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charts/chart33.xml" ContentType="application/vnd.openxmlformats-officedocument.drawingml.chart+xml"/>
  <Override PartName="/xl/charts/chart32.xml" ContentType="application/vnd.openxmlformats-officedocument.drawingml.chart+xml"/>
  <Override PartName="/xl/charts/chart31.xml" ContentType="application/vnd.openxmlformats-officedocument.drawingml.chart+xml"/>
  <Override PartName="/xl/charts/chart30.xml" ContentType="application/vnd.openxmlformats-officedocument.drawingml.chart+xml"/>
  <Override PartName="/xl/charts/chart29.xml" ContentType="application/vnd.openxmlformats-officedocument.drawingml.chart+xml"/>
  <Override PartName="/xl/charts/chart28.xml" ContentType="application/vnd.openxmlformats-officedocument.drawingml.chart+xml"/>
  <Override PartName="/xl/charts/chart27.xml" ContentType="application/vnd.openxmlformats-officedocument.drawingml.chart+xml"/>
  <Override PartName="/xl/charts/chart26.xml" ContentType="application/vnd.openxmlformats-officedocument.drawingml.chart+xml"/>
  <Override PartName="/xl/charts/chart25.xml" ContentType="application/vnd.openxmlformats-officedocument.drawingml.chart+xml"/>
  <Override PartName="/xl/charts/chart24.xml" ContentType="application/vnd.openxmlformats-officedocument.drawingml.chart+xml"/>
  <Override PartName="/xl/charts/chart23.xml" ContentType="application/vnd.openxmlformats-officedocument.drawingml.chart+xml"/>
  <Override PartName="/xl/charts/chart9.xml" ContentType="application/vnd.openxmlformats-officedocument.drawingml.chart+xml"/>
  <Override PartName="/xl/charts/chart8.xml" ContentType="application/vnd.openxmlformats-officedocument.drawingml.chart+xml"/>
  <Override PartName="/xl/charts/chart7.xml" ContentType="application/vnd.openxmlformats-officedocument.drawingml.chart+xml"/>
  <Override PartName="/xl/charts/chart6.xml" ContentType="application/vnd.openxmlformats-officedocument.drawingml.chart+xml"/>
  <Override PartName="/xl/charts/chart10.xml" ContentType="application/vnd.openxmlformats-officedocument.drawingml.chart+xml"/>
  <Override PartName="/xl/charts/chart5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3.xml" ContentType="application/vnd.openxmlformats-officedocument.drawingml.chart+xml"/>
  <Override PartName="/xl/charts/chart22.xml" ContentType="application/vnd.openxmlformats-officedocument.drawingml.chart+xml"/>
  <Override PartName="/xl/charts/chart4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.xml" ContentType="application/vnd.openxmlformats-officedocument.drawingml.chart+xml"/>
  <Override PartName="/xl/charts/chart18.xml" ContentType="application/vnd.openxmlformats-officedocument.drawingml.chart+xml"/>
  <Override PartName="/xl/charts/chart2.xml" ContentType="application/vnd.openxmlformats-officedocument.drawingml.chart+xml"/>
  <Override PartName="/xl/charts/chart19.xml" ContentType="application/vnd.openxmlformats-officedocument.drawingml.chart+xml"/>
  <Override PartName="/xl/sharedStrings.xml" ContentType="application/vnd.openxmlformats-officedocument.spreadsheetml.sharedStrings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_rels/sheet1.xml.rels" ContentType="application/vnd.openxmlformats-package.relationships+xml"/>
  <Override PartName="/xl/worksheets/_rels/sheet6.xml.rels" ContentType="application/vnd.openxmlformats-package.relationships+xml"/>
  <Override PartName="/xl/worksheets/_rels/sheet5.xml.rels" ContentType="application/vnd.openxmlformats-package.relationships+xml"/>
  <Override PartName="/xl/worksheets/_rels/sheet2.xml.rels" ContentType="application/vnd.openxmlformats-package.relationships+xml"/>
  <Override PartName="/xl/worksheets/_rels/sheet3.xml.rels" ContentType="application/vnd.openxmlformats-package.relationships+xml"/>
  <Override PartName="/xl/worksheets/_rels/sheet4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omments1.xml" ContentType="application/vnd.openxmlformats-officedocument.spreadsheetml.comments+xml"/>
  <Override PartName="/xl/styles.xml" ContentType="application/vnd.openxmlformats-officedocument.spreadsheetml.styles+xml"/>
  <Override PartName="/xl/comments3.xml" ContentType="application/vnd.openxmlformats-officedocument.spreadsheetml.comments+xml"/>
  <Override PartName="/xl/drawings/drawing6.xml" ContentType="application/vnd.openxmlformats-officedocument.drawing+xml"/>
  <Override PartName="/xl/drawings/vmlDrawing3.vml" ContentType="application/vnd.openxmlformats-officedocument.vmlDrawing"/>
  <Override PartName="/xl/drawings/drawing3.xml" ContentType="application/vnd.openxmlformats-officedocument.drawing+xml"/>
  <Override PartName="/xl/drawings/drawing1.xml" ContentType="application/vnd.openxmlformats-officedocument.drawing+xml"/>
  <Override PartName="/xl/drawings/drawing4.xml" ContentType="application/vnd.openxmlformats-officedocument.drawing+xml"/>
  <Override PartName="/xl/drawings/vmlDrawing1.vml" ContentType="application/vnd.openxmlformats-officedocument.vmlDrawing"/>
  <Override PartName="/xl/drawings/_rels/drawing1.xml.rels" ContentType="application/vnd.openxmlformats-package.relationships+xml"/>
  <Override PartName="/xl/drawings/_rels/drawing2.xml.rels" ContentType="application/vnd.openxmlformats-package.relationships+xml"/>
  <Override PartName="/xl/drawings/_rels/drawing6.xml.rels" ContentType="application/vnd.openxmlformats-package.relationships+xml"/>
  <Override PartName="/xl/drawings/_rels/drawing3.xml.rels" ContentType="application/vnd.openxmlformats-package.relationships+xml"/>
  <Override PartName="/xl/drawings/_rels/drawing5.xml.rels" ContentType="application/vnd.openxmlformats-package.relationships+xml"/>
  <Override PartName="/xl/drawings/drawing2.xml" ContentType="application/vnd.openxmlformats-officedocument.drawing+xml"/>
  <Override PartName="/xl/drawings/drawing5.xml" ContentType="application/vnd.openxmlformats-officedocument.drawing+xml"/>
  <Override PartName="/xl/drawings/vmlDrawing2.vml" ContentType="application/vnd.openxmlformats-officedocument.vmlDrawing"/>
  <Override PartName="/xl/comments2.xml" ContentType="application/vnd.openxmlformats-officedocument.spreadsheetml.comments+xml"/>
  <Override PartName="/xl/workbook.xml" ContentType="application/vnd.openxmlformats-officedocument.spreadsheetml.sheet.main+xml"/>
  <Override PartName="/xl/media/image2.png" ContentType="image/png"/>
  <Override PartName="/xl/media/image1.png" ContentType="image/png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3" firstSheet="3" activeTab="3"/>
  </bookViews>
  <sheets>
    <sheet name="DADOS TESTE SEC1" sheetId="1" state="hidden" r:id="rId2"/>
    <sheet name="DADOS TESTE SEC2" sheetId="2" state="hidden" r:id="rId3"/>
    <sheet name="RESULTADOS" sheetId="3" state="hidden" r:id="rId4"/>
    <sheet name="curvas" sheetId="4" state="visible" r:id="rId5"/>
    <sheet name="CONVERSOR CURV_" sheetId="5" state="hidden" r:id="rId6"/>
    <sheet name="CONVERSOR CURV_ (2)" sheetId="6" state="hidden" r:id="rId7"/>
    <sheet name="LISTAS" sheetId="7" state="hidden" r:id="rId8"/>
  </sheets>
  <definedNames>
    <definedName function="false" hidden="false" name="GASES" vbProcedure="false">LISTAS!$G$2:$G$195</definedName>
    <definedName function="false" hidden="false" name="INTERPOLA" vbProcedure="false">LISTAS!$O$2:$O$3</definedName>
    <definedName function="false" hidden="false" name="INTERPOLAC" vbProcedure="false">RESULTADOS!$U$78,RESULTADOS!$AP$78,RESULTADOS!$BK$78,RESULTADOS!$CF$78,RESULTADOS!$CF$18,RESULTADOS!$BK$18,RESULTADOS!$AP$18,RESULTADOS!$U$18</definedName>
    <definedName function="false" hidden="false" name="OILTIN" vbProcedure="false">'DADOS TESTE SEC1'!$G$29</definedName>
    <definedName function="false" hidden="false" name="QDE" vbProcedure="false">'DADOS TESTE SEC1'!$G$26</definedName>
    <definedName function="false" hidden="false" name="QNDE" vbProcedure="false">'DADOS TESTE SEC1'!$G$27</definedName>
    <definedName function="false" hidden="false" name="QTHRUST" vbProcedure="false">'DADOS TESTE SEC1'!$G$28</definedName>
    <definedName function="false" hidden="false" name="RCONST" vbProcedure="false">8314.4621</definedName>
    <definedName function="false" hidden="false" name="TOUT_DE" vbProcedure="false">'DADOS TESTE SEC1'!$G$30</definedName>
    <definedName function="false" hidden="false" name="TOUT_NDE" vbProcedure="false">'DADOS TESTE SEC1'!$G$31</definedName>
    <definedName function="false" hidden="false" name="VELOC" vbProcedure="false">LISTAS!$N$2:$N$3</definedName>
    <definedName function="false" hidden="false" name="VISUALIZ" vbProcedure="false">RESULTADOS!$U$20,RESULTADOS!$AP$20,RESULTADOS!$BK$20,RESULTADOS!$CF$20,RESULTADOS!$CF$80,RESULTADOS!$BK$80,RESULTADOS!$AP$80,RESULTADOS!$U$80</definedName>
    <definedName function="false" hidden="false" name="VISUALIZA" vbProcedure="false">LISTAS!$Q$2:$Q$4</definedName>
    <definedName function="false" hidden="false" localSheetId="6" name="SIMNAO" vbProcedure="false">LISTAS!$A$2:$A$3</definedName>
    <definedName function="false" hidden="false" localSheetId="6" name="UNIDPRES" vbProcedure="false">LISTAS!$E$2:$E$4</definedName>
    <definedName function="false" hidden="false" localSheetId="6" name="UNIDTEMP" vbProcedure="false">LISTAS!$D$2:$D$5</definedName>
    <definedName function="false" hidden="false" localSheetId="6" name="UNIDVAZAOMAS" vbProcedure="false">LISTAS!$C$2:$C$3</definedName>
    <definedName function="false" hidden="false" localSheetId="6" name="VAZAMENTO" vbProcedure="false">LISTAS!$I$2:$I$3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comments1.xml><?xml version="1.0" encoding="utf-8"?>
<comments xmlns="http://schemas.openxmlformats.org/spreadsheetml/2006/main" xmlns:xdr="http://schemas.openxmlformats.org/drawingml/2006/spreadsheetDrawing">
  <authors>
    <author/>
  </authors>
  <commentList>
    <comment ref="A15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Leandro de Oliveira Zague:
</t>
        </r>
        <r>
          <rPr>
            <sz val="9"/>
            <color rgb="FF000000"/>
            <rFont val="Tahoma"/>
            <family val="2"/>
            <charset val="1"/>
          </rPr>
          <t xml:space="preserve">Caso a vazão pelo balance line não tenha sido medida em todos os pontos basta preenchê-la para o ponto em que ela foi medida
</t>
        </r>
      </text>
    </comment>
    <comment ref="A16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Leandro de Oliveira Zague:
</t>
        </r>
        <r>
          <rPr>
            <sz val="9"/>
            <color rgb="FF000000"/>
            <rFont val="Tahoma"/>
            <family val="2"/>
            <charset val="1"/>
          </rPr>
          <t xml:space="preserve">A vazão de buffer gas deve ser preenchida para todos os pontos (caso não tenha sido medida preencher com 0).</t>
        </r>
      </text>
    </comment>
    <comment ref="A17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Leandro de Oliveira Zague:
</t>
        </r>
        <r>
          <rPr>
            <sz val="9"/>
            <color rgb="FF000000"/>
            <rFont val="Tahoma"/>
            <family val="2"/>
            <charset val="1"/>
          </rPr>
          <t xml:space="preserve">Em alguns casos o fabricante não fornece diretamente a vazão do division wall, mas fornece a vazão descarregada pela primeira seção. Nesses casos preencher pelo menos um ponto em que a vazão de descarga foi medida.</t>
        </r>
      </text>
    </comment>
    <comment ref="A18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Leandro de Oliveira Zague:
</t>
        </r>
        <r>
          <rPr>
            <sz val="9"/>
            <color rgb="FF000000"/>
            <rFont val="Tahoma"/>
            <family val="2"/>
            <charset val="1"/>
          </rPr>
          <t xml:space="preserve">Nos casos em que o fabricante fornece diretamente a vazão pelo division wall basta preencher pelo menos um dos pontos com esse valor. Obs: para vazamento do division wall deve-se preencher ou a vazão pelo division wall ou a vazão de descarga da primeira seção.
</t>
        </r>
      </text>
    </comment>
    <comment ref="A34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Leandro de Oliveira Zague:
</t>
        </r>
        <r>
          <rPr>
            <sz val="9"/>
            <color rgb="FF000000"/>
            <rFont val="Tahoma"/>
            <family val="2"/>
            <charset val="1"/>
          </rPr>
          <t xml:space="preserve">Caso a vazão pelo balance line não tenha sido medida em todos os pontos basta preenchê-la para o ponto em que ela foi medida
</t>
        </r>
      </text>
    </comment>
    <comment ref="A35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Leandro de Oliveira Zague:
</t>
        </r>
        <r>
          <rPr>
            <sz val="9"/>
            <color rgb="FF000000"/>
            <rFont val="Tahoma"/>
            <family val="2"/>
            <charset val="1"/>
          </rPr>
          <t xml:space="preserve">A vazão de buffer gas deve ser preenchida para todos os pontos (caso não tenha sido medida preencher com 0).</t>
        </r>
      </text>
    </comment>
    <comment ref="A36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Leandro de Oliveira Zague:
</t>
        </r>
        <r>
          <rPr>
            <sz val="9"/>
            <color rgb="FF000000"/>
            <rFont val="Tahoma"/>
            <family val="2"/>
            <charset val="1"/>
          </rPr>
          <t xml:space="preserve">Em alguns casos o fabricante não fornece diretamente a vazão do division wall, mas fornece a vazão descarregada pela primeira seção. Nesses casos preencher pelo menos um ponto em que a vazão de descarga foi medida.</t>
        </r>
      </text>
    </comment>
    <comment ref="A37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Leandro de Oliveira Zague:
</t>
        </r>
        <r>
          <rPr>
            <sz val="9"/>
            <color rgb="FF000000"/>
            <rFont val="Tahoma"/>
            <family val="2"/>
            <charset val="1"/>
          </rPr>
          <t xml:space="preserve">Nos casos em que o fabricante fornece diretamente a vazão pelo division wall basta preencher pelo menos um dos pontos com esse valor. Obs: para vazamento do division wall deve-se preencher ou a vazão pelo division wall ou a vazão de descarga da primeira seção.
</t>
        </r>
      </text>
    </comment>
  </commentList>
</comments>
</file>

<file path=xl/comments2.xml><?xml version="1.0" encoding="utf-8"?>
<comments xmlns="http://schemas.openxmlformats.org/spreadsheetml/2006/main" xmlns:xdr="http://schemas.openxmlformats.org/drawingml/2006/spreadsheetDrawing">
  <authors>
    <author/>
  </authors>
  <commentList>
    <comment ref="A15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Leandro de Oliveira Zague:
</t>
        </r>
        <r>
          <rPr>
            <sz val="9"/>
            <color rgb="FF000000"/>
            <rFont val="Tahoma"/>
            <family val="2"/>
            <charset val="1"/>
          </rPr>
          <t xml:space="preserve">Caso a vazão pelo balance line não tenha sido medida em todos os pontos basta preenchê-la para o ponto em que ela foi medida
</t>
        </r>
      </text>
    </comment>
    <comment ref="A16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Leandro de Oliveira Zague:
</t>
        </r>
        <r>
          <rPr>
            <sz val="9"/>
            <color rgb="FF000000"/>
            <rFont val="Tahoma"/>
            <family val="2"/>
            <charset val="1"/>
          </rPr>
          <t xml:space="preserve">A vazão de buffer gas deve ser preenchida para todos os pontos (caso não tenha sido medida preencher com 0).</t>
        </r>
      </text>
    </comment>
    <comment ref="A17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Leandro de Oliveira Zague:
</t>
        </r>
        <r>
          <rPr>
            <sz val="9"/>
            <color rgb="FF000000"/>
            <rFont val="Tahoma"/>
            <family val="2"/>
            <charset val="1"/>
          </rPr>
          <t xml:space="preserve">Em alguns casos o fabricante não fornece diretamente a vazão do division wall, mas fornece a vazão descarregada pela primeira seção. Nesses casos preencher pelo menos um ponto em que a vazão de descarga foi medida.</t>
        </r>
      </text>
    </comment>
    <comment ref="A18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Leandro de Oliveira Zague:
</t>
        </r>
        <r>
          <rPr>
            <sz val="9"/>
            <color rgb="FF000000"/>
            <rFont val="Tahoma"/>
            <family val="2"/>
            <charset val="1"/>
          </rPr>
          <t xml:space="preserve">Nos casos em que o fabricante fornece diretamente a vazão pelo division wall basta preencher pelo menos um dos pontos com esse valor. Obs: para vazamento do division wall deve-se preencher ou a vazão pelo division wall ou a vazão de descarga da primeira seção.
</t>
        </r>
      </text>
    </comment>
    <comment ref="A34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Leandro de Oliveira Zague:
</t>
        </r>
        <r>
          <rPr>
            <sz val="9"/>
            <color rgb="FF000000"/>
            <rFont val="Tahoma"/>
            <family val="2"/>
            <charset val="1"/>
          </rPr>
          <t xml:space="preserve">Caso a vazão pelo balance line não tenha sido medida em todos os pontos basta preenchê-la para o ponto em que ela foi medida
</t>
        </r>
      </text>
    </comment>
    <comment ref="A35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Leandro de Oliveira Zague:
</t>
        </r>
        <r>
          <rPr>
            <sz val="9"/>
            <color rgb="FF000000"/>
            <rFont val="Tahoma"/>
            <family val="2"/>
            <charset val="1"/>
          </rPr>
          <t xml:space="preserve">A vazão de buffer gas deve ser preenchida para todos os pontos (caso não tenha sido medida preencher com 0).</t>
        </r>
      </text>
    </comment>
    <comment ref="A36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Leandro de Oliveira Zague:
</t>
        </r>
        <r>
          <rPr>
            <sz val="9"/>
            <color rgb="FF000000"/>
            <rFont val="Tahoma"/>
            <family val="2"/>
            <charset val="1"/>
          </rPr>
          <t xml:space="preserve">Em alguns casos o fabricante não fornece diretamente a vazão do division wall, mas fornece a vazão descarregada pela primeira seção. Nesses casos preencher pelo menos um ponto em que a vazão de descarga foi medida.</t>
        </r>
      </text>
    </comment>
    <comment ref="A37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Leandro de Oliveira Zague:
</t>
        </r>
        <r>
          <rPr>
            <sz val="9"/>
            <color rgb="FF000000"/>
            <rFont val="Tahoma"/>
            <family val="2"/>
            <charset val="1"/>
          </rPr>
          <t xml:space="preserve">Nos casos em que o fabricante fornece diretamente a vazão pelo division wall basta preencher pelo menos um dos pontos com esse valor. Obs: para vazamento do division wall deve-se preencher ou a vazão pelo division wall ou a vazão de descarga da primeira seção.
</t>
        </r>
      </text>
    </comment>
  </commentList>
</comments>
</file>

<file path=xl/comments3.xml><?xml version="1.0" encoding="utf-8"?>
<comments xmlns="http://schemas.openxmlformats.org/spreadsheetml/2006/main" xmlns:xdr="http://schemas.openxmlformats.org/drawingml/2006/spreadsheetDrawing">
  <authors>
    <author/>
  </authors>
  <commentList>
    <comment ref="U20" authorId="0">
      <text>
        <r>
          <rPr>
            <b val="true"/>
            <sz val="8"/>
            <color rgb="FF000000"/>
            <rFont val="Tahoma"/>
            <family val="2"/>
            <charset val="1"/>
          </rPr>
          <t xml:space="preserve">Raphael:
</t>
        </r>
        <r>
          <rPr>
            <sz val="8"/>
            <color rgb="FF000000"/>
            <rFont val="Tahoma"/>
            <family val="2"/>
            <charset val="1"/>
          </rPr>
          <t xml:space="preserve">1 - Interpolação polinomial a quarta de todos os pontos
2- Interpolação polinomial ao quadrado dos 3 pontos mais próximos ao garantido
3 - Spiline do excel</t>
        </r>
      </text>
    </comment>
    <comment ref="U80" authorId="0">
      <text>
        <r>
          <rPr>
            <b val="true"/>
            <sz val="8"/>
            <color rgb="FF000000"/>
            <rFont val="Tahoma"/>
            <family val="2"/>
            <charset val="1"/>
          </rPr>
          <t xml:space="preserve">Raphael:
</t>
        </r>
        <r>
          <rPr>
            <sz val="8"/>
            <color rgb="FF000000"/>
            <rFont val="Tahoma"/>
            <family val="2"/>
            <charset val="1"/>
          </rPr>
          <t xml:space="preserve">1 - Interpolação polinomial a quarta de todos os pontos
2- Interpolação polinomial ao quadrado dos 3 pontos mais próximos ao garantido
3 - Spiline do excel</t>
        </r>
      </text>
    </comment>
    <comment ref="AP20" authorId="0">
      <text>
        <r>
          <rPr>
            <b val="true"/>
            <sz val="8"/>
            <color rgb="FF000000"/>
            <rFont val="Tahoma"/>
            <family val="2"/>
            <charset val="1"/>
          </rPr>
          <t xml:space="preserve">Raphael:
</t>
        </r>
        <r>
          <rPr>
            <sz val="8"/>
            <color rgb="FF000000"/>
            <rFont val="Tahoma"/>
            <family val="2"/>
            <charset val="1"/>
          </rPr>
          <t xml:space="preserve">1 - Interpolação polinomial a quarta de todos os pontos
2- Interpolação polinomial ao quadrado dos 3 pontos mais próximos ao garantido
3 - Spiline do excel</t>
        </r>
      </text>
    </comment>
    <comment ref="AP80" authorId="0">
      <text>
        <r>
          <rPr>
            <b val="true"/>
            <sz val="8"/>
            <color rgb="FF000000"/>
            <rFont val="Tahoma"/>
            <family val="2"/>
            <charset val="1"/>
          </rPr>
          <t xml:space="preserve">Raphael:
</t>
        </r>
        <r>
          <rPr>
            <sz val="8"/>
            <color rgb="FF000000"/>
            <rFont val="Tahoma"/>
            <family val="2"/>
            <charset val="1"/>
          </rPr>
          <t xml:space="preserve">1 - Interpolação polinomial a quarta de todos os pontos
2- Interpolação polinomial ao quadrado dos 3 pontos mais próximos ao garantido
3 - Spiline do excel</t>
        </r>
      </text>
    </comment>
    <comment ref="BK20" authorId="0">
      <text>
        <r>
          <rPr>
            <b val="true"/>
            <sz val="8"/>
            <color rgb="FF000000"/>
            <rFont val="Tahoma"/>
            <family val="2"/>
            <charset val="1"/>
          </rPr>
          <t xml:space="preserve">Raphael:
</t>
        </r>
        <r>
          <rPr>
            <sz val="8"/>
            <color rgb="FF000000"/>
            <rFont val="Tahoma"/>
            <family val="2"/>
            <charset val="1"/>
          </rPr>
          <t xml:space="preserve">1 - Interpolação polinomial a quarta de todos os pontos
2- Interpolação polinomial ao quadrado dos 3 pontos mais próximos ao garantido
3 - Spiline do excel</t>
        </r>
      </text>
    </comment>
    <comment ref="BK80" authorId="0">
      <text>
        <r>
          <rPr>
            <b val="true"/>
            <sz val="8"/>
            <color rgb="FF000000"/>
            <rFont val="Tahoma"/>
            <family val="2"/>
            <charset val="1"/>
          </rPr>
          <t xml:space="preserve">Raphael:
</t>
        </r>
        <r>
          <rPr>
            <sz val="8"/>
            <color rgb="FF000000"/>
            <rFont val="Tahoma"/>
            <family val="2"/>
            <charset val="1"/>
          </rPr>
          <t xml:space="preserve">1 - Interpolação polinomial a quarta de todos os pontos
2- Interpolação polinomial ao quadrado dos 3 pontos mais próximos ao garantido
3 - Spiline do excel</t>
        </r>
      </text>
    </comment>
    <comment ref="CF20" authorId="0">
      <text>
        <r>
          <rPr>
            <b val="true"/>
            <sz val="8"/>
            <color rgb="FF000000"/>
            <rFont val="Tahoma"/>
            <family val="2"/>
            <charset val="1"/>
          </rPr>
          <t xml:space="preserve">Raphael:
</t>
        </r>
        <r>
          <rPr>
            <sz val="8"/>
            <color rgb="FF000000"/>
            <rFont val="Tahoma"/>
            <family val="2"/>
            <charset val="1"/>
          </rPr>
          <t xml:space="preserve">1 - Interpolação polinomial a quarta de todos os pontos
2- Interpolação polinomial ao quadrado dos 3 pontos mais próximos ao garantido
3 - Spiline do excel</t>
        </r>
      </text>
    </comment>
    <comment ref="CF80" authorId="0">
      <text>
        <r>
          <rPr>
            <b val="true"/>
            <sz val="8"/>
            <color rgb="FF000000"/>
            <rFont val="Tahoma"/>
            <family val="2"/>
            <charset val="1"/>
          </rPr>
          <t xml:space="preserve">Raphael:
</t>
        </r>
        <r>
          <rPr>
            <sz val="8"/>
            <color rgb="FF000000"/>
            <rFont val="Tahoma"/>
            <family val="2"/>
            <charset val="1"/>
          </rPr>
          <t xml:space="preserve">1 - Interpolação polinomial a quarta de todos os pontos
2- Interpolação polinomial ao quadrado dos 3 pontos mais próximos ao garantido
3 - Spiline do excel</t>
        </r>
      </text>
    </comment>
  </commentList>
</comments>
</file>

<file path=xl/sharedStrings.xml><?xml version="1.0" encoding="utf-8"?>
<sst xmlns="http://schemas.openxmlformats.org/spreadsheetml/2006/main" count="3557" uniqueCount="634">
  <si>
    <t xml:space="preserve">TEST</t>
  </si>
  <si>
    <t xml:space="preserve">PONTO 1</t>
  </si>
  <si>
    <t xml:space="preserve">PONTO 2</t>
  </si>
  <si>
    <t xml:space="preserve">PONTO 3</t>
  </si>
  <si>
    <t xml:space="preserve">PONTO 4</t>
  </si>
  <si>
    <t xml:space="preserve">PONTO 5</t>
  </si>
  <si>
    <t xml:space="preserve">PONTO 6</t>
  </si>
  <si>
    <t xml:space="preserve">PONTO 7</t>
  </si>
  <si>
    <t xml:space="preserve">PONTO 8</t>
  </si>
  <si>
    <t xml:space="preserve">PONTO 9</t>
  </si>
  <si>
    <t xml:space="preserve">PONTO 10</t>
  </si>
  <si>
    <t xml:space="preserve">MASS FLOW RATE</t>
  </si>
  <si>
    <t xml:space="preserve">M</t>
  </si>
  <si>
    <t xml:space="preserve">kg/h</t>
  </si>
  <si>
    <t xml:space="preserve">SPEED</t>
  </si>
  <si>
    <t xml:space="preserve">N</t>
  </si>
  <si>
    <t xml:space="preserve">RPM</t>
  </si>
  <si>
    <t xml:space="preserve">FLANGE CONDITIONS</t>
  </si>
  <si>
    <t xml:space="preserve">FLANGE INLET CONDITIONS</t>
  </si>
  <si>
    <t xml:space="preserve">TEMPERATURE</t>
  </si>
  <si>
    <t xml:space="preserve">Ts1F</t>
  </si>
  <si>
    <t xml:space="preserve">K</t>
  </si>
  <si>
    <t xml:space="preserve">PRESSURE</t>
  </si>
  <si>
    <t xml:space="preserve">Ps1F</t>
  </si>
  <si>
    <t xml:space="preserve">barA</t>
  </si>
  <si>
    <t xml:space="preserve">FLANGE DISCHARGE CONDITIONS</t>
  </si>
  <si>
    <t xml:space="preserve">Td1F</t>
  </si>
  <si>
    <t xml:space="preserve">Pd1F</t>
  </si>
  <si>
    <t xml:space="preserve">LEAKAGES</t>
  </si>
  <si>
    <t xml:space="preserve">BALANCE LINE FLOW</t>
  </si>
  <si>
    <t xml:space="preserve">Mbal</t>
  </si>
  <si>
    <t xml:space="preserve">BUFFER GAS FLOW</t>
  </si>
  <si>
    <t xml:space="preserve">Mbuf</t>
  </si>
  <si>
    <t xml:space="preserve">1 SECTION DISCHARGE FLOW</t>
  </si>
  <si>
    <t xml:space="preserve">Md1F</t>
  </si>
  <si>
    <t xml:space="preserve">DIVISION WALL FLOW</t>
  </si>
  <si>
    <t xml:space="preserve">Mdiv</t>
  </si>
  <si>
    <t xml:space="preserve">BUFFER TEMPERATURE</t>
  </si>
  <si>
    <t xml:space="preserve">Tbuf</t>
  </si>
  <si>
    <t xml:space="preserve">TEMPERATURE UPSTREAM END SEAL</t>
  </si>
  <si>
    <t xml:space="preserve">Ts2F</t>
  </si>
  <si>
    <t xml:space="preserve">PRESSURE UPSTREAM END SEAL</t>
  </si>
  <si>
    <t xml:space="preserve">Ps2F</t>
  </si>
  <si>
    <t xml:space="preserve">TEMPERATURE UPSTREAM DIV. WALL</t>
  </si>
  <si>
    <t xml:space="preserve">Td2F</t>
  </si>
  <si>
    <t xml:space="preserve">PRESSURE UPSTREAM DIV. WALL</t>
  </si>
  <si>
    <t xml:space="preserve">Pd2F</t>
  </si>
  <si>
    <t xml:space="preserve">MECHANICAL LOSSES</t>
  </si>
  <si>
    <t xml:space="preserve">OIL FLOW JOURNAL BEARING DE</t>
  </si>
  <si>
    <t xml:space="preserve">Qde</t>
  </si>
  <si>
    <t xml:space="preserve">l/min</t>
  </si>
  <si>
    <t xml:space="preserve">OIL FLOW JOURNAL BEARING NDE</t>
  </si>
  <si>
    <t xml:space="preserve">Qnde</t>
  </si>
  <si>
    <t xml:space="preserve">OIL FLOW THRUST BEARING NDE</t>
  </si>
  <si>
    <t xml:space="preserve">Qthrust</t>
  </si>
  <si>
    <t xml:space="preserve">OIL INLET TEMPERATURE</t>
  </si>
  <si>
    <t xml:space="preserve">Tin</t>
  </si>
  <si>
    <t xml:space="preserve">°C</t>
  </si>
  <si>
    <t xml:space="preserve">OIL OUTLET TEMPERATURE DE</t>
  </si>
  <si>
    <t xml:space="preserve">Tout_de</t>
  </si>
  <si>
    <t xml:space="preserve">OIL OUTLETTEMPERATURE NDE</t>
  </si>
  <si>
    <t xml:space="preserve">Tout_nde</t>
  </si>
  <si>
    <t xml:space="preserve">CASE HEAT LOSS</t>
  </si>
  <si>
    <t xml:space="preserve">AREA</t>
  </si>
  <si>
    <t xml:space="preserve">A</t>
  </si>
  <si>
    <t xml:space="preserve">m²</t>
  </si>
  <si>
    <t xml:space="preserve">CASE TEMPERATURE</t>
  </si>
  <si>
    <t xml:space="preserve">Tcas</t>
  </si>
  <si>
    <t xml:space="preserve">AMBIENT TEMPERATURE</t>
  </si>
  <si>
    <t xml:space="preserve">Tamb</t>
  </si>
  <si>
    <t xml:space="preserve">HEAT TRANSFER CONSTANT</t>
  </si>
  <si>
    <t xml:space="preserve">α</t>
  </si>
  <si>
    <t xml:space="preserve">KW/m²K</t>
  </si>
  <si>
    <t xml:space="preserve">COMPOSITION</t>
  </si>
  <si>
    <t xml:space="preserve">MW</t>
  </si>
  <si>
    <t xml:space="preserve">Mol. Frac.</t>
  </si>
  <si>
    <t xml:space="preserve">carbon dioxide</t>
  </si>
  <si>
    <t xml:space="preserve">R134a</t>
  </si>
  <si>
    <t xml:space="preserve">nitrogen</t>
  </si>
  <si>
    <t xml:space="preserve">oxygen</t>
  </si>
  <si>
    <t xml:space="preserve">ethane</t>
  </si>
  <si>
    <t xml:space="preserve">propane</t>
  </si>
  <si>
    <t xml:space="preserve">butane</t>
  </si>
  <si>
    <t xml:space="preserve">ethylene</t>
  </si>
  <si>
    <t xml:space="preserve">propylene</t>
  </si>
  <si>
    <t xml:space="preserve">propyne</t>
  </si>
  <si>
    <t xml:space="preserve">GARANT.</t>
  </si>
  <si>
    <t xml:space="preserve">PRESSURE DOWNSTRAM END SEAL</t>
  </si>
  <si>
    <t xml:space="preserve">1 SEC</t>
  </si>
  <si>
    <t xml:space="preserve">HEAD</t>
  </si>
  <si>
    <t xml:space="preserve">SPEC. VOL. TEST</t>
  </si>
  <si>
    <t xml:space="preserve">Cálculo auxiliar para regressão polinomial</t>
  </si>
  <si>
    <t xml:space="preserve">y</t>
  </si>
  <si>
    <t xml:space="preserve">X</t>
  </si>
  <si>
    <t xml:space="preserve">X2</t>
  </si>
  <si>
    <t xml:space="preserve">X3</t>
  </si>
  <si>
    <t xml:space="preserve">a4</t>
  </si>
  <si>
    <t xml:space="preserve">a3</t>
  </si>
  <si>
    <t xml:space="preserve">a2</t>
  </si>
  <si>
    <t xml:space="preserve">a1</t>
  </si>
  <si>
    <t xml:space="preserve">a0</t>
  </si>
  <si>
    <t xml:space="preserve">EFFICIENCY</t>
  </si>
  <si>
    <t xml:space="preserve">SPEC. VOL. FIELD</t>
  </si>
  <si>
    <t xml:space="preserve">INTERPOLAÇÃO</t>
  </si>
  <si>
    <t xml:space="preserve">VISUALIZAÇÃO</t>
  </si>
  <si>
    <t xml:space="preserve">POWER</t>
  </si>
  <si>
    <t xml:space="preserve">DISC. MASS</t>
  </si>
  <si>
    <t xml:space="preserve">Quantity</t>
  </si>
  <si>
    <t xml:space="preserve">Spec. Value</t>
  </si>
  <si>
    <t xml:space="preserve">Test Value</t>
  </si>
  <si>
    <t xml:space="preserve">Unit</t>
  </si>
  <si>
    <t xml:space="preserve">Acceptance (min - max)</t>
  </si>
  <si>
    <t xml:space="preserve">RATIO OF SPECIFIC VOLUMES</t>
  </si>
  <si>
    <t xml:space="preserve">vi/vd</t>
  </si>
  <si>
    <t xml:space="preserve">-</t>
  </si>
  <si>
    <t xml:space="preserve">95 %  ~  105 %</t>
  </si>
  <si>
    <t xml:space="preserve">MACH NUMBER</t>
  </si>
  <si>
    <t xml:space="preserve">Mm</t>
  </si>
  <si>
    <t xml:space="preserve">REYNOLDS NUMBER</t>
  </si>
  <si>
    <t xml:space="preserve">Rem</t>
  </si>
  <si>
    <t xml:space="preserve">Corrected to Sp.</t>
  </si>
  <si>
    <t xml:space="preserve">Acceptance</t>
  </si>
  <si>
    <t xml:space="preserve">MASS FLOW</t>
  </si>
  <si>
    <t xml:space="preserve">W</t>
  </si>
  <si>
    <t xml:space="preserve">CORRECTED &gt; SPECIFIED</t>
  </si>
  <si>
    <t xml:space="preserve">DISCH PRESS</t>
  </si>
  <si>
    <t xml:space="preserve">POLYTROPIC EFFICIENCY</t>
  </si>
  <si>
    <t xml:space="preserve">np</t>
  </si>
  <si>
    <t xml:space="preserve">Pg</t>
  </si>
  <si>
    <t xml:space="preserve">kW</t>
  </si>
  <si>
    <t xml:space="preserve">MÁX 107%</t>
  </si>
  <si>
    <t xml:space="preserve">DISCHARGE PRESSURE</t>
  </si>
  <si>
    <t xml:space="preserve">Pd</t>
  </si>
  <si>
    <t xml:space="preserve">bar a</t>
  </si>
  <si>
    <t xml:space="preserve">CORRECTED SPEED</t>
  </si>
  <si>
    <t xml:space="preserve">CAPACITY</t>
  </si>
  <si>
    <t xml:space="preserve">Q</t>
  </si>
  <si>
    <t xml:space="preserve">m³/h</t>
  </si>
  <si>
    <t xml:space="preserve">POLYTROPIC HEAD</t>
  </si>
  <si>
    <t xml:space="preserve">Wp</t>
  </si>
  <si>
    <t xml:space="preserve">kJ/kg</t>
  </si>
  <si>
    <t xml:space="preserve">Qm</t>
  </si>
  <si>
    <t xml:space="preserve">DISCHARGE TEMPERATURE</t>
  </si>
  <si>
    <t xml:space="preserve">Td</t>
  </si>
  <si>
    <t xml:space="preserve">DISCH TEMP</t>
  </si>
  <si>
    <t xml:space="preserve">AS BULIT</t>
  </si>
  <si>
    <t xml:space="preserve">GAS POWER</t>
  </si>
  <si>
    <t xml:space="preserve">2 SEC</t>
  </si>
  <si>
    <t xml:space="preserve">OVERALL</t>
  </si>
  <si>
    <t xml:space="preserve">SHAFT POWER</t>
  </si>
  <si>
    <t xml:space="preserve">Psh</t>
  </si>
  <si>
    <t xml:space="preserve">100% ~ 105%</t>
  </si>
  <si>
    <t xml:space="preserve">Est. De novo RPM</t>
  </si>
  <si>
    <t xml:space="preserve">KNOWN CONDITION</t>
  </si>
  <si>
    <t xml:space="preserve">Known Condition
</t>
  </si>
  <si>
    <t xml:space="preserve">IMP. DIAMETER</t>
  </si>
  <si>
    <t xml:space="preserve">D</t>
  </si>
  <si>
    <t xml:space="preserve">mm</t>
  </si>
  <si>
    <t xml:space="preserve">IMP. WIDTH</t>
  </si>
  <si>
    <t xml:space="preserve">b</t>
  </si>
  <si>
    <t xml:space="preserve">ROUGHNESS</t>
  </si>
  <si>
    <t xml:space="preserve">ε</t>
  </si>
  <si>
    <r>
      <rPr>
        <sz val="10"/>
        <rFont val="Calibri"/>
        <family val="2"/>
        <charset val="1"/>
      </rPr>
      <t xml:space="preserve">μ</t>
    </r>
    <r>
      <rPr>
        <sz val="11"/>
        <rFont val="Calibri"/>
        <family val="2"/>
        <charset val="1"/>
      </rPr>
      <t xml:space="preserve">m</t>
    </r>
  </si>
  <si>
    <t xml:space="preserve">COMPOSITION Known</t>
  </si>
  <si>
    <t xml:space="preserve">hydrogen sulfide</t>
  </si>
  <si>
    <t xml:space="preserve">water</t>
  </si>
  <si>
    <t xml:space="preserve">methane</t>
  </si>
  <si>
    <t xml:space="preserve">isobutane</t>
  </si>
  <si>
    <t xml:space="preserve">isopentane</t>
  </si>
  <si>
    <t xml:space="preserve">pentane</t>
  </si>
  <si>
    <t xml:space="preserve">hexane</t>
  </si>
  <si>
    <t xml:space="preserve">heptane</t>
  </si>
  <si>
    <t xml:space="preserve">octane</t>
  </si>
  <si>
    <t xml:space="preserve">nonane</t>
  </si>
  <si>
    <t xml:space="preserve">helium</t>
  </si>
  <si>
    <t xml:space="preserve">air</t>
  </si>
  <si>
    <t xml:space="preserve">argon</t>
  </si>
  <si>
    <t xml:space="preserve">Ms1F_k</t>
  </si>
  <si>
    <t xml:space="preserve">VOLUMETRIC FLOW RATE</t>
  </si>
  <si>
    <t xml:space="preserve">Qs1F_k</t>
  </si>
  <si>
    <t xml:space="preserve">Ts1F_k</t>
  </si>
  <si>
    <t xml:space="preserve">Ps1F_k</t>
  </si>
  <si>
    <t xml:space="preserve">mPa</t>
  </si>
  <si>
    <t xml:space="preserve">SPECIFIC VOLUME</t>
  </si>
  <si>
    <t xml:space="preserve">Vs1F_k</t>
  </si>
  <si>
    <t xml:space="preserve">m³/kg</t>
  </si>
  <si>
    <t xml:space="preserve">COMPRESSIBILITY</t>
  </si>
  <si>
    <t xml:space="preserve">Zs1F_k</t>
  </si>
  <si>
    <t xml:space="preserve">ENTHALPY</t>
  </si>
  <si>
    <t xml:space="preserve">Hs1F_k</t>
  </si>
  <si>
    <t xml:space="preserve">ENTROPY</t>
  </si>
  <si>
    <t xml:space="preserve">Ss1F_k</t>
  </si>
  <si>
    <t xml:space="preserve">kJ/kg-K</t>
  </si>
  <si>
    <t xml:space="preserve">SPEED OF SOUND</t>
  </si>
  <si>
    <t xml:space="preserve">As1F_k</t>
  </si>
  <si>
    <t xml:space="preserve">m/s</t>
  </si>
  <si>
    <t xml:space="preserve">VISCOSITY</t>
  </si>
  <si>
    <t xml:space="preserve">νis1F_k</t>
  </si>
  <si>
    <t xml:space="preserve">m²/s</t>
  </si>
  <si>
    <t xml:space="preserve">FLOW COEFFICIENT</t>
  </si>
  <si>
    <t xml:space="preserve">ø (F)_k</t>
  </si>
  <si>
    <t xml:space="preserve">vi/vd (F)_k</t>
  </si>
  <si>
    <t xml:space="preserve">Mm (F)_k</t>
  </si>
  <si>
    <t xml:space="preserve">Rem (F)_k</t>
  </si>
  <si>
    <t xml:space="preserve">SUM OF THE SQUARE BLADE TIP SPEEDS</t>
  </si>
  <si>
    <t xml:space="preserve">∑U²_k</t>
  </si>
  <si>
    <t xml:space="preserve">m²/s²</t>
  </si>
  <si>
    <t xml:space="preserve">Md1F_k</t>
  </si>
  <si>
    <t xml:space="preserve">Qd1F_k</t>
  </si>
  <si>
    <t xml:space="preserve">Td1F_k</t>
  </si>
  <si>
    <t xml:space="preserve">Pd1F_k</t>
  </si>
  <si>
    <t xml:space="preserve">Vd1F_k</t>
  </si>
  <si>
    <t xml:space="preserve">Zd1F_k</t>
  </si>
  <si>
    <t xml:space="preserve">Hd1F_k</t>
  </si>
  <si>
    <t xml:space="preserve">Sd1F_k</t>
  </si>
  <si>
    <t xml:space="preserve">TEMPERATURE (ISENTROPIC)</t>
  </si>
  <si>
    <t xml:space="preserve">Tsd1F_k</t>
  </si>
  <si>
    <t xml:space="preserve">SPECIFIC VOLUME (ISENTROPIC)</t>
  </si>
  <si>
    <t xml:space="preserve">Vsd1F_k</t>
  </si>
  <si>
    <t xml:space="preserve">ENTHALPY (ISENTROPIC)</t>
  </si>
  <si>
    <t xml:space="preserve">Hsd1F_k</t>
  </si>
  <si>
    <t xml:space="preserve">HEAD / POWER CALCULATION</t>
  </si>
  <si>
    <t xml:space="preserve">ISENTROPIC EXPONENT</t>
  </si>
  <si>
    <t xml:space="preserve">ns (F)_k</t>
  </si>
  <si>
    <t xml:space="preserve">POLYTROPIC WORK FACTOR</t>
  </si>
  <si>
    <t xml:space="preserve">f (F)_k</t>
  </si>
  <si>
    <t xml:space="preserve">POLYTROPIC EXPONENT</t>
  </si>
  <si>
    <t xml:space="preserve">n (F)_k</t>
  </si>
  <si>
    <t xml:space="preserve">Wp (F)_k</t>
  </si>
  <si>
    <t xml:space="preserve">Qr (F)_k</t>
  </si>
  <si>
    <t xml:space="preserve">np (F)_k</t>
  </si>
  <si>
    <t xml:space="preserve">Pg (F)_k</t>
  </si>
  <si>
    <t xml:space="preserve">RA_sp (Reynolds corr.)</t>
  </si>
  <si>
    <t xml:space="preserve">RA_sp</t>
  </si>
  <si>
    <t xml:space="preserve">RA_t (Reynolds corr.)</t>
  </si>
  <si>
    <t xml:space="preserve">RA_k</t>
  </si>
  <si>
    <t xml:space="preserve">RB_sp (Reynolds corr.)</t>
  </si>
  <si>
    <t xml:space="preserve">RB_sp</t>
  </si>
  <si>
    <t xml:space="preserve">RB_t (Reynolds corr.)</t>
  </si>
  <si>
    <t xml:space="preserve">RB_k</t>
  </si>
  <si>
    <t xml:space="preserve">RC_sp (Reynolds corr.)</t>
  </si>
  <si>
    <t xml:space="preserve">RC_sp</t>
  </si>
  <si>
    <t xml:space="preserve">RC_t (Reynolds corr.)</t>
  </si>
  <si>
    <t xml:space="preserve">RC_k</t>
  </si>
  <si>
    <t xml:space="preserve">POLYTROPIC EFFICIENCY (Reyn. Corr.)</t>
  </si>
  <si>
    <t xml:space="preserve">npc(F)_k</t>
  </si>
  <si>
    <t xml:space="preserve">POLYTROPIC HEAD (Reyn. Corr.)</t>
  </si>
  <si>
    <t xml:space="preserve">Wpc(F)_k</t>
  </si>
  <si>
    <t xml:space="preserve">LEAKAGES (END SEAL)</t>
  </si>
  <si>
    <t xml:space="preserve">Mend_k</t>
  </si>
  <si>
    <t xml:space="preserve">TEMPERATURE BEFORE END SEAL</t>
  </si>
  <si>
    <t xml:space="preserve">Ts2F_k</t>
  </si>
  <si>
    <t xml:space="preserve">PRESSURE BEFORE END SEAL</t>
  </si>
  <si>
    <t xml:space="preserve">Ps2F_k</t>
  </si>
  <si>
    <t xml:space="preserve">COMPRESSIBILITY BEFORE END SEAL</t>
  </si>
  <si>
    <t xml:space="preserve">Zs2F_k</t>
  </si>
  <si>
    <t xml:space="preserve">Hend_k</t>
  </si>
  <si>
    <t xml:space="preserve">TEMPERATURE DOWNSTREAM</t>
  </si>
  <si>
    <t xml:space="preserve">Tend_k</t>
  </si>
  <si>
    <t xml:space="preserve">PRESSURE DOWNSTREAM</t>
  </si>
  <si>
    <t xml:space="preserve">SEAL CONSTANT</t>
  </si>
  <si>
    <t xml:space="preserve">Kend_k</t>
  </si>
  <si>
    <t xml:space="preserve">LEAKAGES (DIVISON WALL)</t>
  </si>
  <si>
    <t xml:space="preserve">Mdiv_k</t>
  </si>
  <si>
    <t xml:space="preserve">TEMPERATURE BEFORE DIV. WALL</t>
  </si>
  <si>
    <t xml:space="preserve">Td2F_k</t>
  </si>
  <si>
    <t xml:space="preserve">PRESSURE BEFORE DIV. WALL</t>
  </si>
  <si>
    <t xml:space="preserve">Pd2F_k</t>
  </si>
  <si>
    <t xml:space="preserve">COMPRESSIBILITY BEFORE DIV WALL</t>
  </si>
  <si>
    <t xml:space="preserve">Zd2F_k</t>
  </si>
  <si>
    <t xml:space="preserve">Hdiv_k</t>
  </si>
  <si>
    <t xml:space="preserve">Tdiv_k</t>
  </si>
  <si>
    <t xml:space="preserve">Pd1F_div_k</t>
  </si>
  <si>
    <t xml:space="preserve">Kdiv_k</t>
  </si>
  <si>
    <t xml:space="preserve">ROTOR CONDITIONS</t>
  </si>
  <si>
    <t xml:space="preserve">ROTOR SUCTION CONDITIONS</t>
  </si>
  <si>
    <t xml:space="preserve">Ms1R_k</t>
  </si>
  <si>
    <t xml:space="preserve">Ts1R_k</t>
  </si>
  <si>
    <t xml:space="preserve">Ps1R_k</t>
  </si>
  <si>
    <t xml:space="preserve">Vs1R_k</t>
  </si>
  <si>
    <t xml:space="preserve">Zs1R_k</t>
  </si>
  <si>
    <t xml:space="preserve">Hs1R_k</t>
  </si>
  <si>
    <t xml:space="preserve">Ss1R_k</t>
  </si>
  <si>
    <t xml:space="preserve">As1R_k</t>
  </si>
  <si>
    <t xml:space="preserve">KINEMATIC VISCOSITY</t>
  </si>
  <si>
    <t xml:space="preserve">νis1R_k</t>
  </si>
  <si>
    <t xml:space="preserve">ø (R)_k</t>
  </si>
  <si>
    <t xml:space="preserve">vi/vd (R)_k</t>
  </si>
  <si>
    <t xml:space="preserve">Mm (R)_k</t>
  </si>
  <si>
    <t xml:space="preserve">Rem (R)_k</t>
  </si>
  <si>
    <t xml:space="preserve">ROTOR DISCHARGE CONDITIONS</t>
  </si>
  <si>
    <t xml:space="preserve">Md1R_k</t>
  </si>
  <si>
    <t xml:space="preserve">Td1R_k</t>
  </si>
  <si>
    <t xml:space="preserve">Pd1R_k</t>
  </si>
  <si>
    <t xml:space="preserve">Vd1R_k</t>
  </si>
  <si>
    <t xml:space="preserve">Zd1R_k</t>
  </si>
  <si>
    <t xml:space="preserve">Hd1R_k</t>
  </si>
  <si>
    <t xml:space="preserve">Sd1R_k</t>
  </si>
  <si>
    <t xml:space="preserve">Tsd1R_k</t>
  </si>
  <si>
    <t xml:space="preserve">Hsd1R_k</t>
  </si>
  <si>
    <t xml:space="preserve">ROTOR HEAD / POWER CALCULATION</t>
  </si>
  <si>
    <t xml:space="preserve">ns (R)_k</t>
  </si>
  <si>
    <t xml:space="preserve">f (R)_k</t>
  </si>
  <si>
    <t xml:space="preserve">n (R)_k</t>
  </si>
  <si>
    <t xml:space="preserve">Wp (R)_k</t>
  </si>
  <si>
    <t xml:space="preserve">Qr (R)_k</t>
  </si>
  <si>
    <t xml:space="preserve">np (R)_k</t>
  </si>
  <si>
    <t xml:space="preserve">Pg (R)_k</t>
  </si>
  <si>
    <t xml:space="preserve">CURVE 0</t>
  </si>
  <si>
    <t xml:space="preserve">CURVE 1</t>
  </si>
  <si>
    <t xml:space="preserve">CURVE 2</t>
  </si>
  <si>
    <t xml:space="preserve">CURVE 3</t>
  </si>
  <si>
    <t xml:space="preserve">CURVE 4</t>
  </si>
  <si>
    <t xml:space="preserve">NEW CONDITION</t>
  </si>
  <si>
    <t xml:space="preserve">New Condition</t>
  </si>
  <si>
    <t xml:space="preserve">NEW Composition</t>
  </si>
  <si>
    <t xml:space="preserve">decane</t>
  </si>
  <si>
    <t xml:space="preserve">undecane</t>
  </si>
  <si>
    <t xml:space="preserve">dodecane</t>
  </si>
  <si>
    <t xml:space="preserve">Ms1F_n</t>
  </si>
  <si>
    <t xml:space="preserve">Qs1F_n</t>
  </si>
  <si>
    <t xml:space="preserve">Ts1F_n</t>
  </si>
  <si>
    <t xml:space="preserve">Ps1F_n</t>
  </si>
  <si>
    <t xml:space="preserve">Vs1F_n</t>
  </si>
  <si>
    <t xml:space="preserve">Zs1F_n</t>
  </si>
  <si>
    <t xml:space="preserve">Hs1F_n</t>
  </si>
  <si>
    <t xml:space="preserve">Ss1F_n</t>
  </si>
  <si>
    <t xml:space="preserve">As1F_n</t>
  </si>
  <si>
    <t xml:space="preserve">νis1F_n</t>
  </si>
  <si>
    <t xml:space="preserve">ø (F)_n</t>
  </si>
  <si>
    <t xml:space="preserve">vi/vd (F)_n</t>
  </si>
  <si>
    <t xml:space="preserve">Mm (F)_n</t>
  </si>
  <si>
    <t xml:space="preserve">Rem (F)_n</t>
  </si>
  <si>
    <t xml:space="preserve">∑U²_n</t>
  </si>
  <si>
    <t xml:space="preserve">Md1F_n</t>
  </si>
  <si>
    <t xml:space="preserve">Qd1F_n</t>
  </si>
  <si>
    <t xml:space="preserve">Td1F_n</t>
  </si>
  <si>
    <t xml:space="preserve">Pd1F_n</t>
  </si>
  <si>
    <t xml:space="preserve">POLYTROPIC HEAD (SIMILARITY)</t>
  </si>
  <si>
    <t xml:space="preserve">Wp (F)_n</t>
  </si>
  <si>
    <t xml:space="preserve">Vd1F_n</t>
  </si>
  <si>
    <t xml:space="preserve">Zd1F_n</t>
  </si>
  <si>
    <t xml:space="preserve">Hd1F_n</t>
  </si>
  <si>
    <t xml:space="preserve">Sd1F_n</t>
  </si>
  <si>
    <t xml:space="preserve">Tsd1F_n</t>
  </si>
  <si>
    <t xml:space="preserve">Vsd1F_n</t>
  </si>
  <si>
    <t xml:space="preserve">Hsd1F_n</t>
  </si>
  <si>
    <t xml:space="preserve">ns (F)_n</t>
  </si>
  <si>
    <t xml:space="preserve">f (F)_n</t>
  </si>
  <si>
    <t xml:space="preserve">n (F)_n</t>
  </si>
  <si>
    <t xml:space="preserve">Qr (F)_n</t>
  </si>
  <si>
    <t xml:space="preserve">np (F)_n</t>
  </si>
  <si>
    <t xml:space="preserve">Pg (F)_n</t>
  </si>
  <si>
    <t xml:space="preserve">npc(F)_n</t>
  </si>
  <si>
    <t xml:space="preserve">Wpc(F)_n</t>
  </si>
  <si>
    <t xml:space="preserve">Mend_n</t>
  </si>
  <si>
    <t xml:space="preserve">Ts2F_n</t>
  </si>
  <si>
    <t xml:space="preserve">Ps2F_n</t>
  </si>
  <si>
    <t xml:space="preserve">Zs2F_n</t>
  </si>
  <si>
    <t xml:space="preserve">Hend_n</t>
  </si>
  <si>
    <t xml:space="preserve">Tend_n</t>
  </si>
  <si>
    <t xml:space="preserve">Kend_n</t>
  </si>
  <si>
    <t xml:space="preserve">Mdiv_n</t>
  </si>
  <si>
    <t xml:space="preserve">Td2F_n</t>
  </si>
  <si>
    <t xml:space="preserve">Pd2F_n</t>
  </si>
  <si>
    <t xml:space="preserve">Zd2F_n</t>
  </si>
  <si>
    <t xml:space="preserve">Hdiv_n</t>
  </si>
  <si>
    <t xml:space="preserve">Tdiv_n</t>
  </si>
  <si>
    <t xml:space="preserve">Kdiv_n</t>
  </si>
  <si>
    <t xml:space="preserve">Ms1R_n</t>
  </si>
  <si>
    <t xml:space="preserve">Ts1R_n</t>
  </si>
  <si>
    <t xml:space="preserve">Ps1R_n</t>
  </si>
  <si>
    <t xml:space="preserve">Vs1R_n</t>
  </si>
  <si>
    <t xml:space="preserve">Zs1R_n</t>
  </si>
  <si>
    <t xml:space="preserve">Hs1R_n</t>
  </si>
  <si>
    <t xml:space="preserve">Ss1R_n</t>
  </si>
  <si>
    <t xml:space="preserve">As1R_n</t>
  </si>
  <si>
    <t xml:space="preserve">νis1R_n</t>
  </si>
  <si>
    <t xml:space="preserve">ø (R)_n</t>
  </si>
  <si>
    <t xml:space="preserve">vi/vd (R)_n</t>
  </si>
  <si>
    <t xml:space="preserve">Mm (R)_n</t>
  </si>
  <si>
    <t xml:space="preserve">Rem (R)_n</t>
  </si>
  <si>
    <t xml:space="preserve">Md1R_n</t>
  </si>
  <si>
    <t xml:space="preserve">Td1R_n</t>
  </si>
  <si>
    <t xml:space="preserve">Pd1R_n</t>
  </si>
  <si>
    <t xml:space="preserve">Vd1R_n</t>
  </si>
  <si>
    <t xml:space="preserve">Zd1R_n</t>
  </si>
  <si>
    <t xml:space="preserve">Hd1R_n</t>
  </si>
  <si>
    <t xml:space="preserve">Sd1R_n</t>
  </si>
  <si>
    <t xml:space="preserve">Tsd1R_n</t>
  </si>
  <si>
    <t xml:space="preserve">Hsd1R_n</t>
  </si>
  <si>
    <t xml:space="preserve">ns (R)_n</t>
  </si>
  <si>
    <t xml:space="preserve">f (R)_n</t>
  </si>
  <si>
    <t xml:space="preserve">n (R)_n</t>
  </si>
  <si>
    <t xml:space="preserve">Wp (R)_n</t>
  </si>
  <si>
    <t xml:space="preserve">Qr (R)_n</t>
  </si>
  <si>
    <t xml:space="preserve">np (R)_n</t>
  </si>
  <si>
    <t xml:space="preserve">Pg (R)_n</t>
  </si>
  <si>
    <t xml:space="preserve">RA_n</t>
  </si>
  <si>
    <t xml:space="preserve">RB_n</t>
  </si>
  <si>
    <t xml:space="preserve">RC_n</t>
  </si>
  <si>
    <t xml:space="preserve">methane;0.9211;ethane;0.0494;propane;0.0171;isobutane;0.0024;butane;0.003;isopentane;0.0004;pentane;0.0003;hexane;0.0001;nitrogen;0.004;carbon dioxide;0.0022</t>
  </si>
  <si>
    <t xml:space="preserve">methane;0.14979;ethane;0.0072;propane;0.0014;isobutane;0.0002;butane;0.0001;isopentane;0.0001;nitrogen;0.0011;hydrogen sulfide;0.0002;carbon dioxide;0.83992</t>
  </si>
  <si>
    <t xml:space="preserve">methane;0.76025;ethane;0.10628;propane;0.06299;isobutane;0.0176;butane;0.0083;isopentane;0.0049;pentane;0.0023;nitrogen;0.0064;hydrogen sulfide;0.0002;carbon dioxide;0.03079</t>
  </si>
  <si>
    <t xml:space="preserve">methane;0.7366;ethane;0.11527;propane;0.07378;isobutane;0.01869;butane;0.011;isopentane;0.0033;pentane;0.003;hexane;0.0006;nitrogen;0.0076;hydrogen sulfide;0.00017;carbon dioxide;0.02999</t>
  </si>
  <si>
    <t xml:space="preserve">GÁS -----&gt;</t>
  </si>
  <si>
    <t xml:space="preserve">MW =</t>
  </si>
  <si>
    <t xml:space="preserve">μm</t>
  </si>
  <si>
    <t xml:space="preserve">SPEED;0.9211;IMP. DIAMETER;0.0494;IMP. WIDTH;0.0171;ROUGHNESS;0.0024;COMPOSITION Known;0.003;methane;0.0001;hexane;0.004;octane;0.0022</t>
  </si>
  <si>
    <t xml:space="preserve">SPEED;0.14979;IMP. DIAMETER;0.0072;IMP. WIDTH;0.0014;ROUGHNESS;0.0002;COMPOSITION Known;0.0001;hexane;0.0011;heptane;0.0002;octane;0.83992</t>
  </si>
  <si>
    <t xml:space="preserve">SPEED;0.76025;IMP. DIAMETER;0.10628;IMP. WIDTH;0.06299;ROUGHNESS;0.0176;COMPOSITION Known;0.0083;hexane;0.0064;heptane;0.0002;octane;0.03079</t>
  </si>
  <si>
    <t xml:space="preserve">SPEED;0.7366;IMP. DIAMETER;0.11527;IMP. WIDTH;0.07378;ROUGHNESS;0.01869;COMPOSITION Known;0.011;methane;0.0006;hexane;0.0076;heptane;0.00017;octane;0.02999</t>
  </si>
  <si>
    <t xml:space="preserve">CURVE 2 (INTERPOLADA)</t>
  </si>
  <si>
    <t xml:space="preserve">CURVE 5</t>
  </si>
  <si>
    <t xml:space="preserve">carbon dioxide;0.007;methane;0.8543;ethane;0.1126;propane;0.0162;isobutane;0.0013</t>
  </si>
  <si>
    <t xml:space="preserve">carbon dioxide;0.007;methane;0.8543;ethane;0.1126;propane;0.0162;isobutane;0.0013;nonane;0.9914</t>
  </si>
  <si>
    <t xml:space="preserve">water;1;carbon dioxide;53;nitrogen;0.017;methane;28.62;ethane;3.6;propane;2.19;isobutane;0.33;butane;0.76;isopentane;0.17;pentane;0.43;hexane;0.02;heptane;0.04;octane;0.01;nonane;90.187;decane;100.27;undecane;63.6</t>
  </si>
  <si>
    <t xml:space="preserve">water;0.22;carbon dioxide;63.62;nitrogen;0.017;methane;28.62;ethane;3.6;propane;2.19;isobutane;0.33;butane;0.76;isopentane;0.17;pentane;0.43;hexane;0.02;heptane;0.04;octane;0.01</t>
  </si>
  <si>
    <t xml:space="preserve">water;0.015;hydrogen sulfide;0.003;carbon dioxide;0.093;nitrogen;0.00017;methane;0.7;ethane;0.097;propane;0.055;isobutane;0.01;butane;0.017;isopentane;0.0034;pentane;0.0037;hexane;0.0012;heptane;0.0004;octane;0.0001</t>
  </si>
  <si>
    <t xml:space="preserve">water;0.015;hydrogen sulfide;0.0031;carbon dioxide;0.3999;nitrogen;0.000005;methane;0.4821;ethane;0.0546;propane;0.031;isobutane;0.0044;butane;0.01;isopentane;0.002;pentane;0.0054;hexane;0.0036</t>
  </si>
  <si>
    <t xml:space="preserve">#[SETUP error 117] Estimation of mixing parameters is not possible for most mixtures containing water, heavy water, helium, hydrogen, parahydrogen, deuterium, neon, ammonia, fluorine, methanol, or ethanol.</t>
  </si>
  <si>
    <t xml:space="preserve">IMP. WIDTH;0.007;COMPOSITION Known;0.8543;methane;0.0013</t>
  </si>
  <si>
    <t xml:space="preserve">IMP. WIDTH;0.007;COMPOSITION Known;0.8543;methane;0.0013;hexane;0.9914</t>
  </si>
  <si>
    <t xml:space="preserve">SPEED;1;IMP. WIDTH;53;ROUGHNESS;0.017;COMPOSITION Known;28.62;methane;0.33;ethane;0.76;propane;0.17;isobutane;0.43;butane;0.02;isopentane;0.04;pentane;0.01;hexane;90.187;heptane;100.27;octane;63.6</t>
  </si>
  <si>
    <t xml:space="preserve">SPEED;0.22;IMP. WIDTH;63.62;ROUGHNESS;0.017;COMPOSITION Known;28.62;methane;0.33;ethane;0.76;propane;0.17;isobutane;0.43;butane;0.02;isopentane;0.04;pentane;0.01</t>
  </si>
  <si>
    <t xml:space="preserve">SPEED;0.015;IMP. DIAMETER;0.003;IMP. WIDTH;0.093;ROUGHNESS;0.00017;COMPOSITION Known;0.7;methane;0.01;ethane;0.017;propane;0.0034;isobutane;0.0037;butane;0.0012;isopentane;0.0004;pentane;0.0001</t>
  </si>
  <si>
    <t xml:space="preserve">SPEED;0.015;IMP. DIAMETER;0.0031;IMP. WIDTH;0.3999;ROUGHNESS;0.000005;COMPOSITION Known;0.4821;methane;0.0044;ethane;0.01;propane;0.002;isobutane;0.0054;butane;0.0036</t>
  </si>
  <si>
    <t xml:space="preserve">nitrogen;0.26;carbon dioxide;60.25;hydrogen sulfide;0.0005;methane;32.32;ethane;3.63;propane;2.04;isobutane;0.28;butane;0.63;isopentane;0.12;pentane;0.31;hexane;0.16</t>
  </si>
  <si>
    <t xml:space="preserve">nitrogen;0.0048;water;0.0027;carbon dioxide;0.03;hydrogen sulfide;0.000005;methane;0.7716;ethane;0.0924;propane;0.06;isobutane;0.0101;butane;0.0179;isopentane;0.0034;pentane;0.0044;hexane;0.0028</t>
  </si>
  <si>
    <t xml:space="preserve">SPEED;0.26;IMP. WIDTH;60.25;ROUGHNESS;0.0005;COMPOSITION Known;32.32;nitrogen;0.28;water;0.63;carbon dioxide;0.12;hydrogen sulfide;0.31;methane;0.16</t>
  </si>
  <si>
    <t xml:space="preserve">SPEED;0.0048;IMP. DIAMETER;0.0027;IMP. WIDTH;0.03;ROUGHNESS;0.000005;COMPOSITION Known;0.7716;nitrogen;0.0101;water;0.0179;carbon dioxide;0.0034;hydrogen sulfide;0.0044;methane;0.0028</t>
  </si>
  <si>
    <t xml:space="preserve">isohexane</t>
  </si>
  <si>
    <t xml:space="preserve">nitrogen;0.22;carbon dioxide;63.62;hydrogen sulfide;0.017;methane;28.62;ethane;3.6;propane;2.19;isobutane;0.33;butane;0.76;isopentane;0.17;pentane;0.43;hexane;0.02;heptane;0.04;octane;0.01</t>
  </si>
  <si>
    <t xml:space="preserve">nitrogen;0.22;carbon dioxide;63.62;hydrogen sulfide;0.017;methane;28.62;ethane;3.6;propane;2.19;isobutane;0.33;butane;0.76;isopentane;0.17;pentane;0.43;hexane;0.02;heptane;0.04;octane;0.01;carbon dioxide;100.027</t>
  </si>
  <si>
    <t xml:space="preserve">carbon dioxide;0.007;methane;0.8543;ethane;0.1126;propane;0.0162;isobutane;0.0013;carbon dioxide;0.9914</t>
  </si>
  <si>
    <t xml:space="preserve">nitrogen;0.22;carbon dioxide;58.83;hydrogen sulfide;0.017;methane;28.62;ethane;3.6;propane;2.19;isobutane;0.33;butane;0.76;isopentane;0.17;pentane;0.43;hexane;0.02;heptane;0.04;octane;0.01;carbon dioxide;95.237;water;100.27;isohexane;63.62</t>
  </si>
  <si>
    <t xml:space="preserve">nitrogen;0.015;water;0.003;carbon dioxide;0.093;hydrogen sulfide;0.00017;methane;0.7;ethane;0.097;propane;0.055;isobutane;0.01;butane;0.017;isopentane;0.0034;pentane;0.0037;hexane;0.0012;heptane;0.0004;octane;0.0001</t>
  </si>
  <si>
    <t xml:space="preserve">nitrogen;0.015;water;0.0031;carbon dioxide;0.3999;hydrogen sulfide;0.000005;methane;0.4821;ethane;0.0546;propane;0.031;isobutane;0.0044;butane;0.01;isopentane;0.002;pentane;0.0054;hexane;0.0036</t>
  </si>
  <si>
    <t xml:space="preserve">#[SETUP error 117] No mixture data are available for one or more binary pairs in the specified mixture. The mixture is outside the range of the model and calculations will not be made.</t>
  </si>
  <si>
    <t xml:space="preserve">IMP. WIDTH;0.007;COMPOSITION Known;0.8543;nitrogen;0.0013</t>
  </si>
  <si>
    <t xml:space="preserve">SPEED;0.22;IMP. WIDTH;63.62;ROUGHNESS;0.017;COMPOSITION Known;28.62;nitrogen;0.33;water;0.76;carbon dioxide;0.17;hydrogen sulfide;0.43;methane;0.02;ethane;0.04;propane;0.01</t>
  </si>
  <si>
    <t xml:space="preserve">SPEED;0.22;IMP. WIDTH;63.62;ROUGHNESS;0.017;COMPOSITION Known;28.62;nitrogen;0.33;water;0.76;carbon dioxide;0.17;hydrogen sulfide;0.43;methane;0.02;ethane;0.04;propane;0.01;isobutane;100.027</t>
  </si>
  <si>
    <t xml:space="preserve">IMP. WIDTH;0.007;COMPOSITION Known;0.8543;nitrogen;0.0013;isobutane;0.9914</t>
  </si>
  <si>
    <t xml:space="preserve">SPEED;0.22;IMP. WIDTH;58.83;ROUGHNESS;0.017;COMPOSITION Known;28.62;nitrogen;0.33;water;0.76;carbon dioxide;0.17;hydrogen sulfide;0.43;methane;0.02;ethane;0.04;propane;0.01;isobutane;95.237;butane;100.27;isopentane;63.62</t>
  </si>
  <si>
    <t xml:space="preserve">SPEED;0.015;IMP. DIAMETER;0.003;IMP. WIDTH;0.093;ROUGHNESS;0.00017;COMPOSITION Known;0.7;nitrogen;0.01;water;0.017;carbon dioxide;0.0034;hydrogen sulfide;0.0037;methane;0.0012;ethane;0.0004;propane;0.0001</t>
  </si>
  <si>
    <t xml:space="preserve">SPEED;0.015;IMP. DIAMETER;0.0031;IMP. WIDTH;0.3999;ROUGHNESS;0.000005;COMPOSITION Known;0.4821;nitrogen;0.0044;water;0.01;carbon dioxide;0.002;hydrogen sulfide;0.0054;methane;0.0036</t>
  </si>
  <si>
    <t xml:space="preserve">SIMNAO</t>
  </si>
  <si>
    <t xml:space="preserve">UNIDVAZAOMAS</t>
  </si>
  <si>
    <t xml:space="preserve">UNIDTEMP</t>
  </si>
  <si>
    <t xml:space="preserve">UNIDPRES</t>
  </si>
  <si>
    <t xml:space="preserve">GASESREFPROP</t>
  </si>
  <si>
    <t xml:space="preserve">VAZAMENTO</t>
  </si>
  <si>
    <t xml:space="preserve">VELOC</t>
  </si>
  <si>
    <t xml:space="preserve">INTERPOLA</t>
  </si>
  <si>
    <t xml:space="preserve">VISUALIZA</t>
  </si>
  <si>
    <t xml:space="preserve">SIM</t>
  </si>
  <si>
    <t xml:space="preserve">kPa</t>
  </si>
  <si>
    <t xml:space="preserve">acetone</t>
  </si>
  <si>
    <t xml:space="preserve">Vazão de descarga da primeira seção</t>
  </si>
  <si>
    <t xml:space="preserve">FIXA</t>
  </si>
  <si>
    <t xml:space="preserve">NÃO</t>
  </si>
  <si>
    <t xml:space="preserve">lbm/h</t>
  </si>
  <si>
    <t xml:space="preserve">psi</t>
  </si>
  <si>
    <t xml:space="preserve">ammonia</t>
  </si>
  <si>
    <t xml:space="preserve">Medíção de ponto específico</t>
  </si>
  <si>
    <t xml:space="preserve">VARIÁVEL</t>
  </si>
  <si>
    <t xml:space="preserve">R</t>
  </si>
  <si>
    <t xml:space="preserve">Bar a</t>
  </si>
  <si>
    <t xml:space="preserve">°F</t>
  </si>
  <si>
    <t xml:space="preserve">benzene</t>
  </si>
  <si>
    <t xml:space="preserve">butene</t>
  </si>
  <si>
    <t xml:space="preserve">carbon monoxide</t>
  </si>
  <si>
    <t xml:space="preserve">carbonyl sulfide</t>
  </si>
  <si>
    <t xml:space="preserve">cis-butene</t>
  </si>
  <si>
    <t xml:space="preserve">cyclohexane</t>
  </si>
  <si>
    <t xml:space="preserve">cyclopentane</t>
  </si>
  <si>
    <t xml:space="preserve">cyclopropane</t>
  </si>
  <si>
    <t xml:space="preserve">D4</t>
  </si>
  <si>
    <t xml:space="preserve">D5</t>
  </si>
  <si>
    <t xml:space="preserve">D6</t>
  </si>
  <si>
    <t xml:space="preserve">diethyl ether</t>
  </si>
  <si>
    <t xml:space="preserve">deuterium</t>
  </si>
  <si>
    <t xml:space="preserve">dimethyl carbonate</t>
  </si>
  <si>
    <t xml:space="preserve">dimethylether</t>
  </si>
  <si>
    <t xml:space="preserve">ethylbenzene</t>
  </si>
  <si>
    <t xml:space="preserve">ethanol</t>
  </si>
  <si>
    <t xml:space="preserve">fluorine</t>
  </si>
  <si>
    <t xml:space="preserve">hydrogen chloride</t>
  </si>
  <si>
    <t xml:space="preserve">heavy water</t>
  </si>
  <si>
    <t xml:space="preserve">hydrogen (normal)</t>
  </si>
  <si>
    <t xml:space="preserve">isoctane</t>
  </si>
  <si>
    <t xml:space="preserve">isobutene</t>
  </si>
  <si>
    <t xml:space="preserve">krypton</t>
  </si>
  <si>
    <t xml:space="preserve">md2m</t>
  </si>
  <si>
    <t xml:space="preserve">md3m</t>
  </si>
  <si>
    <t xml:space="preserve">md4m</t>
  </si>
  <si>
    <t xml:space="preserve">mdm</t>
  </si>
  <si>
    <t xml:space="preserve">methanol</t>
  </si>
  <si>
    <t xml:space="preserve">methyl linoleate</t>
  </si>
  <si>
    <t xml:space="preserve">methyl linolenate</t>
  </si>
  <si>
    <t xml:space="preserve">methyl oleate</t>
  </si>
  <si>
    <t xml:space="preserve">methyl palmitate</t>
  </si>
  <si>
    <t xml:space="preserve">methyl stearate</t>
  </si>
  <si>
    <t xml:space="preserve">methylcyclohexane</t>
  </si>
  <si>
    <t xml:space="preserve">MM</t>
  </si>
  <si>
    <t xml:space="preserve">m-xylene</t>
  </si>
  <si>
    <t xml:space="preserve">neon</t>
  </si>
  <si>
    <t xml:space="preserve">neopentane</t>
  </si>
  <si>
    <t xml:space="preserve">nitrogen triflouride</t>
  </si>
  <si>
    <t xml:space="preserve">nitrous oxide</t>
  </si>
  <si>
    <t xml:space="preserve">Novec-649</t>
  </si>
  <si>
    <t xml:space="preserve">orthohydrogen</t>
  </si>
  <si>
    <t xml:space="preserve">o-xylene</t>
  </si>
  <si>
    <t xml:space="preserve">parahydrogen</t>
  </si>
  <si>
    <t xml:space="preserve">perfluorobutane</t>
  </si>
  <si>
    <t xml:space="preserve">perfluoropentane</t>
  </si>
  <si>
    <t xml:space="preserve">propylcyclohexane</t>
  </si>
  <si>
    <t xml:space="preserve">p-xylene</t>
  </si>
  <si>
    <t xml:space="preserve">R11</t>
  </si>
  <si>
    <t xml:space="preserve">R113</t>
  </si>
  <si>
    <t xml:space="preserve">R114</t>
  </si>
  <si>
    <t xml:space="preserve">R115</t>
  </si>
  <si>
    <t xml:space="preserve">R116</t>
  </si>
  <si>
    <t xml:space="preserve">R12</t>
  </si>
  <si>
    <t xml:space="preserve">R1216</t>
  </si>
  <si>
    <t xml:space="preserve">R123</t>
  </si>
  <si>
    <t xml:space="preserve">R1233zd(E)</t>
  </si>
  <si>
    <t xml:space="preserve">R1234yf</t>
  </si>
  <si>
    <t xml:space="preserve">R1234ze(E)</t>
  </si>
  <si>
    <t xml:space="preserve">R124</t>
  </si>
  <si>
    <t xml:space="preserve">R125</t>
  </si>
  <si>
    <t xml:space="preserve">R13</t>
  </si>
  <si>
    <t xml:space="preserve">R14</t>
  </si>
  <si>
    <t xml:space="preserve">R141b</t>
  </si>
  <si>
    <t xml:space="preserve">R142b</t>
  </si>
  <si>
    <t xml:space="preserve">R143a</t>
  </si>
  <si>
    <t xml:space="preserve">R152a</t>
  </si>
  <si>
    <t xml:space="preserve">R161</t>
  </si>
  <si>
    <t xml:space="preserve">R21</t>
  </si>
  <si>
    <t xml:space="preserve">R218</t>
  </si>
  <si>
    <t xml:space="preserve">R22</t>
  </si>
  <si>
    <t xml:space="preserve">R227ea</t>
  </si>
  <si>
    <t xml:space="preserve">R23</t>
  </si>
  <si>
    <t xml:space="preserve">R236ea</t>
  </si>
  <si>
    <t xml:space="preserve">R236fa</t>
  </si>
  <si>
    <t xml:space="preserve">R245ca</t>
  </si>
  <si>
    <t xml:space="preserve">R245fa</t>
  </si>
  <si>
    <t xml:space="preserve">R32</t>
  </si>
  <si>
    <t xml:space="preserve">R365mfc</t>
  </si>
  <si>
    <t xml:space="preserve">R40</t>
  </si>
  <si>
    <t xml:space="preserve">R41</t>
  </si>
  <si>
    <t xml:space="preserve">RC318</t>
  </si>
  <si>
    <t xml:space="preserve">RE143a</t>
  </si>
  <si>
    <t xml:space="preserve">RE245cb2</t>
  </si>
  <si>
    <t xml:space="preserve">RE245fa2</t>
  </si>
  <si>
    <t xml:space="preserve">RE347mcc</t>
  </si>
  <si>
    <t xml:space="preserve">sulfur dioxide</t>
  </si>
  <si>
    <t xml:space="preserve">sulfur hexafluoride</t>
  </si>
  <si>
    <t xml:space="preserve">toluene</t>
  </si>
  <si>
    <t xml:space="preserve">trans-butene</t>
  </si>
  <si>
    <t xml:space="preserve">trifluoroiodomethane</t>
  </si>
  <si>
    <t xml:space="preserve">xenon</t>
  </si>
  <si>
    <t xml:space="preserve">R401A</t>
  </si>
  <si>
    <t xml:space="preserve">R401B</t>
  </si>
  <si>
    <t xml:space="preserve">R401C</t>
  </si>
  <si>
    <t xml:space="preserve">R402A</t>
  </si>
  <si>
    <t xml:space="preserve">R402B</t>
  </si>
  <si>
    <t xml:space="preserve">R403A</t>
  </si>
  <si>
    <t xml:space="preserve">R403B</t>
  </si>
  <si>
    <t xml:space="preserve">R404A</t>
  </si>
  <si>
    <t xml:space="preserve">R405A</t>
  </si>
  <si>
    <t xml:space="preserve">R406A</t>
  </si>
  <si>
    <t xml:space="preserve">R407A</t>
  </si>
  <si>
    <t xml:space="preserve">R407B</t>
  </si>
  <si>
    <t xml:space="preserve">R407C</t>
  </si>
  <si>
    <t xml:space="preserve">R407D</t>
  </si>
  <si>
    <t xml:space="preserve">R407E</t>
  </si>
  <si>
    <t xml:space="preserve">R407F</t>
  </si>
  <si>
    <t xml:space="preserve">R408A</t>
  </si>
  <si>
    <t xml:space="preserve">R409A</t>
  </si>
  <si>
    <t xml:space="preserve">R409B</t>
  </si>
  <si>
    <t xml:space="preserve">R410A</t>
  </si>
  <si>
    <t xml:space="preserve">R410B</t>
  </si>
  <si>
    <t xml:space="preserve">R411A</t>
  </si>
  <si>
    <t xml:space="preserve">R411B</t>
  </si>
  <si>
    <t xml:space="preserve">R412A</t>
  </si>
  <si>
    <t xml:space="preserve">R413A</t>
  </si>
  <si>
    <t xml:space="preserve">R414A</t>
  </si>
  <si>
    <t xml:space="preserve">R414B</t>
  </si>
  <si>
    <t xml:space="preserve">R415A</t>
  </si>
  <si>
    <t xml:space="preserve">R415B</t>
  </si>
  <si>
    <t xml:space="preserve">R416A</t>
  </si>
  <si>
    <t xml:space="preserve">R417A</t>
  </si>
  <si>
    <t xml:space="preserve">R418A</t>
  </si>
  <si>
    <t xml:space="preserve">R419A</t>
  </si>
  <si>
    <t xml:space="preserve">R420A</t>
  </si>
  <si>
    <t xml:space="preserve">R421A</t>
  </si>
  <si>
    <t xml:space="preserve">R421B</t>
  </si>
  <si>
    <t xml:space="preserve">R422A</t>
  </si>
  <si>
    <t xml:space="preserve">R422B</t>
  </si>
  <si>
    <t xml:space="preserve">R422C</t>
  </si>
  <si>
    <t xml:space="preserve">R422D</t>
  </si>
  <si>
    <t xml:space="preserve">R423A</t>
  </si>
  <si>
    <t xml:space="preserve">R424A</t>
  </si>
  <si>
    <t xml:space="preserve">R425A</t>
  </si>
  <si>
    <t xml:space="preserve">R426A</t>
  </si>
  <si>
    <t xml:space="preserve">R427A</t>
  </si>
  <si>
    <t xml:space="preserve">R428A</t>
  </si>
  <si>
    <t xml:space="preserve">R429A</t>
  </si>
  <si>
    <t xml:space="preserve">R430A</t>
  </si>
  <si>
    <t xml:space="preserve">R431A</t>
  </si>
  <si>
    <t xml:space="preserve">R432A</t>
  </si>
  <si>
    <t xml:space="preserve">R433A</t>
  </si>
  <si>
    <t xml:space="preserve">R434A</t>
  </si>
  <si>
    <t xml:space="preserve">R435A</t>
  </si>
  <si>
    <t xml:space="preserve">R436A</t>
  </si>
  <si>
    <t xml:space="preserve">R436B</t>
  </si>
  <si>
    <t xml:space="preserve">R437A</t>
  </si>
  <si>
    <t xml:space="preserve">R438A</t>
  </si>
  <si>
    <t xml:space="preserve">R441A</t>
  </si>
  <si>
    <t xml:space="preserve">R442A</t>
  </si>
  <si>
    <t xml:space="preserve">R443A</t>
  </si>
  <si>
    <t xml:space="preserve">R444A</t>
  </si>
  <si>
    <t xml:space="preserve">R500</t>
  </si>
  <si>
    <t xml:space="preserve">R501</t>
  </si>
  <si>
    <t xml:space="preserve">R502</t>
  </si>
  <si>
    <t xml:space="preserve">R503</t>
  </si>
  <si>
    <t xml:space="preserve">R504</t>
  </si>
  <si>
    <t xml:space="preserve">R507A</t>
  </si>
  <si>
    <t xml:space="preserve">R508A</t>
  </si>
  <si>
    <t xml:space="preserve">R508B</t>
  </si>
  <si>
    <t xml:space="preserve">R509A</t>
  </si>
  <si>
    <t xml:space="preserve">R510A</t>
  </si>
  <si>
    <t xml:space="preserve">R512A</t>
  </si>
</sst>
</file>

<file path=xl/styles.xml><?xml version="1.0" encoding="utf-8"?>
<styleSheet xmlns="http://schemas.openxmlformats.org/spreadsheetml/2006/main">
  <numFmts count="8">
    <numFmt numFmtId="164" formatCode="General"/>
    <numFmt numFmtId="165" formatCode="_([$€-2]* #,##0.00_);_([$€-2]* \(#,##0.00\);_([$€-2]* \-??_)"/>
    <numFmt numFmtId="166" formatCode="0%"/>
    <numFmt numFmtId="167" formatCode="0.00"/>
    <numFmt numFmtId="168" formatCode="0.00%"/>
    <numFmt numFmtId="169" formatCode="0.00E+00"/>
    <numFmt numFmtId="170" formatCode="#,##0.0"/>
    <numFmt numFmtId="171" formatCode="0.000"/>
  </numFmts>
  <fonts count="32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9C0006"/>
      <name val="Calibri"/>
      <family val="2"/>
      <charset val="1"/>
    </font>
    <font>
      <sz val="11"/>
      <color rgb="FF006100"/>
      <name val="Calibri"/>
      <family val="2"/>
      <charset val="1"/>
    </font>
    <font>
      <sz val="11"/>
      <color rgb="FF9C6500"/>
      <name val="Calibri"/>
      <family val="2"/>
      <charset val="1"/>
    </font>
    <font>
      <sz val="10"/>
      <name val="MS Sans Serif"/>
      <family val="2"/>
      <charset val="1"/>
    </font>
    <font>
      <sz val="10"/>
      <name val="Arial"/>
      <family val="2"/>
      <charset val="1"/>
    </font>
    <font>
      <sz val="11"/>
      <color rgb="FFFFFFFF"/>
      <name val="Calibri"/>
      <family val="2"/>
      <charset val="1"/>
    </font>
    <font>
      <sz val="20"/>
      <color rgb="FF000000"/>
      <name val="Calibri"/>
      <family val="2"/>
      <charset val="1"/>
    </font>
    <font>
      <sz val="10"/>
      <color rgb="FF000000"/>
      <name val="Calibri"/>
      <family val="2"/>
      <charset val="1"/>
    </font>
    <font>
      <sz val="10"/>
      <name val="Calibri"/>
      <family val="2"/>
      <charset val="1"/>
    </font>
    <font>
      <b val="true"/>
      <sz val="10"/>
      <name val="Calibri"/>
      <family val="2"/>
      <charset val="1"/>
    </font>
    <font>
      <b val="true"/>
      <sz val="11"/>
      <color rgb="FF000000"/>
      <name val="Calibri"/>
      <family val="2"/>
      <charset val="1"/>
    </font>
    <font>
      <b val="true"/>
      <sz val="9"/>
      <color rgb="FF000000"/>
      <name val="Tahoma"/>
      <family val="2"/>
      <charset val="1"/>
    </font>
    <font>
      <sz val="9"/>
      <color rgb="FF000000"/>
      <name val="Tahoma"/>
      <family val="2"/>
      <charset val="1"/>
    </font>
    <font>
      <sz val="11"/>
      <name val="Calibri"/>
      <family val="2"/>
      <charset val="1"/>
    </font>
    <font>
      <sz val="48"/>
      <color rgb="FF000000"/>
      <name val="Calibri"/>
      <family val="2"/>
      <charset val="1"/>
    </font>
    <font>
      <b val="true"/>
      <sz val="10"/>
      <color rgb="FF000000"/>
      <name val="Calibri"/>
      <family val="2"/>
      <charset val="1"/>
    </font>
    <font>
      <sz val="7"/>
      <color rgb="FF000000"/>
      <name val="Calibri"/>
      <family val="2"/>
      <charset val="1"/>
    </font>
    <font>
      <b val="true"/>
      <sz val="8"/>
      <color rgb="FF000000"/>
      <name val="Tahoma"/>
      <family val="2"/>
      <charset val="1"/>
    </font>
    <font>
      <sz val="8"/>
      <color rgb="FF000000"/>
      <name val="Tahoma"/>
      <family val="2"/>
      <charset val="1"/>
    </font>
    <font>
      <sz val="10"/>
      <color rgb="FF000000"/>
      <name val="Calibri"/>
      <family val="2"/>
    </font>
    <font>
      <b val="true"/>
      <sz val="18"/>
      <color rgb="FF000000"/>
      <name val="Calibri"/>
      <family val="2"/>
    </font>
    <font>
      <sz val="20"/>
      <color rgb="FFFFFFFF"/>
      <name val="Calibri"/>
      <family val="2"/>
      <charset val="1"/>
    </font>
    <font>
      <sz val="11"/>
      <color rgb="FFFF0000"/>
      <name val="Calibri"/>
      <family val="2"/>
      <charset val="1"/>
    </font>
    <font>
      <b val="true"/>
      <sz val="10"/>
      <color rgb="FFDDD9C3"/>
      <name val="Calibri"/>
      <family val="2"/>
      <charset val="1"/>
    </font>
    <font>
      <sz val="11"/>
      <color rgb="FF000000"/>
      <name val="Calibri"/>
      <family val="0"/>
      <charset val="1"/>
    </font>
    <font>
      <sz val="9.2"/>
      <color rgb="FF000000"/>
      <name val="Calibri"/>
      <family val="2"/>
    </font>
    <font>
      <sz val="12"/>
      <color rgb="FF000000"/>
      <name val="Calibri"/>
      <family val="2"/>
    </font>
    <font>
      <sz val="6"/>
      <name val="Arial"/>
      <family val="2"/>
      <charset val="1"/>
    </font>
  </fonts>
  <fills count="13">
    <fill>
      <patternFill patternType="none"/>
    </fill>
    <fill>
      <patternFill patternType="gray125"/>
    </fill>
    <fill>
      <patternFill patternType="solid">
        <fgColor rgb="FFFFC7CE"/>
        <bgColor rgb="FFDDD9C3"/>
      </patternFill>
    </fill>
    <fill>
      <patternFill patternType="solid">
        <fgColor rgb="FFC6EFCE"/>
        <bgColor rgb="FFD9D9D9"/>
      </patternFill>
    </fill>
    <fill>
      <patternFill patternType="solid">
        <fgColor rgb="FFFFEB9C"/>
        <bgColor rgb="FFDDD9C3"/>
      </patternFill>
    </fill>
    <fill>
      <patternFill patternType="solid">
        <fgColor rgb="FF4F81BD"/>
        <bgColor rgb="FF4A7EBB"/>
      </patternFill>
    </fill>
    <fill>
      <patternFill patternType="solid">
        <fgColor rgb="FFFFFFFF"/>
        <bgColor rgb="FFF2F2F2"/>
      </patternFill>
    </fill>
    <fill>
      <patternFill patternType="solid">
        <fgColor rgb="FFD9D9D9"/>
        <bgColor rgb="FFDDD9C3"/>
      </patternFill>
    </fill>
    <fill>
      <patternFill patternType="solid">
        <fgColor rgb="FF808080"/>
        <bgColor rgb="FF7F7F7F"/>
      </patternFill>
    </fill>
    <fill>
      <patternFill patternType="solid">
        <fgColor rgb="FF7F7F7F"/>
        <bgColor rgb="FF808080"/>
      </patternFill>
    </fill>
    <fill>
      <patternFill patternType="solid">
        <fgColor rgb="FF95B3D7"/>
        <bgColor rgb="FF99CCFF"/>
      </patternFill>
    </fill>
    <fill>
      <patternFill patternType="solid">
        <fgColor rgb="FFF2F2F2"/>
        <bgColor rgb="FFFFFFFF"/>
      </patternFill>
    </fill>
    <fill>
      <patternFill patternType="solid">
        <fgColor rgb="FFCCFFFF"/>
        <bgColor rgb="FFCCFFFF"/>
      </patternFill>
    </fill>
  </fills>
  <borders count="35">
    <border diagonalUp="false" diagonalDown="false">
      <left/>
      <right/>
      <top/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/>
      <top/>
      <bottom style="medium"/>
      <diagonal/>
    </border>
    <border diagonalUp="false" diagonalDown="false">
      <left/>
      <right/>
      <top style="thin"/>
      <bottom style="thin"/>
      <diagonal/>
    </border>
    <border diagonalUp="false" diagonalDown="false">
      <left/>
      <right style="medium"/>
      <top style="medium"/>
      <bottom style="thin"/>
      <diagonal/>
    </border>
    <border diagonalUp="false" diagonalDown="false">
      <left/>
      <right style="medium"/>
      <top style="thin"/>
      <bottom style="thin"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/>
      <right style="medium"/>
      <top style="medium"/>
      <bottom/>
      <diagonal/>
    </border>
    <border diagonalUp="false" diagonalDown="false">
      <left/>
      <right style="medium"/>
      <top/>
      <bottom style="medium"/>
      <diagonal/>
    </border>
    <border diagonalUp="false" diagonalDown="false">
      <left/>
      <right/>
      <top style="medium"/>
      <bottom style="thin"/>
      <diagonal/>
    </border>
    <border diagonalUp="false" diagonalDown="false">
      <left/>
      <right style="medium"/>
      <top/>
      <bottom/>
      <diagonal/>
    </border>
    <border diagonalUp="false" diagonalDown="false">
      <left/>
      <right/>
      <top style="thin"/>
      <bottom style="medium"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/>
      <top style="medium"/>
      <bottom/>
      <diagonal/>
    </border>
    <border diagonalUp="false" diagonalDown="false">
      <left style="medium"/>
      <right/>
      <top/>
      <bottom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 style="medium"/>
      <bottom style="medium"/>
      <diagonal/>
    </border>
    <border diagonalUp="false" diagonalDown="false">
      <left style="medium"/>
      <right/>
      <top style="thin"/>
      <bottom style="thin"/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medium"/>
      <right/>
      <top style="medium"/>
      <bottom style="thin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 style="medium"/>
      <top/>
      <bottom/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/>
      <right/>
      <top style="thin"/>
      <bottom/>
      <diagonal/>
    </border>
    <border diagonalUp="false" diagonalDown="false">
      <left style="medium"/>
      <right/>
      <top style="thin"/>
      <bottom/>
      <diagonal/>
    </border>
    <border diagonalUp="false" diagonalDown="false">
      <left/>
      <right style="medium"/>
      <top style="thin"/>
      <bottom/>
      <diagonal/>
    </border>
    <border diagonalUp="false" diagonalDown="false">
      <left/>
      <right style="medium"/>
      <top style="thin"/>
      <bottom style="medium"/>
      <diagonal/>
    </border>
    <border diagonalUp="false" diagonalDown="false">
      <left style="medium"/>
      <right/>
      <top style="thin"/>
      <bottom style="medium"/>
      <diagonal/>
    </border>
    <border diagonalUp="false" diagonalDown="false">
      <left style="medium"/>
      <right style="thin"/>
      <top style="medium"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medium"/>
      <right style="thin"/>
      <top style="thin"/>
      <bottom style="medium"/>
      <diagonal/>
    </border>
  </borders>
  <cellStyleXfs count="36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4" fillId="2" borderId="0" applyFont="true" applyBorder="false" applyAlignment="true" applyProtection="false">
      <alignment horizontal="general" vertical="bottom" textRotation="0" wrapText="false" indent="0" shrinkToFit="false"/>
    </xf>
    <xf numFmtId="164" fontId="4" fillId="2" borderId="0" applyFont="true" applyBorder="false" applyAlignment="true" applyProtection="false">
      <alignment horizontal="general" vertical="bottom" textRotation="0" wrapText="false" indent="0" shrinkToFit="false"/>
    </xf>
    <xf numFmtId="164" fontId="4" fillId="2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5" fillId="3" borderId="0" applyFont="true" applyBorder="false" applyAlignment="true" applyProtection="false">
      <alignment horizontal="general" vertical="bottom" textRotation="0" wrapText="false" indent="0" shrinkToFit="false"/>
    </xf>
    <xf numFmtId="164" fontId="5" fillId="3" borderId="0" applyFont="true" applyBorder="false" applyAlignment="true" applyProtection="false">
      <alignment horizontal="general" vertical="bottom" textRotation="0" wrapText="false" indent="0" shrinkToFit="false"/>
    </xf>
    <xf numFmtId="164" fontId="6" fillId="4" borderId="0" applyFont="true" applyBorder="false" applyAlignment="true" applyProtection="false">
      <alignment horizontal="general" vertical="bottom" textRotation="0" wrapText="false" indent="0" shrinkToFit="false"/>
    </xf>
    <xf numFmtId="164" fontId="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8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9" fillId="5" borderId="0" applyFont="true" applyBorder="false" applyAlignment="true" applyProtection="false">
      <alignment horizontal="general" vertical="bottom" textRotation="0" wrapText="false" indent="0" shrinkToFit="false"/>
    </xf>
  </cellStyleXfs>
  <cellXfs count="32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32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32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32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0" fillId="6" borderId="1" xfId="32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10" fillId="6" borderId="1" xfId="32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0" fillId="6" borderId="0" xfId="32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6" borderId="0" xfId="32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0" fillId="6" borderId="2" xfId="32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10" fillId="6" borderId="2" xfId="32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6" borderId="2" xfId="32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0" fillId="6" borderId="0" xfId="32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5" fontId="11" fillId="6" borderId="3" xfId="32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11" fillId="6" borderId="3" xfId="32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5" fontId="11" fillId="6" borderId="3" xfId="32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11" fillId="6" borderId="3" xfId="32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11" fillId="6" borderId="4" xfId="32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5" fontId="12" fillId="6" borderId="3" xfId="32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2" fillId="6" borderId="3" xfId="32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2" fillId="6" borderId="5" xfId="32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13" fillId="7" borderId="6" xfId="32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5" fontId="13" fillId="7" borderId="1" xfId="32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5" fontId="13" fillId="7" borderId="1" xfId="32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13" fillId="7" borderId="1" xfId="32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13" fillId="7" borderId="7" xfId="32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5" fontId="13" fillId="7" borderId="2" xfId="32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5" fontId="13" fillId="7" borderId="2" xfId="32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13" fillId="7" borderId="2" xfId="32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13" fillId="7" borderId="8" xfId="32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5" fontId="13" fillId="7" borderId="9" xfId="32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5" fontId="13" fillId="7" borderId="9" xfId="32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13" fillId="7" borderId="9" xfId="32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13" fillId="7" borderId="4" xfId="32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5" fontId="11" fillId="6" borderId="9" xfId="32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xfId="32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9" xfId="3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2" fillId="6" borderId="0" xfId="32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2" fillId="6" borderId="0" xfId="32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2" fillId="6" borderId="10" xfId="32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11" fillId="6" borderId="11" xfId="32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2" fillId="7" borderId="3" xfId="32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7" borderId="0" xfId="32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7" borderId="3" xfId="32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7" borderId="5" xfId="32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2" fillId="7" borderId="0" xfId="32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7" borderId="0" xfId="32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7" borderId="10" xfId="32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3" fillId="7" borderId="1" xfId="32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3" fillId="7" borderId="7" xfId="32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3" fillId="7" borderId="2" xfId="32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3" fillId="7" borderId="8" xfId="32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5" fontId="0" fillId="6" borderId="0" xfId="32" applyFont="fals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0" fillId="6" borderId="1" xfId="32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14" fillId="6" borderId="1" xfId="32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14" fillId="6" borderId="1" xfId="32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14" fillId="6" borderId="7" xfId="32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0" fillId="6" borderId="0" xfId="32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67" fontId="0" fillId="6" borderId="0" xfId="32" applyFont="fals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0" fillId="6" borderId="0" xfId="32" applyFont="fals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0" fillId="6" borderId="10" xfId="19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0" fillId="6" borderId="10" xfId="32" applyFont="fals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0" fillId="6" borderId="2" xfId="32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0" fillId="6" borderId="2" xfId="32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67" fontId="0" fillId="6" borderId="2" xfId="32" applyFont="fals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0" fillId="6" borderId="2" xfId="32" applyFont="fals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0" fillId="6" borderId="8" xfId="32" applyFont="fals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11" fillId="6" borderId="3" xfId="32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8" fillId="6" borderId="3" xfId="32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6" borderId="5" xfId="32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11" fillId="8" borderId="9" xfId="32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11" fillId="8" borderId="3" xfId="32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5" fontId="12" fillId="8" borderId="3" xfId="32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xfId="32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8" borderId="3" xfId="32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8" borderId="3" xfId="32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8" borderId="5" xfId="32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11" fillId="8" borderId="3" xfId="32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12" fillId="8" borderId="0" xfId="32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2" fillId="8" borderId="0" xfId="32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8" borderId="0" xfId="32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8" borderId="10" xfId="32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11" fillId="8" borderId="11" xfId="32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32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6" borderId="0" xfId="32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6" borderId="10" xfId="32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xfId="19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0" fillId="6" borderId="2" xfId="19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0" fillId="6" borderId="8" xfId="19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0" fillId="6" borderId="0" xfId="29" applyFont="false" applyBorder="false" applyAlignment="true" applyProtection="true">
      <alignment horizontal="center" vertical="center" textRotation="0" wrapText="false" indent="0" shrinkToFit="false"/>
      <protection locked="true" hidden="false"/>
    </xf>
    <xf numFmtId="165" fontId="17" fillId="6" borderId="0" xfId="29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17" fillId="6" borderId="0" xfId="29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9" fillId="6" borderId="0" xfId="29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0" fillId="6" borderId="0" xfId="29" applyFont="false" applyBorder="false" applyAlignment="true" applyProtection="true">
      <alignment horizontal="center" vertical="center" textRotation="0" wrapText="false" indent="0" shrinkToFit="false"/>
      <protection locked="true" hidden="false"/>
    </xf>
    <xf numFmtId="165" fontId="18" fillId="6" borderId="0" xfId="29" applyFont="true" applyBorder="true" applyAlignment="true" applyProtection="true">
      <alignment horizontal="center" vertical="center" textRotation="90" wrapText="false" indent="0" shrinkToFit="false"/>
      <protection locked="true" hidden="false"/>
    </xf>
    <xf numFmtId="165" fontId="17" fillId="6" borderId="0" xfId="29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7" fillId="6" borderId="0" xfId="32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9" fillId="6" borderId="0" xfId="32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0" fillId="6" borderId="0" xfId="32" applyFont="false" applyBorder="false" applyAlignment="true" applyProtection="true">
      <alignment horizontal="center" vertical="center" textRotation="0" wrapText="false" indent="0" shrinkToFit="false"/>
      <protection locked="true" hidden="false"/>
    </xf>
    <xf numFmtId="165" fontId="13" fillId="6" borderId="0" xfId="29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7" fillId="6" borderId="0" xfId="32" applyFont="true" applyBorder="false" applyAlignment="false" applyProtection="true">
      <alignment horizontal="general" vertical="bottom" textRotation="0" wrapText="false" indent="0" shrinkToFit="false"/>
      <protection locked="true" hidden="false"/>
    </xf>
    <xf numFmtId="165" fontId="12" fillId="6" borderId="0" xfId="29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17" fillId="6" borderId="0" xfId="19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8" fillId="6" borderId="0" xfId="32" applyFont="true" applyBorder="false" applyAlignment="false" applyProtection="true">
      <alignment horizontal="general" vertical="bottom" textRotation="0" wrapText="false" indent="0" shrinkToFit="false"/>
      <protection locked="true" hidden="false"/>
    </xf>
    <xf numFmtId="165" fontId="17" fillId="6" borderId="0" xfId="29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0" fillId="7" borderId="12" xfId="29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6" borderId="13" xfId="29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9" fillId="6" borderId="0" xfId="29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0" fillId="6" borderId="0" xfId="29" applyFont="fals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17" fillId="6" borderId="0" xfId="29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0" fillId="7" borderId="12" xfId="32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6" borderId="13" xfId="32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0" fillId="6" borderId="0" xfId="29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0" fillId="6" borderId="0" xfId="29" applyFont="false" applyBorder="true" applyAlignment="true" applyProtection="true">
      <alignment horizontal="general" vertical="center" textRotation="0" wrapText="true" indent="0" shrinkToFit="false"/>
      <protection locked="true" hidden="false"/>
    </xf>
    <xf numFmtId="165" fontId="11" fillId="6" borderId="0" xfId="2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11" fillId="6" borderId="0" xfId="2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5" fontId="8" fillId="6" borderId="0" xfId="2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0" xfId="29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19" fillId="6" borderId="0" xfId="29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19" fillId="6" borderId="12" xfId="29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19" fillId="6" borderId="3" xfId="29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19" fillId="6" borderId="13" xfId="29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7" fontId="11" fillId="6" borderId="12" xfId="29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7" fontId="20" fillId="6" borderId="3" xfId="29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7" fontId="11" fillId="6" borderId="3" xfId="29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8" fontId="4" fillId="2" borderId="3" xfId="20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67" fontId="19" fillId="6" borderId="13" xfId="29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7" fontId="5" fillId="3" borderId="3" xfId="25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67" fontId="19" fillId="6" borderId="3" xfId="29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9" fontId="11" fillId="6" borderId="3" xfId="29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7" fontId="5" fillId="3" borderId="14" xfId="24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17" fillId="6" borderId="0" xfId="21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7" fontId="0" fillId="6" borderId="0" xfId="29" applyFont="false" applyBorder="false" applyAlignment="true" applyProtection="true">
      <alignment horizontal="center" vertical="center" textRotation="0" wrapText="false" indent="0" shrinkToFit="false"/>
      <protection locked="true" hidden="false"/>
    </xf>
    <xf numFmtId="167" fontId="19" fillId="6" borderId="12" xfId="29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7" fontId="11" fillId="6" borderId="12" xfId="2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7" fontId="11" fillId="6" borderId="3" xfId="2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7" fontId="8" fillId="6" borderId="3" xfId="2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8" fontId="5" fillId="3" borderId="3" xfId="19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7" fontId="0" fillId="6" borderId="3" xfId="19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7" fontId="4" fillId="0" borderId="3" xfId="21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67" fontId="4" fillId="6" borderId="3" xfId="29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7" fontId="5" fillId="6" borderId="3" xfId="19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7" fontId="4" fillId="6" borderId="3" xfId="19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7" fontId="0" fillId="6" borderId="0" xfId="29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67" fontId="11" fillId="6" borderId="0" xfId="29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7" fontId="0" fillId="6" borderId="0" xfId="29" applyFont="false" applyBorder="true" applyAlignment="true" applyProtection="true">
      <alignment horizontal="general" vertical="center" textRotation="0" wrapText="true" indent="0" shrinkToFit="false"/>
      <protection locked="true" hidden="false"/>
    </xf>
    <xf numFmtId="165" fontId="0" fillId="6" borderId="0" xfId="29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5" fontId="19" fillId="6" borderId="0" xfId="29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7" fontId="11" fillId="6" borderId="0" xfId="29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9" fontId="11" fillId="6" borderId="0" xfId="29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18" fillId="6" borderId="0" xfId="29" applyFont="true" applyBorder="false" applyAlignment="true" applyProtection="true">
      <alignment horizontal="general" vertical="center" textRotation="90" wrapText="false" indent="0" shrinkToFit="false"/>
      <protection locked="true" hidden="false"/>
    </xf>
    <xf numFmtId="165" fontId="13" fillId="6" borderId="0" xfId="29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13" fillId="6" borderId="0" xfId="29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12" fillId="6" borderId="0" xfId="29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17" fillId="6" borderId="0" xfId="19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17" fillId="6" borderId="0" xfId="29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0" fillId="9" borderId="0" xfId="29" applyFont="false" applyBorder="false" applyAlignment="true" applyProtection="true">
      <alignment horizontal="center" vertical="center" textRotation="0" wrapText="false" indent="0" shrinkToFit="false"/>
      <protection locked="true" hidden="false"/>
    </xf>
    <xf numFmtId="167" fontId="0" fillId="9" borderId="0" xfId="29" applyFont="false" applyBorder="false" applyAlignment="true" applyProtection="true">
      <alignment horizontal="center" vertical="center" textRotation="0" wrapText="false" indent="0" shrinkToFit="false"/>
      <protection locked="true" hidden="false"/>
    </xf>
    <xf numFmtId="165" fontId="18" fillId="9" borderId="0" xfId="29" applyFont="true" applyBorder="false" applyAlignment="true" applyProtection="true">
      <alignment horizontal="general" vertical="center" textRotation="90" wrapText="false" indent="0" shrinkToFit="false"/>
      <protection locked="true" hidden="false"/>
    </xf>
    <xf numFmtId="165" fontId="17" fillId="9" borderId="0" xfId="29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5" fontId="12" fillId="9" borderId="0" xfId="29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17" fillId="9" borderId="0" xfId="29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13" fillId="9" borderId="0" xfId="29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13" fillId="9" borderId="0" xfId="29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0" fillId="9" borderId="0" xfId="29" applyFont="false" applyBorder="false" applyAlignment="true" applyProtection="true">
      <alignment horizontal="center" vertical="center" textRotation="0" wrapText="false" indent="0" shrinkToFit="false"/>
      <protection locked="true" hidden="false"/>
    </xf>
    <xf numFmtId="167" fontId="0" fillId="6" borderId="0" xfId="32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11" fillId="6" borderId="0" xfId="29" applyFont="true" applyBorder="false" applyAlignment="true" applyProtection="true">
      <alignment horizontal="general" vertical="center" textRotation="0" wrapText="true" indent="0" shrinkToFit="false"/>
      <protection locked="true" hidden="false"/>
    </xf>
    <xf numFmtId="165" fontId="11" fillId="6" borderId="0" xfId="29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5" fillId="6" borderId="0" xfId="19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0" fillId="6" borderId="0" xfId="19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11" fillId="6" borderId="0" xfId="29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5" fontId="4" fillId="6" borderId="0" xfId="19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8" fontId="5" fillId="3" borderId="3" xfId="24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67" fontId="5" fillId="3" borderId="3" xfId="24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7" fillId="6" borderId="0" xfId="29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7" fontId="5" fillId="0" borderId="3" xfId="25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67" fontId="4" fillId="6" borderId="3" xfId="26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7" fontId="11" fillId="6" borderId="0" xfId="29" applyFont="true" applyBorder="false" applyAlignment="true" applyProtection="true">
      <alignment horizontal="general" vertical="center" textRotation="0" wrapText="true" indent="0" shrinkToFit="false"/>
      <protection locked="true" hidden="false"/>
    </xf>
    <xf numFmtId="165" fontId="19" fillId="6" borderId="0" xfId="19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7" fontId="0" fillId="6" borderId="14" xfId="29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7" fillId="6" borderId="0" xfId="32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9" fillId="6" borderId="0" xfId="32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8" fontId="17" fillId="6" borderId="3" xfId="19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7" fontId="19" fillId="6" borderId="13" xfId="19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7" fontId="0" fillId="6" borderId="0" xfId="29" applyFont="false" applyBorder="true" applyAlignment="true" applyProtection="true">
      <alignment horizontal="general" vertical="center" textRotation="0" wrapText="false" indent="0" shrinkToFit="false"/>
      <protection locked="true" hidden="false"/>
    </xf>
    <xf numFmtId="167" fontId="0" fillId="6" borderId="15" xfId="29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0" borderId="0" xfId="32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6" borderId="6" xfId="32" applyFont="true" applyBorder="true" applyAlignment="true" applyProtection="true">
      <alignment horizontal="center" vertical="center" textRotation="255" wrapText="false" indent="0" shrinkToFit="false"/>
      <protection locked="true" hidden="false"/>
    </xf>
    <xf numFmtId="164" fontId="10" fillId="6" borderId="6" xfId="32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0" fillId="6" borderId="1" xfId="32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25" fillId="6" borderId="1" xfId="32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25" fillId="6" borderId="16" xfId="32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25" fillId="6" borderId="7" xfId="32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6" borderId="2" xfId="32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0" fillId="6" borderId="0" xfId="32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6" borderId="17" xfId="3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6" borderId="10" xfId="3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6" borderId="18" xfId="3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6" borderId="2" xfId="3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6" borderId="8" xfId="3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6" fillId="7" borderId="6" xfId="32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26" fillId="7" borderId="19" xfId="32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1" fillId="6" borderId="20" xfId="32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2" fillId="6" borderId="3" xfId="32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12" fillId="6" borderId="20" xfId="32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12" fillId="6" borderId="5" xfId="32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12" fillId="10" borderId="3" xfId="32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12" fillId="10" borderId="20" xfId="32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12" fillId="10" borderId="5" xfId="32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11" fillId="11" borderId="20" xfId="32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1" borderId="3" xfId="32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12" fillId="11" borderId="3" xfId="32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13" fillId="7" borderId="16" xfId="32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3" fillId="7" borderId="21" xfId="32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3" fillId="7" borderId="18" xfId="32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27" fillId="7" borderId="2" xfId="32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27" fillId="7" borderId="18" xfId="32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27" fillId="7" borderId="8" xfId="32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6" borderId="17" xfId="32" applyFont="fals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0" fillId="6" borderId="1" xfId="32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4" fillId="6" borderId="16" xfId="32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0" fillId="6" borderId="17" xfId="32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0" fillId="6" borderId="0" xfId="32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6" borderId="18" xfId="32" applyFont="fals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13" fillId="7" borderId="6" xfId="32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3" fillId="7" borderId="16" xfId="32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13" fillId="7" borderId="18" xfId="32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12" fillId="11" borderId="20" xfId="32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12" fillId="11" borderId="5" xfId="32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11" fillId="6" borderId="0" xfId="32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1" fillId="6" borderId="17" xfId="32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1" fillId="6" borderId="10" xfId="32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1" fillId="11" borderId="20" xfId="32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11" fillId="11" borderId="5" xfId="32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11" fillId="6" borderId="20" xfId="32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11" fillId="6" borderId="5" xfId="32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20" fillId="6" borderId="3" xfId="32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13" fillId="7" borderId="22" xfId="32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13" fillId="7" borderId="9" xfId="32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3" fillId="7" borderId="22" xfId="32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3" fillId="7" borderId="4" xfId="32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8" fillId="6" borderId="3" xfId="32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8" fillId="11" borderId="3" xfId="32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11" fillId="11" borderId="17" xfId="32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11" borderId="0" xfId="32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11" fillId="11" borderId="20" xfId="32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0" fillId="11" borderId="3" xfId="32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1" fillId="11" borderId="3" xfId="32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1" fillId="11" borderId="20" xfId="32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1" fillId="11" borderId="5" xfId="32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1" fillId="10" borderId="3" xfId="32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11" fillId="10" borderId="5" xfId="32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11" fillId="10" borderId="20" xfId="32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11" fillId="6" borderId="20" xfId="32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0" fillId="6" borderId="3" xfId="32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1" fillId="6" borderId="3" xfId="32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1" fillId="6" borderId="20" xfId="32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1" fillId="6" borderId="5" xfId="32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11" borderId="0" xfId="32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6" borderId="11" xfId="32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26" fillId="6" borderId="21" xfId="32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26" fillId="6" borderId="0" xfId="32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10" fillId="6" borderId="1" xfId="32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10" fillId="6" borderId="19" xfId="32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0" fillId="6" borderId="23" xfId="32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26" fillId="0" borderId="0" xfId="32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26" fillId="6" borderId="24" xfId="32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10" fillId="6" borderId="0" xfId="32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26" fillId="6" borderId="25" xfId="32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10" fillId="6" borderId="2" xfId="32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10" fillId="6" borderId="23" xfId="32" applyFont="true" applyBorder="true" applyAlignment="true" applyProtection="true">
      <alignment horizontal="center" vertical="center" textRotation="255" wrapText="false" indent="0" shrinkToFit="false"/>
      <protection locked="true" hidden="false"/>
    </xf>
    <xf numFmtId="164" fontId="10" fillId="6" borderId="19" xfId="32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26" fillId="7" borderId="19" xfId="32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26" fillId="7" borderId="6" xfId="32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26" fillId="7" borderId="26" xfId="32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1" fillId="6" borderId="3" xfId="32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2" fillId="6" borderId="27" xfId="32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12" fillId="6" borderId="28" xfId="32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12" fillId="6" borderId="29" xfId="32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11" fillId="11" borderId="3" xfId="32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2" fillId="11" borderId="14" xfId="32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0" fillId="6" borderId="0" xfId="32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0" fillId="10" borderId="0" xfId="32" applyFont="fals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13" fillId="7" borderId="19" xfId="32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1" fillId="11" borderId="11" xfId="32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11" fillId="11" borderId="30" xfId="32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11" fillId="11" borderId="0" xfId="32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2" fillId="6" borderId="9" xfId="32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11" fillId="6" borderId="3" xfId="32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11" fillId="11" borderId="3" xfId="32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12" fillId="6" borderId="6" xfId="32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12" fillId="6" borderId="19" xfId="32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12" fillId="6" borderId="26" xfId="32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11" fillId="6" borderId="22" xfId="32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11" fillId="6" borderId="9" xfId="32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11" fillId="6" borderId="31" xfId="32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11" fillId="6" borderId="11" xfId="32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11" fillId="6" borderId="30" xfId="32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7" fontId="19" fillId="6" borderId="22" xfId="29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7" fontId="19" fillId="6" borderId="9" xfId="29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7" fontId="19" fillId="6" borderId="1" xfId="29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7" fontId="19" fillId="6" borderId="4" xfId="29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7" fontId="19" fillId="6" borderId="0" xfId="29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7" fontId="19" fillId="6" borderId="20" xfId="29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7" fontId="8" fillId="6" borderId="5" xfId="2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11" fillId="6" borderId="0" xfId="2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1" fontId="11" fillId="6" borderId="3" xfId="29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7" fontId="19" fillId="6" borderId="31" xfId="29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7" fontId="11" fillId="6" borderId="11" xfId="2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7" fontId="11" fillId="6" borderId="11" xfId="29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7" fontId="8" fillId="6" borderId="30" xfId="2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0" borderId="0" xfId="31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31" fillId="0" borderId="0" xfId="29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31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31" fillId="12" borderId="32" xfId="29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31" fillId="12" borderId="33" xfId="29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31" fillId="12" borderId="33" xfId="29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1" fillId="12" borderId="33" xfId="29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31" fillId="12" borderId="34" xfId="29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31" fillId="12" borderId="32" xfId="29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31" fillId="12" borderId="33" xfId="29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31" fillId="12" borderId="33" xfId="29" applyFont="true" applyBorder="true" applyAlignment="true" applyProtection="false">
      <alignment horizontal="left" vertical="center" textRotation="0" wrapText="false" indent="0" shrinkToFit="false"/>
      <protection locked="true" hidden="false"/>
    </xf>
  </cellXfs>
  <cellStyles count="22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Bad" xfId="20" builtinId="53" customBuiltin="true"/>
    <cellStyle name="Bad 2" xfId="21" builtinId="53" customBuiltin="true"/>
    <cellStyle name="Bad 3" xfId="22" builtinId="53" customBuiltin="true"/>
    <cellStyle name="Euro" xfId="23" builtinId="53" customBuiltin="true"/>
    <cellStyle name="Good" xfId="24" builtinId="53" customBuiltin="true"/>
    <cellStyle name="Good 2" xfId="25" builtinId="53" customBuiltin="true"/>
    <cellStyle name="Neutral 2" xfId="26" builtinId="53" customBuiltin="true"/>
    <cellStyle name="Normal 2" xfId="27" builtinId="53" customBuiltin="true"/>
    <cellStyle name="Normal 2 2" xfId="28" builtinId="53" customBuiltin="true"/>
    <cellStyle name="Normal 2 3" xfId="29" builtinId="53" customBuiltin="true"/>
    <cellStyle name="Normal 3" xfId="30" builtinId="53" customBuiltin="true"/>
    <cellStyle name="Normal 3 2" xfId="31" builtinId="53" customBuiltin="true"/>
    <cellStyle name="Normal 4" xfId="32" builtinId="53" customBuiltin="true"/>
    <cellStyle name="Normal 5" xfId="33" builtinId="53" customBuiltin="true"/>
    <cellStyle name="Percent 2" xfId="34" builtinId="53" customBuiltin="true"/>
    <cellStyle name="Ênfase1 2" xfId="35" builtinId="53" customBuiltin="tru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C0006"/>
      <rgbColor rgb="FF006100"/>
      <rgbColor rgb="FF000080"/>
      <rgbColor rgb="FF9C6500"/>
      <rgbColor rgb="FF800080"/>
      <rgbColor rgb="FF008080"/>
      <rgbColor rgb="FFDDD9C3"/>
      <rgbColor rgb="FF808080"/>
      <rgbColor rgb="FF95B3D7"/>
      <rgbColor rgb="FFBE4B48"/>
      <rgbColor rgb="FFF2F2F2"/>
      <rgbColor rgb="FFCCFFFF"/>
      <rgbColor rgb="FF660066"/>
      <rgbColor rgb="FFFF8080"/>
      <rgbColor rgb="FF0070C0"/>
      <rgbColor rgb="FFD9D9D9"/>
      <rgbColor rgb="FF000080"/>
      <rgbColor rgb="FFFF00FF"/>
      <rgbColor rgb="FFFFFF00"/>
      <rgbColor rgb="FF00FFFF"/>
      <rgbColor rgb="FF800080"/>
      <rgbColor rgb="FFC00000"/>
      <rgbColor rgb="FF008080"/>
      <rgbColor rgb="FF0000FF"/>
      <rgbColor rgb="FF00CCFF"/>
      <rgbColor rgb="FFCCFFFF"/>
      <rgbColor rgb="FFC6EFCE"/>
      <rgbColor rgb="FFFFEB9C"/>
      <rgbColor rgb="FF99CCFF"/>
      <rgbColor rgb="FFFF99CC"/>
      <rgbColor rgb="FFCC99FF"/>
      <rgbColor rgb="FFFFC7CE"/>
      <rgbColor rgb="FF4A7EBB"/>
      <rgbColor rgb="FF5B9BD5"/>
      <rgbColor rgb="FF99CC00"/>
      <rgbColor rgb="FFFFCC00"/>
      <rgbColor rgb="FFFF9900"/>
      <rgbColor rgb="FFFF6600"/>
      <rgbColor rgb="FF7F7F7F"/>
      <rgbColor rgb="FF878787"/>
      <rgbColor rgb="FF003366"/>
      <rgbColor rgb="FF4F81BD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sharedStrings" Target="sharedStrings.xml"/>
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ayout>
        <c:manualLayout>
          <c:layoutTarget val="inner"/>
          <c:xMode val="edge"/>
          <c:yMode val="edge"/>
          <c:x val="0.107137064071371"/>
          <c:y val="0.0357436318816762"/>
          <c:w val="0.79764801297648"/>
          <c:h val="0.86346206518762"/>
        </c:manualLayout>
      </c:layout>
      <c:scatterChart>
        <c:scatterStyle val="lineMarker"/>
        <c:varyColors val="0"/>
        <c:ser>
          <c:idx val="0"/>
          <c:order val="0"/>
          <c:tx>
            <c:strRef>
              <c:f>'DADOS TESTE SEC1'!$A$1:$A$1</c:f>
              <c:strCache>
                <c:ptCount val="1"/>
                <c:pt idx="0">
                  <c:v>TEST</c:v>
                </c:pt>
              </c:strCache>
            </c:strRef>
          </c:tx>
          <c:spPr>
            <a:solidFill>
              <a:srgbClr val="4f81bd"/>
            </a:solidFill>
            <a:ln w="19080">
              <a:noFill/>
            </a:ln>
          </c:spPr>
          <c:marker>
            <c:symbol val="diamond"/>
            <c:size val="5"/>
            <c:spPr>
              <a:solidFill>
                <a:srgbClr val="4f81bd"/>
              </a:solidFill>
            </c:spPr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trendline>
            <c:spPr>
              <a:ln w="12600">
                <a:solidFill>
                  <a:srgbClr val="0070c0"/>
                </a:solidFill>
                <a:round/>
              </a:ln>
            </c:spPr>
            <c:trendlineType val="poly"/>
            <c:order val="4"/>
            <c:forward val="0"/>
            <c:backward val="0"/>
            <c:dispRSqr val="0"/>
            <c:dispEq val="0"/>
          </c:trendline>
          <c:xVal>
            <c:numRef>
              <c:f>RESULTADOS!$GN$46:$GS$46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RESULTADOS!$GN$47:$GS$47</c:f>
              <c:numCache>
                <c:formatCode>General</c:formatCode>
                <c:ptCount val="6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</c:numCache>
            </c:numRef>
          </c:yVal>
          <c:smooth val="1"/>
        </c:ser>
        <c:ser>
          <c:idx val="1"/>
          <c:order val="1"/>
          <c:tx>
            <c:strRef>
              <c:f>'DADOS TESTE SEC1'!$A$1:$A$1</c:f>
              <c:strCache>
                <c:ptCount val="1"/>
                <c:pt idx="0">
                  <c:v>TEST</c:v>
                </c:pt>
              </c:strCache>
            </c:strRef>
          </c:tx>
          <c:spPr>
            <a:solidFill>
              <a:srgbClr val="99ccff"/>
            </a:solidFill>
            <a:ln w="19080">
              <a:noFill/>
            </a:ln>
          </c:spPr>
          <c:marker>
            <c:symbol val="square"/>
            <c:size val="5"/>
            <c:spPr>
              <a:solidFill>
                <a:srgbClr val="99ccff"/>
              </a:solidFill>
            </c:spPr>
          </c:marker>
          <c:dLbls>
            <c:dLbl>
              <c:idx val="0"/>
              <c:dLblPos val="r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xVal>
            <c:numRef>
              <c:f>RESULTADOS!$GL$46:$GL$46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RESULTADOS!$GL$47:$GL$47</c:f>
              <c:numCache>
                <c:formatCode>General</c:formatCode>
                <c:ptCount val="1"/>
                <c:pt idx="0">
                  <c:v/>
                </c:pt>
              </c:numCache>
            </c:numRef>
          </c:yVal>
          <c:smooth val="1"/>
        </c:ser>
        <c:axId val="47048129"/>
        <c:axId val="52837561"/>
      </c:scatterChart>
      <c:valAx>
        <c:axId val="47048129"/>
        <c:scaling>
          <c:orientation val="minMax"/>
          <c:max val="4500"/>
          <c:min val="0"/>
        </c:scaling>
        <c:delete val="1"/>
        <c:axPos val="b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</a:p>
        </c:txPr>
        <c:crossAx val="52837561"/>
        <c:crossesAt val="-0.3"/>
        <c:crossBetween val="midCat"/>
      </c:valAx>
      <c:valAx>
        <c:axId val="52837561"/>
        <c:scaling>
          <c:orientation val="minMax"/>
          <c:max val="160"/>
          <c:min val="20"/>
        </c:scaling>
        <c:delete val="1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</a:p>
        </c:txPr>
        <c:crossAx val="47048129"/>
        <c:crosses val="autoZero"/>
        <c:crossBetween val="midCat"/>
      </c:valAx>
      <c:spPr>
        <a:noFill/>
        <a:ln w="25560">
          <a:noFill/>
        </a:ln>
      </c:spPr>
    </c:plotArea>
    <c:plotVisOnly val="1"/>
    <c:dispBlanksAs val="gap"/>
  </c:chart>
  <c:spPr>
    <a:ln>
      <a:noFill/>
    </a:ln>
  </c:sp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ayout>
        <c:manualLayout>
          <c:layoutTarget val="inner"/>
          <c:xMode val="edge"/>
          <c:yMode val="edge"/>
          <c:x val="0.100576553491352"/>
          <c:y val="0.0596563573883162"/>
          <c:w val="0.804452274183216"/>
          <c:h val="0.843573883161512"/>
        </c:manualLayout>
      </c:layout>
      <c:scatterChart>
        <c:scatterStyle val="lineMarker"/>
        <c:varyColors val="0"/>
        <c:ser>
          <c:idx val="0"/>
          <c:order val="0"/>
          <c:tx>
            <c:strRef>
              <c:f>'DADOS TESTE SEC1'!$A$1:$A$1</c:f>
              <c:strCache>
                <c:ptCount val="1"/>
                <c:pt idx="0">
                  <c:v>TEST</c:v>
                </c:pt>
              </c:strCache>
            </c:strRef>
          </c:tx>
          <c:spPr>
            <a:solidFill>
              <a:srgbClr val="5b9bd5"/>
            </a:solidFill>
            <a:ln w="19080">
              <a:noFill/>
            </a:ln>
          </c:spPr>
          <c:marker>
            <c:symbol val="diamond"/>
            <c:size val="5"/>
            <c:spPr>
              <a:solidFill>
                <a:srgbClr val="5b9bd5"/>
              </a:solidFill>
            </c:spPr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trendline>
            <c:spPr>
              <a:ln w="12600">
                <a:solidFill>
                  <a:srgbClr val="0070c0"/>
                </a:solidFill>
                <a:round/>
              </a:ln>
            </c:spPr>
            <c:trendlineType val="poly"/>
            <c:order val="4"/>
            <c:forward val="0"/>
            <c:backward val="0"/>
            <c:dispRSqr val="0"/>
            <c:dispEq val="0"/>
          </c:trendline>
          <c:xVal>
            <c:numRef>
              <c:f>RESULTADOS!$GN$46:$GS$46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RESULTADOS!$GN$48:$GS$48</c:f>
              <c:numCache>
                <c:formatCode>General</c:formatCode>
                <c:ptCount val="6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</c:numCache>
            </c:numRef>
          </c:yVal>
          <c:smooth val="1"/>
        </c:ser>
        <c:ser>
          <c:idx val="1"/>
          <c:order val="1"/>
          <c:tx>
            <c:strRef>
              <c:f>'DADOS TESTE SEC1'!$A$1:$A$1</c:f>
              <c:strCache>
                <c:ptCount val="1"/>
                <c:pt idx="0">
                  <c:v>TEST</c:v>
                </c:pt>
              </c:strCache>
            </c:strRef>
          </c:tx>
          <c:spPr>
            <a:solidFill>
              <a:srgbClr val="99ccff"/>
            </a:solidFill>
            <a:ln w="19080">
              <a:noFill/>
            </a:ln>
          </c:spPr>
          <c:marker>
            <c:symbol val="square"/>
            <c:size val="5"/>
            <c:spPr>
              <a:solidFill>
                <a:srgbClr val="99ccff"/>
              </a:solidFill>
            </c:spPr>
          </c:marker>
          <c:dLbls>
            <c:dLbl>
              <c:idx val="0"/>
              <c:dLblPos val="r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xVal>
            <c:numRef>
              <c:f>RESULTADOS!$GL$46:$GL$46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RESULTADOS!$GL$48:$GL$48</c:f>
              <c:numCache>
                <c:formatCode>General</c:formatCode>
                <c:ptCount val="1"/>
                <c:pt idx="0">
                  <c:v/>
                </c:pt>
              </c:numCache>
            </c:numRef>
          </c:yVal>
          <c:smooth val="1"/>
        </c:ser>
        <c:axId val="65070881"/>
        <c:axId val="21991814"/>
      </c:scatterChart>
      <c:valAx>
        <c:axId val="65070881"/>
        <c:scaling>
          <c:orientation val="minMax"/>
          <c:max val="4500"/>
          <c:min val="0"/>
        </c:scaling>
        <c:delete val="1"/>
        <c:axPos val="b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</a:p>
        </c:txPr>
        <c:crossAx val="21991814"/>
        <c:crossesAt val="-0.3"/>
        <c:crossBetween val="midCat"/>
      </c:valAx>
      <c:valAx>
        <c:axId val="21991814"/>
        <c:scaling>
          <c:orientation val="minMax"/>
          <c:max val="0.9"/>
          <c:min val="0.65"/>
        </c:scaling>
        <c:delete val="1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</a:p>
        </c:txPr>
        <c:crossAx val="65070881"/>
        <c:crosses val="autoZero"/>
        <c:crossBetween val="midCat"/>
      </c:valAx>
      <c:spPr>
        <a:noFill/>
        <a:ln w="25560">
          <a:noFill/>
        </a:ln>
      </c:spPr>
    </c:plotArea>
    <c:plotVisOnly val="1"/>
    <c:dispBlanksAs val="gap"/>
  </c:chart>
  <c:spPr>
    <a:ln>
      <a:noFill/>
    </a:ln>
  </c:sp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ayout>
        <c:manualLayout>
          <c:layoutTarget val="inner"/>
          <c:xMode val="edge"/>
          <c:yMode val="edge"/>
          <c:x val="0.117291682015767"/>
          <c:y val="0.0293070391673514"/>
          <c:w val="0.791129448169159"/>
          <c:h val="0.881950150643659"/>
        </c:manualLayout>
      </c:layout>
      <c:scatterChart>
        <c:scatterStyle val="lineMarker"/>
        <c:varyColors val="0"/>
        <c:ser>
          <c:idx val="0"/>
          <c:order val="0"/>
          <c:tx>
            <c:strRef>
              <c:f>'DADOS TESTE SEC1'!$A$1:$A$1</c:f>
              <c:strCache>
                <c:ptCount val="1"/>
                <c:pt idx="0">
                  <c:v>TEST</c:v>
                </c:pt>
              </c:strCache>
            </c:strRef>
          </c:tx>
          <c:spPr>
            <a:solidFill>
              <a:srgbClr val="4f81bd"/>
            </a:solidFill>
            <a:ln w="19080">
              <a:noFill/>
            </a:ln>
          </c:spPr>
          <c:marker>
            <c:symbol val="diamond"/>
            <c:size val="5"/>
            <c:spPr>
              <a:solidFill>
                <a:srgbClr val="4f81bd"/>
              </a:solidFill>
            </c:spPr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trendline>
            <c:spPr>
              <a:ln w="12600">
                <a:solidFill>
                  <a:srgbClr val="0070c0"/>
                </a:solidFill>
                <a:round/>
              </a:ln>
            </c:spPr>
            <c:trendlineType val="poly"/>
            <c:order val="4"/>
            <c:forward val="0"/>
            <c:backward val="0"/>
            <c:dispRSqr val="0"/>
            <c:dispEq val="0"/>
          </c:trendline>
          <c:xVal>
            <c:numRef>
              <c:f>RESULTADOS!$GN$46:$GS$46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RESULTADOS!$GN$49:$GS$49</c:f>
              <c:numCache>
                <c:formatCode>General</c:formatCode>
                <c:ptCount val="6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</c:numCache>
            </c:numRef>
          </c:yVal>
          <c:smooth val="1"/>
        </c:ser>
        <c:ser>
          <c:idx val="1"/>
          <c:order val="1"/>
          <c:tx>
            <c:strRef>
              <c:f>'DADOS TESTE SEC1'!$A$1:$A$1</c:f>
              <c:strCache>
                <c:ptCount val="1"/>
                <c:pt idx="0">
                  <c:v>TEST</c:v>
                </c:pt>
              </c:strCache>
            </c:strRef>
          </c:tx>
          <c:spPr>
            <a:solidFill>
              <a:srgbClr val="99ccff"/>
            </a:solidFill>
            <a:ln w="19080">
              <a:noFill/>
            </a:ln>
          </c:spPr>
          <c:marker>
            <c:symbol val="square"/>
            <c:size val="5"/>
            <c:spPr>
              <a:solidFill>
                <a:srgbClr val="99ccff"/>
              </a:solidFill>
            </c:spPr>
          </c:marker>
          <c:dLbls>
            <c:dLbl>
              <c:idx val="0"/>
              <c:dLblPos val="r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xVal>
            <c:numRef>
              <c:f>RESULTADOS!$GL$46:$GL$46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RESULTADOS!$GL$49:$GL$49</c:f>
              <c:numCache>
                <c:formatCode>General</c:formatCode>
                <c:ptCount val="1"/>
                <c:pt idx="0">
                  <c:v/>
                </c:pt>
              </c:numCache>
            </c:numRef>
          </c:yVal>
          <c:smooth val="1"/>
        </c:ser>
        <c:axId val="43833443"/>
        <c:axId val="35864117"/>
      </c:scatterChart>
      <c:valAx>
        <c:axId val="43833443"/>
        <c:scaling>
          <c:orientation val="minMax"/>
          <c:max val="4500"/>
          <c:min val="0"/>
        </c:scaling>
        <c:delete val="1"/>
        <c:axPos val="b"/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</a:p>
        </c:txPr>
        <c:crossAx val="35864117"/>
        <c:crossesAt val="-0.3"/>
        <c:crossBetween val="midCat"/>
      </c:valAx>
      <c:valAx>
        <c:axId val="35864117"/>
        <c:scaling>
          <c:orientation val="minMax"/>
          <c:max val="8000"/>
          <c:min val="0"/>
        </c:scaling>
        <c:delete val="1"/>
        <c:axPos val="l"/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</a:p>
        </c:txPr>
        <c:crossAx val="43833443"/>
        <c:crosses val="autoZero"/>
        <c:crossBetween val="midCat"/>
      </c:valAx>
      <c:spPr>
        <a:noFill/>
        <a:ln w="25560">
          <a:noFill/>
        </a:ln>
      </c:spPr>
    </c:plotArea>
    <c:plotVisOnly val="1"/>
    <c:dispBlanksAs val="gap"/>
  </c:chart>
  <c:spPr>
    <a:ln>
      <a:noFill/>
    </a:ln>
  </c:sp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ayout>
        <c:manualLayout>
          <c:layoutTarget val="inner"/>
          <c:xMode val="edge"/>
          <c:yMode val="edge"/>
          <c:x val="0.111760355029586"/>
          <c:y val="0.0536299126637555"/>
          <c:w val="0.766568047337278"/>
          <c:h val="0.838155021834061"/>
        </c:manualLayout>
      </c:layout>
      <c:scatterChart>
        <c:scatterStyle val="lineMarker"/>
        <c:varyColors val="0"/>
        <c:ser>
          <c:idx val="0"/>
          <c:order val="0"/>
          <c:tx>
            <c:strRef>
              <c:f>'DADOS TESTE SEC1'!$A$1:$A$1</c:f>
              <c:strCache>
                <c:ptCount val="1"/>
                <c:pt idx="0">
                  <c:v>TEST</c:v>
                </c:pt>
              </c:strCache>
            </c:strRef>
          </c:tx>
          <c:spPr>
            <a:solidFill>
              <a:srgbClr val="4f81bd"/>
            </a:solidFill>
            <a:ln w="19080">
              <a:noFill/>
            </a:ln>
          </c:spPr>
          <c:marker>
            <c:symbol val="diamond"/>
            <c:size val="5"/>
            <c:spPr>
              <a:solidFill>
                <a:srgbClr val="4f81bd"/>
              </a:solidFill>
            </c:spPr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trendline>
            <c:spPr>
              <a:ln w="12600">
                <a:solidFill>
                  <a:srgbClr val="0070c0"/>
                </a:solidFill>
                <a:round/>
              </a:ln>
            </c:spPr>
            <c:trendlineType val="poly"/>
            <c:order val="4"/>
            <c:forward val="0"/>
            <c:backward val="0"/>
            <c:dispRSqr val="0"/>
            <c:dispEq val="0"/>
          </c:trendline>
          <c:xVal>
            <c:numRef>
              <c:f>RESULTADOS!$GN$46:$GS$46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RESULTADOS!$GN$50:$GS$50</c:f>
              <c:numCache>
                <c:formatCode>General</c:formatCode>
                <c:ptCount val="6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</c:numCache>
            </c:numRef>
          </c:yVal>
          <c:smooth val="1"/>
        </c:ser>
        <c:ser>
          <c:idx val="1"/>
          <c:order val="1"/>
          <c:tx>
            <c:strRef>
              <c:f>'DADOS TESTE SEC1'!$A$1:$A$1</c:f>
              <c:strCache>
                <c:ptCount val="1"/>
                <c:pt idx="0">
                  <c:v>TEST</c:v>
                </c:pt>
              </c:strCache>
            </c:strRef>
          </c:tx>
          <c:spPr>
            <a:solidFill>
              <a:srgbClr val="99ccff"/>
            </a:solidFill>
            <a:ln w="19080">
              <a:noFill/>
            </a:ln>
          </c:spPr>
          <c:marker>
            <c:symbol val="square"/>
            <c:size val="5"/>
            <c:spPr>
              <a:solidFill>
                <a:srgbClr val="99ccff"/>
              </a:solidFill>
            </c:spPr>
          </c:marker>
          <c:dLbls>
            <c:dLbl>
              <c:idx val="0"/>
              <c:dLblPos val="r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xVal>
            <c:numRef>
              <c:f>RESULTADOS!$GL$46:$GL$46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RESULTADOS!$GL$50:$GL$50</c:f>
              <c:numCache>
                <c:formatCode>General</c:formatCode>
                <c:ptCount val="1"/>
                <c:pt idx="0">
                  <c:v/>
                </c:pt>
              </c:numCache>
            </c:numRef>
          </c:yVal>
          <c:smooth val="1"/>
        </c:ser>
        <c:axId val="42585052"/>
        <c:axId val="77334559"/>
      </c:scatterChart>
      <c:valAx>
        <c:axId val="42585052"/>
        <c:scaling>
          <c:orientation val="minMax"/>
          <c:max val="4500"/>
          <c:min val="0"/>
        </c:scaling>
        <c:delete val="1"/>
        <c:axPos val="b"/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</a:p>
        </c:txPr>
        <c:crossAx val="77334559"/>
        <c:crossesAt val="-0.3"/>
        <c:crossBetween val="midCat"/>
        <c:majorUnit val="500"/>
      </c:valAx>
      <c:valAx>
        <c:axId val="77334559"/>
        <c:scaling>
          <c:orientation val="minMax"/>
          <c:max val="180"/>
          <c:min val="60"/>
        </c:scaling>
        <c:delete val="1"/>
        <c:axPos val="l"/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</a:p>
        </c:txPr>
        <c:crossAx val="42585052"/>
        <c:crosses val="autoZero"/>
        <c:crossBetween val="midCat"/>
      </c:valAx>
      <c:spPr>
        <a:noFill/>
        <a:ln w="25560">
          <a:noFill/>
        </a:ln>
      </c:spPr>
    </c:plotArea>
    <c:plotVisOnly val="1"/>
    <c:dispBlanksAs val="gap"/>
  </c:chart>
  <c:spPr>
    <a:ln>
      <a:noFill/>
    </a:ln>
  </c:sp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1" sz="18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  <a:r>
              <a:rPr b="1" sz="18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</a:rPr>
              <a:t>DISC. MASS</a:t>
            </a:r>
          </a:p>
        </c:rich>
      </c:tx>
      <c:overlay val="0"/>
    </c:title>
    <c:autoTitleDeleted val="0"/>
    <c:plotArea>
      <c:scatterChart>
        <c:scatterStyle val="lineMarker"/>
        <c:varyColors val="0"/>
        <c:ser>
          <c:idx val="0"/>
          <c:order val="0"/>
          <c:tx>
            <c:strRef>
              <c:f>RESULTADOS!$DZ$22:$DZ$22</c:f>
              <c:strCache>
                <c:ptCount val="1"/>
                <c:pt idx="0">
                  <c:v>DISC. MASS</c:v>
                </c:pt>
              </c:strCache>
            </c:strRef>
          </c:tx>
          <c:spPr>
            <a:solidFill>
              <a:srgbClr val="4a7ebb"/>
            </a:solidFill>
            <a:ln w="28440">
              <a:solidFill>
                <a:srgbClr val="4a7ebb"/>
              </a:solidFill>
              <a:round/>
            </a:ln>
          </c:spPr>
          <c:marker>
            <c:symbol val="square"/>
            <c:size val="5"/>
            <c:spPr>
              <a:solidFill>
                <a:srgbClr val="4a7ebb"/>
              </a:solidFill>
            </c:spPr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trendline>
            <c:spPr>
              <a:ln w="9360">
                <a:solidFill>
                  <a:srgbClr val="000000"/>
                </a:solidFill>
                <a:round/>
              </a:ln>
            </c:spPr>
            <c:trendlineType val="poly"/>
            <c:order val="4"/>
            <c:forward val="0"/>
            <c:backward val="0"/>
            <c:dispRSqr val="0"/>
            <c:dispEq val="0"/>
          </c:trendline>
          <c:xVal>
            <c:numRef>
              <c:f>RESULTADOS!$DX$24:$DX$30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xVal>
          <c:yVal>
            <c:numRef>
              <c:f>RESULTADOS!$DY$24:$DY$30</c:f>
              <c:numCache>
                <c:formatCode>General</c:formatCode>
                <c:ptCount val="7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</c:numCache>
            </c:numRef>
          </c:yVal>
          <c:smooth val="1"/>
        </c:ser>
        <c:axId val="47916389"/>
        <c:axId val="40000348"/>
      </c:scatterChart>
      <c:valAx>
        <c:axId val="47916389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Calibri"/>
              </a:defRPr>
            </a:pPr>
          </a:p>
        </c:txPr>
        <c:crossAx val="40000348"/>
        <c:crosses val="autoZero"/>
        <c:crossBetween val="midCat"/>
      </c:valAx>
      <c:valAx>
        <c:axId val="40000348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</a:p>
        </c:txPr>
        <c:crossAx val="47916389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gap"/>
  </c:chart>
  <c:spPr>
    <a:solidFill>
      <a:srgbClr val="ffffff"/>
    </a:solidFill>
    <a:ln>
      <a:noFill/>
    </a:ln>
  </c:sp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ayout>
        <c:manualLayout>
          <c:layoutTarget val="inner"/>
          <c:xMode val="edge"/>
          <c:yMode val="edge"/>
          <c:x val="0.140798902271688"/>
          <c:y val="0.0948288419519301"/>
          <c:w val="0.816511663363318"/>
          <c:h val="0.81238164603059"/>
        </c:manualLayout>
      </c:layout>
      <c:scatterChart>
        <c:scatterStyle val="lineMarker"/>
        <c:varyColors val="0"/>
        <c:ser>
          <c:idx val="0"/>
          <c:order val="0"/>
          <c:tx>
            <c:strRef>
              <c:f>'DADOS TESTE SEC1'!$A$1:$A$1</c:f>
              <c:strCache>
                <c:ptCount val="1"/>
                <c:pt idx="0">
                  <c:v>TEST</c:v>
                </c:pt>
              </c:strCache>
            </c:strRef>
          </c:tx>
          <c:spPr>
            <a:solidFill>
              <a:srgbClr val="4f81bd"/>
            </a:solidFill>
            <a:ln w="28440">
              <a:solidFill>
                <a:srgbClr val="4f81bd"/>
              </a:solidFill>
              <a:custDash/>
              <a:round/>
            </a:ln>
          </c:spPr>
          <c:marker>
            <c:symbol val="diamond"/>
            <c:size val="5"/>
            <c:spPr>
              <a:solidFill>
                <a:srgbClr val="4f81bd"/>
              </a:solidFill>
            </c:spPr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xVal>
            <c:numRef>
              <c:f>RESULTADOS!$GN$106:$GT$106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xVal>
          <c:yVal>
            <c:numRef>
              <c:f>RESULTADOS!$GN$110:$GT$110</c:f>
              <c:numCache>
                <c:formatCode>General</c:formatCode>
                <c:ptCount val="7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</c:numCache>
            </c:numRef>
          </c:yVal>
          <c:smooth val="1"/>
        </c:ser>
        <c:ser>
          <c:idx val="1"/>
          <c:order val="1"/>
          <c:tx>
            <c:strRef>
              <c:f>'DADOS TESTE SEC1'!$A$1:$A$1</c:f>
              <c:strCache>
                <c:ptCount val="1"/>
                <c:pt idx="0">
                  <c:v>TEST</c:v>
                </c:pt>
              </c:strCache>
            </c:strRef>
          </c:tx>
          <c:spPr>
            <a:solidFill>
              <a:srgbClr val="be4b48"/>
            </a:solidFill>
            <a:ln w="28440">
              <a:solidFill>
                <a:srgbClr val="be4b48"/>
              </a:solidFill>
              <a:round/>
            </a:ln>
          </c:spPr>
          <c:marker>
            <c:symbol val="square"/>
            <c:size val="5"/>
            <c:spPr>
              <a:solidFill>
                <a:srgbClr val="be4b48"/>
              </a:solidFill>
            </c:spPr>
          </c:marker>
          <c:dLbls>
            <c:dLbl>
              <c:idx val="0"/>
              <c:dLblPos val="r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xVal>
            <c:numRef>
              <c:f>RESULTADOS!$GL$106:$GL$106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RESULTADOS!$GL$110:$GL$110</c:f>
              <c:numCache>
                <c:formatCode>General</c:formatCode>
                <c:ptCount val="1"/>
                <c:pt idx="0">
                  <c:v/>
                </c:pt>
              </c:numCache>
            </c:numRef>
          </c:yVal>
          <c:smooth val="1"/>
        </c:ser>
        <c:axId val="41425160"/>
        <c:axId val="26324375"/>
      </c:scatterChart>
      <c:valAx>
        <c:axId val="41425160"/>
        <c:scaling>
          <c:orientation val="minMax"/>
          <c:max val="1350"/>
          <c:min val="650"/>
        </c:scaling>
        <c:delete val="1"/>
        <c:axPos val="b"/>
        <c:numFmt formatCode="#,##0.0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</a:p>
        </c:txPr>
        <c:crossAx val="26324375"/>
        <c:crossesAt val="-0.3"/>
        <c:crossBetween val="midCat"/>
      </c:valAx>
      <c:valAx>
        <c:axId val="26324375"/>
        <c:scaling>
          <c:orientation val="minMax"/>
          <c:max val="400"/>
          <c:min val="0"/>
        </c:scaling>
        <c:delete val="1"/>
        <c:axPos val="l"/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</a:p>
        </c:txPr>
        <c:crossAx val="41425160"/>
        <c:crosses val="autoZero"/>
        <c:crossBetween val="midCat"/>
      </c:valAx>
      <c:spPr>
        <a:noFill/>
        <a:ln>
          <a:noFill/>
        </a:ln>
      </c:spPr>
    </c:plotArea>
    <c:plotVisOnly val="1"/>
    <c:dispBlanksAs val="gap"/>
  </c:chart>
  <c:spPr>
    <a:ln>
      <a:noFill/>
    </a:ln>
  </c:spPr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ayout>
        <c:manualLayout>
          <c:layoutTarget val="inner"/>
          <c:xMode val="edge"/>
          <c:yMode val="edge"/>
          <c:x val="0.139297416749219"/>
          <c:y val="0.0437627217214306"/>
          <c:w val="0.816048159719576"/>
          <c:h val="0.816661820296598"/>
        </c:manualLayout>
      </c:layout>
      <c:scatterChart>
        <c:scatterStyle val="lineMarker"/>
        <c:varyColors val="0"/>
        <c:ser>
          <c:idx val="0"/>
          <c:order val="0"/>
          <c:tx>
            <c:strRef>
              <c:f>'DADOS TESTE SEC1'!$A$1:$A$1</c:f>
              <c:strCache>
                <c:ptCount val="1"/>
                <c:pt idx="0">
                  <c:v>TEST</c:v>
                </c:pt>
              </c:strCache>
            </c:strRef>
          </c:tx>
          <c:spPr>
            <a:solidFill>
              <a:srgbClr val="4f81bd"/>
            </a:solidFill>
            <a:ln w="28440">
              <a:noFill/>
            </a:ln>
          </c:spPr>
          <c:marker>
            <c:symbol val="diamond"/>
            <c:size val="5"/>
            <c:spPr>
              <a:solidFill>
                <a:srgbClr val="4f81bd"/>
              </a:solidFill>
            </c:spPr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trendline>
            <c:spPr>
              <a:ln w="12600">
                <a:solidFill>
                  <a:srgbClr val="0070c0"/>
                </a:solidFill>
                <a:round/>
              </a:ln>
            </c:spPr>
            <c:trendlineType val="poly"/>
            <c:order val="4"/>
            <c:forward val="0"/>
            <c:backward val="0"/>
            <c:dispRSqr val="0"/>
            <c:dispEq val="0"/>
          </c:trendline>
          <c:xVal>
            <c:numRef>
              <c:f>RESULTADOS!$GN$106:$GT$106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xVal>
          <c:yVal>
            <c:numRef>
              <c:f>RESULTADOS!$GN$109:$GT$109</c:f>
              <c:numCache>
                <c:formatCode>General</c:formatCode>
                <c:ptCount val="7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</c:numCache>
            </c:numRef>
          </c:yVal>
          <c:smooth val="1"/>
        </c:ser>
        <c:ser>
          <c:idx val="1"/>
          <c:order val="1"/>
          <c:tx>
            <c:strRef>
              <c:f>'DADOS TESTE SEC1'!$A$1:$A$1</c:f>
              <c:strCache>
                <c:ptCount val="1"/>
                <c:pt idx="0">
                  <c:v>TEST</c:v>
                </c:pt>
              </c:strCache>
            </c:strRef>
          </c:tx>
          <c:spPr>
            <a:solidFill>
              <a:srgbClr val="99ccff"/>
            </a:solidFill>
            <a:ln w="28440">
              <a:noFill/>
            </a:ln>
          </c:spPr>
          <c:marker>
            <c:symbol val="square"/>
            <c:size val="5"/>
            <c:spPr>
              <a:solidFill>
                <a:srgbClr val="99ccff"/>
              </a:solidFill>
            </c:spPr>
          </c:marker>
          <c:dLbls>
            <c:dLbl>
              <c:idx val="0"/>
              <c:dLblPos val="r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xVal>
            <c:numRef>
              <c:f>RESULTADOS!$GL$106:$GL$106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RESULTADOS!$GL$109:$GL$109</c:f>
              <c:numCache>
                <c:formatCode>General</c:formatCode>
                <c:ptCount val="1"/>
                <c:pt idx="0">
                  <c:v/>
                </c:pt>
              </c:numCache>
            </c:numRef>
          </c:yVal>
          <c:smooth val="1"/>
        </c:ser>
        <c:axId val="57234306"/>
        <c:axId val="64255117"/>
      </c:scatterChart>
      <c:valAx>
        <c:axId val="57234306"/>
        <c:scaling>
          <c:orientation val="minMax"/>
          <c:max val="1350"/>
          <c:min val="650"/>
        </c:scaling>
        <c:delete val="1"/>
        <c:axPos val="b"/>
        <c:numFmt formatCode="#,##0.0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</a:p>
        </c:txPr>
        <c:crossAx val="64255117"/>
        <c:crossesAt val="-0.3"/>
        <c:crossBetween val="midCat"/>
      </c:valAx>
      <c:valAx>
        <c:axId val="64255117"/>
        <c:scaling>
          <c:orientation val="minMax"/>
          <c:max val="6500"/>
          <c:min val="2500"/>
        </c:scaling>
        <c:delete val="1"/>
        <c:axPos val="l"/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</a:p>
        </c:txPr>
        <c:crossAx val="57234306"/>
        <c:crosses val="autoZero"/>
        <c:crossBetween val="midCat"/>
      </c:valAx>
      <c:spPr>
        <a:noFill/>
        <a:ln>
          <a:noFill/>
        </a:ln>
      </c:spPr>
    </c:plotArea>
    <c:plotVisOnly val="1"/>
    <c:dispBlanksAs val="gap"/>
  </c:chart>
  <c:spPr>
    <a:ln>
      <a:noFill/>
    </a:ln>
  </c:spPr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ayout>
        <c:manualLayout>
          <c:layoutTarget val="inner"/>
          <c:xMode val="edge"/>
          <c:yMode val="edge"/>
          <c:x val="0.151489750819172"/>
          <c:y val="0.0972666472811864"/>
          <c:w val="0.811095024003658"/>
          <c:h val="0.823785984297761"/>
        </c:manualLayout>
      </c:layout>
      <c:scatterChart>
        <c:scatterStyle val="lineMarker"/>
        <c:varyColors val="0"/>
        <c:ser>
          <c:idx val="0"/>
          <c:order val="0"/>
          <c:tx>
            <c:strRef>
              <c:f>'DADOS TESTE SEC1'!$A$1:$A$1</c:f>
              <c:strCache>
                <c:ptCount val="1"/>
                <c:pt idx="0">
                  <c:v>TEST</c:v>
                </c:pt>
              </c:strCache>
            </c:strRef>
          </c:tx>
          <c:spPr>
            <a:solidFill>
              <a:srgbClr val="4f81bd"/>
            </a:solidFill>
            <a:ln w="28440">
              <a:noFill/>
            </a:ln>
          </c:spPr>
          <c:marker>
            <c:symbol val="diamond"/>
            <c:size val="5"/>
            <c:spPr>
              <a:solidFill>
                <a:srgbClr val="4f81bd"/>
              </a:solidFill>
            </c:spPr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trendline>
            <c:spPr>
              <a:ln w="12600">
                <a:solidFill>
                  <a:srgbClr val="0070c0"/>
                </a:solidFill>
                <a:round/>
              </a:ln>
            </c:spPr>
            <c:trendlineType val="poly"/>
            <c:order val="4"/>
            <c:forward val="0"/>
            <c:backward val="0"/>
            <c:dispRSqr val="0"/>
            <c:dispEq val="0"/>
          </c:trendline>
          <c:xVal>
            <c:numRef>
              <c:f>RESULTADOS!$GN$106:$GT$106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xVal>
          <c:yVal>
            <c:numRef>
              <c:f>RESULTADOS!$GN$107:$GT$107</c:f>
              <c:numCache>
                <c:formatCode>General</c:formatCode>
                <c:ptCount val="7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</c:numCache>
            </c:numRef>
          </c:yVal>
          <c:smooth val="1"/>
        </c:ser>
        <c:ser>
          <c:idx val="1"/>
          <c:order val="1"/>
          <c:tx>
            <c:strRef>
              <c:f>'DADOS TESTE SEC1'!$A$1:$A$1</c:f>
              <c:strCache>
                <c:ptCount val="1"/>
                <c:pt idx="0">
                  <c:v>TEST</c:v>
                </c:pt>
              </c:strCache>
            </c:strRef>
          </c:tx>
          <c:spPr>
            <a:solidFill>
              <a:srgbClr val="99ccff"/>
            </a:solidFill>
            <a:ln w="28440">
              <a:noFill/>
            </a:ln>
          </c:spPr>
          <c:marker>
            <c:symbol val="square"/>
            <c:size val="5"/>
            <c:spPr>
              <a:solidFill>
                <a:srgbClr val="99ccff"/>
              </a:solidFill>
            </c:spPr>
          </c:marker>
          <c:dLbls>
            <c:dLbl>
              <c:idx val="0"/>
              <c:dLblPos val="r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xVal>
            <c:numRef>
              <c:f>RESULTADOS!$GL$106:$GL$106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RESULTADOS!$GL$107:$GL$107</c:f>
              <c:numCache>
                <c:formatCode>General</c:formatCode>
                <c:ptCount val="1"/>
                <c:pt idx="0">
                  <c:v/>
                </c:pt>
              </c:numCache>
            </c:numRef>
          </c:yVal>
          <c:smooth val="1"/>
        </c:ser>
        <c:axId val="79049504"/>
        <c:axId val="62068574"/>
      </c:scatterChart>
      <c:valAx>
        <c:axId val="79049504"/>
        <c:scaling>
          <c:orientation val="minMax"/>
          <c:max val="1350"/>
          <c:min val="650"/>
        </c:scaling>
        <c:delete val="1"/>
        <c:axPos val="b"/>
        <c:numFmt formatCode="#,##0.0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</a:p>
        </c:txPr>
        <c:crossAx val="62068574"/>
        <c:crossesAt val="-0.3"/>
        <c:crossBetween val="midCat"/>
      </c:valAx>
      <c:valAx>
        <c:axId val="62068574"/>
        <c:scaling>
          <c:orientation val="minMax"/>
          <c:max val="220"/>
          <c:min val="60"/>
        </c:scaling>
        <c:delete val="1"/>
        <c:axPos val="l"/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</a:p>
        </c:txPr>
        <c:crossAx val="79049504"/>
        <c:crosses val="autoZero"/>
        <c:crossBetween val="midCat"/>
      </c:valAx>
      <c:spPr>
        <a:noFill/>
        <a:ln>
          <a:noFill/>
        </a:ln>
      </c:spPr>
    </c:plotArea>
    <c:plotVisOnly val="1"/>
    <c:dispBlanksAs val="gap"/>
  </c:chart>
  <c:spPr>
    <a:ln>
      <a:noFill/>
    </a:ln>
  </c:spPr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ayout>
        <c:manualLayout>
          <c:layoutTarget val="inner"/>
          <c:xMode val="edge"/>
          <c:yMode val="edge"/>
          <c:x val="0.147412480974125"/>
          <c:y val="0.0431811573131724"/>
          <c:w val="0.807305936073059"/>
          <c:h val="0.833672579238151"/>
        </c:manualLayout>
      </c:layout>
      <c:scatterChart>
        <c:scatterStyle val="lineMarker"/>
        <c:varyColors val="0"/>
        <c:ser>
          <c:idx val="0"/>
          <c:order val="0"/>
          <c:tx>
            <c:strRef>
              <c:f>'DADOS TESTE SEC1'!$A$1:$A$1</c:f>
              <c:strCache>
                <c:ptCount val="1"/>
                <c:pt idx="0">
                  <c:v>TEST</c:v>
                </c:pt>
              </c:strCache>
            </c:strRef>
          </c:tx>
          <c:spPr>
            <a:solidFill>
              <a:srgbClr val="4f81bd"/>
            </a:solidFill>
            <a:ln w="28440">
              <a:noFill/>
            </a:ln>
          </c:spPr>
          <c:marker>
            <c:symbol val="diamond"/>
            <c:size val="5"/>
            <c:spPr>
              <a:solidFill>
                <a:srgbClr val="4f81bd"/>
              </a:solidFill>
            </c:spPr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trendline>
            <c:spPr>
              <a:ln w="12600">
                <a:solidFill>
                  <a:srgbClr val="0070c0"/>
                </a:solidFill>
                <a:round/>
              </a:ln>
            </c:spPr>
            <c:trendlineType val="poly"/>
            <c:order val="4"/>
            <c:forward val="0"/>
            <c:backward val="0"/>
            <c:dispRSqr val="0"/>
            <c:dispEq val="0"/>
          </c:trendline>
          <c:xVal>
            <c:numRef>
              <c:f>RESULTADOS!$GN$106:$GT$106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xVal>
          <c:yVal>
            <c:numRef>
              <c:f>RESULTADOS!$GN$108:$GT$108</c:f>
              <c:numCache>
                <c:formatCode>General</c:formatCode>
                <c:ptCount val="7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</c:numCache>
            </c:numRef>
          </c:yVal>
          <c:smooth val="1"/>
        </c:ser>
        <c:ser>
          <c:idx val="1"/>
          <c:order val="1"/>
          <c:tx>
            <c:strRef>
              <c:f>'DADOS TESTE SEC1'!$A$1:$A$1</c:f>
              <c:strCache>
                <c:ptCount val="1"/>
                <c:pt idx="0">
                  <c:v>TEST</c:v>
                </c:pt>
              </c:strCache>
            </c:strRef>
          </c:tx>
          <c:spPr>
            <a:solidFill>
              <a:srgbClr val="99ccff"/>
            </a:solidFill>
            <a:ln w="28440">
              <a:noFill/>
            </a:ln>
          </c:spPr>
          <c:marker>
            <c:symbol val="square"/>
            <c:size val="5"/>
            <c:spPr>
              <a:solidFill>
                <a:srgbClr val="99ccff"/>
              </a:solidFill>
            </c:spPr>
          </c:marker>
          <c:dLbls>
            <c:dLbl>
              <c:idx val="0"/>
              <c:dLblPos val="r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xVal>
            <c:numRef>
              <c:f>RESULTADOS!$GL$106:$GL$106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RESULTADOS!$GL$108:$GL$108</c:f>
              <c:numCache>
                <c:formatCode>General</c:formatCode>
                <c:ptCount val="1"/>
                <c:pt idx="0">
                  <c:v/>
                </c:pt>
              </c:numCache>
            </c:numRef>
          </c:yVal>
          <c:smooth val="1"/>
        </c:ser>
        <c:axId val="68972675"/>
        <c:axId val="6437832"/>
      </c:scatterChart>
      <c:valAx>
        <c:axId val="68972675"/>
        <c:scaling>
          <c:orientation val="minMax"/>
          <c:max val="1350"/>
          <c:min val="650"/>
        </c:scaling>
        <c:delete val="1"/>
        <c:axPos val="b"/>
        <c:numFmt formatCode="#,##0.0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</a:p>
        </c:txPr>
        <c:crossAx val="6437832"/>
        <c:crossesAt val="-0.3"/>
        <c:crossBetween val="midCat"/>
      </c:valAx>
      <c:valAx>
        <c:axId val="6437832"/>
        <c:scaling>
          <c:orientation val="minMax"/>
          <c:max val="1"/>
          <c:min val="0.2"/>
        </c:scaling>
        <c:delete val="1"/>
        <c:axPos val="l"/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</a:p>
        </c:txPr>
        <c:crossAx val="68972675"/>
        <c:crosses val="autoZero"/>
        <c:crossBetween val="midCat"/>
      </c:valAx>
      <c:spPr>
        <a:noFill/>
        <a:ln>
          <a:noFill/>
        </a:ln>
      </c:spPr>
    </c:plotArea>
    <c:plotVisOnly val="1"/>
    <c:dispBlanksAs val="gap"/>
  </c:chart>
  <c:spPr>
    <a:ln>
      <a:noFill/>
    </a:ln>
  </c:spPr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ayout>
        <c:manualLayout>
          <c:layoutTarget val="inner"/>
          <c:xMode val="edge"/>
          <c:yMode val="edge"/>
          <c:x val="0.149260558011892"/>
          <c:y val="0.0496794871794872"/>
          <c:w val="0.816511663363318"/>
          <c:h val="0.86756993006993"/>
        </c:manualLayout>
      </c:layout>
      <c:scatterChart>
        <c:scatterStyle val="lineMarker"/>
        <c:varyColors val="0"/>
        <c:ser>
          <c:idx val="0"/>
          <c:order val="0"/>
          <c:tx>
            <c:strRef>
              <c:f>'DADOS TESTE SEC1'!$A$1:$A$1</c:f>
              <c:strCache>
                <c:ptCount val="1"/>
                <c:pt idx="0">
                  <c:v>TEST</c:v>
                </c:pt>
              </c:strCache>
            </c:strRef>
          </c:tx>
          <c:spPr>
            <a:solidFill>
              <a:srgbClr val="4f81bd"/>
            </a:solidFill>
            <a:ln w="28440">
              <a:noFill/>
            </a:ln>
          </c:spPr>
          <c:marker>
            <c:symbol val="diamond"/>
            <c:size val="5"/>
            <c:spPr>
              <a:solidFill>
                <a:srgbClr val="4f81bd"/>
              </a:solidFill>
            </c:spPr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trendline>
            <c:spPr>
              <a:ln w="12600">
                <a:solidFill>
                  <a:srgbClr val="0070c0"/>
                </a:solidFill>
                <a:round/>
              </a:ln>
            </c:spPr>
            <c:trendlineType val="poly"/>
            <c:order val="2"/>
            <c:forward val="0"/>
            <c:backward val="0"/>
            <c:dispRSqr val="0"/>
            <c:dispEq val="0"/>
          </c:trendline>
          <c:xVal>
            <c:numRef>
              <c:f>RESULTADOS!$GN$106:$GT$106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xVal>
          <c:yVal>
            <c:numRef>
              <c:f>RESULTADOS!$GN$110:$GT$110</c:f>
              <c:numCache>
                <c:formatCode>General</c:formatCode>
                <c:ptCount val="7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</c:numCache>
            </c:numRef>
          </c:yVal>
          <c:smooth val="1"/>
        </c:ser>
        <c:ser>
          <c:idx val="1"/>
          <c:order val="1"/>
          <c:tx>
            <c:strRef>
              <c:f>'DADOS TESTE SEC1'!$A$1:$A$1</c:f>
              <c:strCache>
                <c:ptCount val="1"/>
                <c:pt idx="0">
                  <c:v>TEST</c:v>
                </c:pt>
              </c:strCache>
            </c:strRef>
          </c:tx>
          <c:spPr>
            <a:solidFill>
              <a:srgbClr val="99ccff"/>
            </a:solidFill>
            <a:ln w="28440">
              <a:noFill/>
            </a:ln>
          </c:spPr>
          <c:marker>
            <c:symbol val="square"/>
            <c:size val="5"/>
            <c:spPr>
              <a:solidFill>
                <a:srgbClr val="99ccff"/>
              </a:solidFill>
            </c:spPr>
          </c:marker>
          <c:dLbls>
            <c:dLbl>
              <c:idx val="0"/>
              <c:dLblPos val="r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xVal>
            <c:numRef>
              <c:f>RESULTADOS!$GL$106:$GL$106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RESULTADOS!$GL$110:$GL$110</c:f>
              <c:numCache>
                <c:formatCode>General</c:formatCode>
                <c:ptCount val="1"/>
                <c:pt idx="0">
                  <c:v/>
                </c:pt>
              </c:numCache>
            </c:numRef>
          </c:yVal>
          <c:smooth val="1"/>
        </c:ser>
        <c:axId val="30178298"/>
        <c:axId val="59191598"/>
      </c:scatterChart>
      <c:valAx>
        <c:axId val="30178298"/>
        <c:scaling>
          <c:orientation val="minMax"/>
          <c:max val="1800"/>
          <c:min val="400"/>
        </c:scaling>
        <c:delete val="1"/>
        <c:axPos val="b"/>
        <c:numFmt formatCode="#,##0.0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</a:p>
        </c:txPr>
        <c:crossAx val="59191598"/>
        <c:crossesAt val="-0.3"/>
        <c:crossBetween val="midCat"/>
      </c:valAx>
      <c:valAx>
        <c:axId val="59191598"/>
        <c:scaling>
          <c:orientation val="minMax"/>
          <c:max val="280"/>
          <c:min val="120"/>
        </c:scaling>
        <c:delete val="1"/>
        <c:axPos val="l"/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</a:p>
        </c:txPr>
        <c:crossAx val="30178298"/>
        <c:crosses val="autoZero"/>
        <c:crossBetween val="midCat"/>
      </c:valAx>
      <c:spPr>
        <a:noFill/>
        <a:ln>
          <a:noFill/>
        </a:ln>
      </c:spPr>
    </c:plotArea>
    <c:plotVisOnly val="1"/>
    <c:dispBlanksAs val="gap"/>
  </c:chart>
  <c:spPr>
    <a:ln>
      <a:noFill/>
    </a:ln>
  </c:spPr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ayout>
        <c:manualLayout>
          <c:layoutTarget val="inner"/>
          <c:xMode val="edge"/>
          <c:yMode val="edge"/>
          <c:x val="0.14501257334451"/>
          <c:y val="0.0335902282972226"/>
          <c:w val="0.82168711422693"/>
          <c:h val="0.862730841936891"/>
        </c:manualLayout>
      </c:layout>
      <c:scatterChart>
        <c:scatterStyle val="lineMarker"/>
        <c:varyColors val="0"/>
        <c:ser>
          <c:idx val="0"/>
          <c:order val="0"/>
          <c:tx>
            <c:strRef>
              <c:f>'DADOS TESTE SEC1'!$A$1:$A$1</c:f>
              <c:strCache>
                <c:ptCount val="1"/>
                <c:pt idx="0">
                  <c:v>TEST</c:v>
                </c:pt>
              </c:strCache>
            </c:strRef>
          </c:tx>
          <c:spPr>
            <a:solidFill>
              <a:srgbClr val="4f81bd"/>
            </a:solidFill>
            <a:ln w="25560">
              <a:noFill/>
            </a:ln>
          </c:spPr>
          <c:marker>
            <c:symbol val="diamond"/>
            <c:size val="5"/>
            <c:spPr>
              <a:solidFill>
                <a:srgbClr val="4f81bd"/>
              </a:solidFill>
            </c:spPr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trendline>
            <c:spPr>
              <a:ln w="9360">
                <a:solidFill>
                  <a:srgbClr val="4f81bd"/>
                </a:solidFill>
                <a:round/>
              </a:ln>
            </c:spPr>
            <c:trendlineType val="poly"/>
            <c:order val="2"/>
            <c:forward val="0"/>
            <c:backward val="0"/>
            <c:dispRSqr val="0"/>
            <c:dispEq val="0"/>
          </c:trendline>
          <c:xVal>
            <c:numRef>
              <c:f>RESULTADOS!$GN$106:$GT$106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xVal>
          <c:yVal>
            <c:numRef>
              <c:f>RESULTADOS!$GN$109:$GT$109</c:f>
              <c:numCache>
                <c:formatCode>General</c:formatCode>
                <c:ptCount val="7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</c:numCache>
            </c:numRef>
          </c:yVal>
          <c:smooth val="0"/>
        </c:ser>
        <c:ser>
          <c:idx val="1"/>
          <c:order val="1"/>
          <c:tx>
            <c:strRef>
              <c:f>'DADOS TESTE SEC1'!$A$1:$A$1</c:f>
              <c:strCache>
                <c:ptCount val="1"/>
                <c:pt idx="0">
                  <c:v>TEST</c:v>
                </c:pt>
              </c:strCache>
            </c:strRef>
          </c:tx>
          <c:spPr>
            <a:solidFill>
              <a:srgbClr val="99ccff"/>
            </a:solidFill>
            <a:ln w="28440">
              <a:noFill/>
            </a:ln>
          </c:spPr>
          <c:marker>
            <c:symbol val="square"/>
            <c:size val="5"/>
            <c:spPr>
              <a:solidFill>
                <a:srgbClr val="99ccff"/>
              </a:solidFill>
            </c:spPr>
          </c:marker>
          <c:dLbls>
            <c:dLbl>
              <c:idx val="0"/>
              <c:dLblPos val="r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xVal>
            <c:numRef>
              <c:f>RESULTADOS!$GL$106:$GL$106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RESULTADOS!$GL$109:$GL$109</c:f>
              <c:numCache>
                <c:formatCode>General</c:formatCode>
                <c:ptCount val="1"/>
                <c:pt idx="0">
                  <c:v/>
                </c:pt>
              </c:numCache>
            </c:numRef>
          </c:yVal>
          <c:smooth val="0"/>
        </c:ser>
        <c:axId val="96065801"/>
        <c:axId val="51753620"/>
      </c:scatterChart>
      <c:valAx>
        <c:axId val="96065801"/>
        <c:scaling>
          <c:orientation val="minMax"/>
          <c:max val="1800"/>
          <c:min val="400"/>
        </c:scaling>
        <c:delete val="1"/>
        <c:axPos val="b"/>
        <c:numFmt formatCode="#,##0.0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</a:p>
        </c:txPr>
        <c:crossAx val="51753620"/>
        <c:crossesAt val="-0.3"/>
        <c:crossBetween val="midCat"/>
      </c:valAx>
      <c:valAx>
        <c:axId val="51753620"/>
        <c:scaling>
          <c:orientation val="minMax"/>
          <c:max val="6500"/>
          <c:min val="2500"/>
        </c:scaling>
        <c:delete val="1"/>
        <c:axPos val="l"/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</a:p>
        </c:txPr>
        <c:crossAx val="96065801"/>
        <c:crosses val="autoZero"/>
        <c:crossBetween val="midCat"/>
      </c:valAx>
      <c:spPr>
        <a:noFill/>
        <a:ln>
          <a:noFill/>
        </a:ln>
      </c:spPr>
    </c:plotArea>
    <c:plotVisOnly val="1"/>
    <c:dispBlanksAs val="gap"/>
  </c:chart>
  <c:spPr>
    <a:ln>
      <a:noFill/>
    </a:ln>
  </c:spPr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ayout>
        <c:manualLayout>
          <c:layoutTarget val="inner"/>
          <c:xMode val="edge"/>
          <c:yMode val="edge"/>
          <c:x val="0.145850796311819"/>
          <c:y val="0.0562745383161262"/>
          <c:w val="0.819477253676751"/>
          <c:h val="0.864766613348844"/>
        </c:manualLayout>
      </c:layout>
      <c:scatterChart>
        <c:scatterStyle val="lineMarker"/>
        <c:varyColors val="0"/>
        <c:ser>
          <c:idx val="0"/>
          <c:order val="0"/>
          <c:tx>
            <c:strRef>
              <c:f>'DADOS TESTE SEC1'!$A$1:$A$1</c:f>
              <c:strCache>
                <c:ptCount val="1"/>
                <c:pt idx="0">
                  <c:v>TEST</c:v>
                </c:pt>
              </c:strCache>
            </c:strRef>
          </c:tx>
          <c:spPr>
            <a:solidFill>
              <a:srgbClr val="4f81bd"/>
            </a:solidFill>
            <a:ln w="25560">
              <a:noFill/>
            </a:ln>
          </c:spPr>
          <c:marker>
            <c:symbol val="diamond"/>
            <c:size val="5"/>
            <c:spPr>
              <a:solidFill>
                <a:srgbClr val="4f81bd"/>
              </a:solidFill>
            </c:spPr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trendline>
            <c:spPr>
              <a:ln w="9360">
                <a:solidFill>
                  <a:srgbClr val="4f81bd"/>
                </a:solidFill>
                <a:round/>
              </a:ln>
            </c:spPr>
            <c:trendlineType val="poly"/>
            <c:order val="2"/>
            <c:forward val="0"/>
            <c:backward val="0"/>
            <c:dispRSqr val="0"/>
            <c:dispEq val="0"/>
          </c:trendline>
          <c:xVal>
            <c:numRef>
              <c:f>RESULTADOS!$GN$106:$GT$106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xVal>
          <c:yVal>
            <c:numRef>
              <c:f>RESULTADOS!$GN$107:$GT$107</c:f>
              <c:numCache>
                <c:formatCode>General</c:formatCode>
                <c:ptCount val="7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</c:numCache>
            </c:numRef>
          </c:yVal>
          <c:smooth val="0"/>
        </c:ser>
        <c:ser>
          <c:idx val="1"/>
          <c:order val="1"/>
          <c:tx>
            <c:strRef>
              <c:f>'DADOS TESTE SEC1'!$A$1:$A$1</c:f>
              <c:strCache>
                <c:ptCount val="1"/>
                <c:pt idx="0">
                  <c:v>TEST</c:v>
                </c:pt>
              </c:strCache>
            </c:strRef>
          </c:tx>
          <c:spPr>
            <a:solidFill>
              <a:srgbClr val="99ccff"/>
            </a:solidFill>
            <a:ln w="28440">
              <a:noFill/>
            </a:ln>
          </c:spPr>
          <c:marker>
            <c:symbol val="square"/>
            <c:size val="5"/>
            <c:spPr>
              <a:solidFill>
                <a:srgbClr val="99ccff"/>
              </a:solidFill>
            </c:spPr>
          </c:marker>
          <c:dLbls>
            <c:dLbl>
              <c:idx val="0"/>
              <c:dLblPos val="r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xVal>
            <c:numRef>
              <c:f>RESULTADOS!$GL$106:$GL$106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RESULTADOS!$GL$107:$GL$107</c:f>
              <c:numCache>
                <c:formatCode>General</c:formatCode>
                <c:ptCount val="1"/>
                <c:pt idx="0">
                  <c:v/>
                </c:pt>
              </c:numCache>
            </c:numRef>
          </c:yVal>
          <c:smooth val="0"/>
        </c:ser>
        <c:axId val="56436844"/>
        <c:axId val="5959973"/>
      </c:scatterChart>
      <c:valAx>
        <c:axId val="56436844"/>
        <c:scaling>
          <c:orientation val="minMax"/>
          <c:max val="1800"/>
          <c:min val="400"/>
        </c:scaling>
        <c:delete val="1"/>
        <c:axPos val="b"/>
        <c:numFmt formatCode="#,##0.0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</a:p>
        </c:txPr>
        <c:crossAx val="5959973"/>
        <c:crossesAt val="-0.3"/>
        <c:crossBetween val="midCat"/>
      </c:valAx>
      <c:valAx>
        <c:axId val="5959973"/>
        <c:scaling>
          <c:orientation val="minMax"/>
          <c:max val="240"/>
          <c:min val="80"/>
        </c:scaling>
        <c:delete val="1"/>
        <c:axPos val="l"/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</a:p>
        </c:txPr>
        <c:crossAx val="56436844"/>
        <c:crosses val="autoZero"/>
        <c:crossBetween val="midCat"/>
      </c:valAx>
      <c:spPr>
        <a:noFill/>
        <a:ln>
          <a:noFill/>
        </a:ln>
      </c:spPr>
    </c:plotArea>
    <c:plotVisOnly val="1"/>
    <c:dispBlanksAs val="gap"/>
  </c:chart>
  <c:spPr>
    <a:ln>
      <a:noFill/>
    </a:ln>
  </c:spPr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ayout>
        <c:manualLayout>
          <c:layoutTarget val="inner"/>
          <c:xMode val="edge"/>
          <c:yMode val="edge"/>
          <c:x val="0.14193302891933"/>
          <c:y val="0.0330037801686537"/>
          <c:w val="0.826940639269406"/>
          <c:h val="0.874672870020355"/>
        </c:manualLayout>
      </c:layout>
      <c:scatterChart>
        <c:scatterStyle val="lineMarker"/>
        <c:varyColors val="0"/>
        <c:ser>
          <c:idx val="0"/>
          <c:order val="0"/>
          <c:tx>
            <c:strRef>
              <c:f>'DADOS TESTE SEC1'!$A$1:$A$1</c:f>
              <c:strCache>
                <c:ptCount val="1"/>
                <c:pt idx="0">
                  <c:v>TEST</c:v>
                </c:pt>
              </c:strCache>
            </c:strRef>
          </c:tx>
          <c:spPr>
            <a:solidFill>
              <a:srgbClr val="4f81bd"/>
            </a:solidFill>
            <a:ln w="28440">
              <a:noFill/>
            </a:ln>
          </c:spPr>
          <c:marker>
            <c:symbol val="diamond"/>
            <c:size val="5"/>
            <c:spPr>
              <a:solidFill>
                <a:srgbClr val="4f81bd"/>
              </a:solidFill>
            </c:spPr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trendline>
            <c:spPr>
              <a:ln w="12600">
                <a:solidFill>
                  <a:srgbClr val="0070c0"/>
                </a:solidFill>
                <a:round/>
              </a:ln>
            </c:spPr>
            <c:trendlineType val="poly"/>
            <c:order val="4"/>
            <c:forward val="0"/>
            <c:backward val="0"/>
            <c:dispRSqr val="0"/>
            <c:dispEq val="0"/>
          </c:trendline>
          <c:xVal>
            <c:numRef>
              <c:f>RESULTADOS!$GN$106:$GT$106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xVal>
          <c:yVal>
            <c:numRef>
              <c:f>RESULTADOS!$GN$108:$GT$108</c:f>
              <c:numCache>
                <c:formatCode>General</c:formatCode>
                <c:ptCount val="7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</c:numCache>
            </c:numRef>
          </c:yVal>
          <c:smooth val="1"/>
        </c:ser>
        <c:ser>
          <c:idx val="1"/>
          <c:order val="1"/>
          <c:tx>
            <c:strRef>
              <c:f>'DADOS TESTE SEC1'!$A$1:$A$1</c:f>
              <c:strCache>
                <c:ptCount val="1"/>
                <c:pt idx="0">
                  <c:v>TEST</c:v>
                </c:pt>
              </c:strCache>
            </c:strRef>
          </c:tx>
          <c:spPr>
            <a:solidFill>
              <a:srgbClr val="99ccff"/>
            </a:solidFill>
            <a:ln w="28440">
              <a:noFill/>
            </a:ln>
          </c:spPr>
          <c:marker>
            <c:symbol val="square"/>
            <c:size val="5"/>
            <c:spPr>
              <a:solidFill>
                <a:srgbClr val="99ccff"/>
              </a:solidFill>
            </c:spPr>
          </c:marker>
          <c:dLbls>
            <c:dLbl>
              <c:idx val="0"/>
              <c:dLblPos val="r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xVal>
            <c:numRef>
              <c:f>RESULTADOS!$GL$106:$GL$106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RESULTADOS!$GL$108:$GL$108</c:f>
              <c:numCache>
                <c:formatCode>General</c:formatCode>
                <c:ptCount val="1"/>
                <c:pt idx="0">
                  <c:v/>
                </c:pt>
              </c:numCache>
            </c:numRef>
          </c:yVal>
          <c:smooth val="1"/>
        </c:ser>
        <c:axId val="35910062"/>
        <c:axId val="70824344"/>
      </c:scatterChart>
      <c:valAx>
        <c:axId val="35910062"/>
        <c:scaling>
          <c:orientation val="minMax"/>
          <c:max val="1800"/>
          <c:min val="400"/>
        </c:scaling>
        <c:delete val="1"/>
        <c:axPos val="b"/>
        <c:numFmt formatCode="#,##0.0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</a:p>
        </c:txPr>
        <c:crossAx val="70824344"/>
        <c:crossesAt val="-0.3"/>
        <c:crossBetween val="midCat"/>
      </c:valAx>
      <c:valAx>
        <c:axId val="70824344"/>
        <c:scaling>
          <c:orientation val="minMax"/>
          <c:max val="1"/>
          <c:min val="0.2"/>
        </c:scaling>
        <c:delete val="1"/>
        <c:axPos val="l"/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</a:p>
        </c:txPr>
        <c:crossAx val="35910062"/>
        <c:crosses val="autoZero"/>
        <c:crossBetween val="midCat"/>
      </c:valAx>
      <c:spPr>
        <a:noFill/>
        <a:ln>
          <a:noFill/>
        </a:ln>
      </c:spPr>
    </c:plotArea>
    <c:plotVisOnly val="1"/>
    <c:dispBlanksAs val="gap"/>
  </c:chart>
  <c:spPr>
    <a:ln>
      <a:noFill/>
    </a:ln>
  </c:spPr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ayout>
        <c:manualLayout>
          <c:layoutTarget val="inner"/>
          <c:xMode val="edge"/>
          <c:yMode val="edge"/>
          <c:x val="0.162987285175353"/>
          <c:y val="0.113985930606892"/>
          <c:w val="0.742350146709515"/>
          <c:h val="0.753785620603315"/>
        </c:manualLayout>
      </c:layout>
      <c:scatterChart>
        <c:scatterStyle val="line"/>
        <c:varyColors val="0"/>
        <c:ser>
          <c:idx val="0"/>
          <c:order val="0"/>
          <c:tx>
            <c:strRef>
              <c:f>'DADOS TESTE SEC1'!$A$1:$A$1</c:f>
              <c:strCache>
                <c:ptCount val="1"/>
                <c:pt idx="0">
                  <c:v>TEST</c:v>
                </c:pt>
              </c:strCache>
            </c:strRef>
          </c:tx>
          <c:spPr>
            <a:solidFill>
              <a:srgbClr val="99ccff"/>
            </a:solidFill>
            <a:ln w="28440">
              <a:noFill/>
            </a:ln>
          </c:spPr>
          <c:marker>
            <c:symbol val="none"/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trendline>
            <c:spPr>
              <a:ln w="23040">
                <a:solidFill>
                  <a:srgbClr val="0070c0"/>
                </a:solidFill>
                <a:round/>
              </a:ln>
            </c:spPr>
            <c:trendlineType val="poly"/>
            <c:order val="4"/>
            <c:forward val="0"/>
            <c:backward val="0"/>
            <c:dispRSqr val="0"/>
            <c:dispEq val="0"/>
          </c:trendline>
          <c:xVal>
            <c:numRef>
              <c:f>'CONVERSOR CURV_'!$E$435:$I$435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xVal>
          <c:yVal>
            <c:numRef>
              <c:f>'CONVERSOR CURV_'!$E$436:$I$436</c:f>
              <c:numCache>
                <c:formatCode>General</c:formatCode>
                <c:ptCount val="5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</c:numCache>
            </c:numRef>
          </c:yVal>
          <c:smooth val="1"/>
        </c:ser>
        <c:ser>
          <c:idx val="1"/>
          <c:order val="1"/>
          <c:tx>
            <c:strRef>
              <c:f>'DADOS TESTE SEC1'!$A$1:$A$1</c:f>
              <c:strCache>
                <c:ptCount val="1"/>
                <c:pt idx="0">
                  <c:v>TEST</c:v>
                </c:pt>
              </c:strCache>
            </c:strRef>
          </c:tx>
          <c:spPr>
            <a:solidFill>
              <a:srgbClr val="99ccff"/>
            </a:solidFill>
            <a:ln w="28440">
              <a:noFill/>
            </a:ln>
          </c:spPr>
          <c:marker>
            <c:symbol val="none"/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trendline>
            <c:spPr>
              <a:ln w="23040">
                <a:solidFill>
                  <a:srgbClr val="0070c0"/>
                </a:solidFill>
                <a:round/>
              </a:ln>
            </c:spPr>
            <c:trendlineType val="poly"/>
            <c:order val="4"/>
            <c:forward val="0"/>
            <c:backward val="0"/>
            <c:dispRSqr val="0"/>
            <c:dispEq val="0"/>
          </c:trendline>
          <c:xVal>
            <c:numRef>
              <c:f>'CONVERSOR CURV_'!$O$435:$S$435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xVal>
          <c:yVal>
            <c:numRef>
              <c:f>'CONVERSOR CURV_'!$O$436:$S$436</c:f>
              <c:numCache>
                <c:formatCode>General</c:formatCode>
                <c:ptCount val="5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</c:numCache>
            </c:numRef>
          </c:yVal>
          <c:smooth val="1"/>
        </c:ser>
        <c:ser>
          <c:idx val="2"/>
          <c:order val="2"/>
          <c:tx>
            <c:strRef>
              <c:f>'DADOS TESTE SEC1'!$A$1:$A$1</c:f>
              <c:strCache>
                <c:ptCount val="1"/>
                <c:pt idx="0">
                  <c:v>TEST</c:v>
                </c:pt>
              </c:strCache>
            </c:strRef>
          </c:tx>
          <c:spPr>
            <a:solidFill>
              <a:srgbClr val="99ccff"/>
            </a:solidFill>
            <a:ln w="28440">
              <a:noFill/>
            </a:ln>
          </c:spPr>
          <c:marker>
            <c:symbol val="none"/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trendline>
            <c:spPr>
              <a:ln w="23040">
                <a:solidFill>
                  <a:srgbClr val="0070c0"/>
                </a:solidFill>
                <a:round/>
              </a:ln>
            </c:spPr>
            <c:trendlineType val="poly"/>
            <c:order val="4"/>
            <c:forward val="0"/>
            <c:backward val="0"/>
            <c:dispRSqr val="0"/>
            <c:dispEq val="0"/>
          </c:trendline>
          <c:xVal>
            <c:numRef>
              <c:f>'CONVERSOR CURV_'!$Y$435:$AC$435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xVal>
          <c:yVal>
            <c:numRef>
              <c:f>'CONVERSOR CURV_'!$Y$436:$AC$436</c:f>
              <c:numCache>
                <c:formatCode>General</c:formatCode>
                <c:ptCount val="5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</c:numCache>
            </c:numRef>
          </c:yVal>
          <c:smooth val="1"/>
        </c:ser>
        <c:ser>
          <c:idx val="3"/>
          <c:order val="3"/>
          <c:tx>
            <c:strRef>
              <c:f>'DADOS TESTE SEC1'!$A$1:$A$1</c:f>
              <c:strCache>
                <c:ptCount val="1"/>
                <c:pt idx="0">
                  <c:v>TEST</c:v>
                </c:pt>
              </c:strCache>
            </c:strRef>
          </c:tx>
          <c:spPr>
            <a:solidFill>
              <a:srgbClr val="99ccff"/>
            </a:solidFill>
            <a:ln w="28440">
              <a:noFill/>
            </a:ln>
          </c:spPr>
          <c:marker>
            <c:symbol val="none"/>
          </c:marker>
          <c:dLbls>
            <c:dLbl>
              <c:idx val="0"/>
              <c:dLblPos val="r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xVal>
            <c:numRef>
              <c:f>'CONVERSOR CURV_'!$BC$435:$BC$435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'CONVERSOR CURV_'!$BC$436:$BC$436</c:f>
              <c:numCache>
                <c:formatCode>General</c:formatCode>
                <c:ptCount val="1"/>
                <c:pt idx="0">
                  <c:v/>
                </c:pt>
              </c:numCache>
            </c:numRef>
          </c:yVal>
          <c:smooth val="1"/>
        </c:ser>
        <c:ser>
          <c:idx val="4"/>
          <c:order val="4"/>
          <c:tx>
            <c:strRef>
              <c:f>'DADOS TESTE SEC1'!$A$1:$A$1</c:f>
              <c:strCache>
                <c:ptCount val="1"/>
                <c:pt idx="0">
                  <c:v>TEST</c:v>
                </c:pt>
              </c:strCache>
            </c:strRef>
          </c:tx>
          <c:spPr>
            <a:solidFill>
              <a:srgbClr val="4f81bd"/>
            </a:solidFill>
            <a:ln w="28440">
              <a:solidFill>
                <a:srgbClr val="4f81bd"/>
              </a:solidFill>
              <a:round/>
            </a:ln>
          </c:spPr>
          <c:marker>
            <c:symbol val="none"/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xVal>
            <c:numRef>
              <c:f>'CONVERSOR CURV_'!$E$450:$J$450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'CONVERSOR CURV_'!$E$451:$J$451</c:f>
              <c:numCache>
                <c:formatCode>General</c:formatCode>
                <c:ptCount val="6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</c:numCache>
            </c:numRef>
          </c:yVal>
          <c:smooth val="1"/>
        </c:ser>
        <c:axId val="87420520"/>
        <c:axId val="66317864"/>
      </c:scatterChart>
      <c:valAx>
        <c:axId val="87420520"/>
        <c:scaling>
          <c:orientation val="minMax"/>
          <c:max val="3300"/>
          <c:min val="600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Calibri"/>
              </a:defRPr>
            </a:pPr>
          </a:p>
        </c:txPr>
        <c:crossAx val="66317864"/>
        <c:crosses val="autoZero"/>
        <c:crossBetween val="midCat"/>
        <c:majorUnit val="300"/>
      </c:valAx>
      <c:valAx>
        <c:axId val="66317864"/>
        <c:scaling>
          <c:orientation val="minMax"/>
          <c:max val="125"/>
          <c:min val="12.5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Calibri"/>
              </a:defRPr>
            </a:pPr>
          </a:p>
        </c:txPr>
        <c:crossAx val="87420520"/>
        <c:crosses val="autoZero"/>
        <c:crossBetween val="midCat"/>
        <c:majorUnit val="12.5"/>
      </c:valAx>
      <c:spPr>
        <a:noFill/>
        <a:ln w="25560">
          <a:noFill/>
        </a:ln>
      </c:spPr>
    </c:plotArea>
    <c:plotVisOnly val="1"/>
    <c:dispBlanksAs val="gap"/>
  </c:chart>
  <c:spPr>
    <a:ln>
      <a:noFill/>
    </a:ln>
  </c:spPr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ayout>
        <c:manualLayout>
          <c:layoutTarget val="inner"/>
          <c:xMode val="edge"/>
          <c:yMode val="edge"/>
          <c:x val="0.171680678107413"/>
          <c:y val="0.122809109335877"/>
          <c:w val="0.70325852845133"/>
          <c:h val="0.740670084654823"/>
        </c:manualLayout>
      </c:layout>
      <c:scatterChart>
        <c:scatterStyle val="line"/>
        <c:varyColors val="0"/>
        <c:ser>
          <c:idx val="0"/>
          <c:order val="0"/>
          <c:tx>
            <c:strRef>
              <c:f>'DADOS TESTE SEC1'!$A$1:$A$1</c:f>
              <c:strCache>
                <c:ptCount val="1"/>
                <c:pt idx="0">
                  <c:v>TEST</c:v>
                </c:pt>
              </c:strCache>
            </c:strRef>
          </c:tx>
          <c:spPr>
            <a:solidFill>
              <a:srgbClr val="99ccff"/>
            </a:solidFill>
            <a:ln w="28440">
              <a:noFill/>
            </a:ln>
          </c:spPr>
          <c:marker>
            <c:symbol val="none"/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trendline>
            <c:spPr>
              <a:ln w="23040">
                <a:solidFill>
                  <a:srgbClr val="0070c0"/>
                </a:solidFill>
                <a:round/>
              </a:ln>
            </c:spPr>
            <c:trendlineType val="poly"/>
            <c:order val="4"/>
            <c:forward val="0"/>
            <c:backward val="0"/>
            <c:dispRSqr val="0"/>
            <c:dispEq val="0"/>
          </c:trendline>
          <c:xVal>
            <c:numRef>
              <c:f>'CONVERSOR CURV_'!$E$435:$I$435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xVal>
          <c:yVal>
            <c:numRef>
              <c:f>'CONVERSOR CURV_'!$E$437:$I$437</c:f>
              <c:numCache>
                <c:formatCode>General</c:formatCode>
                <c:ptCount val="5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</c:numCache>
            </c:numRef>
          </c:yVal>
          <c:smooth val="1"/>
        </c:ser>
        <c:ser>
          <c:idx val="1"/>
          <c:order val="1"/>
          <c:tx>
            <c:strRef>
              <c:f>'DADOS TESTE SEC1'!$A$1:$A$1</c:f>
              <c:strCache>
                <c:ptCount val="1"/>
                <c:pt idx="0">
                  <c:v>TEST</c:v>
                </c:pt>
              </c:strCache>
            </c:strRef>
          </c:tx>
          <c:spPr>
            <a:solidFill>
              <a:srgbClr val="99ccff"/>
            </a:solidFill>
            <a:ln w="28440">
              <a:noFill/>
            </a:ln>
          </c:spPr>
          <c:marker>
            <c:symbol val="none"/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trendline>
            <c:spPr>
              <a:ln w="23040">
                <a:solidFill>
                  <a:srgbClr val="0070c0"/>
                </a:solidFill>
                <a:round/>
              </a:ln>
            </c:spPr>
            <c:trendlineType val="poly"/>
            <c:order val="4"/>
            <c:forward val="0"/>
            <c:backward val="0"/>
            <c:dispRSqr val="0"/>
            <c:dispEq val="0"/>
          </c:trendline>
          <c:xVal>
            <c:numRef>
              <c:f>'CONVERSOR CURV_'!$O$435:$S$435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xVal>
          <c:yVal>
            <c:numRef>
              <c:f>'CONVERSOR CURV_'!$O$437:$S$437</c:f>
              <c:numCache>
                <c:formatCode>General</c:formatCode>
                <c:ptCount val="5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</c:numCache>
            </c:numRef>
          </c:yVal>
          <c:smooth val="1"/>
        </c:ser>
        <c:ser>
          <c:idx val="2"/>
          <c:order val="2"/>
          <c:tx>
            <c:strRef>
              <c:f>'DADOS TESTE SEC1'!$A$1:$A$1</c:f>
              <c:strCache>
                <c:ptCount val="1"/>
                <c:pt idx="0">
                  <c:v>TEST</c:v>
                </c:pt>
              </c:strCache>
            </c:strRef>
          </c:tx>
          <c:spPr>
            <a:solidFill>
              <a:srgbClr val="99ccff"/>
            </a:solidFill>
            <a:ln w="28440">
              <a:noFill/>
            </a:ln>
          </c:spPr>
          <c:marker>
            <c:symbol val="none"/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trendline>
            <c:spPr>
              <a:ln w="23040">
                <a:solidFill>
                  <a:srgbClr val="0070c0"/>
                </a:solidFill>
                <a:round/>
              </a:ln>
            </c:spPr>
            <c:trendlineType val="poly"/>
            <c:order val="4"/>
            <c:forward val="0"/>
            <c:backward val="0"/>
            <c:dispRSqr val="0"/>
            <c:dispEq val="0"/>
          </c:trendline>
          <c:xVal>
            <c:numRef>
              <c:f>'CONVERSOR CURV_'!$Y$435:$AC$435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xVal>
          <c:yVal>
            <c:numRef>
              <c:f>'CONVERSOR CURV_'!$Y$437:$AC$437</c:f>
              <c:numCache>
                <c:formatCode>General</c:formatCode>
                <c:ptCount val="5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</c:numCache>
            </c:numRef>
          </c:yVal>
          <c:smooth val="1"/>
        </c:ser>
        <c:ser>
          <c:idx val="3"/>
          <c:order val="3"/>
          <c:tx>
            <c:strRef>
              <c:f>'DADOS TESTE SEC1'!$A$1:$A$1</c:f>
              <c:strCache>
                <c:ptCount val="1"/>
                <c:pt idx="0">
                  <c:v>TEST</c:v>
                </c:pt>
              </c:strCache>
            </c:strRef>
          </c:tx>
          <c:spPr>
            <a:solidFill>
              <a:srgbClr val="99ccff"/>
            </a:solidFill>
            <a:ln w="28440">
              <a:noFill/>
            </a:ln>
          </c:spPr>
          <c:marker>
            <c:symbol val="none"/>
          </c:marker>
          <c:dLbls>
            <c:dLbl>
              <c:idx val="0"/>
              <c:dLblPos val="r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xVal>
            <c:numRef>
              <c:f>'CONVERSOR CURV_'!$BC$435:$BC$435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'CONVERSOR CURV_'!$BC$437:$BC$437</c:f>
              <c:numCache>
                <c:formatCode>General</c:formatCode>
                <c:ptCount val="1"/>
                <c:pt idx="0">
                  <c:v/>
                </c:pt>
              </c:numCache>
            </c:numRef>
          </c:yVal>
          <c:smooth val="1"/>
        </c:ser>
        <c:ser>
          <c:idx val="4"/>
          <c:order val="4"/>
          <c:tx>
            <c:strRef>
              <c:f>'DADOS TESTE SEC1'!$A$1:$A$1</c:f>
              <c:strCache>
                <c:ptCount val="1"/>
                <c:pt idx="0">
                  <c:v>TEST</c:v>
                </c:pt>
              </c:strCache>
            </c:strRef>
          </c:tx>
          <c:spPr>
            <a:solidFill>
              <a:srgbClr val="4f81bd"/>
            </a:solidFill>
            <a:ln w="28440">
              <a:solidFill>
                <a:srgbClr val="4f81bd"/>
              </a:solidFill>
              <a:round/>
            </a:ln>
          </c:spPr>
          <c:marker>
            <c:symbol val="none"/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xVal>
            <c:numRef>
              <c:f>'CONVERSOR CURV_'!$E$450:$J$450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'CONVERSOR CURV_'!$E$452:$J$452</c:f>
              <c:numCache>
                <c:formatCode>General</c:formatCode>
                <c:ptCount val="6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</c:numCache>
            </c:numRef>
          </c:yVal>
          <c:smooth val="1"/>
        </c:ser>
        <c:axId val="94965096"/>
        <c:axId val="19221625"/>
      </c:scatterChart>
      <c:valAx>
        <c:axId val="94965096"/>
        <c:scaling>
          <c:orientation val="minMax"/>
          <c:max val="3300"/>
          <c:min val="600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Calibri"/>
              </a:defRPr>
            </a:pPr>
          </a:p>
        </c:txPr>
        <c:crossAx val="19221625"/>
        <c:crosses val="autoZero"/>
        <c:crossBetween val="midCat"/>
        <c:majorUnit val="300"/>
      </c:valAx>
      <c:valAx>
        <c:axId val="19221625"/>
        <c:scaling>
          <c:orientation val="minMax"/>
          <c:max val="26.61"/>
          <c:min val="5.322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Calibri"/>
              </a:defRPr>
            </a:pPr>
          </a:p>
        </c:txPr>
        <c:crossAx val="94965096"/>
        <c:crosses val="autoZero"/>
        <c:crossBetween val="midCat"/>
        <c:majorUnit val="2.661"/>
      </c:valAx>
      <c:spPr>
        <a:noFill/>
        <a:ln w="25560">
          <a:noFill/>
        </a:ln>
      </c:spPr>
    </c:plotArea>
    <c:plotVisOnly val="1"/>
    <c:dispBlanksAs val="gap"/>
  </c:chart>
  <c:spPr>
    <a:ln>
      <a:noFill/>
    </a:ln>
  </c:spPr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ayout>
        <c:manualLayout>
          <c:layoutTarget val="inner"/>
          <c:xMode val="edge"/>
          <c:yMode val="edge"/>
          <c:x val="0.165502305435238"/>
          <c:y val="0.134954697186457"/>
          <c:w val="0.737250244515859"/>
          <c:h val="0.753695755841679"/>
        </c:manualLayout>
      </c:layout>
      <c:scatterChart>
        <c:scatterStyle val="line"/>
        <c:varyColors val="0"/>
        <c:ser>
          <c:idx val="0"/>
          <c:order val="0"/>
          <c:tx>
            <c:strRef>
              <c:f>'DADOS TESTE SEC1'!$A$1:$A$1</c:f>
              <c:strCache>
                <c:ptCount val="1"/>
                <c:pt idx="0">
                  <c:v>TEST</c:v>
                </c:pt>
              </c:strCache>
            </c:strRef>
          </c:tx>
          <c:spPr>
            <a:solidFill>
              <a:srgbClr val="99ccff"/>
            </a:solidFill>
            <a:ln w="28440">
              <a:noFill/>
            </a:ln>
          </c:spPr>
          <c:marker>
            <c:symbol val="none"/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trendline>
            <c:spPr>
              <a:ln w="23040">
                <a:solidFill>
                  <a:srgbClr val="0070c0"/>
                </a:solidFill>
                <a:round/>
              </a:ln>
            </c:spPr>
            <c:trendlineType val="poly"/>
            <c:order val="4"/>
            <c:forward val="0"/>
            <c:backward val="0"/>
            <c:dispRSqr val="0"/>
            <c:dispEq val="0"/>
          </c:trendline>
          <c:xVal>
            <c:numRef>
              <c:f>'CONVERSOR CURV_'!$E$435:$I$435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xVal>
          <c:yVal>
            <c:numRef>
              <c:f>'CONVERSOR CURV_'!$E$438:$I$438</c:f>
              <c:numCache>
                <c:formatCode>General</c:formatCode>
                <c:ptCount val="5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</c:numCache>
            </c:numRef>
          </c:yVal>
          <c:smooth val="1"/>
        </c:ser>
        <c:ser>
          <c:idx val="1"/>
          <c:order val="1"/>
          <c:tx>
            <c:strRef>
              <c:f>'DADOS TESTE SEC1'!$A$1:$A$1</c:f>
              <c:strCache>
                <c:ptCount val="1"/>
                <c:pt idx="0">
                  <c:v>TEST</c:v>
                </c:pt>
              </c:strCache>
            </c:strRef>
          </c:tx>
          <c:spPr>
            <a:solidFill>
              <a:srgbClr val="99ccff"/>
            </a:solidFill>
            <a:ln w="28440">
              <a:noFill/>
            </a:ln>
          </c:spPr>
          <c:marker>
            <c:symbol val="none"/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trendline>
            <c:spPr>
              <a:ln w="23040">
                <a:solidFill>
                  <a:srgbClr val="0070c0"/>
                </a:solidFill>
                <a:round/>
              </a:ln>
            </c:spPr>
            <c:trendlineType val="poly"/>
            <c:order val="4"/>
            <c:forward val="0"/>
            <c:backward val="0"/>
            <c:dispRSqr val="0"/>
            <c:dispEq val="0"/>
          </c:trendline>
          <c:xVal>
            <c:numRef>
              <c:f>'CONVERSOR CURV_'!$O$435:$S$435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xVal>
          <c:yVal>
            <c:numRef>
              <c:f>'CONVERSOR CURV_'!$O$438:$S$438</c:f>
              <c:numCache>
                <c:formatCode>General</c:formatCode>
                <c:ptCount val="5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</c:numCache>
            </c:numRef>
          </c:yVal>
          <c:smooth val="1"/>
        </c:ser>
        <c:ser>
          <c:idx val="2"/>
          <c:order val="2"/>
          <c:tx>
            <c:strRef>
              <c:f>'DADOS TESTE SEC1'!$A$1:$A$1</c:f>
              <c:strCache>
                <c:ptCount val="1"/>
                <c:pt idx="0">
                  <c:v>TEST</c:v>
                </c:pt>
              </c:strCache>
            </c:strRef>
          </c:tx>
          <c:spPr>
            <a:solidFill>
              <a:srgbClr val="99ccff"/>
            </a:solidFill>
            <a:ln w="28440">
              <a:noFill/>
            </a:ln>
          </c:spPr>
          <c:marker>
            <c:symbol val="none"/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trendline>
            <c:spPr>
              <a:ln w="23040">
                <a:solidFill>
                  <a:srgbClr val="0070c0"/>
                </a:solidFill>
                <a:round/>
              </a:ln>
            </c:spPr>
            <c:trendlineType val="poly"/>
            <c:order val="4"/>
            <c:forward val="0"/>
            <c:backward val="0"/>
            <c:dispRSqr val="0"/>
            <c:dispEq val="0"/>
          </c:trendline>
          <c:xVal>
            <c:numRef>
              <c:f>'CONVERSOR CURV_'!$Y$435:$AC$435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xVal>
          <c:yVal>
            <c:numRef>
              <c:f>'CONVERSOR CURV_'!$Y$438:$AC$438</c:f>
              <c:numCache>
                <c:formatCode>General</c:formatCode>
                <c:ptCount val="5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</c:numCache>
            </c:numRef>
          </c:yVal>
          <c:smooth val="1"/>
        </c:ser>
        <c:ser>
          <c:idx val="3"/>
          <c:order val="3"/>
          <c:tx>
            <c:strRef>
              <c:f>'DADOS TESTE SEC1'!$A$1:$A$1</c:f>
              <c:strCache>
                <c:ptCount val="1"/>
                <c:pt idx="0">
                  <c:v>TEST</c:v>
                </c:pt>
              </c:strCache>
            </c:strRef>
          </c:tx>
          <c:spPr>
            <a:solidFill>
              <a:srgbClr val="99ccff"/>
            </a:solidFill>
            <a:ln w="28440">
              <a:noFill/>
            </a:ln>
          </c:spPr>
          <c:marker>
            <c:symbol val="none"/>
          </c:marker>
          <c:dLbls>
            <c:dLbl>
              <c:idx val="0"/>
              <c:dLblPos val="r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xVal>
            <c:numRef>
              <c:f>'CONVERSOR CURV_'!$BC$435:$BC$435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'CONVERSOR CURV_'!$BC$438:$BC$438</c:f>
              <c:numCache>
                <c:formatCode>General</c:formatCode>
                <c:ptCount val="1"/>
                <c:pt idx="0">
                  <c:v/>
                </c:pt>
              </c:numCache>
            </c:numRef>
          </c:yVal>
          <c:smooth val="1"/>
        </c:ser>
        <c:ser>
          <c:idx val="4"/>
          <c:order val="4"/>
          <c:tx>
            <c:strRef>
              <c:f>'DADOS TESTE SEC1'!$A$1:$A$1</c:f>
              <c:strCache>
                <c:ptCount val="1"/>
                <c:pt idx="0">
                  <c:v>TEST</c:v>
                </c:pt>
              </c:strCache>
            </c:strRef>
          </c:tx>
          <c:spPr>
            <a:solidFill>
              <a:srgbClr val="4f81bd"/>
            </a:solidFill>
            <a:ln w="28440">
              <a:solidFill>
                <a:srgbClr val="4f81bd"/>
              </a:solidFill>
              <a:round/>
            </a:ln>
          </c:spPr>
          <c:marker>
            <c:symbol val="none"/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xVal>
            <c:numRef>
              <c:f>'CONVERSOR CURV_'!$E$450:$J$450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'CONVERSOR CURV_'!$E$453:$J$453</c:f>
              <c:numCache>
                <c:formatCode>General</c:formatCode>
                <c:ptCount val="6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</c:numCache>
            </c:numRef>
          </c:yVal>
          <c:smooth val="1"/>
        </c:ser>
        <c:axId val="37095368"/>
        <c:axId val="87297742"/>
      </c:scatterChart>
      <c:valAx>
        <c:axId val="37095368"/>
        <c:scaling>
          <c:orientation val="minMax"/>
          <c:max val="3300"/>
          <c:min val="600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Calibri"/>
              </a:defRPr>
            </a:pPr>
          </a:p>
        </c:txPr>
        <c:crossAx val="87297742"/>
        <c:crosses val="autoZero"/>
        <c:crossBetween val="midCat"/>
        <c:majorUnit val="300"/>
      </c:valAx>
      <c:valAx>
        <c:axId val="87297742"/>
        <c:scaling>
          <c:orientation val="minMax"/>
          <c:max val="0.8"/>
          <c:min val="0.675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Calibri"/>
              </a:defRPr>
            </a:pPr>
          </a:p>
        </c:txPr>
        <c:crossAx val="37095368"/>
        <c:crosses val="autoZero"/>
        <c:crossBetween val="midCat"/>
        <c:majorUnit val="0.025"/>
      </c:valAx>
      <c:spPr>
        <a:noFill/>
        <a:ln w="25560">
          <a:noFill/>
        </a:ln>
      </c:spPr>
    </c:plotArea>
    <c:plotVisOnly val="1"/>
    <c:dispBlanksAs val="gap"/>
  </c:chart>
  <c:spPr>
    <a:ln>
      <a:noFill/>
    </a:ln>
  </c:spPr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ayout>
        <c:manualLayout>
          <c:layoutTarget val="inner"/>
          <c:xMode val="edge"/>
          <c:yMode val="edge"/>
          <c:x val="0.143541999583131"/>
          <c:y val="0.089175011921793"/>
          <c:w val="0.780240394636282"/>
          <c:h val="0.791130185979971"/>
        </c:manualLayout>
      </c:layout>
      <c:scatterChart>
        <c:scatterStyle val="line"/>
        <c:varyColors val="0"/>
        <c:ser>
          <c:idx val="0"/>
          <c:order val="0"/>
          <c:tx>
            <c:strRef>
              <c:f>'DADOS TESTE SEC1'!$A$1:$A$1</c:f>
              <c:strCache>
                <c:ptCount val="1"/>
                <c:pt idx="0">
                  <c:v>TEST</c:v>
                </c:pt>
              </c:strCache>
            </c:strRef>
          </c:tx>
          <c:spPr>
            <a:solidFill>
              <a:srgbClr val="99ccff"/>
            </a:solidFill>
            <a:ln w="28440">
              <a:noFill/>
            </a:ln>
          </c:spPr>
          <c:marker>
            <c:symbol val="none"/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trendline>
            <c:spPr>
              <a:ln w="23040">
                <a:solidFill>
                  <a:srgbClr val="0070c0"/>
                </a:solidFill>
                <a:round/>
              </a:ln>
            </c:spPr>
            <c:trendlineType val="poly"/>
            <c:order val="4"/>
            <c:forward val="0"/>
            <c:backward val="0"/>
            <c:dispRSqr val="0"/>
            <c:dispEq val="0"/>
          </c:trendline>
          <c:xVal>
            <c:numRef>
              <c:f>'CONVERSOR CURV_'!$E$435:$I$435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xVal>
          <c:yVal>
            <c:numRef>
              <c:f>'CONVERSOR CURV_'!$E$439:$I$439</c:f>
              <c:numCache>
                <c:formatCode>General</c:formatCode>
                <c:ptCount val="5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</c:numCache>
            </c:numRef>
          </c:yVal>
          <c:smooth val="1"/>
        </c:ser>
        <c:ser>
          <c:idx val="1"/>
          <c:order val="1"/>
          <c:tx>
            <c:strRef>
              <c:f>'DADOS TESTE SEC1'!$A$1:$A$1</c:f>
              <c:strCache>
                <c:ptCount val="1"/>
                <c:pt idx="0">
                  <c:v>TEST</c:v>
                </c:pt>
              </c:strCache>
            </c:strRef>
          </c:tx>
          <c:spPr>
            <a:solidFill>
              <a:srgbClr val="99ccff"/>
            </a:solidFill>
            <a:ln w="28440">
              <a:noFill/>
            </a:ln>
          </c:spPr>
          <c:marker>
            <c:symbol val="none"/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trendline>
            <c:spPr>
              <a:ln w="23040">
                <a:solidFill>
                  <a:srgbClr val="0070c0"/>
                </a:solidFill>
                <a:round/>
              </a:ln>
            </c:spPr>
            <c:trendlineType val="poly"/>
            <c:order val="4"/>
            <c:forward val="0"/>
            <c:backward val="0"/>
            <c:dispRSqr val="0"/>
            <c:dispEq val="0"/>
          </c:trendline>
          <c:xVal>
            <c:numRef>
              <c:f>'CONVERSOR CURV_'!$O$435:$S$435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xVal>
          <c:yVal>
            <c:numRef>
              <c:f>'CONVERSOR CURV_'!$O$439:$S$439</c:f>
              <c:numCache>
                <c:formatCode>General</c:formatCode>
                <c:ptCount val="5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</c:numCache>
            </c:numRef>
          </c:yVal>
          <c:smooth val="1"/>
        </c:ser>
        <c:ser>
          <c:idx val="2"/>
          <c:order val="2"/>
          <c:tx>
            <c:strRef>
              <c:f>'DADOS TESTE SEC1'!$A$1:$A$1</c:f>
              <c:strCache>
                <c:ptCount val="1"/>
                <c:pt idx="0">
                  <c:v>TEST</c:v>
                </c:pt>
              </c:strCache>
            </c:strRef>
          </c:tx>
          <c:spPr>
            <a:solidFill>
              <a:srgbClr val="99ccff"/>
            </a:solidFill>
            <a:ln w="28440">
              <a:noFill/>
            </a:ln>
          </c:spPr>
          <c:marker>
            <c:symbol val="none"/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trendline>
            <c:spPr>
              <a:ln w="23040">
                <a:solidFill>
                  <a:srgbClr val="0070c0"/>
                </a:solidFill>
                <a:round/>
              </a:ln>
            </c:spPr>
            <c:trendlineType val="poly"/>
            <c:order val="4"/>
            <c:forward val="0"/>
            <c:backward val="0"/>
            <c:dispRSqr val="0"/>
            <c:dispEq val="0"/>
          </c:trendline>
          <c:xVal>
            <c:numRef>
              <c:f>'CONVERSOR CURV_'!$Y$435:$AC$435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xVal>
          <c:yVal>
            <c:numRef>
              <c:f>'CONVERSOR CURV_'!$Y$439:$AC$439</c:f>
              <c:numCache>
                <c:formatCode>General</c:formatCode>
                <c:ptCount val="5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</c:numCache>
            </c:numRef>
          </c:yVal>
          <c:smooth val="1"/>
        </c:ser>
        <c:ser>
          <c:idx val="3"/>
          <c:order val="3"/>
          <c:tx>
            <c:strRef>
              <c:f>'DADOS TESTE SEC1'!$A$1:$A$1</c:f>
              <c:strCache>
                <c:ptCount val="1"/>
                <c:pt idx="0">
                  <c:v>TEST</c:v>
                </c:pt>
              </c:strCache>
            </c:strRef>
          </c:tx>
          <c:spPr>
            <a:solidFill>
              <a:srgbClr val="99ccff"/>
            </a:solidFill>
            <a:ln w="28440">
              <a:noFill/>
            </a:ln>
          </c:spPr>
          <c:marker>
            <c:symbol val="none"/>
          </c:marker>
          <c:dLbls>
            <c:dLbl>
              <c:idx val="0"/>
              <c:dLblPos val="r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xVal>
            <c:numRef>
              <c:f>'CONVERSOR CURV_'!$BC$435:$BC$435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'CONVERSOR CURV_'!$BC$439:$BC$439</c:f>
              <c:numCache>
                <c:formatCode>General</c:formatCode>
                <c:ptCount val="1"/>
                <c:pt idx="0">
                  <c:v/>
                </c:pt>
              </c:numCache>
            </c:numRef>
          </c:yVal>
          <c:smooth val="1"/>
        </c:ser>
        <c:ser>
          <c:idx val="4"/>
          <c:order val="4"/>
          <c:tx>
            <c:strRef>
              <c:f>'DADOS TESTE SEC1'!$A$1:$A$1</c:f>
              <c:strCache>
                <c:ptCount val="1"/>
                <c:pt idx="0">
                  <c:v>TEST</c:v>
                </c:pt>
              </c:strCache>
            </c:strRef>
          </c:tx>
          <c:spPr>
            <a:solidFill>
              <a:srgbClr val="4f81bd"/>
            </a:solidFill>
            <a:ln w="28440">
              <a:solidFill>
                <a:srgbClr val="4f81bd"/>
              </a:solidFill>
              <a:round/>
            </a:ln>
          </c:spPr>
          <c:marker>
            <c:symbol val="none"/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xVal>
            <c:numRef>
              <c:f>'CONVERSOR CURV_'!$E$450:$J$450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'CONVERSOR CURV_'!$E$454:$J$454</c:f>
              <c:numCache>
                <c:formatCode>General</c:formatCode>
                <c:ptCount val="6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</c:numCache>
            </c:numRef>
          </c:yVal>
          <c:smooth val="1"/>
        </c:ser>
        <c:axId val="9056049"/>
        <c:axId val="80234573"/>
      </c:scatterChart>
      <c:valAx>
        <c:axId val="9056049"/>
        <c:scaling>
          <c:orientation val="minMax"/>
          <c:max val="3300"/>
          <c:min val="600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Calibri"/>
              </a:defRPr>
            </a:pPr>
          </a:p>
        </c:txPr>
        <c:crossAx val="80234573"/>
        <c:crosses val="autoZero"/>
        <c:crossBetween val="midCat"/>
      </c:valAx>
      <c:valAx>
        <c:axId val="80234573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Calibri"/>
              </a:defRPr>
            </a:pPr>
          </a:p>
        </c:txPr>
        <c:crossAx val="9056049"/>
        <c:crosses val="autoZero"/>
        <c:crossBetween val="midCat"/>
      </c:valAx>
      <c:spPr>
        <a:noFill/>
        <a:ln w="25560">
          <a:noFill/>
        </a:ln>
      </c:spPr>
    </c:plotArea>
    <c:legend>
      <c:layout>
        <c:manualLayout>
          <c:xMode val="edge"/>
          <c:yMode val="edge"/>
          <c:x val="0.780448829292017"/>
          <c:y val="0.896161182641869"/>
        </c:manualLayout>
      </c:layout>
      <c:spPr>
        <a:noFill/>
        <a:ln>
          <a:noFill/>
        </a:ln>
      </c:spPr>
    </c:legend>
    <c:plotVisOnly val="1"/>
    <c:dispBlanksAs val="gap"/>
  </c:chart>
  <c:spPr>
    <a:noFill/>
    <a:ln>
      <a:noFill/>
    </a:ln>
  </c:spPr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ayout>
        <c:manualLayout>
          <c:layoutTarget val="inner"/>
          <c:xMode val="edge"/>
          <c:yMode val="edge"/>
          <c:x val="0.171516723932403"/>
          <c:y val="0.147967672926076"/>
          <c:w val="0.701563705210013"/>
          <c:h val="0.740789160922272"/>
        </c:manualLayout>
      </c:layout>
      <c:scatterChart>
        <c:scatterStyle val="line"/>
        <c:varyColors val="0"/>
        <c:ser>
          <c:idx val="0"/>
          <c:order val="0"/>
          <c:tx>
            <c:strRef>
              <c:f>'DADOS TESTE SEC1'!$A$1:$A$1</c:f>
              <c:strCache>
                <c:ptCount val="1"/>
                <c:pt idx="0">
                  <c:v>TEST</c:v>
                </c:pt>
              </c:strCache>
            </c:strRef>
          </c:tx>
          <c:spPr>
            <a:solidFill>
              <a:srgbClr val="99ccff"/>
            </a:solidFill>
            <a:ln w="28440">
              <a:noFill/>
            </a:ln>
          </c:spPr>
          <c:marker>
            <c:symbol val="none"/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trendline>
            <c:spPr>
              <a:ln w="23040">
                <a:solidFill>
                  <a:srgbClr val="0070c0"/>
                </a:solidFill>
                <a:round/>
              </a:ln>
            </c:spPr>
            <c:trendlineType val="poly"/>
            <c:order val="4"/>
            <c:forward val="0"/>
            <c:backward val="0"/>
            <c:dispRSqr val="0"/>
            <c:dispEq val="0"/>
          </c:trendline>
          <c:xVal>
            <c:numRef>
              <c:f>'CONVERSOR CURV_'!$E$435:$I$435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xVal>
          <c:yVal>
            <c:numRef>
              <c:f>'CONVERSOR CURV_'!$E$440:$I$440</c:f>
              <c:numCache>
                <c:formatCode>General</c:formatCode>
                <c:ptCount val="5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</c:numCache>
            </c:numRef>
          </c:yVal>
          <c:smooth val="1"/>
        </c:ser>
        <c:ser>
          <c:idx val="1"/>
          <c:order val="1"/>
          <c:tx>
            <c:strRef>
              <c:f>'DADOS TESTE SEC1'!$A$1:$A$1</c:f>
              <c:strCache>
                <c:ptCount val="1"/>
                <c:pt idx="0">
                  <c:v>TEST</c:v>
                </c:pt>
              </c:strCache>
            </c:strRef>
          </c:tx>
          <c:spPr>
            <a:solidFill>
              <a:srgbClr val="99ccff"/>
            </a:solidFill>
            <a:ln w="28440">
              <a:noFill/>
            </a:ln>
          </c:spPr>
          <c:marker>
            <c:symbol val="none"/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trendline>
            <c:spPr>
              <a:ln w="23040">
                <a:solidFill>
                  <a:srgbClr val="0070c0"/>
                </a:solidFill>
                <a:round/>
              </a:ln>
            </c:spPr>
            <c:trendlineType val="poly"/>
            <c:order val="4"/>
            <c:forward val="0"/>
            <c:backward val="0"/>
            <c:dispRSqr val="0"/>
            <c:dispEq val="0"/>
          </c:trendline>
          <c:xVal>
            <c:numRef>
              <c:f>'CONVERSOR CURV_'!$O$435:$S$435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xVal>
          <c:yVal>
            <c:numRef>
              <c:f>'CONVERSOR CURV_'!$O$440:$S$440</c:f>
              <c:numCache>
                <c:formatCode>General</c:formatCode>
                <c:ptCount val="5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</c:numCache>
            </c:numRef>
          </c:yVal>
          <c:smooth val="1"/>
        </c:ser>
        <c:ser>
          <c:idx val="2"/>
          <c:order val="2"/>
          <c:tx>
            <c:strRef>
              <c:f>'DADOS TESTE SEC1'!$A$1:$A$1</c:f>
              <c:strCache>
                <c:ptCount val="1"/>
                <c:pt idx="0">
                  <c:v>TEST</c:v>
                </c:pt>
              </c:strCache>
            </c:strRef>
          </c:tx>
          <c:spPr>
            <a:solidFill>
              <a:srgbClr val="99ccff"/>
            </a:solidFill>
            <a:ln w="28440">
              <a:noFill/>
            </a:ln>
          </c:spPr>
          <c:marker>
            <c:symbol val="none"/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trendline>
            <c:spPr>
              <a:ln w="23040">
                <a:solidFill>
                  <a:srgbClr val="0070c0"/>
                </a:solidFill>
                <a:round/>
              </a:ln>
            </c:spPr>
            <c:trendlineType val="poly"/>
            <c:order val="4"/>
            <c:forward val="0"/>
            <c:backward val="0"/>
            <c:dispRSqr val="0"/>
            <c:dispEq val="0"/>
          </c:trendline>
          <c:xVal>
            <c:numRef>
              <c:f>'CONVERSOR CURV_'!$Y$435:$AC$435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xVal>
          <c:yVal>
            <c:numRef>
              <c:f>'CONVERSOR CURV_'!$Y$440:$AC$440</c:f>
              <c:numCache>
                <c:formatCode>General</c:formatCode>
                <c:ptCount val="5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</c:numCache>
            </c:numRef>
          </c:yVal>
          <c:smooth val="1"/>
        </c:ser>
        <c:ser>
          <c:idx val="3"/>
          <c:order val="3"/>
          <c:tx>
            <c:strRef>
              <c:f>'DADOS TESTE SEC1'!$A$1:$A$1</c:f>
              <c:strCache>
                <c:ptCount val="1"/>
                <c:pt idx="0">
                  <c:v>TEST</c:v>
                </c:pt>
              </c:strCache>
            </c:strRef>
          </c:tx>
          <c:spPr>
            <a:solidFill>
              <a:srgbClr val="99ccff"/>
            </a:solidFill>
            <a:ln w="28440">
              <a:noFill/>
            </a:ln>
          </c:spPr>
          <c:marker>
            <c:symbol val="none"/>
          </c:marker>
          <c:dLbls>
            <c:dLbl>
              <c:idx val="0"/>
              <c:dLblPos val="r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xVal>
            <c:numRef>
              <c:f>'CONVERSOR CURV_'!$BC$435:$BC$435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'CONVERSOR CURV_'!$BC$440:$BC$440</c:f>
              <c:numCache>
                <c:formatCode>General</c:formatCode>
                <c:ptCount val="1"/>
                <c:pt idx="0">
                  <c:v/>
                </c:pt>
              </c:numCache>
            </c:numRef>
          </c:yVal>
          <c:smooth val="1"/>
        </c:ser>
        <c:ser>
          <c:idx val="4"/>
          <c:order val="4"/>
          <c:tx>
            <c:strRef>
              <c:f>'DADOS TESTE SEC1'!$A$1:$A$1</c:f>
              <c:strCache>
                <c:ptCount val="1"/>
                <c:pt idx="0">
                  <c:v>TEST</c:v>
                </c:pt>
              </c:strCache>
            </c:strRef>
          </c:tx>
          <c:spPr>
            <a:solidFill>
              <a:srgbClr val="4f81bd"/>
            </a:solidFill>
            <a:ln w="28440">
              <a:solidFill>
                <a:srgbClr val="4f81bd"/>
              </a:solidFill>
              <a:round/>
            </a:ln>
          </c:spPr>
          <c:marker>
            <c:symbol val="none"/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xVal>
            <c:numRef>
              <c:f>'CONVERSOR CURV_'!$E$450:$J$450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'CONVERSOR CURV_'!$E$455:$J$455</c:f>
              <c:numCache>
                <c:formatCode>General</c:formatCode>
                <c:ptCount val="6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</c:numCache>
            </c:numRef>
          </c:yVal>
          <c:smooth val="1"/>
        </c:ser>
        <c:axId val="41342711"/>
        <c:axId val="83088223"/>
      </c:scatterChart>
      <c:valAx>
        <c:axId val="41342711"/>
        <c:scaling>
          <c:orientation val="minMax"/>
          <c:max val="3300"/>
          <c:min val="600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Calibri"/>
              </a:defRPr>
            </a:pPr>
          </a:p>
        </c:txPr>
        <c:crossAx val="83088223"/>
        <c:crosses val="autoZero"/>
        <c:crossBetween val="midCat"/>
      </c:valAx>
      <c:valAx>
        <c:axId val="83088223"/>
        <c:scaling>
          <c:orientation val="minMax"/>
          <c:max val="11250"/>
          <c:min val="0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Calibri"/>
              </a:defRPr>
            </a:pPr>
          </a:p>
        </c:txPr>
        <c:crossAx val="41342711"/>
        <c:crosses val="autoZero"/>
        <c:crossBetween val="midCat"/>
        <c:majorUnit val="1250"/>
      </c:valAx>
      <c:spPr>
        <a:noFill/>
        <a:ln w="25560">
          <a:noFill/>
        </a:ln>
      </c:spPr>
    </c:plotArea>
    <c:plotVisOnly val="1"/>
    <c:dispBlanksAs val="gap"/>
  </c:chart>
  <c:spPr>
    <a:ln>
      <a:noFill/>
    </a:ln>
  </c:spPr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ayout>
        <c:manualLayout>
          <c:layoutTarget val="inner"/>
          <c:xMode val="edge"/>
          <c:yMode val="edge"/>
          <c:x val="0.162954197410553"/>
          <c:y val="0.113985930606892"/>
          <c:w val="0.742308227759989"/>
          <c:h val="0.753785620603315"/>
        </c:manualLayout>
      </c:layout>
      <c:scatterChart>
        <c:scatterStyle val="line"/>
        <c:varyColors val="0"/>
        <c:ser>
          <c:idx val="0"/>
          <c:order val="0"/>
          <c:tx>
            <c:strRef>
              <c:f>'DADOS TESTE SEC1'!$A$1:$A$1</c:f>
              <c:strCache>
                <c:ptCount val="1"/>
                <c:pt idx="0">
                  <c:v>TEST</c:v>
                </c:pt>
              </c:strCache>
            </c:strRef>
          </c:tx>
          <c:spPr>
            <a:solidFill>
              <a:srgbClr val="99ccff"/>
            </a:solidFill>
            <a:ln w="28440">
              <a:noFill/>
            </a:ln>
          </c:spPr>
          <c:marker>
            <c:symbol val="none"/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trendline>
            <c:spPr>
              <a:ln w="23040">
                <a:solidFill>
                  <a:srgbClr val="0070c0"/>
                </a:solidFill>
                <a:round/>
              </a:ln>
            </c:spPr>
            <c:trendlineType val="poly"/>
            <c:order val="4"/>
            <c:forward val="0"/>
            <c:backward val="0"/>
            <c:dispRSqr val="0"/>
            <c:dispEq val="0"/>
          </c:trendline>
          <c:xVal>
            <c:numRef>
              <c:f>'CONVERSOR CURV_'!$E$585:$I$585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xVal>
          <c:yVal>
            <c:numRef>
              <c:f>'CONVERSOR CURV_'!$E$586:$I$586</c:f>
              <c:numCache>
                <c:formatCode>General</c:formatCode>
                <c:ptCount val="5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</c:numCache>
            </c:numRef>
          </c:yVal>
          <c:smooth val="1"/>
        </c:ser>
        <c:ser>
          <c:idx val="1"/>
          <c:order val="1"/>
          <c:tx>
            <c:strRef>
              <c:f>'DADOS TESTE SEC1'!$A$1:$A$1</c:f>
              <c:strCache>
                <c:ptCount val="1"/>
                <c:pt idx="0">
                  <c:v>TEST</c:v>
                </c:pt>
              </c:strCache>
            </c:strRef>
          </c:tx>
          <c:spPr>
            <a:solidFill>
              <a:srgbClr val="99ccff"/>
            </a:solidFill>
            <a:ln w="28440">
              <a:noFill/>
            </a:ln>
          </c:spPr>
          <c:marker>
            <c:symbol val="none"/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trendline>
            <c:spPr>
              <a:ln w="23040">
                <a:solidFill>
                  <a:srgbClr val="0070c0"/>
                </a:solidFill>
                <a:round/>
              </a:ln>
            </c:spPr>
            <c:trendlineType val="poly"/>
            <c:order val="4"/>
            <c:forward val="0"/>
            <c:backward val="0"/>
            <c:dispRSqr val="0"/>
            <c:dispEq val="0"/>
          </c:trendline>
          <c:xVal>
            <c:numRef>
              <c:f>'CONVERSOR CURV_'!$O$585:$S$585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xVal>
          <c:yVal>
            <c:numRef>
              <c:f>'CONVERSOR CURV_'!$O$586:$S$586</c:f>
              <c:numCache>
                <c:formatCode>General</c:formatCode>
                <c:ptCount val="5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</c:numCache>
            </c:numRef>
          </c:yVal>
          <c:smooth val="1"/>
        </c:ser>
        <c:ser>
          <c:idx val="2"/>
          <c:order val="2"/>
          <c:tx>
            <c:strRef>
              <c:f>'DADOS TESTE SEC1'!$A$1:$A$1</c:f>
              <c:strCache>
                <c:ptCount val="1"/>
                <c:pt idx="0">
                  <c:v>TEST</c:v>
                </c:pt>
              </c:strCache>
            </c:strRef>
          </c:tx>
          <c:spPr>
            <a:solidFill>
              <a:srgbClr val="99ccff"/>
            </a:solidFill>
            <a:ln w="28440">
              <a:noFill/>
            </a:ln>
          </c:spPr>
          <c:marker>
            <c:symbol val="none"/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trendline>
            <c:spPr>
              <a:ln w="23040">
                <a:solidFill>
                  <a:srgbClr val="0070c0"/>
                </a:solidFill>
                <a:round/>
              </a:ln>
            </c:spPr>
            <c:trendlineType val="poly"/>
            <c:order val="4"/>
            <c:forward val="0"/>
            <c:backward val="0"/>
            <c:dispRSqr val="0"/>
            <c:dispEq val="0"/>
          </c:trendline>
          <c:xVal>
            <c:numRef>
              <c:f>'CONVERSOR CURV_'!$Y$585:$AC$585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xVal>
          <c:yVal>
            <c:numRef>
              <c:f>'CONVERSOR CURV_'!$Y$586:$AC$586</c:f>
              <c:numCache>
                <c:formatCode>General</c:formatCode>
                <c:ptCount val="5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</c:numCache>
            </c:numRef>
          </c:yVal>
          <c:smooth val="1"/>
        </c:ser>
        <c:ser>
          <c:idx val="3"/>
          <c:order val="3"/>
          <c:tx>
            <c:strRef>
              <c:f>'DADOS TESTE SEC1'!$A$1:$A$1</c:f>
              <c:strCache>
                <c:ptCount val="1"/>
                <c:pt idx="0">
                  <c:v>TEST</c:v>
                </c:pt>
              </c:strCache>
            </c:strRef>
          </c:tx>
          <c:spPr>
            <a:solidFill>
              <a:srgbClr val="99ccff"/>
            </a:solidFill>
            <a:ln w="28440">
              <a:noFill/>
            </a:ln>
          </c:spPr>
          <c:marker>
            <c:symbol val="none"/>
          </c:marker>
          <c:dLbls>
            <c:dLbl>
              <c:idx val="0"/>
              <c:dLblPos val="r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xVal>
            <c:numRef>
              <c:f>'CONVERSOR CURV_'!$BC$585:$BC$585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'CONVERSOR CURV_'!$BC$586:$BC$586</c:f>
              <c:numCache>
                <c:formatCode>General</c:formatCode>
                <c:ptCount val="1"/>
                <c:pt idx="0">
                  <c:v/>
                </c:pt>
              </c:numCache>
            </c:numRef>
          </c:yVal>
          <c:smooth val="1"/>
        </c:ser>
        <c:ser>
          <c:idx val="4"/>
          <c:order val="4"/>
          <c:tx>
            <c:strRef>
              <c:f>'DADOS TESTE SEC1'!$A$1:$A$1</c:f>
              <c:strCache>
                <c:ptCount val="1"/>
                <c:pt idx="0">
                  <c:v>TEST</c:v>
                </c:pt>
              </c:strCache>
            </c:strRef>
          </c:tx>
          <c:spPr>
            <a:solidFill>
              <a:srgbClr val="4f81bd"/>
            </a:solidFill>
            <a:ln w="28440">
              <a:solidFill>
                <a:srgbClr val="4f81bd"/>
              </a:solidFill>
              <a:round/>
            </a:ln>
          </c:spPr>
          <c:marker>
            <c:symbol val="none"/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xVal>
            <c:numRef>
              <c:f>'CONVERSOR CURV_'!$E$600:$J$600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'CONVERSOR CURV_'!$E$601:$J$601</c:f>
              <c:numCache>
                <c:formatCode>General</c:formatCode>
                <c:ptCount val="6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</c:numCache>
            </c:numRef>
          </c:yVal>
          <c:smooth val="1"/>
        </c:ser>
        <c:axId val="72019709"/>
        <c:axId val="13646997"/>
      </c:scatterChart>
      <c:valAx>
        <c:axId val="72019709"/>
        <c:scaling>
          <c:orientation val="minMax"/>
          <c:max val="3300"/>
          <c:min val="600"/>
        </c:scaling>
        <c:delete val="1"/>
        <c:axPos val="b"/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Calibri"/>
              </a:defRPr>
            </a:pPr>
          </a:p>
        </c:txPr>
        <c:crossAx val="13646997"/>
        <c:crosses val="autoZero"/>
        <c:crossBetween val="midCat"/>
        <c:majorUnit val="300"/>
      </c:valAx>
      <c:valAx>
        <c:axId val="13646997"/>
        <c:scaling>
          <c:orientation val="minMax"/>
          <c:max val="125"/>
          <c:min val="12.5"/>
        </c:scaling>
        <c:delete val="1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Calibri"/>
              </a:defRPr>
            </a:pPr>
          </a:p>
        </c:txPr>
        <c:crossAx val="72019709"/>
        <c:crosses val="autoZero"/>
        <c:crossBetween val="midCat"/>
        <c:majorUnit val="12.5"/>
      </c:valAx>
      <c:spPr>
        <a:noFill/>
        <a:ln w="25560">
          <a:noFill/>
        </a:ln>
      </c:spPr>
    </c:plotArea>
    <c:plotVisOnly val="1"/>
    <c:dispBlanksAs val="gap"/>
  </c:chart>
  <c:spPr>
    <a:ln>
      <a:noFill/>
    </a:ln>
  </c:spPr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ayout>
        <c:manualLayout>
          <c:layoutTarget val="inner"/>
          <c:xMode val="edge"/>
          <c:yMode val="edge"/>
          <c:x val="0.17162600479481"/>
          <c:y val="0.122809109335877"/>
          <c:w val="0.703215343393033"/>
          <c:h val="0.740670084654823"/>
        </c:manualLayout>
      </c:layout>
      <c:scatterChart>
        <c:scatterStyle val="line"/>
        <c:varyColors val="0"/>
        <c:ser>
          <c:idx val="0"/>
          <c:order val="0"/>
          <c:tx>
            <c:strRef>
              <c:f>'DADOS TESTE SEC1'!$A$1:$A$1</c:f>
              <c:strCache>
                <c:ptCount val="1"/>
                <c:pt idx="0">
                  <c:v>TEST</c:v>
                </c:pt>
              </c:strCache>
            </c:strRef>
          </c:tx>
          <c:spPr>
            <a:solidFill>
              <a:srgbClr val="99ccff"/>
            </a:solidFill>
            <a:ln w="28440">
              <a:noFill/>
            </a:ln>
          </c:spPr>
          <c:marker>
            <c:symbol val="none"/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trendline>
            <c:spPr>
              <a:ln w="23040">
                <a:solidFill>
                  <a:srgbClr val="0070c0"/>
                </a:solidFill>
                <a:round/>
              </a:ln>
            </c:spPr>
            <c:trendlineType val="poly"/>
            <c:order val="4"/>
            <c:forward val="0"/>
            <c:backward val="0"/>
            <c:dispRSqr val="0"/>
            <c:dispEq val="0"/>
          </c:trendline>
          <c:xVal>
            <c:numRef>
              <c:f>'CONVERSOR CURV_'!$E$585:$I$585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xVal>
          <c:yVal>
            <c:numRef>
              <c:f>'CONVERSOR CURV_'!$E$587:$I$587</c:f>
              <c:numCache>
                <c:formatCode>General</c:formatCode>
                <c:ptCount val="5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</c:numCache>
            </c:numRef>
          </c:yVal>
          <c:smooth val="1"/>
        </c:ser>
        <c:ser>
          <c:idx val="1"/>
          <c:order val="1"/>
          <c:tx>
            <c:strRef>
              <c:f>'DADOS TESTE SEC1'!$A$1:$A$1</c:f>
              <c:strCache>
                <c:ptCount val="1"/>
                <c:pt idx="0">
                  <c:v>TEST</c:v>
                </c:pt>
              </c:strCache>
            </c:strRef>
          </c:tx>
          <c:spPr>
            <a:solidFill>
              <a:srgbClr val="99ccff"/>
            </a:solidFill>
            <a:ln w="28440">
              <a:noFill/>
            </a:ln>
          </c:spPr>
          <c:marker>
            <c:symbol val="none"/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trendline>
            <c:spPr>
              <a:ln w="23040">
                <a:solidFill>
                  <a:srgbClr val="0070c0"/>
                </a:solidFill>
                <a:round/>
              </a:ln>
            </c:spPr>
            <c:trendlineType val="poly"/>
            <c:order val="4"/>
            <c:forward val="0"/>
            <c:backward val="0"/>
            <c:dispRSqr val="0"/>
            <c:dispEq val="0"/>
          </c:trendline>
          <c:xVal>
            <c:numRef>
              <c:f>'CONVERSOR CURV_'!$O$585:$S$585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xVal>
          <c:yVal>
            <c:numRef>
              <c:f>'CONVERSOR CURV_'!$O$587:$S$587</c:f>
              <c:numCache>
                <c:formatCode>General</c:formatCode>
                <c:ptCount val="5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</c:numCache>
            </c:numRef>
          </c:yVal>
          <c:smooth val="1"/>
        </c:ser>
        <c:ser>
          <c:idx val="2"/>
          <c:order val="2"/>
          <c:tx>
            <c:strRef>
              <c:f>'DADOS TESTE SEC1'!$A$1:$A$1</c:f>
              <c:strCache>
                <c:ptCount val="1"/>
                <c:pt idx="0">
                  <c:v>TEST</c:v>
                </c:pt>
              </c:strCache>
            </c:strRef>
          </c:tx>
          <c:spPr>
            <a:solidFill>
              <a:srgbClr val="99ccff"/>
            </a:solidFill>
            <a:ln w="28440">
              <a:noFill/>
            </a:ln>
          </c:spPr>
          <c:marker>
            <c:symbol val="none"/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trendline>
            <c:spPr>
              <a:ln w="23040">
                <a:solidFill>
                  <a:srgbClr val="0070c0"/>
                </a:solidFill>
                <a:round/>
              </a:ln>
            </c:spPr>
            <c:trendlineType val="poly"/>
            <c:order val="4"/>
            <c:forward val="0"/>
            <c:backward val="0"/>
            <c:dispRSqr val="0"/>
            <c:dispEq val="0"/>
          </c:trendline>
          <c:xVal>
            <c:numRef>
              <c:f>'CONVERSOR CURV_'!$Y$585:$AC$585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xVal>
          <c:yVal>
            <c:numRef>
              <c:f>'CONVERSOR CURV_'!$Y$587:$AC$587</c:f>
              <c:numCache>
                <c:formatCode>General</c:formatCode>
                <c:ptCount val="5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</c:numCache>
            </c:numRef>
          </c:yVal>
          <c:smooth val="1"/>
        </c:ser>
        <c:ser>
          <c:idx val="3"/>
          <c:order val="3"/>
          <c:tx>
            <c:strRef>
              <c:f>'DADOS TESTE SEC1'!$A$1:$A$1</c:f>
              <c:strCache>
                <c:ptCount val="1"/>
                <c:pt idx="0">
                  <c:v>TEST</c:v>
                </c:pt>
              </c:strCache>
            </c:strRef>
          </c:tx>
          <c:spPr>
            <a:solidFill>
              <a:srgbClr val="99ccff"/>
            </a:solidFill>
            <a:ln w="28440">
              <a:noFill/>
            </a:ln>
          </c:spPr>
          <c:marker>
            <c:symbol val="none"/>
          </c:marker>
          <c:dLbls>
            <c:dLbl>
              <c:idx val="0"/>
              <c:dLblPos val="r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xVal>
            <c:numRef>
              <c:f>'CONVERSOR CURV_'!$BC$585:$BC$585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'CONVERSOR CURV_'!$BC$587:$BC$587</c:f>
              <c:numCache>
                <c:formatCode>General</c:formatCode>
                <c:ptCount val="1"/>
                <c:pt idx="0">
                  <c:v/>
                </c:pt>
              </c:numCache>
            </c:numRef>
          </c:yVal>
          <c:smooth val="1"/>
        </c:ser>
        <c:ser>
          <c:idx val="4"/>
          <c:order val="4"/>
          <c:tx>
            <c:strRef>
              <c:f>'DADOS TESTE SEC1'!$A$1:$A$1</c:f>
              <c:strCache>
                <c:ptCount val="1"/>
                <c:pt idx="0">
                  <c:v>TEST</c:v>
                </c:pt>
              </c:strCache>
            </c:strRef>
          </c:tx>
          <c:spPr>
            <a:solidFill>
              <a:srgbClr val="4f81bd"/>
            </a:solidFill>
            <a:ln w="28440">
              <a:solidFill>
                <a:srgbClr val="4f81bd"/>
              </a:solidFill>
              <a:round/>
            </a:ln>
          </c:spPr>
          <c:marker>
            <c:symbol val="none"/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xVal>
            <c:numRef>
              <c:f>'CONVERSOR CURV_'!$E$600:$J$600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'CONVERSOR CURV_'!$E$602:$J$602</c:f>
              <c:numCache>
                <c:formatCode>General</c:formatCode>
                <c:ptCount val="6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</c:numCache>
            </c:numRef>
          </c:yVal>
          <c:smooth val="1"/>
        </c:ser>
        <c:axId val="30935298"/>
        <c:axId val="11756516"/>
      </c:scatterChart>
      <c:valAx>
        <c:axId val="30935298"/>
        <c:scaling>
          <c:orientation val="minMax"/>
          <c:max val="3300"/>
          <c:min val="600"/>
        </c:scaling>
        <c:delete val="1"/>
        <c:axPos val="b"/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Calibri"/>
              </a:defRPr>
            </a:pPr>
          </a:p>
        </c:txPr>
        <c:crossAx val="11756516"/>
        <c:crosses val="autoZero"/>
        <c:crossBetween val="midCat"/>
        <c:majorUnit val="300"/>
      </c:valAx>
      <c:valAx>
        <c:axId val="11756516"/>
        <c:scaling>
          <c:orientation val="minMax"/>
          <c:max val="26.61"/>
          <c:min val="5.322"/>
        </c:scaling>
        <c:delete val="1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Calibri"/>
              </a:defRPr>
            </a:pPr>
          </a:p>
        </c:txPr>
        <c:crossAx val="30935298"/>
        <c:crosses val="autoZero"/>
        <c:crossBetween val="midCat"/>
        <c:majorUnit val="2.661"/>
      </c:valAx>
      <c:spPr>
        <a:noFill/>
        <a:ln w="25560">
          <a:noFill/>
        </a:ln>
      </c:spPr>
    </c:plotArea>
    <c:plotVisOnly val="1"/>
    <c:dispBlanksAs val="gap"/>
  </c:chart>
  <c:spPr>
    <a:ln>
      <a:noFill/>
    </a:ln>
  </c:spPr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ayout>
        <c:manualLayout>
          <c:layoutTarget val="inner"/>
          <c:xMode val="edge"/>
          <c:yMode val="edge"/>
          <c:x val="0.165529722956982"/>
          <c:y val="0.134954697186457"/>
          <c:w val="0.737296394264235"/>
          <c:h val="0.753695755841679"/>
        </c:manualLayout>
      </c:layout>
      <c:scatterChart>
        <c:scatterStyle val="line"/>
        <c:varyColors val="0"/>
        <c:ser>
          <c:idx val="0"/>
          <c:order val="0"/>
          <c:tx>
            <c:strRef>
              <c:f>'DADOS TESTE SEC1'!$A$1:$A$1</c:f>
              <c:strCache>
                <c:ptCount val="1"/>
                <c:pt idx="0">
                  <c:v>TEST</c:v>
                </c:pt>
              </c:strCache>
            </c:strRef>
          </c:tx>
          <c:spPr>
            <a:solidFill>
              <a:srgbClr val="99ccff"/>
            </a:solidFill>
            <a:ln w="28440">
              <a:noFill/>
            </a:ln>
          </c:spPr>
          <c:marker>
            <c:symbol val="none"/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trendline>
            <c:spPr>
              <a:ln w="23040">
                <a:solidFill>
                  <a:srgbClr val="0070c0"/>
                </a:solidFill>
                <a:round/>
              </a:ln>
            </c:spPr>
            <c:trendlineType val="poly"/>
            <c:order val="4"/>
            <c:forward val="0"/>
            <c:backward val="0"/>
            <c:dispRSqr val="0"/>
            <c:dispEq val="0"/>
          </c:trendline>
          <c:xVal>
            <c:numRef>
              <c:f>'CONVERSOR CURV_'!$E$585:$I$585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xVal>
          <c:yVal>
            <c:numRef>
              <c:f>'CONVERSOR CURV_'!$E$588:$I$588</c:f>
              <c:numCache>
                <c:formatCode>General</c:formatCode>
                <c:ptCount val="5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</c:numCache>
            </c:numRef>
          </c:yVal>
          <c:smooth val="1"/>
        </c:ser>
        <c:ser>
          <c:idx val="1"/>
          <c:order val="1"/>
          <c:tx>
            <c:strRef>
              <c:f>'DADOS TESTE SEC1'!$A$1:$A$1</c:f>
              <c:strCache>
                <c:ptCount val="1"/>
                <c:pt idx="0">
                  <c:v>TEST</c:v>
                </c:pt>
              </c:strCache>
            </c:strRef>
          </c:tx>
          <c:spPr>
            <a:solidFill>
              <a:srgbClr val="99ccff"/>
            </a:solidFill>
            <a:ln w="28440">
              <a:noFill/>
            </a:ln>
          </c:spPr>
          <c:marker>
            <c:symbol val="none"/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trendline>
            <c:spPr>
              <a:ln w="23040">
                <a:solidFill>
                  <a:srgbClr val="0070c0"/>
                </a:solidFill>
                <a:round/>
              </a:ln>
            </c:spPr>
            <c:trendlineType val="poly"/>
            <c:order val="4"/>
            <c:forward val="0"/>
            <c:backward val="0"/>
            <c:dispRSqr val="0"/>
            <c:dispEq val="0"/>
          </c:trendline>
          <c:xVal>
            <c:numRef>
              <c:f>'CONVERSOR CURV_'!$O$585:$S$585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xVal>
          <c:yVal>
            <c:numRef>
              <c:f>'CONVERSOR CURV_'!$O$588:$S$588</c:f>
              <c:numCache>
                <c:formatCode>General</c:formatCode>
                <c:ptCount val="5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</c:numCache>
            </c:numRef>
          </c:yVal>
          <c:smooth val="1"/>
        </c:ser>
        <c:ser>
          <c:idx val="2"/>
          <c:order val="2"/>
          <c:tx>
            <c:strRef>
              <c:f>'DADOS TESTE SEC1'!$A$1:$A$1</c:f>
              <c:strCache>
                <c:ptCount val="1"/>
                <c:pt idx="0">
                  <c:v>TEST</c:v>
                </c:pt>
              </c:strCache>
            </c:strRef>
          </c:tx>
          <c:spPr>
            <a:solidFill>
              <a:srgbClr val="99ccff"/>
            </a:solidFill>
            <a:ln w="28440">
              <a:noFill/>
            </a:ln>
          </c:spPr>
          <c:marker>
            <c:symbol val="none"/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trendline>
            <c:spPr>
              <a:ln w="23040">
                <a:solidFill>
                  <a:srgbClr val="0070c0"/>
                </a:solidFill>
                <a:round/>
              </a:ln>
            </c:spPr>
            <c:trendlineType val="poly"/>
            <c:order val="4"/>
            <c:forward val="0"/>
            <c:backward val="0"/>
            <c:dispRSqr val="0"/>
            <c:dispEq val="0"/>
          </c:trendline>
          <c:xVal>
            <c:numRef>
              <c:f>'CONVERSOR CURV_'!$Y$585:$AC$585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xVal>
          <c:yVal>
            <c:numRef>
              <c:f>'CONVERSOR CURV_'!$Y$588:$AC$588</c:f>
              <c:numCache>
                <c:formatCode>General</c:formatCode>
                <c:ptCount val="5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</c:numCache>
            </c:numRef>
          </c:yVal>
          <c:smooth val="1"/>
        </c:ser>
        <c:ser>
          <c:idx val="3"/>
          <c:order val="3"/>
          <c:tx>
            <c:strRef>
              <c:f>'DADOS TESTE SEC1'!$A$1:$A$1</c:f>
              <c:strCache>
                <c:ptCount val="1"/>
                <c:pt idx="0">
                  <c:v>TEST</c:v>
                </c:pt>
              </c:strCache>
            </c:strRef>
          </c:tx>
          <c:spPr>
            <a:solidFill>
              <a:srgbClr val="99ccff"/>
            </a:solidFill>
            <a:ln w="28440">
              <a:noFill/>
            </a:ln>
          </c:spPr>
          <c:marker>
            <c:symbol val="none"/>
          </c:marker>
          <c:dLbls>
            <c:dLbl>
              <c:idx val="0"/>
              <c:dLblPos val="r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xVal>
            <c:numRef>
              <c:f>'CONVERSOR CURV_'!$BC$585:$BC$585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'CONVERSOR CURV_'!$BC$588:$BC$588</c:f>
              <c:numCache>
                <c:formatCode>General</c:formatCode>
                <c:ptCount val="1"/>
                <c:pt idx="0">
                  <c:v/>
                </c:pt>
              </c:numCache>
            </c:numRef>
          </c:yVal>
          <c:smooth val="1"/>
        </c:ser>
        <c:ser>
          <c:idx val="4"/>
          <c:order val="4"/>
          <c:tx>
            <c:strRef>
              <c:f>'DADOS TESTE SEC1'!$A$1:$A$1</c:f>
              <c:strCache>
                <c:ptCount val="1"/>
                <c:pt idx="0">
                  <c:v>TEST</c:v>
                </c:pt>
              </c:strCache>
            </c:strRef>
          </c:tx>
          <c:spPr>
            <a:solidFill>
              <a:srgbClr val="4f81bd"/>
            </a:solidFill>
            <a:ln w="28440">
              <a:solidFill>
                <a:srgbClr val="4f81bd"/>
              </a:solidFill>
              <a:round/>
            </a:ln>
          </c:spPr>
          <c:marker>
            <c:symbol val="none"/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xVal>
            <c:numRef>
              <c:f>'CONVERSOR CURV_'!$E$600:$J$600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'CONVERSOR CURV_'!$E$603:$J$603</c:f>
              <c:numCache>
                <c:formatCode>General</c:formatCode>
                <c:ptCount val="6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</c:numCache>
            </c:numRef>
          </c:yVal>
          <c:smooth val="1"/>
        </c:ser>
        <c:axId val="34283406"/>
        <c:axId val="79258783"/>
      </c:scatterChart>
      <c:valAx>
        <c:axId val="34283406"/>
        <c:scaling>
          <c:orientation val="minMax"/>
          <c:max val="3300"/>
          <c:min val="600"/>
        </c:scaling>
        <c:delete val="1"/>
        <c:axPos val="b"/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Calibri"/>
              </a:defRPr>
            </a:pPr>
          </a:p>
        </c:txPr>
        <c:crossAx val="79258783"/>
        <c:crosses val="autoZero"/>
        <c:crossBetween val="midCat"/>
        <c:majorUnit val="300"/>
      </c:valAx>
      <c:valAx>
        <c:axId val="79258783"/>
        <c:scaling>
          <c:orientation val="minMax"/>
          <c:max val="0.8"/>
          <c:min val="0.675"/>
        </c:scaling>
        <c:delete val="1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Calibri"/>
              </a:defRPr>
            </a:pPr>
          </a:p>
        </c:txPr>
        <c:crossAx val="34283406"/>
        <c:crosses val="autoZero"/>
        <c:crossBetween val="midCat"/>
        <c:majorUnit val="0.025"/>
      </c:valAx>
      <c:spPr>
        <a:noFill/>
        <a:ln w="25560">
          <a:noFill/>
        </a:ln>
      </c:spPr>
    </c:plotArea>
    <c:plotVisOnly val="1"/>
    <c:dispBlanksAs val="gap"/>
  </c:chart>
  <c:spPr>
    <a:ln>
      <a:noFill/>
    </a:ln>
  </c:spPr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2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Calibri"/>
              </a:defRPr>
            </a:pPr>
            <a:r>
              <a:rPr b="0" sz="12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Calibri"/>
              </a:rPr>
              <a:t>Temperatura (K) vs Vazão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43491750105768"/>
          <c:y val="0.089175011921793"/>
          <c:w val="0.780214356226202"/>
          <c:h val="0.791130185979971"/>
        </c:manualLayout>
      </c:layout>
      <c:scatterChart>
        <c:scatterStyle val="line"/>
        <c:varyColors val="0"/>
        <c:ser>
          <c:idx val="0"/>
          <c:order val="0"/>
          <c:tx>
            <c:strRef>
              <c:f>'DADOS TESTE SEC1'!$A$1:$A$1</c:f>
              <c:strCache>
                <c:ptCount val="1"/>
                <c:pt idx="0">
                  <c:v>TEST</c:v>
                </c:pt>
              </c:strCache>
            </c:strRef>
          </c:tx>
          <c:spPr>
            <a:solidFill>
              <a:srgbClr val="99ccff"/>
            </a:solidFill>
            <a:ln w="28440">
              <a:noFill/>
            </a:ln>
          </c:spPr>
          <c:marker>
            <c:symbol val="none"/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trendline>
            <c:spPr>
              <a:ln w="23040">
                <a:solidFill>
                  <a:srgbClr val="0070c0"/>
                </a:solidFill>
                <a:round/>
              </a:ln>
            </c:spPr>
            <c:trendlineType val="poly"/>
            <c:order val="4"/>
            <c:forward val="0"/>
            <c:backward val="0"/>
            <c:dispRSqr val="0"/>
            <c:dispEq val="0"/>
          </c:trendline>
          <c:xVal>
            <c:numRef>
              <c:f>'CONVERSOR CURV_'!$E$585:$I$585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xVal>
          <c:yVal>
            <c:numRef>
              <c:f>'CONVERSOR CURV_'!$E$589:$I$589</c:f>
              <c:numCache>
                <c:formatCode>General</c:formatCode>
                <c:ptCount val="5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</c:numCache>
            </c:numRef>
          </c:yVal>
          <c:smooth val="1"/>
        </c:ser>
        <c:ser>
          <c:idx val="1"/>
          <c:order val="1"/>
          <c:tx>
            <c:strRef>
              <c:f>'DADOS TESTE SEC1'!$A$1:$A$1</c:f>
              <c:strCache>
                <c:ptCount val="1"/>
                <c:pt idx="0">
                  <c:v>TEST</c:v>
                </c:pt>
              </c:strCache>
            </c:strRef>
          </c:tx>
          <c:spPr>
            <a:solidFill>
              <a:srgbClr val="99ccff"/>
            </a:solidFill>
            <a:ln w="28440">
              <a:noFill/>
            </a:ln>
          </c:spPr>
          <c:marker>
            <c:symbol val="none"/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trendline>
            <c:spPr>
              <a:ln w="23040">
                <a:solidFill>
                  <a:srgbClr val="0070c0"/>
                </a:solidFill>
                <a:round/>
              </a:ln>
            </c:spPr>
            <c:trendlineType val="poly"/>
            <c:order val="4"/>
            <c:forward val="0"/>
            <c:backward val="0"/>
            <c:dispRSqr val="0"/>
            <c:dispEq val="0"/>
          </c:trendline>
          <c:xVal>
            <c:numRef>
              <c:f>'CONVERSOR CURV_'!$O$585:$S$585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xVal>
          <c:yVal>
            <c:numRef>
              <c:f>'CONVERSOR CURV_'!$O$589:$S$589</c:f>
              <c:numCache>
                <c:formatCode>General</c:formatCode>
                <c:ptCount val="5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</c:numCache>
            </c:numRef>
          </c:yVal>
          <c:smooth val="1"/>
        </c:ser>
        <c:ser>
          <c:idx val="2"/>
          <c:order val="2"/>
          <c:tx>
            <c:strRef>
              <c:f>'DADOS TESTE SEC1'!$A$1:$A$1</c:f>
              <c:strCache>
                <c:ptCount val="1"/>
                <c:pt idx="0">
                  <c:v>TEST</c:v>
                </c:pt>
              </c:strCache>
            </c:strRef>
          </c:tx>
          <c:spPr>
            <a:solidFill>
              <a:srgbClr val="99ccff"/>
            </a:solidFill>
            <a:ln w="28440">
              <a:noFill/>
            </a:ln>
          </c:spPr>
          <c:marker>
            <c:symbol val="none"/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trendline>
            <c:spPr>
              <a:ln w="23040">
                <a:solidFill>
                  <a:srgbClr val="0070c0"/>
                </a:solidFill>
                <a:round/>
              </a:ln>
            </c:spPr>
            <c:trendlineType val="poly"/>
            <c:order val="4"/>
            <c:forward val="0"/>
            <c:backward val="0"/>
            <c:dispRSqr val="0"/>
            <c:dispEq val="0"/>
          </c:trendline>
          <c:xVal>
            <c:numRef>
              <c:f>'CONVERSOR CURV_'!$Y$585:$AC$585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xVal>
          <c:yVal>
            <c:numRef>
              <c:f>'CONVERSOR CURV_'!$Y$589:$AC$589</c:f>
              <c:numCache>
                <c:formatCode>General</c:formatCode>
                <c:ptCount val="5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</c:numCache>
            </c:numRef>
          </c:yVal>
          <c:smooth val="1"/>
        </c:ser>
        <c:ser>
          <c:idx val="3"/>
          <c:order val="3"/>
          <c:tx>
            <c:strRef>
              <c:f>'DADOS TESTE SEC1'!$A$1:$A$1</c:f>
              <c:strCache>
                <c:ptCount val="1"/>
                <c:pt idx="0">
                  <c:v>TEST</c:v>
                </c:pt>
              </c:strCache>
            </c:strRef>
          </c:tx>
          <c:spPr>
            <a:solidFill>
              <a:srgbClr val="99ccff"/>
            </a:solidFill>
            <a:ln w="28440">
              <a:noFill/>
            </a:ln>
          </c:spPr>
          <c:marker>
            <c:symbol val="none"/>
          </c:marker>
          <c:dLbls>
            <c:dLbl>
              <c:idx val="0"/>
              <c:dLblPos val="r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xVal>
            <c:numRef>
              <c:f>'CONVERSOR CURV_'!$BC$585:$BC$585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'CONVERSOR CURV_'!$BC$589:$BC$589</c:f>
              <c:numCache>
                <c:formatCode>General</c:formatCode>
                <c:ptCount val="1"/>
                <c:pt idx="0">
                  <c:v/>
                </c:pt>
              </c:numCache>
            </c:numRef>
          </c:yVal>
          <c:smooth val="1"/>
        </c:ser>
        <c:ser>
          <c:idx val="4"/>
          <c:order val="4"/>
          <c:tx>
            <c:strRef>
              <c:f>'DADOS TESTE SEC1'!$A$1:$A$1</c:f>
              <c:strCache>
                <c:ptCount val="1"/>
                <c:pt idx="0">
                  <c:v>TEST</c:v>
                </c:pt>
              </c:strCache>
            </c:strRef>
          </c:tx>
          <c:spPr>
            <a:solidFill>
              <a:srgbClr val="4f81bd"/>
            </a:solidFill>
            <a:ln w="28440">
              <a:solidFill>
                <a:srgbClr val="4f81bd"/>
              </a:solidFill>
              <a:round/>
            </a:ln>
          </c:spPr>
          <c:marker>
            <c:symbol val="none"/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xVal>
            <c:numRef>
              <c:f>'CONVERSOR CURV_'!$E$600:$J$600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'CONVERSOR CURV_'!$E$604:$J$604</c:f>
              <c:numCache>
                <c:formatCode>General</c:formatCode>
                <c:ptCount val="6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</c:numCache>
            </c:numRef>
          </c:yVal>
          <c:smooth val="1"/>
        </c:ser>
        <c:axId val="6759679"/>
        <c:axId val="9855808"/>
      </c:scatterChart>
      <c:valAx>
        <c:axId val="6759679"/>
        <c:scaling>
          <c:orientation val="minMax"/>
          <c:max val="3300"/>
          <c:min val="600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Calibri"/>
              </a:defRPr>
            </a:pPr>
          </a:p>
        </c:txPr>
        <c:crossAx val="9855808"/>
        <c:crosses val="autoZero"/>
        <c:crossBetween val="midCat"/>
      </c:valAx>
      <c:valAx>
        <c:axId val="9855808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Calibri"/>
              </a:defRPr>
            </a:pPr>
          </a:p>
        </c:txPr>
        <c:crossAx val="6759679"/>
        <c:crosses val="autoZero"/>
        <c:crossBetween val="midCat"/>
      </c:valAx>
      <c:spPr>
        <a:noFill/>
        <a:ln w="25560">
          <a:noFill/>
        </a:ln>
      </c:spPr>
    </c:plotArea>
    <c:legend>
      <c:layout>
        <c:manualLayout>
          <c:xMode val="edge"/>
          <c:yMode val="edge"/>
          <c:x val="0.780425891975744"/>
          <c:y val="0.896161182641869"/>
        </c:manualLayout>
      </c:layout>
      <c:spPr>
        <a:noFill/>
        <a:ln>
          <a:noFill/>
        </a:ln>
      </c:spPr>
    </c:legend>
    <c:plotVisOnly val="1"/>
    <c:dispBlanksAs val="gap"/>
  </c:chart>
  <c:spPr>
    <a:noFill/>
    <a:ln>
      <a:noFill/>
    </a:ln>
  </c:spPr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ayout>
        <c:manualLayout>
          <c:layoutTarget val="inner"/>
          <c:xMode val="edge"/>
          <c:yMode val="edge"/>
          <c:x val="0.171522392230839"/>
          <c:y val="0.147967672926076"/>
          <c:w val="0.701530077551876"/>
          <c:h val="0.740789160922272"/>
        </c:manualLayout>
      </c:layout>
      <c:scatterChart>
        <c:scatterStyle val="line"/>
        <c:varyColors val="0"/>
        <c:ser>
          <c:idx val="0"/>
          <c:order val="0"/>
          <c:tx>
            <c:strRef>
              <c:f>'DADOS TESTE SEC1'!$A$1:$A$1</c:f>
              <c:strCache>
                <c:ptCount val="1"/>
                <c:pt idx="0">
                  <c:v>TEST</c:v>
                </c:pt>
              </c:strCache>
            </c:strRef>
          </c:tx>
          <c:spPr>
            <a:solidFill>
              <a:srgbClr val="99ccff"/>
            </a:solidFill>
            <a:ln w="28440">
              <a:noFill/>
            </a:ln>
          </c:spPr>
          <c:marker>
            <c:symbol val="none"/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trendline>
            <c:spPr>
              <a:ln w="23040">
                <a:solidFill>
                  <a:srgbClr val="0070c0"/>
                </a:solidFill>
                <a:round/>
              </a:ln>
            </c:spPr>
            <c:trendlineType val="poly"/>
            <c:order val="4"/>
            <c:forward val="0"/>
            <c:backward val="0"/>
            <c:dispRSqr val="0"/>
            <c:dispEq val="0"/>
          </c:trendline>
          <c:xVal>
            <c:numRef>
              <c:f>'CONVERSOR CURV_'!$E$585:$I$585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xVal>
          <c:yVal>
            <c:numRef>
              <c:f>'CONVERSOR CURV_'!$E$590:$I$590</c:f>
              <c:numCache>
                <c:formatCode>General</c:formatCode>
                <c:ptCount val="5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</c:numCache>
            </c:numRef>
          </c:yVal>
          <c:smooth val="1"/>
        </c:ser>
        <c:ser>
          <c:idx val="1"/>
          <c:order val="1"/>
          <c:tx>
            <c:strRef>
              <c:f>'DADOS TESTE SEC1'!$A$1:$A$1</c:f>
              <c:strCache>
                <c:ptCount val="1"/>
                <c:pt idx="0">
                  <c:v>TEST</c:v>
                </c:pt>
              </c:strCache>
            </c:strRef>
          </c:tx>
          <c:spPr>
            <a:solidFill>
              <a:srgbClr val="99ccff"/>
            </a:solidFill>
            <a:ln w="28440">
              <a:noFill/>
            </a:ln>
          </c:spPr>
          <c:marker>
            <c:symbol val="none"/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trendline>
            <c:spPr>
              <a:ln w="23040">
                <a:solidFill>
                  <a:srgbClr val="0070c0"/>
                </a:solidFill>
                <a:round/>
              </a:ln>
            </c:spPr>
            <c:trendlineType val="poly"/>
            <c:order val="4"/>
            <c:forward val="0"/>
            <c:backward val="0"/>
            <c:dispRSqr val="0"/>
            <c:dispEq val="0"/>
          </c:trendline>
          <c:xVal>
            <c:numRef>
              <c:f>'CONVERSOR CURV_'!$O$585:$S$585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xVal>
          <c:yVal>
            <c:numRef>
              <c:f>'CONVERSOR CURV_'!$O$590:$S$590</c:f>
              <c:numCache>
                <c:formatCode>General</c:formatCode>
                <c:ptCount val="5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</c:numCache>
            </c:numRef>
          </c:yVal>
          <c:smooth val="1"/>
        </c:ser>
        <c:ser>
          <c:idx val="2"/>
          <c:order val="2"/>
          <c:tx>
            <c:strRef>
              <c:f>'DADOS TESTE SEC1'!$A$1:$A$1</c:f>
              <c:strCache>
                <c:ptCount val="1"/>
                <c:pt idx="0">
                  <c:v>TEST</c:v>
                </c:pt>
              </c:strCache>
            </c:strRef>
          </c:tx>
          <c:spPr>
            <a:solidFill>
              <a:srgbClr val="99ccff"/>
            </a:solidFill>
            <a:ln w="28440">
              <a:noFill/>
            </a:ln>
          </c:spPr>
          <c:marker>
            <c:symbol val="none"/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trendline>
            <c:spPr>
              <a:ln w="23040">
                <a:solidFill>
                  <a:srgbClr val="0070c0"/>
                </a:solidFill>
                <a:round/>
              </a:ln>
            </c:spPr>
            <c:trendlineType val="poly"/>
            <c:order val="4"/>
            <c:forward val="0"/>
            <c:backward val="0"/>
            <c:dispRSqr val="0"/>
            <c:dispEq val="0"/>
          </c:trendline>
          <c:xVal>
            <c:numRef>
              <c:f>'CONVERSOR CURV_'!$Y$585:$AC$585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xVal>
          <c:yVal>
            <c:numRef>
              <c:f>'CONVERSOR CURV_'!$Y$590:$AC$590</c:f>
              <c:numCache>
                <c:formatCode>General</c:formatCode>
                <c:ptCount val="5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</c:numCache>
            </c:numRef>
          </c:yVal>
          <c:smooth val="1"/>
        </c:ser>
        <c:ser>
          <c:idx val="3"/>
          <c:order val="3"/>
          <c:tx>
            <c:strRef>
              <c:f>'DADOS TESTE SEC1'!$A$1:$A$1</c:f>
              <c:strCache>
                <c:ptCount val="1"/>
                <c:pt idx="0">
                  <c:v>TEST</c:v>
                </c:pt>
              </c:strCache>
            </c:strRef>
          </c:tx>
          <c:spPr>
            <a:solidFill>
              <a:srgbClr val="99ccff"/>
            </a:solidFill>
            <a:ln w="28440">
              <a:noFill/>
            </a:ln>
          </c:spPr>
          <c:marker>
            <c:symbol val="none"/>
          </c:marker>
          <c:dLbls>
            <c:dLbl>
              <c:idx val="0"/>
              <c:dLblPos val="r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xVal>
            <c:numRef>
              <c:f>'CONVERSOR CURV_'!$BC$585:$BC$585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'CONVERSOR CURV_'!$BC$590:$BC$590</c:f>
              <c:numCache>
                <c:formatCode>General</c:formatCode>
                <c:ptCount val="1"/>
                <c:pt idx="0">
                  <c:v/>
                </c:pt>
              </c:numCache>
            </c:numRef>
          </c:yVal>
          <c:smooth val="1"/>
        </c:ser>
        <c:ser>
          <c:idx val="4"/>
          <c:order val="4"/>
          <c:tx>
            <c:strRef>
              <c:f>'DADOS TESTE SEC1'!$A$1:$A$1</c:f>
              <c:strCache>
                <c:ptCount val="1"/>
                <c:pt idx="0">
                  <c:v>TEST</c:v>
                </c:pt>
              </c:strCache>
            </c:strRef>
          </c:tx>
          <c:spPr>
            <a:solidFill>
              <a:srgbClr val="4f81bd"/>
            </a:solidFill>
            <a:ln w="28440">
              <a:solidFill>
                <a:srgbClr val="4f81bd"/>
              </a:solidFill>
              <a:round/>
            </a:ln>
          </c:spPr>
          <c:marker>
            <c:symbol val="none"/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xVal>
            <c:numRef>
              <c:f>'CONVERSOR CURV_'!$E$600:$J$600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'CONVERSOR CURV_'!$E$605:$J$605</c:f>
              <c:numCache>
                <c:formatCode>General</c:formatCode>
                <c:ptCount val="6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</c:numCache>
            </c:numRef>
          </c:yVal>
          <c:smooth val="1"/>
        </c:ser>
        <c:axId val="26179557"/>
        <c:axId val="18991763"/>
      </c:scatterChart>
      <c:valAx>
        <c:axId val="26179557"/>
        <c:scaling>
          <c:orientation val="minMax"/>
          <c:max val="3300"/>
          <c:min val="600"/>
        </c:scaling>
        <c:delete val="1"/>
        <c:axPos val="b"/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Calibri"/>
              </a:defRPr>
            </a:pPr>
          </a:p>
        </c:txPr>
        <c:crossAx val="18991763"/>
        <c:crosses val="autoZero"/>
        <c:crossBetween val="midCat"/>
      </c:valAx>
      <c:valAx>
        <c:axId val="18991763"/>
        <c:scaling>
          <c:orientation val="minMax"/>
          <c:max val="11250"/>
          <c:min val="0"/>
        </c:scaling>
        <c:delete val="1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Calibri"/>
              </a:defRPr>
            </a:pPr>
          </a:p>
        </c:txPr>
        <c:crossAx val="26179557"/>
        <c:crosses val="autoZero"/>
        <c:crossBetween val="midCat"/>
        <c:majorUnit val="1250"/>
      </c:valAx>
      <c:spPr>
        <a:noFill/>
        <a:ln w="25560">
          <a:noFill/>
        </a:ln>
      </c:spPr>
    </c:plotArea>
    <c:plotVisOnly val="1"/>
    <c:dispBlanksAs val="gap"/>
  </c:chart>
  <c:spPr>
    <a:ln>
      <a:noFill/>
    </a:ln>
  </c:spPr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ayout>
        <c:manualLayout>
          <c:layoutTarget val="inner"/>
          <c:xMode val="edge"/>
          <c:yMode val="edge"/>
          <c:x val="0.162987285175353"/>
          <c:y val="0.113985930606892"/>
          <c:w val="0.742350146709515"/>
          <c:h val="0.753785620603315"/>
        </c:manualLayout>
      </c:layout>
      <c:scatterChart>
        <c:scatterStyle val="line"/>
        <c:varyColors val="0"/>
        <c:ser>
          <c:idx val="0"/>
          <c:order val="0"/>
          <c:tx>
            <c:strRef>
              <c:f>'DADOS TESTE SEC1'!$A$1:$A$1</c:f>
              <c:strCache>
                <c:ptCount val="1"/>
                <c:pt idx="0">
                  <c:v>TEST</c:v>
                </c:pt>
              </c:strCache>
            </c:strRef>
          </c:tx>
          <c:spPr>
            <a:solidFill>
              <a:srgbClr val="99ccff"/>
            </a:solidFill>
            <a:ln w="28440">
              <a:noFill/>
            </a:ln>
          </c:spPr>
          <c:marker>
            <c:symbol val="none"/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trendline>
            <c:spPr>
              <a:ln w="23040">
                <a:solidFill>
                  <a:srgbClr val="0070c0"/>
                </a:solidFill>
                <a:round/>
              </a:ln>
            </c:spPr>
            <c:trendlineType val="poly"/>
            <c:order val="4"/>
            <c:forward val="0"/>
            <c:backward val="0"/>
            <c:dispRSqr val="0"/>
            <c:dispEq val="0"/>
          </c:trendline>
          <c:xVal>
            <c:numRef>
              <c:f>'CONVERSOR CURV_ (2)'!$E$435:$I$435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xVal>
          <c:yVal>
            <c:numRef>
              <c:f>'CONVERSOR CURV_ (2)'!$E$436:$I$436</c:f>
              <c:numCache>
                <c:formatCode>General</c:formatCode>
                <c:ptCount val="5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</c:numCache>
            </c:numRef>
          </c:yVal>
          <c:smooth val="1"/>
        </c:ser>
        <c:ser>
          <c:idx val="1"/>
          <c:order val="1"/>
          <c:tx>
            <c:strRef>
              <c:f>'DADOS TESTE SEC1'!$A$1:$A$1</c:f>
              <c:strCache>
                <c:ptCount val="1"/>
                <c:pt idx="0">
                  <c:v>TEST</c:v>
                </c:pt>
              </c:strCache>
            </c:strRef>
          </c:tx>
          <c:spPr>
            <a:solidFill>
              <a:srgbClr val="99ccff"/>
            </a:solidFill>
            <a:ln w="28440">
              <a:noFill/>
            </a:ln>
          </c:spPr>
          <c:marker>
            <c:symbol val="none"/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trendline>
            <c:spPr>
              <a:ln w="23040">
                <a:solidFill>
                  <a:srgbClr val="0070c0"/>
                </a:solidFill>
                <a:round/>
              </a:ln>
            </c:spPr>
            <c:trendlineType val="poly"/>
            <c:order val="4"/>
            <c:forward val="0"/>
            <c:backward val="0"/>
            <c:dispRSqr val="0"/>
            <c:dispEq val="0"/>
          </c:trendline>
          <c:xVal>
            <c:numRef>
              <c:f>'CONVERSOR CURV_ (2)'!$O$435:$S$435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xVal>
          <c:yVal>
            <c:numRef>
              <c:f>'CONVERSOR CURV_ (2)'!$O$436:$S$436</c:f>
              <c:numCache>
                <c:formatCode>General</c:formatCode>
                <c:ptCount val="5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</c:numCache>
            </c:numRef>
          </c:yVal>
          <c:smooth val="1"/>
        </c:ser>
        <c:ser>
          <c:idx val="2"/>
          <c:order val="2"/>
          <c:tx>
            <c:strRef>
              <c:f>'DADOS TESTE SEC1'!$A$1:$A$1</c:f>
              <c:strCache>
                <c:ptCount val="1"/>
                <c:pt idx="0">
                  <c:v>TEST</c:v>
                </c:pt>
              </c:strCache>
            </c:strRef>
          </c:tx>
          <c:spPr>
            <a:solidFill>
              <a:srgbClr val="99ccff"/>
            </a:solidFill>
            <a:ln w="28440">
              <a:noFill/>
            </a:ln>
          </c:spPr>
          <c:marker>
            <c:symbol val="none"/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trendline>
            <c:spPr>
              <a:ln w="23040">
                <a:solidFill>
                  <a:srgbClr val="0070c0"/>
                </a:solidFill>
                <a:round/>
              </a:ln>
            </c:spPr>
            <c:trendlineType val="poly"/>
            <c:order val="4"/>
            <c:forward val="0"/>
            <c:backward val="0"/>
            <c:dispRSqr val="0"/>
            <c:dispEq val="0"/>
          </c:trendline>
          <c:xVal>
            <c:numRef>
              <c:f>'CONVERSOR CURV_ (2)'!$Y$435:$AC$435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xVal>
          <c:yVal>
            <c:numRef>
              <c:f>'CONVERSOR CURV_ (2)'!$Y$436:$AC$436</c:f>
              <c:numCache>
                <c:formatCode>General</c:formatCode>
                <c:ptCount val="5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</c:numCache>
            </c:numRef>
          </c:yVal>
          <c:smooth val="1"/>
        </c:ser>
        <c:ser>
          <c:idx val="3"/>
          <c:order val="3"/>
          <c:tx>
            <c:strRef>
              <c:f>'DADOS TESTE SEC1'!$A$1:$A$1</c:f>
              <c:strCache>
                <c:ptCount val="1"/>
                <c:pt idx="0">
                  <c:v>TEST</c:v>
                </c:pt>
              </c:strCache>
            </c:strRef>
          </c:tx>
          <c:spPr>
            <a:solidFill>
              <a:srgbClr val="99ccff"/>
            </a:solidFill>
            <a:ln w="28440">
              <a:noFill/>
            </a:ln>
          </c:spPr>
          <c:marker>
            <c:symbol val="none"/>
          </c:marker>
          <c:dLbls>
            <c:dLbl>
              <c:idx val="0"/>
              <c:dLblPos val="r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xVal>
            <c:numRef>
              <c:f>'CONVERSOR CURV_ (2)'!$BC$435:$BC$435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'CONVERSOR CURV_ (2)'!$BC$436:$BC$436</c:f>
              <c:numCache>
                <c:formatCode>General</c:formatCode>
                <c:ptCount val="1"/>
                <c:pt idx="0">
                  <c:v/>
                </c:pt>
              </c:numCache>
            </c:numRef>
          </c:yVal>
          <c:smooth val="1"/>
        </c:ser>
        <c:ser>
          <c:idx val="4"/>
          <c:order val="4"/>
          <c:tx>
            <c:strRef>
              <c:f>'DADOS TESTE SEC1'!$A$1:$A$1</c:f>
              <c:strCache>
                <c:ptCount val="1"/>
                <c:pt idx="0">
                  <c:v>TEST</c:v>
                </c:pt>
              </c:strCache>
            </c:strRef>
          </c:tx>
          <c:spPr>
            <a:solidFill>
              <a:srgbClr val="4f81bd"/>
            </a:solidFill>
            <a:ln w="28440">
              <a:solidFill>
                <a:srgbClr val="4f81bd"/>
              </a:solidFill>
              <a:round/>
            </a:ln>
          </c:spPr>
          <c:marker>
            <c:symbol val="none"/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xVal>
            <c:numRef>
              <c:f>'CONVERSOR CURV_ (2)'!$E$450:$J$450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'CONVERSOR CURV_ (2)'!$E$451:$J$451</c:f>
              <c:numCache>
                <c:formatCode>General</c:formatCode>
                <c:ptCount val="6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</c:numCache>
            </c:numRef>
          </c:yVal>
          <c:smooth val="1"/>
        </c:ser>
        <c:axId val="75921389"/>
        <c:axId val="79480488"/>
      </c:scatterChart>
      <c:valAx>
        <c:axId val="75921389"/>
        <c:scaling>
          <c:orientation val="minMax"/>
          <c:max val="3300"/>
          <c:min val="600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Calibri"/>
              </a:defRPr>
            </a:pPr>
          </a:p>
        </c:txPr>
        <c:crossAx val="79480488"/>
        <c:crosses val="autoZero"/>
        <c:crossBetween val="midCat"/>
        <c:majorUnit val="300"/>
      </c:valAx>
      <c:valAx>
        <c:axId val="79480488"/>
        <c:scaling>
          <c:orientation val="minMax"/>
          <c:max val="125"/>
          <c:min val="12.5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Calibri"/>
              </a:defRPr>
            </a:pPr>
          </a:p>
        </c:txPr>
        <c:crossAx val="75921389"/>
        <c:crosses val="autoZero"/>
        <c:crossBetween val="midCat"/>
        <c:majorUnit val="12.5"/>
      </c:valAx>
      <c:spPr>
        <a:noFill/>
        <a:ln w="25560">
          <a:noFill/>
        </a:ln>
      </c:spPr>
    </c:plotArea>
    <c:plotVisOnly val="1"/>
    <c:dispBlanksAs val="gap"/>
  </c:chart>
  <c:spPr>
    <a:ln>
      <a:noFill/>
    </a:ln>
  </c:spPr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ayout>
        <c:manualLayout>
          <c:layoutTarget val="inner"/>
          <c:xMode val="edge"/>
          <c:yMode val="edge"/>
          <c:x val="0.171680678107413"/>
          <c:y val="0.122809109335877"/>
          <c:w val="0.70325852845133"/>
          <c:h val="0.740670084654823"/>
        </c:manualLayout>
      </c:layout>
      <c:scatterChart>
        <c:scatterStyle val="line"/>
        <c:varyColors val="0"/>
        <c:ser>
          <c:idx val="0"/>
          <c:order val="0"/>
          <c:tx>
            <c:strRef>
              <c:f>'DADOS TESTE SEC1'!$A$1:$A$1</c:f>
              <c:strCache>
                <c:ptCount val="1"/>
                <c:pt idx="0">
                  <c:v>TEST</c:v>
                </c:pt>
              </c:strCache>
            </c:strRef>
          </c:tx>
          <c:spPr>
            <a:solidFill>
              <a:srgbClr val="99ccff"/>
            </a:solidFill>
            <a:ln w="28440">
              <a:noFill/>
            </a:ln>
          </c:spPr>
          <c:marker>
            <c:symbol val="none"/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trendline>
            <c:spPr>
              <a:ln w="23040">
                <a:solidFill>
                  <a:srgbClr val="0070c0"/>
                </a:solidFill>
                <a:round/>
              </a:ln>
            </c:spPr>
            <c:trendlineType val="poly"/>
            <c:order val="4"/>
            <c:forward val="0"/>
            <c:backward val="0"/>
            <c:dispRSqr val="0"/>
            <c:dispEq val="0"/>
          </c:trendline>
          <c:xVal>
            <c:numRef>
              <c:f>'CONVERSOR CURV_ (2)'!$E$435:$I$435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xVal>
          <c:yVal>
            <c:numRef>
              <c:f>'CONVERSOR CURV_ (2)'!$E$437:$I$437</c:f>
              <c:numCache>
                <c:formatCode>General</c:formatCode>
                <c:ptCount val="5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</c:numCache>
            </c:numRef>
          </c:yVal>
          <c:smooth val="1"/>
        </c:ser>
        <c:ser>
          <c:idx val="1"/>
          <c:order val="1"/>
          <c:tx>
            <c:strRef>
              <c:f>'DADOS TESTE SEC1'!$A$1:$A$1</c:f>
              <c:strCache>
                <c:ptCount val="1"/>
                <c:pt idx="0">
                  <c:v>TEST</c:v>
                </c:pt>
              </c:strCache>
            </c:strRef>
          </c:tx>
          <c:spPr>
            <a:solidFill>
              <a:srgbClr val="99ccff"/>
            </a:solidFill>
            <a:ln w="28440">
              <a:noFill/>
            </a:ln>
          </c:spPr>
          <c:marker>
            <c:symbol val="none"/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trendline>
            <c:spPr>
              <a:ln w="23040">
                <a:solidFill>
                  <a:srgbClr val="0070c0"/>
                </a:solidFill>
                <a:round/>
              </a:ln>
            </c:spPr>
            <c:trendlineType val="poly"/>
            <c:order val="4"/>
            <c:forward val="0"/>
            <c:backward val="0"/>
            <c:dispRSqr val="0"/>
            <c:dispEq val="0"/>
          </c:trendline>
          <c:xVal>
            <c:numRef>
              <c:f>'CONVERSOR CURV_ (2)'!$O$435:$S$435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xVal>
          <c:yVal>
            <c:numRef>
              <c:f>'CONVERSOR CURV_ (2)'!$O$437:$S$437</c:f>
              <c:numCache>
                <c:formatCode>General</c:formatCode>
                <c:ptCount val="5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</c:numCache>
            </c:numRef>
          </c:yVal>
          <c:smooth val="1"/>
        </c:ser>
        <c:ser>
          <c:idx val="2"/>
          <c:order val="2"/>
          <c:tx>
            <c:strRef>
              <c:f>'DADOS TESTE SEC1'!$A$1:$A$1</c:f>
              <c:strCache>
                <c:ptCount val="1"/>
                <c:pt idx="0">
                  <c:v>TEST</c:v>
                </c:pt>
              </c:strCache>
            </c:strRef>
          </c:tx>
          <c:spPr>
            <a:solidFill>
              <a:srgbClr val="99ccff"/>
            </a:solidFill>
            <a:ln w="28440">
              <a:noFill/>
            </a:ln>
          </c:spPr>
          <c:marker>
            <c:symbol val="none"/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trendline>
            <c:spPr>
              <a:ln w="23040">
                <a:solidFill>
                  <a:srgbClr val="0070c0"/>
                </a:solidFill>
                <a:round/>
              </a:ln>
            </c:spPr>
            <c:trendlineType val="poly"/>
            <c:order val="4"/>
            <c:forward val="0"/>
            <c:backward val="0"/>
            <c:dispRSqr val="0"/>
            <c:dispEq val="0"/>
          </c:trendline>
          <c:xVal>
            <c:numRef>
              <c:f>'CONVERSOR CURV_ (2)'!$Y$435:$AC$435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xVal>
          <c:yVal>
            <c:numRef>
              <c:f>'CONVERSOR CURV_ (2)'!$Y$437:$AC$437</c:f>
              <c:numCache>
                <c:formatCode>General</c:formatCode>
                <c:ptCount val="5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</c:numCache>
            </c:numRef>
          </c:yVal>
          <c:smooth val="1"/>
        </c:ser>
        <c:ser>
          <c:idx val="3"/>
          <c:order val="3"/>
          <c:tx>
            <c:strRef>
              <c:f>'DADOS TESTE SEC1'!$A$1:$A$1</c:f>
              <c:strCache>
                <c:ptCount val="1"/>
                <c:pt idx="0">
                  <c:v>TEST</c:v>
                </c:pt>
              </c:strCache>
            </c:strRef>
          </c:tx>
          <c:spPr>
            <a:solidFill>
              <a:srgbClr val="99ccff"/>
            </a:solidFill>
            <a:ln w="28440">
              <a:noFill/>
            </a:ln>
          </c:spPr>
          <c:marker>
            <c:symbol val="none"/>
          </c:marker>
          <c:dLbls>
            <c:dLbl>
              <c:idx val="0"/>
              <c:dLblPos val="r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xVal>
            <c:numRef>
              <c:f>'CONVERSOR CURV_ (2)'!$BC$435:$BC$435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'CONVERSOR CURV_ (2)'!$BC$437:$BC$437</c:f>
              <c:numCache>
                <c:formatCode>General</c:formatCode>
                <c:ptCount val="1"/>
                <c:pt idx="0">
                  <c:v/>
                </c:pt>
              </c:numCache>
            </c:numRef>
          </c:yVal>
          <c:smooth val="1"/>
        </c:ser>
        <c:ser>
          <c:idx val="4"/>
          <c:order val="4"/>
          <c:tx>
            <c:strRef>
              <c:f>'DADOS TESTE SEC1'!$A$1:$A$1</c:f>
              <c:strCache>
                <c:ptCount val="1"/>
                <c:pt idx="0">
                  <c:v>TEST</c:v>
                </c:pt>
              </c:strCache>
            </c:strRef>
          </c:tx>
          <c:spPr>
            <a:solidFill>
              <a:srgbClr val="4f81bd"/>
            </a:solidFill>
            <a:ln w="28440">
              <a:solidFill>
                <a:srgbClr val="4f81bd"/>
              </a:solidFill>
              <a:round/>
            </a:ln>
          </c:spPr>
          <c:marker>
            <c:symbol val="none"/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xVal>
            <c:numRef>
              <c:f>'CONVERSOR CURV_ (2)'!$E$450:$J$450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'CONVERSOR CURV_ (2)'!$E$452:$J$452</c:f>
              <c:numCache>
                <c:formatCode>General</c:formatCode>
                <c:ptCount val="6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</c:numCache>
            </c:numRef>
          </c:yVal>
          <c:smooth val="1"/>
        </c:ser>
        <c:axId val="54324267"/>
        <c:axId val="33274456"/>
      </c:scatterChart>
      <c:valAx>
        <c:axId val="54324267"/>
        <c:scaling>
          <c:orientation val="minMax"/>
          <c:max val="3300"/>
          <c:min val="600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Calibri"/>
              </a:defRPr>
            </a:pPr>
          </a:p>
        </c:txPr>
        <c:crossAx val="33274456"/>
        <c:crosses val="autoZero"/>
        <c:crossBetween val="midCat"/>
        <c:majorUnit val="300"/>
      </c:valAx>
      <c:valAx>
        <c:axId val="33274456"/>
        <c:scaling>
          <c:orientation val="minMax"/>
          <c:max val="26.61"/>
          <c:min val="5.322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Calibri"/>
              </a:defRPr>
            </a:pPr>
          </a:p>
        </c:txPr>
        <c:crossAx val="54324267"/>
        <c:crosses val="autoZero"/>
        <c:crossBetween val="midCat"/>
        <c:majorUnit val="2.661"/>
      </c:valAx>
      <c:spPr>
        <a:noFill/>
        <a:ln w="25560">
          <a:noFill/>
        </a:ln>
      </c:spPr>
    </c:plotArea>
    <c:plotVisOnly val="1"/>
    <c:dispBlanksAs val="gap"/>
  </c:chart>
  <c:spPr>
    <a:ln>
      <a:noFill/>
    </a:ln>
  </c:spPr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ayout>
        <c:manualLayout>
          <c:layoutTarget val="inner"/>
          <c:xMode val="edge"/>
          <c:yMode val="edge"/>
          <c:x val="0.165502305435238"/>
          <c:y val="0.134954697186457"/>
          <c:w val="0.737250244515859"/>
          <c:h val="0.753695755841679"/>
        </c:manualLayout>
      </c:layout>
      <c:scatterChart>
        <c:scatterStyle val="line"/>
        <c:varyColors val="0"/>
        <c:ser>
          <c:idx val="0"/>
          <c:order val="0"/>
          <c:tx>
            <c:strRef>
              <c:f>'DADOS TESTE SEC1'!$A$1:$A$1</c:f>
              <c:strCache>
                <c:ptCount val="1"/>
                <c:pt idx="0">
                  <c:v>TEST</c:v>
                </c:pt>
              </c:strCache>
            </c:strRef>
          </c:tx>
          <c:spPr>
            <a:solidFill>
              <a:srgbClr val="99ccff"/>
            </a:solidFill>
            <a:ln w="28440">
              <a:noFill/>
            </a:ln>
          </c:spPr>
          <c:marker>
            <c:symbol val="none"/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trendline>
            <c:spPr>
              <a:ln w="23040">
                <a:solidFill>
                  <a:srgbClr val="0070c0"/>
                </a:solidFill>
                <a:round/>
              </a:ln>
            </c:spPr>
            <c:trendlineType val="poly"/>
            <c:order val="4"/>
            <c:forward val="0"/>
            <c:backward val="0"/>
            <c:dispRSqr val="0"/>
            <c:dispEq val="0"/>
          </c:trendline>
          <c:xVal>
            <c:numRef>
              <c:f>'CONVERSOR CURV_ (2)'!$E$435:$I$435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xVal>
          <c:yVal>
            <c:numRef>
              <c:f>'CONVERSOR CURV_ (2)'!$E$438:$I$438</c:f>
              <c:numCache>
                <c:formatCode>General</c:formatCode>
                <c:ptCount val="5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</c:numCache>
            </c:numRef>
          </c:yVal>
          <c:smooth val="1"/>
        </c:ser>
        <c:ser>
          <c:idx val="1"/>
          <c:order val="1"/>
          <c:tx>
            <c:strRef>
              <c:f>'DADOS TESTE SEC1'!$A$1:$A$1</c:f>
              <c:strCache>
                <c:ptCount val="1"/>
                <c:pt idx="0">
                  <c:v>TEST</c:v>
                </c:pt>
              </c:strCache>
            </c:strRef>
          </c:tx>
          <c:spPr>
            <a:solidFill>
              <a:srgbClr val="99ccff"/>
            </a:solidFill>
            <a:ln w="28440">
              <a:noFill/>
            </a:ln>
          </c:spPr>
          <c:marker>
            <c:symbol val="none"/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trendline>
            <c:spPr>
              <a:ln w="23040">
                <a:solidFill>
                  <a:srgbClr val="0070c0"/>
                </a:solidFill>
                <a:round/>
              </a:ln>
            </c:spPr>
            <c:trendlineType val="poly"/>
            <c:order val="4"/>
            <c:forward val="0"/>
            <c:backward val="0"/>
            <c:dispRSqr val="0"/>
            <c:dispEq val="0"/>
          </c:trendline>
          <c:xVal>
            <c:numRef>
              <c:f>'CONVERSOR CURV_ (2)'!$O$435:$S$435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xVal>
          <c:yVal>
            <c:numRef>
              <c:f>'CONVERSOR CURV_ (2)'!$O$438:$S$438</c:f>
              <c:numCache>
                <c:formatCode>General</c:formatCode>
                <c:ptCount val="5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</c:numCache>
            </c:numRef>
          </c:yVal>
          <c:smooth val="1"/>
        </c:ser>
        <c:ser>
          <c:idx val="2"/>
          <c:order val="2"/>
          <c:tx>
            <c:strRef>
              <c:f>'DADOS TESTE SEC1'!$A$1:$A$1</c:f>
              <c:strCache>
                <c:ptCount val="1"/>
                <c:pt idx="0">
                  <c:v>TEST</c:v>
                </c:pt>
              </c:strCache>
            </c:strRef>
          </c:tx>
          <c:spPr>
            <a:solidFill>
              <a:srgbClr val="99ccff"/>
            </a:solidFill>
            <a:ln w="28440">
              <a:noFill/>
            </a:ln>
          </c:spPr>
          <c:marker>
            <c:symbol val="none"/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trendline>
            <c:spPr>
              <a:ln w="23040">
                <a:solidFill>
                  <a:srgbClr val="0070c0"/>
                </a:solidFill>
                <a:round/>
              </a:ln>
            </c:spPr>
            <c:trendlineType val="poly"/>
            <c:order val="4"/>
            <c:forward val="0"/>
            <c:backward val="0"/>
            <c:dispRSqr val="0"/>
            <c:dispEq val="0"/>
          </c:trendline>
          <c:xVal>
            <c:numRef>
              <c:f>'CONVERSOR CURV_ (2)'!$Y$435:$AC$435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xVal>
          <c:yVal>
            <c:numRef>
              <c:f>'CONVERSOR CURV_ (2)'!$Y$438:$AC$438</c:f>
              <c:numCache>
                <c:formatCode>General</c:formatCode>
                <c:ptCount val="5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</c:numCache>
            </c:numRef>
          </c:yVal>
          <c:smooth val="1"/>
        </c:ser>
        <c:ser>
          <c:idx val="3"/>
          <c:order val="3"/>
          <c:tx>
            <c:strRef>
              <c:f>'DADOS TESTE SEC1'!$A$1:$A$1</c:f>
              <c:strCache>
                <c:ptCount val="1"/>
                <c:pt idx="0">
                  <c:v>TEST</c:v>
                </c:pt>
              </c:strCache>
            </c:strRef>
          </c:tx>
          <c:spPr>
            <a:solidFill>
              <a:srgbClr val="99ccff"/>
            </a:solidFill>
            <a:ln w="28440">
              <a:noFill/>
            </a:ln>
          </c:spPr>
          <c:marker>
            <c:symbol val="none"/>
          </c:marker>
          <c:dLbls>
            <c:dLbl>
              <c:idx val="0"/>
              <c:dLblPos val="r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xVal>
            <c:numRef>
              <c:f>'CONVERSOR CURV_ (2)'!$BC$435:$BC$435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'CONVERSOR CURV_ (2)'!$BC$438:$BC$438</c:f>
              <c:numCache>
                <c:formatCode>General</c:formatCode>
                <c:ptCount val="1"/>
                <c:pt idx="0">
                  <c:v/>
                </c:pt>
              </c:numCache>
            </c:numRef>
          </c:yVal>
          <c:smooth val="1"/>
        </c:ser>
        <c:ser>
          <c:idx val="4"/>
          <c:order val="4"/>
          <c:tx>
            <c:strRef>
              <c:f>'DADOS TESTE SEC1'!$A$1:$A$1</c:f>
              <c:strCache>
                <c:ptCount val="1"/>
                <c:pt idx="0">
                  <c:v>TEST</c:v>
                </c:pt>
              </c:strCache>
            </c:strRef>
          </c:tx>
          <c:spPr>
            <a:solidFill>
              <a:srgbClr val="4f81bd"/>
            </a:solidFill>
            <a:ln w="28440">
              <a:solidFill>
                <a:srgbClr val="4f81bd"/>
              </a:solidFill>
              <a:round/>
            </a:ln>
          </c:spPr>
          <c:marker>
            <c:symbol val="none"/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xVal>
            <c:numRef>
              <c:f>'CONVERSOR CURV_ (2)'!$E$450:$J$450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'CONVERSOR CURV_ (2)'!$E$453:$J$453</c:f>
              <c:numCache>
                <c:formatCode>General</c:formatCode>
                <c:ptCount val="6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</c:numCache>
            </c:numRef>
          </c:yVal>
          <c:smooth val="1"/>
        </c:ser>
        <c:axId val="16273743"/>
        <c:axId val="69622895"/>
      </c:scatterChart>
      <c:valAx>
        <c:axId val="16273743"/>
        <c:scaling>
          <c:orientation val="minMax"/>
          <c:max val="3300"/>
          <c:min val="600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Calibri"/>
              </a:defRPr>
            </a:pPr>
          </a:p>
        </c:txPr>
        <c:crossAx val="69622895"/>
        <c:crosses val="autoZero"/>
        <c:crossBetween val="midCat"/>
        <c:majorUnit val="300"/>
      </c:valAx>
      <c:valAx>
        <c:axId val="69622895"/>
        <c:scaling>
          <c:orientation val="minMax"/>
          <c:max val="0.8"/>
          <c:min val="0.675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Calibri"/>
              </a:defRPr>
            </a:pPr>
          </a:p>
        </c:txPr>
        <c:crossAx val="16273743"/>
        <c:crosses val="autoZero"/>
        <c:crossBetween val="midCat"/>
        <c:majorUnit val="0.025"/>
      </c:valAx>
      <c:spPr>
        <a:noFill/>
        <a:ln w="25560">
          <a:noFill/>
        </a:ln>
      </c:spPr>
    </c:plotArea>
    <c:plotVisOnly val="1"/>
    <c:dispBlanksAs val="gap"/>
  </c:chart>
  <c:spPr>
    <a:ln>
      <a:noFill/>
    </a:ln>
  </c:spPr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ayout>
        <c:manualLayout>
          <c:layoutTarget val="inner"/>
          <c:xMode val="edge"/>
          <c:yMode val="edge"/>
          <c:x val="0.143541999583131"/>
          <c:y val="0.089175011921793"/>
          <c:w val="0.780240394636282"/>
          <c:h val="0.791130185979971"/>
        </c:manualLayout>
      </c:layout>
      <c:scatterChart>
        <c:scatterStyle val="line"/>
        <c:varyColors val="0"/>
        <c:ser>
          <c:idx val="0"/>
          <c:order val="0"/>
          <c:tx>
            <c:strRef>
              <c:f>'DADOS TESTE SEC1'!$A$1:$A$1</c:f>
              <c:strCache>
                <c:ptCount val="1"/>
                <c:pt idx="0">
                  <c:v>TEST</c:v>
                </c:pt>
              </c:strCache>
            </c:strRef>
          </c:tx>
          <c:spPr>
            <a:solidFill>
              <a:srgbClr val="99ccff"/>
            </a:solidFill>
            <a:ln w="28440">
              <a:noFill/>
            </a:ln>
          </c:spPr>
          <c:marker>
            <c:symbol val="none"/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trendline>
            <c:spPr>
              <a:ln w="23040">
                <a:solidFill>
                  <a:srgbClr val="0070c0"/>
                </a:solidFill>
                <a:round/>
              </a:ln>
            </c:spPr>
            <c:trendlineType val="poly"/>
            <c:order val="4"/>
            <c:forward val="0"/>
            <c:backward val="0"/>
            <c:dispRSqr val="0"/>
            <c:dispEq val="0"/>
          </c:trendline>
          <c:xVal>
            <c:numRef>
              <c:f>'CONVERSOR CURV_ (2)'!$E$435:$I$435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xVal>
          <c:yVal>
            <c:numRef>
              <c:f>'CONVERSOR CURV_ (2)'!$E$439:$I$439</c:f>
              <c:numCache>
                <c:formatCode>General</c:formatCode>
                <c:ptCount val="5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</c:numCache>
            </c:numRef>
          </c:yVal>
          <c:smooth val="1"/>
        </c:ser>
        <c:ser>
          <c:idx val="1"/>
          <c:order val="1"/>
          <c:tx>
            <c:strRef>
              <c:f>'DADOS TESTE SEC1'!$A$1:$A$1</c:f>
              <c:strCache>
                <c:ptCount val="1"/>
                <c:pt idx="0">
                  <c:v>TEST</c:v>
                </c:pt>
              </c:strCache>
            </c:strRef>
          </c:tx>
          <c:spPr>
            <a:solidFill>
              <a:srgbClr val="99ccff"/>
            </a:solidFill>
            <a:ln w="28440">
              <a:noFill/>
            </a:ln>
          </c:spPr>
          <c:marker>
            <c:symbol val="none"/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trendline>
            <c:spPr>
              <a:ln w="23040">
                <a:solidFill>
                  <a:srgbClr val="0070c0"/>
                </a:solidFill>
                <a:round/>
              </a:ln>
            </c:spPr>
            <c:trendlineType val="poly"/>
            <c:order val="4"/>
            <c:forward val="0"/>
            <c:backward val="0"/>
            <c:dispRSqr val="0"/>
            <c:dispEq val="0"/>
          </c:trendline>
          <c:xVal>
            <c:numRef>
              <c:f>'CONVERSOR CURV_ (2)'!$O$435:$S$435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xVal>
          <c:yVal>
            <c:numRef>
              <c:f>'CONVERSOR CURV_ (2)'!$O$439:$S$439</c:f>
              <c:numCache>
                <c:formatCode>General</c:formatCode>
                <c:ptCount val="5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</c:numCache>
            </c:numRef>
          </c:yVal>
          <c:smooth val="1"/>
        </c:ser>
        <c:ser>
          <c:idx val="2"/>
          <c:order val="2"/>
          <c:tx>
            <c:strRef>
              <c:f>'DADOS TESTE SEC1'!$A$1:$A$1</c:f>
              <c:strCache>
                <c:ptCount val="1"/>
                <c:pt idx="0">
                  <c:v>TEST</c:v>
                </c:pt>
              </c:strCache>
            </c:strRef>
          </c:tx>
          <c:spPr>
            <a:solidFill>
              <a:srgbClr val="99ccff"/>
            </a:solidFill>
            <a:ln w="28440">
              <a:noFill/>
            </a:ln>
          </c:spPr>
          <c:marker>
            <c:symbol val="none"/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trendline>
            <c:spPr>
              <a:ln w="23040">
                <a:solidFill>
                  <a:srgbClr val="0070c0"/>
                </a:solidFill>
                <a:round/>
              </a:ln>
            </c:spPr>
            <c:trendlineType val="poly"/>
            <c:order val="4"/>
            <c:forward val="0"/>
            <c:backward val="0"/>
            <c:dispRSqr val="0"/>
            <c:dispEq val="0"/>
          </c:trendline>
          <c:xVal>
            <c:numRef>
              <c:f>'CONVERSOR CURV_ (2)'!$Y$435:$AC$435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xVal>
          <c:yVal>
            <c:numRef>
              <c:f>'CONVERSOR CURV_ (2)'!$Y$439:$AC$439</c:f>
              <c:numCache>
                <c:formatCode>General</c:formatCode>
                <c:ptCount val="5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</c:numCache>
            </c:numRef>
          </c:yVal>
          <c:smooth val="1"/>
        </c:ser>
        <c:ser>
          <c:idx val="3"/>
          <c:order val="3"/>
          <c:tx>
            <c:strRef>
              <c:f>'DADOS TESTE SEC1'!$A$1:$A$1</c:f>
              <c:strCache>
                <c:ptCount val="1"/>
                <c:pt idx="0">
                  <c:v>TEST</c:v>
                </c:pt>
              </c:strCache>
            </c:strRef>
          </c:tx>
          <c:spPr>
            <a:solidFill>
              <a:srgbClr val="99ccff"/>
            </a:solidFill>
            <a:ln w="28440">
              <a:noFill/>
            </a:ln>
          </c:spPr>
          <c:marker>
            <c:symbol val="none"/>
          </c:marker>
          <c:dLbls>
            <c:dLbl>
              <c:idx val="0"/>
              <c:dLblPos val="r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xVal>
            <c:numRef>
              <c:f>'CONVERSOR CURV_ (2)'!$BC$435:$BC$435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'CONVERSOR CURV_ (2)'!$BC$439:$BC$439</c:f>
              <c:numCache>
                <c:formatCode>General</c:formatCode>
                <c:ptCount val="1"/>
                <c:pt idx="0">
                  <c:v/>
                </c:pt>
              </c:numCache>
            </c:numRef>
          </c:yVal>
          <c:smooth val="1"/>
        </c:ser>
        <c:ser>
          <c:idx val="4"/>
          <c:order val="4"/>
          <c:tx>
            <c:strRef>
              <c:f>'DADOS TESTE SEC1'!$A$1:$A$1</c:f>
              <c:strCache>
                <c:ptCount val="1"/>
                <c:pt idx="0">
                  <c:v>TEST</c:v>
                </c:pt>
              </c:strCache>
            </c:strRef>
          </c:tx>
          <c:spPr>
            <a:solidFill>
              <a:srgbClr val="4f81bd"/>
            </a:solidFill>
            <a:ln w="28440">
              <a:solidFill>
                <a:srgbClr val="4f81bd"/>
              </a:solidFill>
              <a:round/>
            </a:ln>
          </c:spPr>
          <c:marker>
            <c:symbol val="none"/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xVal>
            <c:numRef>
              <c:f>'CONVERSOR CURV_ (2)'!$E$450:$J$450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'CONVERSOR CURV_ (2)'!$E$454:$J$454</c:f>
              <c:numCache>
                <c:formatCode>General</c:formatCode>
                <c:ptCount val="6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</c:numCache>
            </c:numRef>
          </c:yVal>
          <c:smooth val="1"/>
        </c:ser>
        <c:axId val="75477232"/>
        <c:axId val="98308145"/>
      </c:scatterChart>
      <c:valAx>
        <c:axId val="75477232"/>
        <c:scaling>
          <c:orientation val="minMax"/>
          <c:max val="3300"/>
          <c:min val="600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Calibri"/>
              </a:defRPr>
            </a:pPr>
          </a:p>
        </c:txPr>
        <c:crossAx val="98308145"/>
        <c:crosses val="autoZero"/>
        <c:crossBetween val="midCat"/>
      </c:valAx>
      <c:valAx>
        <c:axId val="98308145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Calibri"/>
              </a:defRPr>
            </a:pPr>
          </a:p>
        </c:txPr>
        <c:crossAx val="75477232"/>
        <c:crosses val="autoZero"/>
        <c:crossBetween val="midCat"/>
      </c:valAx>
      <c:spPr>
        <a:noFill/>
        <a:ln w="25560">
          <a:noFill/>
        </a:ln>
      </c:spPr>
    </c:plotArea>
    <c:legend>
      <c:layout>
        <c:manualLayout>
          <c:xMode val="edge"/>
          <c:yMode val="edge"/>
          <c:x val="0.780448829292017"/>
          <c:y val="0.896161182641869"/>
        </c:manualLayout>
      </c:layout>
      <c:spPr>
        <a:noFill/>
        <a:ln>
          <a:noFill/>
        </a:ln>
      </c:spPr>
    </c:legend>
    <c:plotVisOnly val="1"/>
    <c:dispBlanksAs val="gap"/>
  </c:chart>
  <c:spPr>
    <a:noFill/>
    <a:ln>
      <a:noFill/>
    </a:ln>
  </c:spPr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ayout>
        <c:manualLayout>
          <c:layoutTarget val="inner"/>
          <c:xMode val="edge"/>
          <c:yMode val="edge"/>
          <c:x val="0.171516723932403"/>
          <c:y val="0.147967672926076"/>
          <c:w val="0.701563705210013"/>
          <c:h val="0.740789160922272"/>
        </c:manualLayout>
      </c:layout>
      <c:scatterChart>
        <c:scatterStyle val="line"/>
        <c:varyColors val="0"/>
        <c:ser>
          <c:idx val="0"/>
          <c:order val="0"/>
          <c:tx>
            <c:strRef>
              <c:f>'DADOS TESTE SEC1'!$A$1:$A$1</c:f>
              <c:strCache>
                <c:ptCount val="1"/>
                <c:pt idx="0">
                  <c:v>TEST</c:v>
                </c:pt>
              </c:strCache>
            </c:strRef>
          </c:tx>
          <c:spPr>
            <a:solidFill>
              <a:srgbClr val="99ccff"/>
            </a:solidFill>
            <a:ln w="28440">
              <a:noFill/>
            </a:ln>
          </c:spPr>
          <c:marker>
            <c:symbol val="none"/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trendline>
            <c:spPr>
              <a:ln w="23040">
                <a:solidFill>
                  <a:srgbClr val="0070c0"/>
                </a:solidFill>
                <a:round/>
              </a:ln>
            </c:spPr>
            <c:trendlineType val="poly"/>
            <c:order val="4"/>
            <c:forward val="0"/>
            <c:backward val="0"/>
            <c:dispRSqr val="0"/>
            <c:dispEq val="0"/>
          </c:trendline>
          <c:xVal>
            <c:numRef>
              <c:f>'CONVERSOR CURV_ (2)'!$E$435:$I$435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xVal>
          <c:yVal>
            <c:numRef>
              <c:f>'CONVERSOR CURV_ (2)'!$E$440:$I$440</c:f>
              <c:numCache>
                <c:formatCode>General</c:formatCode>
                <c:ptCount val="5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</c:numCache>
            </c:numRef>
          </c:yVal>
          <c:smooth val="1"/>
        </c:ser>
        <c:ser>
          <c:idx val="1"/>
          <c:order val="1"/>
          <c:tx>
            <c:strRef>
              <c:f>'DADOS TESTE SEC1'!$A$1:$A$1</c:f>
              <c:strCache>
                <c:ptCount val="1"/>
                <c:pt idx="0">
                  <c:v>TEST</c:v>
                </c:pt>
              </c:strCache>
            </c:strRef>
          </c:tx>
          <c:spPr>
            <a:solidFill>
              <a:srgbClr val="99ccff"/>
            </a:solidFill>
            <a:ln w="28440">
              <a:noFill/>
            </a:ln>
          </c:spPr>
          <c:marker>
            <c:symbol val="none"/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trendline>
            <c:spPr>
              <a:ln w="23040">
                <a:solidFill>
                  <a:srgbClr val="0070c0"/>
                </a:solidFill>
                <a:round/>
              </a:ln>
            </c:spPr>
            <c:trendlineType val="poly"/>
            <c:order val="4"/>
            <c:forward val="0"/>
            <c:backward val="0"/>
            <c:dispRSqr val="0"/>
            <c:dispEq val="0"/>
          </c:trendline>
          <c:xVal>
            <c:numRef>
              <c:f>'CONVERSOR CURV_ (2)'!$O$435:$S$435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xVal>
          <c:yVal>
            <c:numRef>
              <c:f>'CONVERSOR CURV_ (2)'!$O$440:$S$440</c:f>
              <c:numCache>
                <c:formatCode>General</c:formatCode>
                <c:ptCount val="5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</c:numCache>
            </c:numRef>
          </c:yVal>
          <c:smooth val="1"/>
        </c:ser>
        <c:ser>
          <c:idx val="2"/>
          <c:order val="2"/>
          <c:tx>
            <c:strRef>
              <c:f>'DADOS TESTE SEC1'!$A$1:$A$1</c:f>
              <c:strCache>
                <c:ptCount val="1"/>
                <c:pt idx="0">
                  <c:v>TEST</c:v>
                </c:pt>
              </c:strCache>
            </c:strRef>
          </c:tx>
          <c:spPr>
            <a:solidFill>
              <a:srgbClr val="99ccff"/>
            </a:solidFill>
            <a:ln w="28440">
              <a:noFill/>
            </a:ln>
          </c:spPr>
          <c:marker>
            <c:symbol val="none"/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trendline>
            <c:spPr>
              <a:ln w="23040">
                <a:solidFill>
                  <a:srgbClr val="0070c0"/>
                </a:solidFill>
                <a:round/>
              </a:ln>
            </c:spPr>
            <c:trendlineType val="poly"/>
            <c:order val="4"/>
            <c:forward val="0"/>
            <c:backward val="0"/>
            <c:dispRSqr val="0"/>
            <c:dispEq val="0"/>
          </c:trendline>
          <c:xVal>
            <c:numRef>
              <c:f>'CONVERSOR CURV_ (2)'!$Y$435:$AC$435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xVal>
          <c:yVal>
            <c:numRef>
              <c:f>'CONVERSOR CURV_ (2)'!$Y$440:$AC$440</c:f>
              <c:numCache>
                <c:formatCode>General</c:formatCode>
                <c:ptCount val="5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</c:numCache>
            </c:numRef>
          </c:yVal>
          <c:smooth val="1"/>
        </c:ser>
        <c:ser>
          <c:idx val="3"/>
          <c:order val="3"/>
          <c:tx>
            <c:strRef>
              <c:f>'DADOS TESTE SEC1'!$A$1:$A$1</c:f>
              <c:strCache>
                <c:ptCount val="1"/>
                <c:pt idx="0">
                  <c:v>TEST</c:v>
                </c:pt>
              </c:strCache>
            </c:strRef>
          </c:tx>
          <c:spPr>
            <a:solidFill>
              <a:srgbClr val="99ccff"/>
            </a:solidFill>
            <a:ln w="28440">
              <a:noFill/>
            </a:ln>
          </c:spPr>
          <c:marker>
            <c:symbol val="none"/>
          </c:marker>
          <c:dLbls>
            <c:dLbl>
              <c:idx val="0"/>
              <c:dLblPos val="r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xVal>
            <c:numRef>
              <c:f>'CONVERSOR CURV_ (2)'!$BC$435:$BC$435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'CONVERSOR CURV_ (2)'!$BC$440:$BC$440</c:f>
              <c:numCache>
                <c:formatCode>General</c:formatCode>
                <c:ptCount val="1"/>
                <c:pt idx="0">
                  <c:v/>
                </c:pt>
              </c:numCache>
            </c:numRef>
          </c:yVal>
          <c:smooth val="1"/>
        </c:ser>
        <c:ser>
          <c:idx val="4"/>
          <c:order val="4"/>
          <c:tx>
            <c:strRef>
              <c:f>'DADOS TESTE SEC1'!$A$1:$A$1</c:f>
              <c:strCache>
                <c:ptCount val="1"/>
                <c:pt idx="0">
                  <c:v>TEST</c:v>
                </c:pt>
              </c:strCache>
            </c:strRef>
          </c:tx>
          <c:spPr>
            <a:solidFill>
              <a:srgbClr val="4f81bd"/>
            </a:solidFill>
            <a:ln w="28440">
              <a:solidFill>
                <a:srgbClr val="4f81bd"/>
              </a:solidFill>
              <a:round/>
            </a:ln>
          </c:spPr>
          <c:marker>
            <c:symbol val="none"/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xVal>
            <c:numRef>
              <c:f>'CONVERSOR CURV_ (2)'!$E$450:$J$450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'CONVERSOR CURV_ (2)'!$E$455:$J$455</c:f>
              <c:numCache>
                <c:formatCode>General</c:formatCode>
                <c:ptCount val="6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</c:numCache>
            </c:numRef>
          </c:yVal>
          <c:smooth val="1"/>
        </c:ser>
        <c:axId val="20741105"/>
        <c:axId val="41424940"/>
      </c:scatterChart>
      <c:valAx>
        <c:axId val="20741105"/>
        <c:scaling>
          <c:orientation val="minMax"/>
          <c:max val="3300"/>
          <c:min val="600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Calibri"/>
              </a:defRPr>
            </a:pPr>
          </a:p>
        </c:txPr>
        <c:crossAx val="41424940"/>
        <c:crosses val="autoZero"/>
        <c:crossBetween val="midCat"/>
      </c:valAx>
      <c:valAx>
        <c:axId val="41424940"/>
        <c:scaling>
          <c:orientation val="minMax"/>
          <c:max val="11250"/>
          <c:min val="0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Calibri"/>
              </a:defRPr>
            </a:pPr>
          </a:p>
        </c:txPr>
        <c:crossAx val="20741105"/>
        <c:crosses val="autoZero"/>
        <c:crossBetween val="midCat"/>
        <c:majorUnit val="1250"/>
      </c:valAx>
      <c:spPr>
        <a:noFill/>
        <a:ln w="25560">
          <a:noFill/>
        </a:ln>
      </c:spPr>
    </c:plotArea>
    <c:plotVisOnly val="1"/>
    <c:dispBlanksAs val="gap"/>
  </c:chart>
  <c:spPr>
    <a:ln>
      <a:noFill/>
    </a:ln>
  </c:spPr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ayout>
        <c:manualLayout>
          <c:layoutTarget val="inner"/>
          <c:xMode val="edge"/>
          <c:yMode val="edge"/>
          <c:x val="0.162954197410553"/>
          <c:y val="0.113985930606892"/>
          <c:w val="0.742308227759989"/>
          <c:h val="0.753785620603315"/>
        </c:manualLayout>
      </c:layout>
      <c:scatterChart>
        <c:scatterStyle val="line"/>
        <c:varyColors val="0"/>
        <c:ser>
          <c:idx val="0"/>
          <c:order val="0"/>
          <c:tx>
            <c:strRef>
              <c:f>'DADOS TESTE SEC1'!$A$1:$A$1</c:f>
              <c:strCache>
                <c:ptCount val="1"/>
                <c:pt idx="0">
                  <c:v>TEST</c:v>
                </c:pt>
              </c:strCache>
            </c:strRef>
          </c:tx>
          <c:spPr>
            <a:solidFill>
              <a:srgbClr val="99ccff"/>
            </a:solidFill>
            <a:ln w="28440">
              <a:noFill/>
            </a:ln>
          </c:spPr>
          <c:marker>
            <c:symbol val="none"/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trendline>
            <c:spPr>
              <a:ln w="23040">
                <a:solidFill>
                  <a:srgbClr val="0070c0"/>
                </a:solidFill>
                <a:round/>
              </a:ln>
            </c:spPr>
            <c:trendlineType val="poly"/>
            <c:order val="4"/>
            <c:forward val="0"/>
            <c:backward val="0"/>
            <c:dispRSqr val="0"/>
            <c:dispEq val="0"/>
          </c:trendline>
          <c:xVal>
            <c:numRef>
              <c:f>'CONVERSOR CURV_ (2)'!$E$585:$I$585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xVal>
          <c:yVal>
            <c:numRef>
              <c:f>'CONVERSOR CURV_ (2)'!$E$586:$I$586</c:f>
              <c:numCache>
                <c:formatCode>General</c:formatCode>
                <c:ptCount val="5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</c:numCache>
            </c:numRef>
          </c:yVal>
          <c:smooth val="1"/>
        </c:ser>
        <c:ser>
          <c:idx val="1"/>
          <c:order val="1"/>
          <c:tx>
            <c:strRef>
              <c:f>'DADOS TESTE SEC1'!$A$1:$A$1</c:f>
              <c:strCache>
                <c:ptCount val="1"/>
                <c:pt idx="0">
                  <c:v>TEST</c:v>
                </c:pt>
              </c:strCache>
            </c:strRef>
          </c:tx>
          <c:spPr>
            <a:solidFill>
              <a:srgbClr val="99ccff"/>
            </a:solidFill>
            <a:ln w="28440">
              <a:noFill/>
            </a:ln>
          </c:spPr>
          <c:marker>
            <c:symbol val="none"/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trendline>
            <c:spPr>
              <a:ln w="23040">
                <a:solidFill>
                  <a:srgbClr val="0070c0"/>
                </a:solidFill>
                <a:round/>
              </a:ln>
            </c:spPr>
            <c:trendlineType val="poly"/>
            <c:order val="4"/>
            <c:forward val="0"/>
            <c:backward val="0"/>
            <c:dispRSqr val="0"/>
            <c:dispEq val="0"/>
          </c:trendline>
          <c:xVal>
            <c:numRef>
              <c:f>'CONVERSOR CURV_ (2)'!$O$585:$S$585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xVal>
          <c:yVal>
            <c:numRef>
              <c:f>'CONVERSOR CURV_ (2)'!$O$586:$S$586</c:f>
              <c:numCache>
                <c:formatCode>General</c:formatCode>
                <c:ptCount val="5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</c:numCache>
            </c:numRef>
          </c:yVal>
          <c:smooth val="1"/>
        </c:ser>
        <c:ser>
          <c:idx val="2"/>
          <c:order val="2"/>
          <c:tx>
            <c:strRef>
              <c:f>'DADOS TESTE SEC1'!$A$1:$A$1</c:f>
              <c:strCache>
                <c:ptCount val="1"/>
                <c:pt idx="0">
                  <c:v>TEST</c:v>
                </c:pt>
              </c:strCache>
            </c:strRef>
          </c:tx>
          <c:spPr>
            <a:solidFill>
              <a:srgbClr val="99ccff"/>
            </a:solidFill>
            <a:ln w="28440">
              <a:noFill/>
            </a:ln>
          </c:spPr>
          <c:marker>
            <c:symbol val="none"/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trendline>
            <c:spPr>
              <a:ln w="23040">
                <a:solidFill>
                  <a:srgbClr val="0070c0"/>
                </a:solidFill>
                <a:round/>
              </a:ln>
            </c:spPr>
            <c:trendlineType val="poly"/>
            <c:order val="4"/>
            <c:forward val="0"/>
            <c:backward val="0"/>
            <c:dispRSqr val="0"/>
            <c:dispEq val="0"/>
          </c:trendline>
          <c:xVal>
            <c:numRef>
              <c:f>'CONVERSOR CURV_ (2)'!$Y$585:$AC$585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xVal>
          <c:yVal>
            <c:numRef>
              <c:f>'CONVERSOR CURV_ (2)'!$Y$586:$AC$586</c:f>
              <c:numCache>
                <c:formatCode>General</c:formatCode>
                <c:ptCount val="5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</c:numCache>
            </c:numRef>
          </c:yVal>
          <c:smooth val="1"/>
        </c:ser>
        <c:ser>
          <c:idx val="3"/>
          <c:order val="3"/>
          <c:tx>
            <c:strRef>
              <c:f>'DADOS TESTE SEC1'!$A$1:$A$1</c:f>
              <c:strCache>
                <c:ptCount val="1"/>
                <c:pt idx="0">
                  <c:v>TEST</c:v>
                </c:pt>
              </c:strCache>
            </c:strRef>
          </c:tx>
          <c:spPr>
            <a:solidFill>
              <a:srgbClr val="99ccff"/>
            </a:solidFill>
            <a:ln w="28440">
              <a:noFill/>
            </a:ln>
          </c:spPr>
          <c:marker>
            <c:symbol val="none"/>
          </c:marker>
          <c:dLbls>
            <c:dLbl>
              <c:idx val="0"/>
              <c:dLblPos val="r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xVal>
            <c:numRef>
              <c:f>'CONVERSOR CURV_ (2)'!$BC$585:$BC$585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'CONVERSOR CURV_ (2)'!$BC$586:$BC$586</c:f>
              <c:numCache>
                <c:formatCode>General</c:formatCode>
                <c:ptCount val="1"/>
                <c:pt idx="0">
                  <c:v/>
                </c:pt>
              </c:numCache>
            </c:numRef>
          </c:yVal>
          <c:smooth val="1"/>
        </c:ser>
        <c:ser>
          <c:idx val="4"/>
          <c:order val="4"/>
          <c:tx>
            <c:strRef>
              <c:f>'DADOS TESTE SEC1'!$A$1:$A$1</c:f>
              <c:strCache>
                <c:ptCount val="1"/>
                <c:pt idx="0">
                  <c:v>TEST</c:v>
                </c:pt>
              </c:strCache>
            </c:strRef>
          </c:tx>
          <c:spPr>
            <a:solidFill>
              <a:srgbClr val="4f81bd"/>
            </a:solidFill>
            <a:ln w="28440">
              <a:solidFill>
                <a:srgbClr val="4f81bd"/>
              </a:solidFill>
              <a:round/>
            </a:ln>
          </c:spPr>
          <c:marker>
            <c:symbol val="none"/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xVal>
            <c:numRef>
              <c:f>'CONVERSOR CURV_ (2)'!$E$600:$J$600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'CONVERSOR CURV_ (2)'!$E$601:$J$601</c:f>
              <c:numCache>
                <c:formatCode>General</c:formatCode>
                <c:ptCount val="6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</c:numCache>
            </c:numRef>
          </c:yVal>
          <c:smooth val="1"/>
        </c:ser>
        <c:axId val="7477837"/>
        <c:axId val="1231033"/>
      </c:scatterChart>
      <c:valAx>
        <c:axId val="7477837"/>
        <c:scaling>
          <c:orientation val="minMax"/>
          <c:max val="3300"/>
          <c:min val="600"/>
        </c:scaling>
        <c:delete val="1"/>
        <c:axPos val="b"/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Calibri"/>
              </a:defRPr>
            </a:pPr>
          </a:p>
        </c:txPr>
        <c:crossAx val="1231033"/>
        <c:crosses val="autoZero"/>
        <c:crossBetween val="midCat"/>
        <c:majorUnit val="300"/>
      </c:valAx>
      <c:valAx>
        <c:axId val="1231033"/>
        <c:scaling>
          <c:orientation val="minMax"/>
          <c:max val="125"/>
          <c:min val="12.5"/>
        </c:scaling>
        <c:delete val="1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Calibri"/>
              </a:defRPr>
            </a:pPr>
          </a:p>
        </c:txPr>
        <c:crossAx val="7477837"/>
        <c:crosses val="autoZero"/>
        <c:crossBetween val="midCat"/>
        <c:majorUnit val="12.5"/>
      </c:valAx>
      <c:spPr>
        <a:noFill/>
        <a:ln w="25560">
          <a:noFill/>
        </a:ln>
      </c:spPr>
    </c:plotArea>
    <c:plotVisOnly val="1"/>
    <c:dispBlanksAs val="gap"/>
  </c:chart>
  <c:spPr>
    <a:ln>
      <a:noFill/>
    </a:ln>
  </c:spPr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ayout>
        <c:manualLayout>
          <c:layoutTarget val="inner"/>
          <c:xMode val="edge"/>
          <c:yMode val="edge"/>
          <c:x val="0.17162600479481"/>
          <c:y val="0.122809109335877"/>
          <c:w val="0.703215343393033"/>
          <c:h val="0.740670084654823"/>
        </c:manualLayout>
      </c:layout>
      <c:scatterChart>
        <c:scatterStyle val="line"/>
        <c:varyColors val="0"/>
        <c:ser>
          <c:idx val="0"/>
          <c:order val="0"/>
          <c:tx>
            <c:strRef>
              <c:f>'DADOS TESTE SEC1'!$A$1:$A$1</c:f>
              <c:strCache>
                <c:ptCount val="1"/>
                <c:pt idx="0">
                  <c:v>TEST</c:v>
                </c:pt>
              </c:strCache>
            </c:strRef>
          </c:tx>
          <c:spPr>
            <a:solidFill>
              <a:srgbClr val="99ccff"/>
            </a:solidFill>
            <a:ln w="28440">
              <a:noFill/>
            </a:ln>
          </c:spPr>
          <c:marker>
            <c:symbol val="none"/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trendline>
            <c:spPr>
              <a:ln w="23040">
                <a:solidFill>
                  <a:srgbClr val="0070c0"/>
                </a:solidFill>
                <a:round/>
              </a:ln>
            </c:spPr>
            <c:trendlineType val="poly"/>
            <c:order val="4"/>
            <c:forward val="0"/>
            <c:backward val="0"/>
            <c:dispRSqr val="0"/>
            <c:dispEq val="0"/>
          </c:trendline>
          <c:xVal>
            <c:numRef>
              <c:f>'CONVERSOR CURV_ (2)'!$E$585:$I$585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xVal>
          <c:yVal>
            <c:numRef>
              <c:f>'CONVERSOR CURV_ (2)'!$E$587:$I$587</c:f>
              <c:numCache>
                <c:formatCode>General</c:formatCode>
                <c:ptCount val="5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</c:numCache>
            </c:numRef>
          </c:yVal>
          <c:smooth val="1"/>
        </c:ser>
        <c:ser>
          <c:idx val="1"/>
          <c:order val="1"/>
          <c:tx>
            <c:strRef>
              <c:f>'DADOS TESTE SEC1'!$A$1:$A$1</c:f>
              <c:strCache>
                <c:ptCount val="1"/>
                <c:pt idx="0">
                  <c:v>TEST</c:v>
                </c:pt>
              </c:strCache>
            </c:strRef>
          </c:tx>
          <c:spPr>
            <a:solidFill>
              <a:srgbClr val="99ccff"/>
            </a:solidFill>
            <a:ln w="28440">
              <a:noFill/>
            </a:ln>
          </c:spPr>
          <c:marker>
            <c:symbol val="none"/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trendline>
            <c:spPr>
              <a:ln w="23040">
                <a:solidFill>
                  <a:srgbClr val="0070c0"/>
                </a:solidFill>
                <a:round/>
              </a:ln>
            </c:spPr>
            <c:trendlineType val="poly"/>
            <c:order val="4"/>
            <c:forward val="0"/>
            <c:backward val="0"/>
            <c:dispRSqr val="0"/>
            <c:dispEq val="0"/>
          </c:trendline>
          <c:xVal>
            <c:numRef>
              <c:f>'CONVERSOR CURV_ (2)'!$O$585:$S$585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xVal>
          <c:yVal>
            <c:numRef>
              <c:f>'CONVERSOR CURV_ (2)'!$O$587:$S$587</c:f>
              <c:numCache>
                <c:formatCode>General</c:formatCode>
                <c:ptCount val="5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</c:numCache>
            </c:numRef>
          </c:yVal>
          <c:smooth val="1"/>
        </c:ser>
        <c:ser>
          <c:idx val="2"/>
          <c:order val="2"/>
          <c:tx>
            <c:strRef>
              <c:f>'DADOS TESTE SEC1'!$A$1:$A$1</c:f>
              <c:strCache>
                <c:ptCount val="1"/>
                <c:pt idx="0">
                  <c:v>TEST</c:v>
                </c:pt>
              </c:strCache>
            </c:strRef>
          </c:tx>
          <c:spPr>
            <a:solidFill>
              <a:srgbClr val="99ccff"/>
            </a:solidFill>
            <a:ln w="28440">
              <a:noFill/>
            </a:ln>
          </c:spPr>
          <c:marker>
            <c:symbol val="none"/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trendline>
            <c:spPr>
              <a:ln w="23040">
                <a:solidFill>
                  <a:srgbClr val="0070c0"/>
                </a:solidFill>
                <a:round/>
              </a:ln>
            </c:spPr>
            <c:trendlineType val="poly"/>
            <c:order val="4"/>
            <c:forward val="0"/>
            <c:backward val="0"/>
            <c:dispRSqr val="0"/>
            <c:dispEq val="0"/>
          </c:trendline>
          <c:xVal>
            <c:numRef>
              <c:f>'CONVERSOR CURV_ (2)'!$Y$585:$AC$585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xVal>
          <c:yVal>
            <c:numRef>
              <c:f>'CONVERSOR CURV_ (2)'!$Y$587:$AC$587</c:f>
              <c:numCache>
                <c:formatCode>General</c:formatCode>
                <c:ptCount val="5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</c:numCache>
            </c:numRef>
          </c:yVal>
          <c:smooth val="1"/>
        </c:ser>
        <c:ser>
          <c:idx val="3"/>
          <c:order val="3"/>
          <c:tx>
            <c:strRef>
              <c:f>'DADOS TESTE SEC1'!$A$1:$A$1</c:f>
              <c:strCache>
                <c:ptCount val="1"/>
                <c:pt idx="0">
                  <c:v>TEST</c:v>
                </c:pt>
              </c:strCache>
            </c:strRef>
          </c:tx>
          <c:spPr>
            <a:solidFill>
              <a:srgbClr val="99ccff"/>
            </a:solidFill>
            <a:ln w="28440">
              <a:noFill/>
            </a:ln>
          </c:spPr>
          <c:marker>
            <c:symbol val="none"/>
          </c:marker>
          <c:dLbls>
            <c:dLbl>
              <c:idx val="0"/>
              <c:dLblPos val="r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xVal>
            <c:numRef>
              <c:f>'CONVERSOR CURV_ (2)'!$BC$585:$BC$585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'CONVERSOR CURV_ (2)'!$BC$587:$BC$587</c:f>
              <c:numCache>
                <c:formatCode>General</c:formatCode>
                <c:ptCount val="1"/>
                <c:pt idx="0">
                  <c:v/>
                </c:pt>
              </c:numCache>
            </c:numRef>
          </c:yVal>
          <c:smooth val="1"/>
        </c:ser>
        <c:ser>
          <c:idx val="4"/>
          <c:order val="4"/>
          <c:tx>
            <c:strRef>
              <c:f>'DADOS TESTE SEC1'!$A$1:$A$1</c:f>
              <c:strCache>
                <c:ptCount val="1"/>
                <c:pt idx="0">
                  <c:v>TEST</c:v>
                </c:pt>
              </c:strCache>
            </c:strRef>
          </c:tx>
          <c:spPr>
            <a:solidFill>
              <a:srgbClr val="4f81bd"/>
            </a:solidFill>
            <a:ln w="28440">
              <a:solidFill>
                <a:srgbClr val="4f81bd"/>
              </a:solidFill>
              <a:round/>
            </a:ln>
          </c:spPr>
          <c:marker>
            <c:symbol val="none"/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xVal>
            <c:numRef>
              <c:f>'CONVERSOR CURV_ (2)'!$E$600:$J$600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'CONVERSOR CURV_ (2)'!$E$602:$J$602</c:f>
              <c:numCache>
                <c:formatCode>General</c:formatCode>
                <c:ptCount val="6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</c:numCache>
            </c:numRef>
          </c:yVal>
          <c:smooth val="1"/>
        </c:ser>
        <c:axId val="31746076"/>
        <c:axId val="99095614"/>
      </c:scatterChart>
      <c:valAx>
        <c:axId val="31746076"/>
        <c:scaling>
          <c:orientation val="minMax"/>
          <c:max val="3300"/>
          <c:min val="600"/>
        </c:scaling>
        <c:delete val="1"/>
        <c:axPos val="b"/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Calibri"/>
              </a:defRPr>
            </a:pPr>
          </a:p>
        </c:txPr>
        <c:crossAx val="99095614"/>
        <c:crosses val="autoZero"/>
        <c:crossBetween val="midCat"/>
        <c:majorUnit val="300"/>
      </c:valAx>
      <c:valAx>
        <c:axId val="99095614"/>
        <c:scaling>
          <c:orientation val="minMax"/>
          <c:max val="26.61"/>
          <c:min val="5.322"/>
        </c:scaling>
        <c:delete val="1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Calibri"/>
              </a:defRPr>
            </a:pPr>
          </a:p>
        </c:txPr>
        <c:crossAx val="31746076"/>
        <c:crosses val="autoZero"/>
        <c:crossBetween val="midCat"/>
        <c:majorUnit val="2.661"/>
      </c:valAx>
      <c:spPr>
        <a:noFill/>
        <a:ln w="25560">
          <a:noFill/>
        </a:ln>
      </c:spPr>
    </c:plotArea>
    <c:plotVisOnly val="1"/>
    <c:dispBlanksAs val="gap"/>
  </c:chart>
  <c:spPr>
    <a:ln>
      <a:noFill/>
    </a:ln>
  </c:spPr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ayout>
        <c:manualLayout>
          <c:layoutTarget val="inner"/>
          <c:xMode val="edge"/>
          <c:yMode val="edge"/>
          <c:x val="0.165529722956982"/>
          <c:y val="0.134954697186457"/>
          <c:w val="0.737296394264235"/>
          <c:h val="0.753695755841679"/>
        </c:manualLayout>
      </c:layout>
      <c:scatterChart>
        <c:scatterStyle val="line"/>
        <c:varyColors val="0"/>
        <c:ser>
          <c:idx val="0"/>
          <c:order val="0"/>
          <c:tx>
            <c:strRef>
              <c:f>'DADOS TESTE SEC1'!$A$1:$A$1</c:f>
              <c:strCache>
                <c:ptCount val="1"/>
                <c:pt idx="0">
                  <c:v>TEST</c:v>
                </c:pt>
              </c:strCache>
            </c:strRef>
          </c:tx>
          <c:spPr>
            <a:solidFill>
              <a:srgbClr val="99ccff"/>
            </a:solidFill>
            <a:ln w="28440">
              <a:noFill/>
            </a:ln>
          </c:spPr>
          <c:marker>
            <c:symbol val="none"/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trendline>
            <c:spPr>
              <a:ln w="23040">
                <a:solidFill>
                  <a:srgbClr val="0070c0"/>
                </a:solidFill>
                <a:round/>
              </a:ln>
            </c:spPr>
            <c:trendlineType val="poly"/>
            <c:order val="4"/>
            <c:forward val="0"/>
            <c:backward val="0"/>
            <c:dispRSqr val="0"/>
            <c:dispEq val="0"/>
          </c:trendline>
          <c:xVal>
            <c:numRef>
              <c:f>'CONVERSOR CURV_ (2)'!$E$585:$I$585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xVal>
          <c:yVal>
            <c:numRef>
              <c:f>'CONVERSOR CURV_ (2)'!$E$588:$I$588</c:f>
              <c:numCache>
                <c:formatCode>General</c:formatCode>
                <c:ptCount val="5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</c:numCache>
            </c:numRef>
          </c:yVal>
          <c:smooth val="1"/>
        </c:ser>
        <c:ser>
          <c:idx val="1"/>
          <c:order val="1"/>
          <c:tx>
            <c:strRef>
              <c:f>'DADOS TESTE SEC1'!$A$1:$A$1</c:f>
              <c:strCache>
                <c:ptCount val="1"/>
                <c:pt idx="0">
                  <c:v>TEST</c:v>
                </c:pt>
              </c:strCache>
            </c:strRef>
          </c:tx>
          <c:spPr>
            <a:solidFill>
              <a:srgbClr val="99ccff"/>
            </a:solidFill>
            <a:ln w="28440">
              <a:noFill/>
            </a:ln>
          </c:spPr>
          <c:marker>
            <c:symbol val="none"/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trendline>
            <c:spPr>
              <a:ln w="23040">
                <a:solidFill>
                  <a:srgbClr val="0070c0"/>
                </a:solidFill>
                <a:round/>
              </a:ln>
            </c:spPr>
            <c:trendlineType val="poly"/>
            <c:order val="4"/>
            <c:forward val="0"/>
            <c:backward val="0"/>
            <c:dispRSqr val="0"/>
            <c:dispEq val="0"/>
          </c:trendline>
          <c:xVal>
            <c:numRef>
              <c:f>'CONVERSOR CURV_ (2)'!$O$585:$S$585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xVal>
          <c:yVal>
            <c:numRef>
              <c:f>'CONVERSOR CURV_ (2)'!$O$588:$S$588</c:f>
              <c:numCache>
                <c:formatCode>General</c:formatCode>
                <c:ptCount val="5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</c:numCache>
            </c:numRef>
          </c:yVal>
          <c:smooth val="1"/>
        </c:ser>
        <c:ser>
          <c:idx val="2"/>
          <c:order val="2"/>
          <c:tx>
            <c:strRef>
              <c:f>'DADOS TESTE SEC1'!$A$1:$A$1</c:f>
              <c:strCache>
                <c:ptCount val="1"/>
                <c:pt idx="0">
                  <c:v>TEST</c:v>
                </c:pt>
              </c:strCache>
            </c:strRef>
          </c:tx>
          <c:spPr>
            <a:solidFill>
              <a:srgbClr val="99ccff"/>
            </a:solidFill>
            <a:ln w="28440">
              <a:noFill/>
            </a:ln>
          </c:spPr>
          <c:marker>
            <c:symbol val="none"/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trendline>
            <c:spPr>
              <a:ln w="23040">
                <a:solidFill>
                  <a:srgbClr val="0070c0"/>
                </a:solidFill>
                <a:round/>
              </a:ln>
            </c:spPr>
            <c:trendlineType val="poly"/>
            <c:order val="4"/>
            <c:forward val="0"/>
            <c:backward val="0"/>
            <c:dispRSqr val="0"/>
            <c:dispEq val="0"/>
          </c:trendline>
          <c:xVal>
            <c:numRef>
              <c:f>'CONVERSOR CURV_ (2)'!$Y$585:$AC$585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xVal>
          <c:yVal>
            <c:numRef>
              <c:f>'CONVERSOR CURV_ (2)'!$Y$588:$AC$588</c:f>
              <c:numCache>
                <c:formatCode>General</c:formatCode>
                <c:ptCount val="5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</c:numCache>
            </c:numRef>
          </c:yVal>
          <c:smooth val="1"/>
        </c:ser>
        <c:ser>
          <c:idx val="3"/>
          <c:order val="3"/>
          <c:tx>
            <c:strRef>
              <c:f>'DADOS TESTE SEC1'!$A$1:$A$1</c:f>
              <c:strCache>
                <c:ptCount val="1"/>
                <c:pt idx="0">
                  <c:v>TEST</c:v>
                </c:pt>
              </c:strCache>
            </c:strRef>
          </c:tx>
          <c:spPr>
            <a:solidFill>
              <a:srgbClr val="99ccff"/>
            </a:solidFill>
            <a:ln w="28440">
              <a:noFill/>
            </a:ln>
          </c:spPr>
          <c:marker>
            <c:symbol val="none"/>
          </c:marker>
          <c:dLbls>
            <c:dLbl>
              <c:idx val="0"/>
              <c:dLblPos val="r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xVal>
            <c:numRef>
              <c:f>'CONVERSOR CURV_ (2)'!$BC$585:$BC$585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'CONVERSOR CURV_ (2)'!$BC$588:$BC$588</c:f>
              <c:numCache>
                <c:formatCode>General</c:formatCode>
                <c:ptCount val="1"/>
                <c:pt idx="0">
                  <c:v/>
                </c:pt>
              </c:numCache>
            </c:numRef>
          </c:yVal>
          <c:smooth val="1"/>
        </c:ser>
        <c:ser>
          <c:idx val="4"/>
          <c:order val="4"/>
          <c:tx>
            <c:strRef>
              <c:f>'DADOS TESTE SEC1'!$A$1:$A$1</c:f>
              <c:strCache>
                <c:ptCount val="1"/>
                <c:pt idx="0">
                  <c:v>TEST</c:v>
                </c:pt>
              </c:strCache>
            </c:strRef>
          </c:tx>
          <c:spPr>
            <a:solidFill>
              <a:srgbClr val="4f81bd"/>
            </a:solidFill>
            <a:ln w="28440">
              <a:solidFill>
                <a:srgbClr val="4f81bd"/>
              </a:solidFill>
              <a:round/>
            </a:ln>
          </c:spPr>
          <c:marker>
            <c:symbol val="none"/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xVal>
            <c:numRef>
              <c:f>'CONVERSOR CURV_ (2)'!$E$600:$J$600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'CONVERSOR CURV_ (2)'!$E$603:$J$603</c:f>
              <c:numCache>
                <c:formatCode>General</c:formatCode>
                <c:ptCount val="6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</c:numCache>
            </c:numRef>
          </c:yVal>
          <c:smooth val="1"/>
        </c:ser>
        <c:axId val="63256552"/>
        <c:axId val="89994427"/>
      </c:scatterChart>
      <c:valAx>
        <c:axId val="63256552"/>
        <c:scaling>
          <c:orientation val="minMax"/>
          <c:max val="3300"/>
          <c:min val="600"/>
        </c:scaling>
        <c:delete val="1"/>
        <c:axPos val="b"/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Calibri"/>
              </a:defRPr>
            </a:pPr>
          </a:p>
        </c:txPr>
        <c:crossAx val="89994427"/>
        <c:crosses val="autoZero"/>
        <c:crossBetween val="midCat"/>
        <c:majorUnit val="300"/>
      </c:valAx>
      <c:valAx>
        <c:axId val="89994427"/>
        <c:scaling>
          <c:orientation val="minMax"/>
          <c:max val="0.8"/>
          <c:min val="0.675"/>
        </c:scaling>
        <c:delete val="1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Calibri"/>
              </a:defRPr>
            </a:pPr>
          </a:p>
        </c:txPr>
        <c:crossAx val="63256552"/>
        <c:crosses val="autoZero"/>
        <c:crossBetween val="midCat"/>
        <c:majorUnit val="0.025"/>
      </c:valAx>
      <c:spPr>
        <a:noFill/>
        <a:ln w="25560">
          <a:noFill/>
        </a:ln>
      </c:spPr>
    </c:plotArea>
    <c:plotVisOnly val="1"/>
    <c:dispBlanksAs val="gap"/>
  </c:chart>
  <c:spPr>
    <a:ln>
      <a:noFill/>
    </a:ln>
  </c:spPr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2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Calibri"/>
              </a:defRPr>
            </a:pPr>
            <a:r>
              <a:rPr b="0" sz="12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Calibri"/>
              </a:rPr>
              <a:t>Temperatura (K) vs Vazão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43491750105768"/>
          <c:y val="0.089175011921793"/>
          <c:w val="0.780214356226202"/>
          <c:h val="0.791130185979971"/>
        </c:manualLayout>
      </c:layout>
      <c:scatterChart>
        <c:scatterStyle val="line"/>
        <c:varyColors val="0"/>
        <c:ser>
          <c:idx val="0"/>
          <c:order val="0"/>
          <c:tx>
            <c:strRef>
              <c:f>'DADOS TESTE SEC1'!$A$1:$A$1</c:f>
              <c:strCache>
                <c:ptCount val="1"/>
                <c:pt idx="0">
                  <c:v>TEST</c:v>
                </c:pt>
              </c:strCache>
            </c:strRef>
          </c:tx>
          <c:spPr>
            <a:solidFill>
              <a:srgbClr val="99ccff"/>
            </a:solidFill>
            <a:ln w="28440">
              <a:noFill/>
            </a:ln>
          </c:spPr>
          <c:marker>
            <c:symbol val="none"/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trendline>
            <c:spPr>
              <a:ln w="23040">
                <a:solidFill>
                  <a:srgbClr val="0070c0"/>
                </a:solidFill>
                <a:round/>
              </a:ln>
            </c:spPr>
            <c:trendlineType val="poly"/>
            <c:order val="4"/>
            <c:forward val="0"/>
            <c:backward val="0"/>
            <c:dispRSqr val="0"/>
            <c:dispEq val="0"/>
          </c:trendline>
          <c:xVal>
            <c:numRef>
              <c:f>'CONVERSOR CURV_ (2)'!$E$585:$I$585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xVal>
          <c:yVal>
            <c:numRef>
              <c:f>'CONVERSOR CURV_ (2)'!$E$589:$I$589</c:f>
              <c:numCache>
                <c:formatCode>General</c:formatCode>
                <c:ptCount val="5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</c:numCache>
            </c:numRef>
          </c:yVal>
          <c:smooth val="1"/>
        </c:ser>
        <c:ser>
          <c:idx val="1"/>
          <c:order val="1"/>
          <c:tx>
            <c:strRef>
              <c:f>'DADOS TESTE SEC1'!$A$1:$A$1</c:f>
              <c:strCache>
                <c:ptCount val="1"/>
                <c:pt idx="0">
                  <c:v>TEST</c:v>
                </c:pt>
              </c:strCache>
            </c:strRef>
          </c:tx>
          <c:spPr>
            <a:solidFill>
              <a:srgbClr val="99ccff"/>
            </a:solidFill>
            <a:ln w="28440">
              <a:noFill/>
            </a:ln>
          </c:spPr>
          <c:marker>
            <c:symbol val="none"/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trendline>
            <c:spPr>
              <a:ln w="23040">
                <a:solidFill>
                  <a:srgbClr val="0070c0"/>
                </a:solidFill>
                <a:round/>
              </a:ln>
            </c:spPr>
            <c:trendlineType val="poly"/>
            <c:order val="4"/>
            <c:forward val="0"/>
            <c:backward val="0"/>
            <c:dispRSqr val="0"/>
            <c:dispEq val="0"/>
          </c:trendline>
          <c:xVal>
            <c:numRef>
              <c:f>'CONVERSOR CURV_ (2)'!$O$585:$S$585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xVal>
          <c:yVal>
            <c:numRef>
              <c:f>'CONVERSOR CURV_ (2)'!$O$589:$S$589</c:f>
              <c:numCache>
                <c:formatCode>General</c:formatCode>
                <c:ptCount val="5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</c:numCache>
            </c:numRef>
          </c:yVal>
          <c:smooth val="1"/>
        </c:ser>
        <c:ser>
          <c:idx val="2"/>
          <c:order val="2"/>
          <c:tx>
            <c:strRef>
              <c:f>'DADOS TESTE SEC1'!$A$1:$A$1</c:f>
              <c:strCache>
                <c:ptCount val="1"/>
                <c:pt idx="0">
                  <c:v>TEST</c:v>
                </c:pt>
              </c:strCache>
            </c:strRef>
          </c:tx>
          <c:spPr>
            <a:solidFill>
              <a:srgbClr val="99ccff"/>
            </a:solidFill>
            <a:ln w="28440">
              <a:noFill/>
            </a:ln>
          </c:spPr>
          <c:marker>
            <c:symbol val="none"/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trendline>
            <c:spPr>
              <a:ln w="23040">
                <a:solidFill>
                  <a:srgbClr val="0070c0"/>
                </a:solidFill>
                <a:round/>
              </a:ln>
            </c:spPr>
            <c:trendlineType val="poly"/>
            <c:order val="4"/>
            <c:forward val="0"/>
            <c:backward val="0"/>
            <c:dispRSqr val="0"/>
            <c:dispEq val="0"/>
          </c:trendline>
          <c:xVal>
            <c:numRef>
              <c:f>'CONVERSOR CURV_ (2)'!$Y$585:$AC$585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xVal>
          <c:yVal>
            <c:numRef>
              <c:f>'CONVERSOR CURV_ (2)'!$Y$589:$AC$589</c:f>
              <c:numCache>
                <c:formatCode>General</c:formatCode>
                <c:ptCount val="5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</c:numCache>
            </c:numRef>
          </c:yVal>
          <c:smooth val="1"/>
        </c:ser>
        <c:ser>
          <c:idx val="3"/>
          <c:order val="3"/>
          <c:tx>
            <c:strRef>
              <c:f>'DADOS TESTE SEC1'!$A$1:$A$1</c:f>
              <c:strCache>
                <c:ptCount val="1"/>
                <c:pt idx="0">
                  <c:v>TEST</c:v>
                </c:pt>
              </c:strCache>
            </c:strRef>
          </c:tx>
          <c:spPr>
            <a:solidFill>
              <a:srgbClr val="99ccff"/>
            </a:solidFill>
            <a:ln w="28440">
              <a:noFill/>
            </a:ln>
          </c:spPr>
          <c:marker>
            <c:symbol val="none"/>
          </c:marker>
          <c:dLbls>
            <c:dLbl>
              <c:idx val="0"/>
              <c:dLblPos val="r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xVal>
            <c:numRef>
              <c:f>'CONVERSOR CURV_ (2)'!$BC$585:$BC$585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'CONVERSOR CURV_ (2)'!$BC$589:$BC$589</c:f>
              <c:numCache>
                <c:formatCode>General</c:formatCode>
                <c:ptCount val="1"/>
                <c:pt idx="0">
                  <c:v/>
                </c:pt>
              </c:numCache>
            </c:numRef>
          </c:yVal>
          <c:smooth val="1"/>
        </c:ser>
        <c:ser>
          <c:idx val="4"/>
          <c:order val="4"/>
          <c:tx>
            <c:strRef>
              <c:f>'DADOS TESTE SEC1'!$A$1:$A$1</c:f>
              <c:strCache>
                <c:ptCount val="1"/>
                <c:pt idx="0">
                  <c:v>TEST</c:v>
                </c:pt>
              </c:strCache>
            </c:strRef>
          </c:tx>
          <c:spPr>
            <a:solidFill>
              <a:srgbClr val="4f81bd"/>
            </a:solidFill>
            <a:ln w="28440">
              <a:solidFill>
                <a:srgbClr val="4f81bd"/>
              </a:solidFill>
              <a:round/>
            </a:ln>
          </c:spPr>
          <c:marker>
            <c:symbol val="none"/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xVal>
            <c:numRef>
              <c:f>'CONVERSOR CURV_ (2)'!$E$600:$J$600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'CONVERSOR CURV_ (2)'!$E$604:$J$604</c:f>
              <c:numCache>
                <c:formatCode>General</c:formatCode>
                <c:ptCount val="6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</c:numCache>
            </c:numRef>
          </c:yVal>
          <c:smooth val="1"/>
        </c:ser>
        <c:axId val="82522596"/>
        <c:axId val="62616220"/>
      </c:scatterChart>
      <c:valAx>
        <c:axId val="82522596"/>
        <c:scaling>
          <c:orientation val="minMax"/>
          <c:max val="3300"/>
          <c:min val="600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Calibri"/>
              </a:defRPr>
            </a:pPr>
          </a:p>
        </c:txPr>
        <c:crossAx val="62616220"/>
        <c:crosses val="autoZero"/>
        <c:crossBetween val="midCat"/>
      </c:valAx>
      <c:valAx>
        <c:axId val="62616220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Calibri"/>
              </a:defRPr>
            </a:pPr>
          </a:p>
        </c:txPr>
        <c:crossAx val="82522596"/>
        <c:crosses val="autoZero"/>
        <c:crossBetween val="midCat"/>
      </c:valAx>
      <c:spPr>
        <a:noFill/>
        <a:ln w="25560">
          <a:noFill/>
        </a:ln>
      </c:spPr>
    </c:plotArea>
    <c:legend>
      <c:layout>
        <c:manualLayout>
          <c:xMode val="edge"/>
          <c:yMode val="edge"/>
          <c:x val="0.780425891975744"/>
          <c:y val="0.896161182641869"/>
        </c:manualLayout>
      </c:layout>
      <c:spPr>
        <a:noFill/>
        <a:ln>
          <a:noFill/>
        </a:ln>
      </c:spPr>
    </c:legend>
    <c:plotVisOnly val="1"/>
    <c:dispBlanksAs val="gap"/>
  </c:chart>
  <c:spPr>
    <a:noFill/>
    <a:ln>
      <a:noFill/>
    </a:ln>
  </c:spPr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ayout>
        <c:manualLayout>
          <c:layoutTarget val="inner"/>
          <c:xMode val="edge"/>
          <c:yMode val="edge"/>
          <c:x val="0.171522392230839"/>
          <c:y val="0.147967672926076"/>
          <c:w val="0.701530077551876"/>
          <c:h val="0.740789160922272"/>
        </c:manualLayout>
      </c:layout>
      <c:scatterChart>
        <c:scatterStyle val="line"/>
        <c:varyColors val="0"/>
        <c:ser>
          <c:idx val="0"/>
          <c:order val="0"/>
          <c:tx>
            <c:strRef>
              <c:f>'DADOS TESTE SEC1'!$A$1:$A$1</c:f>
              <c:strCache>
                <c:ptCount val="1"/>
                <c:pt idx="0">
                  <c:v>TEST</c:v>
                </c:pt>
              </c:strCache>
            </c:strRef>
          </c:tx>
          <c:spPr>
            <a:solidFill>
              <a:srgbClr val="99ccff"/>
            </a:solidFill>
            <a:ln w="28440">
              <a:noFill/>
            </a:ln>
          </c:spPr>
          <c:marker>
            <c:symbol val="none"/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trendline>
            <c:spPr>
              <a:ln w="23040">
                <a:solidFill>
                  <a:srgbClr val="0070c0"/>
                </a:solidFill>
                <a:round/>
              </a:ln>
            </c:spPr>
            <c:trendlineType val="poly"/>
            <c:order val="4"/>
            <c:forward val="0"/>
            <c:backward val="0"/>
            <c:dispRSqr val="0"/>
            <c:dispEq val="0"/>
          </c:trendline>
          <c:xVal>
            <c:numRef>
              <c:f>'CONVERSOR CURV_ (2)'!$E$585:$I$585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xVal>
          <c:yVal>
            <c:numRef>
              <c:f>'CONVERSOR CURV_ (2)'!$E$590:$I$590</c:f>
              <c:numCache>
                <c:formatCode>General</c:formatCode>
                <c:ptCount val="5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</c:numCache>
            </c:numRef>
          </c:yVal>
          <c:smooth val="1"/>
        </c:ser>
        <c:ser>
          <c:idx val="1"/>
          <c:order val="1"/>
          <c:tx>
            <c:strRef>
              <c:f>'DADOS TESTE SEC1'!$A$1:$A$1</c:f>
              <c:strCache>
                <c:ptCount val="1"/>
                <c:pt idx="0">
                  <c:v>TEST</c:v>
                </c:pt>
              </c:strCache>
            </c:strRef>
          </c:tx>
          <c:spPr>
            <a:solidFill>
              <a:srgbClr val="99ccff"/>
            </a:solidFill>
            <a:ln w="28440">
              <a:noFill/>
            </a:ln>
          </c:spPr>
          <c:marker>
            <c:symbol val="none"/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trendline>
            <c:spPr>
              <a:ln w="23040">
                <a:solidFill>
                  <a:srgbClr val="0070c0"/>
                </a:solidFill>
                <a:round/>
              </a:ln>
            </c:spPr>
            <c:trendlineType val="poly"/>
            <c:order val="4"/>
            <c:forward val="0"/>
            <c:backward val="0"/>
            <c:dispRSqr val="0"/>
            <c:dispEq val="0"/>
          </c:trendline>
          <c:xVal>
            <c:numRef>
              <c:f>'CONVERSOR CURV_ (2)'!$O$585:$S$585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xVal>
          <c:yVal>
            <c:numRef>
              <c:f>'CONVERSOR CURV_ (2)'!$O$590:$S$590</c:f>
              <c:numCache>
                <c:formatCode>General</c:formatCode>
                <c:ptCount val="5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</c:numCache>
            </c:numRef>
          </c:yVal>
          <c:smooth val="1"/>
        </c:ser>
        <c:ser>
          <c:idx val="2"/>
          <c:order val="2"/>
          <c:tx>
            <c:strRef>
              <c:f>'DADOS TESTE SEC1'!$A$1:$A$1</c:f>
              <c:strCache>
                <c:ptCount val="1"/>
                <c:pt idx="0">
                  <c:v>TEST</c:v>
                </c:pt>
              </c:strCache>
            </c:strRef>
          </c:tx>
          <c:spPr>
            <a:solidFill>
              <a:srgbClr val="99ccff"/>
            </a:solidFill>
            <a:ln w="28440">
              <a:noFill/>
            </a:ln>
          </c:spPr>
          <c:marker>
            <c:symbol val="none"/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trendline>
            <c:spPr>
              <a:ln w="23040">
                <a:solidFill>
                  <a:srgbClr val="0070c0"/>
                </a:solidFill>
                <a:round/>
              </a:ln>
            </c:spPr>
            <c:trendlineType val="poly"/>
            <c:order val="4"/>
            <c:forward val="0"/>
            <c:backward val="0"/>
            <c:dispRSqr val="0"/>
            <c:dispEq val="0"/>
          </c:trendline>
          <c:xVal>
            <c:numRef>
              <c:f>'CONVERSOR CURV_ (2)'!$Y$585:$AC$585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xVal>
          <c:yVal>
            <c:numRef>
              <c:f>'CONVERSOR CURV_ (2)'!$Y$590:$AC$590</c:f>
              <c:numCache>
                <c:formatCode>General</c:formatCode>
                <c:ptCount val="5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</c:numCache>
            </c:numRef>
          </c:yVal>
          <c:smooth val="1"/>
        </c:ser>
        <c:ser>
          <c:idx val="3"/>
          <c:order val="3"/>
          <c:tx>
            <c:strRef>
              <c:f>'DADOS TESTE SEC1'!$A$1:$A$1</c:f>
              <c:strCache>
                <c:ptCount val="1"/>
                <c:pt idx="0">
                  <c:v>TEST</c:v>
                </c:pt>
              </c:strCache>
            </c:strRef>
          </c:tx>
          <c:spPr>
            <a:solidFill>
              <a:srgbClr val="99ccff"/>
            </a:solidFill>
            <a:ln w="28440">
              <a:noFill/>
            </a:ln>
          </c:spPr>
          <c:marker>
            <c:symbol val="none"/>
          </c:marker>
          <c:dLbls>
            <c:dLbl>
              <c:idx val="0"/>
              <c:dLblPos val="r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xVal>
            <c:numRef>
              <c:f>'CONVERSOR CURV_ (2)'!$BC$585:$BC$585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'CONVERSOR CURV_ (2)'!$BC$590:$BC$590</c:f>
              <c:numCache>
                <c:formatCode>General</c:formatCode>
                <c:ptCount val="1"/>
                <c:pt idx="0">
                  <c:v/>
                </c:pt>
              </c:numCache>
            </c:numRef>
          </c:yVal>
          <c:smooth val="1"/>
        </c:ser>
        <c:ser>
          <c:idx val="4"/>
          <c:order val="4"/>
          <c:tx>
            <c:strRef>
              <c:f>'DADOS TESTE SEC1'!$A$1:$A$1</c:f>
              <c:strCache>
                <c:ptCount val="1"/>
                <c:pt idx="0">
                  <c:v>TEST</c:v>
                </c:pt>
              </c:strCache>
            </c:strRef>
          </c:tx>
          <c:spPr>
            <a:solidFill>
              <a:srgbClr val="4f81bd"/>
            </a:solidFill>
            <a:ln w="28440">
              <a:solidFill>
                <a:srgbClr val="4f81bd"/>
              </a:solidFill>
              <a:round/>
            </a:ln>
          </c:spPr>
          <c:marker>
            <c:symbol val="none"/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xVal>
            <c:numRef>
              <c:f>'CONVERSOR CURV_ (2)'!$E$600:$J$600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'CONVERSOR CURV_ (2)'!$E$605:$J$605</c:f>
              <c:numCache>
                <c:formatCode>General</c:formatCode>
                <c:ptCount val="6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</c:numCache>
            </c:numRef>
          </c:yVal>
          <c:smooth val="1"/>
        </c:ser>
        <c:axId val="6501871"/>
        <c:axId val="99515102"/>
      </c:scatterChart>
      <c:valAx>
        <c:axId val="6501871"/>
        <c:scaling>
          <c:orientation val="minMax"/>
          <c:max val="3300"/>
          <c:min val="600"/>
        </c:scaling>
        <c:delete val="1"/>
        <c:axPos val="b"/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Calibri"/>
              </a:defRPr>
            </a:pPr>
          </a:p>
        </c:txPr>
        <c:crossAx val="99515102"/>
        <c:crosses val="autoZero"/>
        <c:crossBetween val="midCat"/>
      </c:valAx>
      <c:valAx>
        <c:axId val="99515102"/>
        <c:scaling>
          <c:orientation val="minMax"/>
          <c:max val="11250"/>
          <c:min val="0"/>
        </c:scaling>
        <c:delete val="1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Calibri"/>
              </a:defRPr>
            </a:pPr>
          </a:p>
        </c:txPr>
        <c:crossAx val="6501871"/>
        <c:crosses val="autoZero"/>
        <c:crossBetween val="midCat"/>
        <c:majorUnit val="1250"/>
      </c:valAx>
      <c:spPr>
        <a:noFill/>
        <a:ln w="25560">
          <a:noFill/>
        </a:ln>
      </c:spPr>
    </c:plotArea>
    <c:plotVisOnly val="1"/>
    <c:dispBlanksAs val="gap"/>
  </c:chart>
  <c:spPr>
    <a:ln>
      <a:noFill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2.png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Relationship Id="rId8" Type="http://schemas.openxmlformats.org/officeDocument/2006/relationships/chart" Target="../charts/chart8.xml"/><Relationship Id="rId9" Type="http://schemas.openxmlformats.org/officeDocument/2006/relationships/chart" Target="../charts/chart9.xml"/><Relationship Id="rId10" Type="http://schemas.openxmlformats.org/officeDocument/2006/relationships/chart" Target="../charts/chart10.xml"/><Relationship Id="rId11" Type="http://schemas.openxmlformats.org/officeDocument/2006/relationships/chart" Target="../charts/chart11.xml"/><Relationship Id="rId12" Type="http://schemas.openxmlformats.org/officeDocument/2006/relationships/chart" Target="../charts/chart12.xml"/><Relationship Id="rId13" Type="http://schemas.openxmlformats.org/officeDocument/2006/relationships/chart" Target="../charts/chart13.xml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chart" Target="../charts/chart14.xml"/><Relationship Id="rId2" Type="http://schemas.openxmlformats.org/officeDocument/2006/relationships/chart" Target="../charts/chart15.xml"/><Relationship Id="rId3" Type="http://schemas.openxmlformats.org/officeDocument/2006/relationships/chart" Target="../charts/chart16.xml"/><Relationship Id="rId4" Type="http://schemas.openxmlformats.org/officeDocument/2006/relationships/chart" Target="../charts/chart17.xml"/><Relationship Id="rId5" Type="http://schemas.openxmlformats.org/officeDocument/2006/relationships/chart" Target="../charts/chart18.xml"/><Relationship Id="rId6" Type="http://schemas.openxmlformats.org/officeDocument/2006/relationships/chart" Target="../charts/chart19.xml"/><Relationship Id="rId7" Type="http://schemas.openxmlformats.org/officeDocument/2006/relationships/chart" Target="../charts/chart20.xml"/><Relationship Id="rId8" Type="http://schemas.openxmlformats.org/officeDocument/2006/relationships/chart" Target="../charts/chart21.xml"/><Relationship Id="rId9" Type="http://schemas.openxmlformats.org/officeDocument/2006/relationships/chart" Target="../charts/chart22.xml"/><Relationship Id="rId10" Type="http://schemas.openxmlformats.org/officeDocument/2006/relationships/chart" Target="../charts/chart23.xml"/>
</Relationships>
</file>

<file path=xl/drawings/_rels/drawing6.xml.rels><?xml version="1.0" encoding="UTF-8"?>
<Relationships xmlns="http://schemas.openxmlformats.org/package/2006/relationships"><Relationship Id="rId1" Type="http://schemas.openxmlformats.org/officeDocument/2006/relationships/chart" Target="../charts/chart24.xml"/><Relationship Id="rId2" Type="http://schemas.openxmlformats.org/officeDocument/2006/relationships/chart" Target="../charts/chart25.xml"/><Relationship Id="rId3" Type="http://schemas.openxmlformats.org/officeDocument/2006/relationships/chart" Target="../charts/chart26.xml"/><Relationship Id="rId4" Type="http://schemas.openxmlformats.org/officeDocument/2006/relationships/chart" Target="../charts/chart27.xml"/><Relationship Id="rId5" Type="http://schemas.openxmlformats.org/officeDocument/2006/relationships/chart" Target="../charts/chart28.xml"/><Relationship Id="rId6" Type="http://schemas.openxmlformats.org/officeDocument/2006/relationships/chart" Target="../charts/chart29.xml"/><Relationship Id="rId7" Type="http://schemas.openxmlformats.org/officeDocument/2006/relationships/chart" Target="../charts/chart30.xml"/><Relationship Id="rId8" Type="http://schemas.openxmlformats.org/officeDocument/2006/relationships/chart" Target="../charts/chart31.xml"/><Relationship Id="rId9" Type="http://schemas.openxmlformats.org/officeDocument/2006/relationships/chart" Target="../charts/chart32.xml"/><Relationship Id="rId10" Type="http://schemas.openxmlformats.org/officeDocument/2006/relationships/chart" Target="../charts/chart33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17</xdr:col>
      <xdr:colOff>28440</xdr:colOff>
      <xdr:row>6</xdr:row>
      <xdr:rowOff>9360</xdr:rowOff>
    </xdr:from>
    <xdr:to>
      <xdr:col>30</xdr:col>
      <xdr:colOff>485280</xdr:colOff>
      <xdr:row>31</xdr:row>
      <xdr:rowOff>104400</xdr:rowOff>
    </xdr:to>
    <xdr:pic>
      <xdr:nvPicPr>
        <xdr:cNvPr id="0" name="Picture 1" descr=""/>
        <xdr:cNvPicPr/>
      </xdr:nvPicPr>
      <xdr:blipFill>
        <a:blip r:embed="rId1"/>
        <a:stretch/>
      </xdr:blipFill>
      <xdr:spPr>
        <a:xfrm>
          <a:off x="12620160" y="1466640"/>
          <a:ext cx="8753400" cy="504792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17</xdr:col>
      <xdr:colOff>28440</xdr:colOff>
      <xdr:row>6</xdr:row>
      <xdr:rowOff>9360</xdr:rowOff>
    </xdr:from>
    <xdr:to>
      <xdr:col>30</xdr:col>
      <xdr:colOff>485280</xdr:colOff>
      <xdr:row>31</xdr:row>
      <xdr:rowOff>104400</xdr:rowOff>
    </xdr:to>
    <xdr:pic>
      <xdr:nvPicPr>
        <xdr:cNvPr id="1" name="Picture 1" descr=""/>
        <xdr:cNvPicPr/>
      </xdr:nvPicPr>
      <xdr:blipFill>
        <a:blip r:embed="rId1"/>
        <a:stretch/>
      </xdr:blipFill>
      <xdr:spPr>
        <a:xfrm>
          <a:off x="12620160" y="1466640"/>
          <a:ext cx="8753400" cy="504792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51</xdr:col>
      <xdr:colOff>181080</xdr:colOff>
      <xdr:row>0</xdr:row>
      <xdr:rowOff>0</xdr:rowOff>
    </xdr:from>
    <xdr:to>
      <xdr:col>72</xdr:col>
      <xdr:colOff>18720</xdr:colOff>
      <xdr:row>16</xdr:row>
      <xdr:rowOff>37800</xdr:rowOff>
    </xdr:to>
    <xdr:graphicFrame>
      <xdr:nvGraphicFramePr>
        <xdr:cNvPr id="2" name="SEC1-HEAD"/>
        <xdr:cNvGraphicFramePr/>
      </xdr:nvGraphicFramePr>
      <xdr:xfrm>
        <a:off x="11353680" y="0"/>
        <a:ext cx="4438440" cy="26283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72</xdr:col>
      <xdr:colOff>180720</xdr:colOff>
      <xdr:row>0</xdr:row>
      <xdr:rowOff>0</xdr:rowOff>
    </xdr:from>
    <xdr:to>
      <xdr:col>93</xdr:col>
      <xdr:colOff>47160</xdr:colOff>
      <xdr:row>16</xdr:row>
      <xdr:rowOff>28080</xdr:rowOff>
    </xdr:to>
    <xdr:graphicFrame>
      <xdr:nvGraphicFramePr>
        <xdr:cNvPr id="3" name="SEC1-EFF"/>
        <xdr:cNvGraphicFramePr/>
      </xdr:nvGraphicFramePr>
      <xdr:xfrm>
        <a:off x="15954120" y="0"/>
        <a:ext cx="4495320" cy="2618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28</xdr:col>
      <xdr:colOff>190440</xdr:colOff>
      <xdr:row>0</xdr:row>
      <xdr:rowOff>0</xdr:rowOff>
    </xdr:from>
    <xdr:to>
      <xdr:col>51</xdr:col>
      <xdr:colOff>37800</xdr:colOff>
      <xdr:row>16</xdr:row>
      <xdr:rowOff>37800</xdr:rowOff>
    </xdr:to>
    <xdr:graphicFrame>
      <xdr:nvGraphicFramePr>
        <xdr:cNvPr id="4" name="SEC1-POWER"/>
        <xdr:cNvGraphicFramePr/>
      </xdr:nvGraphicFramePr>
      <xdr:xfrm>
        <a:off x="6324480" y="0"/>
        <a:ext cx="4885920" cy="26283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7</xdr:col>
      <xdr:colOff>9360</xdr:colOff>
      <xdr:row>0</xdr:row>
      <xdr:rowOff>28440</xdr:rowOff>
    </xdr:from>
    <xdr:to>
      <xdr:col>29</xdr:col>
      <xdr:colOff>56520</xdr:colOff>
      <xdr:row>16</xdr:row>
      <xdr:rowOff>75600</xdr:rowOff>
    </xdr:to>
    <xdr:graphicFrame>
      <xdr:nvGraphicFramePr>
        <xdr:cNvPr id="5" name="SEC1-DISCHPRES"/>
        <xdr:cNvGraphicFramePr/>
      </xdr:nvGraphicFramePr>
      <xdr:xfrm>
        <a:off x="1542600" y="28440"/>
        <a:ext cx="4866840" cy="2637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128</xdr:col>
      <xdr:colOff>247680</xdr:colOff>
      <xdr:row>30</xdr:row>
      <xdr:rowOff>133200</xdr:rowOff>
    </xdr:from>
    <xdr:to>
      <xdr:col>133</xdr:col>
      <xdr:colOff>323640</xdr:colOff>
      <xdr:row>47</xdr:row>
      <xdr:rowOff>94680</xdr:rowOff>
    </xdr:to>
    <xdr:graphicFrame>
      <xdr:nvGraphicFramePr>
        <xdr:cNvPr id="6" name="Gráfico 1"/>
        <xdr:cNvGraphicFramePr/>
      </xdr:nvGraphicFramePr>
      <xdr:xfrm>
        <a:off x="35794800" y="4990680"/>
        <a:ext cx="4733640" cy="2714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6</xdr:col>
      <xdr:colOff>0</xdr:colOff>
      <xdr:row>60</xdr:row>
      <xdr:rowOff>0</xdr:rowOff>
    </xdr:from>
    <xdr:to>
      <xdr:col>27</xdr:col>
      <xdr:colOff>121680</xdr:colOff>
      <xdr:row>75</xdr:row>
      <xdr:rowOff>42120</xdr:rowOff>
    </xdr:to>
    <xdr:graphicFrame>
      <xdr:nvGraphicFramePr>
        <xdr:cNvPr id="7" name="SEC2-DISCHPRES"/>
        <xdr:cNvGraphicFramePr/>
      </xdr:nvGraphicFramePr>
      <xdr:xfrm>
        <a:off x="1314360" y="9715320"/>
        <a:ext cx="4722120" cy="2471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28</xdr:col>
      <xdr:colOff>0</xdr:colOff>
      <xdr:row>60</xdr:row>
      <xdr:rowOff>0</xdr:rowOff>
    </xdr:from>
    <xdr:to>
      <xdr:col>49</xdr:col>
      <xdr:colOff>123480</xdr:colOff>
      <xdr:row>75</xdr:row>
      <xdr:rowOff>46800</xdr:rowOff>
    </xdr:to>
    <xdr:graphicFrame>
      <xdr:nvGraphicFramePr>
        <xdr:cNvPr id="8" name="SEC2-POWER"/>
        <xdr:cNvGraphicFramePr/>
      </xdr:nvGraphicFramePr>
      <xdr:xfrm>
        <a:off x="6134040" y="9715320"/>
        <a:ext cx="4723920" cy="2475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50</xdr:col>
      <xdr:colOff>0</xdr:colOff>
      <xdr:row>60</xdr:row>
      <xdr:rowOff>0</xdr:rowOff>
    </xdr:from>
    <xdr:to>
      <xdr:col>71</xdr:col>
      <xdr:colOff>123480</xdr:colOff>
      <xdr:row>75</xdr:row>
      <xdr:rowOff>46800</xdr:rowOff>
    </xdr:to>
    <xdr:graphicFrame>
      <xdr:nvGraphicFramePr>
        <xdr:cNvPr id="9" name="SEC2-HEAD"/>
        <xdr:cNvGraphicFramePr/>
      </xdr:nvGraphicFramePr>
      <xdr:xfrm>
        <a:off x="10953720" y="9715320"/>
        <a:ext cx="4723920" cy="2475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72</xdr:col>
      <xdr:colOff>0</xdr:colOff>
      <xdr:row>60</xdr:row>
      <xdr:rowOff>0</xdr:rowOff>
    </xdr:from>
    <xdr:to>
      <xdr:col>93</xdr:col>
      <xdr:colOff>101160</xdr:colOff>
      <xdr:row>75</xdr:row>
      <xdr:rowOff>46800</xdr:rowOff>
    </xdr:to>
    <xdr:graphicFrame>
      <xdr:nvGraphicFramePr>
        <xdr:cNvPr id="10" name="SEC2-EFF"/>
        <xdr:cNvGraphicFramePr/>
      </xdr:nvGraphicFramePr>
      <xdr:xfrm>
        <a:off x="15773400" y="9715320"/>
        <a:ext cx="4730040" cy="2475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6</xdr:col>
      <xdr:colOff>0</xdr:colOff>
      <xdr:row>43</xdr:row>
      <xdr:rowOff>0</xdr:rowOff>
    </xdr:from>
    <xdr:to>
      <xdr:col>27</xdr:col>
      <xdr:colOff>121680</xdr:colOff>
      <xdr:row>58</xdr:row>
      <xdr:rowOff>42120</xdr:rowOff>
    </xdr:to>
    <xdr:graphicFrame>
      <xdr:nvGraphicFramePr>
        <xdr:cNvPr id="11" name="SEC2-DISCHPRES"/>
        <xdr:cNvGraphicFramePr/>
      </xdr:nvGraphicFramePr>
      <xdr:xfrm>
        <a:off x="1314360" y="6962760"/>
        <a:ext cx="4722120" cy="24706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 editAs="oneCell">
    <xdr:from>
      <xdr:col>28</xdr:col>
      <xdr:colOff>0</xdr:colOff>
      <xdr:row>43</xdr:row>
      <xdr:rowOff>0</xdr:rowOff>
    </xdr:from>
    <xdr:to>
      <xdr:col>49</xdr:col>
      <xdr:colOff>123480</xdr:colOff>
      <xdr:row>58</xdr:row>
      <xdr:rowOff>46800</xdr:rowOff>
    </xdr:to>
    <xdr:graphicFrame>
      <xdr:nvGraphicFramePr>
        <xdr:cNvPr id="12" name="SEC2-POWER"/>
        <xdr:cNvGraphicFramePr/>
      </xdr:nvGraphicFramePr>
      <xdr:xfrm>
        <a:off x="6134040" y="6962760"/>
        <a:ext cx="4723920" cy="24753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 editAs="oneCell">
    <xdr:from>
      <xdr:col>50</xdr:col>
      <xdr:colOff>0</xdr:colOff>
      <xdr:row>43</xdr:row>
      <xdr:rowOff>0</xdr:rowOff>
    </xdr:from>
    <xdr:to>
      <xdr:col>71</xdr:col>
      <xdr:colOff>123480</xdr:colOff>
      <xdr:row>58</xdr:row>
      <xdr:rowOff>46800</xdr:rowOff>
    </xdr:to>
    <xdr:graphicFrame>
      <xdr:nvGraphicFramePr>
        <xdr:cNvPr id="13" name="SEC2-HEAD"/>
        <xdr:cNvGraphicFramePr/>
      </xdr:nvGraphicFramePr>
      <xdr:xfrm>
        <a:off x="10953720" y="6962760"/>
        <a:ext cx="4723920" cy="24753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 editAs="oneCell">
    <xdr:from>
      <xdr:col>72</xdr:col>
      <xdr:colOff>38520</xdr:colOff>
      <xdr:row>42</xdr:row>
      <xdr:rowOff>152280</xdr:rowOff>
    </xdr:from>
    <xdr:to>
      <xdr:col>93</xdr:col>
      <xdr:colOff>139680</xdr:colOff>
      <xdr:row>58</xdr:row>
      <xdr:rowOff>37440</xdr:rowOff>
    </xdr:to>
    <xdr:graphicFrame>
      <xdr:nvGraphicFramePr>
        <xdr:cNvPr id="14" name="SEC2-EFF"/>
        <xdr:cNvGraphicFramePr/>
      </xdr:nvGraphicFramePr>
      <xdr:xfrm>
        <a:off x="15811920" y="6953040"/>
        <a:ext cx="4730040" cy="2475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300</xdr:row>
      <xdr:rowOff>9360</xdr:rowOff>
    </xdr:from>
    <xdr:to>
      <xdr:col>5</xdr:col>
      <xdr:colOff>323640</xdr:colOff>
      <xdr:row>315</xdr:row>
      <xdr:rowOff>171000</xdr:rowOff>
    </xdr:to>
    <xdr:graphicFrame>
      <xdr:nvGraphicFramePr>
        <xdr:cNvPr id="15" name="SEC1-HEAD-K"/>
        <xdr:cNvGraphicFramePr/>
      </xdr:nvGraphicFramePr>
      <xdr:xfrm>
        <a:off x="0" y="37585440"/>
        <a:ext cx="5152680" cy="30189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5</xdr:col>
      <xdr:colOff>438120</xdr:colOff>
      <xdr:row>300</xdr:row>
      <xdr:rowOff>0</xdr:rowOff>
    </xdr:from>
    <xdr:to>
      <xdr:col>12</xdr:col>
      <xdr:colOff>418680</xdr:colOff>
      <xdr:row>315</xdr:row>
      <xdr:rowOff>161640</xdr:rowOff>
    </xdr:to>
    <xdr:graphicFrame>
      <xdr:nvGraphicFramePr>
        <xdr:cNvPr id="16" name="SEC1-DISCHPRES-K"/>
        <xdr:cNvGraphicFramePr/>
      </xdr:nvGraphicFramePr>
      <xdr:xfrm>
        <a:off x="5267160" y="37576080"/>
        <a:ext cx="5181120" cy="30189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0</xdr:colOff>
      <xdr:row>316</xdr:row>
      <xdr:rowOff>142920</xdr:rowOff>
    </xdr:from>
    <xdr:to>
      <xdr:col>5</xdr:col>
      <xdr:colOff>323640</xdr:colOff>
      <xdr:row>332</xdr:row>
      <xdr:rowOff>114120</xdr:rowOff>
    </xdr:to>
    <xdr:graphicFrame>
      <xdr:nvGraphicFramePr>
        <xdr:cNvPr id="17" name="SEC1-EFF-K"/>
        <xdr:cNvGraphicFramePr/>
      </xdr:nvGraphicFramePr>
      <xdr:xfrm>
        <a:off x="0" y="40766760"/>
        <a:ext cx="5152680" cy="30193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5</xdr:col>
      <xdr:colOff>438120</xdr:colOff>
      <xdr:row>316</xdr:row>
      <xdr:rowOff>142920</xdr:rowOff>
    </xdr:from>
    <xdr:to>
      <xdr:col>12</xdr:col>
      <xdr:colOff>418680</xdr:colOff>
      <xdr:row>332</xdr:row>
      <xdr:rowOff>114120</xdr:rowOff>
    </xdr:to>
    <xdr:graphicFrame>
      <xdr:nvGraphicFramePr>
        <xdr:cNvPr id="18" name="SEC1-DISCHTEMP-K"/>
        <xdr:cNvGraphicFramePr/>
      </xdr:nvGraphicFramePr>
      <xdr:xfrm>
        <a:off x="5267160" y="40766760"/>
        <a:ext cx="5181120" cy="30193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0</xdr:col>
      <xdr:colOff>0</xdr:colOff>
      <xdr:row>334</xdr:row>
      <xdr:rowOff>0</xdr:rowOff>
    </xdr:from>
    <xdr:to>
      <xdr:col>5</xdr:col>
      <xdr:colOff>304560</xdr:colOff>
      <xdr:row>349</xdr:row>
      <xdr:rowOff>161640</xdr:rowOff>
    </xdr:to>
    <xdr:graphicFrame>
      <xdr:nvGraphicFramePr>
        <xdr:cNvPr id="19" name="SEC1-POWER-K"/>
        <xdr:cNvGraphicFramePr/>
      </xdr:nvGraphicFramePr>
      <xdr:xfrm>
        <a:off x="0" y="44062560"/>
        <a:ext cx="5133600" cy="30286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14</xdr:col>
      <xdr:colOff>0</xdr:colOff>
      <xdr:row>300</xdr:row>
      <xdr:rowOff>9360</xdr:rowOff>
    </xdr:from>
    <xdr:to>
      <xdr:col>20</xdr:col>
      <xdr:colOff>666360</xdr:colOff>
      <xdr:row>315</xdr:row>
      <xdr:rowOff>171000</xdr:rowOff>
    </xdr:to>
    <xdr:graphicFrame>
      <xdr:nvGraphicFramePr>
        <xdr:cNvPr id="20" name="SEC1-HEAD-N"/>
        <xdr:cNvGraphicFramePr/>
      </xdr:nvGraphicFramePr>
      <xdr:xfrm>
        <a:off x="11515680" y="37585440"/>
        <a:ext cx="5171400" cy="30189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21</xdr:col>
      <xdr:colOff>57240</xdr:colOff>
      <xdr:row>300</xdr:row>
      <xdr:rowOff>0</xdr:rowOff>
    </xdr:from>
    <xdr:to>
      <xdr:col>28</xdr:col>
      <xdr:colOff>495000</xdr:colOff>
      <xdr:row>315</xdr:row>
      <xdr:rowOff>161640</xdr:rowOff>
    </xdr:to>
    <xdr:graphicFrame>
      <xdr:nvGraphicFramePr>
        <xdr:cNvPr id="21" name="SEC1-DISCHPRES-N"/>
        <xdr:cNvGraphicFramePr/>
      </xdr:nvGraphicFramePr>
      <xdr:xfrm>
        <a:off x="16821000" y="37576080"/>
        <a:ext cx="5105160" cy="30189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14</xdr:col>
      <xdr:colOff>0</xdr:colOff>
      <xdr:row>316</xdr:row>
      <xdr:rowOff>142920</xdr:rowOff>
    </xdr:from>
    <xdr:to>
      <xdr:col>20</xdr:col>
      <xdr:colOff>666360</xdr:colOff>
      <xdr:row>332</xdr:row>
      <xdr:rowOff>114120</xdr:rowOff>
    </xdr:to>
    <xdr:graphicFrame>
      <xdr:nvGraphicFramePr>
        <xdr:cNvPr id="22" name="SEC1-EFF-N"/>
        <xdr:cNvGraphicFramePr/>
      </xdr:nvGraphicFramePr>
      <xdr:xfrm>
        <a:off x="11515680" y="40766760"/>
        <a:ext cx="5171400" cy="30193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21</xdr:col>
      <xdr:colOff>57240</xdr:colOff>
      <xdr:row>316</xdr:row>
      <xdr:rowOff>142920</xdr:rowOff>
    </xdr:from>
    <xdr:to>
      <xdr:col>28</xdr:col>
      <xdr:colOff>495000</xdr:colOff>
      <xdr:row>332</xdr:row>
      <xdr:rowOff>114120</xdr:rowOff>
    </xdr:to>
    <xdr:graphicFrame>
      <xdr:nvGraphicFramePr>
        <xdr:cNvPr id="23" name="SEC1-DISCHTEMP-N"/>
        <xdr:cNvGraphicFramePr/>
      </xdr:nvGraphicFramePr>
      <xdr:xfrm>
        <a:off x="16821000" y="40766760"/>
        <a:ext cx="5105160" cy="30193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14</xdr:col>
      <xdr:colOff>0</xdr:colOff>
      <xdr:row>334</xdr:row>
      <xdr:rowOff>0</xdr:rowOff>
    </xdr:from>
    <xdr:to>
      <xdr:col>20</xdr:col>
      <xdr:colOff>647280</xdr:colOff>
      <xdr:row>349</xdr:row>
      <xdr:rowOff>161640</xdr:rowOff>
    </xdr:to>
    <xdr:graphicFrame>
      <xdr:nvGraphicFramePr>
        <xdr:cNvPr id="24" name="SEC1-POWER-N"/>
        <xdr:cNvGraphicFramePr/>
      </xdr:nvGraphicFramePr>
      <xdr:xfrm>
        <a:off x="11515680" y="44062560"/>
        <a:ext cx="5152320" cy="30286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300</xdr:row>
      <xdr:rowOff>9360</xdr:rowOff>
    </xdr:from>
    <xdr:to>
      <xdr:col>5</xdr:col>
      <xdr:colOff>323640</xdr:colOff>
      <xdr:row>315</xdr:row>
      <xdr:rowOff>171000</xdr:rowOff>
    </xdr:to>
    <xdr:graphicFrame>
      <xdr:nvGraphicFramePr>
        <xdr:cNvPr id="25" name="SEC1-HEAD-K"/>
        <xdr:cNvGraphicFramePr/>
      </xdr:nvGraphicFramePr>
      <xdr:xfrm>
        <a:off x="0" y="37585440"/>
        <a:ext cx="5152680" cy="30189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5</xdr:col>
      <xdr:colOff>438120</xdr:colOff>
      <xdr:row>300</xdr:row>
      <xdr:rowOff>0</xdr:rowOff>
    </xdr:from>
    <xdr:to>
      <xdr:col>12</xdr:col>
      <xdr:colOff>418680</xdr:colOff>
      <xdr:row>315</xdr:row>
      <xdr:rowOff>161640</xdr:rowOff>
    </xdr:to>
    <xdr:graphicFrame>
      <xdr:nvGraphicFramePr>
        <xdr:cNvPr id="26" name="SEC1-DISCHPRES-K"/>
        <xdr:cNvGraphicFramePr/>
      </xdr:nvGraphicFramePr>
      <xdr:xfrm>
        <a:off x="5267160" y="37576080"/>
        <a:ext cx="5181120" cy="30189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0</xdr:colOff>
      <xdr:row>316</xdr:row>
      <xdr:rowOff>142920</xdr:rowOff>
    </xdr:from>
    <xdr:to>
      <xdr:col>5</xdr:col>
      <xdr:colOff>323640</xdr:colOff>
      <xdr:row>332</xdr:row>
      <xdr:rowOff>114120</xdr:rowOff>
    </xdr:to>
    <xdr:graphicFrame>
      <xdr:nvGraphicFramePr>
        <xdr:cNvPr id="27" name="SEC1-EFF-K"/>
        <xdr:cNvGraphicFramePr/>
      </xdr:nvGraphicFramePr>
      <xdr:xfrm>
        <a:off x="0" y="40766760"/>
        <a:ext cx="5152680" cy="30193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5</xdr:col>
      <xdr:colOff>438120</xdr:colOff>
      <xdr:row>316</xdr:row>
      <xdr:rowOff>142920</xdr:rowOff>
    </xdr:from>
    <xdr:to>
      <xdr:col>12</xdr:col>
      <xdr:colOff>418680</xdr:colOff>
      <xdr:row>332</xdr:row>
      <xdr:rowOff>114120</xdr:rowOff>
    </xdr:to>
    <xdr:graphicFrame>
      <xdr:nvGraphicFramePr>
        <xdr:cNvPr id="28" name="SEC1-DISCHTEMP-K"/>
        <xdr:cNvGraphicFramePr/>
      </xdr:nvGraphicFramePr>
      <xdr:xfrm>
        <a:off x="5267160" y="40766760"/>
        <a:ext cx="5181120" cy="30193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0</xdr:col>
      <xdr:colOff>0</xdr:colOff>
      <xdr:row>334</xdr:row>
      <xdr:rowOff>0</xdr:rowOff>
    </xdr:from>
    <xdr:to>
      <xdr:col>5</xdr:col>
      <xdr:colOff>304560</xdr:colOff>
      <xdr:row>349</xdr:row>
      <xdr:rowOff>161640</xdr:rowOff>
    </xdr:to>
    <xdr:graphicFrame>
      <xdr:nvGraphicFramePr>
        <xdr:cNvPr id="29" name="SEC1-POWER-K"/>
        <xdr:cNvGraphicFramePr/>
      </xdr:nvGraphicFramePr>
      <xdr:xfrm>
        <a:off x="0" y="44062560"/>
        <a:ext cx="5133600" cy="30286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14</xdr:col>
      <xdr:colOff>0</xdr:colOff>
      <xdr:row>300</xdr:row>
      <xdr:rowOff>9360</xdr:rowOff>
    </xdr:from>
    <xdr:to>
      <xdr:col>20</xdr:col>
      <xdr:colOff>666360</xdr:colOff>
      <xdr:row>315</xdr:row>
      <xdr:rowOff>171000</xdr:rowOff>
    </xdr:to>
    <xdr:graphicFrame>
      <xdr:nvGraphicFramePr>
        <xdr:cNvPr id="30" name="SEC1-HEAD-N"/>
        <xdr:cNvGraphicFramePr/>
      </xdr:nvGraphicFramePr>
      <xdr:xfrm>
        <a:off x="11515680" y="37585440"/>
        <a:ext cx="5171400" cy="30189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21</xdr:col>
      <xdr:colOff>57240</xdr:colOff>
      <xdr:row>300</xdr:row>
      <xdr:rowOff>0</xdr:rowOff>
    </xdr:from>
    <xdr:to>
      <xdr:col>28</xdr:col>
      <xdr:colOff>495000</xdr:colOff>
      <xdr:row>315</xdr:row>
      <xdr:rowOff>161640</xdr:rowOff>
    </xdr:to>
    <xdr:graphicFrame>
      <xdr:nvGraphicFramePr>
        <xdr:cNvPr id="31" name="SEC1-DISCHPRES-N"/>
        <xdr:cNvGraphicFramePr/>
      </xdr:nvGraphicFramePr>
      <xdr:xfrm>
        <a:off x="16821000" y="37576080"/>
        <a:ext cx="5105160" cy="30189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14</xdr:col>
      <xdr:colOff>0</xdr:colOff>
      <xdr:row>316</xdr:row>
      <xdr:rowOff>142920</xdr:rowOff>
    </xdr:from>
    <xdr:to>
      <xdr:col>20</xdr:col>
      <xdr:colOff>666360</xdr:colOff>
      <xdr:row>332</xdr:row>
      <xdr:rowOff>114120</xdr:rowOff>
    </xdr:to>
    <xdr:graphicFrame>
      <xdr:nvGraphicFramePr>
        <xdr:cNvPr id="32" name="SEC1-EFF-N"/>
        <xdr:cNvGraphicFramePr/>
      </xdr:nvGraphicFramePr>
      <xdr:xfrm>
        <a:off x="11515680" y="40766760"/>
        <a:ext cx="5171400" cy="30193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21</xdr:col>
      <xdr:colOff>57240</xdr:colOff>
      <xdr:row>316</xdr:row>
      <xdr:rowOff>142920</xdr:rowOff>
    </xdr:from>
    <xdr:to>
      <xdr:col>28</xdr:col>
      <xdr:colOff>495000</xdr:colOff>
      <xdr:row>332</xdr:row>
      <xdr:rowOff>114120</xdr:rowOff>
    </xdr:to>
    <xdr:graphicFrame>
      <xdr:nvGraphicFramePr>
        <xdr:cNvPr id="33" name="SEC1-DISCHTEMP-N"/>
        <xdr:cNvGraphicFramePr/>
      </xdr:nvGraphicFramePr>
      <xdr:xfrm>
        <a:off x="16821000" y="40766760"/>
        <a:ext cx="5105160" cy="30193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14</xdr:col>
      <xdr:colOff>0</xdr:colOff>
      <xdr:row>334</xdr:row>
      <xdr:rowOff>0</xdr:rowOff>
    </xdr:from>
    <xdr:to>
      <xdr:col>20</xdr:col>
      <xdr:colOff>647280</xdr:colOff>
      <xdr:row>349</xdr:row>
      <xdr:rowOff>161640</xdr:rowOff>
    </xdr:to>
    <xdr:graphicFrame>
      <xdr:nvGraphicFramePr>
        <xdr:cNvPr id="34" name="SEC1-POWER-N"/>
        <xdr:cNvGraphicFramePr/>
      </xdr:nvGraphicFramePr>
      <xdr:xfrm>
        <a:off x="11515680" y="44062560"/>
        <a:ext cx="5152320" cy="30286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2.v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3.v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59"/>
  <sheetViews>
    <sheetView windowProtection="false" showFormulas="false" showGridLines="true" showRowColHeaders="true" showZeros="true" rightToLeft="false" tabSelected="false" showOutlineSymbols="true" defaultGridColor="true" view="normal" topLeftCell="C1" colorId="64" zoomScale="100" zoomScaleNormal="100" zoomScalePageLayoutView="100" workbookViewId="0">
      <selection pane="topLeft" activeCell="D1" activeCellId="0" sqref="D1"/>
    </sheetView>
  </sheetViews>
  <sheetFormatPr defaultRowHeight="15"/>
  <cols>
    <col collapsed="false" hidden="false" max="1" min="1" style="1" width="31.3163265306122"/>
    <col collapsed="false" hidden="false" max="2" min="2" style="2" width="11.4744897959184"/>
    <col collapsed="false" hidden="false" max="3" min="3" style="1" width="9.04591836734694"/>
    <col collapsed="false" hidden="false" max="13" min="4" style="3" width="9.04591836734694"/>
    <col collapsed="false" hidden="false" max="256" min="14" style="1" width="9.04591836734694"/>
    <col collapsed="false" hidden="false" max="257" min="257" style="1" width="31.3163265306122"/>
    <col collapsed="false" hidden="false" max="258" min="258" style="1" width="11.4744897959184"/>
    <col collapsed="false" hidden="false" max="512" min="259" style="1" width="9.04591836734694"/>
    <col collapsed="false" hidden="false" max="513" min="513" style="1" width="31.3163265306122"/>
    <col collapsed="false" hidden="false" max="514" min="514" style="1" width="11.4744897959184"/>
    <col collapsed="false" hidden="false" max="768" min="515" style="1" width="9.04591836734694"/>
    <col collapsed="false" hidden="false" max="769" min="769" style="1" width="31.3163265306122"/>
    <col collapsed="false" hidden="false" max="770" min="770" style="1" width="11.4744897959184"/>
    <col collapsed="false" hidden="false" max="1025" min="771" style="1" width="9.04591836734694"/>
  </cols>
  <sheetData>
    <row r="1" customFormat="false" ht="26.25" hidden="false" customHeight="false" outlineLevel="0" collapsed="false">
      <c r="A1" s="4" t="s">
        <v>0</v>
      </c>
      <c r="B1" s="5"/>
      <c r="C1" s="6"/>
      <c r="D1" s="7" t="n">
        <v>4</v>
      </c>
      <c r="E1" s="7" t="n">
        <v>5</v>
      </c>
      <c r="F1" s="7" t="n">
        <v>6</v>
      </c>
      <c r="G1" s="7" t="n">
        <v>7</v>
      </c>
      <c r="H1" s="7" t="n">
        <v>8</v>
      </c>
      <c r="I1" s="7" t="n">
        <v>9</v>
      </c>
      <c r="J1" s="7" t="n">
        <v>10</v>
      </c>
      <c r="K1" s="7" t="n">
        <v>11</v>
      </c>
      <c r="L1" s="7" t="n">
        <v>12</v>
      </c>
      <c r="M1" s="7" t="n">
        <v>13</v>
      </c>
      <c r="N1" s="0"/>
    </row>
    <row r="2" customFormat="false" ht="27" hidden="false" customHeight="false" outlineLevel="0" collapsed="false">
      <c r="A2" s="8"/>
      <c r="B2" s="9"/>
      <c r="C2" s="8"/>
      <c r="D2" s="10" t="s">
        <v>1</v>
      </c>
      <c r="E2" s="10" t="s">
        <v>2</v>
      </c>
      <c r="F2" s="10" t="s">
        <v>3</v>
      </c>
      <c r="G2" s="10" t="s">
        <v>4</v>
      </c>
      <c r="H2" s="10" t="s">
        <v>5</v>
      </c>
      <c r="I2" s="10" t="s">
        <v>6</v>
      </c>
      <c r="J2" s="10" t="s">
        <v>7</v>
      </c>
      <c r="K2" s="10" t="s">
        <v>8</v>
      </c>
      <c r="L2" s="10" t="s">
        <v>9</v>
      </c>
      <c r="M2" s="10" t="s">
        <v>10</v>
      </c>
      <c r="N2" s="11"/>
    </row>
    <row r="3" customFormat="false" ht="15" hidden="false" customHeight="false" outlineLevel="0" collapsed="false">
      <c r="A3" s="12" t="s">
        <v>11</v>
      </c>
      <c r="B3" s="13" t="s">
        <v>12</v>
      </c>
      <c r="C3" s="14" t="s">
        <v>13</v>
      </c>
      <c r="D3" s="15" t="n">
        <v>0</v>
      </c>
      <c r="E3" s="15" t="n">
        <v>33087.6</v>
      </c>
      <c r="F3" s="15" t="n">
        <v>21844.8</v>
      </c>
      <c r="G3" s="15" t="n">
        <v>19868.4</v>
      </c>
      <c r="H3" s="15" t="n">
        <v>16167.6</v>
      </c>
      <c r="I3" s="15" t="n">
        <v>14256</v>
      </c>
      <c r="J3" s="15" t="n">
        <v>45360</v>
      </c>
      <c r="K3" s="15" t="n">
        <v>45360</v>
      </c>
      <c r="L3" s="15"/>
      <c r="M3" s="16"/>
    </row>
    <row r="4" customFormat="false" ht="15.75" hidden="false" customHeight="false" outlineLevel="0" collapsed="false">
      <c r="A4" s="12" t="s">
        <v>14</v>
      </c>
      <c r="B4" s="13" t="s">
        <v>15</v>
      </c>
      <c r="C4" s="17" t="s">
        <v>16</v>
      </c>
      <c r="D4" s="18" t="n">
        <v>0</v>
      </c>
      <c r="E4" s="18" t="n">
        <v>7805</v>
      </c>
      <c r="F4" s="18" t="n">
        <v>7772</v>
      </c>
      <c r="G4" s="18" t="n">
        <v>8061</v>
      </c>
      <c r="H4" s="18" t="n">
        <v>8070</v>
      </c>
      <c r="I4" s="18" t="n">
        <v>8122</v>
      </c>
      <c r="J4" s="18" t="n">
        <v>6623</v>
      </c>
      <c r="K4" s="18" t="n">
        <v>6623</v>
      </c>
      <c r="L4" s="18"/>
      <c r="M4" s="19"/>
    </row>
    <row r="5" customFormat="false" ht="15" hidden="false" customHeight="true" outlineLevel="0" collapsed="false">
      <c r="A5" s="20" t="s">
        <v>17</v>
      </c>
      <c r="B5" s="21"/>
      <c r="C5" s="22"/>
      <c r="D5" s="23"/>
      <c r="E5" s="23"/>
      <c r="F5" s="23"/>
      <c r="G5" s="23"/>
      <c r="H5" s="23"/>
      <c r="I5" s="23"/>
      <c r="J5" s="23"/>
      <c r="K5" s="23"/>
      <c r="L5" s="23"/>
      <c r="M5" s="24"/>
    </row>
    <row r="6" customFormat="false" ht="15.75" hidden="false" customHeight="false" outlineLevel="0" collapsed="false">
      <c r="A6" s="20"/>
      <c r="B6" s="25"/>
      <c r="C6" s="26"/>
      <c r="D6" s="27"/>
      <c r="E6" s="27"/>
      <c r="F6" s="27"/>
      <c r="G6" s="27"/>
      <c r="H6" s="27"/>
      <c r="I6" s="27"/>
      <c r="J6" s="27"/>
      <c r="K6" s="27"/>
      <c r="L6" s="27"/>
      <c r="M6" s="28"/>
    </row>
    <row r="7" customFormat="false" ht="15" hidden="false" customHeight="false" outlineLevel="0" collapsed="false">
      <c r="A7" s="22" t="s">
        <v>18</v>
      </c>
      <c r="B7" s="21"/>
      <c r="C7" s="22"/>
      <c r="D7" s="23"/>
      <c r="E7" s="23"/>
      <c r="F7" s="23"/>
      <c r="G7" s="23"/>
      <c r="H7" s="23"/>
      <c r="I7" s="23"/>
      <c r="J7" s="23"/>
      <c r="K7" s="23"/>
      <c r="L7" s="23"/>
      <c r="M7" s="24"/>
    </row>
    <row r="8" customFormat="false" ht="15" hidden="false" customHeight="false" outlineLevel="0" collapsed="false">
      <c r="A8" s="12" t="s">
        <v>19</v>
      </c>
      <c r="B8" s="13" t="s">
        <v>20</v>
      </c>
      <c r="C8" s="17" t="s">
        <v>21</v>
      </c>
      <c r="D8" s="18" t="n">
        <v>0</v>
      </c>
      <c r="E8" s="18" t="n">
        <v>297.2</v>
      </c>
      <c r="F8" s="18" t="n">
        <v>296.8</v>
      </c>
      <c r="G8" s="18" t="n">
        <v>296.5</v>
      </c>
      <c r="H8" s="18" t="n">
        <v>296.6</v>
      </c>
      <c r="I8" s="18" t="n">
        <v>296.4</v>
      </c>
      <c r="J8" s="18" t="n">
        <v>300.5</v>
      </c>
      <c r="K8" s="18" t="n">
        <v>300.5</v>
      </c>
      <c r="L8" s="18"/>
      <c r="M8" s="19"/>
    </row>
    <row r="9" customFormat="false" ht="15.75" hidden="false" customHeight="false" outlineLevel="0" collapsed="false">
      <c r="A9" s="12" t="s">
        <v>22</v>
      </c>
      <c r="B9" s="13" t="s">
        <v>23</v>
      </c>
      <c r="C9" s="17" t="s">
        <v>24</v>
      </c>
      <c r="D9" s="18" t="n">
        <v>0</v>
      </c>
      <c r="E9" s="18" t="n">
        <v>2.054</v>
      </c>
      <c r="F9" s="18" t="n">
        <v>1.483</v>
      </c>
      <c r="G9" s="18" t="n">
        <v>1.493</v>
      </c>
      <c r="H9" s="18" t="n">
        <v>1.36</v>
      </c>
      <c r="I9" s="18" t="n">
        <v>1.38</v>
      </c>
      <c r="J9" s="18" t="n">
        <v>1.304</v>
      </c>
      <c r="K9" s="18" t="n">
        <v>1.304</v>
      </c>
      <c r="L9" s="18"/>
      <c r="M9" s="19"/>
    </row>
    <row r="10" customFormat="false" ht="25.5" hidden="false" customHeight="true" outlineLevel="0" collapsed="false">
      <c r="A10" s="22" t="s">
        <v>25</v>
      </c>
      <c r="B10" s="29"/>
      <c r="C10" s="30"/>
      <c r="D10" s="31"/>
      <c r="E10" s="31"/>
      <c r="F10" s="31"/>
      <c r="G10" s="31"/>
      <c r="H10" s="31"/>
      <c r="I10" s="31"/>
      <c r="J10" s="31"/>
      <c r="K10" s="31"/>
      <c r="L10" s="31"/>
      <c r="M10" s="32"/>
    </row>
    <row r="11" customFormat="false" ht="15" hidden="false" customHeight="false" outlineLevel="0" collapsed="false">
      <c r="A11" s="12" t="s">
        <v>19</v>
      </c>
      <c r="B11" s="13" t="s">
        <v>26</v>
      </c>
      <c r="C11" s="17" t="s">
        <v>21</v>
      </c>
      <c r="D11" s="18" t="n">
        <v>0</v>
      </c>
      <c r="E11" s="18" t="n">
        <v>385.2</v>
      </c>
      <c r="F11" s="18" t="n">
        <v>395.3</v>
      </c>
      <c r="G11" s="18" t="n">
        <v>409.8</v>
      </c>
      <c r="H11" s="18" t="n">
        <v>415.6</v>
      </c>
      <c r="I11" s="18" t="n">
        <v>423</v>
      </c>
      <c r="J11" s="18" t="n">
        <v>398.8</v>
      </c>
      <c r="K11" s="18" t="n">
        <v>398.8</v>
      </c>
      <c r="L11" s="18"/>
      <c r="M11" s="19"/>
    </row>
    <row r="12" customFormat="false" ht="15.75" hidden="false" customHeight="false" outlineLevel="0" collapsed="false">
      <c r="A12" s="12" t="s">
        <v>22</v>
      </c>
      <c r="B12" s="13" t="s">
        <v>27</v>
      </c>
      <c r="C12" s="17" t="s">
        <v>24</v>
      </c>
      <c r="D12" s="18" t="n">
        <v>0</v>
      </c>
      <c r="E12" s="18" t="n">
        <v>6.288</v>
      </c>
      <c r="F12" s="18" t="n">
        <v>6.14</v>
      </c>
      <c r="G12" s="18" t="n">
        <v>7.214</v>
      </c>
      <c r="H12" s="18" t="n">
        <v>7.022</v>
      </c>
      <c r="I12" s="18" t="n">
        <v>7.25</v>
      </c>
      <c r="J12" s="18" t="n">
        <v>4.414</v>
      </c>
      <c r="K12" s="18" t="n">
        <v>4.414</v>
      </c>
      <c r="L12" s="18"/>
      <c r="M12" s="19"/>
    </row>
    <row r="13" customFormat="false" ht="15" hidden="false" customHeight="true" outlineLevel="0" collapsed="false">
      <c r="A13" s="20" t="s">
        <v>28</v>
      </c>
      <c r="B13" s="21"/>
      <c r="C13" s="22"/>
      <c r="D13" s="23"/>
      <c r="E13" s="23"/>
      <c r="F13" s="23"/>
      <c r="G13" s="23"/>
      <c r="H13" s="23"/>
      <c r="I13" s="23"/>
      <c r="J13" s="23"/>
      <c r="K13" s="23"/>
      <c r="L13" s="23"/>
      <c r="M13" s="24"/>
    </row>
    <row r="14" customFormat="false" ht="15.75" hidden="false" customHeight="false" outlineLevel="0" collapsed="false">
      <c r="A14" s="20"/>
      <c r="B14" s="25"/>
      <c r="C14" s="26"/>
      <c r="D14" s="27"/>
      <c r="E14" s="27"/>
      <c r="F14" s="27"/>
      <c r="G14" s="27"/>
      <c r="H14" s="27"/>
      <c r="I14" s="27"/>
      <c r="J14" s="27"/>
      <c r="K14" s="27"/>
      <c r="L14" s="27"/>
      <c r="M14" s="28"/>
    </row>
    <row r="15" customFormat="false" ht="15" hidden="false" customHeight="false" outlineLevel="0" collapsed="false">
      <c r="A15" s="33" t="s">
        <v>29</v>
      </c>
      <c r="B15" s="13" t="s">
        <v>30</v>
      </c>
      <c r="C15" s="17" t="s">
        <v>13</v>
      </c>
      <c r="D15" s="34" t="n">
        <v>0</v>
      </c>
      <c r="E15" s="35" t="n">
        <v>0.1</v>
      </c>
      <c r="F15" s="18" t="n">
        <v>0.1</v>
      </c>
      <c r="G15" s="18" t="n">
        <v>0.1</v>
      </c>
      <c r="H15" s="18" t="n">
        <v>0.1</v>
      </c>
      <c r="I15" s="18" t="n">
        <v>0.1</v>
      </c>
      <c r="J15" s="18" t="n">
        <v>0.1</v>
      </c>
      <c r="K15" s="18" t="n">
        <v>0.1</v>
      </c>
      <c r="L15" s="18"/>
      <c r="M15" s="19"/>
    </row>
    <row r="16" customFormat="false" ht="15" hidden="false" customHeight="false" outlineLevel="0" collapsed="false">
      <c r="A16" s="12" t="s">
        <v>31</v>
      </c>
      <c r="B16" s="13" t="s">
        <v>32</v>
      </c>
      <c r="C16" s="17" t="s">
        <v>13</v>
      </c>
      <c r="D16" s="18" t="n">
        <v>0</v>
      </c>
      <c r="E16" s="18" t="n">
        <v>0.1</v>
      </c>
      <c r="F16" s="18" t="n">
        <v>0.1</v>
      </c>
      <c r="G16" s="18" t="n">
        <v>0.1</v>
      </c>
      <c r="H16" s="18" t="n">
        <v>0.1</v>
      </c>
      <c r="I16" s="18" t="n">
        <v>0.1</v>
      </c>
      <c r="J16" s="18" t="n">
        <v>0.1</v>
      </c>
      <c r="K16" s="18" t="n">
        <v>0.1</v>
      </c>
      <c r="L16" s="18"/>
      <c r="M16" s="19"/>
    </row>
    <row r="17" customFormat="false" ht="15" hidden="false" customHeight="false" outlineLevel="0" collapsed="false">
      <c r="A17" s="12" t="s">
        <v>33</v>
      </c>
      <c r="B17" s="13" t="s">
        <v>34</v>
      </c>
      <c r="C17" s="17" t="s">
        <v>13</v>
      </c>
      <c r="D17" s="18" t="n">
        <v>0</v>
      </c>
      <c r="E17" s="18" t="n">
        <v>0</v>
      </c>
      <c r="F17" s="18" t="n">
        <v>0</v>
      </c>
      <c r="G17" s="18" t="n">
        <v>0</v>
      </c>
      <c r="H17" s="18" t="n">
        <v>0</v>
      </c>
      <c r="I17" s="18" t="n">
        <v>0</v>
      </c>
      <c r="J17" s="18" t="n">
        <v>45360.2</v>
      </c>
      <c r="K17" s="18" t="n">
        <v>45360.2</v>
      </c>
      <c r="L17" s="18"/>
      <c r="M17" s="19"/>
    </row>
    <row r="18" customFormat="false" ht="15" hidden="false" customHeight="false" outlineLevel="0" collapsed="false">
      <c r="A18" s="12" t="s">
        <v>35</v>
      </c>
      <c r="B18" s="13" t="s">
        <v>36</v>
      </c>
      <c r="C18" s="17" t="s">
        <v>13</v>
      </c>
      <c r="D18" s="18"/>
      <c r="E18" s="18"/>
      <c r="F18" s="18"/>
      <c r="G18" s="18"/>
      <c r="H18" s="18"/>
      <c r="I18" s="18"/>
      <c r="J18" s="18"/>
      <c r="K18" s="18"/>
      <c r="L18" s="18"/>
      <c r="M18" s="19"/>
    </row>
    <row r="19" customFormat="false" ht="15" hidden="false" customHeight="false" outlineLevel="0" collapsed="false">
      <c r="A19" s="12" t="s">
        <v>37</v>
      </c>
      <c r="B19" s="13" t="s">
        <v>38</v>
      </c>
      <c r="C19" s="36" t="s">
        <v>21</v>
      </c>
      <c r="D19" s="37" t="n">
        <v>0</v>
      </c>
      <c r="E19" s="37" t="n">
        <v>299.2</v>
      </c>
      <c r="F19" s="37" t="n">
        <v>300.9</v>
      </c>
      <c r="G19" s="37" t="n">
        <v>300.4</v>
      </c>
      <c r="H19" s="37" t="n">
        <v>301.1</v>
      </c>
      <c r="I19" s="37" t="n">
        <v>302</v>
      </c>
      <c r="J19" s="37" t="n">
        <v>306.4</v>
      </c>
      <c r="K19" s="37" t="n">
        <v>306.4</v>
      </c>
      <c r="L19" s="37"/>
      <c r="M19" s="38"/>
    </row>
    <row r="20" customFormat="false" ht="15" hidden="false" customHeight="false" outlineLevel="0" collapsed="false">
      <c r="A20" s="12" t="s">
        <v>39</v>
      </c>
      <c r="B20" s="13" t="s">
        <v>40</v>
      </c>
      <c r="C20" s="17" t="s">
        <v>21</v>
      </c>
      <c r="D20" s="18" t="n">
        <v>0</v>
      </c>
      <c r="E20" s="18" t="n">
        <v>385.2</v>
      </c>
      <c r="F20" s="18" t="n">
        <v>395.3</v>
      </c>
      <c r="G20" s="18" t="n">
        <v>409.8</v>
      </c>
      <c r="H20" s="18" t="n">
        <v>415.6</v>
      </c>
      <c r="I20" s="18" t="n">
        <v>423</v>
      </c>
      <c r="J20" s="18" t="n">
        <v>306</v>
      </c>
      <c r="K20" s="18" t="n">
        <v>306</v>
      </c>
      <c r="L20" s="18"/>
      <c r="M20" s="19"/>
    </row>
    <row r="21" customFormat="false" ht="15" hidden="false" customHeight="false" outlineLevel="0" collapsed="false">
      <c r="A21" s="12" t="s">
        <v>41</v>
      </c>
      <c r="B21" s="13" t="s">
        <v>42</v>
      </c>
      <c r="C21" s="17" t="s">
        <v>24</v>
      </c>
      <c r="D21" s="18" t="n">
        <v>0</v>
      </c>
      <c r="E21" s="18" t="n">
        <v>6.288</v>
      </c>
      <c r="F21" s="18" t="n">
        <v>6.14</v>
      </c>
      <c r="G21" s="18" t="n">
        <v>7.214</v>
      </c>
      <c r="H21" s="18" t="n">
        <v>7.022</v>
      </c>
      <c r="I21" s="18" t="n">
        <v>7.25</v>
      </c>
      <c r="J21" s="18" t="n">
        <v>3.873</v>
      </c>
      <c r="K21" s="18" t="n">
        <v>3.873</v>
      </c>
      <c r="L21" s="18"/>
      <c r="M21" s="19"/>
    </row>
    <row r="22" customFormat="false" ht="15" hidden="false" customHeight="false" outlineLevel="0" collapsed="false">
      <c r="A22" s="12" t="s">
        <v>43</v>
      </c>
      <c r="B22" s="13" t="s">
        <v>44</v>
      </c>
      <c r="C22" s="17" t="s">
        <v>21</v>
      </c>
      <c r="D22" s="18" t="n">
        <v>0</v>
      </c>
      <c r="E22" s="18" t="n">
        <v>385.2</v>
      </c>
      <c r="F22" s="18" t="n">
        <v>395.3</v>
      </c>
      <c r="G22" s="18" t="n">
        <v>409.8</v>
      </c>
      <c r="H22" s="18" t="n">
        <v>415.6</v>
      </c>
      <c r="I22" s="18" t="n">
        <v>423</v>
      </c>
      <c r="J22" s="18" t="n">
        <v>407.4</v>
      </c>
      <c r="K22" s="18" t="n">
        <v>407.4</v>
      </c>
      <c r="L22" s="18"/>
      <c r="M22" s="19"/>
    </row>
    <row r="23" customFormat="false" ht="15.75" hidden="false" customHeight="false" outlineLevel="0" collapsed="false">
      <c r="A23" s="39" t="s">
        <v>45</v>
      </c>
      <c r="B23" s="13" t="s">
        <v>46</v>
      </c>
      <c r="C23" s="17" t="s">
        <v>24</v>
      </c>
      <c r="D23" s="18" t="n">
        <v>0.01</v>
      </c>
      <c r="E23" s="18" t="n">
        <v>6.298</v>
      </c>
      <c r="F23" s="18" t="n">
        <v>6.15</v>
      </c>
      <c r="G23" s="18" t="n">
        <v>7.224</v>
      </c>
      <c r="H23" s="18" t="n">
        <v>7.032</v>
      </c>
      <c r="I23" s="18" t="n">
        <v>7.26</v>
      </c>
      <c r="J23" s="18" t="n">
        <v>13.49</v>
      </c>
      <c r="K23" s="18" t="n">
        <v>13.49</v>
      </c>
      <c r="L23" s="18"/>
      <c r="M23" s="19"/>
    </row>
    <row r="24" customFormat="false" ht="15" hidden="false" customHeight="true" outlineLevel="0" collapsed="false">
      <c r="A24" s="20" t="s">
        <v>47</v>
      </c>
      <c r="B24" s="21"/>
      <c r="C24" s="22"/>
      <c r="D24" s="23"/>
      <c r="E24" s="23"/>
      <c r="F24" s="23"/>
      <c r="G24" s="23"/>
      <c r="H24" s="23"/>
      <c r="I24" s="23"/>
      <c r="J24" s="23"/>
      <c r="K24" s="23"/>
      <c r="L24" s="23"/>
      <c r="M24" s="24"/>
    </row>
    <row r="25" customFormat="false" ht="15.75" hidden="false" customHeight="false" outlineLevel="0" collapsed="false">
      <c r="A25" s="20"/>
      <c r="B25" s="25"/>
      <c r="C25" s="26"/>
      <c r="D25" s="27"/>
      <c r="E25" s="27"/>
      <c r="F25" s="27"/>
      <c r="G25" s="27"/>
      <c r="H25" s="27"/>
      <c r="I25" s="27"/>
      <c r="J25" s="27"/>
      <c r="K25" s="27"/>
      <c r="L25" s="27"/>
      <c r="M25" s="28"/>
    </row>
    <row r="26" customFormat="false" ht="15" hidden="false" customHeight="false" outlineLevel="0" collapsed="false">
      <c r="A26" s="12" t="s">
        <v>48</v>
      </c>
      <c r="B26" s="13" t="s">
        <v>49</v>
      </c>
      <c r="C26" s="17" t="s">
        <v>50</v>
      </c>
      <c r="D26" s="40"/>
      <c r="E26" s="41"/>
      <c r="F26" s="40"/>
      <c r="G26" s="18" t="n">
        <v>32.5</v>
      </c>
      <c r="H26" s="40"/>
      <c r="I26" s="40"/>
      <c r="J26" s="42"/>
      <c r="K26" s="42"/>
      <c r="L26" s="42"/>
      <c r="M26" s="43"/>
    </row>
    <row r="27" customFormat="false" ht="15" hidden="false" customHeight="false" outlineLevel="0" collapsed="false">
      <c r="A27" s="12" t="s">
        <v>51</v>
      </c>
      <c r="B27" s="13" t="s">
        <v>52</v>
      </c>
      <c r="C27" s="17" t="s">
        <v>50</v>
      </c>
      <c r="D27" s="40"/>
      <c r="E27" s="40"/>
      <c r="F27" s="40"/>
      <c r="G27" s="18" t="n">
        <v>45.6</v>
      </c>
      <c r="H27" s="40"/>
      <c r="I27" s="40"/>
      <c r="J27" s="42"/>
      <c r="K27" s="42"/>
      <c r="L27" s="42"/>
      <c r="M27" s="43"/>
    </row>
    <row r="28" customFormat="false" ht="15" hidden="false" customHeight="false" outlineLevel="0" collapsed="false">
      <c r="A28" s="12" t="s">
        <v>53</v>
      </c>
      <c r="B28" s="13" t="s">
        <v>54</v>
      </c>
      <c r="C28" s="17" t="s">
        <v>50</v>
      </c>
      <c r="D28" s="40"/>
      <c r="E28" s="40"/>
      <c r="F28" s="40"/>
      <c r="G28" s="18" t="n">
        <v>33.8</v>
      </c>
      <c r="H28" s="40"/>
      <c r="I28" s="40"/>
      <c r="J28" s="42"/>
      <c r="K28" s="42"/>
      <c r="L28" s="42"/>
      <c r="M28" s="43"/>
    </row>
    <row r="29" customFormat="false" ht="15" hidden="false" customHeight="false" outlineLevel="0" collapsed="false">
      <c r="A29" s="12" t="s">
        <v>55</v>
      </c>
      <c r="B29" s="13" t="s">
        <v>56</v>
      </c>
      <c r="C29" s="17" t="s">
        <v>57</v>
      </c>
      <c r="D29" s="40"/>
      <c r="E29" s="40"/>
      <c r="F29" s="40"/>
      <c r="G29" s="18" t="n">
        <v>43.1</v>
      </c>
      <c r="H29" s="40"/>
      <c r="I29" s="40"/>
      <c r="J29" s="42"/>
      <c r="K29" s="42"/>
      <c r="L29" s="42"/>
      <c r="M29" s="43"/>
    </row>
    <row r="30" customFormat="false" ht="15" hidden="false" customHeight="false" outlineLevel="0" collapsed="false">
      <c r="A30" s="12" t="s">
        <v>58</v>
      </c>
      <c r="B30" s="13" t="s">
        <v>59</v>
      </c>
      <c r="C30" s="36" t="s">
        <v>57</v>
      </c>
      <c r="D30" s="44"/>
      <c r="E30" s="44"/>
      <c r="F30" s="44"/>
      <c r="G30" s="37" t="n">
        <v>47.2</v>
      </c>
      <c r="H30" s="44"/>
      <c r="I30" s="44"/>
      <c r="J30" s="45"/>
      <c r="K30" s="45"/>
      <c r="L30" s="45"/>
      <c r="M30" s="46"/>
    </row>
    <row r="31" customFormat="false" ht="15.75" hidden="false" customHeight="false" outlineLevel="0" collapsed="false">
      <c r="A31" s="12" t="s">
        <v>60</v>
      </c>
      <c r="B31" s="13" t="s">
        <v>61</v>
      </c>
      <c r="C31" s="17" t="s">
        <v>57</v>
      </c>
      <c r="D31" s="40"/>
      <c r="E31" s="40"/>
      <c r="F31" s="40"/>
      <c r="G31" s="18" t="n">
        <v>46.7</v>
      </c>
      <c r="H31" s="40"/>
      <c r="I31" s="40"/>
      <c r="J31" s="42"/>
      <c r="K31" s="42"/>
      <c r="L31" s="42"/>
      <c r="M31" s="43"/>
    </row>
    <row r="32" customFormat="false" ht="15" hidden="false" customHeight="true" outlineLevel="0" collapsed="false">
      <c r="A32" s="20" t="s">
        <v>62</v>
      </c>
      <c r="B32" s="21"/>
      <c r="C32" s="22"/>
      <c r="D32" s="23"/>
      <c r="E32" s="23"/>
      <c r="F32" s="23"/>
      <c r="G32" s="23"/>
      <c r="H32" s="23"/>
      <c r="I32" s="23"/>
      <c r="J32" s="23"/>
      <c r="K32" s="23"/>
      <c r="L32" s="23"/>
      <c r="M32" s="24"/>
    </row>
    <row r="33" customFormat="false" ht="15.75" hidden="false" customHeight="false" outlineLevel="0" collapsed="false">
      <c r="A33" s="20"/>
      <c r="B33" s="25"/>
      <c r="C33" s="26"/>
      <c r="D33" s="27"/>
      <c r="E33" s="27"/>
      <c r="F33" s="27"/>
      <c r="G33" s="27"/>
      <c r="H33" s="27"/>
      <c r="I33" s="27"/>
      <c r="J33" s="27"/>
      <c r="K33" s="27"/>
      <c r="L33" s="27"/>
      <c r="M33" s="28"/>
    </row>
    <row r="34" customFormat="false" ht="15" hidden="false" customHeight="false" outlineLevel="0" collapsed="false">
      <c r="A34" s="12" t="s">
        <v>63</v>
      </c>
      <c r="B34" s="13" t="s">
        <v>64</v>
      </c>
      <c r="C34" s="17" t="s">
        <v>65</v>
      </c>
      <c r="D34" s="41"/>
      <c r="E34" s="41"/>
      <c r="F34" s="40"/>
      <c r="G34" s="18" t="n">
        <v>7.5</v>
      </c>
      <c r="H34" s="40"/>
      <c r="I34" s="40"/>
      <c r="J34" s="42"/>
      <c r="K34" s="42"/>
      <c r="L34" s="42"/>
      <c r="M34" s="43"/>
    </row>
    <row r="35" customFormat="false" ht="15" hidden="false" customHeight="false" outlineLevel="0" collapsed="false">
      <c r="A35" s="12" t="s">
        <v>66</v>
      </c>
      <c r="B35" s="13" t="s">
        <v>67</v>
      </c>
      <c r="C35" s="17" t="s">
        <v>21</v>
      </c>
      <c r="D35" s="40"/>
      <c r="E35" s="40"/>
      <c r="F35" s="40"/>
      <c r="G35" s="18" t="n">
        <v>60</v>
      </c>
      <c r="H35" s="40"/>
      <c r="I35" s="40"/>
      <c r="J35" s="42"/>
      <c r="K35" s="42"/>
      <c r="L35" s="42"/>
      <c r="M35" s="43"/>
    </row>
    <row r="36" customFormat="false" ht="15" hidden="false" customHeight="false" outlineLevel="0" collapsed="false">
      <c r="A36" s="12" t="s">
        <v>68</v>
      </c>
      <c r="B36" s="13" t="s">
        <v>69</v>
      </c>
      <c r="C36" s="17" t="s">
        <v>21</v>
      </c>
      <c r="D36" s="40"/>
      <c r="E36" s="40"/>
      <c r="F36" s="40"/>
      <c r="G36" s="18" t="n">
        <v>20</v>
      </c>
      <c r="H36" s="40"/>
      <c r="I36" s="40"/>
      <c r="J36" s="42"/>
      <c r="K36" s="42"/>
      <c r="L36" s="42"/>
      <c r="M36" s="43"/>
    </row>
    <row r="37" customFormat="false" ht="15.75" hidden="false" customHeight="false" outlineLevel="0" collapsed="false">
      <c r="A37" s="12" t="s">
        <v>70</v>
      </c>
      <c r="B37" s="13" t="s">
        <v>71</v>
      </c>
      <c r="C37" s="17" t="s">
        <v>72</v>
      </c>
      <c r="D37" s="40"/>
      <c r="E37" s="40"/>
      <c r="F37" s="40"/>
      <c r="G37" s="18" t="n">
        <v>0.0136</v>
      </c>
      <c r="H37" s="40"/>
      <c r="I37" s="40"/>
      <c r="J37" s="42"/>
      <c r="K37" s="42"/>
      <c r="L37" s="42"/>
      <c r="M37" s="43"/>
    </row>
    <row r="38" customFormat="false" ht="15" hidden="false" customHeight="false" outlineLevel="0" collapsed="false">
      <c r="A38" s="21" t="s">
        <v>73</v>
      </c>
      <c r="B38" s="21"/>
      <c r="C38" s="21"/>
      <c r="D38" s="47"/>
      <c r="E38" s="47"/>
      <c r="F38" s="47"/>
      <c r="G38" s="47"/>
      <c r="H38" s="47"/>
      <c r="I38" s="47"/>
      <c r="J38" s="47"/>
      <c r="K38" s="47"/>
      <c r="L38" s="47"/>
      <c r="M38" s="48"/>
    </row>
    <row r="39" customFormat="false" ht="15.75" hidden="false" customHeight="false" outlineLevel="0" collapsed="false">
      <c r="A39" s="25"/>
      <c r="B39" s="25"/>
      <c r="C39" s="25"/>
      <c r="D39" s="49"/>
      <c r="E39" s="49"/>
      <c r="F39" s="49"/>
      <c r="G39" s="49"/>
      <c r="H39" s="49"/>
      <c r="I39" s="49"/>
      <c r="J39" s="49"/>
      <c r="K39" s="49"/>
      <c r="L39" s="49"/>
      <c r="M39" s="50"/>
    </row>
    <row r="40" customFormat="false" ht="15" hidden="false" customHeight="false" outlineLevel="0" collapsed="false">
      <c r="A40" s="51"/>
      <c r="B40" s="52"/>
      <c r="C40" s="53" t="s">
        <v>74</v>
      </c>
      <c r="D40" s="54" t="s">
        <v>75</v>
      </c>
      <c r="E40" s="54" t="s">
        <v>75</v>
      </c>
      <c r="F40" s="54" t="s">
        <v>75</v>
      </c>
      <c r="G40" s="54" t="s">
        <v>75</v>
      </c>
      <c r="H40" s="54" t="s">
        <v>75</v>
      </c>
      <c r="I40" s="54" t="s">
        <v>75</v>
      </c>
      <c r="J40" s="54" t="s">
        <v>75</v>
      </c>
      <c r="K40" s="54" t="s">
        <v>75</v>
      </c>
      <c r="L40" s="54" t="s">
        <v>75</v>
      </c>
      <c r="M40" s="55" t="s">
        <v>75</v>
      </c>
    </row>
    <row r="41" customFormat="false" ht="15" hidden="false" customHeight="false" outlineLevel="0" collapsed="false">
      <c r="A41" s="51" t="s">
        <v>76</v>
      </c>
      <c r="B41" s="56"/>
      <c r="C41" s="57"/>
      <c r="D41" s="58" t="n">
        <v>0.8182</v>
      </c>
      <c r="E41" s="58" t="n">
        <v>0.8182</v>
      </c>
      <c r="F41" s="58" t="n">
        <v>0.8182</v>
      </c>
      <c r="G41" s="58" t="n">
        <v>0.8182</v>
      </c>
      <c r="H41" s="58" t="n">
        <v>0.8182</v>
      </c>
      <c r="I41" s="58" t="n">
        <v>0.8182</v>
      </c>
      <c r="J41" s="58" t="n">
        <v>0.8182</v>
      </c>
      <c r="K41" s="58" t="n">
        <v>0.8182</v>
      </c>
      <c r="L41" s="58" t="n">
        <v>0.8182</v>
      </c>
      <c r="M41" s="59" t="n">
        <v>0.8182</v>
      </c>
    </row>
    <row r="42" customFormat="false" ht="15" hidden="false" customHeight="false" outlineLevel="0" collapsed="false">
      <c r="A42" s="51" t="s">
        <v>77</v>
      </c>
      <c r="B42" s="56"/>
      <c r="C42" s="57"/>
      <c r="D42" s="58" t="n">
        <v>0.1814</v>
      </c>
      <c r="E42" s="58" t="n">
        <v>0.1814</v>
      </c>
      <c r="F42" s="58" t="n">
        <v>0.1814</v>
      </c>
      <c r="G42" s="58" t="n">
        <v>0.1814</v>
      </c>
      <c r="H42" s="58" t="n">
        <v>0.1814</v>
      </c>
      <c r="I42" s="58" t="n">
        <v>0.1814</v>
      </c>
      <c r="J42" s="58" t="n">
        <v>0.1814</v>
      </c>
      <c r="K42" s="58" t="n">
        <v>0.1814</v>
      </c>
      <c r="L42" s="58" t="n">
        <v>0.1814</v>
      </c>
      <c r="M42" s="59" t="n">
        <v>0.1814</v>
      </c>
    </row>
    <row r="43" customFormat="false" ht="15" hidden="false" customHeight="false" outlineLevel="0" collapsed="false">
      <c r="A43" s="51" t="s">
        <v>78</v>
      </c>
      <c r="B43" s="56"/>
      <c r="C43" s="57"/>
      <c r="D43" s="58" t="n">
        <v>0.0003</v>
      </c>
      <c r="E43" s="58" t="n">
        <v>0.0003</v>
      </c>
      <c r="F43" s="58" t="n">
        <v>0.0003</v>
      </c>
      <c r="G43" s="58" t="n">
        <v>0.0003</v>
      </c>
      <c r="H43" s="58" t="n">
        <v>0.0003</v>
      </c>
      <c r="I43" s="58" t="n">
        <v>0.0003</v>
      </c>
      <c r="J43" s="58" t="n">
        <v>0.0003</v>
      </c>
      <c r="K43" s="58" t="n">
        <v>0.0003</v>
      </c>
      <c r="L43" s="58" t="n">
        <v>0.0003</v>
      </c>
      <c r="M43" s="59" t="n">
        <v>0.0003</v>
      </c>
    </row>
    <row r="44" customFormat="false" ht="15" hidden="false" customHeight="false" outlineLevel="0" collapsed="false">
      <c r="A44" s="51" t="s">
        <v>79</v>
      </c>
      <c r="B44" s="56"/>
      <c r="C44" s="57"/>
      <c r="D44" s="58" t="n">
        <v>9.9999999999989E-005</v>
      </c>
      <c r="E44" s="58" t="n">
        <v>9.9999999999989E-005</v>
      </c>
      <c r="F44" s="58" t="n">
        <v>9.9999999999989E-005</v>
      </c>
      <c r="G44" s="58" t="n">
        <v>9.9999999999989E-005</v>
      </c>
      <c r="H44" s="58" t="n">
        <v>9.9999999999989E-005</v>
      </c>
      <c r="I44" s="58" t="n">
        <v>9.9999999999989E-005</v>
      </c>
      <c r="J44" s="58" t="n">
        <v>9.9999999999989E-005</v>
      </c>
      <c r="K44" s="58" t="n">
        <v>9.9999999999989E-005</v>
      </c>
      <c r="L44" s="58" t="n">
        <v>9.9999999999989E-005</v>
      </c>
      <c r="M44" s="59" t="n">
        <v>9.9999999999989E-005</v>
      </c>
    </row>
    <row r="45" customFormat="false" ht="15" hidden="false" customHeight="false" outlineLevel="0" collapsed="false">
      <c r="A45" s="51" t="s">
        <v>80</v>
      </c>
      <c r="B45" s="56"/>
      <c r="C45" s="57" t="e">
        <f aca="false">#N/A</f>
        <v>#N/A</v>
      </c>
      <c r="D45" s="58" t="n">
        <v>0</v>
      </c>
      <c r="E45" s="58" t="n">
        <v>0</v>
      </c>
      <c r="F45" s="58" t="n">
        <v>0</v>
      </c>
      <c r="G45" s="58" t="n">
        <v>0</v>
      </c>
      <c r="H45" s="58" t="n">
        <v>0</v>
      </c>
      <c r="I45" s="58" t="n">
        <v>0</v>
      </c>
      <c r="J45" s="58"/>
      <c r="K45" s="58"/>
      <c r="L45" s="58"/>
      <c r="M45" s="60"/>
    </row>
    <row r="46" customFormat="false" ht="15" hidden="false" customHeight="false" outlineLevel="0" collapsed="false">
      <c r="A46" s="51" t="s">
        <v>81</v>
      </c>
      <c r="B46" s="56"/>
      <c r="C46" s="57" t="e">
        <f aca="false">#N/A</f>
        <v>#N/A</v>
      </c>
      <c r="D46" s="58" t="n">
        <v>0</v>
      </c>
      <c r="E46" s="58" t="n">
        <v>0</v>
      </c>
      <c r="F46" s="58" t="n">
        <v>0</v>
      </c>
      <c r="G46" s="58" t="n">
        <v>0</v>
      </c>
      <c r="H46" s="58" t="n">
        <v>0</v>
      </c>
      <c r="I46" s="58" t="n">
        <v>0</v>
      </c>
      <c r="J46" s="58"/>
      <c r="K46" s="58"/>
      <c r="L46" s="58"/>
      <c r="M46" s="60"/>
    </row>
    <row r="47" customFormat="false" ht="15" hidden="false" customHeight="false" outlineLevel="0" collapsed="false">
      <c r="A47" s="51" t="s">
        <v>82</v>
      </c>
      <c r="B47" s="56"/>
      <c r="C47" s="57" t="e">
        <f aca="false">#N/A</f>
        <v>#N/A</v>
      </c>
      <c r="D47" s="58" t="n">
        <v>0</v>
      </c>
      <c r="E47" s="58" t="n">
        <v>0</v>
      </c>
      <c r="F47" s="58" t="n">
        <v>0</v>
      </c>
      <c r="G47" s="58" t="n">
        <v>0</v>
      </c>
      <c r="H47" s="58" t="n">
        <v>0</v>
      </c>
      <c r="I47" s="58" t="n">
        <v>0</v>
      </c>
      <c r="J47" s="58"/>
      <c r="K47" s="58"/>
      <c r="L47" s="58"/>
      <c r="M47" s="60"/>
    </row>
    <row r="48" customFormat="false" ht="15" hidden="false" customHeight="false" outlineLevel="0" collapsed="false">
      <c r="A48" s="51" t="s">
        <v>83</v>
      </c>
      <c r="B48" s="56"/>
      <c r="C48" s="57" t="e">
        <f aca="false">#N/A</f>
        <v>#N/A</v>
      </c>
      <c r="D48" s="58" t="n">
        <v>0</v>
      </c>
      <c r="E48" s="58" t="n">
        <v>0</v>
      </c>
      <c r="F48" s="58" t="n">
        <v>0</v>
      </c>
      <c r="G48" s="58" t="n">
        <v>0</v>
      </c>
      <c r="H48" s="58" t="n">
        <v>0</v>
      </c>
      <c r="I48" s="58" t="n">
        <v>0</v>
      </c>
      <c r="J48" s="58"/>
      <c r="K48" s="58"/>
      <c r="L48" s="58"/>
      <c r="M48" s="60"/>
    </row>
    <row r="49" customFormat="false" ht="15" hidden="false" customHeight="false" outlineLevel="0" collapsed="false">
      <c r="A49" s="51" t="s">
        <v>84</v>
      </c>
      <c r="B49" s="56"/>
      <c r="C49" s="57" t="e">
        <f aca="false">#N/A</f>
        <v>#N/A</v>
      </c>
      <c r="D49" s="58" t="n">
        <v>0</v>
      </c>
      <c r="E49" s="58" t="n">
        <v>0</v>
      </c>
      <c r="F49" s="58" t="n">
        <v>0</v>
      </c>
      <c r="G49" s="58" t="n">
        <v>0</v>
      </c>
      <c r="H49" s="58" t="n">
        <v>0</v>
      </c>
      <c r="I49" s="58" t="n">
        <v>0</v>
      </c>
      <c r="J49" s="58"/>
      <c r="K49" s="58"/>
      <c r="L49" s="58"/>
      <c r="M49" s="60"/>
    </row>
    <row r="50" customFormat="false" ht="15" hidden="false" customHeight="false" outlineLevel="0" collapsed="false">
      <c r="A50" s="51" t="s">
        <v>82</v>
      </c>
      <c r="B50" s="56"/>
      <c r="C50" s="57" t="e">
        <f aca="false">#N/A</f>
        <v>#N/A</v>
      </c>
      <c r="D50" s="58" t="n">
        <v>0</v>
      </c>
      <c r="E50" s="58" t="n">
        <v>0</v>
      </c>
      <c r="F50" s="58" t="n">
        <v>0</v>
      </c>
      <c r="G50" s="58" t="n">
        <v>0</v>
      </c>
      <c r="H50" s="58" t="n">
        <v>0</v>
      </c>
      <c r="I50" s="58" t="n">
        <v>0</v>
      </c>
      <c r="J50" s="58"/>
      <c r="K50" s="58"/>
      <c r="L50" s="58"/>
      <c r="M50" s="60"/>
    </row>
    <row r="51" customFormat="false" ht="15" hidden="false" customHeight="false" outlineLevel="0" collapsed="false">
      <c r="A51" s="51" t="s">
        <v>81</v>
      </c>
      <c r="B51" s="56"/>
      <c r="C51" s="57" t="e">
        <f aca="false">#N/A</f>
        <v>#N/A</v>
      </c>
      <c r="D51" s="58" t="n">
        <v>0</v>
      </c>
      <c r="E51" s="58" t="n">
        <v>0</v>
      </c>
      <c r="F51" s="58" t="n">
        <v>0</v>
      </c>
      <c r="G51" s="58" t="n">
        <v>0</v>
      </c>
      <c r="H51" s="58" t="n">
        <v>0</v>
      </c>
      <c r="I51" s="58" t="n">
        <v>0</v>
      </c>
      <c r="J51" s="58"/>
      <c r="K51" s="58"/>
      <c r="L51" s="58"/>
      <c r="M51" s="60"/>
    </row>
    <row r="52" customFormat="false" ht="15" hidden="false" customHeight="false" outlineLevel="0" collapsed="false">
      <c r="A52" s="51" t="s">
        <v>85</v>
      </c>
      <c r="B52" s="56"/>
      <c r="C52" s="57" t="e">
        <f aca="false">#N/A</f>
        <v>#N/A</v>
      </c>
      <c r="D52" s="58" t="n">
        <v>0</v>
      </c>
      <c r="E52" s="58" t="n">
        <v>0</v>
      </c>
      <c r="F52" s="58" t="n">
        <v>0</v>
      </c>
      <c r="G52" s="58" t="n">
        <v>0</v>
      </c>
      <c r="H52" s="58" t="n">
        <v>0</v>
      </c>
      <c r="I52" s="58" t="n">
        <v>0</v>
      </c>
      <c r="J52" s="58"/>
      <c r="K52" s="58"/>
      <c r="L52" s="58"/>
      <c r="M52" s="60"/>
    </row>
    <row r="53" customFormat="false" ht="15" hidden="false" customHeight="false" outlineLevel="0" collapsed="false">
      <c r="A53" s="51" t="s">
        <v>83</v>
      </c>
      <c r="B53" s="56"/>
      <c r="C53" s="57" t="e">
        <f aca="false">#N/A</f>
        <v>#N/A</v>
      </c>
      <c r="D53" s="58" t="n">
        <v>0</v>
      </c>
      <c r="E53" s="58" t="n">
        <v>0</v>
      </c>
      <c r="F53" s="58" t="n">
        <v>0</v>
      </c>
      <c r="G53" s="58" t="n">
        <v>0</v>
      </c>
      <c r="H53" s="58" t="n">
        <v>0</v>
      </c>
      <c r="I53" s="58" t="n">
        <v>0</v>
      </c>
      <c r="J53" s="58"/>
      <c r="K53" s="58"/>
      <c r="L53" s="58"/>
      <c r="M53" s="60"/>
    </row>
    <row r="54" customFormat="false" ht="15" hidden="false" customHeight="false" outlineLevel="0" collapsed="false">
      <c r="A54" s="51" t="s">
        <v>83</v>
      </c>
      <c r="B54" s="56"/>
      <c r="C54" s="57" t="e">
        <f aca="false">#N/A</f>
        <v>#N/A</v>
      </c>
      <c r="D54" s="58" t="n">
        <v>0</v>
      </c>
      <c r="E54" s="58" t="n">
        <v>0</v>
      </c>
      <c r="F54" s="58" t="n">
        <v>0</v>
      </c>
      <c r="G54" s="58" t="n">
        <v>0</v>
      </c>
      <c r="H54" s="58" t="n">
        <v>0</v>
      </c>
      <c r="I54" s="58" t="n">
        <v>0</v>
      </c>
      <c r="J54" s="58"/>
      <c r="K54" s="58"/>
      <c r="L54" s="58"/>
      <c r="M54" s="60"/>
    </row>
    <row r="55" customFormat="false" ht="15" hidden="false" customHeight="false" outlineLevel="0" collapsed="false">
      <c r="A55" s="51" t="s">
        <v>77</v>
      </c>
      <c r="B55" s="56"/>
      <c r="C55" s="57" t="e">
        <f aca="false">#N/A</f>
        <v>#N/A</v>
      </c>
      <c r="D55" s="58" t="n">
        <v>0</v>
      </c>
      <c r="E55" s="58" t="n">
        <v>0</v>
      </c>
      <c r="F55" s="58" t="n">
        <v>0</v>
      </c>
      <c r="G55" s="58" t="n">
        <v>0</v>
      </c>
      <c r="H55" s="58" t="n">
        <v>0</v>
      </c>
      <c r="I55" s="58" t="n">
        <v>0</v>
      </c>
      <c r="J55" s="58"/>
      <c r="K55" s="58"/>
      <c r="L55" s="58"/>
      <c r="M55" s="60"/>
    </row>
    <row r="56" customFormat="false" ht="15" hidden="false" customHeight="false" outlineLevel="0" collapsed="false">
      <c r="A56" s="51" t="s">
        <v>82</v>
      </c>
      <c r="B56" s="56"/>
      <c r="C56" s="57" t="e">
        <f aca="false">#N/A</f>
        <v>#N/A</v>
      </c>
      <c r="D56" s="58" t="n">
        <v>0</v>
      </c>
      <c r="E56" s="58" t="n">
        <v>0</v>
      </c>
      <c r="F56" s="58" t="n">
        <v>0</v>
      </c>
      <c r="G56" s="58" t="n">
        <v>0</v>
      </c>
      <c r="H56" s="58" t="n">
        <v>0</v>
      </c>
      <c r="I56" s="58" t="n">
        <v>0</v>
      </c>
      <c r="J56" s="58"/>
      <c r="K56" s="58"/>
      <c r="L56" s="58"/>
      <c r="M56" s="60"/>
    </row>
    <row r="57" customFormat="false" ht="15" hidden="false" customHeight="false" outlineLevel="0" collapsed="false">
      <c r="A57" s="51" t="s">
        <v>81</v>
      </c>
      <c r="B57" s="56"/>
      <c r="C57" s="57" t="e">
        <f aca="false">#N/A</f>
        <v>#N/A</v>
      </c>
      <c r="D57" s="58" t="n">
        <v>0</v>
      </c>
      <c r="E57" s="58" t="n">
        <v>0</v>
      </c>
      <c r="F57" s="58" t="n">
        <v>0</v>
      </c>
      <c r="G57" s="58" t="n">
        <v>0</v>
      </c>
      <c r="H57" s="58" t="n">
        <v>0</v>
      </c>
      <c r="I57" s="58" t="n">
        <v>0</v>
      </c>
      <c r="J57" s="58"/>
      <c r="K57" s="58"/>
      <c r="L57" s="58"/>
      <c r="M57" s="60"/>
    </row>
    <row r="58" customFormat="false" ht="15" hidden="false" customHeight="false" outlineLevel="0" collapsed="false">
      <c r="A58" s="51" t="s">
        <v>81</v>
      </c>
      <c r="B58" s="56"/>
      <c r="C58" s="57" t="e">
        <f aca="false">#N/A</f>
        <v>#N/A</v>
      </c>
      <c r="D58" s="58" t="n">
        <v>0</v>
      </c>
      <c r="E58" s="58" t="n">
        <v>0</v>
      </c>
      <c r="F58" s="58" t="n">
        <v>0</v>
      </c>
      <c r="G58" s="58" t="n">
        <v>0</v>
      </c>
      <c r="H58" s="58" t="n">
        <v>0</v>
      </c>
      <c r="I58" s="58" t="n">
        <v>0</v>
      </c>
      <c r="J58" s="58"/>
      <c r="K58" s="58"/>
      <c r="L58" s="58"/>
      <c r="M58" s="60"/>
    </row>
    <row r="59" customFormat="false" ht="15.75" hidden="false" customHeight="false" outlineLevel="0" collapsed="false">
      <c r="A59" s="61" t="s">
        <v>81</v>
      </c>
      <c r="B59" s="62"/>
      <c r="C59" s="63" t="e">
        <f aca="false">#N/A</f>
        <v>#N/A</v>
      </c>
      <c r="D59" s="64" t="n">
        <v>0</v>
      </c>
      <c r="E59" s="64" t="n">
        <v>0</v>
      </c>
      <c r="F59" s="64" t="n">
        <v>0</v>
      </c>
      <c r="G59" s="64" t="n">
        <v>0</v>
      </c>
      <c r="H59" s="64" t="n">
        <v>0</v>
      </c>
      <c r="I59" s="64" t="n">
        <v>0</v>
      </c>
      <c r="J59" s="64"/>
      <c r="K59" s="64"/>
      <c r="L59" s="64"/>
      <c r="M59" s="65"/>
    </row>
  </sheetData>
  <mergeCells count="4">
    <mergeCell ref="A5:A6"/>
    <mergeCell ref="A13:A14"/>
    <mergeCell ref="A24:A25"/>
    <mergeCell ref="A32:A33"/>
  </mergeCells>
  <dataValidations count="1">
    <dataValidation allowBlank="true" operator="between" showDropDown="false" showErrorMessage="true" showInputMessage="true" sqref="A40:A59 IW40:IW59 SS40:SS59 ACO40:ACO59" type="list">
      <formula1>GASES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5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J4" activeCellId="0" sqref="J4"/>
    </sheetView>
  </sheetViews>
  <sheetFormatPr defaultRowHeight="15"/>
  <cols>
    <col collapsed="false" hidden="false" max="1" min="1" style="1" width="31.3163265306122"/>
    <col collapsed="false" hidden="false" max="2" min="2" style="2" width="11.4744897959184"/>
    <col collapsed="false" hidden="false" max="3" min="3" style="1" width="9.04591836734694"/>
    <col collapsed="false" hidden="false" max="13" min="4" style="3" width="9.04591836734694"/>
    <col collapsed="false" hidden="false" max="256" min="14" style="1" width="9.04591836734694"/>
    <col collapsed="false" hidden="false" max="257" min="257" style="1" width="31.3163265306122"/>
    <col collapsed="false" hidden="false" max="258" min="258" style="1" width="11.4744897959184"/>
    <col collapsed="false" hidden="false" max="512" min="259" style="1" width="9.04591836734694"/>
    <col collapsed="false" hidden="false" max="513" min="513" style="1" width="31.3163265306122"/>
    <col collapsed="false" hidden="false" max="514" min="514" style="1" width="11.4744897959184"/>
    <col collapsed="false" hidden="false" max="768" min="515" style="1" width="9.04591836734694"/>
    <col collapsed="false" hidden="false" max="769" min="769" style="1" width="31.3163265306122"/>
    <col collapsed="false" hidden="false" max="770" min="770" style="1" width="11.4744897959184"/>
    <col collapsed="false" hidden="false" max="1025" min="771" style="1" width="9.04591836734694"/>
  </cols>
  <sheetData>
    <row r="1" customFormat="false" ht="26.25" hidden="false" customHeight="false" outlineLevel="0" collapsed="false">
      <c r="A1" s="4" t="s">
        <v>0</v>
      </c>
      <c r="B1" s="5"/>
      <c r="C1" s="6"/>
      <c r="D1" s="7"/>
      <c r="E1" s="7"/>
      <c r="F1" s="7"/>
      <c r="G1" s="34" t="s">
        <v>86</v>
      </c>
      <c r="H1" s="7"/>
      <c r="I1" s="7"/>
      <c r="J1" s="7"/>
      <c r="K1" s="7"/>
      <c r="L1" s="7"/>
      <c r="M1" s="7"/>
      <c r="N1" s="0"/>
    </row>
    <row r="2" customFormat="false" ht="27" hidden="false" customHeight="false" outlineLevel="0" collapsed="false">
      <c r="A2" s="8"/>
      <c r="B2" s="9"/>
      <c r="C2" s="8"/>
      <c r="D2" s="10" t="s">
        <v>1</v>
      </c>
      <c r="E2" s="10" t="s">
        <v>2</v>
      </c>
      <c r="F2" s="10" t="s">
        <v>3</v>
      </c>
      <c r="G2" s="10" t="s">
        <v>4</v>
      </c>
      <c r="H2" s="10" t="s">
        <v>5</v>
      </c>
      <c r="I2" s="10" t="s">
        <v>6</v>
      </c>
      <c r="J2" s="10" t="s">
        <v>7</v>
      </c>
      <c r="K2" s="10" t="s">
        <v>8</v>
      </c>
      <c r="L2" s="10" t="s">
        <v>9</v>
      </c>
      <c r="M2" s="10" t="s">
        <v>10</v>
      </c>
      <c r="N2" s="11"/>
    </row>
    <row r="3" customFormat="false" ht="15" hidden="false" customHeight="false" outlineLevel="0" collapsed="false">
      <c r="A3" s="12" t="s">
        <v>11</v>
      </c>
      <c r="B3" s="13" t="s">
        <v>12</v>
      </c>
      <c r="C3" s="14" t="s">
        <v>13</v>
      </c>
      <c r="D3" s="15" t="n">
        <v>13621</v>
      </c>
      <c r="E3" s="15" t="n">
        <v>12552</v>
      </c>
      <c r="F3" s="15" t="n">
        <v>11609</v>
      </c>
      <c r="G3" s="15" t="n">
        <v>10355</v>
      </c>
      <c r="H3" s="15" t="n">
        <v>9386</v>
      </c>
      <c r="I3" s="15" t="n">
        <v>8100</v>
      </c>
      <c r="J3" s="15" t="n">
        <v>7232</v>
      </c>
      <c r="K3" s="15"/>
      <c r="L3" s="66"/>
      <c r="M3" s="16"/>
    </row>
    <row r="4" customFormat="false" ht="15.75" hidden="false" customHeight="false" outlineLevel="0" collapsed="false">
      <c r="A4" s="12" t="s">
        <v>14</v>
      </c>
      <c r="B4" s="13" t="s">
        <v>15</v>
      </c>
      <c r="C4" s="17" t="s">
        <v>16</v>
      </c>
      <c r="D4" s="18" t="n">
        <v>8486</v>
      </c>
      <c r="E4" s="18" t="n">
        <v>8482</v>
      </c>
      <c r="F4" s="18" t="n">
        <v>8484</v>
      </c>
      <c r="G4" s="18" t="n">
        <v>8479</v>
      </c>
      <c r="H4" s="18" t="n">
        <v>8490</v>
      </c>
      <c r="I4" s="18" t="n">
        <v>8489</v>
      </c>
      <c r="J4" s="18" t="n">
        <v>8486</v>
      </c>
      <c r="K4" s="18"/>
      <c r="L4" s="18"/>
      <c r="M4" s="19"/>
    </row>
    <row r="5" customFormat="false" ht="15" hidden="false" customHeight="true" outlineLevel="0" collapsed="false">
      <c r="A5" s="20" t="s">
        <v>17</v>
      </c>
      <c r="B5" s="21"/>
      <c r="C5" s="22"/>
      <c r="D5" s="23"/>
      <c r="E5" s="23"/>
      <c r="F5" s="23"/>
      <c r="G5" s="23"/>
      <c r="H5" s="23"/>
      <c r="I5" s="23"/>
      <c r="J5" s="23"/>
      <c r="K5" s="23"/>
      <c r="L5" s="23"/>
      <c r="M5" s="24"/>
    </row>
    <row r="6" customFormat="false" ht="15.75" hidden="false" customHeight="false" outlineLevel="0" collapsed="false">
      <c r="A6" s="20"/>
      <c r="B6" s="25"/>
      <c r="C6" s="26"/>
      <c r="D6" s="27"/>
      <c r="E6" s="27"/>
      <c r="F6" s="27"/>
      <c r="G6" s="27"/>
      <c r="H6" s="27"/>
      <c r="I6" s="27"/>
      <c r="J6" s="27"/>
      <c r="K6" s="27"/>
      <c r="L6" s="27"/>
      <c r="M6" s="28"/>
    </row>
    <row r="7" customFormat="false" ht="15" hidden="false" customHeight="false" outlineLevel="0" collapsed="false">
      <c r="A7" s="22" t="s">
        <v>18</v>
      </c>
      <c r="B7" s="21"/>
      <c r="C7" s="22"/>
      <c r="D7" s="23"/>
      <c r="E7" s="23"/>
      <c r="F7" s="23"/>
      <c r="G7" s="23"/>
      <c r="H7" s="23"/>
      <c r="I7" s="23"/>
      <c r="J7" s="23"/>
      <c r="K7" s="23"/>
      <c r="L7" s="23"/>
      <c r="M7" s="24"/>
    </row>
    <row r="8" customFormat="false" ht="15" hidden="false" customHeight="false" outlineLevel="0" collapsed="false">
      <c r="A8" s="12" t="s">
        <v>19</v>
      </c>
      <c r="B8" s="13" t="s">
        <v>40</v>
      </c>
      <c r="C8" s="17" t="s">
        <v>21</v>
      </c>
      <c r="D8" s="18" t="n">
        <v>301.5</v>
      </c>
      <c r="E8" s="18" t="n">
        <v>301.8</v>
      </c>
      <c r="F8" s="18" t="n">
        <v>302</v>
      </c>
      <c r="G8" s="18" t="n">
        <v>303</v>
      </c>
      <c r="H8" s="18" t="n">
        <v>303.2</v>
      </c>
      <c r="I8" s="18" t="n">
        <v>303.4</v>
      </c>
      <c r="J8" s="18" t="n">
        <v>303.5</v>
      </c>
      <c r="K8" s="18"/>
      <c r="L8" s="67"/>
      <c r="M8" s="68"/>
    </row>
    <row r="9" customFormat="false" ht="15.75" hidden="false" customHeight="false" outlineLevel="0" collapsed="false">
      <c r="A9" s="12" t="s">
        <v>22</v>
      </c>
      <c r="B9" s="13" t="s">
        <v>42</v>
      </c>
      <c r="C9" s="17" t="s">
        <v>24</v>
      </c>
      <c r="D9" s="18" t="n">
        <v>7.92</v>
      </c>
      <c r="E9" s="18" t="n">
        <v>8.03</v>
      </c>
      <c r="F9" s="18" t="n">
        <v>8</v>
      </c>
      <c r="G9" s="18" t="n">
        <v>7.98</v>
      </c>
      <c r="H9" s="18" t="n">
        <v>7.99</v>
      </c>
      <c r="I9" s="18" t="n">
        <v>7.95</v>
      </c>
      <c r="J9" s="18" t="n">
        <v>7.96</v>
      </c>
      <c r="K9" s="18"/>
      <c r="L9" s="67"/>
      <c r="M9" s="68"/>
    </row>
    <row r="10" customFormat="false" ht="25.5" hidden="false" customHeight="true" outlineLevel="0" collapsed="false">
      <c r="A10" s="22" t="s">
        <v>25</v>
      </c>
      <c r="B10" s="29"/>
      <c r="C10" s="30"/>
      <c r="D10" s="31"/>
      <c r="E10" s="31"/>
      <c r="F10" s="31"/>
      <c r="G10" s="31"/>
      <c r="H10" s="31"/>
      <c r="I10" s="31"/>
      <c r="J10" s="31"/>
      <c r="K10" s="31"/>
      <c r="L10" s="31"/>
      <c r="M10" s="32"/>
    </row>
    <row r="11" customFormat="false" ht="15" hidden="false" customHeight="false" outlineLevel="0" collapsed="false">
      <c r="A11" s="12" t="s">
        <v>19</v>
      </c>
      <c r="B11" s="13" t="s">
        <v>44</v>
      </c>
      <c r="C11" s="17" t="s">
        <v>21</v>
      </c>
      <c r="D11" s="18" t="n">
        <v>392.4</v>
      </c>
      <c r="E11" s="18" t="n">
        <v>402.3</v>
      </c>
      <c r="F11" s="18" t="n">
        <v>409.7</v>
      </c>
      <c r="G11" s="18" t="n">
        <v>418.1</v>
      </c>
      <c r="H11" s="18" t="n">
        <v>425.6</v>
      </c>
      <c r="I11" s="18" t="n">
        <v>434.1</v>
      </c>
      <c r="J11" s="18" t="n">
        <v>439.9</v>
      </c>
      <c r="K11" s="18"/>
      <c r="L11" s="67"/>
      <c r="M11" s="68"/>
    </row>
    <row r="12" customFormat="false" ht="15.75" hidden="false" customHeight="false" outlineLevel="0" collapsed="false">
      <c r="A12" s="12" t="s">
        <v>22</v>
      </c>
      <c r="B12" s="13" t="s">
        <v>46</v>
      </c>
      <c r="C12" s="17" t="s">
        <v>24</v>
      </c>
      <c r="D12" s="18" t="n">
        <v>19.73</v>
      </c>
      <c r="E12" s="18" t="n">
        <v>21.6</v>
      </c>
      <c r="F12" s="18" t="n">
        <v>22.51</v>
      </c>
      <c r="G12" s="18" t="n">
        <v>23.42</v>
      </c>
      <c r="H12" s="18" t="n">
        <v>24.18</v>
      </c>
      <c r="I12" s="18" t="n">
        <v>24.5</v>
      </c>
      <c r="J12" s="18" t="n">
        <v>25.55</v>
      </c>
      <c r="K12" s="18"/>
      <c r="L12" s="67"/>
      <c r="M12" s="68"/>
    </row>
    <row r="13" customFormat="false" ht="15" hidden="false" customHeight="true" outlineLevel="0" collapsed="false">
      <c r="A13" s="20" t="s">
        <v>28</v>
      </c>
      <c r="B13" s="21"/>
      <c r="C13" s="22"/>
      <c r="D13" s="23"/>
      <c r="E13" s="23"/>
      <c r="F13" s="23"/>
      <c r="G13" s="23"/>
      <c r="H13" s="23"/>
      <c r="I13" s="23"/>
      <c r="J13" s="23"/>
      <c r="K13" s="23"/>
      <c r="L13" s="23"/>
      <c r="M13" s="24"/>
    </row>
    <row r="14" customFormat="false" ht="15.75" hidden="false" customHeight="false" outlineLevel="0" collapsed="false">
      <c r="A14" s="20"/>
      <c r="B14" s="25"/>
      <c r="C14" s="26"/>
      <c r="D14" s="27"/>
      <c r="E14" s="27"/>
      <c r="F14" s="27"/>
      <c r="G14" s="27"/>
      <c r="H14" s="27"/>
      <c r="I14" s="27"/>
      <c r="J14" s="27"/>
      <c r="K14" s="27"/>
      <c r="L14" s="27"/>
      <c r="M14" s="28"/>
    </row>
    <row r="15" customFormat="false" ht="15" hidden="false" customHeight="false" outlineLevel="0" collapsed="false">
      <c r="A15" s="69" t="s">
        <v>29</v>
      </c>
      <c r="B15" s="70" t="s">
        <v>30</v>
      </c>
      <c r="C15" s="71" t="s">
        <v>13</v>
      </c>
      <c r="D15" s="72"/>
      <c r="E15" s="72"/>
      <c r="F15" s="73"/>
      <c r="G15" s="73"/>
      <c r="H15" s="73"/>
      <c r="I15" s="73"/>
      <c r="J15" s="73"/>
      <c r="K15" s="73"/>
      <c r="L15" s="74"/>
      <c r="M15" s="75"/>
    </row>
    <row r="16" customFormat="false" ht="15" hidden="false" customHeight="false" outlineLevel="0" collapsed="false">
      <c r="A16" s="76" t="s">
        <v>31</v>
      </c>
      <c r="B16" s="70" t="s">
        <v>32</v>
      </c>
      <c r="C16" s="71" t="s">
        <v>13</v>
      </c>
      <c r="D16" s="73"/>
      <c r="E16" s="73"/>
      <c r="F16" s="73"/>
      <c r="G16" s="73"/>
      <c r="H16" s="73"/>
      <c r="I16" s="73"/>
      <c r="J16" s="73"/>
      <c r="K16" s="73"/>
      <c r="L16" s="74"/>
      <c r="M16" s="75"/>
    </row>
    <row r="17" customFormat="false" ht="15" hidden="false" customHeight="false" outlineLevel="0" collapsed="false">
      <c r="A17" s="76" t="s">
        <v>33</v>
      </c>
      <c r="B17" s="70" t="s">
        <v>34</v>
      </c>
      <c r="C17" s="71" t="s">
        <v>13</v>
      </c>
      <c r="D17" s="73"/>
      <c r="E17" s="73"/>
      <c r="F17" s="73"/>
      <c r="G17" s="73"/>
      <c r="H17" s="73"/>
      <c r="I17" s="73"/>
      <c r="J17" s="73"/>
      <c r="K17" s="73"/>
      <c r="L17" s="74"/>
      <c r="M17" s="75"/>
    </row>
    <row r="18" customFormat="false" ht="15" hidden="false" customHeight="false" outlineLevel="0" collapsed="false">
      <c r="A18" s="76" t="s">
        <v>35</v>
      </c>
      <c r="B18" s="70" t="s">
        <v>36</v>
      </c>
      <c r="C18" s="71" t="s">
        <v>13</v>
      </c>
      <c r="D18" s="73"/>
      <c r="E18" s="73"/>
      <c r="F18" s="73"/>
      <c r="G18" s="73"/>
      <c r="H18" s="73"/>
      <c r="I18" s="73"/>
      <c r="J18" s="73"/>
      <c r="K18" s="73"/>
      <c r="L18" s="74"/>
      <c r="M18" s="75"/>
    </row>
    <row r="19" customFormat="false" ht="15" hidden="false" customHeight="false" outlineLevel="0" collapsed="false">
      <c r="A19" s="76" t="s">
        <v>37</v>
      </c>
      <c r="B19" s="70" t="s">
        <v>38</v>
      </c>
      <c r="C19" s="77" t="s">
        <v>21</v>
      </c>
      <c r="D19" s="78"/>
      <c r="E19" s="78"/>
      <c r="F19" s="78"/>
      <c r="G19" s="78"/>
      <c r="H19" s="78"/>
      <c r="I19" s="78"/>
      <c r="J19" s="78"/>
      <c r="K19" s="78"/>
      <c r="L19" s="79"/>
      <c r="M19" s="80"/>
    </row>
    <row r="20" customFormat="false" ht="15" hidden="false" customHeight="false" outlineLevel="0" collapsed="false">
      <c r="A20" s="76"/>
      <c r="B20" s="70"/>
      <c r="C20" s="71"/>
      <c r="D20" s="73"/>
      <c r="E20" s="73"/>
      <c r="F20" s="73"/>
      <c r="G20" s="73"/>
      <c r="H20" s="73"/>
      <c r="I20" s="73"/>
      <c r="J20" s="73"/>
      <c r="K20" s="73"/>
      <c r="L20" s="74"/>
      <c r="M20" s="75"/>
    </row>
    <row r="21" customFormat="false" ht="15" hidden="false" customHeight="false" outlineLevel="0" collapsed="false">
      <c r="A21" s="76"/>
      <c r="B21" s="70"/>
      <c r="C21" s="71"/>
      <c r="D21" s="73"/>
      <c r="E21" s="73"/>
      <c r="F21" s="73"/>
      <c r="G21" s="73"/>
      <c r="H21" s="73"/>
      <c r="I21" s="73"/>
      <c r="J21" s="73"/>
      <c r="K21" s="73"/>
      <c r="L21" s="74"/>
      <c r="M21" s="75"/>
    </row>
    <row r="22" customFormat="false" ht="15" hidden="false" customHeight="false" outlineLevel="0" collapsed="false">
      <c r="A22" s="76"/>
      <c r="B22" s="70"/>
      <c r="C22" s="71"/>
      <c r="D22" s="73"/>
      <c r="E22" s="73"/>
      <c r="F22" s="73"/>
      <c r="G22" s="73"/>
      <c r="H22" s="73"/>
      <c r="I22" s="73"/>
      <c r="J22" s="73"/>
      <c r="K22" s="73"/>
      <c r="L22" s="74"/>
      <c r="M22" s="75"/>
    </row>
    <row r="23" customFormat="false" ht="15.75" hidden="false" customHeight="false" outlineLevel="0" collapsed="false">
      <c r="A23" s="81" t="s">
        <v>87</v>
      </c>
      <c r="B23" s="70" t="s">
        <v>23</v>
      </c>
      <c r="C23" s="71" t="s">
        <v>24</v>
      </c>
      <c r="D23" s="73"/>
      <c r="E23" s="73"/>
      <c r="F23" s="73"/>
      <c r="G23" s="73"/>
      <c r="H23" s="73"/>
      <c r="I23" s="73"/>
      <c r="J23" s="73"/>
      <c r="K23" s="73"/>
      <c r="L23" s="74"/>
      <c r="M23" s="75"/>
    </row>
    <row r="24" customFormat="false" ht="15" hidden="false" customHeight="true" outlineLevel="0" collapsed="false">
      <c r="A24" s="20" t="s">
        <v>47</v>
      </c>
      <c r="B24" s="21"/>
      <c r="C24" s="22"/>
      <c r="D24" s="23"/>
      <c r="E24" s="23"/>
      <c r="F24" s="23"/>
      <c r="G24" s="23"/>
      <c r="H24" s="23"/>
      <c r="I24" s="23"/>
      <c r="J24" s="23"/>
      <c r="K24" s="23"/>
      <c r="L24" s="23"/>
      <c r="M24" s="24"/>
    </row>
    <row r="25" customFormat="false" ht="15.75" hidden="false" customHeight="false" outlineLevel="0" collapsed="false">
      <c r="A25" s="20"/>
      <c r="B25" s="25"/>
      <c r="C25" s="26"/>
      <c r="D25" s="27"/>
      <c r="E25" s="27"/>
      <c r="F25" s="27"/>
      <c r="G25" s="27"/>
      <c r="H25" s="27"/>
      <c r="I25" s="27"/>
      <c r="J25" s="27"/>
      <c r="K25" s="27"/>
      <c r="L25" s="27"/>
      <c r="M25" s="28"/>
    </row>
    <row r="26" customFormat="false" ht="15" hidden="false" customHeight="false" outlineLevel="0" collapsed="false">
      <c r="A26" s="12" t="s">
        <v>48</v>
      </c>
      <c r="B26" s="13" t="s">
        <v>49</v>
      </c>
      <c r="C26" s="17" t="s">
        <v>50</v>
      </c>
      <c r="D26" s="82"/>
      <c r="E26" s="82"/>
      <c r="F26" s="18"/>
      <c r="G26" s="18" t="n">
        <v>24.48</v>
      </c>
      <c r="H26" s="18"/>
      <c r="I26" s="18"/>
      <c r="J26" s="67"/>
      <c r="K26" s="67"/>
      <c r="L26" s="67"/>
      <c r="M26" s="68"/>
    </row>
    <row r="27" customFormat="false" ht="15" hidden="false" customHeight="false" outlineLevel="0" collapsed="false">
      <c r="A27" s="12" t="s">
        <v>51</v>
      </c>
      <c r="B27" s="13" t="s">
        <v>52</v>
      </c>
      <c r="C27" s="17" t="s">
        <v>50</v>
      </c>
      <c r="D27" s="18"/>
      <c r="E27" s="18"/>
      <c r="F27" s="18"/>
      <c r="G27" s="18" t="n">
        <v>45.15</v>
      </c>
      <c r="H27" s="18"/>
      <c r="I27" s="18"/>
      <c r="J27" s="67"/>
      <c r="K27" s="67"/>
      <c r="L27" s="67"/>
      <c r="M27" s="68"/>
    </row>
    <row r="28" customFormat="false" ht="15" hidden="false" customHeight="false" outlineLevel="0" collapsed="false">
      <c r="A28" s="12" t="s">
        <v>53</v>
      </c>
      <c r="B28" s="13" t="s">
        <v>54</v>
      </c>
      <c r="C28" s="17" t="s">
        <v>50</v>
      </c>
      <c r="D28" s="18"/>
      <c r="E28" s="18"/>
      <c r="F28" s="18"/>
      <c r="G28" s="18" t="n">
        <v>37.42</v>
      </c>
      <c r="H28" s="18"/>
      <c r="I28" s="18"/>
      <c r="J28" s="67"/>
      <c r="K28" s="67"/>
      <c r="L28" s="67"/>
      <c r="M28" s="68"/>
    </row>
    <row r="29" customFormat="false" ht="15" hidden="false" customHeight="false" outlineLevel="0" collapsed="false">
      <c r="A29" s="12" t="s">
        <v>55</v>
      </c>
      <c r="B29" s="13" t="s">
        <v>56</v>
      </c>
      <c r="C29" s="17" t="s">
        <v>57</v>
      </c>
      <c r="D29" s="18"/>
      <c r="E29" s="18"/>
      <c r="F29" s="18"/>
      <c r="G29" s="18" t="n">
        <v>42.29</v>
      </c>
      <c r="H29" s="18"/>
      <c r="I29" s="18"/>
      <c r="J29" s="67"/>
      <c r="K29" s="67"/>
      <c r="L29" s="67"/>
      <c r="M29" s="68"/>
    </row>
    <row r="30" customFormat="false" ht="15" hidden="false" customHeight="false" outlineLevel="0" collapsed="false">
      <c r="A30" s="12" t="s">
        <v>58</v>
      </c>
      <c r="B30" s="13" t="s">
        <v>59</v>
      </c>
      <c r="C30" s="36" t="s">
        <v>57</v>
      </c>
      <c r="D30" s="37"/>
      <c r="E30" s="37"/>
      <c r="F30" s="37"/>
      <c r="G30" s="37" t="n">
        <v>53.38</v>
      </c>
      <c r="H30" s="37"/>
      <c r="I30" s="37"/>
      <c r="J30" s="83"/>
      <c r="K30" s="83"/>
      <c r="L30" s="83"/>
      <c r="M30" s="84"/>
    </row>
    <row r="31" customFormat="false" ht="15.75" hidden="false" customHeight="false" outlineLevel="0" collapsed="false">
      <c r="A31" s="12" t="s">
        <v>60</v>
      </c>
      <c r="B31" s="13" t="s">
        <v>61</v>
      </c>
      <c r="C31" s="17" t="s">
        <v>57</v>
      </c>
      <c r="D31" s="18"/>
      <c r="E31" s="18"/>
      <c r="F31" s="18"/>
      <c r="G31" s="18" t="n">
        <v>49.32</v>
      </c>
      <c r="H31" s="18"/>
      <c r="I31" s="18"/>
      <c r="J31" s="67"/>
      <c r="K31" s="67"/>
      <c r="L31" s="67"/>
      <c r="M31" s="68"/>
    </row>
    <row r="32" customFormat="false" ht="15" hidden="false" customHeight="true" outlineLevel="0" collapsed="false">
      <c r="A32" s="20" t="s">
        <v>62</v>
      </c>
      <c r="B32" s="21"/>
      <c r="C32" s="22"/>
      <c r="D32" s="23"/>
      <c r="E32" s="23"/>
      <c r="F32" s="23"/>
      <c r="G32" s="23"/>
      <c r="H32" s="23"/>
      <c r="I32" s="23"/>
      <c r="J32" s="23"/>
      <c r="K32" s="23"/>
      <c r="L32" s="23"/>
      <c r="M32" s="24"/>
    </row>
    <row r="33" customFormat="false" ht="15.75" hidden="false" customHeight="false" outlineLevel="0" collapsed="false">
      <c r="A33" s="20"/>
      <c r="B33" s="25"/>
      <c r="C33" s="26"/>
      <c r="D33" s="27"/>
      <c r="E33" s="27"/>
      <c r="F33" s="27"/>
      <c r="G33" s="27"/>
      <c r="H33" s="27"/>
      <c r="I33" s="27"/>
      <c r="J33" s="27"/>
      <c r="K33" s="27"/>
      <c r="L33" s="27"/>
      <c r="M33" s="28"/>
    </row>
    <row r="34" customFormat="false" ht="15" hidden="false" customHeight="false" outlineLevel="0" collapsed="false">
      <c r="A34" s="12" t="s">
        <v>63</v>
      </c>
      <c r="B34" s="13" t="s">
        <v>64</v>
      </c>
      <c r="C34" s="17" t="s">
        <v>65</v>
      </c>
      <c r="D34" s="82"/>
      <c r="E34" s="82"/>
      <c r="F34" s="18"/>
      <c r="G34" s="18" t="n">
        <v>7.5</v>
      </c>
      <c r="H34" s="18"/>
      <c r="I34" s="18"/>
      <c r="J34" s="67"/>
      <c r="K34" s="67"/>
      <c r="L34" s="67"/>
      <c r="M34" s="68"/>
    </row>
    <row r="35" customFormat="false" ht="15" hidden="false" customHeight="false" outlineLevel="0" collapsed="false">
      <c r="A35" s="12" t="s">
        <v>66</v>
      </c>
      <c r="B35" s="13" t="s">
        <v>67</v>
      </c>
      <c r="C35" s="17" t="s">
        <v>21</v>
      </c>
      <c r="D35" s="18"/>
      <c r="E35" s="18"/>
      <c r="F35" s="18"/>
      <c r="G35" s="18" t="n">
        <v>85</v>
      </c>
      <c r="H35" s="18"/>
      <c r="I35" s="18"/>
      <c r="J35" s="67"/>
      <c r="K35" s="67"/>
      <c r="L35" s="67"/>
      <c r="M35" s="68"/>
    </row>
    <row r="36" customFormat="false" ht="15" hidden="false" customHeight="false" outlineLevel="0" collapsed="false">
      <c r="A36" s="12" t="s">
        <v>68</v>
      </c>
      <c r="B36" s="13" t="s">
        <v>69</v>
      </c>
      <c r="C36" s="17" t="s">
        <v>21</v>
      </c>
      <c r="D36" s="18"/>
      <c r="E36" s="18"/>
      <c r="F36" s="18"/>
      <c r="G36" s="18" t="n">
        <v>0</v>
      </c>
      <c r="H36" s="18"/>
      <c r="I36" s="18"/>
      <c r="J36" s="67"/>
      <c r="K36" s="67"/>
      <c r="L36" s="67"/>
      <c r="M36" s="68"/>
    </row>
    <row r="37" customFormat="false" ht="15.75" hidden="false" customHeight="false" outlineLevel="0" collapsed="false">
      <c r="A37" s="12" t="s">
        <v>70</v>
      </c>
      <c r="B37" s="13" t="s">
        <v>71</v>
      </c>
      <c r="C37" s="17" t="s">
        <v>72</v>
      </c>
      <c r="D37" s="18"/>
      <c r="E37" s="18"/>
      <c r="F37" s="18"/>
      <c r="G37" s="18" t="n">
        <v>0.0136</v>
      </c>
      <c r="H37" s="18"/>
      <c r="I37" s="18"/>
      <c r="J37" s="67"/>
      <c r="K37" s="67"/>
      <c r="L37" s="67"/>
      <c r="M37" s="68"/>
    </row>
    <row r="38" customFormat="false" ht="15" hidden="false" customHeight="false" outlineLevel="0" collapsed="false">
      <c r="A38" s="21" t="s">
        <v>73</v>
      </c>
      <c r="B38" s="21"/>
      <c r="C38" s="21"/>
      <c r="D38" s="47"/>
      <c r="E38" s="47"/>
      <c r="F38" s="47"/>
      <c r="G38" s="47"/>
      <c r="H38" s="47"/>
      <c r="I38" s="47"/>
      <c r="J38" s="47"/>
      <c r="K38" s="47"/>
      <c r="L38" s="47"/>
      <c r="M38" s="48"/>
    </row>
    <row r="39" customFormat="false" ht="15.75" hidden="false" customHeight="false" outlineLevel="0" collapsed="false">
      <c r="A39" s="25"/>
      <c r="B39" s="25"/>
      <c r="C39" s="25"/>
      <c r="D39" s="49"/>
      <c r="E39" s="49"/>
      <c r="F39" s="49"/>
      <c r="G39" s="49"/>
      <c r="H39" s="49"/>
      <c r="I39" s="49"/>
      <c r="J39" s="49"/>
      <c r="K39" s="49"/>
      <c r="L39" s="49"/>
      <c r="M39" s="50"/>
    </row>
    <row r="40" customFormat="false" ht="15" hidden="false" customHeight="false" outlineLevel="0" collapsed="false">
      <c r="A40" s="51"/>
      <c r="B40" s="52"/>
      <c r="C40" s="53" t="s">
        <v>74</v>
      </c>
      <c r="D40" s="54" t="s">
        <v>75</v>
      </c>
      <c r="E40" s="54" t="s">
        <v>75</v>
      </c>
      <c r="F40" s="54" t="s">
        <v>75</v>
      </c>
      <c r="G40" s="54" t="s">
        <v>75</v>
      </c>
      <c r="H40" s="54" t="s">
        <v>75</v>
      </c>
      <c r="I40" s="54" t="s">
        <v>75</v>
      </c>
      <c r="J40" s="54" t="s">
        <v>75</v>
      </c>
      <c r="K40" s="54" t="s">
        <v>75</v>
      </c>
      <c r="L40" s="54" t="s">
        <v>75</v>
      </c>
      <c r="M40" s="55" t="s">
        <v>75</v>
      </c>
    </row>
    <row r="41" customFormat="false" ht="15" hidden="false" customHeight="false" outlineLevel="0" collapsed="false">
      <c r="A41" s="51" t="s">
        <v>77</v>
      </c>
      <c r="B41" s="56"/>
      <c r="C41" s="57" t="e">
        <f aca="false">molarmass(A41)</f>
        <v>#NAME?</v>
      </c>
      <c r="D41" s="58" t="n">
        <v>0</v>
      </c>
      <c r="E41" s="58" t="n">
        <v>0</v>
      </c>
      <c r="F41" s="58" t="n">
        <v>0</v>
      </c>
      <c r="G41" s="58" t="n">
        <v>0</v>
      </c>
      <c r="H41" s="58" t="n">
        <v>0</v>
      </c>
      <c r="I41" s="58" t="n">
        <v>0</v>
      </c>
      <c r="J41" s="85" t="n">
        <v>0</v>
      </c>
      <c r="K41" s="85" t="n">
        <v>0.8182</v>
      </c>
      <c r="L41" s="85" t="n">
        <v>0.8182</v>
      </c>
      <c r="M41" s="59" t="n">
        <v>0.8182</v>
      </c>
    </row>
    <row r="42" customFormat="false" ht="15" hidden="false" customHeight="false" outlineLevel="0" collapsed="false">
      <c r="A42" s="51" t="s">
        <v>78</v>
      </c>
      <c r="B42" s="56"/>
      <c r="C42" s="57" t="e">
        <f aca="false">molarmass(A42)</f>
        <v>#NAME?</v>
      </c>
      <c r="D42" s="58" t="n">
        <v>0</v>
      </c>
      <c r="E42" s="58" t="n">
        <v>0</v>
      </c>
      <c r="F42" s="58" t="n">
        <v>0</v>
      </c>
      <c r="G42" s="58" t="n">
        <v>0</v>
      </c>
      <c r="H42" s="58" t="n">
        <v>0</v>
      </c>
      <c r="I42" s="58" t="n">
        <v>0</v>
      </c>
      <c r="J42" s="85" t="n">
        <v>0</v>
      </c>
      <c r="K42" s="85" t="n">
        <v>0.1814</v>
      </c>
      <c r="L42" s="85" t="n">
        <v>0.1814</v>
      </c>
      <c r="M42" s="59" t="n">
        <v>0.1814</v>
      </c>
    </row>
    <row r="43" customFormat="false" ht="15" hidden="false" customHeight="false" outlineLevel="0" collapsed="false">
      <c r="A43" s="51" t="s">
        <v>79</v>
      </c>
      <c r="B43" s="56"/>
      <c r="C43" s="57" t="e">
        <f aca="false">molarmass(A43)</f>
        <v>#NAME?</v>
      </c>
      <c r="D43" s="58" t="n">
        <v>0</v>
      </c>
      <c r="E43" s="58" t="n">
        <v>0</v>
      </c>
      <c r="F43" s="58" t="n">
        <v>0</v>
      </c>
      <c r="G43" s="58" t="n">
        <v>0</v>
      </c>
      <c r="H43" s="58" t="n">
        <v>0</v>
      </c>
      <c r="I43" s="58" t="n">
        <v>0</v>
      </c>
      <c r="J43" s="85" t="n">
        <v>0</v>
      </c>
      <c r="K43" s="85" t="n">
        <v>0.0003</v>
      </c>
      <c r="L43" s="85" t="n">
        <v>0.0003</v>
      </c>
      <c r="M43" s="59" t="n">
        <v>0.0003</v>
      </c>
    </row>
    <row r="44" customFormat="false" ht="15" hidden="false" customHeight="false" outlineLevel="0" collapsed="false">
      <c r="A44" s="51" t="s">
        <v>76</v>
      </c>
      <c r="B44" s="56"/>
      <c r="C44" s="57" t="e">
        <f aca="false">molarmass(A44)</f>
        <v>#NAME?</v>
      </c>
      <c r="D44" s="58" t="n">
        <v>1</v>
      </c>
      <c r="E44" s="58" t="n">
        <v>1</v>
      </c>
      <c r="F44" s="58" t="n">
        <v>1</v>
      </c>
      <c r="G44" s="58" t="n">
        <v>1</v>
      </c>
      <c r="H44" s="58" t="n">
        <v>1</v>
      </c>
      <c r="I44" s="58" t="n">
        <v>1</v>
      </c>
      <c r="J44" s="85" t="n">
        <v>1</v>
      </c>
      <c r="K44" s="85" t="n">
        <v>9.9999999999989E-005</v>
      </c>
      <c r="L44" s="85" t="n">
        <v>9.9999999999989E-005</v>
      </c>
      <c r="M44" s="59" t="n">
        <v>9.9999999999989E-005</v>
      </c>
    </row>
    <row r="45" customFormat="false" ht="15" hidden="false" customHeight="false" outlineLevel="0" collapsed="false">
      <c r="A45" s="51" t="s">
        <v>80</v>
      </c>
      <c r="B45" s="56"/>
      <c r="C45" s="57" t="e">
        <f aca="false">molarmass(A45)</f>
        <v>#NAME?</v>
      </c>
      <c r="D45" s="58" t="n">
        <v>0</v>
      </c>
      <c r="E45" s="58" t="n">
        <v>0</v>
      </c>
      <c r="F45" s="58" t="n">
        <v>0</v>
      </c>
      <c r="G45" s="58" t="n">
        <v>0</v>
      </c>
      <c r="H45" s="58" t="n">
        <v>0</v>
      </c>
      <c r="I45" s="58" t="n">
        <v>0</v>
      </c>
      <c r="J45" s="85"/>
      <c r="K45" s="85"/>
      <c r="L45" s="85"/>
      <c r="M45" s="59"/>
    </row>
    <row r="46" customFormat="false" ht="15" hidden="false" customHeight="false" outlineLevel="0" collapsed="false">
      <c r="A46" s="51" t="s">
        <v>81</v>
      </c>
      <c r="B46" s="56"/>
      <c r="C46" s="57" t="e">
        <f aca="false">molarmass(A46)</f>
        <v>#NAME?</v>
      </c>
      <c r="D46" s="58" t="n">
        <v>0</v>
      </c>
      <c r="E46" s="58" t="n">
        <v>0</v>
      </c>
      <c r="F46" s="58" t="n">
        <v>0</v>
      </c>
      <c r="G46" s="58" t="n">
        <v>0</v>
      </c>
      <c r="H46" s="58" t="n">
        <v>0</v>
      </c>
      <c r="I46" s="58" t="n">
        <v>0</v>
      </c>
      <c r="J46" s="85"/>
      <c r="K46" s="85"/>
      <c r="L46" s="85"/>
      <c r="M46" s="59"/>
    </row>
    <row r="47" customFormat="false" ht="15" hidden="false" customHeight="false" outlineLevel="0" collapsed="false">
      <c r="A47" s="51" t="s">
        <v>82</v>
      </c>
      <c r="B47" s="56"/>
      <c r="C47" s="57" t="e">
        <f aca="false">molarmass(A47)</f>
        <v>#NAME?</v>
      </c>
      <c r="D47" s="58" t="n">
        <v>0</v>
      </c>
      <c r="E47" s="58" t="n">
        <v>0</v>
      </c>
      <c r="F47" s="58" t="n">
        <v>0</v>
      </c>
      <c r="G47" s="58" t="n">
        <v>0</v>
      </c>
      <c r="H47" s="58" t="n">
        <v>0</v>
      </c>
      <c r="I47" s="58" t="n">
        <v>0</v>
      </c>
      <c r="J47" s="85"/>
      <c r="K47" s="85"/>
      <c r="L47" s="85"/>
      <c r="M47" s="59"/>
    </row>
    <row r="48" customFormat="false" ht="15" hidden="false" customHeight="false" outlineLevel="0" collapsed="false">
      <c r="A48" s="51" t="s">
        <v>83</v>
      </c>
      <c r="B48" s="56"/>
      <c r="C48" s="57" t="e">
        <f aca="false">molarmass(A48)</f>
        <v>#NAME?</v>
      </c>
      <c r="D48" s="58" t="n">
        <v>0</v>
      </c>
      <c r="E48" s="58" t="n">
        <v>0</v>
      </c>
      <c r="F48" s="58" t="n">
        <v>0</v>
      </c>
      <c r="G48" s="58" t="n">
        <v>0</v>
      </c>
      <c r="H48" s="58" t="n">
        <v>0</v>
      </c>
      <c r="I48" s="58" t="n">
        <v>0</v>
      </c>
      <c r="J48" s="85"/>
      <c r="K48" s="85"/>
      <c r="L48" s="85"/>
      <c r="M48" s="59"/>
    </row>
    <row r="49" customFormat="false" ht="15" hidden="false" customHeight="false" outlineLevel="0" collapsed="false">
      <c r="A49" s="51" t="s">
        <v>84</v>
      </c>
      <c r="B49" s="56"/>
      <c r="C49" s="57" t="e">
        <f aca="false">molarmass(A49)</f>
        <v>#NAME?</v>
      </c>
      <c r="D49" s="58" t="n">
        <v>0</v>
      </c>
      <c r="E49" s="58" t="n">
        <v>0</v>
      </c>
      <c r="F49" s="58" t="n">
        <v>0</v>
      </c>
      <c r="G49" s="58" t="n">
        <v>0</v>
      </c>
      <c r="H49" s="58" t="n">
        <v>0</v>
      </c>
      <c r="I49" s="58" t="n">
        <v>0</v>
      </c>
      <c r="J49" s="85"/>
      <c r="K49" s="85"/>
      <c r="L49" s="85"/>
      <c r="M49" s="59"/>
    </row>
    <row r="50" customFormat="false" ht="15" hidden="false" customHeight="false" outlineLevel="0" collapsed="false">
      <c r="A50" s="51" t="s">
        <v>82</v>
      </c>
      <c r="B50" s="56"/>
      <c r="C50" s="57" t="e">
        <f aca="false">molarmass(A50)</f>
        <v>#NAME?</v>
      </c>
      <c r="D50" s="58" t="n">
        <v>0</v>
      </c>
      <c r="E50" s="58" t="n">
        <v>0</v>
      </c>
      <c r="F50" s="58" t="n">
        <v>0</v>
      </c>
      <c r="G50" s="58" t="n">
        <v>0</v>
      </c>
      <c r="H50" s="58" t="n">
        <v>0</v>
      </c>
      <c r="I50" s="58" t="n">
        <v>0</v>
      </c>
      <c r="J50" s="85"/>
      <c r="K50" s="85"/>
      <c r="L50" s="85"/>
      <c r="M50" s="59"/>
    </row>
    <row r="51" customFormat="false" ht="15" hidden="false" customHeight="false" outlineLevel="0" collapsed="false">
      <c r="A51" s="51" t="s">
        <v>81</v>
      </c>
      <c r="B51" s="56"/>
      <c r="C51" s="57" t="e">
        <f aca="false">molarmass(A51)</f>
        <v>#NAME?</v>
      </c>
      <c r="D51" s="58" t="n">
        <v>0</v>
      </c>
      <c r="E51" s="58" t="n">
        <v>0</v>
      </c>
      <c r="F51" s="58" t="n">
        <v>0</v>
      </c>
      <c r="G51" s="58" t="n">
        <v>0</v>
      </c>
      <c r="H51" s="58" t="n">
        <v>0</v>
      </c>
      <c r="I51" s="58" t="n">
        <v>0</v>
      </c>
      <c r="J51" s="85"/>
      <c r="K51" s="85"/>
      <c r="L51" s="85"/>
      <c r="M51" s="59"/>
    </row>
    <row r="52" customFormat="false" ht="15" hidden="false" customHeight="false" outlineLevel="0" collapsed="false">
      <c r="A52" s="51" t="s">
        <v>85</v>
      </c>
      <c r="B52" s="56"/>
      <c r="C52" s="57" t="e">
        <f aca="false">molarmass(A52)</f>
        <v>#NAME?</v>
      </c>
      <c r="D52" s="58" t="n">
        <v>0</v>
      </c>
      <c r="E52" s="58" t="n">
        <v>0</v>
      </c>
      <c r="F52" s="58" t="n">
        <v>0</v>
      </c>
      <c r="G52" s="58" t="n">
        <v>0</v>
      </c>
      <c r="H52" s="58" t="n">
        <v>0</v>
      </c>
      <c r="I52" s="58" t="n">
        <v>0</v>
      </c>
      <c r="J52" s="85"/>
      <c r="K52" s="85"/>
      <c r="L52" s="85"/>
      <c r="M52" s="59"/>
    </row>
    <row r="53" customFormat="false" ht="15" hidden="false" customHeight="false" outlineLevel="0" collapsed="false">
      <c r="A53" s="51" t="s">
        <v>83</v>
      </c>
      <c r="B53" s="56"/>
      <c r="C53" s="57" t="e">
        <f aca="false">molarmass(A53)</f>
        <v>#NAME?</v>
      </c>
      <c r="D53" s="58" t="n">
        <v>0</v>
      </c>
      <c r="E53" s="58" t="n">
        <v>0</v>
      </c>
      <c r="F53" s="58" t="n">
        <v>0</v>
      </c>
      <c r="G53" s="58" t="n">
        <v>0</v>
      </c>
      <c r="H53" s="58" t="n">
        <v>0</v>
      </c>
      <c r="I53" s="58" t="n">
        <v>0</v>
      </c>
      <c r="J53" s="85"/>
      <c r="K53" s="85"/>
      <c r="L53" s="85"/>
      <c r="M53" s="59"/>
    </row>
    <row r="54" customFormat="false" ht="15" hidden="false" customHeight="false" outlineLevel="0" collapsed="false">
      <c r="A54" s="51" t="s">
        <v>83</v>
      </c>
      <c r="B54" s="56"/>
      <c r="C54" s="57" t="e">
        <f aca="false">molarmass(A54)</f>
        <v>#NAME?</v>
      </c>
      <c r="D54" s="58" t="n">
        <v>0</v>
      </c>
      <c r="E54" s="58" t="n">
        <v>0</v>
      </c>
      <c r="F54" s="58" t="n">
        <v>0</v>
      </c>
      <c r="G54" s="58" t="n">
        <v>0</v>
      </c>
      <c r="H54" s="58" t="n">
        <v>0</v>
      </c>
      <c r="I54" s="58" t="n">
        <v>0</v>
      </c>
      <c r="J54" s="85"/>
      <c r="K54" s="85"/>
      <c r="L54" s="85"/>
      <c r="M54" s="59"/>
    </row>
    <row r="55" customFormat="false" ht="15" hidden="false" customHeight="false" outlineLevel="0" collapsed="false">
      <c r="A55" s="51" t="s">
        <v>77</v>
      </c>
      <c r="B55" s="56"/>
      <c r="C55" s="57" t="e">
        <f aca="false">molarmass(A55)</f>
        <v>#NAME?</v>
      </c>
      <c r="D55" s="58" t="n">
        <v>0</v>
      </c>
      <c r="E55" s="58" t="n">
        <v>0</v>
      </c>
      <c r="F55" s="58" t="n">
        <v>0</v>
      </c>
      <c r="G55" s="58" t="n">
        <v>0</v>
      </c>
      <c r="H55" s="58" t="n">
        <v>0</v>
      </c>
      <c r="I55" s="58" t="n">
        <v>0</v>
      </c>
      <c r="J55" s="85"/>
      <c r="K55" s="85"/>
      <c r="L55" s="85"/>
      <c r="M55" s="59"/>
    </row>
    <row r="56" customFormat="false" ht="15" hidden="false" customHeight="false" outlineLevel="0" collapsed="false">
      <c r="A56" s="51" t="s">
        <v>82</v>
      </c>
      <c r="B56" s="56"/>
      <c r="C56" s="57" t="e">
        <f aca="false">molarmass(A56)</f>
        <v>#NAME?</v>
      </c>
      <c r="D56" s="58" t="n">
        <v>0</v>
      </c>
      <c r="E56" s="58" t="n">
        <v>0</v>
      </c>
      <c r="F56" s="58" t="n">
        <v>0</v>
      </c>
      <c r="G56" s="58" t="n">
        <v>0</v>
      </c>
      <c r="H56" s="58" t="n">
        <v>0</v>
      </c>
      <c r="I56" s="58" t="n">
        <v>0</v>
      </c>
      <c r="J56" s="85"/>
      <c r="K56" s="85"/>
      <c r="L56" s="85"/>
      <c r="M56" s="59"/>
    </row>
    <row r="57" customFormat="false" ht="15" hidden="false" customHeight="false" outlineLevel="0" collapsed="false">
      <c r="A57" s="51" t="s">
        <v>81</v>
      </c>
      <c r="B57" s="56"/>
      <c r="C57" s="57" t="e">
        <f aca="false">molarmass(A57)</f>
        <v>#NAME?</v>
      </c>
      <c r="D57" s="58" t="n">
        <v>0</v>
      </c>
      <c r="E57" s="58" t="n">
        <v>0</v>
      </c>
      <c r="F57" s="58" t="n">
        <v>0</v>
      </c>
      <c r="G57" s="58" t="n">
        <v>0</v>
      </c>
      <c r="H57" s="58" t="n">
        <v>0</v>
      </c>
      <c r="I57" s="58" t="n">
        <v>0</v>
      </c>
      <c r="J57" s="85"/>
      <c r="K57" s="85"/>
      <c r="L57" s="85"/>
      <c r="M57" s="59"/>
    </row>
    <row r="58" customFormat="false" ht="15" hidden="false" customHeight="false" outlineLevel="0" collapsed="false">
      <c r="A58" s="51" t="s">
        <v>81</v>
      </c>
      <c r="B58" s="56"/>
      <c r="C58" s="57" t="e">
        <f aca="false">molarmass(A58)</f>
        <v>#NAME?</v>
      </c>
      <c r="D58" s="58" t="n">
        <v>0</v>
      </c>
      <c r="E58" s="58" t="n">
        <v>0</v>
      </c>
      <c r="F58" s="58" t="n">
        <v>0</v>
      </c>
      <c r="G58" s="58" t="n">
        <v>0</v>
      </c>
      <c r="H58" s="58" t="n">
        <v>0</v>
      </c>
      <c r="I58" s="58" t="n">
        <v>0</v>
      </c>
      <c r="J58" s="85"/>
      <c r="K58" s="85"/>
      <c r="L58" s="85"/>
      <c r="M58" s="59"/>
    </row>
    <row r="59" customFormat="false" ht="15.75" hidden="false" customHeight="false" outlineLevel="0" collapsed="false">
      <c r="A59" s="61" t="s">
        <v>81</v>
      </c>
      <c r="B59" s="62"/>
      <c r="C59" s="57" t="e">
        <f aca="false">molarmass(A59)</f>
        <v>#NAME?</v>
      </c>
      <c r="D59" s="64" t="n">
        <v>0</v>
      </c>
      <c r="E59" s="64" t="n">
        <v>0</v>
      </c>
      <c r="F59" s="64" t="n">
        <v>0</v>
      </c>
      <c r="G59" s="64" t="n">
        <v>0</v>
      </c>
      <c r="H59" s="64" t="n">
        <v>0</v>
      </c>
      <c r="I59" s="64" t="n">
        <v>0</v>
      </c>
      <c r="J59" s="86"/>
      <c r="K59" s="86"/>
      <c r="L59" s="86"/>
      <c r="M59" s="87"/>
    </row>
  </sheetData>
  <mergeCells count="4">
    <mergeCell ref="A5:A6"/>
    <mergeCell ref="A13:A14"/>
    <mergeCell ref="A24:A25"/>
    <mergeCell ref="A32:A33"/>
  </mergeCells>
  <dataValidations count="1">
    <dataValidation allowBlank="true" operator="between" showDropDown="false" showErrorMessage="true" showInputMessage="true" sqref="A40:A59 IW40:IW59 SS40:SS59 ACO40:ACO59" type="list">
      <formula1>GASES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130"/>
  <sheetViews>
    <sheetView windowProtection="false" showFormulas="false" showGridLines="true" showRowColHeaders="true" showZeros="true" rightToLeft="false" tabSelected="false" showOutlineSymbols="true" defaultGridColor="true" view="normal" topLeftCell="A37" colorId="64" zoomScale="55" zoomScaleNormal="55" zoomScalePageLayoutView="100" workbookViewId="0">
      <selection pane="topLeft" activeCell="AA92" activeCellId="0" sqref="AA92"/>
    </sheetView>
  </sheetViews>
  <sheetFormatPr defaultRowHeight="12.75"/>
  <cols>
    <col collapsed="false" hidden="false" max="83" min="1" style="88" width="3.10714285714286"/>
    <col collapsed="false" hidden="false" max="84" min="84" style="88" width="3.51020408163265"/>
    <col collapsed="false" hidden="false" max="91" min="85" style="88" width="3.10714285714286"/>
    <col collapsed="false" hidden="false" max="110" min="92" style="89" width="3.10714285714286"/>
    <col collapsed="false" hidden="false" max="112" min="111" style="90" width="3.10714285714286"/>
    <col collapsed="false" hidden="false" max="113" min="113" style="90" width="3.23979591836735"/>
    <col collapsed="false" hidden="false" max="114" min="114" style="90" width="9.04591836734694"/>
    <col collapsed="false" hidden="false" max="115" min="115" style="90" width="10.1224489795918"/>
    <col collapsed="false" hidden="false" max="116" min="116" style="90" width="11.0714285714286"/>
    <col collapsed="false" hidden="false" max="118" min="117" style="90" width="14.7142857142857"/>
    <col collapsed="false" hidden="false" max="119" min="119" style="90" width="15.9285714285714"/>
    <col collapsed="false" hidden="false" max="120" min="120" style="90" width="13.9030612244898"/>
    <col collapsed="false" hidden="false" max="121" min="121" style="90" width="15.9285714285714"/>
    <col collapsed="false" hidden="false" max="123" min="122" style="90" width="11.0714285714286"/>
    <col collapsed="false" hidden="false" max="124" min="124" style="90" width="7.29081632653061"/>
    <col collapsed="false" hidden="false" max="125" min="125" style="90" width="3.10714285714286"/>
    <col collapsed="false" hidden="false" max="126" min="126" style="91" width="3.10714285714286"/>
    <col collapsed="false" hidden="false" max="127" min="127" style="92" width="3.37244897959184"/>
    <col collapsed="false" hidden="false" max="128" min="128" style="92" width="7.96428571428571"/>
    <col collapsed="false" hidden="false" max="129" min="129" style="92" width="9.58673469387755"/>
    <col collapsed="false" hidden="false" max="130" min="130" style="92" width="11.0714285714286"/>
    <col collapsed="false" hidden="false" max="132" min="131" style="92" width="14.7142857142857"/>
    <col collapsed="false" hidden="false" max="135" min="133" style="92" width="15.9285714285714"/>
    <col collapsed="false" hidden="false" max="137" min="136" style="92" width="11.0714285714286"/>
    <col collapsed="false" hidden="false" max="138" min="138" style="92" width="7.29081632653061"/>
    <col collapsed="false" hidden="false" max="166" min="139" style="92" width="3.10714285714286"/>
    <col collapsed="false" hidden="false" max="167" min="167" style="92" width="11.0714285714286"/>
    <col collapsed="false" hidden="false" max="169" min="168" style="92" width="3.23979591836735"/>
    <col collapsed="false" hidden="false" max="170" min="170" style="92" width="5.39795918367347"/>
    <col collapsed="false" hidden="false" max="172" min="171" style="92" width="3.23979591836735"/>
    <col collapsed="false" hidden="false" max="173" min="173" style="92" width="5.39795918367347"/>
    <col collapsed="false" hidden="false" max="175" min="174" style="92" width="3.23979591836735"/>
    <col collapsed="false" hidden="false" max="176" min="176" style="92" width="5.39795918367347"/>
    <col collapsed="false" hidden="false" max="179" min="177" style="92" width="3.10714285714286"/>
    <col collapsed="false" hidden="false" max="189" min="180" style="88" width="3.10714285714286"/>
    <col collapsed="false" hidden="false" max="193" min="190" style="92" width="3.10714285714286"/>
    <col collapsed="false" hidden="false" max="194" min="194" style="92" width="17.280612244898"/>
    <col collapsed="false" hidden="false" max="195" min="195" style="92" width="29.1581632653061"/>
    <col collapsed="false" hidden="false" max="196" min="196" style="92" width="11.4744897959184"/>
    <col collapsed="false" hidden="false" max="197" min="197" style="92" width="8.63775510204082"/>
    <col collapsed="false" hidden="false" max="198" min="198" style="92" width="11.0714285714286"/>
    <col collapsed="false" hidden="false" max="200" min="199" style="92" width="8.63775510204082"/>
    <col collapsed="false" hidden="false" max="201" min="201" style="92" width="7.4234693877551"/>
    <col collapsed="false" hidden="false" max="203" min="202" style="92" width="12.1479591836735"/>
    <col collapsed="false" hidden="false" max="220" min="204" style="92" width="3.10714285714286"/>
    <col collapsed="false" hidden="false" max="339" min="221" style="88" width="3.10714285714286"/>
    <col collapsed="false" hidden="false" max="340" min="340" style="88" width="3.51020408163265"/>
    <col collapsed="false" hidden="false" max="368" min="341" style="88" width="3.10714285714286"/>
    <col collapsed="false" hidden="false" max="369" min="369" style="88" width="3.23979591836735"/>
    <col collapsed="false" hidden="false" max="370" min="370" style="88" width="9.04591836734694"/>
    <col collapsed="false" hidden="false" max="371" min="371" style="88" width="10.1224489795918"/>
    <col collapsed="false" hidden="false" max="372" min="372" style="88" width="11.0714285714286"/>
    <col collapsed="false" hidden="false" max="374" min="373" style="88" width="14.7142857142857"/>
    <col collapsed="false" hidden="false" max="375" min="375" style="88" width="15.9285714285714"/>
    <col collapsed="false" hidden="false" max="376" min="376" style="88" width="13.9030612244898"/>
    <col collapsed="false" hidden="false" max="377" min="377" style="88" width="15.9285714285714"/>
    <col collapsed="false" hidden="false" max="379" min="378" style="88" width="11.0714285714286"/>
    <col collapsed="false" hidden="false" max="380" min="380" style="88" width="7.29081632653061"/>
    <col collapsed="false" hidden="false" max="382" min="381" style="88" width="3.10714285714286"/>
    <col collapsed="false" hidden="false" max="383" min="383" style="88" width="3.37244897959184"/>
    <col collapsed="false" hidden="false" max="384" min="384" style="88" width="7.96428571428571"/>
    <col collapsed="false" hidden="false" max="385" min="385" style="88" width="9.58673469387755"/>
    <col collapsed="false" hidden="false" max="386" min="386" style="88" width="11.0714285714286"/>
    <col collapsed="false" hidden="false" max="388" min="387" style="88" width="14.7142857142857"/>
    <col collapsed="false" hidden="false" max="391" min="389" style="88" width="15.9285714285714"/>
    <col collapsed="false" hidden="false" max="393" min="392" style="88" width="11.0714285714286"/>
    <col collapsed="false" hidden="false" max="394" min="394" style="88" width="7.29081632653061"/>
    <col collapsed="false" hidden="false" max="422" min="395" style="88" width="3.10714285714286"/>
    <col collapsed="false" hidden="false" max="423" min="423" style="88" width="11.0714285714286"/>
    <col collapsed="false" hidden="false" max="425" min="424" style="88" width="3.23979591836735"/>
    <col collapsed="false" hidden="false" max="426" min="426" style="88" width="5.39795918367347"/>
    <col collapsed="false" hidden="false" max="428" min="427" style="88" width="3.23979591836735"/>
    <col collapsed="false" hidden="false" max="429" min="429" style="88" width="5.39795918367347"/>
    <col collapsed="false" hidden="false" max="431" min="430" style="88" width="3.23979591836735"/>
    <col collapsed="false" hidden="false" max="432" min="432" style="88" width="5.39795918367347"/>
    <col collapsed="false" hidden="false" max="449" min="433" style="88" width="3.10714285714286"/>
    <col collapsed="false" hidden="false" max="450" min="450" style="88" width="17.280612244898"/>
    <col collapsed="false" hidden="false" max="451" min="451" style="88" width="29.1581632653061"/>
    <col collapsed="false" hidden="false" max="452" min="452" style="88" width="11.4744897959184"/>
    <col collapsed="false" hidden="false" max="453" min="453" style="88" width="8.63775510204082"/>
    <col collapsed="false" hidden="false" max="454" min="454" style="88" width="11.0714285714286"/>
    <col collapsed="false" hidden="false" max="456" min="455" style="88" width="8.63775510204082"/>
    <col collapsed="false" hidden="false" max="457" min="457" style="88" width="7.4234693877551"/>
    <col collapsed="false" hidden="false" max="595" min="458" style="88" width="3.10714285714286"/>
    <col collapsed="false" hidden="false" max="596" min="596" style="88" width="3.51020408163265"/>
    <col collapsed="false" hidden="false" max="624" min="597" style="88" width="3.10714285714286"/>
    <col collapsed="false" hidden="false" max="625" min="625" style="88" width="3.23979591836735"/>
    <col collapsed="false" hidden="false" max="626" min="626" style="88" width="9.04591836734694"/>
    <col collapsed="false" hidden="false" max="627" min="627" style="88" width="10.1224489795918"/>
    <col collapsed="false" hidden="false" max="628" min="628" style="88" width="11.0714285714286"/>
    <col collapsed="false" hidden="false" max="630" min="629" style="88" width="14.7142857142857"/>
    <col collapsed="false" hidden="false" max="631" min="631" style="88" width="15.9285714285714"/>
    <col collapsed="false" hidden="false" max="632" min="632" style="88" width="13.9030612244898"/>
    <col collapsed="false" hidden="false" max="633" min="633" style="88" width="15.9285714285714"/>
    <col collapsed="false" hidden="false" max="635" min="634" style="88" width="11.0714285714286"/>
    <col collapsed="false" hidden="false" max="636" min="636" style="88" width="7.29081632653061"/>
    <col collapsed="false" hidden="false" max="638" min="637" style="88" width="3.10714285714286"/>
    <col collapsed="false" hidden="false" max="639" min="639" style="88" width="3.37244897959184"/>
    <col collapsed="false" hidden="false" max="640" min="640" style="88" width="7.96428571428571"/>
    <col collapsed="false" hidden="false" max="641" min="641" style="88" width="9.58673469387755"/>
    <col collapsed="false" hidden="false" max="642" min="642" style="88" width="11.0714285714286"/>
    <col collapsed="false" hidden="false" max="644" min="643" style="88" width="14.7142857142857"/>
    <col collapsed="false" hidden="false" max="647" min="645" style="88" width="15.9285714285714"/>
    <col collapsed="false" hidden="false" max="649" min="648" style="88" width="11.0714285714286"/>
    <col collapsed="false" hidden="false" max="650" min="650" style="88" width="7.29081632653061"/>
    <col collapsed="false" hidden="false" max="678" min="651" style="88" width="3.10714285714286"/>
    <col collapsed="false" hidden="false" max="679" min="679" style="88" width="11.0714285714286"/>
    <col collapsed="false" hidden="false" max="681" min="680" style="88" width="3.23979591836735"/>
    <col collapsed="false" hidden="false" max="682" min="682" style="88" width="5.39795918367347"/>
    <col collapsed="false" hidden="false" max="684" min="683" style="88" width="3.23979591836735"/>
    <col collapsed="false" hidden="false" max="685" min="685" style="88" width="5.39795918367347"/>
    <col collapsed="false" hidden="false" max="687" min="686" style="88" width="3.23979591836735"/>
    <col collapsed="false" hidden="false" max="688" min="688" style="88" width="5.39795918367347"/>
    <col collapsed="false" hidden="false" max="705" min="689" style="88" width="3.10714285714286"/>
    <col collapsed="false" hidden="false" max="706" min="706" style="88" width="17.280612244898"/>
    <col collapsed="false" hidden="false" max="707" min="707" style="88" width="29.1581632653061"/>
    <col collapsed="false" hidden="false" max="708" min="708" style="88" width="11.4744897959184"/>
    <col collapsed="false" hidden="false" max="709" min="709" style="88" width="8.63775510204082"/>
    <col collapsed="false" hidden="false" max="710" min="710" style="88" width="11.0714285714286"/>
    <col collapsed="false" hidden="false" max="712" min="711" style="88" width="8.63775510204082"/>
    <col collapsed="false" hidden="false" max="713" min="713" style="88" width="7.4234693877551"/>
    <col collapsed="false" hidden="false" max="851" min="714" style="88" width="3.10714285714286"/>
    <col collapsed="false" hidden="false" max="852" min="852" style="88" width="3.51020408163265"/>
    <col collapsed="false" hidden="false" max="880" min="853" style="88" width="3.10714285714286"/>
    <col collapsed="false" hidden="false" max="881" min="881" style="88" width="3.23979591836735"/>
    <col collapsed="false" hidden="false" max="882" min="882" style="88" width="9.04591836734694"/>
    <col collapsed="false" hidden="false" max="883" min="883" style="88" width="10.1224489795918"/>
    <col collapsed="false" hidden="false" max="884" min="884" style="88" width="11.0714285714286"/>
    <col collapsed="false" hidden="false" max="886" min="885" style="88" width="14.7142857142857"/>
    <col collapsed="false" hidden="false" max="887" min="887" style="88" width="15.9285714285714"/>
    <col collapsed="false" hidden="false" max="888" min="888" style="88" width="13.9030612244898"/>
    <col collapsed="false" hidden="false" max="889" min="889" style="88" width="15.9285714285714"/>
    <col collapsed="false" hidden="false" max="891" min="890" style="88" width="11.0714285714286"/>
    <col collapsed="false" hidden="false" max="892" min="892" style="88" width="7.29081632653061"/>
    <col collapsed="false" hidden="false" max="894" min="893" style="88" width="3.10714285714286"/>
    <col collapsed="false" hidden="false" max="895" min="895" style="88" width="3.37244897959184"/>
    <col collapsed="false" hidden="false" max="896" min="896" style="88" width="7.96428571428571"/>
    <col collapsed="false" hidden="false" max="897" min="897" style="88" width="9.58673469387755"/>
    <col collapsed="false" hidden="false" max="898" min="898" style="88" width="11.0714285714286"/>
    <col collapsed="false" hidden="false" max="900" min="899" style="88" width="14.7142857142857"/>
    <col collapsed="false" hidden="false" max="903" min="901" style="88" width="15.9285714285714"/>
    <col collapsed="false" hidden="false" max="905" min="904" style="88" width="11.0714285714286"/>
    <col collapsed="false" hidden="false" max="906" min="906" style="88" width="7.29081632653061"/>
    <col collapsed="false" hidden="false" max="934" min="907" style="88" width="3.10714285714286"/>
    <col collapsed="false" hidden="false" max="935" min="935" style="88" width="11.0714285714286"/>
    <col collapsed="false" hidden="false" max="937" min="936" style="88" width="3.23979591836735"/>
    <col collapsed="false" hidden="false" max="938" min="938" style="88" width="5.39795918367347"/>
    <col collapsed="false" hidden="false" max="940" min="939" style="88" width="3.23979591836735"/>
    <col collapsed="false" hidden="false" max="941" min="941" style="88" width="5.39795918367347"/>
    <col collapsed="false" hidden="false" max="943" min="942" style="88" width="3.23979591836735"/>
    <col collapsed="false" hidden="false" max="944" min="944" style="88" width="5.39795918367347"/>
    <col collapsed="false" hidden="false" max="961" min="945" style="88" width="3.10714285714286"/>
    <col collapsed="false" hidden="false" max="962" min="962" style="88" width="17.280612244898"/>
    <col collapsed="false" hidden="false" max="963" min="963" style="88" width="29.1581632653061"/>
    <col collapsed="false" hidden="false" max="964" min="964" style="88" width="11.4744897959184"/>
    <col collapsed="false" hidden="false" max="965" min="965" style="88" width="8.63775510204082"/>
    <col collapsed="false" hidden="false" max="966" min="966" style="88" width="11.0714285714286"/>
    <col collapsed="false" hidden="false" max="968" min="967" style="88" width="8.63775510204082"/>
    <col collapsed="false" hidden="false" max="969" min="969" style="88" width="7.4234693877551"/>
    <col collapsed="false" hidden="false" max="1025" min="970" style="88" width="3.10714285714286"/>
  </cols>
  <sheetData>
    <row r="1" customFormat="false" ht="12.75" hidden="false" customHeight="true" outlineLevel="0" collapsed="false">
      <c r="A1" s="93" t="s">
        <v>88</v>
      </c>
      <c r="B1" s="93"/>
      <c r="C1" s="93"/>
      <c r="D1" s="93"/>
      <c r="E1" s="93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94"/>
      <c r="CQ1" s="94"/>
      <c r="CR1" s="94"/>
      <c r="CS1" s="94"/>
      <c r="CT1" s="94"/>
      <c r="CU1" s="94"/>
      <c r="CV1" s="94"/>
      <c r="CW1" s="94"/>
      <c r="CX1" s="94"/>
      <c r="CY1" s="94"/>
      <c r="CZ1" s="94"/>
      <c r="DA1" s="94"/>
      <c r="DB1" s="94"/>
      <c r="DC1" s="94"/>
      <c r="DD1" s="94"/>
      <c r="DE1" s="94"/>
      <c r="DF1" s="94"/>
      <c r="DG1" s="94"/>
      <c r="DH1" s="94"/>
      <c r="DI1" s="95"/>
      <c r="DJ1" s="95"/>
      <c r="DK1" s="95"/>
      <c r="DL1" s="95" t="s">
        <v>89</v>
      </c>
      <c r="DM1" s="95"/>
      <c r="DN1" s="95"/>
      <c r="DO1" s="95"/>
      <c r="DP1" s="95"/>
      <c r="DQ1" s="95"/>
      <c r="DR1" s="95"/>
      <c r="DS1" s="95"/>
      <c r="DT1" s="95"/>
      <c r="DU1" s="95"/>
      <c r="DV1" s="96"/>
      <c r="DW1" s="97"/>
      <c r="DX1" s="97"/>
      <c r="DY1" s="97"/>
      <c r="DZ1" s="95" t="s">
        <v>90</v>
      </c>
      <c r="EA1" s="97"/>
      <c r="EB1" s="97"/>
      <c r="EC1" s="97"/>
      <c r="ED1" s="97"/>
      <c r="EE1" s="97"/>
      <c r="EF1" s="97"/>
      <c r="EG1" s="97"/>
      <c r="EH1" s="97"/>
      <c r="EI1" s="97"/>
      <c r="EJ1" s="97"/>
      <c r="EK1" s="97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12.75" hidden="false" customHeight="true" outlineLevel="0" collapsed="false">
      <c r="A2" s="93"/>
      <c r="B2" s="93"/>
      <c r="C2" s="93"/>
      <c r="D2" s="93"/>
      <c r="E2" s="93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93"/>
      <c r="BA2" s="93"/>
      <c r="BB2" s="93"/>
      <c r="BC2" s="93"/>
      <c r="BD2" s="93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98"/>
      <c r="CQ2" s="98"/>
      <c r="CR2" s="98"/>
      <c r="CS2" s="98"/>
      <c r="CT2" s="98"/>
      <c r="CU2" s="98"/>
      <c r="CV2" s="98"/>
      <c r="CW2" s="98"/>
      <c r="CX2" s="98"/>
      <c r="CY2" s="98"/>
      <c r="CZ2" s="98"/>
      <c r="DA2" s="98"/>
      <c r="DB2" s="98"/>
      <c r="DC2" s="98"/>
      <c r="DD2" s="98"/>
      <c r="DE2" s="98"/>
      <c r="DF2" s="98"/>
      <c r="DG2" s="98"/>
      <c r="DH2" s="98"/>
      <c r="DI2" s="95"/>
      <c r="DJ2" s="99" t="s">
        <v>91</v>
      </c>
      <c r="DK2" s="99"/>
      <c r="DL2" s="99"/>
      <c r="DM2" s="99"/>
      <c r="DN2" s="95"/>
      <c r="DO2" s="99"/>
      <c r="DP2" s="99"/>
      <c r="DQ2" s="99"/>
      <c r="DR2" s="99"/>
      <c r="DS2" s="95"/>
      <c r="DT2" s="95"/>
      <c r="DU2" s="95"/>
      <c r="DV2" s="96"/>
      <c r="DW2" s="95"/>
      <c r="DX2" s="99" t="s">
        <v>91</v>
      </c>
      <c r="DY2" s="99"/>
      <c r="DZ2" s="99"/>
      <c r="EA2" s="99"/>
      <c r="EB2" s="95"/>
      <c r="EC2" s="99"/>
      <c r="ED2" s="99"/>
      <c r="EE2" s="99"/>
      <c r="EF2" s="99"/>
      <c r="EG2" s="95"/>
      <c r="EH2" s="95"/>
      <c r="EI2" s="97"/>
      <c r="EJ2" s="97"/>
      <c r="EK2" s="97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2.75" hidden="false" customHeight="true" outlineLevel="0" collapsed="false">
      <c r="A3" s="93"/>
      <c r="B3" s="93"/>
      <c r="C3" s="93"/>
      <c r="D3" s="93"/>
      <c r="E3" s="93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93"/>
      <c r="BA3" s="93"/>
      <c r="BB3" s="93"/>
      <c r="BC3" s="93"/>
      <c r="BD3" s="93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100"/>
      <c r="CQ3" s="100"/>
      <c r="CR3" s="100"/>
      <c r="CS3" s="100"/>
      <c r="CT3" s="100"/>
      <c r="CU3" s="100"/>
      <c r="CV3" s="100"/>
      <c r="CW3" s="100"/>
      <c r="CX3" s="100"/>
      <c r="CY3" s="100"/>
      <c r="CZ3" s="101"/>
      <c r="DA3" s="101"/>
      <c r="DB3" s="101"/>
      <c r="DC3" s="98"/>
      <c r="DD3" s="98"/>
      <c r="DE3" s="98"/>
      <c r="DF3" s="98"/>
      <c r="DG3" s="98"/>
      <c r="DH3" s="98"/>
      <c r="DI3" s="95"/>
      <c r="DJ3" s="102" t="s">
        <v>92</v>
      </c>
      <c r="DK3" s="102" t="s">
        <v>93</v>
      </c>
      <c r="DL3" s="102" t="s">
        <v>94</v>
      </c>
      <c r="DM3" s="102" t="s">
        <v>95</v>
      </c>
      <c r="DN3" s="95"/>
      <c r="DO3" s="95" t="s">
        <v>96</v>
      </c>
      <c r="DP3" s="99" t="s">
        <v>97</v>
      </c>
      <c r="DQ3" s="99" t="s">
        <v>98</v>
      </c>
      <c r="DR3" s="99" t="s">
        <v>99</v>
      </c>
      <c r="DS3" s="99" t="s">
        <v>100</v>
      </c>
      <c r="DT3" s="95"/>
      <c r="DU3" s="95"/>
      <c r="DV3" s="96"/>
      <c r="DW3" s="95"/>
      <c r="DX3" s="102" t="s">
        <v>92</v>
      </c>
      <c r="DY3" s="102" t="s">
        <v>93</v>
      </c>
      <c r="DZ3" s="102" t="s">
        <v>94</v>
      </c>
      <c r="EA3" s="102" t="s">
        <v>95</v>
      </c>
      <c r="EB3" s="95"/>
      <c r="EC3" s="95" t="s">
        <v>96</v>
      </c>
      <c r="ED3" s="99" t="s">
        <v>97</v>
      </c>
      <c r="EE3" s="99" t="s">
        <v>98</v>
      </c>
      <c r="EF3" s="99" t="s">
        <v>99</v>
      </c>
      <c r="EG3" s="99" t="s">
        <v>100</v>
      </c>
      <c r="EH3" s="95"/>
      <c r="EI3" s="97"/>
      <c r="EJ3" s="97"/>
      <c r="EK3" s="97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2.75" hidden="false" customHeight="true" outlineLevel="0" collapsed="false">
      <c r="A4" s="93"/>
      <c r="B4" s="93"/>
      <c r="C4" s="93"/>
      <c r="D4" s="93"/>
      <c r="E4" s="93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93"/>
      <c r="BA4" s="93"/>
      <c r="BB4" s="93"/>
      <c r="BC4" s="93"/>
      <c r="BD4" s="93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100"/>
      <c r="CQ4" s="100"/>
      <c r="CR4" s="100"/>
      <c r="CS4" s="100"/>
      <c r="CT4" s="100"/>
      <c r="CU4" s="100"/>
      <c r="CV4" s="100"/>
      <c r="CW4" s="100"/>
      <c r="CX4" s="100"/>
      <c r="CY4" s="100"/>
      <c r="CZ4" s="94"/>
      <c r="DA4" s="94"/>
      <c r="DB4" s="94"/>
      <c r="DC4" s="98"/>
      <c r="DD4" s="98"/>
      <c r="DE4" s="98"/>
      <c r="DF4" s="98"/>
      <c r="DG4" s="98"/>
      <c r="DH4" s="98"/>
      <c r="DI4" s="95" t="n">
        <v>1</v>
      </c>
      <c r="DJ4" s="99" t="e">
        <f aca="false">IF(#REF!="",DJ5,#REF!)</f>
        <v>#VALUE!</v>
      </c>
      <c r="DK4" s="99" t="e">
        <f aca="false">IF(#REF!="",$DK$5,#REF!)</f>
        <v>#VALUE!</v>
      </c>
      <c r="DL4" s="99" t="e">
        <f aca="false">DK4^2</f>
        <v>#VALUE!</v>
      </c>
      <c r="DM4" s="99" t="e">
        <f aca="false">DK4^3</f>
        <v>#VALUE!</v>
      </c>
      <c r="DN4" s="95" t="e">
        <f aca="false">DK4^4</f>
        <v>#VALUE!</v>
      </c>
      <c r="DO4" s="95" t="e">
        <f aca="false" t="array" ref="DO4:DS4">LINEST(DJ4:DJ10,DK4:DN10)</f>
        <v>#VALUE!</v>
      </c>
      <c r="DP4" s="102" t="e">
        <v>#VALUE!</v>
      </c>
      <c r="DQ4" s="99" t="e">
        <v>#VALUE!</v>
      </c>
      <c r="DR4" s="99" t="e">
        <v>#VALUE!</v>
      </c>
      <c r="DS4" s="99" t="e">
        <v>#VALUE!</v>
      </c>
      <c r="DT4" s="95"/>
      <c r="DU4" s="95"/>
      <c r="DV4" s="96"/>
      <c r="DW4" s="95" t="n">
        <v>1</v>
      </c>
      <c r="DX4" s="99" t="e">
        <f aca="false">IF(#REF!="",DX5,#REF!)</f>
        <v>#VALUE!</v>
      </c>
      <c r="DY4" s="99" t="e">
        <f aca="false">IF(#REF!="",$DK$5,#REF!)</f>
        <v>#VALUE!</v>
      </c>
      <c r="DZ4" s="99" t="e">
        <f aca="false">DY4^2</f>
        <v>#VALUE!</v>
      </c>
      <c r="EA4" s="99" t="e">
        <f aca="false">DY4^3</f>
        <v>#VALUE!</v>
      </c>
      <c r="EB4" s="95" t="e">
        <f aca="false">DY4^4</f>
        <v>#VALUE!</v>
      </c>
      <c r="EC4" s="95" t="e">
        <f aca="false" t="array" ref="EC4:EG4">LINEST(DX4:DX10,DY4:EB10)</f>
        <v>#VALUE!</v>
      </c>
      <c r="ED4" s="102" t="e">
        <v>#VALUE!</v>
      </c>
      <c r="EE4" s="99" t="e">
        <v>#VALUE!</v>
      </c>
      <c r="EF4" s="99" t="e">
        <v>#VALUE!</v>
      </c>
      <c r="EG4" s="99" t="e">
        <v>#VALUE!</v>
      </c>
      <c r="EH4" s="95" t="n">
        <v>-1500</v>
      </c>
      <c r="EI4" s="97"/>
      <c r="EJ4" s="97"/>
      <c r="EK4" s="97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2.75" hidden="false" customHeight="true" outlineLevel="0" collapsed="false">
      <c r="A5" s="93"/>
      <c r="B5" s="93"/>
      <c r="C5" s="93"/>
      <c r="D5" s="93"/>
      <c r="E5" s="93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93"/>
      <c r="BA5" s="93"/>
      <c r="BB5" s="93"/>
      <c r="BC5" s="93"/>
      <c r="BD5" s="93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100"/>
      <c r="CQ5" s="100"/>
      <c r="CR5" s="100"/>
      <c r="CS5" s="100"/>
      <c r="CT5" s="100"/>
      <c r="CU5" s="100"/>
      <c r="CV5" s="100"/>
      <c r="CW5" s="100"/>
      <c r="CX5" s="100"/>
      <c r="CY5" s="100"/>
      <c r="CZ5" s="94"/>
      <c r="DA5" s="94"/>
      <c r="DB5" s="94"/>
      <c r="DC5" s="98"/>
      <c r="DD5" s="98"/>
      <c r="DE5" s="98"/>
      <c r="DF5" s="98"/>
      <c r="DG5" s="98"/>
      <c r="DH5" s="98"/>
      <c r="DI5" s="95" t="n">
        <v>2</v>
      </c>
      <c r="DJ5" s="99" t="e">
        <f aca="false">IF(#REF!="",DJ6,#REF!)</f>
        <v>#VALUE!</v>
      </c>
      <c r="DK5" s="99" t="e">
        <f aca="false">IF(#REF!="",$DK$6,#REF!)</f>
        <v>#VALUE!</v>
      </c>
      <c r="DL5" s="99" t="e">
        <f aca="false">DK5^2</f>
        <v>#VALUE!</v>
      </c>
      <c r="DM5" s="99" t="e">
        <f aca="false">DK5^3</f>
        <v>#VALUE!</v>
      </c>
      <c r="DN5" s="95" t="e">
        <f aca="false">DK5^4</f>
        <v>#VALUE!</v>
      </c>
      <c r="DO5" s="95"/>
      <c r="DP5" s="95"/>
      <c r="DQ5" s="95"/>
      <c r="DR5" s="95"/>
      <c r="DS5" s="95"/>
      <c r="DT5" s="95"/>
      <c r="DU5" s="95"/>
      <c r="DV5" s="96"/>
      <c r="DW5" s="95" t="n">
        <v>2</v>
      </c>
      <c r="DX5" s="99" t="e">
        <f aca="false">IF(#REF!="",DX6,#REF!)</f>
        <v>#VALUE!</v>
      </c>
      <c r="DY5" s="99" t="e">
        <f aca="false">IF(#REF!="",$DK$6,#REF!)</f>
        <v>#VALUE!</v>
      </c>
      <c r="DZ5" s="99" t="e">
        <f aca="false">DY5^2</f>
        <v>#VALUE!</v>
      </c>
      <c r="EA5" s="99" t="e">
        <f aca="false">DY5^3</f>
        <v>#VALUE!</v>
      </c>
      <c r="EB5" s="95" t="e">
        <f aca="false">DY5^4</f>
        <v>#VALUE!</v>
      </c>
      <c r="EC5" s="95"/>
      <c r="ED5" s="95"/>
      <c r="EE5" s="95"/>
      <c r="EF5" s="95"/>
      <c r="EG5" s="95"/>
      <c r="EH5" s="95"/>
      <c r="EI5" s="97"/>
      <c r="EJ5" s="97"/>
      <c r="EK5" s="97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2.75" hidden="false" customHeight="true" outlineLevel="0" collapsed="false">
      <c r="A6" s="93"/>
      <c r="B6" s="93"/>
      <c r="C6" s="93"/>
      <c r="D6" s="93"/>
      <c r="E6" s="93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93"/>
      <c r="BA6" s="93"/>
      <c r="BB6" s="93"/>
      <c r="BC6" s="93"/>
      <c r="BD6" s="93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95" t="n">
        <v>3</v>
      </c>
      <c r="DJ6" s="99" t="e">
        <f aca="false">#REF!</f>
        <v>#REF!</v>
      </c>
      <c r="DK6" s="99" t="e">
        <f aca="false">#REF!</f>
        <v>#REF!</v>
      </c>
      <c r="DL6" s="99" t="e">
        <f aca="false">DK6^2</f>
        <v>#REF!</v>
      </c>
      <c r="DM6" s="99" t="e">
        <f aca="false">DK6^3</f>
        <v>#REF!</v>
      </c>
      <c r="DN6" s="95" t="e">
        <f aca="false">DK6^4</f>
        <v>#REF!</v>
      </c>
      <c r="DO6" s="95"/>
      <c r="DP6" s="95"/>
      <c r="DQ6" s="95"/>
      <c r="DR6" s="95"/>
      <c r="DS6" s="95"/>
      <c r="DT6" s="95"/>
      <c r="DU6" s="95"/>
      <c r="DV6" s="96"/>
      <c r="DW6" s="95" t="n">
        <v>3</v>
      </c>
      <c r="DX6" s="99" t="e">
        <f aca="false">#REF!</f>
        <v>#REF!</v>
      </c>
      <c r="DY6" s="99" t="e">
        <f aca="false">#REF!</f>
        <v>#REF!</v>
      </c>
      <c r="DZ6" s="99" t="e">
        <f aca="false">DY6^2</f>
        <v>#REF!</v>
      </c>
      <c r="EA6" s="99" t="e">
        <f aca="false">DY6^3</f>
        <v>#REF!</v>
      </c>
      <c r="EB6" s="95" t="e">
        <f aca="false">DY6^4</f>
        <v>#REF!</v>
      </c>
      <c r="EC6" s="95"/>
      <c r="ED6" s="95"/>
      <c r="EE6" s="95"/>
      <c r="EF6" s="95"/>
      <c r="EG6" s="95"/>
      <c r="EH6" s="95"/>
      <c r="EI6" s="97"/>
      <c r="EJ6" s="97"/>
      <c r="EK6" s="97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2.75" hidden="false" customHeight="true" outlineLevel="0" collapsed="false">
      <c r="A7" s="93"/>
      <c r="B7" s="93"/>
      <c r="C7" s="93"/>
      <c r="D7" s="93"/>
      <c r="E7" s="93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93"/>
      <c r="BA7" s="93"/>
      <c r="BB7" s="93"/>
      <c r="BC7" s="93"/>
      <c r="BD7" s="93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95" t="n">
        <v>4</v>
      </c>
      <c r="DJ7" s="99" t="e">
        <f aca="false">#REF!</f>
        <v>#REF!</v>
      </c>
      <c r="DK7" s="99" t="e">
        <f aca="false">#REF!</f>
        <v>#REF!</v>
      </c>
      <c r="DL7" s="99" t="e">
        <f aca="false">DK7^2</f>
        <v>#REF!</v>
      </c>
      <c r="DM7" s="99" t="e">
        <f aca="false">DK7^3</f>
        <v>#REF!</v>
      </c>
      <c r="DN7" s="95" t="e">
        <f aca="false">DK7^4</f>
        <v>#REF!</v>
      </c>
      <c r="DO7" s="95" t="s">
        <v>98</v>
      </c>
      <c r="DP7" s="95" t="s">
        <v>99</v>
      </c>
      <c r="DQ7" s="95" t="s">
        <v>100</v>
      </c>
      <c r="DR7" s="95"/>
      <c r="DS7" s="95"/>
      <c r="DT7" s="95"/>
      <c r="DU7" s="95"/>
      <c r="DV7" s="96"/>
      <c r="DW7" s="95" t="n">
        <v>4</v>
      </c>
      <c r="DX7" s="99" t="e">
        <f aca="false">#REF!</f>
        <v>#REF!</v>
      </c>
      <c r="DY7" s="99" t="e">
        <f aca="false">#REF!</f>
        <v>#REF!</v>
      </c>
      <c r="DZ7" s="99" t="e">
        <f aca="false">DY7^2</f>
        <v>#REF!</v>
      </c>
      <c r="EA7" s="99" t="e">
        <f aca="false">DY7^3</f>
        <v>#REF!</v>
      </c>
      <c r="EB7" s="95" t="e">
        <f aca="false">DY7^4</f>
        <v>#REF!</v>
      </c>
      <c r="EC7" s="95" t="s">
        <v>98</v>
      </c>
      <c r="ED7" s="95" t="s">
        <v>99</v>
      </c>
      <c r="EE7" s="95" t="s">
        <v>100</v>
      </c>
      <c r="EF7" s="95"/>
      <c r="EG7" s="95"/>
      <c r="EH7" s="95"/>
      <c r="EI7" s="97"/>
      <c r="EJ7" s="97"/>
      <c r="EK7" s="97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2.75" hidden="false" customHeight="true" outlineLevel="0" collapsed="false">
      <c r="A8" s="93"/>
      <c r="B8" s="93"/>
      <c r="C8" s="93"/>
      <c r="D8" s="93"/>
      <c r="E8" s="93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88" t="n">
        <v>85.3117610413205</v>
      </c>
      <c r="AD8" s="0"/>
      <c r="AE8" s="0"/>
      <c r="AF8" s="0"/>
      <c r="AG8" s="0"/>
      <c r="AH8" s="0"/>
      <c r="AI8" s="0"/>
      <c r="AJ8" s="0"/>
      <c r="AK8" s="0"/>
      <c r="AL8" s="0"/>
      <c r="AM8" s="88" t="n">
        <v>88.9324905109633</v>
      </c>
      <c r="AN8" s="0"/>
      <c r="AO8" s="88" t="n">
        <v>88.9324905109633</v>
      </c>
      <c r="AP8" s="0"/>
      <c r="AQ8" s="0"/>
      <c r="AR8" s="0"/>
      <c r="AS8" s="0"/>
      <c r="AT8" s="0"/>
      <c r="AU8" s="0"/>
      <c r="AV8" s="0"/>
      <c r="AW8" s="0"/>
      <c r="AX8" s="0"/>
      <c r="AY8" s="0"/>
      <c r="AZ8" s="93"/>
      <c r="BA8" s="93"/>
      <c r="BB8" s="93"/>
      <c r="BC8" s="93"/>
      <c r="BD8" s="93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95" t="n">
        <v>5</v>
      </c>
      <c r="DJ8" s="99" t="e">
        <f aca="false">#REF!</f>
        <v>#REF!</v>
      </c>
      <c r="DK8" s="99" t="e">
        <f aca="false">#REF!</f>
        <v>#REF!</v>
      </c>
      <c r="DL8" s="99" t="e">
        <f aca="false">DK8^2</f>
        <v>#REF!</v>
      </c>
      <c r="DM8" s="99" t="e">
        <f aca="false">DK8^3</f>
        <v>#REF!</v>
      </c>
      <c r="DN8" s="95" t="e">
        <f aca="false">DK8^4</f>
        <v>#REF!</v>
      </c>
      <c r="DO8" s="99" t="e">
        <f aca="false" t="array" ref="DO8:DQ8">LINEST(DJ6:DJ8,DK6:DL8)</f>
        <v>#REF!</v>
      </c>
      <c r="DP8" s="99" t="e">
        <v>#REF!</v>
      </c>
      <c r="DQ8" s="99" t="e">
        <v>#REF!</v>
      </c>
      <c r="DR8" s="95"/>
      <c r="DS8" s="95"/>
      <c r="DT8" s="95"/>
      <c r="DU8" s="95"/>
      <c r="DV8" s="96"/>
      <c r="DW8" s="95" t="n">
        <v>5</v>
      </c>
      <c r="DX8" s="99" t="e">
        <f aca="false">#REF!</f>
        <v>#REF!</v>
      </c>
      <c r="DY8" s="99" t="e">
        <f aca="false">#REF!</f>
        <v>#REF!</v>
      </c>
      <c r="DZ8" s="99" t="e">
        <f aca="false">DY8^2</f>
        <v>#REF!</v>
      </c>
      <c r="EA8" s="99" t="e">
        <f aca="false">DY8^3</f>
        <v>#REF!</v>
      </c>
      <c r="EB8" s="95" t="e">
        <f aca="false">DY8^4</f>
        <v>#REF!</v>
      </c>
      <c r="EC8" s="99" t="e">
        <f aca="false" t="array" ref="EC8:EE8">LINEST(DX6:DX8,DY6:DZ8)</f>
        <v>#REF!</v>
      </c>
      <c r="ED8" s="99" t="e">
        <v>#REF!</v>
      </c>
      <c r="EE8" s="99" t="e">
        <v>#REF!</v>
      </c>
      <c r="EF8" s="95"/>
      <c r="EG8" s="95"/>
      <c r="EH8" s="95"/>
      <c r="EI8" s="97"/>
      <c r="EJ8" s="97"/>
      <c r="EK8" s="97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2.75" hidden="false" customHeight="true" outlineLevel="0" collapsed="false">
      <c r="A9" s="93"/>
      <c r="B9" s="93"/>
      <c r="C9" s="93"/>
      <c r="D9" s="93"/>
      <c r="E9" s="93"/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93"/>
      <c r="BA9" s="93"/>
      <c r="BB9" s="93"/>
      <c r="BC9" s="93"/>
      <c r="BD9" s="93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95" t="n">
        <v>6</v>
      </c>
      <c r="DJ9" s="99" t="e">
        <f aca="false">IF(#REF!="",DJ8,#REF!)</f>
        <v>#VALUE!</v>
      </c>
      <c r="DK9" s="99" t="e">
        <f aca="false">IF(#REF!="",$DK$8,#REF!)</f>
        <v>#VALUE!</v>
      </c>
      <c r="DL9" s="99" t="e">
        <f aca="false">DK9^2</f>
        <v>#VALUE!</v>
      </c>
      <c r="DM9" s="99" t="e">
        <f aca="false">DK9^3</f>
        <v>#VALUE!</v>
      </c>
      <c r="DN9" s="95" t="e">
        <f aca="false">DK9^4</f>
        <v>#VALUE!</v>
      </c>
      <c r="DO9" s="95"/>
      <c r="DP9" s="95"/>
      <c r="DQ9" s="95"/>
      <c r="DR9" s="95"/>
      <c r="DS9" s="95"/>
      <c r="DT9" s="95"/>
      <c r="DU9" s="95"/>
      <c r="DV9" s="96"/>
      <c r="DW9" s="95" t="n">
        <v>6</v>
      </c>
      <c r="DX9" s="99" t="e">
        <f aca="false">IF(#REF!="",DX8,#REF!)</f>
        <v>#VALUE!</v>
      </c>
      <c r="DY9" s="99" t="e">
        <f aca="false">IF(#REF!="",$DK$8,#REF!)</f>
        <v>#VALUE!</v>
      </c>
      <c r="DZ9" s="99" t="e">
        <f aca="false">DY9^2</f>
        <v>#VALUE!</v>
      </c>
      <c r="EA9" s="99" t="e">
        <f aca="false">DY9^3</f>
        <v>#VALUE!</v>
      </c>
      <c r="EB9" s="95" t="e">
        <f aca="false">DY9^4</f>
        <v>#VALUE!</v>
      </c>
      <c r="EC9" s="95"/>
      <c r="ED9" s="95"/>
      <c r="EE9" s="95"/>
      <c r="EF9" s="95"/>
      <c r="EG9" s="95"/>
      <c r="EH9" s="95"/>
      <c r="EI9" s="97"/>
      <c r="EJ9" s="97"/>
      <c r="EK9" s="97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2.75" hidden="false" customHeight="true" outlineLevel="0" collapsed="false">
      <c r="A10" s="93"/>
      <c r="B10" s="93"/>
      <c r="C10" s="93"/>
      <c r="D10" s="93"/>
      <c r="E10" s="93"/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93"/>
      <c r="BA10" s="93"/>
      <c r="BB10" s="93"/>
      <c r="BC10" s="93"/>
      <c r="BD10" s="93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95" t="n">
        <v>7</v>
      </c>
      <c r="DJ10" s="99" t="e">
        <f aca="false">IF(#REF!="",DJ9,#REF!)</f>
        <v>#VALUE!</v>
      </c>
      <c r="DK10" s="99" t="e">
        <f aca="false">IF(#REF!="",$DK$9,#REF!)</f>
        <v>#VALUE!</v>
      </c>
      <c r="DL10" s="99" t="e">
        <f aca="false">DK10^2</f>
        <v>#VALUE!</v>
      </c>
      <c r="DM10" s="99" t="e">
        <f aca="false">DK10^3</f>
        <v>#VALUE!</v>
      </c>
      <c r="DN10" s="95" t="e">
        <f aca="false">DK10^4</f>
        <v>#VALUE!</v>
      </c>
      <c r="DO10" s="95"/>
      <c r="DP10" s="95"/>
      <c r="DQ10" s="95"/>
      <c r="DR10" s="95"/>
      <c r="DS10" s="95"/>
      <c r="DT10" s="95"/>
      <c r="DU10" s="95"/>
      <c r="DV10" s="96"/>
      <c r="DW10" s="95" t="n">
        <v>7</v>
      </c>
      <c r="DX10" s="99" t="e">
        <f aca="false">IF(#REF!="",DX9,#REF!)</f>
        <v>#VALUE!</v>
      </c>
      <c r="DY10" s="99" t="e">
        <f aca="false">IF(#REF!="",$DK$9,#REF!)</f>
        <v>#VALUE!</v>
      </c>
      <c r="DZ10" s="99" t="e">
        <f aca="false">DY10^2</f>
        <v>#VALUE!</v>
      </c>
      <c r="EA10" s="99" t="e">
        <f aca="false">DY10^3</f>
        <v>#VALUE!</v>
      </c>
      <c r="EB10" s="95" t="e">
        <f aca="false">DY10^4</f>
        <v>#VALUE!</v>
      </c>
      <c r="EC10" s="95"/>
      <c r="ED10" s="95"/>
      <c r="EE10" s="95"/>
      <c r="EF10" s="95"/>
      <c r="EG10" s="95"/>
      <c r="EH10" s="95"/>
      <c r="EI10" s="97"/>
      <c r="EJ10" s="97"/>
      <c r="EK10" s="97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2.75" hidden="false" customHeight="true" outlineLevel="0" collapsed="false">
      <c r="A11" s="93"/>
      <c r="B11" s="93"/>
      <c r="C11" s="93"/>
      <c r="D11" s="93"/>
      <c r="E11" s="93"/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93"/>
      <c r="BA11" s="93"/>
      <c r="BB11" s="93"/>
      <c r="BC11" s="93"/>
      <c r="BD11" s="93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95"/>
      <c r="DJ11" s="95"/>
      <c r="DK11" s="95"/>
      <c r="DL11" s="95" t="s">
        <v>101</v>
      </c>
      <c r="DM11" s="95"/>
      <c r="DN11" s="95"/>
      <c r="DO11" s="95"/>
      <c r="DP11" s="95"/>
      <c r="DQ11" s="95"/>
      <c r="DR11" s="95"/>
      <c r="DS11" s="95"/>
      <c r="DT11" s="95"/>
      <c r="DU11" s="95"/>
      <c r="DV11" s="96"/>
      <c r="DW11" s="97"/>
      <c r="DX11" s="97"/>
      <c r="DY11" s="97"/>
      <c r="DZ11" s="97"/>
      <c r="EA11" s="97"/>
      <c r="EB11" s="97"/>
      <c r="EC11" s="97"/>
      <c r="ED11" s="97"/>
      <c r="EE11" s="97"/>
      <c r="EF11" s="97"/>
      <c r="EG11" s="97"/>
      <c r="EH11" s="97"/>
      <c r="EI11" s="97"/>
      <c r="EJ11" s="97"/>
      <c r="EK11" s="97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2.75" hidden="false" customHeight="true" outlineLevel="0" collapsed="false">
      <c r="A12" s="93"/>
      <c r="B12" s="93"/>
      <c r="C12" s="93"/>
      <c r="D12" s="93"/>
      <c r="E12" s="93"/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93"/>
      <c r="BA12" s="93"/>
      <c r="BB12" s="93"/>
      <c r="BC12" s="93"/>
      <c r="BD12" s="93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95"/>
      <c r="DJ12" s="99" t="s">
        <v>91</v>
      </c>
      <c r="DK12" s="99"/>
      <c r="DL12" s="99"/>
      <c r="DM12" s="99"/>
      <c r="DN12" s="95"/>
      <c r="DO12" s="99"/>
      <c r="DP12" s="99"/>
      <c r="DQ12" s="99"/>
      <c r="DR12" s="99"/>
      <c r="DS12" s="99"/>
      <c r="DT12" s="95"/>
      <c r="DU12" s="95"/>
      <c r="DV12" s="96"/>
      <c r="DW12" s="97"/>
      <c r="DX12" s="97"/>
      <c r="DY12" s="97"/>
      <c r="DZ12" s="95" t="s">
        <v>102</v>
      </c>
      <c r="EA12" s="97"/>
      <c r="EB12" s="97"/>
      <c r="EC12" s="97"/>
      <c r="ED12" s="97"/>
      <c r="EE12" s="97"/>
      <c r="EF12" s="97"/>
      <c r="EG12" s="97"/>
      <c r="EH12" s="97"/>
      <c r="EI12" s="97"/>
      <c r="EJ12" s="97"/>
      <c r="EK12" s="97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2.75" hidden="false" customHeight="true" outlineLevel="0" collapsed="false">
      <c r="A13" s="93"/>
      <c r="B13" s="93"/>
      <c r="C13" s="93"/>
      <c r="D13" s="93"/>
      <c r="E13" s="93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93"/>
      <c r="BA13" s="93"/>
      <c r="BB13" s="93"/>
      <c r="BC13" s="93"/>
      <c r="BD13" s="93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95"/>
      <c r="DJ13" s="102" t="s">
        <v>92</v>
      </c>
      <c r="DK13" s="102"/>
      <c r="DL13" s="102"/>
      <c r="DM13" s="102"/>
      <c r="DN13" s="95"/>
      <c r="DO13" s="95" t="s">
        <v>96</v>
      </c>
      <c r="DP13" s="99" t="s">
        <v>97</v>
      </c>
      <c r="DQ13" s="99" t="s">
        <v>98</v>
      </c>
      <c r="DR13" s="99" t="s">
        <v>99</v>
      </c>
      <c r="DS13" s="99" t="s">
        <v>100</v>
      </c>
      <c r="DT13" s="95"/>
      <c r="DU13" s="95"/>
      <c r="DV13" s="96"/>
      <c r="DW13" s="95"/>
      <c r="DX13" s="102" t="s">
        <v>92</v>
      </c>
      <c r="DY13" s="102" t="s">
        <v>93</v>
      </c>
      <c r="DZ13" s="102" t="s">
        <v>94</v>
      </c>
      <c r="EA13" s="102" t="s">
        <v>95</v>
      </c>
      <c r="EB13" s="95"/>
      <c r="EC13" s="95" t="s">
        <v>96</v>
      </c>
      <c r="ED13" s="99" t="s">
        <v>97</v>
      </c>
      <c r="EE13" s="99" t="s">
        <v>98</v>
      </c>
      <c r="EF13" s="99" t="s">
        <v>99</v>
      </c>
      <c r="EG13" s="99" t="s">
        <v>100</v>
      </c>
      <c r="EH13" s="95"/>
      <c r="EI13" s="97"/>
      <c r="EJ13" s="97"/>
      <c r="EK13" s="97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2.75" hidden="false" customHeight="true" outlineLevel="0" collapsed="false">
      <c r="A14" s="93"/>
      <c r="B14" s="93"/>
      <c r="C14" s="93"/>
      <c r="D14" s="93"/>
      <c r="E14" s="93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93"/>
      <c r="BA14" s="93"/>
      <c r="BB14" s="93"/>
      <c r="BC14" s="93"/>
      <c r="BD14" s="93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95" t="n">
        <v>1</v>
      </c>
      <c r="DJ14" s="99" t="e">
        <f aca="false">IF(#REF!="",DJ15,#REF!)</f>
        <v>#VALUE!</v>
      </c>
      <c r="DK14" s="99" t="e">
        <f aca="false">IF(#REF!="",$DK$5,#REF!)</f>
        <v>#VALUE!</v>
      </c>
      <c r="DL14" s="99" t="e">
        <f aca="false">DK14^2</f>
        <v>#VALUE!</v>
      </c>
      <c r="DM14" s="99" t="e">
        <f aca="false">DK14^3</f>
        <v>#VALUE!</v>
      </c>
      <c r="DN14" s="95" t="e">
        <f aca="false">DK14^4</f>
        <v>#VALUE!</v>
      </c>
      <c r="DO14" s="95" t="e">
        <f aca="false" t="array" ref="DO14:DS14">LINEST(DJ14:DJ20,DK14:DN20)</f>
        <v>#VALUE!</v>
      </c>
      <c r="DP14" s="102" t="e">
        <v>#VALUE!</v>
      </c>
      <c r="DQ14" s="99" t="e">
        <v>#VALUE!</v>
      </c>
      <c r="DR14" s="99" t="e">
        <v>#VALUE!</v>
      </c>
      <c r="DS14" s="99" t="e">
        <v>#VALUE!</v>
      </c>
      <c r="DT14" s="95"/>
      <c r="DU14" s="95"/>
      <c r="DV14" s="96"/>
      <c r="DW14" s="95" t="n">
        <v>1</v>
      </c>
      <c r="DX14" s="99" t="e">
        <f aca="false">IF(#REF!="",DX15,#REF!)</f>
        <v>#VALUE!</v>
      </c>
      <c r="DY14" s="99" t="e">
        <f aca="false">IF(#REF!="",$DK$5,#REF!)</f>
        <v>#VALUE!</v>
      </c>
      <c r="DZ14" s="99" t="e">
        <f aca="false">DY14^2</f>
        <v>#VALUE!</v>
      </c>
      <c r="EA14" s="99" t="e">
        <f aca="false">DY14^3</f>
        <v>#VALUE!</v>
      </c>
      <c r="EB14" s="95" t="e">
        <f aca="false">DY14^4</f>
        <v>#VALUE!</v>
      </c>
      <c r="EC14" s="95" t="e">
        <f aca="false" t="array" ref="EC14:EG14">LINEST(DX14:DX20,DY14:EB20)</f>
        <v>#VALUE!</v>
      </c>
      <c r="ED14" s="102" t="e">
        <v>#VALUE!</v>
      </c>
      <c r="EE14" s="99" t="e">
        <v>#VALUE!</v>
      </c>
      <c r="EF14" s="99" t="e">
        <v>#VALUE!</v>
      </c>
      <c r="EG14" s="99" t="e">
        <v>#VALUE!</v>
      </c>
      <c r="EH14" s="95" t="n">
        <v>-1500</v>
      </c>
      <c r="EI14" s="97"/>
      <c r="EJ14" s="97"/>
      <c r="EK14" s="97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2.75" hidden="false" customHeight="true" outlineLevel="0" collapsed="false">
      <c r="A15" s="93"/>
      <c r="B15" s="93"/>
      <c r="C15" s="93"/>
      <c r="D15" s="93"/>
      <c r="E15" s="93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93"/>
      <c r="BA15" s="93"/>
      <c r="BB15" s="93"/>
      <c r="BC15" s="93"/>
      <c r="BD15" s="93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95" t="n">
        <v>2</v>
      </c>
      <c r="DJ15" s="99" t="e">
        <f aca="false">IF(#REF!="",DJ16,#REF!)</f>
        <v>#VALUE!</v>
      </c>
      <c r="DK15" s="99" t="e">
        <f aca="false">IF(#REF!="",$DK$6,#REF!)</f>
        <v>#VALUE!</v>
      </c>
      <c r="DL15" s="99" t="e">
        <f aca="false">DK15^2</f>
        <v>#VALUE!</v>
      </c>
      <c r="DM15" s="99" t="e">
        <f aca="false">DK15^3</f>
        <v>#VALUE!</v>
      </c>
      <c r="DN15" s="95" t="e">
        <f aca="false">DK15^4</f>
        <v>#VALUE!</v>
      </c>
      <c r="DO15" s="95"/>
      <c r="DP15" s="95"/>
      <c r="DQ15" s="95"/>
      <c r="DR15" s="95"/>
      <c r="DS15" s="95"/>
      <c r="DT15" s="95"/>
      <c r="DU15" s="95"/>
      <c r="DV15" s="96"/>
      <c r="DW15" s="95" t="n">
        <v>2</v>
      </c>
      <c r="DX15" s="99" t="e">
        <f aca="false">IF(#REF!="",DX16,#REF!)</f>
        <v>#VALUE!</v>
      </c>
      <c r="DY15" s="99" t="e">
        <f aca="false">IF(#REF!="",$DK$6,#REF!)</f>
        <v>#VALUE!</v>
      </c>
      <c r="DZ15" s="99" t="e">
        <f aca="false">DY15^2</f>
        <v>#VALUE!</v>
      </c>
      <c r="EA15" s="99" t="e">
        <f aca="false">DY15^3</f>
        <v>#VALUE!</v>
      </c>
      <c r="EB15" s="95" t="e">
        <f aca="false">DY15^4</f>
        <v>#VALUE!</v>
      </c>
      <c r="EC15" s="95"/>
      <c r="ED15" s="95"/>
      <c r="EE15" s="95"/>
      <c r="EF15" s="95"/>
      <c r="EG15" s="95"/>
      <c r="EH15" s="95"/>
      <c r="EI15" s="97"/>
      <c r="EJ15" s="97"/>
      <c r="EK15" s="97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2.75" hidden="false" customHeight="true" outlineLevel="0" collapsed="false">
      <c r="A16" s="93"/>
      <c r="B16" s="93"/>
      <c r="C16" s="93"/>
      <c r="D16" s="93"/>
      <c r="E16" s="93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93"/>
      <c r="BA16" s="93"/>
      <c r="BB16" s="93"/>
      <c r="BC16" s="93"/>
      <c r="BD16" s="93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95" t="n">
        <v>3</v>
      </c>
      <c r="DJ16" s="99" t="e">
        <f aca="false">#REF!</f>
        <v>#REF!</v>
      </c>
      <c r="DK16" s="99" t="e">
        <f aca="false">#REF!</f>
        <v>#REF!</v>
      </c>
      <c r="DL16" s="99" t="e">
        <f aca="false">DK16^2</f>
        <v>#REF!</v>
      </c>
      <c r="DM16" s="99" t="e">
        <f aca="false">DK16^3</f>
        <v>#REF!</v>
      </c>
      <c r="DN16" s="95" t="e">
        <f aca="false">DK16^4</f>
        <v>#REF!</v>
      </c>
      <c r="DO16" s="99"/>
      <c r="DP16" s="99"/>
      <c r="DQ16" s="99"/>
      <c r="DR16" s="99"/>
      <c r="DS16" s="95"/>
      <c r="DT16" s="95"/>
      <c r="DU16" s="95"/>
      <c r="DV16" s="96"/>
      <c r="DW16" s="95" t="n">
        <v>3</v>
      </c>
      <c r="DX16" s="99" t="e">
        <f aca="false">#REF!</f>
        <v>#REF!</v>
      </c>
      <c r="DY16" s="99" t="e">
        <f aca="false">#REF!</f>
        <v>#REF!</v>
      </c>
      <c r="DZ16" s="99" t="e">
        <f aca="false">DY16^2</f>
        <v>#REF!</v>
      </c>
      <c r="EA16" s="99" t="e">
        <f aca="false">DY16^3</f>
        <v>#REF!</v>
      </c>
      <c r="EB16" s="95" t="e">
        <f aca="false">DY16^4</f>
        <v>#REF!</v>
      </c>
      <c r="EC16" s="95"/>
      <c r="ED16" s="95"/>
      <c r="EE16" s="95"/>
      <c r="EF16" s="95"/>
      <c r="EG16" s="95"/>
      <c r="EH16" s="95"/>
      <c r="EI16" s="97"/>
      <c r="EJ16" s="97"/>
      <c r="EK16" s="97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2.75" hidden="false" customHeight="true" outlineLevel="0" collapsed="false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93"/>
      <c r="BA17" s="93"/>
      <c r="BB17" s="93"/>
      <c r="BC17" s="93"/>
      <c r="BD17" s="93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103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95" t="n">
        <v>4</v>
      </c>
      <c r="DJ17" s="99" t="e">
        <f aca="false">#REF!</f>
        <v>#REF!</v>
      </c>
      <c r="DK17" s="99" t="e">
        <f aca="false">#REF!</f>
        <v>#REF!</v>
      </c>
      <c r="DL17" s="99" t="e">
        <f aca="false">DK17^2</f>
        <v>#REF!</v>
      </c>
      <c r="DM17" s="99" t="e">
        <f aca="false">DK17^3</f>
        <v>#REF!</v>
      </c>
      <c r="DN17" s="95" t="e">
        <f aca="false">DK17^4</f>
        <v>#REF!</v>
      </c>
      <c r="DO17" s="95" t="s">
        <v>98</v>
      </c>
      <c r="DP17" s="95" t="s">
        <v>99</v>
      </c>
      <c r="DQ17" s="95" t="s">
        <v>100</v>
      </c>
      <c r="DR17" s="95"/>
      <c r="DS17" s="95"/>
      <c r="DT17" s="95"/>
      <c r="DU17" s="95"/>
      <c r="DV17" s="96"/>
      <c r="DW17" s="95" t="n">
        <v>4</v>
      </c>
      <c r="DX17" s="99" t="e">
        <f aca="false">#REF!</f>
        <v>#REF!</v>
      </c>
      <c r="DY17" s="99" t="e">
        <f aca="false">#REF!</f>
        <v>#REF!</v>
      </c>
      <c r="DZ17" s="99" t="e">
        <f aca="false">DY17^2</f>
        <v>#REF!</v>
      </c>
      <c r="EA17" s="99" t="e">
        <f aca="false">DY17^3</f>
        <v>#REF!</v>
      </c>
      <c r="EB17" s="95" t="e">
        <f aca="false">DY17^4</f>
        <v>#REF!</v>
      </c>
      <c r="EC17" s="95" t="s">
        <v>98</v>
      </c>
      <c r="ED17" s="95" t="s">
        <v>99</v>
      </c>
      <c r="EE17" s="95" t="s">
        <v>100</v>
      </c>
      <c r="EF17" s="95"/>
      <c r="EG17" s="95"/>
      <c r="EH17" s="95"/>
      <c r="EI17" s="97"/>
      <c r="EJ17" s="97"/>
      <c r="EK17" s="97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s="92" customFormat="true" ht="12.75" hidden="false" customHeight="true" outlineLevel="0" collapsed="false">
      <c r="P18" s="104" t="s">
        <v>103</v>
      </c>
      <c r="Q18" s="104"/>
      <c r="R18" s="104"/>
      <c r="S18" s="104"/>
      <c r="T18" s="104"/>
      <c r="U18" s="105" t="n">
        <v>4</v>
      </c>
      <c r="AK18" s="104" t="s">
        <v>103</v>
      </c>
      <c r="AL18" s="104"/>
      <c r="AM18" s="104"/>
      <c r="AN18" s="104"/>
      <c r="AO18" s="104"/>
      <c r="AP18" s="105" t="n">
        <v>4</v>
      </c>
      <c r="BF18" s="104" t="s">
        <v>103</v>
      </c>
      <c r="BG18" s="104"/>
      <c r="BH18" s="104"/>
      <c r="BI18" s="104"/>
      <c r="BJ18" s="104"/>
      <c r="BK18" s="105" t="n">
        <v>4</v>
      </c>
      <c r="CA18" s="104" t="s">
        <v>103</v>
      </c>
      <c r="CB18" s="104"/>
      <c r="CC18" s="104"/>
      <c r="CD18" s="104"/>
      <c r="CE18" s="104"/>
      <c r="CF18" s="105" t="n">
        <v>4</v>
      </c>
      <c r="CG18" s="106"/>
      <c r="CH18" s="106"/>
      <c r="CI18" s="106"/>
      <c r="CJ18" s="106"/>
      <c r="CK18" s="106"/>
      <c r="CL18" s="107"/>
      <c r="CM18" s="107"/>
      <c r="CN18" s="108"/>
      <c r="CO18" s="90"/>
      <c r="CP18" s="90"/>
      <c r="CQ18" s="90"/>
      <c r="CR18" s="90"/>
      <c r="CS18" s="90"/>
      <c r="CT18" s="90"/>
      <c r="CU18" s="90"/>
      <c r="CV18" s="90"/>
      <c r="CW18" s="90"/>
      <c r="CX18" s="90"/>
      <c r="CY18" s="90"/>
      <c r="CZ18" s="90"/>
      <c r="DA18" s="90"/>
      <c r="DB18" s="90"/>
      <c r="DC18" s="90"/>
      <c r="DD18" s="90"/>
      <c r="DE18" s="90"/>
      <c r="DF18" s="90"/>
      <c r="DG18" s="90"/>
      <c r="DH18" s="90"/>
      <c r="DI18" s="95" t="n">
        <v>5</v>
      </c>
      <c r="DJ18" s="99" t="e">
        <f aca="false">#REF!</f>
        <v>#REF!</v>
      </c>
      <c r="DK18" s="99" t="e">
        <f aca="false">#REF!</f>
        <v>#REF!</v>
      </c>
      <c r="DL18" s="99" t="e">
        <f aca="false">DK18^2</f>
        <v>#REF!</v>
      </c>
      <c r="DM18" s="99" t="e">
        <f aca="false">DK18^3</f>
        <v>#REF!</v>
      </c>
      <c r="DN18" s="95" t="e">
        <f aca="false">DK18^4</f>
        <v>#REF!</v>
      </c>
      <c r="DO18" s="99" t="e">
        <f aca="false" t="array" ref="DO18:DQ18">LINEST(DJ16:DJ18,DK16:DL18)</f>
        <v>#REF!</v>
      </c>
      <c r="DP18" s="99" t="e">
        <v>#REF!</v>
      </c>
      <c r="DQ18" s="99" t="e">
        <v>#REF!</v>
      </c>
      <c r="DR18" s="95"/>
      <c r="DS18" s="95"/>
      <c r="DT18" s="95"/>
      <c r="DU18" s="95"/>
      <c r="DV18" s="96"/>
      <c r="DW18" s="95" t="n">
        <v>5</v>
      </c>
      <c r="DX18" s="99" t="e">
        <f aca="false">#REF!</f>
        <v>#REF!</v>
      </c>
      <c r="DY18" s="99" t="e">
        <f aca="false">#REF!</f>
        <v>#REF!</v>
      </c>
      <c r="DZ18" s="99" t="e">
        <f aca="false">DY18^2</f>
        <v>#REF!</v>
      </c>
      <c r="EA18" s="99" t="e">
        <f aca="false">DY18^3</f>
        <v>#REF!</v>
      </c>
      <c r="EB18" s="95" t="e">
        <f aca="false">DY18^4</f>
        <v>#REF!</v>
      </c>
      <c r="EC18" s="99" t="e">
        <f aca="false" t="array" ref="EC18:EE18">LINEST(DX16:DX18,DY16:DZ18)</f>
        <v>#REF!</v>
      </c>
      <c r="ED18" s="99" t="e">
        <v>#REF!</v>
      </c>
      <c r="EE18" s="99" t="e">
        <v>#REF!</v>
      </c>
      <c r="EF18" s="95"/>
      <c r="EG18" s="95"/>
      <c r="EH18" s="95"/>
      <c r="EI18" s="97"/>
      <c r="EJ18" s="97"/>
      <c r="EK18" s="97"/>
    </row>
    <row r="19" customFormat="false" ht="12.75" hidden="false" customHeight="true" outlineLevel="0" collapsed="false">
      <c r="A19" s="92"/>
      <c r="B19" s="92"/>
      <c r="C19" s="92"/>
      <c r="D19" s="92"/>
      <c r="E19" s="92"/>
      <c r="F19" s="92"/>
      <c r="G19" s="92"/>
      <c r="H19" s="92"/>
      <c r="I19" s="92"/>
      <c r="J19" s="92"/>
      <c r="K19" s="92"/>
      <c r="L19" s="92"/>
      <c r="M19" s="92"/>
      <c r="N19" s="92"/>
      <c r="O19" s="92"/>
      <c r="P19" s="0"/>
      <c r="Q19" s="0"/>
      <c r="R19" s="0"/>
      <c r="S19" s="0"/>
      <c r="T19" s="0"/>
      <c r="U19" s="0"/>
      <c r="V19" s="92"/>
      <c r="W19" s="92"/>
      <c r="X19" s="92"/>
      <c r="Y19" s="92"/>
      <c r="Z19" s="92"/>
      <c r="AA19" s="92"/>
      <c r="AB19" s="92"/>
      <c r="AC19" s="92"/>
      <c r="AD19" s="92"/>
      <c r="AE19" s="92"/>
      <c r="AF19" s="92"/>
      <c r="AG19" s="92"/>
      <c r="AH19" s="92"/>
      <c r="AI19" s="92"/>
      <c r="AJ19" s="92"/>
      <c r="AK19" s="0"/>
      <c r="AL19" s="0"/>
      <c r="AM19" s="0"/>
      <c r="AN19" s="0"/>
      <c r="AO19" s="0"/>
      <c r="AP19" s="0"/>
      <c r="AQ19" s="92"/>
      <c r="AR19" s="92"/>
      <c r="AS19" s="92"/>
      <c r="AT19" s="92"/>
      <c r="AU19" s="92"/>
      <c r="AV19" s="92"/>
      <c r="AW19" s="92"/>
      <c r="AX19" s="92"/>
      <c r="AY19" s="92"/>
      <c r="AZ19" s="92"/>
      <c r="BA19" s="92"/>
      <c r="BB19" s="92"/>
      <c r="BC19" s="92"/>
      <c r="BD19" s="92"/>
      <c r="BE19" s="92"/>
      <c r="BF19" s="0"/>
      <c r="BG19" s="0"/>
      <c r="BH19" s="0"/>
      <c r="BI19" s="0"/>
      <c r="BJ19" s="0"/>
      <c r="BK19" s="0"/>
      <c r="BL19" s="92"/>
      <c r="BM19" s="92"/>
      <c r="BN19" s="92"/>
      <c r="BO19" s="92"/>
      <c r="BP19" s="92"/>
      <c r="BQ19" s="92"/>
      <c r="BR19" s="92"/>
      <c r="BS19" s="92"/>
      <c r="BT19" s="92"/>
      <c r="BU19" s="92"/>
      <c r="BV19" s="92"/>
      <c r="BW19" s="92"/>
      <c r="BX19" s="92"/>
      <c r="BY19" s="92"/>
      <c r="BZ19" s="92"/>
      <c r="CA19" s="0"/>
      <c r="CB19" s="0"/>
      <c r="CC19" s="0"/>
      <c r="CD19" s="0"/>
      <c r="CE19" s="0"/>
      <c r="CF19" s="0"/>
      <c r="CG19" s="106"/>
      <c r="CH19" s="106"/>
      <c r="CI19" s="106"/>
      <c r="CJ19" s="106"/>
      <c r="CK19" s="106"/>
      <c r="CL19" s="107"/>
      <c r="CM19" s="107"/>
      <c r="CN19" s="108"/>
      <c r="CO19" s="90"/>
      <c r="CP19" s="90"/>
      <c r="CQ19" s="90"/>
      <c r="CR19" s="90"/>
      <c r="CS19" s="90"/>
      <c r="CT19" s="90"/>
      <c r="CU19" s="90"/>
      <c r="CV19" s="90"/>
      <c r="CW19" s="90"/>
      <c r="CX19" s="90"/>
      <c r="CY19" s="90"/>
      <c r="CZ19" s="90"/>
      <c r="DA19" s="90"/>
      <c r="DB19" s="90"/>
      <c r="DC19" s="90"/>
      <c r="DD19" s="90"/>
      <c r="DE19" s="90"/>
      <c r="DF19" s="90"/>
      <c r="DI19" s="95" t="n">
        <v>6</v>
      </c>
      <c r="DJ19" s="99" t="e">
        <f aca="false">IF(#REF!="",DJ18,#REF!)</f>
        <v>#VALUE!</v>
      </c>
      <c r="DK19" s="99" t="e">
        <f aca="false">IF(#REF!="",$DK$8,#REF!)</f>
        <v>#VALUE!</v>
      </c>
      <c r="DL19" s="99" t="e">
        <f aca="false">DK19^2</f>
        <v>#VALUE!</v>
      </c>
      <c r="DM19" s="99" t="e">
        <f aca="false">DK19^3</f>
        <v>#VALUE!</v>
      </c>
      <c r="DN19" s="95" t="e">
        <f aca="false">DK19^4</f>
        <v>#VALUE!</v>
      </c>
      <c r="DO19" s="95"/>
      <c r="DP19" s="95"/>
      <c r="DQ19" s="95"/>
      <c r="DR19" s="95"/>
      <c r="DS19" s="95"/>
      <c r="DT19" s="95"/>
      <c r="DU19" s="95"/>
      <c r="DV19" s="96"/>
      <c r="DW19" s="95" t="n">
        <v>6</v>
      </c>
      <c r="DX19" s="99" t="e">
        <f aca="false">IF(#REF!="",DX18,#REF!)</f>
        <v>#VALUE!</v>
      </c>
      <c r="DY19" s="99" t="e">
        <f aca="false">IF(#REF!="",$DK$8,#REF!)</f>
        <v>#VALUE!</v>
      </c>
      <c r="DZ19" s="99" t="e">
        <f aca="false">DY19^2</f>
        <v>#VALUE!</v>
      </c>
      <c r="EA19" s="99" t="e">
        <f aca="false">DY19^3</f>
        <v>#VALUE!</v>
      </c>
      <c r="EB19" s="95" t="e">
        <f aca="false">DY19^4</f>
        <v>#VALUE!</v>
      </c>
      <c r="EC19" s="95"/>
      <c r="ED19" s="95"/>
      <c r="EE19" s="95"/>
      <c r="EF19" s="95"/>
      <c r="EG19" s="95"/>
      <c r="EH19" s="95"/>
      <c r="EI19" s="97"/>
      <c r="EJ19" s="97"/>
      <c r="EK19" s="97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2.75" hidden="false" customHeight="true" outlineLevel="0" collapsed="false">
      <c r="A20" s="92"/>
      <c r="B20" s="92"/>
      <c r="C20" s="92"/>
      <c r="D20" s="92"/>
      <c r="E20" s="92"/>
      <c r="F20" s="92"/>
      <c r="G20" s="92"/>
      <c r="H20" s="92"/>
      <c r="I20" s="92"/>
      <c r="J20" s="92"/>
      <c r="K20" s="92"/>
      <c r="L20" s="92"/>
      <c r="M20" s="92"/>
      <c r="N20" s="92"/>
      <c r="O20" s="92"/>
      <c r="P20" s="109" t="s">
        <v>104</v>
      </c>
      <c r="Q20" s="109"/>
      <c r="R20" s="109"/>
      <c r="S20" s="109"/>
      <c r="T20" s="109"/>
      <c r="U20" s="110" t="n">
        <v>1</v>
      </c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109" t="s">
        <v>104</v>
      </c>
      <c r="AL20" s="109"/>
      <c r="AM20" s="109"/>
      <c r="AN20" s="109"/>
      <c r="AO20" s="109"/>
      <c r="AP20" s="110" t="n">
        <v>1</v>
      </c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109" t="s">
        <v>104</v>
      </c>
      <c r="BG20" s="109"/>
      <c r="BH20" s="109"/>
      <c r="BI20" s="109"/>
      <c r="BJ20" s="109"/>
      <c r="BK20" s="110" t="n">
        <v>1</v>
      </c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109" t="s">
        <v>104</v>
      </c>
      <c r="CB20" s="109"/>
      <c r="CC20" s="109"/>
      <c r="CD20" s="109"/>
      <c r="CE20" s="109"/>
      <c r="CF20" s="110" t="n">
        <v>1</v>
      </c>
      <c r="CG20" s="0"/>
      <c r="CH20" s="0"/>
      <c r="CI20" s="0"/>
      <c r="CJ20" s="0"/>
      <c r="CK20" s="0"/>
      <c r="CL20" s="107"/>
      <c r="CM20" s="107"/>
      <c r="CN20" s="108"/>
      <c r="CO20" s="90"/>
      <c r="CP20" s="90"/>
      <c r="CQ20" s="90"/>
      <c r="CR20" s="90"/>
      <c r="CS20" s="90"/>
      <c r="CT20" s="90"/>
      <c r="CU20" s="90"/>
      <c r="CV20" s="90"/>
      <c r="CW20" s="90"/>
      <c r="CX20" s="90"/>
      <c r="CY20" s="90"/>
      <c r="CZ20" s="90"/>
      <c r="DA20" s="90"/>
      <c r="DB20" s="90"/>
      <c r="DC20" s="90"/>
      <c r="DD20" s="90"/>
      <c r="DE20" s="90"/>
      <c r="DF20" s="90"/>
      <c r="DI20" s="95" t="n">
        <v>7</v>
      </c>
      <c r="DJ20" s="99" t="e">
        <f aca="false">IF(#REF!="",DJ19,#REF!)</f>
        <v>#VALUE!</v>
      </c>
      <c r="DK20" s="99" t="e">
        <f aca="false">IF(#REF!="",$DK$9,#REF!)</f>
        <v>#VALUE!</v>
      </c>
      <c r="DL20" s="99" t="e">
        <f aca="false">DK20^2</f>
        <v>#VALUE!</v>
      </c>
      <c r="DM20" s="99" t="e">
        <f aca="false">DK20^3</f>
        <v>#VALUE!</v>
      </c>
      <c r="DN20" s="95" t="e">
        <f aca="false">DK20^4</f>
        <v>#VALUE!</v>
      </c>
      <c r="DO20" s="95"/>
      <c r="DP20" s="95"/>
      <c r="DQ20" s="95"/>
      <c r="DR20" s="95"/>
      <c r="DS20" s="95"/>
      <c r="DT20" s="95"/>
      <c r="DU20" s="95"/>
      <c r="DV20" s="96"/>
      <c r="DW20" s="95" t="n">
        <v>7</v>
      </c>
      <c r="DX20" s="99" t="e">
        <f aca="false">IF(#REF!="",DX19,#REF!)</f>
        <v>#VALUE!</v>
      </c>
      <c r="DY20" s="99" t="e">
        <f aca="false">IF(#REF!="",$DK$9,#REF!)</f>
        <v>#VALUE!</v>
      </c>
      <c r="DZ20" s="99" t="e">
        <f aca="false">DY20^2</f>
        <v>#VALUE!</v>
      </c>
      <c r="EA20" s="99" t="e">
        <f aca="false">DY20^3</f>
        <v>#VALUE!</v>
      </c>
      <c r="EB20" s="95" t="e">
        <f aca="false">DY20^4</f>
        <v>#VALUE!</v>
      </c>
      <c r="EC20" s="95"/>
      <c r="ED20" s="95"/>
      <c r="EE20" s="95"/>
      <c r="EF20" s="95"/>
      <c r="EG20" s="95"/>
      <c r="EH20" s="95"/>
      <c r="EI20" s="97"/>
      <c r="EJ20" s="97"/>
      <c r="EK20" s="97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2.75" hidden="false" customHeight="true" outlineLevel="0" collapsed="false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111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112"/>
      <c r="CM21" s="112"/>
      <c r="CN21" s="103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95"/>
      <c r="DJ21" s="95"/>
      <c r="DK21" s="95"/>
      <c r="DL21" s="95" t="s">
        <v>105</v>
      </c>
      <c r="DM21" s="95"/>
      <c r="DN21" s="95"/>
      <c r="DO21" s="95"/>
      <c r="DP21" s="95"/>
      <c r="DQ21" s="95"/>
      <c r="DR21" s="95"/>
      <c r="DS21" s="95"/>
      <c r="DT21" s="95"/>
      <c r="DU21" s="95"/>
      <c r="DV21" s="96"/>
      <c r="DW21" s="97"/>
      <c r="DX21" s="97"/>
      <c r="DY21" s="97"/>
      <c r="DZ21" s="97"/>
      <c r="EA21" s="97"/>
      <c r="EB21" s="97"/>
      <c r="EC21" s="97"/>
      <c r="ED21" s="97"/>
      <c r="EE21" s="97"/>
      <c r="EF21" s="97"/>
      <c r="EG21" s="97"/>
      <c r="EH21" s="97"/>
      <c r="EI21" s="97"/>
      <c r="EJ21" s="97"/>
      <c r="EK21" s="97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2.75" hidden="false" customHeight="true" outlineLevel="0" collapsed="false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111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112"/>
      <c r="CM22" s="112"/>
      <c r="CN22" s="103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95"/>
      <c r="DJ22" s="99" t="s">
        <v>91</v>
      </c>
      <c r="DK22" s="99"/>
      <c r="DL22" s="99"/>
      <c r="DM22" s="99"/>
      <c r="DN22" s="95"/>
      <c r="DO22" s="99"/>
      <c r="DP22" s="99"/>
      <c r="DQ22" s="99"/>
      <c r="DR22" s="99"/>
      <c r="DS22" s="95"/>
      <c r="DT22" s="95"/>
      <c r="DU22" s="95"/>
      <c r="DV22" s="96"/>
      <c r="DW22" s="97"/>
      <c r="DX22" s="97"/>
      <c r="DY22" s="97"/>
      <c r="DZ22" s="95" t="s">
        <v>106</v>
      </c>
      <c r="EA22" s="97"/>
      <c r="EB22" s="97"/>
      <c r="EC22" s="97"/>
      <c r="ED22" s="97"/>
      <c r="EE22" s="97"/>
      <c r="EF22" s="97"/>
      <c r="EG22" s="97"/>
      <c r="EH22" s="97"/>
      <c r="EI22" s="97"/>
      <c r="EJ22" s="97"/>
      <c r="EK22" s="97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2.75" hidden="false" customHeight="true" outlineLevel="0" collapsed="false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111"/>
      <c r="BH23" s="113"/>
      <c r="BI23" s="113"/>
      <c r="BJ23" s="113"/>
      <c r="BK23" s="113"/>
      <c r="BL23" s="113"/>
      <c r="BM23" s="113"/>
      <c r="BN23" s="113"/>
      <c r="BO23" s="113"/>
      <c r="BP23" s="113"/>
      <c r="BQ23" s="113"/>
      <c r="BR23" s="114"/>
      <c r="BS23" s="113"/>
      <c r="BT23" s="113"/>
      <c r="BU23" s="113"/>
      <c r="BV23" s="113"/>
      <c r="BW23" s="113"/>
      <c r="BX23" s="113"/>
      <c r="BY23" s="113"/>
      <c r="BZ23" s="113"/>
      <c r="CA23" s="115"/>
      <c r="CB23" s="115"/>
      <c r="CC23" s="116"/>
      <c r="CD23" s="116"/>
      <c r="CE23" s="116"/>
      <c r="CF23" s="117"/>
      <c r="CG23" s="117"/>
      <c r="CH23" s="117"/>
      <c r="CI23" s="117"/>
      <c r="CJ23" s="117"/>
      <c r="CK23" s="117"/>
      <c r="CL23" s="112"/>
      <c r="CM23" s="112"/>
      <c r="CN23" s="103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95"/>
      <c r="DJ23" s="102" t="s">
        <v>92</v>
      </c>
      <c r="DK23" s="102"/>
      <c r="DL23" s="102"/>
      <c r="DM23" s="102"/>
      <c r="DN23" s="95"/>
      <c r="DO23" s="95" t="s">
        <v>96</v>
      </c>
      <c r="DP23" s="99" t="s">
        <v>97</v>
      </c>
      <c r="DQ23" s="99" t="s">
        <v>98</v>
      </c>
      <c r="DR23" s="99" t="s">
        <v>99</v>
      </c>
      <c r="DS23" s="99" t="s">
        <v>100</v>
      </c>
      <c r="DT23" s="95"/>
      <c r="DU23" s="95"/>
      <c r="DV23" s="96"/>
      <c r="DW23" s="95"/>
      <c r="DX23" s="102" t="s">
        <v>92</v>
      </c>
      <c r="DY23" s="102" t="s">
        <v>93</v>
      </c>
      <c r="DZ23" s="102" t="s">
        <v>94</v>
      </c>
      <c r="EA23" s="102" t="s">
        <v>95</v>
      </c>
      <c r="EB23" s="95"/>
      <c r="EC23" s="95" t="s">
        <v>96</v>
      </c>
      <c r="ED23" s="99" t="s">
        <v>97</v>
      </c>
      <c r="EE23" s="99" t="s">
        <v>98</v>
      </c>
      <c r="EF23" s="99" t="s">
        <v>99</v>
      </c>
      <c r="EG23" s="99" t="s">
        <v>100</v>
      </c>
      <c r="EH23" s="97"/>
      <c r="EI23" s="97"/>
      <c r="EJ23" s="97"/>
      <c r="EK23" s="97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2.75" hidden="false" customHeight="true" outlineLevel="0" collapsed="false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111"/>
      <c r="BH24" s="113"/>
      <c r="BI24" s="113"/>
      <c r="BJ24" s="113"/>
      <c r="BK24" s="113"/>
      <c r="BL24" s="113"/>
      <c r="BM24" s="113"/>
      <c r="BN24" s="113"/>
      <c r="BO24" s="113"/>
      <c r="BP24" s="113"/>
      <c r="BQ24" s="113"/>
      <c r="BR24" s="114"/>
      <c r="BS24" s="113"/>
      <c r="BT24" s="113"/>
      <c r="BU24" s="113"/>
      <c r="BV24" s="113"/>
      <c r="BW24" s="113"/>
      <c r="BX24" s="113"/>
      <c r="BY24" s="113"/>
      <c r="BZ24" s="113"/>
      <c r="CA24" s="115"/>
      <c r="CB24" s="115"/>
      <c r="CC24" s="116"/>
      <c r="CD24" s="116"/>
      <c r="CE24" s="116"/>
      <c r="CF24" s="117"/>
      <c r="CG24" s="117"/>
      <c r="CH24" s="117"/>
      <c r="CI24" s="117"/>
      <c r="CJ24" s="117"/>
      <c r="CK24" s="117"/>
      <c r="CL24" s="112"/>
      <c r="CM24" s="112"/>
      <c r="CN24" s="103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95" t="n">
        <v>1</v>
      </c>
      <c r="DJ24" s="99" t="e">
        <f aca="false">IF(#REF!="",DJ25,#REF!)</f>
        <v>#VALUE!</v>
      </c>
      <c r="DK24" s="99" t="e">
        <f aca="false">IF(#REF!="",$DK$5,#REF!)</f>
        <v>#VALUE!</v>
      </c>
      <c r="DL24" s="99" t="e">
        <f aca="false">DK24^2</f>
        <v>#VALUE!</v>
      </c>
      <c r="DM24" s="99" t="e">
        <f aca="false">DK24^3</f>
        <v>#VALUE!</v>
      </c>
      <c r="DN24" s="95" t="e">
        <f aca="false">DK24^4</f>
        <v>#VALUE!</v>
      </c>
      <c r="DO24" s="95" t="e">
        <f aca="false" t="array" ref="DO24:DS24">LINEST(DJ24:DJ30,DK24:DN30)</f>
        <v>#VALUE!</v>
      </c>
      <c r="DP24" s="102" t="e">
        <v>#VALUE!</v>
      </c>
      <c r="DQ24" s="99" t="e">
        <v>#VALUE!</v>
      </c>
      <c r="DR24" s="99" t="e">
        <v>#VALUE!</v>
      </c>
      <c r="DS24" s="99" t="e">
        <v>#VALUE!</v>
      </c>
      <c r="DT24" s="95"/>
      <c r="DU24" s="95"/>
      <c r="DV24" s="96"/>
      <c r="DW24" s="95" t="n">
        <v>1</v>
      </c>
      <c r="DX24" s="99" t="e">
        <f aca="false">IF(#REF!="",DX25,#REF!)</f>
        <v>#VALUE!</v>
      </c>
      <c r="DY24" s="99" t="e">
        <f aca="false">IF(#REF!="",$DK$5,#REF!)</f>
        <v>#VALUE!</v>
      </c>
      <c r="DZ24" s="99" t="e">
        <f aca="false">DY24^2</f>
        <v>#VALUE!</v>
      </c>
      <c r="EA24" s="99" t="e">
        <f aca="false">DY24^3</f>
        <v>#VALUE!</v>
      </c>
      <c r="EB24" s="95" t="e">
        <f aca="false">DY24^4</f>
        <v>#VALUE!</v>
      </c>
      <c r="EC24" s="95" t="e">
        <f aca="false" t="array" ref="EC24:EG24">LINEST(DX24:DX30,DY24:EB30)</f>
        <v>#VALUE!</v>
      </c>
      <c r="ED24" s="102" t="e">
        <v>#VALUE!</v>
      </c>
      <c r="EE24" s="99" t="e">
        <v>#VALUE!</v>
      </c>
      <c r="EF24" s="99" t="e">
        <v>#VALUE!</v>
      </c>
      <c r="EG24" s="99" t="e">
        <v>#VALUE!</v>
      </c>
      <c r="EH24" s="97"/>
      <c r="EI24" s="97"/>
      <c r="EJ24" s="97"/>
      <c r="EK24" s="97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2.75" hidden="false" customHeight="true" outlineLevel="0" collapsed="false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118" t="s">
        <v>107</v>
      </c>
      <c r="M25" s="118"/>
      <c r="N25" s="118"/>
      <c r="O25" s="118"/>
      <c r="P25" s="118"/>
      <c r="Q25" s="118"/>
      <c r="R25" s="118"/>
      <c r="S25" s="118"/>
      <c r="T25" s="118"/>
      <c r="U25" s="118"/>
      <c r="V25" s="119"/>
      <c r="W25" s="119" t="s">
        <v>108</v>
      </c>
      <c r="X25" s="119"/>
      <c r="Y25" s="119"/>
      <c r="Z25" s="119"/>
      <c r="AA25" s="119" t="s">
        <v>109</v>
      </c>
      <c r="AB25" s="119"/>
      <c r="AC25" s="119"/>
      <c r="AD25" s="119"/>
      <c r="AE25" s="119" t="s">
        <v>110</v>
      </c>
      <c r="AF25" s="119"/>
      <c r="AG25" s="120" t="s">
        <v>111</v>
      </c>
      <c r="AH25" s="120"/>
      <c r="AI25" s="120"/>
      <c r="AJ25" s="120"/>
      <c r="AK25" s="120"/>
      <c r="AL25" s="120"/>
      <c r="AM25" s="120"/>
      <c r="AN25" s="120"/>
      <c r="AO25" s="12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111"/>
      <c r="BH25" s="113"/>
      <c r="BI25" s="113"/>
      <c r="BJ25" s="113"/>
      <c r="BK25" s="113"/>
      <c r="BL25" s="113"/>
      <c r="BM25" s="113"/>
      <c r="BN25" s="113"/>
      <c r="BO25" s="113"/>
      <c r="BP25" s="113"/>
      <c r="BQ25" s="113"/>
      <c r="BR25" s="114"/>
      <c r="BS25" s="113"/>
      <c r="BT25" s="113"/>
      <c r="BU25" s="113"/>
      <c r="BV25" s="113"/>
      <c r="BW25" s="113"/>
      <c r="BX25" s="113"/>
      <c r="BY25" s="113"/>
      <c r="BZ25" s="113"/>
      <c r="CA25" s="115"/>
      <c r="CB25" s="115"/>
      <c r="CC25" s="116"/>
      <c r="CD25" s="116"/>
      <c r="CE25" s="116"/>
      <c r="CF25" s="117"/>
      <c r="CG25" s="117"/>
      <c r="CH25" s="117"/>
      <c r="CI25" s="117"/>
      <c r="CJ25" s="117"/>
      <c r="CK25" s="117"/>
      <c r="CL25" s="112"/>
      <c r="CM25" s="112"/>
      <c r="CN25" s="103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95" t="n">
        <v>2</v>
      </c>
      <c r="DJ25" s="99" t="e">
        <f aca="false">IF(#REF!="",DJ26,#REF!)</f>
        <v>#VALUE!</v>
      </c>
      <c r="DK25" s="99" t="e">
        <f aca="false">IF(#REF!="",$DK$6,#REF!)</f>
        <v>#VALUE!</v>
      </c>
      <c r="DL25" s="99" t="e">
        <f aca="false">DK25^2</f>
        <v>#VALUE!</v>
      </c>
      <c r="DM25" s="99" t="e">
        <f aca="false">DK25^3</f>
        <v>#VALUE!</v>
      </c>
      <c r="DN25" s="95" t="e">
        <f aca="false">DK25^4</f>
        <v>#VALUE!</v>
      </c>
      <c r="DO25" s="95"/>
      <c r="DP25" s="95"/>
      <c r="DQ25" s="95"/>
      <c r="DR25" s="95"/>
      <c r="DS25" s="95"/>
      <c r="DT25" s="95"/>
      <c r="DU25" s="95"/>
      <c r="DV25" s="96"/>
      <c r="DW25" s="95" t="n">
        <v>2</v>
      </c>
      <c r="DX25" s="99" t="e">
        <f aca="false">IF(#REF!="",DX26,#REF!)</f>
        <v>#VALUE!</v>
      </c>
      <c r="DY25" s="99" t="e">
        <f aca="false">IF(#REF!="",$DK$6,#REF!)</f>
        <v>#VALUE!</v>
      </c>
      <c r="DZ25" s="99" t="e">
        <f aca="false">DY25^2</f>
        <v>#VALUE!</v>
      </c>
      <c r="EA25" s="99" t="e">
        <f aca="false">DY25^3</f>
        <v>#VALUE!</v>
      </c>
      <c r="EB25" s="95" t="e">
        <f aca="false">DY25^4</f>
        <v>#VALUE!</v>
      </c>
      <c r="EC25" s="95"/>
      <c r="ED25" s="95"/>
      <c r="EE25" s="95"/>
      <c r="EF25" s="95"/>
      <c r="EG25" s="95"/>
      <c r="EH25" s="97"/>
      <c r="EI25" s="97"/>
      <c r="EJ25" s="97"/>
      <c r="EK25" s="97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2.75" hidden="false" customHeight="true" outlineLevel="0" collapsed="false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121" t="s">
        <v>112</v>
      </c>
      <c r="M26" s="121"/>
      <c r="N26" s="121"/>
      <c r="O26" s="121"/>
      <c r="P26" s="121"/>
      <c r="Q26" s="121"/>
      <c r="R26" s="121"/>
      <c r="S26" s="121"/>
      <c r="T26" s="121"/>
      <c r="U26" s="121"/>
      <c r="V26" s="122" t="s">
        <v>113</v>
      </c>
      <c r="W26" s="123" t="e">
        <f aca="false">IF(U18=2,EC18*AA37^2+ED18*AA37+EE18,EC14*AA37^4+ED14*AA37^3+EE14*AA37^2+EF14*AA37+EG14)</f>
        <v>#REF!</v>
      </c>
      <c r="X26" s="123"/>
      <c r="Y26" s="123"/>
      <c r="Z26" s="123"/>
      <c r="AA26" s="123" t="e">
        <f aca="false">IF(U18=2,EC8*AA37^2+ED8*AA37+EE8,EC4*AA37^4+ED4*AA37^3+EE4*AA37^2+EF4*AA37+EG4)</f>
        <v>#REF!</v>
      </c>
      <c r="AB26" s="123"/>
      <c r="AC26" s="123"/>
      <c r="AD26" s="123"/>
      <c r="AE26" s="123" t="s">
        <v>114</v>
      </c>
      <c r="AF26" s="123"/>
      <c r="AG26" s="124" t="n">
        <v>1.56767900372357</v>
      </c>
      <c r="AH26" s="124"/>
      <c r="AI26" s="124"/>
      <c r="AJ26" s="125" t="s">
        <v>115</v>
      </c>
      <c r="AK26" s="125"/>
      <c r="AL26" s="125"/>
      <c r="AM26" s="125"/>
      <c r="AN26" s="125"/>
      <c r="AO26" s="125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95" t="n">
        <v>3</v>
      </c>
      <c r="DJ26" s="99" t="e">
        <f aca="false">#REF!</f>
        <v>#REF!</v>
      </c>
      <c r="DK26" s="99" t="e">
        <f aca="false">#REF!</f>
        <v>#REF!</v>
      </c>
      <c r="DL26" s="99" t="e">
        <f aca="false">DK26^2</f>
        <v>#REF!</v>
      </c>
      <c r="DM26" s="99" t="e">
        <f aca="false">DK26^3</f>
        <v>#REF!</v>
      </c>
      <c r="DN26" s="95" t="e">
        <f aca="false">DK26^4</f>
        <v>#REF!</v>
      </c>
      <c r="DO26" s="95"/>
      <c r="DP26" s="95"/>
      <c r="DQ26" s="95"/>
      <c r="DR26" s="95"/>
      <c r="DS26" s="95"/>
      <c r="DT26" s="95"/>
      <c r="DU26" s="95"/>
      <c r="DV26" s="96"/>
      <c r="DW26" s="95" t="n">
        <v>3</v>
      </c>
      <c r="DX26" s="99" t="e">
        <f aca="false">#REF!</f>
        <v>#REF!</v>
      </c>
      <c r="DY26" s="99" t="e">
        <f aca="false">#REF!</f>
        <v>#REF!</v>
      </c>
      <c r="DZ26" s="99" t="e">
        <f aca="false">DY26^2</f>
        <v>#REF!</v>
      </c>
      <c r="EA26" s="99" t="e">
        <f aca="false">DY26^3</f>
        <v>#REF!</v>
      </c>
      <c r="EB26" s="95" t="e">
        <f aca="false">DY26^4</f>
        <v>#REF!</v>
      </c>
      <c r="EC26" s="95"/>
      <c r="ED26" s="95"/>
      <c r="EE26" s="95"/>
      <c r="EF26" s="95"/>
      <c r="EG26" s="95"/>
      <c r="EH26" s="97"/>
      <c r="EI26" s="97"/>
      <c r="EJ26" s="97"/>
      <c r="EK26" s="97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2.75" hidden="false" customHeight="true" outlineLevel="0" collapsed="false">
      <c r="A27" s="0"/>
      <c r="B27" s="0"/>
      <c r="C27" s="0"/>
      <c r="D27" s="0"/>
      <c r="E27" s="0"/>
      <c r="F27" s="0"/>
      <c r="G27" s="0"/>
      <c r="H27" s="0"/>
      <c r="I27" s="0"/>
      <c r="J27" s="0"/>
      <c r="K27" s="0"/>
      <c r="L27" s="121" t="s">
        <v>116</v>
      </c>
      <c r="M27" s="121"/>
      <c r="N27" s="121"/>
      <c r="O27" s="121"/>
      <c r="P27" s="121"/>
      <c r="Q27" s="121"/>
      <c r="R27" s="121"/>
      <c r="S27" s="121"/>
      <c r="T27" s="121"/>
      <c r="U27" s="121"/>
      <c r="V27" s="123" t="s">
        <v>117</v>
      </c>
      <c r="W27" s="123" t="e">
        <f aca="false">#REF!</f>
        <v>#REF!</v>
      </c>
      <c r="X27" s="123"/>
      <c r="Y27" s="123"/>
      <c r="Z27" s="123"/>
      <c r="AA27" s="123" t="e">
        <f aca="false">#REF!</f>
        <v>#REF!</v>
      </c>
      <c r="AB27" s="123"/>
      <c r="AC27" s="123"/>
      <c r="AD27" s="123"/>
      <c r="AE27" s="123" t="s">
        <v>114</v>
      </c>
      <c r="AF27" s="123"/>
      <c r="AG27" s="126" t="n">
        <v>0.00337742356073245</v>
      </c>
      <c r="AH27" s="126"/>
      <c r="AI27" s="126"/>
      <c r="AJ27" s="127" t="n">
        <v>-0.0964552320307206</v>
      </c>
      <c r="AK27" s="127"/>
      <c r="AL27" s="127"/>
      <c r="AM27" s="125" t="n">
        <v>0.121954165442407</v>
      </c>
      <c r="AN27" s="125"/>
      <c r="AO27" s="125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95" t="n">
        <v>4</v>
      </c>
      <c r="DJ27" s="99" t="e">
        <f aca="false">#REF!</f>
        <v>#REF!</v>
      </c>
      <c r="DK27" s="99" t="e">
        <f aca="false">#REF!</f>
        <v>#REF!</v>
      </c>
      <c r="DL27" s="99" t="e">
        <f aca="false">DK27^2</f>
        <v>#REF!</v>
      </c>
      <c r="DM27" s="99" t="e">
        <f aca="false">DK27^3</f>
        <v>#REF!</v>
      </c>
      <c r="DN27" s="95" t="e">
        <f aca="false">DK27^4</f>
        <v>#REF!</v>
      </c>
      <c r="DO27" s="95" t="s">
        <v>98</v>
      </c>
      <c r="DP27" s="95" t="s">
        <v>99</v>
      </c>
      <c r="DQ27" s="95" t="s">
        <v>100</v>
      </c>
      <c r="DR27" s="95"/>
      <c r="DS27" s="95"/>
      <c r="DT27" s="95"/>
      <c r="DU27" s="95"/>
      <c r="DV27" s="96"/>
      <c r="DW27" s="95" t="n">
        <v>4</v>
      </c>
      <c r="DX27" s="99" t="e">
        <f aca="false">#REF!</f>
        <v>#REF!</v>
      </c>
      <c r="DY27" s="99" t="e">
        <f aca="false">#REF!</f>
        <v>#REF!</v>
      </c>
      <c r="DZ27" s="99" t="e">
        <f aca="false">DY27^2</f>
        <v>#REF!</v>
      </c>
      <c r="EA27" s="99" t="e">
        <f aca="false">DY27^3</f>
        <v>#REF!</v>
      </c>
      <c r="EB27" s="95" t="e">
        <f aca="false">DY27^4</f>
        <v>#REF!</v>
      </c>
      <c r="EC27" s="95" t="s">
        <v>98</v>
      </c>
      <c r="ED27" s="95" t="s">
        <v>99</v>
      </c>
      <c r="EE27" s="95" t="s">
        <v>100</v>
      </c>
      <c r="EF27" s="95"/>
      <c r="EG27" s="95"/>
      <c r="EH27" s="97"/>
      <c r="EI27" s="97"/>
      <c r="EJ27" s="97"/>
      <c r="EK27" s="97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2.75" hidden="false" customHeight="true" outlineLevel="0" collapsed="false">
      <c r="A28" s="0"/>
      <c r="B28" s="0"/>
      <c r="C28" s="0"/>
      <c r="D28" s="0"/>
      <c r="E28" s="0"/>
      <c r="F28" s="0"/>
      <c r="G28" s="0"/>
      <c r="H28" s="0"/>
      <c r="I28" s="0"/>
      <c r="J28" s="0"/>
      <c r="K28" s="0"/>
      <c r="L28" s="121" t="s">
        <v>118</v>
      </c>
      <c r="M28" s="121"/>
      <c r="N28" s="121"/>
      <c r="O28" s="121"/>
      <c r="P28" s="121"/>
      <c r="Q28" s="121"/>
      <c r="R28" s="121"/>
      <c r="S28" s="121"/>
      <c r="T28" s="121"/>
      <c r="U28" s="121"/>
      <c r="V28" s="123" t="s">
        <v>119</v>
      </c>
      <c r="W28" s="128" t="e">
        <f aca="false">#REF!</f>
        <v>#REF!</v>
      </c>
      <c r="X28" s="128"/>
      <c r="Y28" s="128"/>
      <c r="Z28" s="128"/>
      <c r="AA28" s="128" t="e">
        <f aca="false">#REF!</f>
        <v>#REF!</v>
      </c>
      <c r="AB28" s="128"/>
      <c r="AC28" s="128"/>
      <c r="AD28" s="128"/>
      <c r="AE28" s="123" t="s">
        <v>114</v>
      </c>
      <c r="AF28" s="123"/>
      <c r="AG28" s="129" t="n">
        <v>0.110795278492759</v>
      </c>
      <c r="AH28" s="129"/>
      <c r="AI28" s="129"/>
      <c r="AJ28" s="127" t="n">
        <v>0.1</v>
      </c>
      <c r="AK28" s="127"/>
      <c r="AL28" s="127"/>
      <c r="AM28" s="125" t="n">
        <v>86.0260542414453</v>
      </c>
      <c r="AN28" s="125"/>
      <c r="AO28" s="125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13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95" t="n">
        <v>5</v>
      </c>
      <c r="DJ28" s="99" t="e">
        <f aca="false">#REF!</f>
        <v>#REF!</v>
      </c>
      <c r="DK28" s="99" t="e">
        <f aca="false">#REF!</f>
        <v>#REF!</v>
      </c>
      <c r="DL28" s="99" t="e">
        <f aca="false">DK28^2</f>
        <v>#REF!</v>
      </c>
      <c r="DM28" s="99" t="e">
        <f aca="false">DK28^3</f>
        <v>#REF!</v>
      </c>
      <c r="DN28" s="95" t="e">
        <f aca="false">DK28^4</f>
        <v>#REF!</v>
      </c>
      <c r="DO28" s="99" t="e">
        <f aca="false" t="array" ref="DO28:DQ28">LINEST(DJ26:DJ28,DK26:DL28)</f>
        <v>#REF!</v>
      </c>
      <c r="DP28" s="99" t="e">
        <v>#REF!</v>
      </c>
      <c r="DQ28" s="99" t="e">
        <v>#REF!</v>
      </c>
      <c r="DR28" s="95"/>
      <c r="DS28" s="95"/>
      <c r="DT28" s="95"/>
      <c r="DU28" s="95"/>
      <c r="DV28" s="96"/>
      <c r="DW28" s="95" t="n">
        <v>5</v>
      </c>
      <c r="DX28" s="99" t="e">
        <f aca="false">#REF!</f>
        <v>#REF!</v>
      </c>
      <c r="DY28" s="99" t="e">
        <f aca="false">#REF!</f>
        <v>#REF!</v>
      </c>
      <c r="DZ28" s="99" t="e">
        <f aca="false">DY28^2</f>
        <v>#REF!</v>
      </c>
      <c r="EA28" s="99" t="e">
        <f aca="false">DY28^3</f>
        <v>#REF!</v>
      </c>
      <c r="EB28" s="95" t="e">
        <f aca="false">DY28^4</f>
        <v>#REF!</v>
      </c>
      <c r="EC28" s="99" t="e">
        <f aca="false" t="array" ref="EC28:EE28">LINEST(DX26:DX28,DY26:DZ28)</f>
        <v>#REF!</v>
      </c>
      <c r="ED28" s="99" t="e">
        <v>#REF!</v>
      </c>
      <c r="EE28" s="99" t="e">
        <v>#REF!</v>
      </c>
      <c r="EF28" s="95"/>
      <c r="EG28" s="95"/>
      <c r="EH28" s="97"/>
      <c r="EI28" s="97"/>
      <c r="EJ28" s="97"/>
      <c r="EK28" s="97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2.75" hidden="false" customHeight="true" outlineLevel="0" collapsed="false">
      <c r="A29" s="0"/>
      <c r="B29" s="0"/>
      <c r="C29" s="0"/>
      <c r="D29" s="0"/>
      <c r="E29" s="0"/>
      <c r="F29" s="0"/>
      <c r="G29" s="0"/>
      <c r="H29" s="0"/>
      <c r="I29" s="0"/>
      <c r="J29" s="131"/>
      <c r="K29" s="131"/>
      <c r="L29" s="131"/>
      <c r="M29" s="131"/>
      <c r="N29" s="131"/>
      <c r="O29" s="131"/>
      <c r="P29" s="131"/>
      <c r="Q29" s="131"/>
      <c r="R29" s="131"/>
      <c r="S29" s="131"/>
      <c r="T29" s="131"/>
      <c r="U29" s="131"/>
      <c r="V29" s="131"/>
      <c r="W29" s="131"/>
      <c r="X29" s="131"/>
      <c r="Y29" s="131"/>
      <c r="Z29" s="131"/>
      <c r="AA29" s="131"/>
      <c r="AB29" s="131"/>
      <c r="AC29" s="131"/>
      <c r="AD29" s="131"/>
      <c r="AE29" s="131"/>
      <c r="AF29" s="131"/>
      <c r="AG29" s="131"/>
      <c r="AH29" s="131"/>
      <c r="AI29" s="131"/>
      <c r="AJ29" s="131"/>
      <c r="AK29" s="131"/>
      <c r="AL29" s="131"/>
      <c r="AM29" s="131"/>
      <c r="AN29" s="131"/>
      <c r="AO29" s="131"/>
      <c r="AP29" s="131"/>
      <c r="AQ29" s="131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95" t="n">
        <v>6</v>
      </c>
      <c r="DJ29" s="99" t="e">
        <f aca="false">IF(#REF!="",DJ28,#REF!)</f>
        <v>#VALUE!</v>
      </c>
      <c r="DK29" s="99" t="e">
        <f aca="false">IF(#REF!="",$DK$8,#REF!)</f>
        <v>#VALUE!</v>
      </c>
      <c r="DL29" s="99" t="e">
        <f aca="false">DK29^2</f>
        <v>#VALUE!</v>
      </c>
      <c r="DM29" s="99" t="e">
        <f aca="false">DK29^3</f>
        <v>#VALUE!</v>
      </c>
      <c r="DN29" s="95" t="e">
        <f aca="false">DK29^4</f>
        <v>#VALUE!</v>
      </c>
      <c r="DO29" s="95"/>
      <c r="DP29" s="95"/>
      <c r="DQ29" s="95"/>
      <c r="DR29" s="95"/>
      <c r="DS29" s="95"/>
      <c r="DT29" s="95"/>
      <c r="DU29" s="95"/>
      <c r="DV29" s="96"/>
      <c r="DW29" s="95" t="n">
        <v>6</v>
      </c>
      <c r="DX29" s="99" t="e">
        <f aca="false">IF(#REF!="",DX28,#REF!)</f>
        <v>#VALUE!</v>
      </c>
      <c r="DY29" s="99" t="e">
        <f aca="false">IF(#REF!="",$DK$8,#REF!)</f>
        <v>#VALUE!</v>
      </c>
      <c r="DZ29" s="99" t="e">
        <f aca="false">DY29^2</f>
        <v>#VALUE!</v>
      </c>
      <c r="EA29" s="99" t="e">
        <f aca="false">DY29^3</f>
        <v>#VALUE!</v>
      </c>
      <c r="EB29" s="95" t="e">
        <f aca="false">DY29^4</f>
        <v>#VALUE!</v>
      </c>
      <c r="EC29" s="95"/>
      <c r="ED29" s="95"/>
      <c r="EE29" s="95"/>
      <c r="EF29" s="95"/>
      <c r="EG29" s="95"/>
      <c r="EH29" s="97"/>
      <c r="EI29" s="97"/>
      <c r="EJ29" s="97"/>
      <c r="EK29" s="97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2.75" hidden="false" customHeight="true" outlineLevel="0" collapsed="false">
      <c r="A30" s="0"/>
      <c r="B30" s="0"/>
      <c r="C30" s="0"/>
      <c r="D30" s="0"/>
      <c r="E30" s="0"/>
      <c r="F30" s="0"/>
      <c r="G30" s="0"/>
      <c r="H30" s="0"/>
      <c r="I30" s="0"/>
      <c r="J30" s="131"/>
      <c r="K30" s="131"/>
      <c r="L30" s="132" t="s">
        <v>107</v>
      </c>
      <c r="M30" s="132"/>
      <c r="N30" s="132"/>
      <c r="O30" s="132"/>
      <c r="P30" s="132"/>
      <c r="Q30" s="132"/>
      <c r="R30" s="132"/>
      <c r="S30" s="132"/>
      <c r="T30" s="132"/>
      <c r="U30" s="132"/>
      <c r="V30" s="127"/>
      <c r="W30" s="127" t="s">
        <v>108</v>
      </c>
      <c r="X30" s="127"/>
      <c r="Y30" s="127"/>
      <c r="Z30" s="127"/>
      <c r="AA30" s="127" t="s">
        <v>120</v>
      </c>
      <c r="AB30" s="127"/>
      <c r="AC30" s="127"/>
      <c r="AD30" s="127"/>
      <c r="AE30" s="127" t="s">
        <v>110</v>
      </c>
      <c r="AF30" s="127"/>
      <c r="AG30" s="125" t="s">
        <v>121</v>
      </c>
      <c r="AH30" s="125"/>
      <c r="AI30" s="125"/>
      <c r="AJ30" s="125"/>
      <c r="AK30" s="125"/>
      <c r="AL30" s="125"/>
      <c r="AM30" s="125"/>
      <c r="AN30" s="125"/>
      <c r="AO30" s="125"/>
      <c r="AP30" s="131"/>
      <c r="AQ30" s="131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13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95" t="n">
        <v>7</v>
      </c>
      <c r="DJ30" s="99" t="e">
        <f aca="false">IF(#REF!="",DJ29,#REF!)</f>
        <v>#VALUE!</v>
      </c>
      <c r="DK30" s="99" t="e">
        <f aca="false">IF(#REF!="",$DK$9,#REF!)</f>
        <v>#VALUE!</v>
      </c>
      <c r="DL30" s="99" t="e">
        <f aca="false">DK30^2</f>
        <v>#VALUE!</v>
      </c>
      <c r="DM30" s="99" t="e">
        <f aca="false">DK30^3</f>
        <v>#VALUE!</v>
      </c>
      <c r="DN30" s="95" t="e">
        <f aca="false">DK30^4</f>
        <v>#VALUE!</v>
      </c>
      <c r="DO30" s="95"/>
      <c r="DP30" s="95"/>
      <c r="DQ30" s="95"/>
      <c r="DR30" s="95"/>
      <c r="DS30" s="95"/>
      <c r="DT30" s="95"/>
      <c r="DU30" s="95"/>
      <c r="DV30" s="96"/>
      <c r="DW30" s="95" t="n">
        <v>7</v>
      </c>
      <c r="DX30" s="99" t="e">
        <f aca="false">IF(#REF!="",DX29,#REF!)</f>
        <v>#VALUE!</v>
      </c>
      <c r="DY30" s="99" t="e">
        <f aca="false">IF(#REF!="",$DK$9,#REF!)</f>
        <v>#VALUE!</v>
      </c>
      <c r="DZ30" s="99" t="e">
        <f aca="false">DY30^2</f>
        <v>#VALUE!</v>
      </c>
      <c r="EA30" s="99" t="e">
        <f aca="false">DY30^3</f>
        <v>#VALUE!</v>
      </c>
      <c r="EB30" s="95" t="e">
        <f aca="false">DY30^4</f>
        <v>#VALUE!</v>
      </c>
      <c r="EC30" s="95"/>
      <c r="ED30" s="95"/>
      <c r="EE30" s="95"/>
      <c r="EF30" s="95"/>
      <c r="EG30" s="95"/>
      <c r="EH30" s="97"/>
      <c r="EI30" s="97"/>
      <c r="EJ30" s="97"/>
      <c r="EK30" s="97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2.75" hidden="false" customHeight="true" outlineLevel="0" collapsed="false">
      <c r="A31" s="0"/>
      <c r="B31" s="0"/>
      <c r="C31" s="0"/>
      <c r="D31" s="0"/>
      <c r="E31" s="0"/>
      <c r="F31" s="0"/>
      <c r="G31" s="0"/>
      <c r="H31" s="0"/>
      <c r="I31" s="0"/>
      <c r="J31" s="131"/>
      <c r="K31" s="131"/>
      <c r="L31" s="133" t="s">
        <v>122</v>
      </c>
      <c r="M31" s="133"/>
      <c r="N31" s="133"/>
      <c r="O31" s="133"/>
      <c r="P31" s="133"/>
      <c r="Q31" s="133"/>
      <c r="R31" s="133"/>
      <c r="S31" s="133"/>
      <c r="T31" s="133"/>
      <c r="U31" s="133"/>
      <c r="V31" s="134" t="s">
        <v>123</v>
      </c>
      <c r="W31" s="134" t="e">
        <f aca="false">#REF!</f>
        <v>#REF!</v>
      </c>
      <c r="X31" s="134"/>
      <c r="Y31" s="134"/>
      <c r="Z31" s="134"/>
      <c r="AA31" s="123" t="e">
        <f aca="false">W31</f>
        <v>#REF!</v>
      </c>
      <c r="AB31" s="123"/>
      <c r="AC31" s="123"/>
      <c r="AD31" s="123"/>
      <c r="AE31" s="135" t="s">
        <v>13</v>
      </c>
      <c r="AF31" s="135"/>
      <c r="AG31" s="136" t="n">
        <v>1</v>
      </c>
      <c r="AH31" s="136"/>
      <c r="AI31" s="136"/>
      <c r="AJ31" s="125" t="s">
        <v>124</v>
      </c>
      <c r="AK31" s="125"/>
      <c r="AL31" s="125"/>
      <c r="AM31" s="125"/>
      <c r="AN31" s="125"/>
      <c r="AO31" s="125"/>
      <c r="AP31" s="131"/>
      <c r="AQ31" s="131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95"/>
      <c r="DJ31" s="95"/>
      <c r="DK31" s="95"/>
      <c r="DL31" s="95" t="s">
        <v>125</v>
      </c>
      <c r="DM31" s="95"/>
      <c r="DN31" s="95"/>
      <c r="DO31" s="95"/>
      <c r="DP31" s="95"/>
      <c r="DQ31" s="95"/>
      <c r="DR31" s="95"/>
      <c r="DS31" s="95"/>
      <c r="DT31" s="95"/>
      <c r="DU31" s="95"/>
      <c r="DV31" s="96"/>
      <c r="DW31" s="97"/>
      <c r="DX31" s="97"/>
      <c r="DY31" s="97"/>
      <c r="DZ31" s="97"/>
      <c r="EA31" s="97"/>
      <c r="EB31" s="97"/>
      <c r="EC31" s="97"/>
      <c r="ED31" s="97"/>
      <c r="EE31" s="97"/>
      <c r="EF31" s="97"/>
      <c r="EG31" s="97"/>
      <c r="EH31" s="97"/>
      <c r="EI31" s="97"/>
      <c r="EJ31" s="97"/>
      <c r="EK31" s="97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2.75" hidden="false" customHeight="true" outlineLevel="0" collapsed="false">
      <c r="A32" s="0"/>
      <c r="B32" s="0"/>
      <c r="C32" s="0"/>
      <c r="D32" s="0"/>
      <c r="E32" s="0"/>
      <c r="F32" s="0"/>
      <c r="G32" s="0"/>
      <c r="H32" s="0"/>
      <c r="I32" s="0"/>
      <c r="J32" s="131"/>
      <c r="K32" s="131"/>
      <c r="L32" s="133" t="s">
        <v>126</v>
      </c>
      <c r="M32" s="133"/>
      <c r="N32" s="133"/>
      <c r="O32" s="133"/>
      <c r="P32" s="133"/>
      <c r="Q32" s="133"/>
      <c r="R32" s="133"/>
      <c r="S32" s="133"/>
      <c r="T32" s="133"/>
      <c r="U32" s="133"/>
      <c r="V32" s="134" t="s">
        <v>127</v>
      </c>
      <c r="W32" s="134" t="e">
        <f aca="false">#REF!/100</f>
        <v>#REF!</v>
      </c>
      <c r="X32" s="134"/>
      <c r="Y32" s="134"/>
      <c r="Z32" s="134"/>
      <c r="AA32" s="134" t="e">
        <f aca="false">IF(CF18=2,DO18*AA37^2+DP18*AA37+DQ18,DO14*AA37^4+DP14*AA37^3+DQ14*AA37^2+DR14*AA37+DS14)</f>
        <v>#REF!</v>
      </c>
      <c r="AB32" s="134"/>
      <c r="AC32" s="134"/>
      <c r="AD32" s="134"/>
      <c r="AE32" s="135" t="s">
        <v>114</v>
      </c>
      <c r="AF32" s="135"/>
      <c r="AG32" s="137"/>
      <c r="AH32" s="137"/>
      <c r="AI32" s="137"/>
      <c r="AJ32" s="125"/>
      <c r="AK32" s="125"/>
      <c r="AL32" s="125"/>
      <c r="AM32" s="125"/>
      <c r="AN32" s="125"/>
      <c r="AO32" s="125"/>
      <c r="AP32" s="131"/>
      <c r="AQ32" s="131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95"/>
      <c r="DJ32" s="99" t="s">
        <v>91</v>
      </c>
      <c r="DK32" s="99"/>
      <c r="DL32" s="99"/>
      <c r="DM32" s="99"/>
      <c r="DN32" s="95"/>
      <c r="DO32" s="99"/>
      <c r="DP32" s="99"/>
      <c r="DQ32" s="99"/>
      <c r="DR32" s="99"/>
      <c r="DS32" s="95"/>
      <c r="DT32" s="95"/>
      <c r="DU32" s="95"/>
      <c r="DV32" s="96"/>
      <c r="DW32" s="97"/>
      <c r="DX32" s="97"/>
      <c r="DY32" s="97"/>
      <c r="DZ32" s="97"/>
      <c r="EA32" s="97"/>
      <c r="EB32" s="97"/>
      <c r="EC32" s="97"/>
      <c r="ED32" s="97"/>
      <c r="EE32" s="97"/>
      <c r="EF32" s="97"/>
      <c r="EG32" s="97"/>
      <c r="EH32" s="97"/>
      <c r="EI32" s="97"/>
      <c r="EJ32" s="97"/>
      <c r="EK32" s="97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2.75" hidden="false" customHeight="true" outlineLevel="0" collapsed="false">
      <c r="A33" s="0"/>
      <c r="B33" s="0"/>
      <c r="C33" s="0"/>
      <c r="D33" s="0"/>
      <c r="E33" s="0"/>
      <c r="F33" s="0"/>
      <c r="G33" s="0"/>
      <c r="H33" s="0"/>
      <c r="I33" s="0"/>
      <c r="J33" s="131"/>
      <c r="K33" s="131"/>
      <c r="L33" s="133" t="s">
        <v>105</v>
      </c>
      <c r="M33" s="133"/>
      <c r="N33" s="133"/>
      <c r="O33" s="133"/>
      <c r="P33" s="133"/>
      <c r="Q33" s="133"/>
      <c r="R33" s="133"/>
      <c r="S33" s="133"/>
      <c r="T33" s="133"/>
      <c r="U33" s="133"/>
      <c r="V33" s="134" t="s">
        <v>128</v>
      </c>
      <c r="W33" s="134" t="e">
        <f aca="false">#REF!</f>
        <v>#REF!</v>
      </c>
      <c r="X33" s="134"/>
      <c r="Y33" s="134"/>
      <c r="Z33" s="134"/>
      <c r="AA33" s="134" t="e">
        <f aca="false">IF(AP18=2,DO28*AA37^2+DP28*AA37+DQ28,DO24*AA37^4+DP24*AA37^3+DQ24*AA37^2+DR24*AA37+DS24)</f>
        <v>#REF!</v>
      </c>
      <c r="AB33" s="134"/>
      <c r="AC33" s="134"/>
      <c r="AD33" s="134"/>
      <c r="AE33" s="135" t="s">
        <v>129</v>
      </c>
      <c r="AF33" s="135"/>
      <c r="AG33" s="124" t="n">
        <v>99898.4734615186</v>
      </c>
      <c r="AH33" s="124"/>
      <c r="AI33" s="124"/>
      <c r="AJ33" s="125" t="s">
        <v>130</v>
      </c>
      <c r="AK33" s="125"/>
      <c r="AL33" s="125"/>
      <c r="AM33" s="125"/>
      <c r="AN33" s="125"/>
      <c r="AO33" s="125"/>
      <c r="AP33" s="131"/>
      <c r="AQ33" s="131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95"/>
      <c r="DJ33" s="102" t="s">
        <v>92</v>
      </c>
      <c r="DK33" s="102"/>
      <c r="DL33" s="102"/>
      <c r="DM33" s="102"/>
      <c r="DN33" s="95"/>
      <c r="DO33" s="95" t="s">
        <v>96</v>
      </c>
      <c r="DP33" s="99" t="s">
        <v>97</v>
      </c>
      <c r="DQ33" s="99" t="s">
        <v>98</v>
      </c>
      <c r="DR33" s="99" t="s">
        <v>99</v>
      </c>
      <c r="DS33" s="99" t="s">
        <v>100</v>
      </c>
      <c r="DT33" s="95"/>
      <c r="DU33" s="95"/>
      <c r="DV33" s="96"/>
      <c r="DW33" s="97"/>
      <c r="DX33" s="97"/>
      <c r="DY33" s="97"/>
      <c r="DZ33" s="97"/>
      <c r="EA33" s="97"/>
      <c r="EB33" s="97"/>
      <c r="EC33" s="97"/>
      <c r="ED33" s="97"/>
      <c r="EE33" s="97"/>
      <c r="EF33" s="97"/>
      <c r="EG33" s="97"/>
      <c r="EH33" s="97"/>
      <c r="EI33" s="97"/>
      <c r="EJ33" s="97"/>
      <c r="EK33" s="97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2.75" hidden="false" customHeight="true" outlineLevel="0" collapsed="false">
      <c r="A34" s="0"/>
      <c r="B34" s="0"/>
      <c r="C34" s="0"/>
      <c r="D34" s="0"/>
      <c r="E34" s="0"/>
      <c r="F34" s="0"/>
      <c r="G34" s="0"/>
      <c r="H34" s="0"/>
      <c r="I34" s="0"/>
      <c r="J34" s="131"/>
      <c r="K34" s="131"/>
      <c r="L34" s="133" t="s">
        <v>131</v>
      </c>
      <c r="M34" s="133"/>
      <c r="N34" s="133"/>
      <c r="O34" s="133"/>
      <c r="P34" s="133"/>
      <c r="Q34" s="133"/>
      <c r="R34" s="133"/>
      <c r="S34" s="133"/>
      <c r="T34" s="133"/>
      <c r="U34" s="133"/>
      <c r="V34" s="134" t="s">
        <v>132</v>
      </c>
      <c r="W34" s="134" t="e">
        <f aca="false">#REF!</f>
        <v>#REF!</v>
      </c>
      <c r="X34" s="134"/>
      <c r="Y34" s="134"/>
      <c r="Z34" s="134"/>
      <c r="AA34" s="134" t="e">
        <f aca="false">IF(U18=2,DO38*AA37^2+DP38*AA37+DQ38,DO34*AA37^4+DP34*AA37^3+DQ34*AA37^2+DR34*AA37+DS34)*10</f>
        <v>#REF!</v>
      </c>
      <c r="AB34" s="134"/>
      <c r="AC34" s="134"/>
      <c r="AD34" s="134"/>
      <c r="AE34" s="135" t="s">
        <v>133</v>
      </c>
      <c r="AF34" s="135"/>
      <c r="AG34" s="138"/>
      <c r="AH34" s="138"/>
      <c r="AI34" s="138"/>
      <c r="AJ34" s="125"/>
      <c r="AK34" s="125"/>
      <c r="AL34" s="125"/>
      <c r="AM34" s="125"/>
      <c r="AN34" s="125"/>
      <c r="AO34" s="125"/>
      <c r="AP34" s="131"/>
      <c r="AQ34" s="131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95" t="n">
        <v>1</v>
      </c>
      <c r="DJ34" s="99" t="e">
        <f aca="false">IF(#REF!="",DJ35,#REF!)</f>
        <v>#VALUE!</v>
      </c>
      <c r="DK34" s="99" t="e">
        <f aca="false">IF(#REF!="",$DK$5,#REF!)</f>
        <v>#VALUE!</v>
      </c>
      <c r="DL34" s="99" t="e">
        <f aca="false">DK34^2</f>
        <v>#VALUE!</v>
      </c>
      <c r="DM34" s="99" t="e">
        <f aca="false">DK34^3</f>
        <v>#VALUE!</v>
      </c>
      <c r="DN34" s="95" t="e">
        <f aca="false">DK34^4</f>
        <v>#VALUE!</v>
      </c>
      <c r="DO34" s="95" t="e">
        <f aca="false" t="array" ref="DO34:DS34">LINEST(DJ34:DJ40,DK34:DN40)</f>
        <v>#VALUE!</v>
      </c>
      <c r="DP34" s="102" t="e">
        <v>#VALUE!</v>
      </c>
      <c r="DQ34" s="99" t="e">
        <v>#VALUE!</v>
      </c>
      <c r="DR34" s="99" t="e">
        <v>#VALUE!</v>
      </c>
      <c r="DS34" s="99" t="e">
        <v>#VALUE!</v>
      </c>
      <c r="DT34" s="95"/>
      <c r="DU34" s="95"/>
      <c r="DV34" s="96"/>
      <c r="DW34" s="97"/>
      <c r="DX34" s="97"/>
      <c r="DY34" s="97"/>
      <c r="DZ34" s="97"/>
      <c r="EA34" s="97"/>
      <c r="EB34" s="97"/>
      <c r="EC34" s="97"/>
      <c r="ED34" s="97"/>
      <c r="EE34" s="97"/>
      <c r="EF34" s="97"/>
      <c r="EG34" s="97"/>
      <c r="EH34" s="97"/>
      <c r="EI34" s="97"/>
      <c r="EJ34" s="97"/>
      <c r="EK34" s="97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2.75" hidden="false" customHeight="true" outlineLevel="0" collapsed="false">
      <c r="A35" s="0"/>
      <c r="B35" s="0"/>
      <c r="C35" s="0"/>
      <c r="D35" s="0"/>
      <c r="E35" s="0"/>
      <c r="F35" s="0"/>
      <c r="G35" s="0"/>
      <c r="H35" s="0"/>
      <c r="I35" s="0"/>
      <c r="J35" s="131"/>
      <c r="K35" s="131"/>
      <c r="L35" s="133" t="s">
        <v>134</v>
      </c>
      <c r="M35" s="133"/>
      <c r="N35" s="133"/>
      <c r="O35" s="133"/>
      <c r="P35" s="133"/>
      <c r="Q35" s="133"/>
      <c r="R35" s="133"/>
      <c r="S35" s="133"/>
      <c r="T35" s="133"/>
      <c r="U35" s="133"/>
      <c r="V35" s="134" t="s">
        <v>15</v>
      </c>
      <c r="W35" s="134" t="e">
        <f aca="false">#REF!</f>
        <v>#REF!</v>
      </c>
      <c r="X35" s="134"/>
      <c r="Y35" s="134"/>
      <c r="Z35" s="134"/>
      <c r="AA35" s="134" t="e">
        <f aca="false">#REF!</f>
        <v>#REF!</v>
      </c>
      <c r="AB35" s="134"/>
      <c r="AC35" s="134"/>
      <c r="AD35" s="134"/>
      <c r="AE35" s="135" t="s">
        <v>16</v>
      </c>
      <c r="AF35" s="135"/>
      <c r="AG35" s="139"/>
      <c r="AH35" s="139"/>
      <c r="AI35" s="139"/>
      <c r="AJ35" s="125"/>
      <c r="AK35" s="125"/>
      <c r="AL35" s="125"/>
      <c r="AM35" s="125"/>
      <c r="AN35" s="125"/>
      <c r="AO35" s="125"/>
      <c r="AP35" s="131"/>
      <c r="AQ35" s="131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95" t="n">
        <v>2</v>
      </c>
      <c r="DJ35" s="99" t="e">
        <f aca="false">IF(#REF!="",DJ36,#REF!)</f>
        <v>#VALUE!</v>
      </c>
      <c r="DK35" s="99" t="e">
        <f aca="false">IF(#REF!="",$DK$6,#REF!)</f>
        <v>#VALUE!</v>
      </c>
      <c r="DL35" s="99" t="e">
        <f aca="false">DK35^2</f>
        <v>#VALUE!</v>
      </c>
      <c r="DM35" s="99" t="e">
        <f aca="false">DK35^3</f>
        <v>#VALUE!</v>
      </c>
      <c r="DN35" s="95" t="e">
        <f aca="false">DK35^4</f>
        <v>#VALUE!</v>
      </c>
      <c r="DO35" s="95"/>
      <c r="DP35" s="95"/>
      <c r="DQ35" s="95"/>
      <c r="DR35" s="95"/>
      <c r="DS35" s="95"/>
      <c r="DT35" s="95"/>
      <c r="DU35" s="95"/>
      <c r="DV35" s="96"/>
      <c r="DW35" s="97"/>
      <c r="DX35" s="97"/>
      <c r="DY35" s="97"/>
      <c r="DZ35" s="97"/>
      <c r="EA35" s="97"/>
      <c r="EB35" s="97"/>
      <c r="EC35" s="97"/>
      <c r="ED35" s="97"/>
      <c r="EE35" s="97"/>
      <c r="EF35" s="97"/>
      <c r="EG35" s="97"/>
      <c r="EH35" s="97"/>
      <c r="EI35" s="97"/>
      <c r="EJ35" s="97"/>
      <c r="EK35" s="97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2.75" hidden="false" customHeight="true" outlineLevel="0" collapsed="false">
      <c r="A36" s="0"/>
      <c r="B36" s="0"/>
      <c r="C36" s="0"/>
      <c r="D36" s="0"/>
      <c r="E36" s="0"/>
      <c r="F36" s="0"/>
      <c r="G36" s="0"/>
      <c r="H36" s="0"/>
      <c r="I36" s="0"/>
      <c r="J36" s="131"/>
      <c r="K36" s="131"/>
      <c r="L36" s="131"/>
      <c r="M36" s="131"/>
      <c r="N36" s="131"/>
      <c r="O36" s="131"/>
      <c r="P36" s="131"/>
      <c r="Q36" s="131"/>
      <c r="R36" s="131"/>
      <c r="S36" s="131"/>
      <c r="T36" s="131"/>
      <c r="U36" s="131"/>
      <c r="V36" s="131"/>
      <c r="W36" s="131"/>
      <c r="X36" s="131"/>
      <c r="Y36" s="131"/>
      <c r="Z36" s="131"/>
      <c r="AA36" s="131"/>
      <c r="AB36" s="131"/>
      <c r="AC36" s="131"/>
      <c r="AD36" s="131"/>
      <c r="AE36" s="131"/>
      <c r="AF36" s="131"/>
      <c r="AG36" s="131"/>
      <c r="AH36" s="131"/>
      <c r="AI36" s="131"/>
      <c r="AJ36" s="131"/>
      <c r="AK36" s="131"/>
      <c r="AL36" s="131"/>
      <c r="AM36" s="131"/>
      <c r="AN36" s="131"/>
      <c r="AO36" s="131"/>
      <c r="AP36" s="131"/>
      <c r="AQ36" s="131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95" t="n">
        <v>3</v>
      </c>
      <c r="DJ36" s="99" t="e">
        <f aca="false">#REF!</f>
        <v>#REF!</v>
      </c>
      <c r="DK36" s="99" t="e">
        <f aca="false">#REF!</f>
        <v>#REF!</v>
      </c>
      <c r="DL36" s="99" t="e">
        <f aca="false">DK36^2</f>
        <v>#REF!</v>
      </c>
      <c r="DM36" s="99" t="e">
        <f aca="false">DK36^3</f>
        <v>#REF!</v>
      </c>
      <c r="DN36" s="95" t="e">
        <f aca="false">DK36^4</f>
        <v>#REF!</v>
      </c>
      <c r="DO36" s="95"/>
      <c r="DP36" s="95"/>
      <c r="DQ36" s="95"/>
      <c r="DR36" s="95"/>
      <c r="DS36" s="95"/>
      <c r="DT36" s="95"/>
      <c r="DU36" s="95"/>
      <c r="DV36" s="96"/>
      <c r="DW36" s="97"/>
      <c r="DX36" s="97"/>
      <c r="DY36" s="97"/>
      <c r="DZ36" s="97"/>
      <c r="EA36" s="97"/>
      <c r="EB36" s="97"/>
      <c r="EC36" s="97"/>
      <c r="ED36" s="97"/>
      <c r="EE36" s="97"/>
      <c r="EF36" s="97"/>
      <c r="EG36" s="97"/>
      <c r="EH36" s="97"/>
      <c r="EI36" s="97"/>
      <c r="EJ36" s="97"/>
      <c r="EK36" s="97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2.75" hidden="false" customHeight="true" outlineLevel="0" collapsed="false">
      <c r="A37" s="0"/>
      <c r="B37" s="0"/>
      <c r="C37" s="0"/>
      <c r="D37" s="0"/>
      <c r="E37" s="0"/>
      <c r="F37" s="0"/>
      <c r="G37" s="0"/>
      <c r="H37" s="0"/>
      <c r="I37" s="0"/>
      <c r="J37" s="131"/>
      <c r="K37" s="131"/>
      <c r="L37" s="133" t="s">
        <v>135</v>
      </c>
      <c r="M37" s="133"/>
      <c r="N37" s="133"/>
      <c r="O37" s="133"/>
      <c r="P37" s="133"/>
      <c r="Q37" s="133"/>
      <c r="R37" s="133"/>
      <c r="S37" s="133"/>
      <c r="T37" s="133"/>
      <c r="U37" s="133"/>
      <c r="V37" s="134" t="s">
        <v>136</v>
      </c>
      <c r="W37" s="134" t="e">
        <f aca="false">#REF!</f>
        <v>#REF!</v>
      </c>
      <c r="X37" s="134"/>
      <c r="Y37" s="134"/>
      <c r="Z37" s="134"/>
      <c r="AA37" s="123" t="e">
        <f aca="false">W37</f>
        <v>#REF!</v>
      </c>
      <c r="AB37" s="123"/>
      <c r="AC37" s="123"/>
      <c r="AD37" s="123"/>
      <c r="AE37" s="135" t="s">
        <v>137</v>
      </c>
      <c r="AF37" s="135"/>
      <c r="AG37" s="140"/>
      <c r="AH37" s="140"/>
      <c r="AI37" s="140"/>
      <c r="AJ37" s="125"/>
      <c r="AK37" s="125"/>
      <c r="AL37" s="125"/>
      <c r="AM37" s="125"/>
      <c r="AN37" s="125"/>
      <c r="AO37" s="125"/>
      <c r="AP37" s="131"/>
      <c r="AQ37" s="131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111"/>
      <c r="BV37" s="111"/>
      <c r="BW37" s="111"/>
      <c r="BX37" s="111"/>
      <c r="BY37" s="111"/>
      <c r="BZ37" s="111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95" t="n">
        <v>4</v>
      </c>
      <c r="DJ37" s="99" t="e">
        <f aca="false">#REF!</f>
        <v>#REF!</v>
      </c>
      <c r="DK37" s="99" t="e">
        <f aca="false">#REF!</f>
        <v>#REF!</v>
      </c>
      <c r="DL37" s="99" t="e">
        <f aca="false">DK37^2</f>
        <v>#REF!</v>
      </c>
      <c r="DM37" s="99" t="e">
        <f aca="false">DK37^3</f>
        <v>#REF!</v>
      </c>
      <c r="DN37" s="95" t="e">
        <f aca="false">DK37^4</f>
        <v>#REF!</v>
      </c>
      <c r="DO37" s="95" t="s">
        <v>98</v>
      </c>
      <c r="DP37" s="95" t="s">
        <v>99</v>
      </c>
      <c r="DQ37" s="95" t="s">
        <v>100</v>
      </c>
      <c r="DR37" s="95"/>
      <c r="DS37" s="95"/>
      <c r="DT37" s="95"/>
      <c r="DU37" s="95"/>
      <c r="DV37" s="96"/>
      <c r="DW37" s="97"/>
      <c r="DX37" s="97"/>
      <c r="DY37" s="97"/>
      <c r="DZ37" s="97"/>
      <c r="EA37" s="97"/>
      <c r="EB37" s="97"/>
      <c r="EC37" s="97"/>
      <c r="ED37" s="97"/>
      <c r="EE37" s="97"/>
      <c r="EF37" s="97"/>
      <c r="EG37" s="97"/>
      <c r="EH37" s="97"/>
      <c r="EI37" s="97"/>
      <c r="EJ37" s="97"/>
      <c r="EK37" s="97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2.75" hidden="false" customHeight="true" outlineLevel="0" collapsed="false">
      <c r="A38" s="0"/>
      <c r="B38" s="0"/>
      <c r="C38" s="0"/>
      <c r="D38" s="0"/>
      <c r="E38" s="0"/>
      <c r="F38" s="0"/>
      <c r="G38" s="0"/>
      <c r="H38" s="0"/>
      <c r="I38" s="0"/>
      <c r="J38" s="131"/>
      <c r="K38" s="131"/>
      <c r="L38" s="133" t="s">
        <v>138</v>
      </c>
      <c r="M38" s="133"/>
      <c r="N38" s="133"/>
      <c r="O38" s="133"/>
      <c r="P38" s="133"/>
      <c r="Q38" s="133"/>
      <c r="R38" s="133"/>
      <c r="S38" s="133"/>
      <c r="T38" s="133"/>
      <c r="U38" s="133"/>
      <c r="V38" s="134" t="s">
        <v>139</v>
      </c>
      <c r="W38" s="134" t="e">
        <f aca="false">#REF!/1000</f>
        <v>#REF!</v>
      </c>
      <c r="X38" s="134"/>
      <c r="Y38" s="134"/>
      <c r="Z38" s="134"/>
      <c r="AA38" s="134" t="e">
        <f aca="false">IF(BK18=2,DO8*AA37^2+DP8*AA37+DQ8,DO4*AA37^4+DP4*AA37^3+DQ4*AA37^2+DR4*AA37+DS4)</f>
        <v>#REF!</v>
      </c>
      <c r="AB38" s="134"/>
      <c r="AC38" s="134"/>
      <c r="AD38" s="134"/>
      <c r="AE38" s="135" t="s">
        <v>140</v>
      </c>
      <c r="AF38" s="135"/>
      <c r="AG38" s="141"/>
      <c r="AH38" s="141"/>
      <c r="AI38" s="141"/>
      <c r="AJ38" s="125"/>
      <c r="AK38" s="125"/>
      <c r="AL38" s="125"/>
      <c r="AM38" s="125"/>
      <c r="AN38" s="125"/>
      <c r="AO38" s="125"/>
      <c r="AP38" s="131"/>
      <c r="AQ38" s="131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111"/>
      <c r="BV38" s="111"/>
      <c r="BW38" s="111"/>
      <c r="BX38" s="111"/>
      <c r="BY38" s="111"/>
      <c r="BZ38" s="111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95" t="n">
        <v>5</v>
      </c>
      <c r="DJ38" s="99" t="e">
        <f aca="false">#REF!</f>
        <v>#REF!</v>
      </c>
      <c r="DK38" s="99" t="e">
        <f aca="false">#REF!</f>
        <v>#REF!</v>
      </c>
      <c r="DL38" s="99" t="e">
        <f aca="false">DK38^2</f>
        <v>#REF!</v>
      </c>
      <c r="DM38" s="99" t="e">
        <f aca="false">DK38^3</f>
        <v>#REF!</v>
      </c>
      <c r="DN38" s="95" t="e">
        <f aca="false">DK38^4</f>
        <v>#REF!</v>
      </c>
      <c r="DO38" s="99" t="e">
        <f aca="false" t="array" ref="DO38:DQ38">LINEST(DJ36:DJ38,DK36:DL38)</f>
        <v>#REF!</v>
      </c>
      <c r="DP38" s="99" t="e">
        <v>#REF!</v>
      </c>
      <c r="DQ38" s="99" t="e">
        <v>#REF!</v>
      </c>
      <c r="DR38" s="95"/>
      <c r="DS38" s="95"/>
      <c r="DT38" s="95"/>
      <c r="DU38" s="95"/>
      <c r="DV38" s="96"/>
      <c r="DW38" s="97"/>
      <c r="DX38" s="97"/>
      <c r="DY38" s="97"/>
      <c r="DZ38" s="97"/>
      <c r="EA38" s="97"/>
      <c r="EB38" s="97"/>
      <c r="EC38" s="97"/>
      <c r="ED38" s="97"/>
      <c r="EE38" s="97"/>
      <c r="EF38" s="97"/>
      <c r="EG38" s="97"/>
      <c r="EH38" s="97"/>
      <c r="EI38" s="97"/>
      <c r="EJ38" s="97"/>
      <c r="EK38" s="97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2.75" hidden="false" customHeight="true" outlineLevel="0" collapsed="false">
      <c r="A39" s="0"/>
      <c r="B39" s="0"/>
      <c r="C39" s="0"/>
      <c r="D39" s="0"/>
      <c r="E39" s="0"/>
      <c r="F39" s="0"/>
      <c r="G39" s="0"/>
      <c r="H39" s="0"/>
      <c r="I39" s="0"/>
      <c r="J39" s="131"/>
      <c r="K39" s="131"/>
      <c r="L39" s="133" t="s">
        <v>47</v>
      </c>
      <c r="M39" s="133"/>
      <c r="N39" s="133"/>
      <c r="O39" s="133"/>
      <c r="P39" s="133"/>
      <c r="Q39" s="133"/>
      <c r="R39" s="133"/>
      <c r="S39" s="133"/>
      <c r="T39" s="133"/>
      <c r="U39" s="133"/>
      <c r="V39" s="134" t="s">
        <v>141</v>
      </c>
      <c r="W39" s="134" t="n">
        <v>60.3050051032426</v>
      </c>
      <c r="X39" s="134"/>
      <c r="Y39" s="134"/>
      <c r="Z39" s="134"/>
      <c r="AA39" s="134" t="e">
        <f aca="false">#VALUE!</f>
        <v>#VALUE!</v>
      </c>
      <c r="AB39" s="134"/>
      <c r="AC39" s="134"/>
      <c r="AD39" s="134"/>
      <c r="AE39" s="135" t="s">
        <v>129</v>
      </c>
      <c r="AF39" s="135"/>
      <c r="AG39" s="139"/>
      <c r="AH39" s="139"/>
      <c r="AI39" s="139"/>
      <c r="AJ39" s="125"/>
      <c r="AK39" s="125"/>
      <c r="AL39" s="125"/>
      <c r="AM39" s="125"/>
      <c r="AN39" s="125"/>
      <c r="AO39" s="125"/>
      <c r="AP39" s="131"/>
      <c r="AQ39" s="131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56"/>
      <c r="BV39" s="56"/>
      <c r="BW39" s="56"/>
      <c r="BX39" s="56"/>
      <c r="BY39" s="56"/>
      <c r="BZ39" s="56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95" t="n">
        <v>6</v>
      </c>
      <c r="DJ39" s="99" t="e">
        <f aca="false">IF(#REF!="",DJ38,#REF!)</f>
        <v>#VALUE!</v>
      </c>
      <c r="DK39" s="99" t="e">
        <f aca="false">IF(#REF!="",$DK$8,#REF!)</f>
        <v>#VALUE!</v>
      </c>
      <c r="DL39" s="99" t="e">
        <f aca="false">DK39^2</f>
        <v>#VALUE!</v>
      </c>
      <c r="DM39" s="99" t="e">
        <f aca="false">DK39^3</f>
        <v>#VALUE!</v>
      </c>
      <c r="DN39" s="95" t="e">
        <f aca="false">DK39^4</f>
        <v>#VALUE!</v>
      </c>
      <c r="DO39" s="95"/>
      <c r="DP39" s="95"/>
      <c r="DQ39" s="95"/>
      <c r="DR39" s="95"/>
      <c r="DS39" s="95"/>
      <c r="DT39" s="95"/>
      <c r="DU39" s="95"/>
      <c r="DV39" s="96"/>
      <c r="DW39" s="97"/>
      <c r="DX39" s="97"/>
      <c r="DY39" s="97"/>
      <c r="DZ39" s="97"/>
      <c r="EA39" s="97"/>
      <c r="EB39" s="97"/>
      <c r="EC39" s="97"/>
      <c r="ED39" s="97"/>
      <c r="EE39" s="97"/>
      <c r="EF39" s="97"/>
      <c r="EG39" s="97"/>
      <c r="EH39" s="97"/>
      <c r="EI39" s="97"/>
      <c r="EJ39" s="97"/>
      <c r="EK39" s="97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2.75" hidden="false" customHeight="true" outlineLevel="0" collapsed="false">
      <c r="A40" s="0"/>
      <c r="B40" s="0"/>
      <c r="C40" s="0"/>
      <c r="D40" s="0"/>
      <c r="E40" s="0"/>
      <c r="F40" s="0"/>
      <c r="G40" s="0"/>
      <c r="H40" s="0"/>
      <c r="I40" s="0"/>
      <c r="J40" s="131"/>
      <c r="K40" s="142"/>
      <c r="L40" s="133" t="s">
        <v>142</v>
      </c>
      <c r="M40" s="133"/>
      <c r="N40" s="133"/>
      <c r="O40" s="133"/>
      <c r="P40" s="133"/>
      <c r="Q40" s="133"/>
      <c r="R40" s="133"/>
      <c r="S40" s="133"/>
      <c r="T40" s="133"/>
      <c r="U40" s="133"/>
      <c r="V40" s="134" t="s">
        <v>143</v>
      </c>
      <c r="W40" s="134" t="n">
        <v>396.85</v>
      </c>
      <c r="X40" s="134"/>
      <c r="Y40" s="134"/>
      <c r="Z40" s="134"/>
      <c r="AA40" s="134" t="e">
        <f aca="false">IF(U18=2,DO48*AA37^2+DP48*AA37+DQ48,DO44*AA37^4+DP44*AA37^3+DQ44*AA37^2+DR44*AA37+DS44)</f>
        <v>#REF!</v>
      </c>
      <c r="AB40" s="134"/>
      <c r="AC40" s="134"/>
      <c r="AD40" s="134"/>
      <c r="AE40" s="135" t="s">
        <v>21</v>
      </c>
      <c r="AF40" s="135"/>
      <c r="AG40" s="140"/>
      <c r="AH40" s="140"/>
      <c r="AI40" s="140"/>
      <c r="AJ40" s="125"/>
      <c r="AK40" s="125"/>
      <c r="AL40" s="125"/>
      <c r="AM40" s="125"/>
      <c r="AN40" s="125"/>
      <c r="AO40" s="125"/>
      <c r="AP40" s="143"/>
      <c r="AQ40" s="144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111"/>
      <c r="BV40" s="111"/>
      <c r="BW40" s="111"/>
      <c r="BX40" s="111"/>
      <c r="BY40" s="111"/>
      <c r="BZ40" s="111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95" t="n">
        <v>7</v>
      </c>
      <c r="DJ40" s="99" t="e">
        <f aca="false">IF(#REF!="",DJ39,#REF!)</f>
        <v>#VALUE!</v>
      </c>
      <c r="DK40" s="99" t="e">
        <f aca="false">IF(#REF!="",$DK$9,#REF!)</f>
        <v>#VALUE!</v>
      </c>
      <c r="DL40" s="99" t="e">
        <f aca="false">DK40^2</f>
        <v>#VALUE!</v>
      </c>
      <c r="DM40" s="99" t="e">
        <f aca="false">DK40^3</f>
        <v>#VALUE!</v>
      </c>
      <c r="DN40" s="95" t="e">
        <f aca="false">DK40^4</f>
        <v>#VALUE!</v>
      </c>
      <c r="DO40" s="95"/>
      <c r="DP40" s="95"/>
      <c r="DQ40" s="95"/>
      <c r="DR40" s="95"/>
      <c r="DS40" s="95"/>
      <c r="DT40" s="95"/>
      <c r="DU40" s="95"/>
      <c r="DV40" s="96"/>
      <c r="DW40" s="97"/>
      <c r="DX40" s="97"/>
      <c r="DY40" s="97"/>
      <c r="DZ40" s="97"/>
      <c r="EA40" s="97"/>
      <c r="EB40" s="97"/>
      <c r="EC40" s="97"/>
      <c r="ED40" s="97"/>
      <c r="EE40" s="97"/>
      <c r="EF40" s="97"/>
      <c r="EG40" s="97"/>
      <c r="EH40" s="97"/>
      <c r="EI40" s="97"/>
      <c r="EJ40" s="97"/>
      <c r="EK40" s="97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2.75" hidden="false" customHeight="true" outlineLevel="0" collapsed="false">
      <c r="A41" s="0"/>
      <c r="B41" s="0"/>
      <c r="C41" s="0"/>
      <c r="D41" s="0"/>
      <c r="E41" s="0"/>
      <c r="F41" s="0"/>
      <c r="G41" s="0"/>
      <c r="H41" s="0"/>
      <c r="I41" s="0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31"/>
      <c r="AK41" s="131"/>
      <c r="AL41" s="131"/>
      <c r="AM41" s="131"/>
      <c r="AN41" s="131"/>
      <c r="AO41" s="131"/>
      <c r="AP41" s="131"/>
      <c r="AQ41" s="131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145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95"/>
      <c r="DJ41" s="95"/>
      <c r="DK41" s="95"/>
      <c r="DL41" s="95" t="s">
        <v>144</v>
      </c>
      <c r="DM41" s="95"/>
      <c r="DN41" s="95"/>
      <c r="DO41" s="95"/>
      <c r="DP41" s="95"/>
      <c r="DQ41" s="95"/>
      <c r="DR41" s="95"/>
      <c r="DS41" s="95"/>
      <c r="DT41" s="95"/>
      <c r="DU41" s="95"/>
      <c r="DV41" s="96"/>
      <c r="DW41" s="97"/>
      <c r="DX41" s="97"/>
      <c r="DY41" s="97"/>
      <c r="DZ41" s="97"/>
      <c r="EA41" s="97"/>
      <c r="EB41" s="97"/>
      <c r="EC41" s="97"/>
      <c r="ED41" s="97"/>
      <c r="EE41" s="97"/>
      <c r="EF41" s="97"/>
      <c r="EG41" s="97"/>
      <c r="EH41" s="97"/>
      <c r="EI41" s="97"/>
      <c r="EJ41" s="97"/>
      <c r="EK41" s="97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2.75" hidden="false" customHeight="true" outlineLevel="0" collapsed="false">
      <c r="A42" s="0"/>
      <c r="B42" s="0"/>
      <c r="C42" s="0"/>
      <c r="D42" s="0"/>
      <c r="E42" s="0"/>
      <c r="F42" s="0"/>
      <c r="G42" s="0"/>
      <c r="H42" s="0"/>
      <c r="I42" s="0"/>
      <c r="J42" s="131"/>
      <c r="K42" s="131"/>
      <c r="L42" s="131"/>
      <c r="M42" s="131"/>
      <c r="N42" s="131"/>
      <c r="O42" s="131"/>
      <c r="P42" s="131"/>
      <c r="Q42" s="131"/>
      <c r="R42" s="131"/>
      <c r="S42" s="131"/>
      <c r="T42" s="131"/>
      <c r="U42" s="131"/>
      <c r="V42" s="131"/>
      <c r="W42" s="131"/>
      <c r="X42" s="131"/>
      <c r="Y42" s="131"/>
      <c r="Z42" s="131"/>
      <c r="AA42" s="131"/>
      <c r="AB42" s="131"/>
      <c r="AC42" s="131"/>
      <c r="AD42" s="131"/>
      <c r="AE42" s="131"/>
      <c r="AF42" s="131"/>
      <c r="AG42" s="131"/>
      <c r="AH42" s="131"/>
      <c r="AI42" s="131"/>
      <c r="AJ42" s="131"/>
      <c r="AK42" s="131"/>
      <c r="AL42" s="131"/>
      <c r="AM42" s="131"/>
      <c r="AN42" s="131"/>
      <c r="AO42" s="131"/>
      <c r="AP42" s="131"/>
      <c r="AQ42" s="131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95"/>
      <c r="DJ42" s="99" t="s">
        <v>91</v>
      </c>
      <c r="DK42" s="99"/>
      <c r="DL42" s="99"/>
      <c r="DM42" s="99"/>
      <c r="DN42" s="95"/>
      <c r="DO42" s="99"/>
      <c r="DP42" s="99"/>
      <c r="DQ42" s="99"/>
      <c r="DR42" s="99"/>
      <c r="DS42" s="95"/>
      <c r="DT42" s="95"/>
      <c r="DU42" s="95"/>
      <c r="DV42" s="96"/>
      <c r="DW42" s="97"/>
      <c r="DX42" s="97"/>
      <c r="DY42" s="97"/>
      <c r="DZ42" s="97"/>
      <c r="EA42" s="97"/>
      <c r="EB42" s="97"/>
      <c r="EC42" s="97"/>
      <c r="ED42" s="97"/>
      <c r="EE42" s="97"/>
      <c r="EF42" s="97"/>
      <c r="EG42" s="97"/>
      <c r="EH42" s="97"/>
      <c r="EI42" s="97"/>
      <c r="EJ42" s="97"/>
      <c r="EK42" s="97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2.75" hidden="false" customHeight="true" outlineLevel="0" collapsed="false">
      <c r="A43" s="0"/>
      <c r="B43" s="0"/>
      <c r="C43" s="0"/>
      <c r="D43" s="0"/>
      <c r="E43" s="0"/>
      <c r="F43" s="0"/>
      <c r="G43" s="0"/>
      <c r="H43" s="0"/>
      <c r="I43" s="0"/>
      <c r="J43" s="131"/>
      <c r="K43" s="131"/>
      <c r="L43" s="0"/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146"/>
      <c r="AF43" s="146"/>
      <c r="AG43" s="146"/>
      <c r="AH43" s="146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95"/>
      <c r="DJ43" s="102" t="s">
        <v>92</v>
      </c>
      <c r="DK43" s="102"/>
      <c r="DL43" s="102"/>
      <c r="DM43" s="102"/>
      <c r="DN43" s="95"/>
      <c r="DO43" s="95" t="s">
        <v>96</v>
      </c>
      <c r="DP43" s="99" t="s">
        <v>97</v>
      </c>
      <c r="DQ43" s="99" t="s">
        <v>98</v>
      </c>
      <c r="DR43" s="99" t="s">
        <v>99</v>
      </c>
      <c r="DS43" s="99" t="s">
        <v>100</v>
      </c>
      <c r="DT43" s="95"/>
      <c r="DU43" s="95"/>
      <c r="DV43" s="96"/>
      <c r="DW43" s="97"/>
      <c r="DX43" s="97"/>
      <c r="DY43" s="97"/>
      <c r="DZ43" s="97"/>
      <c r="EA43" s="97"/>
      <c r="EB43" s="97"/>
      <c r="EC43" s="97"/>
      <c r="ED43" s="97"/>
      <c r="EE43" s="97"/>
      <c r="EF43" s="97"/>
      <c r="EG43" s="97"/>
      <c r="EH43" s="97"/>
      <c r="EI43" s="97"/>
      <c r="EJ43" s="97"/>
      <c r="EK43" s="97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2.75" hidden="false" customHeight="true" outlineLevel="0" collapsed="false">
      <c r="A44" s="93" t="s">
        <v>145</v>
      </c>
      <c r="B44" s="93"/>
      <c r="C44" s="93"/>
      <c r="D44" s="93"/>
      <c r="E44" s="93"/>
      <c r="F44" s="0"/>
      <c r="G44" s="0"/>
      <c r="H44" s="0"/>
      <c r="I44" s="0"/>
      <c r="J44" s="131"/>
      <c r="K44" s="131"/>
      <c r="L44" s="0"/>
      <c r="M44" s="0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147"/>
      <c r="AF44" s="147"/>
      <c r="AG44" s="147"/>
      <c r="AH44" s="147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95" t="n">
        <v>1</v>
      </c>
      <c r="DJ44" s="99" t="e">
        <f aca="false">IF(#REF!="",DJ45,#REF!)</f>
        <v>#VALUE!</v>
      </c>
      <c r="DK44" s="99" t="e">
        <f aca="false">IF(#REF!="",$DK$5,#REF!)</f>
        <v>#VALUE!</v>
      </c>
      <c r="DL44" s="99" t="e">
        <f aca="false">DK44^2</f>
        <v>#VALUE!</v>
      </c>
      <c r="DM44" s="99" t="e">
        <f aca="false">DK44^3</f>
        <v>#VALUE!</v>
      </c>
      <c r="DN44" s="95" t="e">
        <f aca="false">DK44^4</f>
        <v>#VALUE!</v>
      </c>
      <c r="DO44" s="95" t="e">
        <f aca="false" t="array" ref="DO44:DS44">LINEST(DJ44:DJ50,DK44:DN50)</f>
        <v>#VALUE!</v>
      </c>
      <c r="DP44" s="102" t="e">
        <v>#VALUE!</v>
      </c>
      <c r="DQ44" s="99" t="e">
        <v>#VALUE!</v>
      </c>
      <c r="DR44" s="99" t="e">
        <v>#VALUE!</v>
      </c>
      <c r="DS44" s="99" t="e">
        <v>#VALUE!</v>
      </c>
      <c r="DT44" s="95"/>
      <c r="DU44" s="95"/>
      <c r="DV44" s="96"/>
      <c r="DW44" s="97"/>
      <c r="DX44" s="97"/>
      <c r="DY44" s="97"/>
      <c r="DZ44" s="97"/>
      <c r="EA44" s="97"/>
      <c r="EB44" s="97"/>
      <c r="EC44" s="97"/>
      <c r="ED44" s="97"/>
      <c r="EE44" s="97"/>
      <c r="EF44" s="97"/>
      <c r="EG44" s="97"/>
      <c r="EH44" s="97"/>
      <c r="EI44" s="97"/>
      <c r="EJ44" s="97"/>
      <c r="EK44" s="97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2.75" hidden="false" customHeight="true" outlineLevel="0" collapsed="false">
      <c r="A45" s="93"/>
      <c r="B45" s="93"/>
      <c r="C45" s="93"/>
      <c r="D45" s="93"/>
      <c r="E45" s="93"/>
      <c r="F45" s="0"/>
      <c r="G45" s="0"/>
      <c r="H45" s="0"/>
      <c r="I45" s="0"/>
      <c r="J45" s="131"/>
      <c r="K45" s="131"/>
      <c r="L45" s="0"/>
      <c r="M45" s="0"/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147"/>
      <c r="AF45" s="147"/>
      <c r="AG45" s="147"/>
      <c r="AH45" s="147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95" t="n">
        <v>2</v>
      </c>
      <c r="DJ45" s="99" t="e">
        <f aca="false">IF(#REF!="",DJ46,#REF!)</f>
        <v>#VALUE!</v>
      </c>
      <c r="DK45" s="99" t="e">
        <f aca="false">IF(#REF!="",$DK$6,#REF!)</f>
        <v>#VALUE!</v>
      </c>
      <c r="DL45" s="99" t="e">
        <f aca="false">DK45^2</f>
        <v>#VALUE!</v>
      </c>
      <c r="DM45" s="99" t="e">
        <f aca="false">DK45^3</f>
        <v>#VALUE!</v>
      </c>
      <c r="DN45" s="95" t="e">
        <f aca="false">DK45^4</f>
        <v>#VALUE!</v>
      </c>
      <c r="DO45" s="95"/>
      <c r="DP45" s="95"/>
      <c r="DQ45" s="95"/>
      <c r="DR45" s="95"/>
      <c r="DS45" s="95"/>
      <c r="DT45" s="95"/>
      <c r="DU45" s="95"/>
      <c r="DV45" s="96"/>
      <c r="DW45" s="97"/>
      <c r="DX45" s="97"/>
      <c r="DY45" s="97"/>
      <c r="DZ45" s="97"/>
      <c r="EA45" s="97"/>
      <c r="EB45" s="97"/>
      <c r="EC45" s="97"/>
      <c r="ED45" s="97"/>
      <c r="EE45" s="97"/>
      <c r="EF45" s="97"/>
      <c r="EG45" s="97"/>
      <c r="EH45" s="97"/>
      <c r="EI45" s="97"/>
      <c r="EJ45" s="97"/>
      <c r="EK45" s="97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97" t="e">
        <f aca="false">AA31</f>
        <v>#REF!</v>
      </c>
      <c r="GM45" s="97" t="s">
        <v>122</v>
      </c>
      <c r="GN45" s="97" t="e">
        <f aca="false">#REF!</f>
        <v>#REF!</v>
      </c>
      <c r="GO45" s="97" t="e">
        <f aca="false">#REF!</f>
        <v>#REF!</v>
      </c>
      <c r="GP45" s="97" t="e">
        <f aca="false">#REF!</f>
        <v>#REF!</v>
      </c>
      <c r="GQ45" s="97" t="e">
        <f aca="false">#REF!</f>
        <v>#REF!</v>
      </c>
      <c r="GR45" s="97" t="e">
        <f aca="false">#REF!</f>
        <v>#REF!</v>
      </c>
      <c r="GS45" s="97" t="e">
        <f aca="false">#REF!</f>
        <v>#REF!</v>
      </c>
      <c r="GT45" s="97" t="e">
        <f aca="false">#REF!</f>
        <v>#REF!</v>
      </c>
      <c r="GU45" s="97" t="e">
        <f aca="false">#REF!</f>
        <v>#REF!</v>
      </c>
      <c r="GV45" s="97" t="e">
        <f aca="false">#REF!</f>
        <v>#REF!</v>
      </c>
      <c r="GW45" s="97" t="e">
        <f aca="false">#REF!</f>
        <v>#REF!</v>
      </c>
      <c r="GX45" s="97"/>
      <c r="GY45" s="97"/>
      <c r="GZ45" s="97"/>
      <c r="HA45" s="97"/>
      <c r="HB45" s="97"/>
      <c r="HC45" s="97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2.75" hidden="false" customHeight="true" outlineLevel="0" collapsed="false">
      <c r="A46" s="93"/>
      <c r="B46" s="93"/>
      <c r="C46" s="93"/>
      <c r="D46" s="93"/>
      <c r="E46" s="93"/>
      <c r="F46" s="0"/>
      <c r="G46" s="0"/>
      <c r="H46" s="0"/>
      <c r="I46" s="0"/>
      <c r="J46" s="131"/>
      <c r="K46" s="131"/>
      <c r="L46" s="0"/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148"/>
      <c r="AF46" s="148"/>
      <c r="AG46" s="148"/>
      <c r="AH46" s="148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95" t="n">
        <v>3</v>
      </c>
      <c r="DJ46" s="99" t="e">
        <f aca="false">#REF!</f>
        <v>#REF!</v>
      </c>
      <c r="DK46" s="99" t="e">
        <f aca="false">#REF!</f>
        <v>#REF!</v>
      </c>
      <c r="DL46" s="99" t="e">
        <f aca="false">DK46^2</f>
        <v>#REF!</v>
      </c>
      <c r="DM46" s="99" t="e">
        <f aca="false">DK46^3</f>
        <v>#REF!</v>
      </c>
      <c r="DN46" s="95" t="e">
        <f aca="false">DK46^4</f>
        <v>#REF!</v>
      </c>
      <c r="DO46" s="95"/>
      <c r="DP46" s="95"/>
      <c r="DQ46" s="95"/>
      <c r="DR46" s="95"/>
      <c r="DS46" s="95"/>
      <c r="DT46" s="95"/>
      <c r="DU46" s="95"/>
      <c r="DV46" s="96"/>
      <c r="DW46" s="97"/>
      <c r="DX46" s="97"/>
      <c r="DY46" s="97"/>
      <c r="DZ46" s="97"/>
      <c r="EA46" s="97"/>
      <c r="EB46" s="97"/>
      <c r="EC46" s="97"/>
      <c r="ED46" s="97"/>
      <c r="EE46" s="97"/>
      <c r="EF46" s="97"/>
      <c r="EG46" s="97"/>
      <c r="EH46" s="97"/>
      <c r="EI46" s="97"/>
      <c r="EJ46" s="97"/>
      <c r="EK46" s="97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97" t="e">
        <f aca="false">AA37</f>
        <v>#REF!</v>
      </c>
      <c r="GM46" s="97" t="s">
        <v>135</v>
      </c>
      <c r="GN46" s="97" t="e">
        <f aca="false">#REF!</f>
        <v>#REF!</v>
      </c>
      <c r="GO46" s="97" t="e">
        <f aca="false">#REF!</f>
        <v>#REF!</v>
      </c>
      <c r="GP46" s="97" t="e">
        <f aca="false">#REF!</f>
        <v>#REF!</v>
      </c>
      <c r="GQ46" s="97" t="e">
        <f aca="false">#REF!</f>
        <v>#REF!</v>
      </c>
      <c r="GR46" s="97" t="e">
        <f aca="false">#REF!</f>
        <v>#REF!</v>
      </c>
      <c r="GS46" s="97" t="e">
        <f aca="false">#REF!</f>
        <v>#REF!</v>
      </c>
      <c r="GT46" s="97" t="e">
        <f aca="false">#REF!</f>
        <v>#REF!</v>
      </c>
      <c r="GU46" s="97" t="e">
        <f aca="false">#REF!</f>
        <v>#REF!</v>
      </c>
      <c r="GV46" s="97" t="e">
        <f aca="false">#REF!</f>
        <v>#REF!</v>
      </c>
      <c r="GW46" s="97" t="e">
        <f aca="false">#REF!</f>
        <v>#REF!</v>
      </c>
      <c r="GX46" s="97"/>
      <c r="GY46" s="97"/>
      <c r="GZ46" s="97"/>
      <c r="HA46" s="97"/>
      <c r="HB46" s="97"/>
      <c r="HC46" s="97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2.75" hidden="false" customHeight="true" outlineLevel="0" collapsed="false">
      <c r="A47" s="93"/>
      <c r="B47" s="93"/>
      <c r="C47" s="93"/>
      <c r="D47" s="93"/>
      <c r="E47" s="93"/>
      <c r="F47" s="0"/>
      <c r="G47" s="0"/>
      <c r="H47" s="0"/>
      <c r="I47" s="0"/>
      <c r="J47" s="131"/>
      <c r="K47" s="131"/>
      <c r="L47" s="131"/>
      <c r="M47" s="131"/>
      <c r="N47" s="131"/>
      <c r="O47" s="131"/>
      <c r="P47" s="131"/>
      <c r="Q47" s="131"/>
      <c r="R47" s="131"/>
      <c r="S47" s="142"/>
      <c r="T47" s="142"/>
      <c r="U47" s="131"/>
      <c r="V47" s="131"/>
      <c r="W47" s="131"/>
      <c r="X47" s="131"/>
      <c r="Y47" s="131"/>
      <c r="Z47" s="131"/>
      <c r="AA47" s="131"/>
      <c r="AB47" s="131"/>
      <c r="AC47" s="131"/>
      <c r="AD47" s="131"/>
      <c r="AE47" s="142"/>
      <c r="AF47" s="142"/>
      <c r="AG47" s="142"/>
      <c r="AH47" s="142"/>
      <c r="AI47" s="131"/>
      <c r="AJ47" s="131"/>
      <c r="AK47" s="131"/>
      <c r="AL47" s="131"/>
      <c r="AM47" s="131"/>
      <c r="AN47" s="131"/>
      <c r="AO47" s="131"/>
      <c r="AP47" s="131"/>
      <c r="AQ47" s="131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95" t="n">
        <v>4</v>
      </c>
      <c r="DJ47" s="99" t="e">
        <f aca="false">#REF!</f>
        <v>#REF!</v>
      </c>
      <c r="DK47" s="99" t="e">
        <f aca="false">#REF!</f>
        <v>#REF!</v>
      </c>
      <c r="DL47" s="99" t="e">
        <f aca="false">DK47^2</f>
        <v>#REF!</v>
      </c>
      <c r="DM47" s="99" t="e">
        <f aca="false">DK47^3</f>
        <v>#REF!</v>
      </c>
      <c r="DN47" s="95" t="e">
        <f aca="false">DK47^4</f>
        <v>#REF!</v>
      </c>
      <c r="DO47" s="95" t="s">
        <v>98</v>
      </c>
      <c r="DP47" s="95" t="s">
        <v>99</v>
      </c>
      <c r="DQ47" s="95" t="s">
        <v>100</v>
      </c>
      <c r="DR47" s="95"/>
      <c r="DS47" s="95"/>
      <c r="DT47" s="95"/>
      <c r="DU47" s="95"/>
      <c r="DV47" s="96"/>
      <c r="DW47" s="97"/>
      <c r="DX47" s="97"/>
      <c r="DY47" s="97"/>
      <c r="DZ47" s="97"/>
      <c r="EA47" s="97"/>
      <c r="EB47" s="97"/>
      <c r="EC47" s="97"/>
      <c r="ED47" s="97"/>
      <c r="EE47" s="97"/>
      <c r="EF47" s="97"/>
      <c r="EG47" s="97"/>
      <c r="EH47" s="97"/>
      <c r="EI47" s="97"/>
      <c r="EJ47" s="97"/>
      <c r="EK47" s="97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97" t="e">
        <f aca="false">AA38</f>
        <v>#REF!</v>
      </c>
      <c r="GM47" s="97" t="s">
        <v>138</v>
      </c>
      <c r="GN47" s="97" t="e">
        <f aca="false">#REF!</f>
        <v>#REF!</v>
      </c>
      <c r="GO47" s="97" t="e">
        <f aca="false">#REF!</f>
        <v>#REF!</v>
      </c>
      <c r="GP47" s="97" t="e">
        <f aca="false">#REF!</f>
        <v>#REF!</v>
      </c>
      <c r="GQ47" s="97" t="e">
        <f aca="false">#REF!</f>
        <v>#REF!</v>
      </c>
      <c r="GR47" s="97" t="e">
        <f aca="false">#REF!</f>
        <v>#REF!</v>
      </c>
      <c r="GS47" s="97" t="e">
        <f aca="false">#REF!</f>
        <v>#REF!</v>
      </c>
      <c r="GT47" s="97" t="e">
        <f aca="false">#REF!</f>
        <v>#REF!</v>
      </c>
      <c r="GU47" s="97" t="e">
        <f aca="false">#REF!</f>
        <v>#REF!</v>
      </c>
      <c r="GV47" s="97" t="e">
        <f aca="false">#REF!</f>
        <v>#REF!</v>
      </c>
      <c r="GW47" s="97" t="e">
        <f aca="false">#REF!</f>
        <v>#REF!</v>
      </c>
      <c r="GX47" s="97"/>
      <c r="GY47" s="97"/>
      <c r="GZ47" s="97"/>
      <c r="HA47" s="97"/>
      <c r="HB47" s="97"/>
      <c r="HC47" s="97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2.75" hidden="false" customHeight="true" outlineLevel="0" collapsed="false">
      <c r="A48" s="93"/>
      <c r="B48" s="93"/>
      <c r="C48" s="93"/>
      <c r="D48" s="93"/>
      <c r="E48" s="93"/>
      <c r="F48" s="0"/>
      <c r="G48" s="0"/>
      <c r="H48" s="0"/>
      <c r="I48" s="0"/>
      <c r="J48" s="131"/>
      <c r="K48" s="131"/>
      <c r="L48" s="131"/>
      <c r="M48" s="131"/>
      <c r="N48" s="131"/>
      <c r="O48" s="131"/>
      <c r="P48" s="131"/>
      <c r="Q48" s="131"/>
      <c r="R48" s="131"/>
      <c r="S48" s="142"/>
      <c r="T48" s="142"/>
      <c r="U48" s="131"/>
      <c r="V48" s="131"/>
      <c r="W48" s="131"/>
      <c r="X48" s="131"/>
      <c r="Y48" s="131"/>
      <c r="Z48" s="131"/>
      <c r="AA48" s="131"/>
      <c r="AB48" s="131"/>
      <c r="AC48" s="131"/>
      <c r="AD48" s="131"/>
      <c r="AE48" s="131"/>
      <c r="AF48" s="131"/>
      <c r="AG48" s="131"/>
      <c r="AH48" s="131"/>
      <c r="AI48" s="131"/>
      <c r="AJ48" s="131"/>
      <c r="AK48" s="131"/>
      <c r="AL48" s="131"/>
      <c r="AM48" s="131"/>
      <c r="AN48" s="131"/>
      <c r="AO48" s="131"/>
      <c r="AP48" s="131"/>
      <c r="AQ48" s="131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95" t="n">
        <v>5</v>
      </c>
      <c r="DJ48" s="99" t="e">
        <f aca="false">#REF!</f>
        <v>#REF!</v>
      </c>
      <c r="DK48" s="99" t="e">
        <f aca="false">#REF!</f>
        <v>#REF!</v>
      </c>
      <c r="DL48" s="99" t="e">
        <f aca="false">DK48^2</f>
        <v>#REF!</v>
      </c>
      <c r="DM48" s="99" t="e">
        <f aca="false">DK48^3</f>
        <v>#REF!</v>
      </c>
      <c r="DN48" s="95" t="e">
        <f aca="false">DK48^4</f>
        <v>#REF!</v>
      </c>
      <c r="DO48" s="99" t="e">
        <f aca="false" t="array" ref="DO48:DQ48">LINEST(DJ46:DJ48,DK46:DL48)</f>
        <v>#REF!</v>
      </c>
      <c r="DP48" s="99" t="e">
        <v>#REF!</v>
      </c>
      <c r="DQ48" s="99" t="e">
        <v>#REF!</v>
      </c>
      <c r="DR48" s="95"/>
      <c r="DS48" s="95"/>
      <c r="DT48" s="95"/>
      <c r="DU48" s="95"/>
      <c r="DV48" s="96"/>
      <c r="DW48" s="97"/>
      <c r="DX48" s="97"/>
      <c r="DY48" s="97"/>
      <c r="DZ48" s="97"/>
      <c r="EA48" s="97"/>
      <c r="EB48" s="97"/>
      <c r="EC48" s="97"/>
      <c r="ED48" s="97"/>
      <c r="EE48" s="97"/>
      <c r="EF48" s="97"/>
      <c r="EG48" s="97"/>
      <c r="EH48" s="97"/>
      <c r="EI48" s="97"/>
      <c r="EJ48" s="97"/>
      <c r="EK48" s="97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97" t="e">
        <f aca="false">AA32</f>
        <v>#REF!</v>
      </c>
      <c r="GM48" s="97" t="s">
        <v>126</v>
      </c>
      <c r="GN48" s="97" t="e">
        <f aca="false">#REF!</f>
        <v>#REF!</v>
      </c>
      <c r="GO48" s="97" t="e">
        <f aca="false">#REF!</f>
        <v>#REF!</v>
      </c>
      <c r="GP48" s="97" t="e">
        <f aca="false">#REF!</f>
        <v>#REF!</v>
      </c>
      <c r="GQ48" s="97" t="e">
        <f aca="false">#REF!</f>
        <v>#REF!</v>
      </c>
      <c r="GR48" s="97" t="e">
        <f aca="false">#REF!</f>
        <v>#REF!</v>
      </c>
      <c r="GS48" s="97" t="e">
        <f aca="false">#REF!</f>
        <v>#REF!</v>
      </c>
      <c r="GT48" s="97" t="e">
        <f aca="false">#REF!</f>
        <v>#REF!</v>
      </c>
      <c r="GU48" s="97" t="e">
        <f aca="false">#REF!</f>
        <v>#REF!</v>
      </c>
      <c r="GV48" s="97" t="e">
        <f aca="false">#REF!</f>
        <v>#REF!</v>
      </c>
      <c r="GW48" s="97" t="e">
        <f aca="false">#REF!</f>
        <v>#REF!</v>
      </c>
      <c r="GX48" s="97"/>
      <c r="GY48" s="97"/>
      <c r="GZ48" s="97"/>
      <c r="HA48" s="97"/>
      <c r="HB48" s="97"/>
      <c r="HC48" s="97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2.75" hidden="false" customHeight="true" outlineLevel="0" collapsed="false">
      <c r="A49" s="93"/>
      <c r="B49" s="93"/>
      <c r="C49" s="93"/>
      <c r="D49" s="93"/>
      <c r="E49" s="93"/>
      <c r="F49" s="0"/>
      <c r="G49" s="0"/>
      <c r="H49" s="0"/>
      <c r="I49" s="0"/>
      <c r="J49" s="131"/>
      <c r="K49" s="131"/>
      <c r="L49" s="131"/>
      <c r="M49" s="131"/>
      <c r="N49" s="131"/>
      <c r="O49" s="131"/>
      <c r="P49" s="131"/>
      <c r="Q49" s="131"/>
      <c r="R49" s="131"/>
      <c r="S49" s="142"/>
      <c r="T49" s="142"/>
      <c r="U49" s="131"/>
      <c r="V49" s="131"/>
      <c r="W49" s="131"/>
      <c r="X49" s="131"/>
      <c r="Y49" s="131"/>
      <c r="Z49" s="131"/>
      <c r="AA49" s="131"/>
      <c r="AB49" s="131"/>
      <c r="AC49" s="131"/>
      <c r="AD49" s="131"/>
      <c r="AE49" s="131"/>
      <c r="AF49" s="131"/>
      <c r="AG49" s="131"/>
      <c r="AH49" s="131"/>
      <c r="AI49" s="131"/>
      <c r="AJ49" s="131"/>
      <c r="AK49" s="131"/>
      <c r="AL49" s="131"/>
      <c r="AM49" s="131"/>
      <c r="AN49" s="131"/>
      <c r="AO49" s="131"/>
      <c r="AP49" s="131"/>
      <c r="AQ49" s="131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95" t="n">
        <v>6</v>
      </c>
      <c r="DJ49" s="99" t="e">
        <f aca="false">IF(#REF!="",DJ48,#REF!)</f>
        <v>#VALUE!</v>
      </c>
      <c r="DK49" s="99" t="e">
        <f aca="false">IF(#REF!="",$DK$8,#REF!)</f>
        <v>#VALUE!</v>
      </c>
      <c r="DL49" s="99" t="e">
        <f aca="false">DK49^2</f>
        <v>#VALUE!</v>
      </c>
      <c r="DM49" s="99" t="e">
        <f aca="false">DK49^3</f>
        <v>#VALUE!</v>
      </c>
      <c r="DN49" s="95" t="e">
        <f aca="false">DK49^4</f>
        <v>#VALUE!</v>
      </c>
      <c r="DO49" s="95"/>
      <c r="DP49" s="95"/>
      <c r="DQ49" s="95"/>
      <c r="DR49" s="95"/>
      <c r="DS49" s="95"/>
      <c r="DT49" s="95"/>
      <c r="DU49" s="95"/>
      <c r="DV49" s="96"/>
      <c r="DW49" s="97"/>
      <c r="DX49" s="97"/>
      <c r="DY49" s="97"/>
      <c r="DZ49" s="97"/>
      <c r="EA49" s="97"/>
      <c r="EB49" s="97"/>
      <c r="EC49" s="97"/>
      <c r="ED49" s="97"/>
      <c r="EE49" s="97"/>
      <c r="EF49" s="97"/>
      <c r="EG49" s="97"/>
      <c r="EH49" s="97"/>
      <c r="EI49" s="97"/>
      <c r="EJ49" s="97"/>
      <c r="EK49" s="97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97" t="e">
        <f aca="false">AA33</f>
        <v>#REF!</v>
      </c>
      <c r="GM49" s="97" t="s">
        <v>146</v>
      </c>
      <c r="GN49" s="97" t="e">
        <f aca="false">#REF!</f>
        <v>#REF!</v>
      </c>
      <c r="GO49" s="97" t="e">
        <f aca="false">#REF!</f>
        <v>#REF!</v>
      </c>
      <c r="GP49" s="97" t="e">
        <f aca="false">#REF!</f>
        <v>#REF!</v>
      </c>
      <c r="GQ49" s="97" t="e">
        <f aca="false">#REF!</f>
        <v>#REF!</v>
      </c>
      <c r="GR49" s="97" t="e">
        <f aca="false">#REF!</f>
        <v>#REF!</v>
      </c>
      <c r="GS49" s="97" t="e">
        <f aca="false">#REF!</f>
        <v>#REF!</v>
      </c>
      <c r="GT49" s="97" t="e">
        <f aca="false">#REF!</f>
        <v>#REF!</v>
      </c>
      <c r="GU49" s="97" t="e">
        <f aca="false">#REF!</f>
        <v>#REF!</v>
      </c>
      <c r="GV49" s="97" t="e">
        <f aca="false">#REF!</f>
        <v>#REF!</v>
      </c>
      <c r="GW49" s="97" t="e">
        <f aca="false">#REF!</f>
        <v>#REF!</v>
      </c>
      <c r="GX49" s="97"/>
      <c r="GY49" s="97"/>
      <c r="GZ49" s="97"/>
      <c r="HA49" s="97"/>
      <c r="HB49" s="97"/>
      <c r="HC49" s="97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2.75" hidden="false" customHeight="true" outlineLevel="0" collapsed="false">
      <c r="A50" s="93"/>
      <c r="B50" s="93"/>
      <c r="C50" s="93"/>
      <c r="D50" s="93"/>
      <c r="E50" s="93"/>
      <c r="F50" s="0"/>
      <c r="G50" s="0"/>
      <c r="H50" s="0"/>
      <c r="I50" s="0"/>
      <c r="J50" s="131"/>
      <c r="K50" s="131"/>
      <c r="L50" s="131"/>
      <c r="M50" s="131"/>
      <c r="N50" s="131"/>
      <c r="O50" s="131"/>
      <c r="P50" s="131"/>
      <c r="Q50" s="131"/>
      <c r="R50" s="131"/>
      <c r="S50" s="142"/>
      <c r="T50" s="142"/>
      <c r="U50" s="131"/>
      <c r="V50" s="131"/>
      <c r="W50" s="131"/>
      <c r="X50" s="131"/>
      <c r="Y50" s="131"/>
      <c r="Z50" s="131"/>
      <c r="AA50" s="131"/>
      <c r="AB50" s="131"/>
      <c r="AC50" s="131"/>
      <c r="AD50" s="131"/>
      <c r="AE50" s="131"/>
      <c r="AF50" s="131"/>
      <c r="AG50" s="131"/>
      <c r="AH50" s="131"/>
      <c r="AI50" s="131"/>
      <c r="AJ50" s="131"/>
      <c r="AK50" s="131"/>
      <c r="AL50" s="131"/>
      <c r="AM50" s="131"/>
      <c r="AN50" s="131"/>
      <c r="AO50" s="131"/>
      <c r="AP50" s="131"/>
      <c r="AQ50" s="131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95" t="n">
        <v>7</v>
      </c>
      <c r="DJ50" s="99" t="e">
        <f aca="false">IF(#REF!="",DJ49,#REF!)</f>
        <v>#VALUE!</v>
      </c>
      <c r="DK50" s="99" t="e">
        <f aca="false">IF(#REF!="",$DK$9,#REF!)</f>
        <v>#VALUE!</v>
      </c>
      <c r="DL50" s="99" t="e">
        <f aca="false">DK50^2</f>
        <v>#VALUE!</v>
      </c>
      <c r="DM50" s="99" t="e">
        <f aca="false">DK50^3</f>
        <v>#VALUE!</v>
      </c>
      <c r="DN50" s="95" t="e">
        <f aca="false">DK50^4</f>
        <v>#VALUE!</v>
      </c>
      <c r="DO50" s="95"/>
      <c r="DP50" s="95"/>
      <c r="DQ50" s="95"/>
      <c r="DR50" s="95"/>
      <c r="DS50" s="95"/>
      <c r="DT50" s="95"/>
      <c r="DU50" s="95"/>
      <c r="DV50" s="96"/>
      <c r="DW50" s="97"/>
      <c r="DX50" s="97"/>
      <c r="DY50" s="97"/>
      <c r="DZ50" s="97"/>
      <c r="EA50" s="97"/>
      <c r="EB50" s="97"/>
      <c r="EC50" s="97"/>
      <c r="ED50" s="97"/>
      <c r="EE50" s="97"/>
      <c r="EF50" s="97"/>
      <c r="EG50" s="97"/>
      <c r="EH50" s="97"/>
      <c r="EI50" s="97"/>
      <c r="EJ50" s="97"/>
      <c r="EK50" s="97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97" t="e">
        <f aca="false">AA34</f>
        <v>#REF!</v>
      </c>
      <c r="GM50" s="97" t="s">
        <v>131</v>
      </c>
      <c r="GN50" s="97" t="str">
        <f aca="false">IFERROR(#REF!*10,"")</f>
        <v/>
      </c>
      <c r="GO50" s="97" t="str">
        <f aca="false">IFERROR(#REF!*10,"")</f>
        <v/>
      </c>
      <c r="GP50" s="97" t="str">
        <f aca="false">IFERROR(#REF!*10,"")</f>
        <v/>
      </c>
      <c r="GQ50" s="97" t="str">
        <f aca="false">IFERROR(#REF!*10,"")</f>
        <v/>
      </c>
      <c r="GR50" s="97" t="str">
        <f aca="false">IFERROR(#REF!*10,"")</f>
        <v/>
      </c>
      <c r="GS50" s="97" t="str">
        <f aca="false">IFERROR(#REF!*10,"")</f>
        <v/>
      </c>
      <c r="GT50" s="97" t="str">
        <f aca="false">IFERROR(#REF!*10,"")</f>
        <v/>
      </c>
      <c r="GU50" s="97" t="str">
        <f aca="false">IFERROR(#REF!*10,"")</f>
        <v/>
      </c>
      <c r="GV50" s="97" t="str">
        <f aca="false">IFERROR(#REF!*10,"")</f>
        <v/>
      </c>
      <c r="GW50" s="97" t="str">
        <f aca="false">IFERROR(#REF!*10,"")</f>
        <v/>
      </c>
      <c r="GX50" s="97"/>
      <c r="GY50" s="97"/>
      <c r="GZ50" s="97"/>
      <c r="HA50" s="97"/>
      <c r="HB50" s="97"/>
      <c r="HC50" s="97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12.75" hidden="false" customHeight="true" outlineLevel="0" collapsed="false">
      <c r="A51" s="93"/>
      <c r="B51" s="93"/>
      <c r="C51" s="93"/>
      <c r="D51" s="93"/>
      <c r="E51" s="93"/>
      <c r="F51" s="0"/>
      <c r="G51" s="0"/>
      <c r="H51" s="0"/>
      <c r="I51" s="0"/>
      <c r="J51" s="131"/>
      <c r="K51" s="131"/>
      <c r="L51" s="131"/>
      <c r="M51" s="131"/>
      <c r="N51" s="131"/>
      <c r="O51" s="131"/>
      <c r="P51" s="131"/>
      <c r="Q51" s="131"/>
      <c r="R51" s="131"/>
      <c r="S51" s="142"/>
      <c r="T51" s="142"/>
      <c r="U51" s="131"/>
      <c r="V51" s="131"/>
      <c r="W51" s="131"/>
      <c r="X51" s="131"/>
      <c r="Y51" s="131"/>
      <c r="Z51" s="131"/>
      <c r="AA51" s="131"/>
      <c r="AB51" s="131"/>
      <c r="AC51" s="131"/>
      <c r="AD51" s="131"/>
      <c r="AE51" s="131"/>
      <c r="AF51" s="131"/>
      <c r="AG51" s="131"/>
      <c r="AH51" s="131"/>
      <c r="AI51" s="131"/>
      <c r="AJ51" s="131"/>
      <c r="AK51" s="131"/>
      <c r="AL51" s="131"/>
      <c r="AM51" s="131"/>
      <c r="AN51" s="131"/>
      <c r="AO51" s="131"/>
      <c r="AP51" s="131"/>
      <c r="AQ51" s="131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95"/>
      <c r="DJ51" s="95"/>
      <c r="DK51" s="95"/>
      <c r="DL51" s="95"/>
      <c r="DM51" s="95"/>
      <c r="DN51" s="95"/>
      <c r="DO51" s="95"/>
      <c r="DP51" s="95"/>
      <c r="DQ51" s="95"/>
      <c r="DR51" s="95"/>
      <c r="DS51" s="95"/>
      <c r="DT51" s="95"/>
      <c r="DU51" s="95"/>
      <c r="DV51" s="96"/>
      <c r="DW51" s="97"/>
      <c r="DX51" s="97"/>
      <c r="DY51" s="97"/>
      <c r="DZ51" s="97"/>
      <c r="EA51" s="97"/>
      <c r="EB51" s="97"/>
      <c r="EC51" s="97"/>
      <c r="ED51" s="97"/>
      <c r="EE51" s="97"/>
      <c r="EF51" s="97"/>
      <c r="EG51" s="97"/>
      <c r="EH51" s="97"/>
      <c r="EI51" s="97"/>
      <c r="EJ51" s="97"/>
      <c r="EK51" s="97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97" t="e">
        <f aca="false">AA40</f>
        <v>#REF!</v>
      </c>
      <c r="GM51" s="97" t="s">
        <v>142</v>
      </c>
      <c r="GN51" s="97" t="e">
        <f aca="false">#REF!</f>
        <v>#REF!</v>
      </c>
      <c r="GO51" s="97" t="e">
        <f aca="false">#REF!</f>
        <v>#REF!</v>
      </c>
      <c r="GP51" s="97" t="e">
        <f aca="false">#REF!</f>
        <v>#REF!</v>
      </c>
      <c r="GQ51" s="97" t="e">
        <f aca="false">#REF!</f>
        <v>#REF!</v>
      </c>
      <c r="GR51" s="97" t="e">
        <f aca="false">#REF!</f>
        <v>#REF!</v>
      </c>
      <c r="GS51" s="97" t="e">
        <f aca="false">#REF!</f>
        <v>#REF!</v>
      </c>
      <c r="GT51" s="97" t="e">
        <f aca="false">#REF!</f>
        <v>#REF!</v>
      </c>
      <c r="GU51" s="97" t="e">
        <f aca="false">#REF!</f>
        <v>#REF!</v>
      </c>
      <c r="GV51" s="97" t="e">
        <f aca="false">#REF!</f>
        <v>#REF!</v>
      </c>
      <c r="GW51" s="97" t="e">
        <f aca="false">#REF!</f>
        <v>#REF!</v>
      </c>
      <c r="GX51" s="97"/>
      <c r="GY51" s="97"/>
      <c r="GZ51" s="97"/>
      <c r="HA51" s="97"/>
      <c r="HB51" s="97"/>
      <c r="HC51" s="97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12.75" hidden="false" customHeight="true" outlineLevel="0" collapsed="false">
      <c r="A52" s="93"/>
      <c r="B52" s="93"/>
      <c r="C52" s="93"/>
      <c r="D52" s="93"/>
      <c r="E52" s="93"/>
      <c r="F52" s="0"/>
      <c r="G52" s="0"/>
      <c r="H52" s="0"/>
      <c r="I52" s="0"/>
      <c r="J52" s="131"/>
      <c r="K52" s="131"/>
      <c r="L52" s="131"/>
      <c r="M52" s="131"/>
      <c r="N52" s="131"/>
      <c r="O52" s="131"/>
      <c r="P52" s="131"/>
      <c r="Q52" s="131"/>
      <c r="R52" s="131"/>
      <c r="S52" s="142"/>
      <c r="T52" s="142"/>
      <c r="U52" s="131"/>
      <c r="V52" s="131"/>
      <c r="W52" s="131"/>
      <c r="X52" s="131"/>
      <c r="Y52" s="131"/>
      <c r="Z52" s="131"/>
      <c r="AA52" s="131"/>
      <c r="AB52" s="131"/>
      <c r="AC52" s="131"/>
      <c r="AD52" s="131"/>
      <c r="AE52" s="131"/>
      <c r="AF52" s="131"/>
      <c r="AG52" s="131"/>
      <c r="AH52" s="131"/>
      <c r="AI52" s="131"/>
      <c r="AJ52" s="131"/>
      <c r="AK52" s="131"/>
      <c r="AL52" s="131"/>
      <c r="AM52" s="131"/>
      <c r="AN52" s="131"/>
      <c r="AO52" s="131"/>
      <c r="AP52" s="131"/>
      <c r="AQ52" s="131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95"/>
      <c r="DJ52" s="95"/>
      <c r="DK52" s="95"/>
      <c r="DL52" s="95"/>
      <c r="DM52" s="95"/>
      <c r="DN52" s="95"/>
      <c r="DO52" s="95"/>
      <c r="DP52" s="95"/>
      <c r="DQ52" s="95"/>
      <c r="DR52" s="95"/>
      <c r="DS52" s="95"/>
      <c r="DT52" s="95"/>
      <c r="DU52" s="95"/>
      <c r="DV52" s="96"/>
      <c r="DW52" s="97"/>
      <c r="DX52" s="97"/>
      <c r="DY52" s="97"/>
      <c r="DZ52" s="97"/>
      <c r="EA52" s="97"/>
      <c r="EB52" s="97"/>
      <c r="EC52" s="97"/>
      <c r="ED52" s="97"/>
      <c r="EE52" s="97"/>
      <c r="EF52" s="97"/>
      <c r="EG52" s="97"/>
      <c r="EH52" s="97"/>
      <c r="EI52" s="97"/>
      <c r="EJ52" s="97"/>
      <c r="EK52" s="97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97"/>
      <c r="GM52" s="97"/>
      <c r="GN52" s="97"/>
      <c r="GO52" s="97"/>
      <c r="GP52" s="97"/>
      <c r="GQ52" s="97"/>
      <c r="GR52" s="97"/>
      <c r="GS52" s="97"/>
      <c r="GT52" s="97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2.75" hidden="false" customHeight="true" outlineLevel="0" collapsed="false">
      <c r="A53" s="93"/>
      <c r="B53" s="93"/>
      <c r="C53" s="93"/>
      <c r="D53" s="93"/>
      <c r="E53" s="93"/>
      <c r="F53" s="0"/>
      <c r="G53" s="0"/>
      <c r="H53" s="0"/>
      <c r="I53" s="0"/>
      <c r="J53" s="131"/>
      <c r="K53" s="131"/>
      <c r="L53" s="131"/>
      <c r="M53" s="131"/>
      <c r="N53" s="131"/>
      <c r="O53" s="131"/>
      <c r="P53" s="131"/>
      <c r="Q53" s="131"/>
      <c r="R53" s="131"/>
      <c r="S53" s="142"/>
      <c r="T53" s="142"/>
      <c r="U53" s="131"/>
      <c r="V53" s="131"/>
      <c r="W53" s="131"/>
      <c r="X53" s="131"/>
      <c r="Y53" s="131"/>
      <c r="Z53" s="131"/>
      <c r="AA53" s="131"/>
      <c r="AB53" s="131"/>
      <c r="AC53" s="131"/>
      <c r="AD53" s="131"/>
      <c r="AE53" s="131"/>
      <c r="AF53" s="131"/>
      <c r="AG53" s="131"/>
      <c r="AH53" s="131"/>
      <c r="AI53" s="131"/>
      <c r="AJ53" s="131"/>
      <c r="AK53" s="131"/>
      <c r="AL53" s="131"/>
      <c r="AM53" s="131"/>
      <c r="AN53" s="131"/>
      <c r="AO53" s="131"/>
      <c r="AP53" s="131"/>
      <c r="AQ53" s="131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95"/>
      <c r="DJ53" s="95"/>
      <c r="DK53" s="95"/>
      <c r="DL53" s="95"/>
      <c r="DM53" s="95"/>
      <c r="DN53" s="95"/>
      <c r="DO53" s="95"/>
      <c r="DP53" s="95"/>
      <c r="DQ53" s="95"/>
      <c r="DR53" s="95"/>
      <c r="DS53" s="95"/>
      <c r="DT53" s="95"/>
      <c r="DU53" s="95"/>
      <c r="DV53" s="96"/>
      <c r="DW53" s="97"/>
      <c r="DX53" s="97"/>
      <c r="DY53" s="97"/>
      <c r="DZ53" s="97"/>
      <c r="EA53" s="97"/>
      <c r="EB53" s="97"/>
      <c r="EC53" s="97"/>
      <c r="ED53" s="97"/>
      <c r="EE53" s="97"/>
      <c r="EF53" s="97"/>
      <c r="EG53" s="97"/>
      <c r="EH53" s="97"/>
      <c r="EI53" s="97"/>
      <c r="EJ53" s="97"/>
      <c r="EK53" s="97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97"/>
      <c r="GM53" s="97"/>
      <c r="GN53" s="97"/>
      <c r="GO53" s="97"/>
      <c r="GP53" s="97"/>
      <c r="GQ53" s="97"/>
      <c r="GR53" s="97"/>
      <c r="GS53" s="97"/>
      <c r="GT53" s="97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2.75" hidden="false" customHeight="true" outlineLevel="0" collapsed="false">
      <c r="A54" s="93"/>
      <c r="B54" s="93"/>
      <c r="C54" s="93"/>
      <c r="D54" s="93"/>
      <c r="E54" s="93"/>
      <c r="F54" s="0"/>
      <c r="G54" s="0"/>
      <c r="H54" s="0"/>
      <c r="I54" s="0"/>
      <c r="J54" s="131"/>
      <c r="K54" s="131"/>
      <c r="L54" s="131"/>
      <c r="M54" s="131"/>
      <c r="N54" s="131"/>
      <c r="O54" s="131"/>
      <c r="P54" s="131"/>
      <c r="Q54" s="131"/>
      <c r="R54" s="131"/>
      <c r="S54" s="131"/>
      <c r="T54" s="131"/>
      <c r="U54" s="131"/>
      <c r="V54" s="131"/>
      <c r="W54" s="131"/>
      <c r="X54" s="131"/>
      <c r="Y54" s="131"/>
      <c r="Z54" s="131"/>
      <c r="AA54" s="131"/>
      <c r="AB54" s="131"/>
      <c r="AC54" s="131"/>
      <c r="AD54" s="131"/>
      <c r="AE54" s="131"/>
      <c r="AF54" s="131"/>
      <c r="AG54" s="131"/>
      <c r="AH54" s="131"/>
      <c r="AI54" s="131"/>
      <c r="AJ54" s="131"/>
      <c r="AK54" s="131"/>
      <c r="AL54" s="131"/>
      <c r="AM54" s="131"/>
      <c r="AN54" s="131"/>
      <c r="AO54" s="131"/>
      <c r="AP54" s="131"/>
      <c r="AQ54" s="131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95"/>
      <c r="DJ54" s="95"/>
      <c r="DK54" s="95"/>
      <c r="DL54" s="95"/>
      <c r="DM54" s="95"/>
      <c r="DN54" s="95"/>
      <c r="DO54" s="95"/>
      <c r="DP54" s="95"/>
      <c r="DQ54" s="95"/>
      <c r="DR54" s="95"/>
      <c r="DS54" s="95"/>
      <c r="DT54" s="95"/>
      <c r="DU54" s="95"/>
      <c r="DV54" s="96"/>
      <c r="DW54" s="97"/>
      <c r="DX54" s="97"/>
      <c r="DY54" s="97"/>
      <c r="DZ54" s="97"/>
      <c r="EA54" s="97"/>
      <c r="EB54" s="97"/>
      <c r="EC54" s="97"/>
      <c r="ED54" s="97"/>
      <c r="EE54" s="97"/>
      <c r="EF54" s="97"/>
      <c r="EG54" s="97"/>
      <c r="EH54" s="97"/>
      <c r="EI54" s="97"/>
      <c r="EJ54" s="97"/>
      <c r="EK54" s="97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97"/>
      <c r="GM54" s="97"/>
      <c r="GN54" s="97"/>
      <c r="GO54" s="97"/>
      <c r="GP54" s="97"/>
      <c r="GQ54" s="97"/>
      <c r="GR54" s="97"/>
      <c r="GS54" s="97"/>
      <c r="GT54" s="97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12.75" hidden="false" customHeight="true" outlineLevel="0" collapsed="false">
      <c r="A55" s="93"/>
      <c r="B55" s="93"/>
      <c r="C55" s="93"/>
      <c r="D55" s="93"/>
      <c r="E55" s="93"/>
      <c r="F55" s="0"/>
      <c r="G55" s="0"/>
      <c r="H55" s="0"/>
      <c r="I55" s="0"/>
      <c r="J55" s="131"/>
      <c r="K55" s="131"/>
      <c r="L55" s="131"/>
      <c r="M55" s="131"/>
      <c r="N55" s="131"/>
      <c r="O55" s="131"/>
      <c r="P55" s="131"/>
      <c r="Q55" s="131"/>
      <c r="R55" s="131"/>
      <c r="S55" s="131"/>
      <c r="T55" s="131"/>
      <c r="U55" s="131"/>
      <c r="V55" s="131"/>
      <c r="W55" s="131"/>
      <c r="X55" s="131"/>
      <c r="Y55" s="131"/>
      <c r="Z55" s="131"/>
      <c r="AA55" s="131"/>
      <c r="AB55" s="131"/>
      <c r="AC55" s="131"/>
      <c r="AD55" s="131"/>
      <c r="AE55" s="131"/>
      <c r="AF55" s="131"/>
      <c r="AG55" s="131"/>
      <c r="AH55" s="131"/>
      <c r="AI55" s="131"/>
      <c r="AJ55" s="131"/>
      <c r="AK55" s="131"/>
      <c r="AL55" s="131"/>
      <c r="AM55" s="131"/>
      <c r="AN55" s="131"/>
      <c r="AO55" s="131"/>
      <c r="AP55" s="131"/>
      <c r="AQ55" s="131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95"/>
      <c r="DJ55" s="95"/>
      <c r="DK55" s="95"/>
      <c r="DL55" s="95"/>
      <c r="DM55" s="95"/>
      <c r="DN55" s="95"/>
      <c r="DO55" s="95"/>
      <c r="DP55" s="95"/>
      <c r="DQ55" s="95"/>
      <c r="DR55" s="95"/>
      <c r="DS55" s="95"/>
      <c r="DT55" s="95"/>
      <c r="DU55" s="95"/>
      <c r="DV55" s="96"/>
      <c r="DW55" s="97"/>
      <c r="DX55" s="97"/>
      <c r="DY55" s="97"/>
      <c r="DZ55" s="97"/>
      <c r="EA55" s="97"/>
      <c r="EB55" s="97"/>
      <c r="EC55" s="97"/>
      <c r="ED55" s="97"/>
      <c r="EE55" s="97"/>
      <c r="EF55" s="97"/>
      <c r="EG55" s="97"/>
      <c r="EH55" s="97"/>
      <c r="EI55" s="97"/>
      <c r="EJ55" s="97"/>
      <c r="EK55" s="97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97"/>
      <c r="GM55" s="97"/>
      <c r="GN55" s="97"/>
      <c r="GO55" s="97"/>
      <c r="GP55" s="97"/>
      <c r="GQ55" s="97"/>
      <c r="GR55" s="97"/>
      <c r="GS55" s="97"/>
      <c r="GT55" s="97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12.75" hidden="false" customHeight="true" outlineLevel="0" collapsed="false">
      <c r="A56" s="93"/>
      <c r="B56" s="93"/>
      <c r="C56" s="93"/>
      <c r="D56" s="93"/>
      <c r="E56" s="93"/>
      <c r="F56" s="0"/>
      <c r="G56" s="0"/>
      <c r="H56" s="0"/>
      <c r="I56" s="0"/>
      <c r="J56" s="131"/>
      <c r="K56" s="131"/>
      <c r="L56" s="131"/>
      <c r="M56" s="131"/>
      <c r="N56" s="131"/>
      <c r="O56" s="131"/>
      <c r="P56" s="131"/>
      <c r="Q56" s="131"/>
      <c r="R56" s="131"/>
      <c r="S56" s="131"/>
      <c r="T56" s="131"/>
      <c r="U56" s="131"/>
      <c r="V56" s="131"/>
      <c r="W56" s="131"/>
      <c r="X56" s="131"/>
      <c r="Y56" s="131"/>
      <c r="Z56" s="131"/>
      <c r="AA56" s="131"/>
      <c r="AB56" s="131"/>
      <c r="AC56" s="131"/>
      <c r="AD56" s="131"/>
      <c r="AE56" s="131"/>
      <c r="AF56" s="131"/>
      <c r="AG56" s="131"/>
      <c r="AH56" s="131"/>
      <c r="AI56" s="131"/>
      <c r="AJ56" s="131"/>
      <c r="AK56" s="131"/>
      <c r="AL56" s="131"/>
      <c r="AM56" s="131"/>
      <c r="AN56" s="131"/>
      <c r="AO56" s="131"/>
      <c r="AP56" s="131"/>
      <c r="AQ56" s="131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94"/>
      <c r="DA56" s="94"/>
      <c r="DB56" s="94"/>
      <c r="DC56" s="94"/>
      <c r="DD56" s="94"/>
      <c r="DE56" s="94"/>
      <c r="DF56" s="94"/>
      <c r="DG56" s="94"/>
      <c r="DH56" s="94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97"/>
      <c r="GM56" s="97"/>
      <c r="GN56" s="97"/>
      <c r="GO56" s="97"/>
      <c r="GP56" s="97"/>
      <c r="GQ56" s="97"/>
      <c r="GR56" s="97"/>
      <c r="GS56" s="97"/>
      <c r="GT56" s="97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12.75" hidden="false" customHeight="true" outlineLevel="0" collapsed="false">
      <c r="A57" s="93"/>
      <c r="B57" s="93"/>
      <c r="C57" s="93"/>
      <c r="D57" s="93"/>
      <c r="E57" s="93"/>
      <c r="F57" s="0"/>
      <c r="G57" s="0"/>
      <c r="H57" s="0"/>
      <c r="I57" s="0"/>
      <c r="J57" s="131"/>
      <c r="K57" s="131"/>
      <c r="L57" s="131"/>
      <c r="M57" s="131"/>
      <c r="N57" s="131"/>
      <c r="O57" s="131"/>
      <c r="P57" s="131"/>
      <c r="Q57" s="131"/>
      <c r="R57" s="131"/>
      <c r="S57" s="131"/>
      <c r="T57" s="131"/>
      <c r="U57" s="131"/>
      <c r="V57" s="131"/>
      <c r="W57" s="131"/>
      <c r="X57" s="131"/>
      <c r="Y57" s="131"/>
      <c r="Z57" s="131"/>
      <c r="AA57" s="131"/>
      <c r="AB57" s="131"/>
      <c r="AC57" s="131"/>
      <c r="AD57" s="131"/>
      <c r="AE57" s="131"/>
      <c r="AF57" s="131"/>
      <c r="AG57" s="131"/>
      <c r="AH57" s="131"/>
      <c r="AI57" s="131"/>
      <c r="AJ57" s="131"/>
      <c r="AK57" s="131"/>
      <c r="AL57" s="131"/>
      <c r="AM57" s="131"/>
      <c r="AN57" s="131"/>
      <c r="AO57" s="131"/>
      <c r="AP57" s="131"/>
      <c r="AQ57" s="131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149"/>
      <c r="BD57" s="149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150"/>
      <c r="CQ57" s="150"/>
      <c r="CR57" s="150"/>
      <c r="CS57" s="150"/>
      <c r="CT57" s="150"/>
      <c r="CU57" s="150"/>
      <c r="CV57" s="150"/>
      <c r="CW57" s="150"/>
      <c r="CX57" s="150"/>
      <c r="CY57" s="150"/>
      <c r="CZ57" s="150"/>
      <c r="DA57" s="150"/>
      <c r="DB57" s="150"/>
      <c r="DC57" s="150"/>
      <c r="DD57" s="150"/>
      <c r="DE57" s="150"/>
      <c r="DF57" s="150"/>
      <c r="DG57" s="151"/>
      <c r="DH57" s="151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97"/>
      <c r="GM57" s="97"/>
      <c r="GN57" s="97"/>
      <c r="GO57" s="97"/>
      <c r="GP57" s="97"/>
      <c r="GQ57" s="97"/>
      <c r="GR57" s="97"/>
      <c r="GS57" s="97"/>
      <c r="GT57" s="97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2.75" hidden="false" customHeight="true" outlineLevel="0" collapsed="false">
      <c r="A58" s="93"/>
      <c r="B58" s="93"/>
      <c r="C58" s="93"/>
      <c r="D58" s="93"/>
      <c r="E58" s="93"/>
      <c r="F58" s="0"/>
      <c r="G58" s="0"/>
      <c r="H58" s="0"/>
      <c r="I58" s="0"/>
      <c r="J58" s="131"/>
      <c r="K58" s="131"/>
      <c r="L58" s="131"/>
      <c r="M58" s="131"/>
      <c r="N58" s="131"/>
      <c r="O58" s="131"/>
      <c r="P58" s="131"/>
      <c r="Q58" s="131"/>
      <c r="R58" s="131"/>
      <c r="S58" s="131"/>
      <c r="T58" s="131"/>
      <c r="U58" s="131"/>
      <c r="V58" s="131"/>
      <c r="W58" s="131"/>
      <c r="X58" s="131"/>
      <c r="Y58" s="131"/>
      <c r="Z58" s="131"/>
      <c r="AA58" s="131"/>
      <c r="AB58" s="131"/>
      <c r="AC58" s="131"/>
      <c r="AD58" s="131"/>
      <c r="AE58" s="131"/>
      <c r="AF58" s="131"/>
      <c r="AG58" s="131"/>
      <c r="AH58" s="131"/>
      <c r="AI58" s="131"/>
      <c r="AJ58" s="131"/>
      <c r="AK58" s="131"/>
      <c r="AL58" s="131"/>
      <c r="AM58" s="131"/>
      <c r="AN58" s="131"/>
      <c r="AO58" s="131"/>
      <c r="AP58" s="131"/>
      <c r="AQ58" s="131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149"/>
      <c r="BD58" s="149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152"/>
      <c r="CQ58" s="152"/>
      <c r="CR58" s="152"/>
      <c r="CS58" s="152"/>
      <c r="CT58" s="152"/>
      <c r="CU58" s="152"/>
      <c r="CV58" s="152"/>
      <c r="CW58" s="152"/>
      <c r="CX58" s="152"/>
      <c r="CY58" s="152"/>
      <c r="CZ58" s="153"/>
      <c r="DA58" s="153"/>
      <c r="DB58" s="153"/>
      <c r="DC58" s="150"/>
      <c r="DD58" s="150"/>
      <c r="DE58" s="150"/>
      <c r="DF58" s="150"/>
      <c r="DG58" s="151"/>
      <c r="DH58" s="151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97"/>
      <c r="GM58" s="97"/>
      <c r="GN58" s="97"/>
      <c r="GO58" s="97"/>
      <c r="GP58" s="97"/>
      <c r="GQ58" s="97"/>
      <c r="GR58" s="97"/>
      <c r="GS58" s="97"/>
      <c r="GT58" s="97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2.75" hidden="false" customHeight="true" outlineLevel="0" collapsed="false">
      <c r="A59" s="93"/>
      <c r="B59" s="93"/>
      <c r="C59" s="93"/>
      <c r="D59" s="93"/>
      <c r="E59" s="93"/>
      <c r="F59" s="0"/>
      <c r="G59" s="0"/>
      <c r="H59" s="0"/>
      <c r="I59" s="0"/>
      <c r="J59" s="131"/>
      <c r="K59" s="131"/>
      <c r="L59" s="131"/>
      <c r="M59" s="131"/>
      <c r="N59" s="131"/>
      <c r="O59" s="131"/>
      <c r="P59" s="131"/>
      <c r="Q59" s="131"/>
      <c r="R59" s="131"/>
      <c r="S59" s="131"/>
      <c r="T59" s="131"/>
      <c r="U59" s="131"/>
      <c r="V59" s="131"/>
      <c r="W59" s="131"/>
      <c r="X59" s="131"/>
      <c r="Y59" s="131"/>
      <c r="Z59" s="131"/>
      <c r="AA59" s="131"/>
      <c r="AB59" s="131"/>
      <c r="AC59" s="131"/>
      <c r="AD59" s="131"/>
      <c r="AE59" s="131"/>
      <c r="AF59" s="131"/>
      <c r="AG59" s="131"/>
      <c r="AH59" s="131"/>
      <c r="AI59" s="131"/>
      <c r="AJ59" s="131"/>
      <c r="AK59" s="131"/>
      <c r="AL59" s="131"/>
      <c r="AM59" s="131"/>
      <c r="AN59" s="131"/>
      <c r="AO59" s="131"/>
      <c r="AP59" s="131"/>
      <c r="AQ59" s="131"/>
      <c r="AR59" s="0"/>
      <c r="AS59" s="0"/>
      <c r="AT59" s="0"/>
      <c r="AU59" s="0"/>
      <c r="AV59" s="0"/>
      <c r="AW59" s="0"/>
      <c r="AX59" s="0"/>
      <c r="AY59" s="0"/>
      <c r="AZ59" s="149"/>
      <c r="BA59" s="149"/>
      <c r="BB59" s="149"/>
      <c r="BC59" s="149"/>
      <c r="BD59" s="149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152"/>
      <c r="CQ59" s="152"/>
      <c r="CR59" s="152"/>
      <c r="CS59" s="152"/>
      <c r="CT59" s="152"/>
      <c r="CU59" s="152"/>
      <c r="CV59" s="152"/>
      <c r="CW59" s="152"/>
      <c r="CX59" s="152"/>
      <c r="CY59" s="152"/>
      <c r="CZ59" s="154"/>
      <c r="DA59" s="154"/>
      <c r="DB59" s="154"/>
      <c r="DC59" s="150"/>
      <c r="DD59" s="150"/>
      <c r="DE59" s="150"/>
      <c r="DF59" s="150"/>
      <c r="DG59" s="151"/>
      <c r="DH59" s="151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97"/>
      <c r="GM59" s="97"/>
      <c r="GN59" s="97"/>
      <c r="GO59" s="97"/>
      <c r="GP59" s="97"/>
      <c r="GQ59" s="97"/>
      <c r="GR59" s="97"/>
      <c r="GS59" s="97"/>
      <c r="GT59" s="97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s="155" customFormat="true" ht="12.75" hidden="false" customHeight="true" outlineLevel="0" collapsed="false">
      <c r="A60" s="93" t="s">
        <v>147</v>
      </c>
      <c r="B60" s="93"/>
      <c r="C60" s="93"/>
      <c r="D60" s="93"/>
      <c r="E60" s="93"/>
      <c r="J60" s="156"/>
      <c r="K60" s="156"/>
      <c r="L60" s="156"/>
      <c r="M60" s="156"/>
      <c r="N60" s="156"/>
      <c r="O60" s="156"/>
      <c r="P60" s="156"/>
      <c r="Q60" s="156"/>
      <c r="R60" s="156"/>
      <c r="S60" s="156"/>
      <c r="T60" s="156"/>
      <c r="U60" s="156"/>
      <c r="V60" s="156"/>
      <c r="W60" s="156"/>
      <c r="X60" s="156"/>
      <c r="Y60" s="156"/>
      <c r="Z60" s="156"/>
      <c r="AA60" s="156"/>
      <c r="AB60" s="156"/>
      <c r="AC60" s="156"/>
      <c r="AD60" s="156"/>
      <c r="AE60" s="156"/>
      <c r="AF60" s="156"/>
      <c r="AG60" s="156"/>
      <c r="AH60" s="156"/>
      <c r="AI60" s="156"/>
      <c r="AJ60" s="156"/>
      <c r="AK60" s="156"/>
      <c r="AL60" s="156"/>
      <c r="AM60" s="156"/>
      <c r="AN60" s="156"/>
      <c r="AO60" s="156"/>
      <c r="AP60" s="156"/>
      <c r="AQ60" s="156"/>
      <c r="AZ60" s="157"/>
      <c r="BA60" s="157"/>
      <c r="BB60" s="157"/>
      <c r="BC60" s="157"/>
      <c r="BD60" s="157"/>
      <c r="CN60" s="158"/>
      <c r="CO60" s="158"/>
      <c r="CP60" s="159"/>
      <c r="CQ60" s="159"/>
      <c r="CR60" s="159"/>
      <c r="CS60" s="159"/>
      <c r="CT60" s="159"/>
      <c r="CU60" s="159"/>
      <c r="CV60" s="159"/>
      <c r="CW60" s="159"/>
      <c r="CX60" s="159"/>
      <c r="CY60" s="159"/>
      <c r="CZ60" s="160"/>
      <c r="DA60" s="160"/>
      <c r="DB60" s="160"/>
      <c r="DC60" s="161"/>
      <c r="DD60" s="161"/>
      <c r="DE60" s="161"/>
      <c r="DF60" s="161"/>
      <c r="DG60" s="162"/>
      <c r="DH60" s="162"/>
      <c r="DI60" s="163"/>
      <c r="DJ60" s="163"/>
      <c r="DK60" s="163"/>
      <c r="DL60" s="163"/>
      <c r="DM60" s="163"/>
      <c r="DN60" s="163"/>
      <c r="DO60" s="163"/>
      <c r="DP60" s="163"/>
      <c r="DQ60" s="163"/>
      <c r="DR60" s="163"/>
      <c r="DS60" s="163"/>
      <c r="DT60" s="163"/>
      <c r="DU60" s="163"/>
      <c r="DV60" s="163"/>
      <c r="DW60" s="163"/>
      <c r="DX60" s="163"/>
      <c r="DY60" s="163"/>
      <c r="DZ60" s="163"/>
      <c r="EA60" s="163"/>
      <c r="EB60" s="163"/>
      <c r="EC60" s="163"/>
      <c r="ED60" s="163"/>
      <c r="EE60" s="163"/>
      <c r="EF60" s="163"/>
      <c r="EG60" s="163"/>
      <c r="EH60" s="163"/>
      <c r="EI60" s="163"/>
      <c r="EJ60" s="163"/>
      <c r="EK60" s="163"/>
      <c r="EL60" s="163"/>
      <c r="EM60" s="163"/>
      <c r="EN60" s="163"/>
      <c r="EO60" s="163"/>
      <c r="EP60" s="163"/>
      <c r="EQ60" s="163"/>
      <c r="ER60" s="163"/>
      <c r="ES60" s="163"/>
      <c r="ET60" s="163"/>
      <c r="EU60" s="163"/>
      <c r="EV60" s="163"/>
      <c r="EW60" s="163"/>
      <c r="EX60" s="163"/>
      <c r="EY60" s="163"/>
      <c r="EZ60" s="163"/>
      <c r="FA60" s="163"/>
      <c r="FB60" s="163"/>
      <c r="FC60" s="163"/>
      <c r="FD60" s="163"/>
      <c r="FE60" s="163"/>
      <c r="FF60" s="163"/>
      <c r="FG60" s="163"/>
      <c r="FH60" s="163"/>
      <c r="FI60" s="163"/>
      <c r="FJ60" s="163"/>
      <c r="FK60" s="163"/>
      <c r="FL60" s="163"/>
      <c r="FM60" s="163"/>
      <c r="FN60" s="163"/>
      <c r="FO60" s="163"/>
      <c r="FP60" s="163"/>
      <c r="FQ60" s="163"/>
      <c r="FR60" s="163"/>
      <c r="FS60" s="163"/>
      <c r="FT60" s="163"/>
      <c r="FU60" s="163"/>
      <c r="FV60" s="163"/>
      <c r="FW60" s="163"/>
      <c r="GH60" s="163"/>
      <c r="GI60" s="163"/>
      <c r="GJ60" s="163"/>
      <c r="GK60" s="163"/>
      <c r="GL60" s="97"/>
      <c r="GM60" s="97"/>
      <c r="GN60" s="97"/>
      <c r="GO60" s="97"/>
      <c r="GP60" s="97"/>
      <c r="GQ60" s="97"/>
      <c r="GR60" s="97"/>
      <c r="GS60" s="97"/>
      <c r="GT60" s="97"/>
      <c r="GU60" s="163"/>
      <c r="GV60" s="163"/>
      <c r="GW60" s="163"/>
      <c r="GX60" s="163"/>
      <c r="GY60" s="163"/>
      <c r="GZ60" s="163"/>
      <c r="HA60" s="163"/>
      <c r="HB60" s="163"/>
      <c r="HC60" s="163"/>
      <c r="HD60" s="163"/>
      <c r="HE60" s="163"/>
      <c r="HF60" s="163"/>
      <c r="HG60" s="163"/>
      <c r="HH60" s="163"/>
      <c r="HI60" s="163"/>
      <c r="HJ60" s="163"/>
      <c r="HK60" s="163"/>
      <c r="HL60" s="163"/>
    </row>
    <row r="61" customFormat="false" ht="12.75" hidden="false" customHeight="true" outlineLevel="0" collapsed="false">
      <c r="A61" s="93"/>
      <c r="B61" s="93"/>
      <c r="C61" s="93"/>
      <c r="D61" s="93"/>
      <c r="E61" s="93"/>
      <c r="F61" s="0"/>
      <c r="G61" s="0"/>
      <c r="H61" s="0"/>
      <c r="I61" s="0"/>
      <c r="J61" s="131"/>
      <c r="K61" s="131"/>
      <c r="L61" s="131"/>
      <c r="M61" s="131"/>
      <c r="N61" s="131"/>
      <c r="O61" s="131"/>
      <c r="P61" s="131"/>
      <c r="Q61" s="131"/>
      <c r="R61" s="131"/>
      <c r="S61" s="131"/>
      <c r="T61" s="131"/>
      <c r="U61" s="131"/>
      <c r="V61" s="131"/>
      <c r="W61" s="131"/>
      <c r="X61" s="131"/>
      <c r="Y61" s="131"/>
      <c r="Z61" s="131"/>
      <c r="AA61" s="131"/>
      <c r="AB61" s="131"/>
      <c r="AC61" s="131"/>
      <c r="AD61" s="131"/>
      <c r="AE61" s="131"/>
      <c r="AF61" s="131"/>
      <c r="AG61" s="131"/>
      <c r="AH61" s="131"/>
      <c r="AI61" s="131"/>
      <c r="AJ61" s="131"/>
      <c r="AK61" s="131"/>
      <c r="AL61" s="131"/>
      <c r="AM61" s="131"/>
      <c r="AN61" s="131"/>
      <c r="AO61" s="131"/>
      <c r="AP61" s="131"/>
      <c r="AQ61" s="131"/>
      <c r="AR61" s="0"/>
      <c r="AS61" s="0"/>
      <c r="AT61" s="0"/>
      <c r="AU61" s="0"/>
      <c r="AV61" s="0"/>
      <c r="AW61" s="0"/>
      <c r="AX61" s="0"/>
      <c r="AY61" s="0"/>
      <c r="AZ61" s="149"/>
      <c r="BA61" s="149"/>
      <c r="BB61" s="149"/>
      <c r="BC61" s="149"/>
      <c r="BD61" s="149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95"/>
      <c r="DJ61" s="95"/>
      <c r="DK61" s="95"/>
      <c r="DL61" s="95" t="s">
        <v>89</v>
      </c>
      <c r="DM61" s="95"/>
      <c r="DN61" s="95"/>
      <c r="DO61" s="95"/>
      <c r="DP61" s="95"/>
      <c r="DQ61" s="95"/>
      <c r="DR61" s="95"/>
      <c r="DS61" s="95"/>
      <c r="DT61" s="95"/>
      <c r="DU61" s="95"/>
      <c r="DV61" s="96"/>
      <c r="DW61" s="97"/>
      <c r="DX61" s="97"/>
      <c r="DY61" s="97"/>
      <c r="DZ61" s="95" t="s">
        <v>90</v>
      </c>
      <c r="EA61" s="97"/>
      <c r="EB61" s="97"/>
      <c r="EC61" s="97"/>
      <c r="ED61" s="97"/>
      <c r="EE61" s="97"/>
      <c r="EF61" s="97"/>
      <c r="EG61" s="97"/>
      <c r="EH61" s="97"/>
      <c r="EI61" s="97"/>
      <c r="EJ61" s="97"/>
      <c r="EK61" s="97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97"/>
      <c r="GM61" s="97"/>
      <c r="GN61" s="97"/>
      <c r="GO61" s="97"/>
      <c r="GP61" s="97"/>
      <c r="GQ61" s="97"/>
      <c r="GR61" s="97"/>
      <c r="GS61" s="97"/>
      <c r="GT61" s="97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12.75" hidden="false" customHeight="true" outlineLevel="0" collapsed="false">
      <c r="A62" s="93"/>
      <c r="B62" s="93"/>
      <c r="C62" s="93"/>
      <c r="D62" s="93"/>
      <c r="E62" s="93"/>
      <c r="F62" s="0"/>
      <c r="G62" s="0"/>
      <c r="H62" s="0"/>
      <c r="I62" s="0"/>
      <c r="J62" s="131"/>
      <c r="K62" s="131"/>
      <c r="L62" s="131"/>
      <c r="M62" s="131"/>
      <c r="N62" s="131"/>
      <c r="O62" s="131"/>
      <c r="P62" s="131"/>
      <c r="Q62" s="131"/>
      <c r="R62" s="131"/>
      <c r="S62" s="131"/>
      <c r="T62" s="131"/>
      <c r="U62" s="131"/>
      <c r="V62" s="131"/>
      <c r="W62" s="131"/>
      <c r="X62" s="131"/>
      <c r="Y62" s="131"/>
      <c r="Z62" s="131"/>
      <c r="AA62" s="131"/>
      <c r="AB62" s="131"/>
      <c r="AC62" s="131"/>
      <c r="AD62" s="131"/>
      <c r="AE62" s="131"/>
      <c r="AF62" s="131"/>
      <c r="AG62" s="131"/>
      <c r="AH62" s="131"/>
      <c r="AI62" s="131"/>
      <c r="AJ62" s="131"/>
      <c r="AK62" s="131"/>
      <c r="AL62" s="131"/>
      <c r="AM62" s="131"/>
      <c r="AN62" s="131"/>
      <c r="AO62" s="131"/>
      <c r="AP62" s="131"/>
      <c r="AQ62" s="131"/>
      <c r="AR62" s="0"/>
      <c r="AS62" s="0"/>
      <c r="AT62" s="0"/>
      <c r="AU62" s="0"/>
      <c r="AV62" s="0"/>
      <c r="AW62" s="0"/>
      <c r="AX62" s="0"/>
      <c r="AY62" s="0"/>
      <c r="AZ62" s="149"/>
      <c r="BA62" s="149"/>
      <c r="BB62" s="149"/>
      <c r="BC62" s="149"/>
      <c r="BD62" s="149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95"/>
      <c r="DJ62" s="99" t="s">
        <v>91</v>
      </c>
      <c r="DK62" s="99"/>
      <c r="DL62" s="99"/>
      <c r="DM62" s="99"/>
      <c r="DN62" s="95"/>
      <c r="DO62" s="99"/>
      <c r="DP62" s="99"/>
      <c r="DQ62" s="99"/>
      <c r="DR62" s="99"/>
      <c r="DS62" s="95"/>
      <c r="DT62" s="95"/>
      <c r="DU62" s="95"/>
      <c r="DV62" s="96"/>
      <c r="DW62" s="95"/>
      <c r="DX62" s="99" t="s">
        <v>91</v>
      </c>
      <c r="DY62" s="99"/>
      <c r="DZ62" s="99"/>
      <c r="EA62" s="99"/>
      <c r="EB62" s="95"/>
      <c r="EC62" s="99"/>
      <c r="ED62" s="99"/>
      <c r="EE62" s="99"/>
      <c r="EF62" s="99"/>
      <c r="EG62" s="95"/>
      <c r="EH62" s="95"/>
      <c r="EI62" s="97"/>
      <c r="EJ62" s="97"/>
      <c r="EK62" s="97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97"/>
      <c r="GM62" s="97"/>
      <c r="GN62" s="97"/>
      <c r="GO62" s="97"/>
      <c r="GP62" s="97"/>
      <c r="GQ62" s="97"/>
      <c r="GR62" s="97"/>
      <c r="GS62" s="97"/>
      <c r="GT62" s="97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12.75" hidden="false" customHeight="true" outlineLevel="0" collapsed="false">
      <c r="A63" s="93"/>
      <c r="B63" s="93"/>
      <c r="C63" s="93"/>
      <c r="D63" s="93"/>
      <c r="E63" s="93"/>
      <c r="F63" s="0"/>
      <c r="G63" s="0"/>
      <c r="H63" s="0"/>
      <c r="I63" s="0"/>
      <c r="J63" s="131"/>
      <c r="K63" s="131"/>
      <c r="L63" s="131"/>
      <c r="M63" s="131"/>
      <c r="N63" s="131"/>
      <c r="O63" s="131"/>
      <c r="P63" s="131"/>
      <c r="Q63" s="131"/>
      <c r="R63" s="131"/>
      <c r="S63" s="131"/>
      <c r="T63" s="131"/>
      <c r="U63" s="131"/>
      <c r="V63" s="131"/>
      <c r="W63" s="131"/>
      <c r="X63" s="131"/>
      <c r="Y63" s="131"/>
      <c r="Z63" s="131"/>
      <c r="AA63" s="131"/>
      <c r="AB63" s="131"/>
      <c r="AC63" s="131"/>
      <c r="AD63" s="131"/>
      <c r="AE63" s="131"/>
      <c r="AF63" s="131"/>
      <c r="AG63" s="131"/>
      <c r="AH63" s="131"/>
      <c r="AI63" s="131"/>
      <c r="AJ63" s="131"/>
      <c r="AK63" s="131"/>
      <c r="AL63" s="131"/>
      <c r="AM63" s="131"/>
      <c r="AN63" s="131"/>
      <c r="AO63" s="131"/>
      <c r="AP63" s="131"/>
      <c r="AQ63" s="131"/>
      <c r="AR63" s="0"/>
      <c r="AS63" s="0"/>
      <c r="AT63" s="0"/>
      <c r="AU63" s="0"/>
      <c r="AV63" s="0"/>
      <c r="AW63" s="0"/>
      <c r="AX63" s="0"/>
      <c r="AY63" s="0"/>
      <c r="AZ63" s="149"/>
      <c r="BA63" s="149"/>
      <c r="BB63" s="149"/>
      <c r="BC63" s="149"/>
      <c r="BD63" s="149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95"/>
      <c r="DJ63" s="102" t="s">
        <v>92</v>
      </c>
      <c r="DK63" s="102" t="s">
        <v>93</v>
      </c>
      <c r="DL63" s="102" t="s">
        <v>94</v>
      </c>
      <c r="DM63" s="102" t="s">
        <v>95</v>
      </c>
      <c r="DN63" s="95"/>
      <c r="DO63" s="95" t="s">
        <v>96</v>
      </c>
      <c r="DP63" s="99" t="s">
        <v>97</v>
      </c>
      <c r="DQ63" s="99" t="s">
        <v>98</v>
      </c>
      <c r="DR63" s="99" t="s">
        <v>99</v>
      </c>
      <c r="DS63" s="99" t="s">
        <v>100</v>
      </c>
      <c r="DT63" s="95"/>
      <c r="DU63" s="95"/>
      <c r="DV63" s="96"/>
      <c r="DW63" s="95"/>
      <c r="DX63" s="102" t="s">
        <v>92</v>
      </c>
      <c r="DY63" s="102" t="s">
        <v>93</v>
      </c>
      <c r="DZ63" s="102" t="s">
        <v>94</v>
      </c>
      <c r="EA63" s="102" t="s">
        <v>95</v>
      </c>
      <c r="EB63" s="95"/>
      <c r="EC63" s="95" t="s">
        <v>96</v>
      </c>
      <c r="ED63" s="99" t="s">
        <v>97</v>
      </c>
      <c r="EE63" s="99" t="s">
        <v>98</v>
      </c>
      <c r="EF63" s="99" t="s">
        <v>99</v>
      </c>
      <c r="EG63" s="99" t="s">
        <v>100</v>
      </c>
      <c r="EH63" s="95"/>
      <c r="EI63" s="97"/>
      <c r="EJ63" s="97"/>
      <c r="EK63" s="97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97"/>
      <c r="GM63" s="97"/>
      <c r="GN63" s="97"/>
      <c r="GO63" s="97"/>
      <c r="GP63" s="97"/>
      <c r="GQ63" s="97"/>
      <c r="GR63" s="97"/>
      <c r="GS63" s="97"/>
      <c r="GT63" s="97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customFormat="false" ht="12.75" hidden="false" customHeight="true" outlineLevel="0" collapsed="false">
      <c r="A64" s="93"/>
      <c r="B64" s="93"/>
      <c r="C64" s="93"/>
      <c r="D64" s="93"/>
      <c r="E64" s="93"/>
      <c r="F64" s="0"/>
      <c r="G64" s="0"/>
      <c r="H64" s="0"/>
      <c r="I64" s="0"/>
      <c r="J64" s="131"/>
      <c r="K64" s="131"/>
      <c r="L64" s="131"/>
      <c r="M64" s="131"/>
      <c r="N64" s="131"/>
      <c r="O64" s="131"/>
      <c r="P64" s="131"/>
      <c r="Q64" s="131"/>
      <c r="R64" s="131"/>
      <c r="S64" s="131"/>
      <c r="T64" s="131"/>
      <c r="U64" s="131"/>
      <c r="V64" s="131"/>
      <c r="W64" s="131"/>
      <c r="X64" s="131"/>
      <c r="Y64" s="131"/>
      <c r="Z64" s="131"/>
      <c r="AA64" s="131"/>
      <c r="AB64" s="131"/>
      <c r="AC64" s="131"/>
      <c r="AD64" s="131"/>
      <c r="AE64" s="131"/>
      <c r="AF64" s="131"/>
      <c r="AG64" s="131"/>
      <c r="AH64" s="131"/>
      <c r="AI64" s="131"/>
      <c r="AJ64" s="131"/>
      <c r="AK64" s="131"/>
      <c r="AL64" s="131"/>
      <c r="AM64" s="131"/>
      <c r="AN64" s="131"/>
      <c r="AO64" s="131"/>
      <c r="AP64" s="131"/>
      <c r="AQ64" s="131"/>
      <c r="AR64" s="0"/>
      <c r="AS64" s="0"/>
      <c r="AT64" s="0"/>
      <c r="AU64" s="0"/>
      <c r="AV64" s="0"/>
      <c r="AW64" s="0"/>
      <c r="AX64" s="0"/>
      <c r="AY64" s="0"/>
      <c r="AZ64" s="149"/>
      <c r="BA64" s="149"/>
      <c r="BB64" s="149"/>
      <c r="BC64" s="149"/>
      <c r="BD64" s="149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95" t="n">
        <v>1</v>
      </c>
      <c r="DJ64" s="99" t="e">
        <f aca="false">IF(#REF!="",DJ65,#REF!)</f>
        <v>#VALUE!</v>
      </c>
      <c r="DK64" s="99" t="e">
        <f aca="false">IF(#REF!="",$DK$65,#REF!)</f>
        <v>#VALUE!</v>
      </c>
      <c r="DL64" s="99" t="e">
        <f aca="false">DK64^2</f>
        <v>#VALUE!</v>
      </c>
      <c r="DM64" s="99" t="e">
        <f aca="false">DK64^3</f>
        <v>#VALUE!</v>
      </c>
      <c r="DN64" s="95" t="e">
        <f aca="false">DK64^4</f>
        <v>#VALUE!</v>
      </c>
      <c r="DO64" s="95" t="e">
        <f aca="false" t="array" ref="DO64:DS64">LINEST(DJ64:DJ70,DK64:DN70)</f>
        <v>#VALUE!</v>
      </c>
      <c r="DP64" s="102" t="e">
        <v>#VALUE!</v>
      </c>
      <c r="DQ64" s="99" t="e">
        <v>#VALUE!</v>
      </c>
      <c r="DR64" s="99" t="e">
        <v>#VALUE!</v>
      </c>
      <c r="DS64" s="99" t="e">
        <v>#VALUE!</v>
      </c>
      <c r="DT64" s="95" t="n">
        <v>-1500</v>
      </c>
      <c r="DU64" s="95"/>
      <c r="DV64" s="96"/>
      <c r="DW64" s="95" t="n">
        <v>1</v>
      </c>
      <c r="DX64" s="99" t="e">
        <f aca="false">IF(#REF!="",DX65,#REF!)</f>
        <v>#VALUE!</v>
      </c>
      <c r="DY64" s="99" t="e">
        <f aca="false">IF(#REF!="",$DK$65,#REF!)</f>
        <v>#VALUE!</v>
      </c>
      <c r="DZ64" s="99" t="e">
        <f aca="false">DY64^2</f>
        <v>#VALUE!</v>
      </c>
      <c r="EA64" s="99" t="e">
        <f aca="false">DY64^3</f>
        <v>#VALUE!</v>
      </c>
      <c r="EB64" s="95" t="e">
        <f aca="false">DY64^4</f>
        <v>#VALUE!</v>
      </c>
      <c r="EC64" s="95" t="e">
        <f aca="false" t="array" ref="EC64:EG64">LINEST(DX64:DX70,DY64:EB70)</f>
        <v>#VALUE!</v>
      </c>
      <c r="ED64" s="102" t="e">
        <v>#VALUE!</v>
      </c>
      <c r="EE64" s="99" t="e">
        <v>#VALUE!</v>
      </c>
      <c r="EF64" s="99" t="e">
        <v>#VALUE!</v>
      </c>
      <c r="EG64" s="99" t="e">
        <v>#VALUE!</v>
      </c>
      <c r="EH64" s="95" t="n">
        <v>-1500</v>
      </c>
      <c r="EI64" s="97"/>
      <c r="EJ64" s="97"/>
      <c r="EK64" s="97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97"/>
      <c r="GM64" s="97"/>
      <c r="GN64" s="97"/>
      <c r="GO64" s="97"/>
      <c r="GP64" s="97"/>
      <c r="GQ64" s="97"/>
      <c r="GR64" s="97"/>
      <c r="GS64" s="97"/>
      <c r="GT64" s="97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customFormat="false" ht="12.75" hidden="false" customHeight="true" outlineLevel="0" collapsed="false">
      <c r="A65" s="93"/>
      <c r="B65" s="93"/>
      <c r="C65" s="93"/>
      <c r="D65" s="93"/>
      <c r="E65" s="93"/>
      <c r="F65" s="0"/>
      <c r="G65" s="0"/>
      <c r="H65" s="0"/>
      <c r="I65" s="0"/>
      <c r="J65" s="131"/>
      <c r="K65" s="131"/>
      <c r="L65" s="131"/>
      <c r="M65" s="131"/>
      <c r="N65" s="131"/>
      <c r="O65" s="131"/>
      <c r="P65" s="131"/>
      <c r="Q65" s="131"/>
      <c r="R65" s="131"/>
      <c r="S65" s="131"/>
      <c r="T65" s="131"/>
      <c r="U65" s="131"/>
      <c r="V65" s="131"/>
      <c r="W65" s="131"/>
      <c r="X65" s="131"/>
      <c r="Y65" s="131"/>
      <c r="Z65" s="131"/>
      <c r="AA65" s="131"/>
      <c r="AB65" s="131"/>
      <c r="AC65" s="131"/>
      <c r="AD65" s="131"/>
      <c r="AE65" s="131"/>
      <c r="AF65" s="131"/>
      <c r="AG65" s="131"/>
      <c r="AH65" s="131"/>
      <c r="AI65" s="131"/>
      <c r="AJ65" s="131"/>
      <c r="AK65" s="131"/>
      <c r="AL65" s="131"/>
      <c r="AM65" s="131"/>
      <c r="AN65" s="131"/>
      <c r="AO65" s="131"/>
      <c r="AP65" s="131"/>
      <c r="AQ65" s="131"/>
      <c r="AR65" s="0"/>
      <c r="AS65" s="0"/>
      <c r="AT65" s="0"/>
      <c r="AU65" s="0"/>
      <c r="AV65" s="0"/>
      <c r="AW65" s="0"/>
      <c r="AX65" s="0"/>
      <c r="AY65" s="0"/>
      <c r="AZ65" s="149"/>
      <c r="BA65" s="149"/>
      <c r="BB65" s="149"/>
      <c r="BC65" s="149"/>
      <c r="BD65" s="149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95" t="n">
        <v>2</v>
      </c>
      <c r="DJ65" s="99" t="e">
        <f aca="false">IF(#REF!="",DJ66,#REF!)</f>
        <v>#VALUE!</v>
      </c>
      <c r="DK65" s="99" t="e">
        <f aca="false">IF(#REF!="",$DK$66,#REF!)</f>
        <v>#VALUE!</v>
      </c>
      <c r="DL65" s="99" t="e">
        <f aca="false">DK65^2</f>
        <v>#VALUE!</v>
      </c>
      <c r="DM65" s="99" t="e">
        <f aca="false">DK65^3</f>
        <v>#VALUE!</v>
      </c>
      <c r="DN65" s="95" t="e">
        <f aca="false">DK65^4</f>
        <v>#VALUE!</v>
      </c>
      <c r="DO65" s="95"/>
      <c r="DP65" s="95"/>
      <c r="DQ65" s="95"/>
      <c r="DR65" s="95"/>
      <c r="DS65" s="95"/>
      <c r="DT65" s="95"/>
      <c r="DU65" s="95"/>
      <c r="DV65" s="96"/>
      <c r="DW65" s="95" t="n">
        <v>2</v>
      </c>
      <c r="DX65" s="99" t="e">
        <f aca="false">IF(#REF!="",DX66,#REF!)</f>
        <v>#VALUE!</v>
      </c>
      <c r="DY65" s="99" t="e">
        <f aca="false">IF(#REF!="",$DK$66,#REF!)</f>
        <v>#VALUE!</v>
      </c>
      <c r="DZ65" s="99" t="e">
        <f aca="false">DY65^2</f>
        <v>#VALUE!</v>
      </c>
      <c r="EA65" s="99" t="e">
        <f aca="false">DY65^3</f>
        <v>#VALUE!</v>
      </c>
      <c r="EB65" s="95" t="e">
        <f aca="false">DY65^4</f>
        <v>#VALUE!</v>
      </c>
      <c r="EC65" s="95"/>
      <c r="ED65" s="95"/>
      <c r="EE65" s="95"/>
      <c r="EF65" s="95"/>
      <c r="EG65" s="95"/>
      <c r="EH65" s="95"/>
      <c r="EI65" s="97"/>
      <c r="EJ65" s="97"/>
      <c r="EK65" s="97"/>
      <c r="EL65" s="163"/>
      <c r="EM65" s="163"/>
      <c r="EN65" s="163"/>
      <c r="EO65" s="163"/>
      <c r="EP65" s="163"/>
      <c r="EQ65" s="163"/>
      <c r="ER65" s="163"/>
      <c r="ES65" s="163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97"/>
      <c r="GM65" s="97"/>
      <c r="GN65" s="97"/>
      <c r="GO65" s="97"/>
      <c r="GP65" s="97"/>
      <c r="GQ65" s="97"/>
      <c r="GR65" s="97"/>
      <c r="GS65" s="97"/>
      <c r="GT65" s="97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</row>
    <row r="66" customFormat="false" ht="12.75" hidden="false" customHeight="true" outlineLevel="0" collapsed="false">
      <c r="A66" s="93"/>
      <c r="B66" s="93"/>
      <c r="C66" s="93"/>
      <c r="D66" s="93"/>
      <c r="E66" s="93"/>
      <c r="F66" s="0"/>
      <c r="G66" s="0"/>
      <c r="H66" s="0"/>
      <c r="I66" s="0"/>
      <c r="J66" s="131"/>
      <c r="K66" s="131"/>
      <c r="L66" s="131"/>
      <c r="M66" s="131"/>
      <c r="N66" s="131"/>
      <c r="O66" s="131"/>
      <c r="P66" s="131"/>
      <c r="Q66" s="131"/>
      <c r="R66" s="131"/>
      <c r="S66" s="131"/>
      <c r="T66" s="131"/>
      <c r="U66" s="131"/>
      <c r="V66" s="131"/>
      <c r="W66" s="131"/>
      <c r="X66" s="131"/>
      <c r="Y66" s="131"/>
      <c r="Z66" s="131"/>
      <c r="AA66" s="131"/>
      <c r="AB66" s="131"/>
      <c r="AC66" s="131"/>
      <c r="AD66" s="131"/>
      <c r="AE66" s="131"/>
      <c r="AF66" s="131"/>
      <c r="AG66" s="131"/>
      <c r="AH66" s="131"/>
      <c r="AI66" s="131"/>
      <c r="AJ66" s="131"/>
      <c r="AK66" s="131"/>
      <c r="AL66" s="131"/>
      <c r="AM66" s="131"/>
      <c r="AN66" s="131"/>
      <c r="AO66" s="131"/>
      <c r="AP66" s="131"/>
      <c r="AQ66" s="131"/>
      <c r="AR66" s="0"/>
      <c r="AS66" s="0"/>
      <c r="AT66" s="0"/>
      <c r="AU66" s="0"/>
      <c r="AV66" s="0"/>
      <c r="AW66" s="0"/>
      <c r="AX66" s="0"/>
      <c r="AY66" s="0"/>
      <c r="AZ66" s="149"/>
      <c r="BA66" s="149"/>
      <c r="BB66" s="149"/>
      <c r="BC66" s="149"/>
      <c r="BD66" s="149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95" t="n">
        <v>3</v>
      </c>
      <c r="DJ66" s="99" t="e">
        <f aca="false">#REF!</f>
        <v>#REF!</v>
      </c>
      <c r="DK66" s="99" t="e">
        <f aca="false">#REF!</f>
        <v>#REF!</v>
      </c>
      <c r="DL66" s="99" t="e">
        <f aca="false">DK66^2</f>
        <v>#REF!</v>
      </c>
      <c r="DM66" s="99" t="e">
        <f aca="false">DK66^3</f>
        <v>#REF!</v>
      </c>
      <c r="DN66" s="95" t="e">
        <f aca="false">DK66^4</f>
        <v>#REF!</v>
      </c>
      <c r="DO66" s="95"/>
      <c r="DP66" s="95"/>
      <c r="DQ66" s="95"/>
      <c r="DR66" s="95"/>
      <c r="DS66" s="95"/>
      <c r="DT66" s="95"/>
      <c r="DU66" s="95"/>
      <c r="DV66" s="96"/>
      <c r="DW66" s="95" t="n">
        <v>3</v>
      </c>
      <c r="DX66" s="99" t="e">
        <f aca="false">#REF!</f>
        <v>#REF!</v>
      </c>
      <c r="DY66" s="99" t="e">
        <f aca="false">#REF!</f>
        <v>#REF!</v>
      </c>
      <c r="DZ66" s="99" t="e">
        <f aca="false">DY66^2</f>
        <v>#REF!</v>
      </c>
      <c r="EA66" s="99" t="e">
        <f aca="false">DY66^3</f>
        <v>#REF!</v>
      </c>
      <c r="EB66" s="95" t="e">
        <f aca="false">DY66^4</f>
        <v>#REF!</v>
      </c>
      <c r="EC66" s="95"/>
      <c r="ED66" s="95"/>
      <c r="EE66" s="95"/>
      <c r="EF66" s="95"/>
      <c r="EG66" s="95"/>
      <c r="EH66" s="95"/>
      <c r="EI66" s="97"/>
      <c r="EJ66" s="97"/>
      <c r="EK66" s="97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97"/>
      <c r="GM66" s="97"/>
      <c r="GN66" s="97"/>
      <c r="GO66" s="97"/>
      <c r="GP66" s="97"/>
      <c r="GQ66" s="97"/>
      <c r="GR66" s="97"/>
      <c r="GS66" s="97"/>
      <c r="GT66" s="97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customFormat="false" ht="12.75" hidden="false" customHeight="true" outlineLevel="0" collapsed="false">
      <c r="A67" s="93"/>
      <c r="B67" s="93"/>
      <c r="C67" s="93"/>
      <c r="D67" s="93"/>
      <c r="E67" s="93"/>
      <c r="F67" s="0"/>
      <c r="G67" s="0"/>
      <c r="H67" s="0"/>
      <c r="I67" s="0"/>
      <c r="J67" s="131"/>
      <c r="K67" s="131"/>
      <c r="L67" s="131"/>
      <c r="M67" s="131"/>
      <c r="N67" s="131"/>
      <c r="O67" s="131"/>
      <c r="P67" s="131"/>
      <c r="Q67" s="131"/>
      <c r="R67" s="131"/>
      <c r="S67" s="131"/>
      <c r="T67" s="131"/>
      <c r="U67" s="131"/>
      <c r="V67" s="131"/>
      <c r="W67" s="131"/>
      <c r="X67" s="131"/>
      <c r="Y67" s="131"/>
      <c r="Z67" s="131"/>
      <c r="AA67" s="131"/>
      <c r="AB67" s="131"/>
      <c r="AC67" s="131"/>
      <c r="AD67" s="131"/>
      <c r="AE67" s="131"/>
      <c r="AF67" s="131"/>
      <c r="AG67" s="131"/>
      <c r="AH67" s="131"/>
      <c r="AI67" s="131"/>
      <c r="AJ67" s="131"/>
      <c r="AK67" s="131"/>
      <c r="AL67" s="131"/>
      <c r="AM67" s="131"/>
      <c r="AN67" s="131"/>
      <c r="AO67" s="131"/>
      <c r="AP67" s="131"/>
      <c r="AQ67" s="131"/>
      <c r="AR67" s="0"/>
      <c r="AS67" s="0"/>
      <c r="AT67" s="0"/>
      <c r="AU67" s="0"/>
      <c r="AV67" s="0"/>
      <c r="AW67" s="0"/>
      <c r="AX67" s="0"/>
      <c r="AY67" s="0"/>
      <c r="AZ67" s="149"/>
      <c r="BA67" s="149"/>
      <c r="BB67" s="149"/>
      <c r="BC67" s="149"/>
      <c r="BD67" s="149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95" t="n">
        <v>4</v>
      </c>
      <c r="DJ67" s="99" t="e">
        <f aca="false">#REF!</f>
        <v>#REF!</v>
      </c>
      <c r="DK67" s="99" t="e">
        <f aca="false">#REF!</f>
        <v>#REF!</v>
      </c>
      <c r="DL67" s="99" t="e">
        <f aca="false">DK67^2</f>
        <v>#REF!</v>
      </c>
      <c r="DM67" s="99" t="e">
        <f aca="false">DK67^3</f>
        <v>#REF!</v>
      </c>
      <c r="DN67" s="95" t="e">
        <f aca="false">DK67^4</f>
        <v>#REF!</v>
      </c>
      <c r="DO67" s="95" t="s">
        <v>98</v>
      </c>
      <c r="DP67" s="95" t="s">
        <v>99</v>
      </c>
      <c r="DQ67" s="95" t="s">
        <v>100</v>
      </c>
      <c r="DR67" s="95"/>
      <c r="DS67" s="95"/>
      <c r="DT67" s="95"/>
      <c r="DU67" s="95"/>
      <c r="DV67" s="96"/>
      <c r="DW67" s="95" t="n">
        <v>4</v>
      </c>
      <c r="DX67" s="99" t="e">
        <f aca="false">#REF!</f>
        <v>#REF!</v>
      </c>
      <c r="DY67" s="99" t="e">
        <f aca="false">#REF!</f>
        <v>#REF!</v>
      </c>
      <c r="DZ67" s="99" t="e">
        <f aca="false">DY67^2</f>
        <v>#REF!</v>
      </c>
      <c r="EA67" s="99" t="e">
        <f aca="false">DY67^3</f>
        <v>#REF!</v>
      </c>
      <c r="EB67" s="95" t="e">
        <f aca="false">DY67^4</f>
        <v>#REF!</v>
      </c>
      <c r="EC67" s="95" t="s">
        <v>98</v>
      </c>
      <c r="ED67" s="95" t="s">
        <v>99</v>
      </c>
      <c r="EE67" s="95" t="s">
        <v>100</v>
      </c>
      <c r="EF67" s="95"/>
      <c r="EG67" s="95"/>
      <c r="EH67" s="95"/>
      <c r="EI67" s="97"/>
      <c r="EJ67" s="97"/>
      <c r="EK67" s="97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97"/>
      <c r="GM67" s="97"/>
      <c r="GN67" s="97"/>
      <c r="GO67" s="97"/>
      <c r="GP67" s="97"/>
      <c r="GQ67" s="97"/>
      <c r="GR67" s="97"/>
      <c r="GS67" s="97"/>
      <c r="GT67" s="97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customFormat="false" ht="12.75" hidden="false" customHeight="true" outlineLevel="0" collapsed="false">
      <c r="A68" s="93"/>
      <c r="B68" s="93"/>
      <c r="C68" s="93"/>
      <c r="D68" s="93"/>
      <c r="E68" s="93"/>
      <c r="F68" s="0"/>
      <c r="G68" s="0"/>
      <c r="H68" s="0"/>
      <c r="I68" s="0"/>
      <c r="J68" s="131"/>
      <c r="K68" s="131"/>
      <c r="L68" s="131"/>
      <c r="M68" s="131"/>
      <c r="N68" s="131"/>
      <c r="O68" s="131"/>
      <c r="P68" s="131"/>
      <c r="Q68" s="131"/>
      <c r="R68" s="131"/>
      <c r="S68" s="131"/>
      <c r="T68" s="131"/>
      <c r="U68" s="142"/>
      <c r="V68" s="142"/>
      <c r="W68" s="142"/>
      <c r="X68" s="142"/>
      <c r="Y68" s="142"/>
      <c r="Z68" s="142"/>
      <c r="AA68" s="131"/>
      <c r="AB68" s="131"/>
      <c r="AC68" s="131"/>
      <c r="AD68" s="131"/>
      <c r="AE68" s="131"/>
      <c r="AF68" s="131"/>
      <c r="AG68" s="131"/>
      <c r="AH68" s="131"/>
      <c r="AI68" s="131"/>
      <c r="AJ68" s="131"/>
      <c r="AK68" s="131"/>
      <c r="AL68" s="131"/>
      <c r="AM68" s="131"/>
      <c r="AN68" s="131"/>
      <c r="AO68" s="131"/>
      <c r="AP68" s="131"/>
      <c r="AQ68" s="131"/>
      <c r="AR68" s="0"/>
      <c r="AS68" s="0"/>
      <c r="AT68" s="0"/>
      <c r="AU68" s="0"/>
      <c r="AV68" s="0"/>
      <c r="AW68" s="0"/>
      <c r="AX68" s="0"/>
      <c r="AY68" s="0"/>
      <c r="AZ68" s="149"/>
      <c r="BA68" s="149"/>
      <c r="BB68" s="149"/>
      <c r="BC68" s="149"/>
      <c r="BD68" s="149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95" t="n">
        <v>5</v>
      </c>
      <c r="DJ68" s="99" t="e">
        <f aca="false">#REF!</f>
        <v>#REF!</v>
      </c>
      <c r="DK68" s="99" t="e">
        <f aca="false">#REF!</f>
        <v>#REF!</v>
      </c>
      <c r="DL68" s="99" t="e">
        <f aca="false">DK68^2</f>
        <v>#REF!</v>
      </c>
      <c r="DM68" s="99" t="e">
        <f aca="false">DK68^3</f>
        <v>#REF!</v>
      </c>
      <c r="DN68" s="95" t="e">
        <f aca="false">DK68^4</f>
        <v>#REF!</v>
      </c>
      <c r="DO68" s="99" t="e">
        <f aca="false" t="array" ref="DO68:DQ68">LINEST(DJ66:DJ68,DK66:DL68)</f>
        <v>#REF!</v>
      </c>
      <c r="DP68" s="99" t="e">
        <v>#REF!</v>
      </c>
      <c r="DQ68" s="99" t="e">
        <v>#REF!</v>
      </c>
      <c r="DR68" s="95"/>
      <c r="DS68" s="95"/>
      <c r="DT68" s="95"/>
      <c r="DU68" s="95"/>
      <c r="DV68" s="96"/>
      <c r="DW68" s="95" t="n">
        <v>5</v>
      </c>
      <c r="DX68" s="99" t="e">
        <f aca="false">#REF!</f>
        <v>#REF!</v>
      </c>
      <c r="DY68" s="99" t="e">
        <f aca="false">#REF!</f>
        <v>#REF!</v>
      </c>
      <c r="DZ68" s="99" t="e">
        <f aca="false">DY68^2</f>
        <v>#REF!</v>
      </c>
      <c r="EA68" s="99" t="e">
        <f aca="false">DY68^3</f>
        <v>#REF!</v>
      </c>
      <c r="EB68" s="95" t="e">
        <f aca="false">DY68^4</f>
        <v>#REF!</v>
      </c>
      <c r="EC68" s="99" t="e">
        <f aca="false" t="array" ref="EC68:EE68">LINEST(DX66:DX68,DY66:DZ68)</f>
        <v>#REF!</v>
      </c>
      <c r="ED68" s="99" t="e">
        <v>#REF!</v>
      </c>
      <c r="EE68" s="99" t="e">
        <v>#REF!</v>
      </c>
      <c r="EF68" s="95"/>
      <c r="EG68" s="95"/>
      <c r="EH68" s="95"/>
      <c r="EI68" s="97"/>
      <c r="EJ68" s="97"/>
      <c r="EK68" s="97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97"/>
      <c r="GM68" s="97"/>
      <c r="GN68" s="97"/>
      <c r="GO68" s="97"/>
      <c r="GP68" s="97"/>
      <c r="GQ68" s="97"/>
      <c r="GR68" s="97"/>
      <c r="GS68" s="97"/>
      <c r="GT68" s="97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customFormat="false" ht="12.75" hidden="false" customHeight="true" outlineLevel="0" collapsed="false">
      <c r="A69" s="93"/>
      <c r="B69" s="93"/>
      <c r="C69" s="93"/>
      <c r="D69" s="93"/>
      <c r="E69" s="93"/>
      <c r="F69" s="0"/>
      <c r="G69" s="0"/>
      <c r="H69" s="0"/>
      <c r="I69" s="0"/>
      <c r="J69" s="131"/>
      <c r="K69" s="131"/>
      <c r="L69" s="131"/>
      <c r="M69" s="131"/>
      <c r="N69" s="131"/>
      <c r="O69" s="131"/>
      <c r="P69" s="131"/>
      <c r="Q69" s="131"/>
      <c r="R69" s="131"/>
      <c r="S69" s="131"/>
      <c r="T69" s="131"/>
      <c r="U69" s="142"/>
      <c r="V69" s="142"/>
      <c r="W69" s="142"/>
      <c r="X69" s="142"/>
      <c r="Y69" s="142"/>
      <c r="Z69" s="142"/>
      <c r="AA69" s="131"/>
      <c r="AB69" s="131"/>
      <c r="AC69" s="131"/>
      <c r="AD69" s="131"/>
      <c r="AE69" s="131"/>
      <c r="AF69" s="131"/>
      <c r="AG69" s="131"/>
      <c r="AH69" s="131"/>
      <c r="AI69" s="131"/>
      <c r="AJ69" s="131"/>
      <c r="AK69" s="131"/>
      <c r="AL69" s="131"/>
      <c r="AM69" s="131"/>
      <c r="AN69" s="131"/>
      <c r="AO69" s="131"/>
      <c r="AP69" s="131"/>
      <c r="AQ69" s="131"/>
      <c r="AR69" s="0"/>
      <c r="AS69" s="0"/>
      <c r="AT69" s="0"/>
      <c r="AU69" s="0"/>
      <c r="AV69" s="0"/>
      <c r="AW69" s="0"/>
      <c r="AX69" s="0"/>
      <c r="AY69" s="0"/>
      <c r="AZ69" s="149"/>
      <c r="BA69" s="149"/>
      <c r="BB69" s="149"/>
      <c r="BC69" s="149"/>
      <c r="BD69" s="149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95" t="n">
        <v>6</v>
      </c>
      <c r="DJ69" s="99" t="e">
        <f aca="false">IF(#REF!="",DJ68,#REF!)</f>
        <v>#VALUE!</v>
      </c>
      <c r="DK69" s="99" t="e">
        <f aca="false">IF(#REF!="",$DK$68,#REF!)</f>
        <v>#VALUE!</v>
      </c>
      <c r="DL69" s="99" t="e">
        <f aca="false">DK69^2</f>
        <v>#VALUE!</v>
      </c>
      <c r="DM69" s="99" t="e">
        <f aca="false">DK69^3</f>
        <v>#VALUE!</v>
      </c>
      <c r="DN69" s="95" t="e">
        <f aca="false">DK69^4</f>
        <v>#VALUE!</v>
      </c>
      <c r="DO69" s="95"/>
      <c r="DP69" s="95"/>
      <c r="DQ69" s="95"/>
      <c r="DR69" s="95"/>
      <c r="DS69" s="95"/>
      <c r="DT69" s="95"/>
      <c r="DU69" s="95"/>
      <c r="DV69" s="96"/>
      <c r="DW69" s="95" t="n">
        <v>6</v>
      </c>
      <c r="DX69" s="99" t="e">
        <f aca="false">IF(#REF!="",DX68,#REF!)</f>
        <v>#VALUE!</v>
      </c>
      <c r="DY69" s="99" t="e">
        <f aca="false">IF(#REF!="",$DK$68,#REF!)</f>
        <v>#VALUE!</v>
      </c>
      <c r="DZ69" s="99" t="e">
        <f aca="false">DY69^2</f>
        <v>#VALUE!</v>
      </c>
      <c r="EA69" s="99" t="e">
        <f aca="false">DY69^3</f>
        <v>#VALUE!</v>
      </c>
      <c r="EB69" s="95" t="e">
        <f aca="false">DY69^4</f>
        <v>#VALUE!</v>
      </c>
      <c r="EC69" s="95"/>
      <c r="ED69" s="95"/>
      <c r="EE69" s="95"/>
      <c r="EF69" s="95"/>
      <c r="EG69" s="95"/>
      <c r="EH69" s="95"/>
      <c r="EI69" s="97"/>
      <c r="EJ69" s="97"/>
      <c r="EK69" s="97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97"/>
      <c r="GM69" s="97"/>
      <c r="GN69" s="97"/>
      <c r="GO69" s="97"/>
      <c r="GP69" s="97"/>
      <c r="GQ69" s="97"/>
      <c r="GR69" s="97"/>
      <c r="GS69" s="97"/>
      <c r="GT69" s="97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customFormat="false" ht="12.75" hidden="false" customHeight="true" outlineLevel="0" collapsed="false">
      <c r="A70" s="93"/>
      <c r="B70" s="93"/>
      <c r="C70" s="93"/>
      <c r="D70" s="93"/>
      <c r="E70" s="93"/>
      <c r="F70" s="0"/>
      <c r="G70" s="0"/>
      <c r="H70" s="0"/>
      <c r="I70" s="0"/>
      <c r="J70" s="131"/>
      <c r="K70" s="131"/>
      <c r="L70" s="131"/>
      <c r="M70" s="131"/>
      <c r="N70" s="131"/>
      <c r="O70" s="131"/>
      <c r="P70" s="131"/>
      <c r="Q70" s="131"/>
      <c r="R70" s="131"/>
      <c r="S70" s="131"/>
      <c r="T70" s="131"/>
      <c r="U70" s="164"/>
      <c r="V70" s="164"/>
      <c r="W70" s="164"/>
      <c r="X70" s="164"/>
      <c r="Y70" s="164"/>
      <c r="Z70" s="164"/>
      <c r="AA70" s="131"/>
      <c r="AB70" s="131"/>
      <c r="AC70" s="131"/>
      <c r="AD70" s="131"/>
      <c r="AE70" s="131"/>
      <c r="AF70" s="131"/>
      <c r="AG70" s="131"/>
      <c r="AH70" s="131"/>
      <c r="AI70" s="131"/>
      <c r="AJ70" s="131"/>
      <c r="AK70" s="131"/>
      <c r="AL70" s="131"/>
      <c r="AM70" s="131"/>
      <c r="AN70" s="131"/>
      <c r="AO70" s="131"/>
      <c r="AP70" s="131"/>
      <c r="AQ70" s="131"/>
      <c r="AR70" s="0"/>
      <c r="AS70" s="0"/>
      <c r="AT70" s="0"/>
      <c r="AU70" s="0"/>
      <c r="AV70" s="0"/>
      <c r="AW70" s="0"/>
      <c r="AX70" s="0"/>
      <c r="AY70" s="0"/>
      <c r="AZ70" s="149"/>
      <c r="BA70" s="149"/>
      <c r="BB70" s="149"/>
      <c r="BC70" s="149"/>
      <c r="BD70" s="149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95" t="n">
        <v>7</v>
      </c>
      <c r="DJ70" s="99" t="e">
        <f aca="false">IF(#REF!="",DJ69,#REF!)</f>
        <v>#VALUE!</v>
      </c>
      <c r="DK70" s="99" t="e">
        <f aca="false">IF(#REF!="",$DK$69,#REF!)</f>
        <v>#VALUE!</v>
      </c>
      <c r="DL70" s="99" t="e">
        <f aca="false">DK70^2</f>
        <v>#VALUE!</v>
      </c>
      <c r="DM70" s="99" t="e">
        <f aca="false">DK70^3</f>
        <v>#VALUE!</v>
      </c>
      <c r="DN70" s="95" t="e">
        <f aca="false">DK70^4</f>
        <v>#VALUE!</v>
      </c>
      <c r="DO70" s="95"/>
      <c r="DP70" s="95"/>
      <c r="DQ70" s="95"/>
      <c r="DR70" s="95"/>
      <c r="DS70" s="95"/>
      <c r="DT70" s="95"/>
      <c r="DU70" s="95"/>
      <c r="DV70" s="96"/>
      <c r="DW70" s="95" t="n">
        <v>7</v>
      </c>
      <c r="DX70" s="99" t="e">
        <f aca="false">IF(#REF!="",DX69,#REF!)</f>
        <v>#VALUE!</v>
      </c>
      <c r="DY70" s="99" t="e">
        <f aca="false">IF(#REF!="",$DK$69,#REF!)</f>
        <v>#VALUE!</v>
      </c>
      <c r="DZ70" s="99" t="e">
        <f aca="false">DY70^2</f>
        <v>#VALUE!</v>
      </c>
      <c r="EA70" s="99" t="e">
        <f aca="false">DY70^3</f>
        <v>#VALUE!</v>
      </c>
      <c r="EB70" s="95" t="e">
        <f aca="false">DY70^4</f>
        <v>#VALUE!</v>
      </c>
      <c r="EC70" s="95"/>
      <c r="ED70" s="95"/>
      <c r="EE70" s="95"/>
      <c r="EF70" s="95"/>
      <c r="EG70" s="95"/>
      <c r="EH70" s="95"/>
      <c r="EI70" s="97"/>
      <c r="EJ70" s="97"/>
      <c r="EK70" s="97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97"/>
      <c r="GM70" s="97"/>
      <c r="GN70" s="97"/>
      <c r="GO70" s="97"/>
      <c r="GP70" s="97"/>
      <c r="GQ70" s="97"/>
      <c r="GR70" s="97"/>
      <c r="GS70" s="97"/>
      <c r="GT70" s="97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customFormat="false" ht="12.75" hidden="false" customHeight="true" outlineLevel="0" collapsed="false">
      <c r="A71" s="93"/>
      <c r="B71" s="93"/>
      <c r="C71" s="93"/>
      <c r="D71" s="93"/>
      <c r="E71" s="93"/>
      <c r="F71" s="0"/>
      <c r="G71" s="0"/>
      <c r="H71" s="0"/>
      <c r="I71" s="0"/>
      <c r="J71" s="131"/>
      <c r="K71" s="131"/>
      <c r="L71" s="131"/>
      <c r="M71" s="131"/>
      <c r="N71" s="131"/>
      <c r="O71" s="131"/>
      <c r="P71" s="131"/>
      <c r="Q71" s="131"/>
      <c r="R71" s="131"/>
      <c r="S71" s="131"/>
      <c r="T71" s="131"/>
      <c r="U71" s="142"/>
      <c r="V71" s="142"/>
      <c r="W71" s="142"/>
      <c r="X71" s="142"/>
      <c r="Y71" s="142"/>
      <c r="Z71" s="142"/>
      <c r="AA71" s="131"/>
      <c r="AB71" s="131"/>
      <c r="AC71" s="131"/>
      <c r="AD71" s="131"/>
      <c r="AE71" s="131"/>
      <c r="AF71" s="131"/>
      <c r="AG71" s="131"/>
      <c r="AH71" s="131"/>
      <c r="AI71" s="131"/>
      <c r="AJ71" s="131"/>
      <c r="AK71" s="131"/>
      <c r="AL71" s="131"/>
      <c r="AM71" s="131"/>
      <c r="AN71" s="131"/>
      <c r="AO71" s="131"/>
      <c r="AP71" s="131"/>
      <c r="AQ71" s="131"/>
      <c r="AR71" s="0"/>
      <c r="AS71" s="0"/>
      <c r="AT71" s="0"/>
      <c r="AU71" s="0"/>
      <c r="AV71" s="0"/>
      <c r="AW71" s="0"/>
      <c r="AX71" s="0"/>
      <c r="AY71" s="0"/>
      <c r="AZ71" s="149"/>
      <c r="BA71" s="149"/>
      <c r="BB71" s="149"/>
      <c r="BC71" s="149"/>
      <c r="BD71" s="149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95"/>
      <c r="DJ71" s="95"/>
      <c r="DK71" s="95"/>
      <c r="DL71" s="95" t="s">
        <v>101</v>
      </c>
      <c r="DM71" s="95"/>
      <c r="DN71" s="95"/>
      <c r="DO71" s="95"/>
      <c r="DP71" s="95"/>
      <c r="DQ71" s="95"/>
      <c r="DR71" s="95"/>
      <c r="DS71" s="95"/>
      <c r="DT71" s="95"/>
      <c r="DU71" s="95"/>
      <c r="DV71" s="96"/>
      <c r="DW71" s="97"/>
      <c r="DX71" s="97"/>
      <c r="DY71" s="97"/>
      <c r="DZ71" s="97"/>
      <c r="EA71" s="97"/>
      <c r="EB71" s="97"/>
      <c r="EC71" s="97"/>
      <c r="ED71" s="97"/>
      <c r="EE71" s="97"/>
      <c r="EF71" s="97"/>
      <c r="EG71" s="97"/>
      <c r="EH71" s="97"/>
      <c r="EI71" s="97"/>
      <c r="EJ71" s="97"/>
      <c r="EK71" s="97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97"/>
      <c r="GM71" s="97"/>
      <c r="GN71" s="97"/>
      <c r="GO71" s="97"/>
      <c r="GP71" s="97"/>
      <c r="GQ71" s="97"/>
      <c r="GR71" s="97"/>
      <c r="GS71" s="97"/>
      <c r="GT71" s="97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</row>
    <row r="72" customFormat="false" ht="12.75" hidden="false" customHeight="true" outlineLevel="0" collapsed="false">
      <c r="A72" s="93"/>
      <c r="B72" s="93"/>
      <c r="C72" s="93"/>
      <c r="D72" s="93"/>
      <c r="E72" s="93"/>
      <c r="F72" s="0"/>
      <c r="G72" s="0"/>
      <c r="H72" s="0"/>
      <c r="I72" s="0"/>
      <c r="J72" s="131"/>
      <c r="K72" s="131"/>
      <c r="L72" s="131"/>
      <c r="M72" s="131"/>
      <c r="N72" s="131"/>
      <c r="O72" s="131"/>
      <c r="P72" s="131"/>
      <c r="Q72" s="131"/>
      <c r="R72" s="131"/>
      <c r="S72" s="131"/>
      <c r="T72" s="131"/>
      <c r="U72" s="142"/>
      <c r="V72" s="142"/>
      <c r="W72" s="142"/>
      <c r="X72" s="142"/>
      <c r="Y72" s="142"/>
      <c r="Z72" s="142"/>
      <c r="AA72" s="131"/>
      <c r="AB72" s="131"/>
      <c r="AC72" s="131"/>
      <c r="AD72" s="131"/>
      <c r="AE72" s="131"/>
      <c r="AF72" s="131"/>
      <c r="AG72" s="131"/>
      <c r="AH72" s="131"/>
      <c r="AI72" s="131"/>
      <c r="AJ72" s="131"/>
      <c r="AK72" s="131"/>
      <c r="AL72" s="131"/>
      <c r="AM72" s="131"/>
      <c r="AN72" s="131"/>
      <c r="AO72" s="131"/>
      <c r="AP72" s="131"/>
      <c r="AQ72" s="131"/>
      <c r="AR72" s="0"/>
      <c r="AS72" s="0"/>
      <c r="AT72" s="0"/>
      <c r="AU72" s="0"/>
      <c r="AV72" s="0"/>
      <c r="AW72" s="0"/>
      <c r="AX72" s="0"/>
      <c r="AY72" s="0"/>
      <c r="AZ72" s="149"/>
      <c r="BA72" s="149"/>
      <c r="BB72" s="149"/>
      <c r="BC72" s="149"/>
      <c r="BD72" s="149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165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95"/>
      <c r="DJ72" s="99" t="s">
        <v>91</v>
      </c>
      <c r="DK72" s="99"/>
      <c r="DL72" s="99"/>
      <c r="DM72" s="99"/>
      <c r="DN72" s="95"/>
      <c r="DO72" s="99"/>
      <c r="DP72" s="99"/>
      <c r="DQ72" s="99"/>
      <c r="DR72" s="99"/>
      <c r="DS72" s="99"/>
      <c r="DT72" s="95"/>
      <c r="DU72" s="95"/>
      <c r="DV72" s="96"/>
      <c r="DW72" s="97"/>
      <c r="DX72" s="97"/>
      <c r="DY72" s="97"/>
      <c r="DZ72" s="95" t="s">
        <v>102</v>
      </c>
      <c r="EA72" s="97"/>
      <c r="EB72" s="97"/>
      <c r="EC72" s="97"/>
      <c r="ED72" s="97"/>
      <c r="EE72" s="97"/>
      <c r="EF72" s="97"/>
      <c r="EG72" s="97"/>
      <c r="EH72" s="97"/>
      <c r="EI72" s="97"/>
      <c r="EJ72" s="97"/>
      <c r="EK72" s="97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97"/>
      <c r="GM72" s="97"/>
      <c r="GN72" s="97"/>
      <c r="GO72" s="97"/>
      <c r="GP72" s="97"/>
      <c r="GQ72" s="97"/>
      <c r="GR72" s="97"/>
      <c r="GS72" s="97"/>
      <c r="GT72" s="97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customFormat="false" ht="12.75" hidden="false" customHeight="true" outlineLevel="0" collapsed="false">
      <c r="A73" s="93"/>
      <c r="B73" s="93"/>
      <c r="C73" s="93"/>
      <c r="D73" s="93"/>
      <c r="E73" s="93"/>
      <c r="F73" s="0"/>
      <c r="G73" s="0"/>
      <c r="H73" s="0"/>
      <c r="I73" s="0"/>
      <c r="J73" s="131"/>
      <c r="K73" s="131"/>
      <c r="L73" s="131"/>
      <c r="M73" s="131"/>
      <c r="N73" s="131"/>
      <c r="O73" s="131"/>
      <c r="P73" s="131"/>
      <c r="Q73" s="131"/>
      <c r="R73" s="131"/>
      <c r="S73" s="131"/>
      <c r="T73" s="131"/>
      <c r="U73" s="142"/>
      <c r="V73" s="142"/>
      <c r="W73" s="142"/>
      <c r="X73" s="142"/>
      <c r="Y73" s="142"/>
      <c r="Z73" s="142"/>
      <c r="AA73" s="131"/>
      <c r="AB73" s="131"/>
      <c r="AC73" s="131"/>
      <c r="AD73" s="131"/>
      <c r="AE73" s="131"/>
      <c r="AF73" s="131"/>
      <c r="AG73" s="131"/>
      <c r="AH73" s="131"/>
      <c r="AI73" s="131"/>
      <c r="AJ73" s="131"/>
      <c r="AK73" s="131"/>
      <c r="AL73" s="131"/>
      <c r="AM73" s="131"/>
      <c r="AN73" s="131"/>
      <c r="AO73" s="131"/>
      <c r="AP73" s="131"/>
      <c r="AQ73" s="131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111"/>
      <c r="BH73" s="113"/>
      <c r="BI73" s="113"/>
      <c r="BJ73" s="113"/>
      <c r="BK73" s="113"/>
      <c r="BL73" s="113"/>
      <c r="BM73" s="113"/>
      <c r="BN73" s="113"/>
      <c r="BO73" s="113"/>
      <c r="BP73" s="113"/>
      <c r="BQ73" s="113"/>
      <c r="BR73" s="114"/>
      <c r="BS73" s="113"/>
      <c r="BT73" s="113"/>
      <c r="BU73" s="113"/>
      <c r="BV73" s="113"/>
      <c r="BW73" s="166"/>
      <c r="BX73" s="166"/>
      <c r="BY73" s="166"/>
      <c r="BZ73" s="166"/>
      <c r="CA73" s="115"/>
      <c r="CB73" s="115"/>
      <c r="CC73" s="167"/>
      <c r="CD73" s="168"/>
      <c r="CE73" s="168"/>
      <c r="CF73" s="117"/>
      <c r="CG73" s="117"/>
      <c r="CH73" s="117"/>
      <c r="CI73" s="117"/>
      <c r="CJ73" s="117"/>
      <c r="CK73" s="117"/>
      <c r="CL73" s="169"/>
      <c r="CM73" s="165"/>
      <c r="CN73" s="165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95"/>
      <c r="DJ73" s="102" t="s">
        <v>92</v>
      </c>
      <c r="DK73" s="102"/>
      <c r="DL73" s="102"/>
      <c r="DM73" s="102"/>
      <c r="DN73" s="95"/>
      <c r="DO73" s="95" t="s">
        <v>96</v>
      </c>
      <c r="DP73" s="99" t="s">
        <v>97</v>
      </c>
      <c r="DQ73" s="99" t="s">
        <v>98</v>
      </c>
      <c r="DR73" s="99" t="s">
        <v>99</v>
      </c>
      <c r="DS73" s="99" t="s">
        <v>100</v>
      </c>
      <c r="DT73" s="95"/>
      <c r="DU73" s="95"/>
      <c r="DV73" s="96"/>
      <c r="DW73" s="95"/>
      <c r="DX73" s="102" t="s">
        <v>92</v>
      </c>
      <c r="DY73" s="102" t="s">
        <v>93</v>
      </c>
      <c r="DZ73" s="102" t="s">
        <v>94</v>
      </c>
      <c r="EA73" s="102" t="s">
        <v>95</v>
      </c>
      <c r="EB73" s="95"/>
      <c r="EC73" s="95" t="s">
        <v>96</v>
      </c>
      <c r="ED73" s="99" t="s">
        <v>97</v>
      </c>
      <c r="EE73" s="99" t="s">
        <v>98</v>
      </c>
      <c r="EF73" s="99" t="s">
        <v>99</v>
      </c>
      <c r="EG73" s="99" t="s">
        <v>100</v>
      </c>
      <c r="EH73" s="95"/>
      <c r="EI73" s="97"/>
      <c r="EJ73" s="97"/>
      <c r="EK73" s="97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97"/>
      <c r="GM73" s="97"/>
      <c r="GN73" s="97"/>
      <c r="GO73" s="97"/>
      <c r="GP73" s="97"/>
      <c r="GQ73" s="97"/>
      <c r="GR73" s="97"/>
      <c r="GS73" s="97"/>
      <c r="GT73" s="97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</row>
    <row r="74" customFormat="false" ht="12.75" hidden="false" customHeight="true" outlineLevel="0" collapsed="false">
      <c r="A74" s="93"/>
      <c r="B74" s="93"/>
      <c r="C74" s="93"/>
      <c r="D74" s="93"/>
      <c r="E74" s="93"/>
      <c r="F74" s="0"/>
      <c r="G74" s="0"/>
      <c r="H74" s="0"/>
      <c r="I74" s="0"/>
      <c r="J74" s="131"/>
      <c r="K74" s="131"/>
      <c r="L74" s="131"/>
      <c r="M74" s="131"/>
      <c r="N74" s="131"/>
      <c r="O74" s="131"/>
      <c r="P74" s="131"/>
      <c r="Q74" s="131"/>
      <c r="R74" s="131"/>
      <c r="S74" s="131"/>
      <c r="T74" s="131"/>
      <c r="U74" s="142"/>
      <c r="V74" s="142"/>
      <c r="W74" s="142"/>
      <c r="X74" s="142"/>
      <c r="Y74" s="142"/>
      <c r="Z74" s="142"/>
      <c r="AA74" s="131"/>
      <c r="AB74" s="131"/>
      <c r="AC74" s="131"/>
      <c r="AD74" s="131"/>
      <c r="AE74" s="131"/>
      <c r="AF74" s="131"/>
      <c r="AG74" s="131"/>
      <c r="AH74" s="131"/>
      <c r="AI74" s="131"/>
      <c r="AJ74" s="131"/>
      <c r="AK74" s="131"/>
      <c r="AL74" s="131"/>
      <c r="AM74" s="131"/>
      <c r="AN74" s="131"/>
      <c r="AO74" s="131"/>
      <c r="AP74" s="131"/>
      <c r="AQ74" s="131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111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169"/>
      <c r="CM74" s="165"/>
      <c r="CN74" s="165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95" t="n">
        <v>1</v>
      </c>
      <c r="DJ74" s="99" t="e">
        <f aca="false">IF(#REF!="",DJ75,#REF!)</f>
        <v>#VALUE!</v>
      </c>
      <c r="DK74" s="99" t="e">
        <f aca="false">IF(#REF!="",$DK$65,#REF!)</f>
        <v>#VALUE!</v>
      </c>
      <c r="DL74" s="99" t="e">
        <f aca="false">DK74^2</f>
        <v>#VALUE!</v>
      </c>
      <c r="DM74" s="99" t="e">
        <f aca="false">DK74^3</f>
        <v>#VALUE!</v>
      </c>
      <c r="DN74" s="95" t="e">
        <f aca="false">DK74^4</f>
        <v>#VALUE!</v>
      </c>
      <c r="DO74" s="95" t="e">
        <f aca="false" t="array" ref="DO74:DS74">LINEST(DJ74:DJ80,DK74:DN80)</f>
        <v>#VALUE!</v>
      </c>
      <c r="DP74" s="102" t="e">
        <v>#VALUE!</v>
      </c>
      <c r="DQ74" s="99" t="e">
        <v>#VALUE!</v>
      </c>
      <c r="DR74" s="99" t="e">
        <v>#VALUE!</v>
      </c>
      <c r="DS74" s="99" t="e">
        <v>#VALUE!</v>
      </c>
      <c r="DT74" s="95"/>
      <c r="DU74" s="95"/>
      <c r="DV74" s="96"/>
      <c r="DW74" s="95" t="n">
        <v>1</v>
      </c>
      <c r="DX74" s="99" t="e">
        <f aca="false">IF(#REF!="",DX75,#REF!)</f>
        <v>#VALUE!</v>
      </c>
      <c r="DY74" s="99" t="e">
        <f aca="false">IF(#REF!="",$DK$65,#REF!)</f>
        <v>#VALUE!</v>
      </c>
      <c r="DZ74" s="99" t="e">
        <f aca="false">DY74^2</f>
        <v>#VALUE!</v>
      </c>
      <c r="EA74" s="99" t="e">
        <f aca="false">DY74^3</f>
        <v>#VALUE!</v>
      </c>
      <c r="EB74" s="95" t="e">
        <f aca="false">DY74^4</f>
        <v>#VALUE!</v>
      </c>
      <c r="EC74" s="95" t="e">
        <f aca="false" t="array" ref="EC74:EG74">LINEST(DX74:DX80,DY74:EB80)</f>
        <v>#VALUE!</v>
      </c>
      <c r="ED74" s="102" t="e">
        <v>#VALUE!</v>
      </c>
      <c r="EE74" s="99" t="e">
        <v>#VALUE!</v>
      </c>
      <c r="EF74" s="99" t="e">
        <v>#VALUE!</v>
      </c>
      <c r="EG74" s="99" t="e">
        <v>#VALUE!</v>
      </c>
      <c r="EH74" s="95" t="n">
        <v>-1500</v>
      </c>
      <c r="EI74" s="97"/>
      <c r="EJ74" s="97"/>
      <c r="EK74" s="97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97"/>
      <c r="GM74" s="97"/>
      <c r="GN74" s="97"/>
      <c r="GO74" s="97"/>
      <c r="GP74" s="97"/>
      <c r="GQ74" s="97"/>
      <c r="GR74" s="97"/>
      <c r="GS74" s="97"/>
      <c r="GT74" s="97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</row>
    <row r="75" customFormat="false" ht="12.75" hidden="false" customHeight="true" outlineLevel="0" collapsed="false">
      <c r="A75" s="93"/>
      <c r="B75" s="93"/>
      <c r="C75" s="93"/>
      <c r="D75" s="93"/>
      <c r="E75" s="93"/>
      <c r="F75" s="0"/>
      <c r="G75" s="0"/>
      <c r="H75" s="0"/>
      <c r="I75" s="0"/>
      <c r="J75" s="131"/>
      <c r="K75" s="131"/>
      <c r="L75" s="131"/>
      <c r="M75" s="131"/>
      <c r="N75" s="131"/>
      <c r="O75" s="131"/>
      <c r="P75" s="131"/>
      <c r="Q75" s="131"/>
      <c r="R75" s="131"/>
      <c r="S75" s="131"/>
      <c r="T75" s="131"/>
      <c r="U75" s="142"/>
      <c r="V75" s="142"/>
      <c r="W75" s="142"/>
      <c r="X75" s="142"/>
      <c r="Y75" s="142"/>
      <c r="Z75" s="142"/>
      <c r="AA75" s="131"/>
      <c r="AB75" s="131"/>
      <c r="AC75" s="131"/>
      <c r="AD75" s="131"/>
      <c r="AE75" s="131"/>
      <c r="AF75" s="131"/>
      <c r="AG75" s="131"/>
      <c r="AH75" s="131"/>
      <c r="AI75" s="131"/>
      <c r="AJ75" s="131"/>
      <c r="AK75" s="131"/>
      <c r="AL75" s="131"/>
      <c r="AM75" s="131"/>
      <c r="AN75" s="131"/>
      <c r="AO75" s="131"/>
      <c r="AP75" s="131"/>
      <c r="AQ75" s="131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111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169"/>
      <c r="CM75" s="165"/>
      <c r="CN75" s="165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95" t="n">
        <v>2</v>
      </c>
      <c r="DJ75" s="99" t="e">
        <f aca="false">IF(#REF!="",DJ76,#REF!)</f>
        <v>#VALUE!</v>
      </c>
      <c r="DK75" s="99" t="e">
        <f aca="false">IF(#REF!="",$DK$66,#REF!)</f>
        <v>#VALUE!</v>
      </c>
      <c r="DL75" s="99" t="e">
        <f aca="false">DK75^2</f>
        <v>#VALUE!</v>
      </c>
      <c r="DM75" s="99" t="e">
        <f aca="false">DK75^3</f>
        <v>#VALUE!</v>
      </c>
      <c r="DN75" s="95" t="e">
        <f aca="false">DK75^4</f>
        <v>#VALUE!</v>
      </c>
      <c r="DO75" s="95"/>
      <c r="DP75" s="95"/>
      <c r="DQ75" s="95"/>
      <c r="DR75" s="95"/>
      <c r="DS75" s="95"/>
      <c r="DT75" s="95"/>
      <c r="DU75" s="95"/>
      <c r="DV75" s="96"/>
      <c r="DW75" s="95" t="n">
        <v>2</v>
      </c>
      <c r="DX75" s="99" t="e">
        <f aca="false">IF(#REF!="",DX76,#REF!)</f>
        <v>#VALUE!</v>
      </c>
      <c r="DY75" s="99" t="e">
        <f aca="false">IF(#REF!="",$DK$66,#REF!)</f>
        <v>#VALUE!</v>
      </c>
      <c r="DZ75" s="99" t="e">
        <f aca="false">DY75^2</f>
        <v>#VALUE!</v>
      </c>
      <c r="EA75" s="99" t="e">
        <f aca="false">DY75^3</f>
        <v>#VALUE!</v>
      </c>
      <c r="EB75" s="95" t="e">
        <f aca="false">DY75^4</f>
        <v>#VALUE!</v>
      </c>
      <c r="EC75" s="95"/>
      <c r="ED75" s="95"/>
      <c r="EE75" s="95"/>
      <c r="EF75" s="95"/>
      <c r="EG75" s="95"/>
      <c r="EH75" s="95"/>
      <c r="EI75" s="97"/>
      <c r="EJ75" s="97"/>
      <c r="EK75" s="97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97"/>
      <c r="GM75" s="97"/>
      <c r="GN75" s="97"/>
      <c r="GO75" s="97"/>
      <c r="GP75" s="97"/>
      <c r="GQ75" s="97"/>
      <c r="GR75" s="97"/>
      <c r="GS75" s="97"/>
      <c r="GT75" s="97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</row>
    <row r="76" customFormat="false" ht="12.75" hidden="false" customHeight="true" outlineLevel="0" collapsed="false">
      <c r="A76" s="0"/>
      <c r="B76" s="0"/>
      <c r="C76" s="0"/>
      <c r="D76" s="0"/>
      <c r="E76" s="0"/>
      <c r="F76" s="0"/>
      <c r="G76" s="0"/>
      <c r="H76" s="0"/>
      <c r="I76" s="0"/>
      <c r="J76" s="131"/>
      <c r="K76" s="131"/>
      <c r="L76" s="131"/>
      <c r="M76" s="131"/>
      <c r="N76" s="131"/>
      <c r="O76" s="131"/>
      <c r="P76" s="131"/>
      <c r="Q76" s="131"/>
      <c r="R76" s="131"/>
      <c r="S76" s="131"/>
      <c r="T76" s="131"/>
      <c r="U76" s="142"/>
      <c r="V76" s="142"/>
      <c r="W76" s="142"/>
      <c r="X76" s="142"/>
      <c r="Y76" s="142"/>
      <c r="Z76" s="142"/>
      <c r="AA76" s="131"/>
      <c r="AB76" s="131"/>
      <c r="AC76" s="131"/>
      <c r="AD76" s="131"/>
      <c r="AE76" s="131"/>
      <c r="AF76" s="131"/>
      <c r="AG76" s="131"/>
      <c r="AH76" s="131"/>
      <c r="AI76" s="131"/>
      <c r="AJ76" s="131"/>
      <c r="AK76" s="131"/>
      <c r="AL76" s="131"/>
      <c r="AM76" s="131"/>
      <c r="AN76" s="131"/>
      <c r="AO76" s="131"/>
      <c r="AP76" s="131"/>
      <c r="AQ76" s="131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111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169"/>
      <c r="CM76" s="165"/>
      <c r="CN76" s="165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95" t="n">
        <v>3</v>
      </c>
      <c r="DJ76" s="99" t="e">
        <f aca="false">#REF!</f>
        <v>#REF!</v>
      </c>
      <c r="DK76" s="99" t="e">
        <f aca="false">#REF!</f>
        <v>#REF!</v>
      </c>
      <c r="DL76" s="99" t="e">
        <f aca="false">DK76^2</f>
        <v>#REF!</v>
      </c>
      <c r="DM76" s="99" t="e">
        <f aca="false">DK76^3</f>
        <v>#REF!</v>
      </c>
      <c r="DN76" s="95" t="e">
        <f aca="false">DK76^4</f>
        <v>#REF!</v>
      </c>
      <c r="DO76" s="99"/>
      <c r="DP76" s="99"/>
      <c r="DQ76" s="99"/>
      <c r="DR76" s="99"/>
      <c r="DS76" s="95"/>
      <c r="DT76" s="95"/>
      <c r="DU76" s="95"/>
      <c r="DV76" s="96"/>
      <c r="DW76" s="95" t="n">
        <v>3</v>
      </c>
      <c r="DX76" s="99" t="e">
        <f aca="false">#REF!</f>
        <v>#REF!</v>
      </c>
      <c r="DY76" s="99" t="e">
        <f aca="false">#REF!</f>
        <v>#REF!</v>
      </c>
      <c r="DZ76" s="99" t="e">
        <f aca="false">DY76^2</f>
        <v>#REF!</v>
      </c>
      <c r="EA76" s="99" t="e">
        <f aca="false">DY76^3</f>
        <v>#REF!</v>
      </c>
      <c r="EB76" s="95" t="e">
        <f aca="false">DY76^4</f>
        <v>#REF!</v>
      </c>
      <c r="EC76" s="95"/>
      <c r="ED76" s="95"/>
      <c r="EE76" s="95"/>
      <c r="EF76" s="95"/>
      <c r="EG76" s="95"/>
      <c r="EH76" s="95"/>
      <c r="EI76" s="97"/>
      <c r="EJ76" s="97"/>
      <c r="EK76" s="97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97"/>
      <c r="GM76" s="97"/>
      <c r="GN76" s="97"/>
      <c r="GO76" s="97"/>
      <c r="GP76" s="97"/>
      <c r="GQ76" s="97"/>
      <c r="GR76" s="97"/>
      <c r="GS76" s="97"/>
      <c r="GT76" s="97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</row>
    <row r="77" customFormat="false" ht="12.75" hidden="false" customHeight="true" outlineLevel="0" collapsed="false">
      <c r="A77" s="0"/>
      <c r="B77" s="0"/>
      <c r="C77" s="0"/>
      <c r="D77" s="0"/>
      <c r="E77" s="0"/>
      <c r="F77" s="0"/>
      <c r="G77" s="0"/>
      <c r="H77" s="0"/>
      <c r="I77" s="0"/>
      <c r="J77" s="131"/>
      <c r="K77" s="131"/>
      <c r="L77" s="131"/>
      <c r="M77" s="131"/>
      <c r="N77" s="131"/>
      <c r="O77" s="131"/>
      <c r="P77" s="131"/>
      <c r="Q77" s="131"/>
      <c r="R77" s="131"/>
      <c r="S77" s="131"/>
      <c r="T77" s="131"/>
      <c r="U77" s="142"/>
      <c r="V77" s="142"/>
      <c r="W77" s="142"/>
      <c r="X77" s="142"/>
      <c r="Y77" s="142"/>
      <c r="Z77" s="142"/>
      <c r="AA77" s="131"/>
      <c r="AB77" s="131"/>
      <c r="AC77" s="131"/>
      <c r="AD77" s="131"/>
      <c r="AE77" s="131"/>
      <c r="AF77" s="131"/>
      <c r="AG77" s="131"/>
      <c r="AH77" s="131"/>
      <c r="AI77" s="131"/>
      <c r="AJ77" s="131"/>
      <c r="AK77" s="131"/>
      <c r="AL77" s="131"/>
      <c r="AM77" s="131"/>
      <c r="AN77" s="131"/>
      <c r="AO77" s="131"/>
      <c r="AP77" s="131"/>
      <c r="AQ77" s="131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111"/>
      <c r="BH77" s="113"/>
      <c r="BI77" s="113"/>
      <c r="BJ77" s="113"/>
      <c r="BK77" s="113"/>
      <c r="BL77" s="113"/>
      <c r="BM77" s="113"/>
      <c r="BN77" s="113"/>
      <c r="BO77" s="113"/>
      <c r="BP77" s="113"/>
      <c r="BQ77" s="113"/>
      <c r="BR77" s="114"/>
      <c r="BS77" s="113"/>
      <c r="BT77" s="113"/>
      <c r="BU77" s="113"/>
      <c r="BV77" s="113"/>
      <c r="BW77" s="113"/>
      <c r="BX77" s="113"/>
      <c r="BY77" s="113"/>
      <c r="BZ77" s="113"/>
      <c r="CA77" s="115"/>
      <c r="CB77" s="115"/>
      <c r="CC77" s="170"/>
      <c r="CD77" s="168"/>
      <c r="CE77" s="168"/>
      <c r="CF77" s="117"/>
      <c r="CG77" s="117"/>
      <c r="CH77" s="117"/>
      <c r="CI77" s="117"/>
      <c r="CJ77" s="117"/>
      <c r="CK77" s="117"/>
      <c r="CL77" s="169"/>
      <c r="CM77" s="165"/>
      <c r="CN77" s="165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95" t="n">
        <v>4</v>
      </c>
      <c r="DJ77" s="99" t="e">
        <f aca="false">#REF!</f>
        <v>#REF!</v>
      </c>
      <c r="DK77" s="99" t="e">
        <f aca="false">#REF!</f>
        <v>#REF!</v>
      </c>
      <c r="DL77" s="99" t="e">
        <f aca="false">DK77^2</f>
        <v>#REF!</v>
      </c>
      <c r="DM77" s="99" t="e">
        <f aca="false">DK77^3</f>
        <v>#REF!</v>
      </c>
      <c r="DN77" s="95" t="e">
        <f aca="false">DK77^4</f>
        <v>#REF!</v>
      </c>
      <c r="DO77" s="95" t="s">
        <v>98</v>
      </c>
      <c r="DP77" s="95" t="s">
        <v>99</v>
      </c>
      <c r="DQ77" s="95" t="s">
        <v>100</v>
      </c>
      <c r="DR77" s="95"/>
      <c r="DS77" s="95"/>
      <c r="DT77" s="95"/>
      <c r="DU77" s="95"/>
      <c r="DV77" s="96"/>
      <c r="DW77" s="95" t="n">
        <v>4</v>
      </c>
      <c r="DX77" s="99" t="e">
        <f aca="false">#REF!</f>
        <v>#REF!</v>
      </c>
      <c r="DY77" s="99" t="e">
        <f aca="false">#REF!</f>
        <v>#REF!</v>
      </c>
      <c r="DZ77" s="99" t="e">
        <f aca="false">DY77^2</f>
        <v>#REF!</v>
      </c>
      <c r="EA77" s="99" t="e">
        <f aca="false">DY77^3</f>
        <v>#REF!</v>
      </c>
      <c r="EB77" s="95" t="e">
        <f aca="false">DY77^4</f>
        <v>#REF!</v>
      </c>
      <c r="EC77" s="95" t="s">
        <v>98</v>
      </c>
      <c r="ED77" s="95" t="s">
        <v>99</v>
      </c>
      <c r="EE77" s="95" t="s">
        <v>100</v>
      </c>
      <c r="EF77" s="95"/>
      <c r="EG77" s="95"/>
      <c r="EH77" s="95"/>
      <c r="EI77" s="97"/>
      <c r="EJ77" s="97"/>
      <c r="EK77" s="97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97"/>
      <c r="GM77" s="97"/>
      <c r="GN77" s="97"/>
      <c r="GO77" s="97"/>
      <c r="GP77" s="97"/>
      <c r="GQ77" s="97"/>
      <c r="GR77" s="97"/>
      <c r="GS77" s="97"/>
      <c r="GT77" s="97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</row>
    <row r="78" s="92" customFormat="true" ht="12.75" hidden="false" customHeight="true" outlineLevel="0" collapsed="false">
      <c r="P78" s="104" t="s">
        <v>103</v>
      </c>
      <c r="Q78" s="104"/>
      <c r="R78" s="104"/>
      <c r="S78" s="104"/>
      <c r="T78" s="104"/>
      <c r="U78" s="105" t="n">
        <v>4</v>
      </c>
      <c r="AK78" s="104" t="s">
        <v>103</v>
      </c>
      <c r="AL78" s="104"/>
      <c r="AM78" s="104"/>
      <c r="AN78" s="104"/>
      <c r="AO78" s="104"/>
      <c r="AP78" s="105" t="n">
        <v>4</v>
      </c>
      <c r="BF78" s="104" t="s">
        <v>103</v>
      </c>
      <c r="BG78" s="104"/>
      <c r="BH78" s="104"/>
      <c r="BI78" s="104"/>
      <c r="BJ78" s="104"/>
      <c r="BK78" s="105" t="n">
        <v>4</v>
      </c>
      <c r="CA78" s="104" t="s">
        <v>103</v>
      </c>
      <c r="CB78" s="104"/>
      <c r="CC78" s="104"/>
      <c r="CD78" s="104"/>
      <c r="CE78" s="104"/>
      <c r="CF78" s="105" t="n">
        <v>4</v>
      </c>
      <c r="CG78" s="106"/>
      <c r="CH78" s="106"/>
      <c r="CI78" s="106"/>
      <c r="CJ78" s="106"/>
      <c r="CK78" s="106"/>
      <c r="CL78" s="107"/>
      <c r="CM78" s="107"/>
      <c r="CN78" s="108"/>
      <c r="CO78" s="90"/>
      <c r="CP78" s="90"/>
      <c r="CQ78" s="90"/>
      <c r="CR78" s="90"/>
      <c r="CS78" s="90"/>
      <c r="CT78" s="90"/>
      <c r="CU78" s="90"/>
      <c r="CV78" s="90"/>
      <c r="CW78" s="90"/>
      <c r="CX78" s="90"/>
      <c r="CY78" s="90"/>
      <c r="CZ78" s="90"/>
      <c r="DA78" s="90"/>
      <c r="DB78" s="90"/>
      <c r="DC78" s="90"/>
      <c r="DD78" s="90"/>
      <c r="DE78" s="90"/>
      <c r="DF78" s="90"/>
      <c r="DG78" s="90"/>
      <c r="DH78" s="90"/>
      <c r="DI78" s="95" t="n">
        <v>5</v>
      </c>
      <c r="DJ78" s="99" t="e">
        <f aca="false">#REF!</f>
        <v>#REF!</v>
      </c>
      <c r="DK78" s="99" t="e">
        <f aca="false">#REF!</f>
        <v>#REF!</v>
      </c>
      <c r="DL78" s="99" t="e">
        <f aca="false">DK78^2</f>
        <v>#REF!</v>
      </c>
      <c r="DM78" s="99" t="e">
        <f aca="false">DK78^3</f>
        <v>#REF!</v>
      </c>
      <c r="DN78" s="95" t="e">
        <f aca="false">DK78^4</f>
        <v>#REF!</v>
      </c>
      <c r="DO78" s="99" t="e">
        <f aca="false" t="array" ref="DO78:DQ78">LINEST(DJ76:DJ78,DK76:DL78)</f>
        <v>#REF!</v>
      </c>
      <c r="DP78" s="99" t="e">
        <v>#REF!</v>
      </c>
      <c r="DQ78" s="99" t="e">
        <v>#REF!</v>
      </c>
      <c r="DR78" s="95"/>
      <c r="DS78" s="95"/>
      <c r="DT78" s="95"/>
      <c r="DU78" s="95"/>
      <c r="DV78" s="96"/>
      <c r="DW78" s="95" t="n">
        <v>5</v>
      </c>
      <c r="DX78" s="99" t="e">
        <f aca="false">#REF!</f>
        <v>#REF!</v>
      </c>
      <c r="DY78" s="99" t="e">
        <f aca="false">#REF!</f>
        <v>#REF!</v>
      </c>
      <c r="DZ78" s="99" t="e">
        <f aca="false">DY78^2</f>
        <v>#REF!</v>
      </c>
      <c r="EA78" s="99" t="e">
        <f aca="false">DY78^3</f>
        <v>#REF!</v>
      </c>
      <c r="EB78" s="95" t="e">
        <f aca="false">DY78^4</f>
        <v>#REF!</v>
      </c>
      <c r="EC78" s="99" t="e">
        <f aca="false" t="array" ref="EC78:EE78">LINEST(DX76:DX78,DY76:DZ78)</f>
        <v>#REF!</v>
      </c>
      <c r="ED78" s="99" t="e">
        <v>#REF!</v>
      </c>
      <c r="EE78" s="99" t="e">
        <v>#REF!</v>
      </c>
      <c r="EF78" s="95"/>
      <c r="EG78" s="95"/>
      <c r="EH78" s="95"/>
      <c r="EI78" s="97"/>
      <c r="EJ78" s="97"/>
      <c r="EK78" s="97"/>
      <c r="GL78" s="97"/>
      <c r="GM78" s="97"/>
      <c r="GN78" s="97"/>
      <c r="GO78" s="97"/>
      <c r="GP78" s="97"/>
      <c r="GQ78" s="97"/>
      <c r="GR78" s="97"/>
      <c r="GS78" s="97"/>
      <c r="GT78" s="97"/>
    </row>
    <row r="79" customFormat="false" ht="12.75" hidden="false" customHeight="true" outlineLevel="0" collapsed="false">
      <c r="A79" s="92"/>
      <c r="B79" s="92"/>
      <c r="C79" s="92"/>
      <c r="D79" s="92"/>
      <c r="E79" s="92"/>
      <c r="F79" s="92"/>
      <c r="G79" s="92"/>
      <c r="H79" s="92"/>
      <c r="I79" s="92"/>
      <c r="J79" s="92"/>
      <c r="K79" s="92"/>
      <c r="L79" s="92"/>
      <c r="M79" s="92"/>
      <c r="N79" s="92"/>
      <c r="O79" s="92"/>
      <c r="P79" s="0"/>
      <c r="Q79" s="0"/>
      <c r="R79" s="0"/>
      <c r="S79" s="0"/>
      <c r="T79" s="0"/>
      <c r="U79" s="0"/>
      <c r="V79" s="92"/>
      <c r="W79" s="92"/>
      <c r="X79" s="92"/>
      <c r="Y79" s="92"/>
      <c r="Z79" s="92"/>
      <c r="AA79" s="92"/>
      <c r="AB79" s="92"/>
      <c r="AC79" s="92"/>
      <c r="AD79" s="92"/>
      <c r="AE79" s="92"/>
      <c r="AF79" s="92"/>
      <c r="AG79" s="92"/>
      <c r="AH79" s="92"/>
      <c r="AI79" s="92"/>
      <c r="AJ79" s="92"/>
      <c r="AK79" s="0"/>
      <c r="AL79" s="0"/>
      <c r="AM79" s="0"/>
      <c r="AN79" s="0"/>
      <c r="AO79" s="0"/>
      <c r="AP79" s="0"/>
      <c r="AQ79" s="92"/>
      <c r="AR79" s="92"/>
      <c r="AS79" s="92"/>
      <c r="AT79" s="92"/>
      <c r="AU79" s="92"/>
      <c r="AV79" s="92"/>
      <c r="AW79" s="92"/>
      <c r="AX79" s="92"/>
      <c r="AY79" s="92"/>
      <c r="AZ79" s="92"/>
      <c r="BA79" s="92"/>
      <c r="BB79" s="92"/>
      <c r="BC79" s="92"/>
      <c r="BD79" s="92"/>
      <c r="BE79" s="92"/>
      <c r="BF79" s="0"/>
      <c r="BG79" s="0"/>
      <c r="BH79" s="0"/>
      <c r="BI79" s="0"/>
      <c r="BJ79" s="0"/>
      <c r="BK79" s="0"/>
      <c r="BL79" s="92"/>
      <c r="BM79" s="92"/>
      <c r="BN79" s="92"/>
      <c r="BO79" s="92"/>
      <c r="BP79" s="92"/>
      <c r="BQ79" s="92"/>
      <c r="BR79" s="92"/>
      <c r="BS79" s="92"/>
      <c r="BT79" s="92"/>
      <c r="BU79" s="92"/>
      <c r="BV79" s="92"/>
      <c r="BW79" s="92"/>
      <c r="BX79" s="92"/>
      <c r="BY79" s="92"/>
      <c r="BZ79" s="92"/>
      <c r="CA79" s="0"/>
      <c r="CB79" s="0"/>
      <c r="CC79" s="0"/>
      <c r="CD79" s="0"/>
      <c r="CE79" s="0"/>
      <c r="CF79" s="0"/>
      <c r="CG79" s="106"/>
      <c r="CH79" s="106"/>
      <c r="CI79" s="106"/>
      <c r="CJ79" s="106"/>
      <c r="CK79" s="106"/>
      <c r="CL79" s="107"/>
      <c r="CM79" s="107"/>
      <c r="CN79" s="108"/>
      <c r="CO79" s="90"/>
      <c r="CP79" s="90"/>
      <c r="CQ79" s="90"/>
      <c r="CR79" s="90"/>
      <c r="CS79" s="90"/>
      <c r="CT79" s="90"/>
      <c r="CU79" s="90"/>
      <c r="CV79" s="90"/>
      <c r="CW79" s="90"/>
      <c r="CX79" s="90"/>
      <c r="CY79" s="90"/>
      <c r="CZ79" s="90"/>
      <c r="DA79" s="90"/>
      <c r="DB79" s="90"/>
      <c r="DC79" s="90"/>
      <c r="DD79" s="90"/>
      <c r="DE79" s="90"/>
      <c r="DF79" s="90"/>
      <c r="DI79" s="95" t="n">
        <v>6</v>
      </c>
      <c r="DJ79" s="99" t="e">
        <f aca="false">IF(#REF!="",DJ78,#REF!)</f>
        <v>#VALUE!</v>
      </c>
      <c r="DK79" s="99" t="e">
        <f aca="false">IF(#REF!="",$DK$68,#REF!)</f>
        <v>#VALUE!</v>
      </c>
      <c r="DL79" s="99" t="e">
        <f aca="false">DK79^2</f>
        <v>#VALUE!</v>
      </c>
      <c r="DM79" s="99" t="e">
        <f aca="false">DK79^3</f>
        <v>#VALUE!</v>
      </c>
      <c r="DN79" s="95" t="e">
        <f aca="false">DK79^4</f>
        <v>#VALUE!</v>
      </c>
      <c r="DO79" s="95"/>
      <c r="DP79" s="95"/>
      <c r="DQ79" s="95"/>
      <c r="DR79" s="95"/>
      <c r="DS79" s="95"/>
      <c r="DT79" s="95"/>
      <c r="DU79" s="95"/>
      <c r="DV79" s="96"/>
      <c r="DW79" s="95" t="n">
        <v>6</v>
      </c>
      <c r="DX79" s="99" t="e">
        <f aca="false">IF(#REF!="",DX78,#REF!)</f>
        <v>#VALUE!</v>
      </c>
      <c r="DY79" s="99" t="e">
        <f aca="false">IF(#REF!="",$DK$68,#REF!)</f>
        <v>#VALUE!</v>
      </c>
      <c r="DZ79" s="99" t="e">
        <f aca="false">DY79^2</f>
        <v>#VALUE!</v>
      </c>
      <c r="EA79" s="99" t="e">
        <f aca="false">DY79^3</f>
        <v>#VALUE!</v>
      </c>
      <c r="EB79" s="95" t="e">
        <f aca="false">DY79^4</f>
        <v>#VALUE!</v>
      </c>
      <c r="EC79" s="95"/>
      <c r="ED79" s="95"/>
      <c r="EE79" s="95"/>
      <c r="EF79" s="95"/>
      <c r="EG79" s="95"/>
      <c r="EH79" s="95"/>
      <c r="EI79" s="97"/>
      <c r="EJ79" s="97"/>
      <c r="EK79" s="97"/>
      <c r="GL79" s="97"/>
      <c r="GM79" s="97"/>
      <c r="GN79" s="97"/>
      <c r="GO79" s="97"/>
      <c r="GP79" s="97"/>
      <c r="GQ79" s="97"/>
      <c r="GR79" s="97"/>
      <c r="GS79" s="97"/>
      <c r="GT79" s="97"/>
      <c r="GU79" s="0"/>
      <c r="GV79" s="0"/>
      <c r="GW79" s="0"/>
      <c r="GX79" s="0"/>
    </row>
    <row r="80" customFormat="false" ht="12.75" hidden="false" customHeight="true" outlineLevel="0" collapsed="false">
      <c r="A80" s="92"/>
      <c r="B80" s="92"/>
      <c r="C80" s="92"/>
      <c r="D80" s="92"/>
      <c r="E80" s="92"/>
      <c r="F80" s="92"/>
      <c r="G80" s="92"/>
      <c r="H80" s="92"/>
      <c r="I80" s="92"/>
      <c r="J80" s="92"/>
      <c r="K80" s="92"/>
      <c r="L80" s="92"/>
      <c r="M80" s="92"/>
      <c r="N80" s="92"/>
      <c r="O80" s="92"/>
      <c r="P80" s="109" t="s">
        <v>104</v>
      </c>
      <c r="Q80" s="109"/>
      <c r="R80" s="109"/>
      <c r="S80" s="109"/>
      <c r="T80" s="109"/>
      <c r="U80" s="110" t="n">
        <v>3</v>
      </c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109" t="s">
        <v>104</v>
      </c>
      <c r="AL80" s="109"/>
      <c r="AM80" s="109"/>
      <c r="AN80" s="109"/>
      <c r="AO80" s="109"/>
      <c r="AP80" s="110" t="n">
        <v>1</v>
      </c>
      <c r="AQ80" s="0"/>
      <c r="BF80" s="109" t="s">
        <v>104</v>
      </c>
      <c r="BG80" s="109"/>
      <c r="BH80" s="109"/>
      <c r="BI80" s="109"/>
      <c r="BJ80" s="109"/>
      <c r="BK80" s="110" t="n">
        <v>1</v>
      </c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109" t="s">
        <v>104</v>
      </c>
      <c r="CB80" s="109"/>
      <c r="CC80" s="109"/>
      <c r="CD80" s="109"/>
      <c r="CE80" s="109"/>
      <c r="CF80" s="110" t="n">
        <v>1</v>
      </c>
      <c r="CG80" s="0"/>
      <c r="CH80" s="0"/>
      <c r="CI80" s="0"/>
      <c r="CJ80" s="0"/>
      <c r="CK80" s="0"/>
      <c r="CL80" s="107"/>
      <c r="CM80" s="107"/>
      <c r="CN80" s="108"/>
      <c r="CO80" s="90"/>
      <c r="CP80" s="90"/>
      <c r="CQ80" s="90"/>
      <c r="CR80" s="90"/>
      <c r="CS80" s="90"/>
      <c r="CT80" s="90"/>
      <c r="CU80" s="90"/>
      <c r="CV80" s="90"/>
      <c r="CW80" s="90"/>
      <c r="CX80" s="90"/>
      <c r="CY80" s="90"/>
      <c r="CZ80" s="90"/>
      <c r="DA80" s="90"/>
      <c r="DB80" s="90"/>
      <c r="DC80" s="90"/>
      <c r="DD80" s="90"/>
      <c r="DE80" s="90"/>
      <c r="DF80" s="90"/>
      <c r="DI80" s="95" t="n">
        <v>7</v>
      </c>
      <c r="DJ80" s="99" t="e">
        <f aca="false">IF(#REF!="",DJ79,#REF!)</f>
        <v>#VALUE!</v>
      </c>
      <c r="DK80" s="99" t="e">
        <f aca="false">IF(#REF!="",$DK$69,#REF!)</f>
        <v>#VALUE!</v>
      </c>
      <c r="DL80" s="99" t="e">
        <f aca="false">DK80^2</f>
        <v>#VALUE!</v>
      </c>
      <c r="DM80" s="99" t="e">
        <f aca="false">DK80^3</f>
        <v>#VALUE!</v>
      </c>
      <c r="DN80" s="95" t="e">
        <f aca="false">DK80^4</f>
        <v>#VALUE!</v>
      </c>
      <c r="DO80" s="95"/>
      <c r="DP80" s="95"/>
      <c r="DQ80" s="95"/>
      <c r="DR80" s="95"/>
      <c r="DS80" s="95"/>
      <c r="DT80" s="95"/>
      <c r="DU80" s="95"/>
      <c r="DV80" s="96"/>
      <c r="DW80" s="95" t="n">
        <v>7</v>
      </c>
      <c r="DX80" s="99" t="e">
        <f aca="false">IF(#REF!="",DX79,#REF!)</f>
        <v>#VALUE!</v>
      </c>
      <c r="DY80" s="99" t="e">
        <f aca="false">IF(#REF!="",$DK$69,#REF!)</f>
        <v>#VALUE!</v>
      </c>
      <c r="DZ80" s="99" t="e">
        <f aca="false">DY80^2</f>
        <v>#VALUE!</v>
      </c>
      <c r="EA80" s="99" t="e">
        <f aca="false">DY80^3</f>
        <v>#VALUE!</v>
      </c>
      <c r="EB80" s="95" t="e">
        <f aca="false">DY80^4</f>
        <v>#VALUE!</v>
      </c>
      <c r="EC80" s="95"/>
      <c r="ED80" s="95"/>
      <c r="EE80" s="95"/>
      <c r="EF80" s="95"/>
      <c r="EG80" s="95"/>
      <c r="EH80" s="95"/>
      <c r="EI80" s="97"/>
      <c r="EJ80" s="97"/>
      <c r="EK80" s="97"/>
      <c r="GL80" s="97"/>
      <c r="GM80" s="97"/>
      <c r="GN80" s="97"/>
      <c r="GO80" s="97"/>
      <c r="GP80" s="97"/>
      <c r="GQ80" s="97"/>
      <c r="GR80" s="97"/>
      <c r="GS80" s="97"/>
      <c r="GT80" s="97"/>
      <c r="GU80" s="0"/>
      <c r="GV80" s="0"/>
      <c r="GW80" s="0"/>
      <c r="GX80" s="0"/>
    </row>
    <row r="81" customFormat="false" ht="12.75" hidden="false" customHeight="true" outlineLevel="0" collapsed="false">
      <c r="A81" s="0"/>
      <c r="B81" s="0"/>
      <c r="C81" s="0"/>
      <c r="D81" s="0"/>
      <c r="E81" s="0"/>
      <c r="I81" s="0"/>
      <c r="J81" s="131"/>
      <c r="K81" s="131"/>
      <c r="L81" s="131"/>
      <c r="M81" s="131"/>
      <c r="N81" s="131"/>
      <c r="O81" s="131"/>
      <c r="P81" s="131"/>
      <c r="Q81" s="131"/>
      <c r="R81" s="131"/>
      <c r="S81" s="131"/>
      <c r="T81" s="131"/>
      <c r="U81" s="142"/>
      <c r="V81" s="142"/>
      <c r="W81" s="142"/>
      <c r="X81" s="142"/>
      <c r="Y81" s="142"/>
      <c r="Z81" s="142"/>
      <c r="AA81" s="131"/>
      <c r="AB81" s="131"/>
      <c r="AC81" s="131"/>
      <c r="AD81" s="131"/>
      <c r="AE81" s="131"/>
      <c r="AF81" s="131"/>
      <c r="AG81" s="131"/>
      <c r="AH81" s="131"/>
      <c r="AI81" s="131"/>
      <c r="AJ81" s="131"/>
      <c r="AK81" s="131"/>
      <c r="AL81" s="131"/>
      <c r="AM81" s="131"/>
      <c r="AN81" s="131"/>
      <c r="AO81" s="131"/>
      <c r="AP81" s="131"/>
      <c r="AQ81" s="131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95"/>
      <c r="DJ81" s="95"/>
      <c r="DK81" s="95"/>
      <c r="DL81" s="95" t="s">
        <v>105</v>
      </c>
      <c r="DM81" s="95"/>
      <c r="DN81" s="95"/>
      <c r="DO81" s="95"/>
      <c r="DP81" s="95"/>
      <c r="DQ81" s="95"/>
      <c r="DR81" s="95"/>
      <c r="DS81" s="95"/>
      <c r="DT81" s="95"/>
      <c r="DU81" s="95"/>
      <c r="DV81" s="96"/>
      <c r="DW81" s="97"/>
      <c r="DX81" s="97"/>
      <c r="DY81" s="97"/>
      <c r="DZ81" s="97"/>
      <c r="EA81" s="97"/>
      <c r="EB81" s="97"/>
      <c r="EC81" s="97"/>
      <c r="ED81" s="97"/>
      <c r="EE81" s="97"/>
      <c r="EF81" s="97"/>
      <c r="EG81" s="97"/>
      <c r="EH81" s="97"/>
      <c r="EI81" s="97"/>
      <c r="EJ81" s="97"/>
      <c r="EK81" s="97"/>
      <c r="GL81" s="97"/>
      <c r="GM81" s="97"/>
      <c r="GN81" s="97"/>
      <c r="GO81" s="97"/>
      <c r="GP81" s="97"/>
      <c r="GQ81" s="97"/>
      <c r="GR81" s="97"/>
      <c r="GS81" s="97"/>
      <c r="GT81" s="97"/>
      <c r="GU81" s="0"/>
      <c r="GV81" s="0"/>
      <c r="GW81" s="0"/>
      <c r="GX81" s="0"/>
    </row>
    <row r="82" customFormat="false" ht="12.75" hidden="false" customHeight="true" outlineLevel="0" collapsed="false">
      <c r="A82" s="0"/>
      <c r="B82" s="0"/>
      <c r="C82" s="0"/>
      <c r="D82" s="0"/>
      <c r="E82" s="0"/>
      <c r="I82" s="0"/>
      <c r="J82" s="131"/>
      <c r="K82" s="131"/>
      <c r="L82" s="131"/>
      <c r="M82" s="131"/>
      <c r="N82" s="131"/>
      <c r="O82" s="131"/>
      <c r="P82" s="131"/>
      <c r="Q82" s="131"/>
      <c r="R82" s="131"/>
      <c r="S82" s="131"/>
      <c r="T82" s="131"/>
      <c r="U82" s="142"/>
      <c r="V82" s="142"/>
      <c r="W82" s="142"/>
      <c r="X82" s="142"/>
      <c r="Y82" s="142"/>
      <c r="Z82" s="142"/>
      <c r="AA82" s="131"/>
      <c r="AB82" s="131"/>
      <c r="AC82" s="131"/>
      <c r="AD82" s="131"/>
      <c r="AE82" s="131"/>
      <c r="AF82" s="131"/>
      <c r="AG82" s="131"/>
      <c r="AH82" s="131"/>
      <c r="AI82" s="131"/>
      <c r="AJ82" s="131"/>
      <c r="AK82" s="131"/>
      <c r="AL82" s="131"/>
      <c r="AM82" s="131"/>
      <c r="AN82" s="131"/>
      <c r="AO82" s="131"/>
      <c r="AP82" s="131"/>
      <c r="AQ82" s="131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95"/>
      <c r="DJ82" s="99" t="s">
        <v>91</v>
      </c>
      <c r="DK82" s="99"/>
      <c r="DL82" s="99"/>
      <c r="DM82" s="99"/>
      <c r="DN82" s="95"/>
      <c r="DO82" s="99"/>
      <c r="DP82" s="99"/>
      <c r="DQ82" s="99"/>
      <c r="DR82" s="99"/>
      <c r="DS82" s="95"/>
      <c r="DT82" s="95"/>
      <c r="DU82" s="95"/>
      <c r="DV82" s="96"/>
      <c r="DW82" s="97"/>
      <c r="DX82" s="97"/>
      <c r="DY82" s="97"/>
      <c r="DZ82" s="97"/>
      <c r="EA82" s="97"/>
      <c r="EB82" s="97"/>
      <c r="EC82" s="97"/>
      <c r="ED82" s="97"/>
      <c r="EE82" s="97"/>
      <c r="EF82" s="97"/>
      <c r="EG82" s="97"/>
      <c r="EH82" s="97"/>
      <c r="EI82" s="97"/>
      <c r="EJ82" s="97"/>
      <c r="EK82" s="97"/>
      <c r="GL82" s="97"/>
      <c r="GM82" s="97"/>
      <c r="GN82" s="97"/>
      <c r="GO82" s="97"/>
      <c r="GP82" s="97"/>
      <c r="GQ82" s="97"/>
      <c r="GR82" s="97"/>
      <c r="GS82" s="97"/>
      <c r="GT82" s="97"/>
      <c r="GU82" s="0"/>
      <c r="GV82" s="0"/>
      <c r="GW82" s="0"/>
      <c r="GX82" s="0"/>
    </row>
    <row r="83" customFormat="false" ht="12.75" hidden="false" customHeight="true" outlineLevel="0" collapsed="false">
      <c r="A83" s="0"/>
      <c r="B83" s="0"/>
      <c r="C83" s="0"/>
      <c r="D83" s="0"/>
      <c r="E83" s="0"/>
      <c r="I83" s="0"/>
      <c r="J83" s="131"/>
      <c r="K83" s="131"/>
      <c r="L83" s="131"/>
      <c r="M83" s="131"/>
      <c r="N83" s="131"/>
      <c r="O83" s="131"/>
      <c r="P83" s="131"/>
      <c r="Q83" s="131"/>
      <c r="R83" s="131"/>
      <c r="S83" s="131"/>
      <c r="T83" s="131"/>
      <c r="U83" s="142"/>
      <c r="V83" s="142"/>
      <c r="W83" s="142"/>
      <c r="X83" s="142"/>
      <c r="Y83" s="142"/>
      <c r="Z83" s="142"/>
      <c r="AA83" s="131"/>
      <c r="AB83" s="131"/>
      <c r="AC83" s="131"/>
      <c r="AD83" s="131"/>
      <c r="AE83" s="131"/>
      <c r="AF83" s="131"/>
      <c r="AG83" s="131"/>
      <c r="AH83" s="131"/>
      <c r="AI83" s="131"/>
      <c r="AJ83" s="131"/>
      <c r="AK83" s="131"/>
      <c r="AL83" s="131"/>
      <c r="AM83" s="131"/>
      <c r="AN83" s="131"/>
      <c r="AO83" s="131"/>
      <c r="AP83" s="131"/>
      <c r="AQ83" s="131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95"/>
      <c r="DJ83" s="102" t="s">
        <v>92</v>
      </c>
      <c r="DK83" s="102"/>
      <c r="DL83" s="102"/>
      <c r="DM83" s="102"/>
      <c r="DN83" s="95"/>
      <c r="DO83" s="95" t="s">
        <v>96</v>
      </c>
      <c r="DP83" s="99" t="s">
        <v>97</v>
      </c>
      <c r="DQ83" s="99" t="s">
        <v>98</v>
      </c>
      <c r="DR83" s="99" t="s">
        <v>99</v>
      </c>
      <c r="DS83" s="99" t="s">
        <v>100</v>
      </c>
      <c r="DT83" s="95"/>
      <c r="DU83" s="95"/>
      <c r="DV83" s="96"/>
      <c r="DW83" s="97"/>
      <c r="DX83" s="97"/>
      <c r="DY83" s="97"/>
      <c r="DZ83" s="97"/>
      <c r="EA83" s="97"/>
      <c r="EB83" s="97"/>
      <c r="EC83" s="97"/>
      <c r="ED83" s="97"/>
      <c r="EE83" s="97"/>
      <c r="EF83" s="97"/>
      <c r="EG83" s="97"/>
      <c r="EH83" s="97"/>
      <c r="EI83" s="97"/>
      <c r="EJ83" s="97"/>
      <c r="EK83" s="97"/>
      <c r="GL83" s="97"/>
      <c r="GM83" s="97"/>
      <c r="GN83" s="97"/>
      <c r="GO83" s="97"/>
      <c r="GP83" s="97"/>
      <c r="GQ83" s="97"/>
      <c r="GR83" s="97"/>
      <c r="GS83" s="97"/>
      <c r="GT83" s="97"/>
      <c r="GU83" s="0"/>
      <c r="GV83" s="0"/>
      <c r="GW83" s="0"/>
      <c r="GX83" s="0"/>
    </row>
    <row r="84" customFormat="false" ht="12.75" hidden="false" customHeight="true" outlineLevel="0" collapsed="false">
      <c r="A84" s="0"/>
      <c r="B84" s="0"/>
      <c r="C84" s="0"/>
      <c r="D84" s="0"/>
      <c r="E84" s="0"/>
      <c r="I84" s="0"/>
      <c r="J84" s="131"/>
      <c r="K84" s="131"/>
      <c r="L84" s="131"/>
      <c r="M84" s="131"/>
      <c r="N84" s="131"/>
      <c r="O84" s="131"/>
      <c r="P84" s="131"/>
      <c r="Q84" s="131"/>
      <c r="R84" s="131"/>
      <c r="S84" s="131"/>
      <c r="T84" s="131"/>
      <c r="U84" s="142"/>
      <c r="V84" s="142"/>
      <c r="W84" s="142"/>
      <c r="X84" s="142"/>
      <c r="Y84" s="142"/>
      <c r="Z84" s="142"/>
      <c r="AA84" s="131"/>
      <c r="AB84" s="131"/>
      <c r="AC84" s="131"/>
      <c r="AD84" s="131"/>
      <c r="AE84" s="131"/>
      <c r="AF84" s="131"/>
      <c r="AG84" s="131"/>
      <c r="AH84" s="131"/>
      <c r="AI84" s="131"/>
      <c r="AJ84" s="131"/>
      <c r="AK84" s="131"/>
      <c r="AL84" s="131"/>
      <c r="AM84" s="131"/>
      <c r="AN84" s="131"/>
      <c r="AO84" s="131"/>
      <c r="AP84" s="131"/>
      <c r="AQ84" s="131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95" t="n">
        <v>1</v>
      </c>
      <c r="DJ84" s="99" t="e">
        <f aca="false">IF(#REF!="",DJ85,#REF!)</f>
        <v>#VALUE!</v>
      </c>
      <c r="DK84" s="99" t="e">
        <f aca="false">IF(#REF!="",$DK$65,#REF!)</f>
        <v>#VALUE!</v>
      </c>
      <c r="DL84" s="99" t="e">
        <f aca="false">DK84^2</f>
        <v>#VALUE!</v>
      </c>
      <c r="DM84" s="99" t="e">
        <f aca="false">DK84^3</f>
        <v>#VALUE!</v>
      </c>
      <c r="DN84" s="95" t="e">
        <f aca="false">DK84^4</f>
        <v>#VALUE!</v>
      </c>
      <c r="DO84" s="95" t="e">
        <f aca="false" t="array" ref="DO84:DS84">LINEST(DJ84:DJ90,DK84:DN90)</f>
        <v>#VALUE!</v>
      </c>
      <c r="DP84" s="102" t="e">
        <v>#VALUE!</v>
      </c>
      <c r="DQ84" s="99" t="e">
        <v>#VALUE!</v>
      </c>
      <c r="DR84" s="99" t="e">
        <v>#VALUE!</v>
      </c>
      <c r="DS84" s="99" t="e">
        <v>#VALUE!</v>
      </c>
      <c r="DT84" s="95"/>
      <c r="DU84" s="95"/>
      <c r="DV84" s="96"/>
      <c r="DW84" s="97"/>
      <c r="DX84" s="97"/>
      <c r="DY84" s="97"/>
      <c r="DZ84" s="97"/>
      <c r="EA84" s="97"/>
      <c r="EB84" s="97"/>
      <c r="EC84" s="97"/>
      <c r="ED84" s="97"/>
      <c r="EE84" s="97"/>
      <c r="EF84" s="97"/>
      <c r="EG84" s="97"/>
      <c r="EH84" s="97"/>
      <c r="EI84" s="97"/>
      <c r="EJ84" s="97"/>
      <c r="EK84" s="97"/>
      <c r="GL84" s="97"/>
      <c r="GM84" s="97"/>
      <c r="GN84" s="97"/>
      <c r="GO84" s="97"/>
      <c r="GP84" s="97"/>
      <c r="GQ84" s="97"/>
      <c r="GR84" s="97"/>
      <c r="GS84" s="97"/>
      <c r="GT84" s="97"/>
      <c r="GU84" s="0"/>
      <c r="GV84" s="0"/>
      <c r="GW84" s="0"/>
      <c r="GX84" s="0"/>
    </row>
    <row r="85" customFormat="false" ht="12.75" hidden="false" customHeight="true" outlineLevel="0" collapsed="false">
      <c r="A85" s="0"/>
      <c r="B85" s="0"/>
      <c r="C85" s="0"/>
      <c r="D85" s="0"/>
      <c r="E85" s="0"/>
      <c r="I85" s="0"/>
      <c r="J85" s="0"/>
      <c r="K85" s="0"/>
      <c r="L85" s="132" t="s">
        <v>107</v>
      </c>
      <c r="M85" s="132"/>
      <c r="N85" s="132"/>
      <c r="O85" s="132"/>
      <c r="P85" s="132"/>
      <c r="Q85" s="132"/>
      <c r="R85" s="132"/>
      <c r="S85" s="132"/>
      <c r="T85" s="132"/>
      <c r="U85" s="132"/>
      <c r="V85" s="127"/>
      <c r="W85" s="127" t="s">
        <v>108</v>
      </c>
      <c r="X85" s="127"/>
      <c r="Y85" s="127"/>
      <c r="Z85" s="127"/>
      <c r="AA85" s="127" t="s">
        <v>109</v>
      </c>
      <c r="AB85" s="127"/>
      <c r="AC85" s="127"/>
      <c r="AD85" s="127"/>
      <c r="AE85" s="127" t="s">
        <v>110</v>
      </c>
      <c r="AF85" s="127"/>
      <c r="AG85" s="125" t="s">
        <v>111</v>
      </c>
      <c r="AH85" s="125"/>
      <c r="AI85" s="125"/>
      <c r="AJ85" s="125"/>
      <c r="AK85" s="125"/>
      <c r="AL85" s="125"/>
      <c r="AM85" s="125"/>
      <c r="AN85" s="125"/>
      <c r="AO85" s="125"/>
      <c r="AP85" s="0"/>
      <c r="AQ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95" t="n">
        <v>2</v>
      </c>
      <c r="DJ85" s="99" t="e">
        <f aca="false">IF(#REF!="",DJ86,#REF!)</f>
        <v>#VALUE!</v>
      </c>
      <c r="DK85" s="99" t="e">
        <f aca="false">IF(#REF!="",$DK$66,#REF!)</f>
        <v>#VALUE!</v>
      </c>
      <c r="DL85" s="99" t="e">
        <f aca="false">DK85^2</f>
        <v>#VALUE!</v>
      </c>
      <c r="DM85" s="99" t="e">
        <f aca="false">DK85^3</f>
        <v>#VALUE!</v>
      </c>
      <c r="DN85" s="95" t="e">
        <f aca="false">DK85^4</f>
        <v>#VALUE!</v>
      </c>
      <c r="DO85" s="95"/>
      <c r="DP85" s="95"/>
      <c r="DQ85" s="95"/>
      <c r="DR85" s="95"/>
      <c r="DS85" s="95"/>
      <c r="DT85" s="95"/>
      <c r="DU85" s="95"/>
      <c r="DV85" s="96"/>
      <c r="DW85" s="97"/>
      <c r="DX85" s="97"/>
      <c r="DY85" s="97"/>
      <c r="DZ85" s="97"/>
      <c r="EA85" s="97"/>
      <c r="EB85" s="97"/>
      <c r="EC85" s="97"/>
      <c r="ED85" s="97"/>
      <c r="EE85" s="97"/>
      <c r="EF85" s="97"/>
      <c r="EG85" s="97"/>
      <c r="EH85" s="97"/>
      <c r="EI85" s="97"/>
      <c r="EJ85" s="97"/>
      <c r="EK85" s="97"/>
      <c r="GL85" s="97"/>
      <c r="GM85" s="97"/>
      <c r="GN85" s="97"/>
      <c r="GO85" s="97"/>
      <c r="GP85" s="97"/>
      <c r="GQ85" s="97"/>
      <c r="GR85" s="97"/>
      <c r="GS85" s="97"/>
      <c r="GT85" s="97"/>
      <c r="GU85" s="0"/>
      <c r="GV85" s="0"/>
      <c r="GW85" s="0"/>
      <c r="GX85" s="0"/>
    </row>
    <row r="86" customFormat="false" ht="12.75" hidden="false" customHeight="true" outlineLevel="0" collapsed="false">
      <c r="A86" s="0"/>
      <c r="B86" s="0"/>
      <c r="C86" s="0"/>
      <c r="D86" s="0"/>
      <c r="E86" s="0"/>
      <c r="I86" s="0"/>
      <c r="J86" s="0"/>
      <c r="K86" s="0"/>
      <c r="L86" s="121" t="s">
        <v>112</v>
      </c>
      <c r="M86" s="121"/>
      <c r="N86" s="121"/>
      <c r="O86" s="121"/>
      <c r="P86" s="121"/>
      <c r="Q86" s="121"/>
      <c r="R86" s="121"/>
      <c r="S86" s="121"/>
      <c r="T86" s="121"/>
      <c r="U86" s="121"/>
      <c r="V86" s="122" t="s">
        <v>113</v>
      </c>
      <c r="W86" s="123" t="e">
        <f aca="false">IF(U78=2,EC78*AA97^2+ED78*AA97+EE78,EC74*AA97^4+ED74*AA97^3+EE74*AA97^2+EF74*AA97+EG74)</f>
        <v>#REF!</v>
      </c>
      <c r="X86" s="123"/>
      <c r="Y86" s="123"/>
      <c r="Z86" s="123"/>
      <c r="AA86" s="123" t="e">
        <f aca="false">IF(U78=2,EC68*AA97^2+ED68*AA97+EE68,EC64*AA97^4+ED64*AA97^3+EE64*AA97^2+EF64*AA97+EG64)</f>
        <v>#REF!</v>
      </c>
      <c r="AB86" s="123"/>
      <c r="AC86" s="123"/>
      <c r="AD86" s="123"/>
      <c r="AE86" s="123" t="s">
        <v>114</v>
      </c>
      <c r="AF86" s="123"/>
      <c r="AG86" s="171" t="n">
        <v>0.968439351635958</v>
      </c>
      <c r="AH86" s="171"/>
      <c r="AI86" s="171"/>
      <c r="AJ86" s="125" t="s">
        <v>115</v>
      </c>
      <c r="AK86" s="125"/>
      <c r="AL86" s="125"/>
      <c r="AM86" s="125"/>
      <c r="AN86" s="125"/>
      <c r="AO86" s="125"/>
      <c r="AP86" s="0"/>
      <c r="AQ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95" t="n">
        <v>3</v>
      </c>
      <c r="DJ86" s="99" t="e">
        <f aca="false">#REF!</f>
        <v>#REF!</v>
      </c>
      <c r="DK86" s="99" t="e">
        <f aca="false">#REF!</f>
        <v>#REF!</v>
      </c>
      <c r="DL86" s="99" t="e">
        <f aca="false">DK86^2</f>
        <v>#REF!</v>
      </c>
      <c r="DM86" s="99" t="e">
        <f aca="false">DK86^3</f>
        <v>#REF!</v>
      </c>
      <c r="DN86" s="95" t="e">
        <f aca="false">DK86^4</f>
        <v>#REF!</v>
      </c>
      <c r="DO86" s="95"/>
      <c r="DP86" s="95"/>
      <c r="DQ86" s="95"/>
      <c r="DR86" s="95"/>
      <c r="DS86" s="95"/>
      <c r="DT86" s="95"/>
      <c r="DU86" s="95"/>
      <c r="DV86" s="96"/>
      <c r="DW86" s="97"/>
      <c r="DX86" s="97"/>
      <c r="DY86" s="97"/>
      <c r="DZ86" s="97"/>
      <c r="EA86" s="97"/>
      <c r="EB86" s="97"/>
      <c r="EC86" s="97"/>
      <c r="ED86" s="97"/>
      <c r="EE86" s="97"/>
      <c r="EF86" s="97"/>
      <c r="EG86" s="97"/>
      <c r="EH86" s="97"/>
      <c r="EI86" s="97"/>
      <c r="EJ86" s="97"/>
      <c r="EK86" s="97"/>
      <c r="GL86" s="97"/>
      <c r="GM86" s="97"/>
      <c r="GN86" s="97"/>
      <c r="GO86" s="97"/>
      <c r="GP86" s="97"/>
      <c r="GQ86" s="97"/>
      <c r="GR86" s="97"/>
      <c r="GS86" s="97"/>
      <c r="GT86" s="97"/>
      <c r="GU86" s="0"/>
      <c r="GV86" s="0"/>
      <c r="GW86" s="0"/>
      <c r="GX86" s="0"/>
    </row>
    <row r="87" customFormat="false" ht="12.75" hidden="false" customHeight="true" outlineLevel="0" collapsed="false">
      <c r="A87" s="0"/>
      <c r="B87" s="0"/>
      <c r="C87" s="0"/>
      <c r="D87" s="0"/>
      <c r="E87" s="0"/>
      <c r="I87" s="0"/>
      <c r="J87" s="0"/>
      <c r="K87" s="0"/>
      <c r="L87" s="121" t="s">
        <v>116</v>
      </c>
      <c r="M87" s="121"/>
      <c r="N87" s="121"/>
      <c r="O87" s="121"/>
      <c r="P87" s="121"/>
      <c r="Q87" s="121"/>
      <c r="R87" s="121"/>
      <c r="S87" s="121"/>
      <c r="T87" s="121"/>
      <c r="U87" s="121"/>
      <c r="V87" s="123" t="s">
        <v>117</v>
      </c>
      <c r="W87" s="123" t="e">
        <f aca="false">#REF!</f>
        <v>#REF!</v>
      </c>
      <c r="X87" s="123"/>
      <c r="Y87" s="123"/>
      <c r="Z87" s="123"/>
      <c r="AA87" s="123" t="e">
        <f aca="false">#REF!</f>
        <v>#REF!</v>
      </c>
      <c r="AB87" s="123"/>
      <c r="AC87" s="123"/>
      <c r="AD87" s="123"/>
      <c r="AE87" s="123" t="s">
        <v>114</v>
      </c>
      <c r="AF87" s="123"/>
      <c r="AG87" s="172" t="n">
        <v>-0.0464391909739389</v>
      </c>
      <c r="AH87" s="172"/>
      <c r="AI87" s="172"/>
      <c r="AJ87" s="127" t="n">
        <v>-0.096249641095515</v>
      </c>
      <c r="AK87" s="127"/>
      <c r="AL87" s="127"/>
      <c r="AM87" s="125" t="n">
        <v>0.121760940879243</v>
      </c>
      <c r="AN87" s="125"/>
      <c r="AO87" s="125"/>
      <c r="AP87" s="0"/>
      <c r="AQ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95" t="n">
        <v>4</v>
      </c>
      <c r="DJ87" s="99" t="e">
        <f aca="false">#REF!</f>
        <v>#REF!</v>
      </c>
      <c r="DK87" s="99" t="e">
        <f aca="false">#REF!</f>
        <v>#REF!</v>
      </c>
      <c r="DL87" s="99" t="e">
        <f aca="false">DK87^2</f>
        <v>#REF!</v>
      </c>
      <c r="DM87" s="99" t="e">
        <f aca="false">DK87^3</f>
        <v>#REF!</v>
      </c>
      <c r="DN87" s="95" t="e">
        <f aca="false">DK87^4</f>
        <v>#REF!</v>
      </c>
      <c r="DO87" s="95" t="s">
        <v>98</v>
      </c>
      <c r="DP87" s="95" t="s">
        <v>99</v>
      </c>
      <c r="DQ87" s="95" t="s">
        <v>100</v>
      </c>
      <c r="DR87" s="95"/>
      <c r="DS87" s="95"/>
      <c r="DT87" s="95"/>
      <c r="DU87" s="95"/>
      <c r="DV87" s="96"/>
      <c r="DW87" s="97"/>
      <c r="DX87" s="97"/>
      <c r="DY87" s="97"/>
      <c r="DZ87" s="97"/>
      <c r="EA87" s="97"/>
      <c r="EB87" s="97"/>
      <c r="EC87" s="97"/>
      <c r="ED87" s="97"/>
      <c r="EE87" s="97"/>
      <c r="EF87" s="97"/>
      <c r="EG87" s="97"/>
      <c r="EH87" s="97"/>
      <c r="EI87" s="97"/>
      <c r="EJ87" s="97"/>
      <c r="EK87" s="97"/>
      <c r="GL87" s="97"/>
      <c r="GM87" s="97"/>
      <c r="GN87" s="97"/>
      <c r="GO87" s="97"/>
      <c r="GP87" s="97"/>
      <c r="GQ87" s="97"/>
      <c r="GR87" s="97"/>
      <c r="GS87" s="97"/>
      <c r="GT87" s="97"/>
      <c r="GU87" s="0"/>
      <c r="GV87" s="0"/>
      <c r="GW87" s="0"/>
      <c r="GX87" s="0"/>
    </row>
    <row r="88" customFormat="false" ht="13.5" hidden="false" customHeight="true" outlineLevel="0" collapsed="false">
      <c r="A88" s="0"/>
      <c r="B88" s="0"/>
      <c r="C88" s="0"/>
      <c r="D88" s="0"/>
      <c r="E88" s="0"/>
      <c r="I88" s="0"/>
      <c r="J88" s="0"/>
      <c r="K88" s="0"/>
      <c r="L88" s="121" t="s">
        <v>118</v>
      </c>
      <c r="M88" s="121"/>
      <c r="N88" s="121"/>
      <c r="O88" s="121"/>
      <c r="P88" s="121"/>
      <c r="Q88" s="121"/>
      <c r="R88" s="121"/>
      <c r="S88" s="121"/>
      <c r="T88" s="121"/>
      <c r="U88" s="121"/>
      <c r="V88" s="123" t="s">
        <v>119</v>
      </c>
      <c r="W88" s="128" t="e">
        <f aca="false">#REF!</f>
        <v>#REF!</v>
      </c>
      <c r="X88" s="128"/>
      <c r="Y88" s="128"/>
      <c r="Z88" s="128"/>
      <c r="AA88" s="128" t="e">
        <f aca="false">#REF!</f>
        <v>#REF!</v>
      </c>
      <c r="AB88" s="128"/>
      <c r="AC88" s="128"/>
      <c r="AD88" s="128"/>
      <c r="AE88" s="123" t="s">
        <v>114</v>
      </c>
      <c r="AF88" s="123"/>
      <c r="AG88" s="129" t="n">
        <v>0.154153903399406</v>
      </c>
      <c r="AH88" s="129"/>
      <c r="AI88" s="129"/>
      <c r="AJ88" s="127" t="n">
        <v>0.1</v>
      </c>
      <c r="AK88" s="127"/>
      <c r="AL88" s="127"/>
      <c r="AM88" s="125" t="n">
        <v>100</v>
      </c>
      <c r="AN88" s="125"/>
      <c r="AO88" s="125"/>
      <c r="AP88" s="0"/>
      <c r="AQ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95" t="n">
        <v>5</v>
      </c>
      <c r="DJ88" s="99" t="e">
        <f aca="false">#REF!</f>
        <v>#REF!</v>
      </c>
      <c r="DK88" s="99" t="e">
        <f aca="false">#REF!</f>
        <v>#REF!</v>
      </c>
      <c r="DL88" s="99" t="e">
        <f aca="false">DK88^2</f>
        <v>#REF!</v>
      </c>
      <c r="DM88" s="99" t="e">
        <f aca="false">DK88^3</f>
        <v>#REF!</v>
      </c>
      <c r="DN88" s="95" t="e">
        <f aca="false">DK88^4</f>
        <v>#REF!</v>
      </c>
      <c r="DO88" s="99" t="e">
        <f aca="false" t="array" ref="DO88:DQ88">LINEST(DJ86:DJ88,DK86:DL88)</f>
        <v>#REF!</v>
      </c>
      <c r="DP88" s="99" t="e">
        <v>#REF!</v>
      </c>
      <c r="DQ88" s="99" t="e">
        <v>#REF!</v>
      </c>
      <c r="DR88" s="95"/>
      <c r="DS88" s="95"/>
      <c r="DT88" s="95"/>
      <c r="DU88" s="95"/>
      <c r="DV88" s="96"/>
      <c r="DW88" s="97"/>
      <c r="DX88" s="97"/>
      <c r="DY88" s="97"/>
      <c r="DZ88" s="97"/>
      <c r="EA88" s="97"/>
      <c r="EB88" s="97"/>
      <c r="EC88" s="97"/>
      <c r="ED88" s="97"/>
      <c r="EE88" s="97"/>
      <c r="EF88" s="97"/>
      <c r="EG88" s="97"/>
      <c r="EH88" s="97"/>
      <c r="EI88" s="97"/>
      <c r="EJ88" s="97"/>
      <c r="EK88" s="97"/>
      <c r="GL88" s="97"/>
      <c r="GM88" s="97"/>
      <c r="GN88" s="97"/>
      <c r="GO88" s="97"/>
      <c r="GP88" s="97"/>
      <c r="GQ88" s="97"/>
      <c r="GR88" s="97"/>
      <c r="GS88" s="97"/>
      <c r="GT88" s="97"/>
      <c r="GU88" s="0"/>
      <c r="GV88" s="0"/>
      <c r="GW88" s="0"/>
      <c r="GX88" s="0"/>
    </row>
    <row r="89" customFormat="false" ht="12.75" hidden="false" customHeight="true" outlineLevel="0" collapsed="false">
      <c r="A89" s="0"/>
      <c r="B89" s="0"/>
      <c r="C89" s="0"/>
      <c r="D89" s="0"/>
      <c r="E89" s="0"/>
      <c r="I89" s="0"/>
      <c r="J89" s="131"/>
      <c r="K89" s="131"/>
      <c r="L89" s="131"/>
      <c r="M89" s="131"/>
      <c r="N89" s="131"/>
      <c r="O89" s="131"/>
      <c r="P89" s="131"/>
      <c r="Q89" s="131"/>
      <c r="R89" s="131"/>
      <c r="S89" s="131"/>
      <c r="T89" s="131"/>
      <c r="U89" s="131"/>
      <c r="V89" s="131"/>
      <c r="W89" s="131"/>
      <c r="X89" s="131"/>
      <c r="Y89" s="131"/>
      <c r="Z89" s="131"/>
      <c r="AA89" s="131"/>
      <c r="AB89" s="131"/>
      <c r="AC89" s="131"/>
      <c r="AD89" s="131"/>
      <c r="AE89" s="131"/>
      <c r="AF89" s="131"/>
      <c r="AG89" s="131"/>
      <c r="AH89" s="131"/>
      <c r="AI89" s="131"/>
      <c r="AJ89" s="131"/>
      <c r="AK89" s="131"/>
      <c r="AL89" s="131"/>
      <c r="AM89" s="131"/>
      <c r="AN89" s="131"/>
      <c r="AO89" s="131"/>
      <c r="AP89" s="131"/>
      <c r="AQ89" s="131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95" t="n">
        <v>6</v>
      </c>
      <c r="DJ89" s="99" t="e">
        <f aca="false">IF(#REF!="",DJ88,#REF!)</f>
        <v>#VALUE!</v>
      </c>
      <c r="DK89" s="99" t="e">
        <f aca="false">IF(#REF!="",$DK$68,#REF!)</f>
        <v>#VALUE!</v>
      </c>
      <c r="DL89" s="99" t="e">
        <f aca="false">DK89^2</f>
        <v>#VALUE!</v>
      </c>
      <c r="DM89" s="99" t="e">
        <f aca="false">DK89^3</f>
        <v>#VALUE!</v>
      </c>
      <c r="DN89" s="95" t="e">
        <f aca="false">DK89^4</f>
        <v>#VALUE!</v>
      </c>
      <c r="DO89" s="95"/>
      <c r="DP89" s="95"/>
      <c r="DQ89" s="95"/>
      <c r="DR89" s="95"/>
      <c r="DS89" s="95"/>
      <c r="DT89" s="95"/>
      <c r="DU89" s="95"/>
      <c r="DV89" s="96"/>
      <c r="DW89" s="97"/>
      <c r="DX89" s="97"/>
      <c r="DY89" s="97"/>
      <c r="DZ89" s="97"/>
      <c r="EA89" s="97"/>
      <c r="EB89" s="97"/>
      <c r="EC89" s="97"/>
      <c r="ED89" s="97"/>
      <c r="EE89" s="97"/>
      <c r="EF89" s="97"/>
      <c r="EG89" s="97"/>
      <c r="EH89" s="97"/>
      <c r="EI89" s="97"/>
      <c r="EJ89" s="97"/>
      <c r="EK89" s="97"/>
      <c r="GL89" s="97"/>
      <c r="GM89" s="97"/>
      <c r="GN89" s="97"/>
      <c r="GO89" s="97"/>
      <c r="GP89" s="97"/>
      <c r="GQ89" s="97"/>
      <c r="GR89" s="97"/>
      <c r="GS89" s="97"/>
      <c r="GT89" s="97"/>
      <c r="GU89" s="0"/>
      <c r="GV89" s="0"/>
      <c r="GW89" s="0"/>
      <c r="GX89" s="0"/>
    </row>
    <row r="90" customFormat="false" ht="12.75" hidden="false" customHeight="true" outlineLevel="0" collapsed="false">
      <c r="A90" s="0"/>
      <c r="B90" s="0"/>
      <c r="C90" s="0"/>
      <c r="D90" s="0"/>
      <c r="E90" s="0"/>
      <c r="I90" s="0"/>
      <c r="J90" s="131"/>
      <c r="K90" s="131"/>
      <c r="L90" s="132" t="s">
        <v>107</v>
      </c>
      <c r="M90" s="132"/>
      <c r="N90" s="132"/>
      <c r="O90" s="132"/>
      <c r="P90" s="132"/>
      <c r="Q90" s="132"/>
      <c r="R90" s="132"/>
      <c r="S90" s="132"/>
      <c r="T90" s="132"/>
      <c r="U90" s="132"/>
      <c r="V90" s="127"/>
      <c r="W90" s="127" t="s">
        <v>108</v>
      </c>
      <c r="X90" s="127"/>
      <c r="Y90" s="127"/>
      <c r="Z90" s="127"/>
      <c r="AA90" s="127" t="s">
        <v>120</v>
      </c>
      <c r="AB90" s="127"/>
      <c r="AC90" s="127"/>
      <c r="AD90" s="127"/>
      <c r="AE90" s="127" t="s">
        <v>110</v>
      </c>
      <c r="AF90" s="127"/>
      <c r="AG90" s="125" t="s">
        <v>121</v>
      </c>
      <c r="AH90" s="125"/>
      <c r="AI90" s="125"/>
      <c r="AJ90" s="125"/>
      <c r="AK90" s="125"/>
      <c r="AL90" s="125"/>
      <c r="AM90" s="125"/>
      <c r="AN90" s="125"/>
      <c r="AO90" s="125"/>
      <c r="AP90" s="131"/>
      <c r="AQ90" s="131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111"/>
      <c r="CM90" s="111"/>
      <c r="CN90" s="94"/>
      <c r="CO90" s="94"/>
      <c r="CP90" s="94"/>
      <c r="CQ90" s="94"/>
      <c r="CR90" s="94"/>
      <c r="CS90" s="94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173"/>
      <c r="DI90" s="95" t="n">
        <v>7</v>
      </c>
      <c r="DJ90" s="99" t="e">
        <f aca="false">IF(#REF!="",DJ89,#REF!)</f>
        <v>#VALUE!</v>
      </c>
      <c r="DK90" s="99" t="e">
        <f aca="false">IF(#REF!="",$DK$69,#REF!)</f>
        <v>#VALUE!</v>
      </c>
      <c r="DL90" s="99" t="e">
        <f aca="false">DK90^2</f>
        <v>#VALUE!</v>
      </c>
      <c r="DM90" s="99" t="e">
        <f aca="false">DK90^3</f>
        <v>#VALUE!</v>
      </c>
      <c r="DN90" s="95" t="e">
        <f aca="false">DK90^4</f>
        <v>#VALUE!</v>
      </c>
      <c r="DO90" s="95"/>
      <c r="DP90" s="95"/>
      <c r="DQ90" s="95"/>
      <c r="DR90" s="95"/>
      <c r="DS90" s="95"/>
      <c r="DT90" s="95"/>
      <c r="DU90" s="95"/>
      <c r="DV90" s="96"/>
      <c r="DW90" s="97"/>
      <c r="DX90" s="97"/>
      <c r="DY90" s="97"/>
      <c r="DZ90" s="97"/>
      <c r="EA90" s="97"/>
      <c r="EB90" s="97"/>
      <c r="EC90" s="97"/>
      <c r="ED90" s="97"/>
      <c r="EE90" s="97"/>
      <c r="EF90" s="97"/>
      <c r="EG90" s="97"/>
      <c r="EH90" s="97"/>
      <c r="EI90" s="97"/>
      <c r="EJ90" s="97"/>
      <c r="EK90" s="97"/>
      <c r="GL90" s="97"/>
      <c r="GM90" s="97"/>
      <c r="GN90" s="97"/>
      <c r="GO90" s="97"/>
      <c r="GP90" s="97"/>
      <c r="GQ90" s="97"/>
      <c r="GR90" s="97"/>
      <c r="GS90" s="97"/>
      <c r="GT90" s="97"/>
      <c r="GU90" s="0"/>
      <c r="GV90" s="0"/>
      <c r="GW90" s="0"/>
      <c r="GX90" s="0"/>
    </row>
    <row r="91" customFormat="false" ht="12.75" hidden="false" customHeight="true" outlineLevel="0" collapsed="false">
      <c r="A91" s="0"/>
      <c r="B91" s="0"/>
      <c r="C91" s="0"/>
      <c r="D91" s="0"/>
      <c r="E91" s="0"/>
      <c r="I91" s="0"/>
      <c r="J91" s="131"/>
      <c r="K91" s="131"/>
      <c r="L91" s="133" t="s">
        <v>122</v>
      </c>
      <c r="M91" s="133"/>
      <c r="N91" s="133"/>
      <c r="O91" s="133"/>
      <c r="P91" s="133"/>
      <c r="Q91" s="133"/>
      <c r="R91" s="133"/>
      <c r="S91" s="133"/>
      <c r="T91" s="133"/>
      <c r="U91" s="133"/>
      <c r="V91" s="134" t="s">
        <v>123</v>
      </c>
      <c r="W91" s="134" t="e">
        <f aca="false">#REF!</f>
        <v>#REF!</v>
      </c>
      <c r="X91" s="134"/>
      <c r="Y91" s="134"/>
      <c r="Z91" s="134"/>
      <c r="AA91" s="123" t="e">
        <f aca="false">IF(#REF!=1,#REF!,EC24*AA37^4+ED24*AA37^3+EE24*AA37^2+EF24*AA37+EG24)</f>
        <v>#REF!</v>
      </c>
      <c r="AB91" s="123"/>
      <c r="AC91" s="123"/>
      <c r="AD91" s="123"/>
      <c r="AE91" s="135" t="s">
        <v>13</v>
      </c>
      <c r="AF91" s="135"/>
      <c r="AG91" s="174"/>
      <c r="AH91" s="174"/>
      <c r="AI91" s="174"/>
      <c r="AJ91" s="125"/>
      <c r="AK91" s="125"/>
      <c r="AL91" s="125"/>
      <c r="AM91" s="125"/>
      <c r="AN91" s="125"/>
      <c r="AO91" s="125"/>
      <c r="AP91" s="131"/>
      <c r="AQ91" s="131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111"/>
      <c r="CM91" s="111"/>
      <c r="CN91" s="94"/>
      <c r="CO91" s="94"/>
      <c r="CP91" s="94"/>
      <c r="CQ91" s="94"/>
      <c r="CR91" s="94"/>
      <c r="CS91" s="94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173"/>
      <c r="DI91" s="95"/>
      <c r="DJ91" s="95"/>
      <c r="DK91" s="95"/>
      <c r="DL91" s="95" t="s">
        <v>125</v>
      </c>
      <c r="DM91" s="95"/>
      <c r="DN91" s="95"/>
      <c r="DO91" s="95"/>
      <c r="DP91" s="95"/>
      <c r="DQ91" s="95"/>
      <c r="DR91" s="95"/>
      <c r="DS91" s="95"/>
      <c r="DT91" s="95"/>
      <c r="DU91" s="95"/>
      <c r="DV91" s="96"/>
      <c r="DW91" s="97"/>
      <c r="DX91" s="97"/>
      <c r="DY91" s="97"/>
      <c r="DZ91" s="97"/>
      <c r="EA91" s="97"/>
      <c r="EB91" s="97"/>
      <c r="EC91" s="97"/>
      <c r="ED91" s="97"/>
      <c r="EE91" s="97"/>
      <c r="EF91" s="97"/>
      <c r="EG91" s="97"/>
      <c r="EH91" s="97"/>
      <c r="EI91" s="97"/>
      <c r="EJ91" s="97"/>
      <c r="EK91" s="97"/>
      <c r="GL91" s="97"/>
      <c r="GM91" s="97"/>
      <c r="GN91" s="97"/>
      <c r="GO91" s="97"/>
      <c r="GP91" s="97"/>
      <c r="GQ91" s="97"/>
      <c r="GR91" s="97"/>
      <c r="GS91" s="97"/>
      <c r="GT91" s="97"/>
      <c r="GU91" s="0"/>
      <c r="GV91" s="0"/>
      <c r="GW91" s="0"/>
      <c r="GX91" s="0"/>
    </row>
    <row r="92" customFormat="false" ht="12.75" hidden="false" customHeight="true" outlineLevel="0" collapsed="false">
      <c r="A92" s="0"/>
      <c r="B92" s="0"/>
      <c r="C92" s="0"/>
      <c r="D92" s="0"/>
      <c r="E92" s="0"/>
      <c r="I92" s="0"/>
      <c r="J92" s="131"/>
      <c r="K92" s="131"/>
      <c r="L92" s="133" t="s">
        <v>126</v>
      </c>
      <c r="M92" s="133"/>
      <c r="N92" s="133"/>
      <c r="O92" s="133"/>
      <c r="P92" s="133"/>
      <c r="Q92" s="133"/>
      <c r="R92" s="133"/>
      <c r="S92" s="133"/>
      <c r="T92" s="133"/>
      <c r="U92" s="133"/>
      <c r="V92" s="134" t="s">
        <v>127</v>
      </c>
      <c r="W92" s="134" t="e">
        <f aca="false">#REF!/100</f>
        <v>#REF!</v>
      </c>
      <c r="X92" s="134"/>
      <c r="Y92" s="134"/>
      <c r="Z92" s="134"/>
      <c r="AA92" s="134" t="e">
        <f aca="false">IF(CF78=2,DO78*AA97^2+DP78*AA97+DQ78,DO74*AA97^4+DP74*AA97^3+DQ74*AA97^2+DR74*AA97+DS74)</f>
        <v>#REF!</v>
      </c>
      <c r="AB92" s="134"/>
      <c r="AC92" s="134"/>
      <c r="AD92" s="134"/>
      <c r="AE92" s="135" t="s">
        <v>114</v>
      </c>
      <c r="AF92" s="135"/>
      <c r="AG92" s="137"/>
      <c r="AH92" s="137"/>
      <c r="AI92" s="137"/>
      <c r="AJ92" s="125"/>
      <c r="AK92" s="125"/>
      <c r="AL92" s="125"/>
      <c r="AM92" s="125"/>
      <c r="AN92" s="125"/>
      <c r="AO92" s="125"/>
      <c r="AP92" s="131"/>
      <c r="AQ92" s="131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111"/>
      <c r="CM92" s="111"/>
      <c r="CN92" s="94"/>
      <c r="CO92" s="94"/>
      <c r="CP92" s="94"/>
      <c r="CQ92" s="94"/>
      <c r="CR92" s="94"/>
      <c r="CS92" s="94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173"/>
      <c r="DI92" s="95"/>
      <c r="DJ92" s="99" t="s">
        <v>91</v>
      </c>
      <c r="DK92" s="99"/>
      <c r="DL92" s="99"/>
      <c r="DM92" s="99"/>
      <c r="DN92" s="95"/>
      <c r="DO92" s="99"/>
      <c r="DP92" s="99"/>
      <c r="DQ92" s="99"/>
      <c r="DR92" s="99"/>
      <c r="DS92" s="95"/>
      <c r="DT92" s="95"/>
      <c r="DU92" s="95"/>
      <c r="DV92" s="96"/>
      <c r="DW92" s="97"/>
      <c r="DX92" s="97"/>
      <c r="DY92" s="97"/>
      <c r="DZ92" s="97"/>
      <c r="EA92" s="97"/>
      <c r="EB92" s="97"/>
      <c r="EC92" s="97"/>
      <c r="ED92" s="97"/>
      <c r="EE92" s="97"/>
      <c r="EF92" s="97"/>
      <c r="EG92" s="97"/>
      <c r="EH92" s="97"/>
      <c r="EI92" s="97"/>
      <c r="EJ92" s="97"/>
      <c r="EK92" s="97"/>
      <c r="GL92" s="97"/>
      <c r="GM92" s="97"/>
      <c r="GN92" s="97"/>
      <c r="GO92" s="97"/>
      <c r="GP92" s="97"/>
      <c r="GQ92" s="97"/>
      <c r="GR92" s="97"/>
      <c r="GS92" s="97"/>
      <c r="GT92" s="97"/>
      <c r="GU92" s="0"/>
      <c r="GV92" s="0"/>
      <c r="GW92" s="0"/>
      <c r="GX92" s="0"/>
    </row>
    <row r="93" customFormat="false" ht="12.75" hidden="false" customHeight="true" outlineLevel="0" collapsed="false">
      <c r="A93" s="0"/>
      <c r="B93" s="0"/>
      <c r="C93" s="0"/>
      <c r="D93" s="0"/>
      <c r="E93" s="0"/>
      <c r="I93" s="0"/>
      <c r="J93" s="131"/>
      <c r="K93" s="131"/>
      <c r="L93" s="133" t="s">
        <v>105</v>
      </c>
      <c r="M93" s="133"/>
      <c r="N93" s="133"/>
      <c r="O93" s="133"/>
      <c r="P93" s="133"/>
      <c r="Q93" s="133"/>
      <c r="R93" s="133"/>
      <c r="S93" s="133"/>
      <c r="T93" s="133"/>
      <c r="U93" s="133"/>
      <c r="V93" s="134" t="s">
        <v>128</v>
      </c>
      <c r="W93" s="134" t="e">
        <f aca="false">#REF!</f>
        <v>#REF!</v>
      </c>
      <c r="X93" s="134"/>
      <c r="Y93" s="134"/>
      <c r="Z93" s="134"/>
      <c r="AA93" s="134" t="e">
        <f aca="false">IF(AP78=2,DO88*AA97^2+DP88*AA97+DQ88,DO84*AA97^4+DP84*AA97^3+DQ84*AA97^2+DR84*AA97+DS84)</f>
        <v>#REF!</v>
      </c>
      <c r="AB93" s="134"/>
      <c r="AC93" s="134"/>
      <c r="AD93" s="134"/>
      <c r="AE93" s="135" t="s">
        <v>129</v>
      </c>
      <c r="AF93" s="135"/>
      <c r="AG93" s="171" t="n">
        <v>0.902570688290089</v>
      </c>
      <c r="AH93" s="171"/>
      <c r="AI93" s="171"/>
      <c r="AJ93" s="125" t="s">
        <v>130</v>
      </c>
      <c r="AK93" s="125"/>
      <c r="AL93" s="125"/>
      <c r="AM93" s="125"/>
      <c r="AN93" s="125"/>
      <c r="AO93" s="125"/>
      <c r="AP93" s="131"/>
      <c r="AQ93" s="131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111"/>
      <c r="CM93" s="111"/>
      <c r="CN93" s="94"/>
      <c r="CO93" s="94"/>
      <c r="CP93" s="94"/>
      <c r="CQ93" s="94"/>
      <c r="CR93" s="94"/>
      <c r="CS93" s="94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173"/>
      <c r="DI93" s="95"/>
      <c r="DJ93" s="102" t="s">
        <v>92</v>
      </c>
      <c r="DK93" s="102"/>
      <c r="DL93" s="102"/>
      <c r="DM93" s="102"/>
      <c r="DN93" s="95"/>
      <c r="DO93" s="95" t="s">
        <v>96</v>
      </c>
      <c r="DP93" s="99" t="s">
        <v>97</v>
      </c>
      <c r="DQ93" s="99" t="s">
        <v>98</v>
      </c>
      <c r="DR93" s="99" t="s">
        <v>99</v>
      </c>
      <c r="DS93" s="99" t="s">
        <v>100</v>
      </c>
      <c r="DT93" s="95"/>
      <c r="DU93" s="95"/>
      <c r="DV93" s="96"/>
      <c r="DW93" s="97"/>
      <c r="DX93" s="97"/>
      <c r="DY93" s="97"/>
      <c r="DZ93" s="97"/>
      <c r="EA93" s="97"/>
      <c r="EB93" s="97"/>
      <c r="EC93" s="97"/>
      <c r="ED93" s="97"/>
      <c r="EE93" s="97"/>
      <c r="EF93" s="97"/>
      <c r="EG93" s="97"/>
      <c r="EH93" s="97"/>
      <c r="EI93" s="97"/>
      <c r="EJ93" s="97"/>
      <c r="EK93" s="97"/>
      <c r="GL93" s="97"/>
      <c r="GM93" s="97"/>
      <c r="GN93" s="97"/>
      <c r="GO93" s="97"/>
      <c r="GP93" s="97"/>
      <c r="GQ93" s="97"/>
      <c r="GR93" s="97"/>
      <c r="GS93" s="97"/>
      <c r="GT93" s="97"/>
      <c r="GU93" s="0"/>
      <c r="GV93" s="0"/>
      <c r="GW93" s="0"/>
      <c r="GX93" s="0"/>
    </row>
    <row r="94" customFormat="false" ht="12.75" hidden="false" customHeight="true" outlineLevel="0" collapsed="false">
      <c r="A94" s="0"/>
      <c r="B94" s="0"/>
      <c r="C94" s="0"/>
      <c r="D94" s="0"/>
      <c r="E94" s="0"/>
      <c r="I94" s="0"/>
      <c r="J94" s="131"/>
      <c r="K94" s="131"/>
      <c r="L94" s="133" t="s">
        <v>131</v>
      </c>
      <c r="M94" s="133"/>
      <c r="N94" s="133"/>
      <c r="O94" s="133"/>
      <c r="P94" s="133"/>
      <c r="Q94" s="133"/>
      <c r="R94" s="133"/>
      <c r="S94" s="133"/>
      <c r="T94" s="133"/>
      <c r="U94" s="133"/>
      <c r="V94" s="134" t="s">
        <v>132</v>
      </c>
      <c r="W94" s="134" t="e">
        <f aca="false">#REF!</f>
        <v>#REF!</v>
      </c>
      <c r="X94" s="134"/>
      <c r="Y94" s="134"/>
      <c r="Z94" s="134"/>
      <c r="AA94" s="134" t="e">
        <f aca="false">IF(U78=2,DO98*AA97^2+DP98*AA97+DQ98,DO94*AA97^4+DP94*AA97^3+DQ94*AA97^2+DR94*AA97+DS94)*10</f>
        <v>#REF!</v>
      </c>
      <c r="AB94" s="134"/>
      <c r="AC94" s="134"/>
      <c r="AD94" s="134"/>
      <c r="AE94" s="135" t="s">
        <v>133</v>
      </c>
      <c r="AF94" s="135"/>
      <c r="AG94" s="124" t="n">
        <v>0.909514106515415</v>
      </c>
      <c r="AH94" s="124"/>
      <c r="AI94" s="124"/>
      <c r="AJ94" s="125" t="s">
        <v>124</v>
      </c>
      <c r="AK94" s="125"/>
      <c r="AL94" s="125"/>
      <c r="AM94" s="125"/>
      <c r="AN94" s="125"/>
      <c r="AO94" s="125"/>
      <c r="AP94" s="131"/>
      <c r="AQ94" s="131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111"/>
      <c r="CM94" s="111"/>
      <c r="CN94" s="94"/>
      <c r="CO94" s="94"/>
      <c r="CP94" s="94"/>
      <c r="CQ94" s="94"/>
      <c r="CR94" s="94"/>
      <c r="CS94" s="94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173"/>
      <c r="DI94" s="95" t="n">
        <v>1</v>
      </c>
      <c r="DJ94" s="99" t="e">
        <f aca="false">IF(#REF!="",DJ95,#REF!)</f>
        <v>#VALUE!</v>
      </c>
      <c r="DK94" s="99" t="e">
        <f aca="false">IF(#REF!="",$DK$65,#REF!)</f>
        <v>#VALUE!</v>
      </c>
      <c r="DL94" s="99" t="e">
        <f aca="false">DK94^2</f>
        <v>#VALUE!</v>
      </c>
      <c r="DM94" s="99" t="e">
        <f aca="false">DK94^3</f>
        <v>#VALUE!</v>
      </c>
      <c r="DN94" s="95" t="e">
        <f aca="false">DK94^4</f>
        <v>#VALUE!</v>
      </c>
      <c r="DO94" s="95" t="e">
        <f aca="false" t="array" ref="DO94:DS94">LINEST(DJ94:DJ100,DK94:DN100)</f>
        <v>#VALUE!</v>
      </c>
      <c r="DP94" s="102" t="e">
        <v>#VALUE!</v>
      </c>
      <c r="DQ94" s="99" t="e">
        <v>#VALUE!</v>
      </c>
      <c r="DR94" s="99" t="e">
        <v>#VALUE!</v>
      </c>
      <c r="DS94" s="99" t="e">
        <v>#VALUE!</v>
      </c>
      <c r="DT94" s="95"/>
      <c r="DU94" s="95"/>
      <c r="DV94" s="96"/>
      <c r="DW94" s="97"/>
      <c r="DX94" s="97"/>
      <c r="DY94" s="97"/>
      <c r="DZ94" s="97"/>
      <c r="EA94" s="97"/>
      <c r="EB94" s="97"/>
      <c r="EC94" s="97"/>
      <c r="ED94" s="97"/>
      <c r="EE94" s="97"/>
      <c r="EF94" s="97"/>
      <c r="EG94" s="97"/>
      <c r="EH94" s="97"/>
      <c r="EI94" s="97"/>
      <c r="EJ94" s="97"/>
      <c r="EK94" s="97"/>
      <c r="GL94" s="97"/>
      <c r="GM94" s="97"/>
      <c r="GN94" s="97"/>
      <c r="GO94" s="97"/>
      <c r="GP94" s="97"/>
      <c r="GQ94" s="97"/>
      <c r="GR94" s="97"/>
      <c r="GS94" s="97"/>
      <c r="GT94" s="97"/>
      <c r="GU94" s="0"/>
      <c r="GV94" s="0"/>
      <c r="GW94" s="0"/>
      <c r="GX94" s="0"/>
    </row>
    <row r="95" customFormat="false" ht="12.75" hidden="false" customHeight="true" outlineLevel="0" collapsed="false">
      <c r="A95" s="0"/>
      <c r="B95" s="0"/>
      <c r="C95" s="0"/>
      <c r="D95" s="0"/>
      <c r="E95" s="0"/>
      <c r="I95" s="0"/>
      <c r="J95" s="131"/>
      <c r="K95" s="131"/>
      <c r="L95" s="133" t="s">
        <v>134</v>
      </c>
      <c r="M95" s="133"/>
      <c r="N95" s="133"/>
      <c r="O95" s="133"/>
      <c r="P95" s="133"/>
      <c r="Q95" s="133"/>
      <c r="R95" s="133"/>
      <c r="S95" s="133"/>
      <c r="T95" s="133"/>
      <c r="U95" s="133"/>
      <c r="V95" s="134" t="s">
        <v>15</v>
      </c>
      <c r="W95" s="134" t="e">
        <f aca="false">#REF!</f>
        <v>#REF!</v>
      </c>
      <c r="X95" s="134"/>
      <c r="Y95" s="134"/>
      <c r="Z95" s="134"/>
      <c r="AA95" s="134" t="e">
        <f aca="false">#REF!</f>
        <v>#REF!</v>
      </c>
      <c r="AB95" s="134"/>
      <c r="AC95" s="134"/>
      <c r="AD95" s="134"/>
      <c r="AE95" s="135" t="s">
        <v>16</v>
      </c>
      <c r="AF95" s="135"/>
      <c r="AG95" s="139"/>
      <c r="AH95" s="139"/>
      <c r="AI95" s="139"/>
      <c r="AJ95" s="125"/>
      <c r="AK95" s="125"/>
      <c r="AL95" s="125"/>
      <c r="AM95" s="125"/>
      <c r="AN95" s="125"/>
      <c r="AO95" s="125"/>
      <c r="AP95" s="131"/>
      <c r="AQ95" s="131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111"/>
      <c r="CM95" s="111"/>
      <c r="CN95" s="94"/>
      <c r="CO95" s="94"/>
      <c r="CP95" s="94"/>
      <c r="CQ95" s="94"/>
      <c r="CR95" s="94"/>
      <c r="CS95" s="94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173"/>
      <c r="DI95" s="95" t="n">
        <v>2</v>
      </c>
      <c r="DJ95" s="99" t="e">
        <f aca="false">IF(#REF!="",DJ96,#REF!)</f>
        <v>#VALUE!</v>
      </c>
      <c r="DK95" s="99" t="e">
        <f aca="false">IF(#REF!="",$DK$66,#REF!)</f>
        <v>#VALUE!</v>
      </c>
      <c r="DL95" s="99" t="e">
        <f aca="false">DK95^2</f>
        <v>#VALUE!</v>
      </c>
      <c r="DM95" s="99" t="e">
        <f aca="false">DK95^3</f>
        <v>#VALUE!</v>
      </c>
      <c r="DN95" s="95" t="e">
        <f aca="false">DK95^4</f>
        <v>#VALUE!</v>
      </c>
      <c r="DO95" s="95"/>
      <c r="DP95" s="95"/>
      <c r="DQ95" s="95"/>
      <c r="DR95" s="95"/>
      <c r="DS95" s="95"/>
      <c r="DT95" s="95"/>
      <c r="DU95" s="95"/>
      <c r="DV95" s="96"/>
      <c r="DW95" s="97"/>
      <c r="DX95" s="97"/>
      <c r="DY95" s="97"/>
      <c r="DZ95" s="97"/>
      <c r="EA95" s="97"/>
      <c r="EB95" s="97"/>
      <c r="EC95" s="97"/>
      <c r="ED95" s="97"/>
      <c r="EE95" s="97"/>
      <c r="EF95" s="97"/>
      <c r="EG95" s="97"/>
      <c r="EH95" s="97"/>
      <c r="EI95" s="97"/>
      <c r="EJ95" s="97"/>
      <c r="EK95" s="97"/>
      <c r="GL95" s="97"/>
      <c r="GM95" s="97"/>
      <c r="GN95" s="97"/>
      <c r="GO95" s="97"/>
      <c r="GP95" s="97"/>
      <c r="GQ95" s="97"/>
      <c r="GR95" s="97"/>
      <c r="GS95" s="97"/>
      <c r="GT95" s="97"/>
      <c r="GU95" s="0"/>
      <c r="GV95" s="0"/>
      <c r="GW95" s="0"/>
      <c r="GX95" s="0"/>
    </row>
    <row r="96" customFormat="false" ht="12.75" hidden="false" customHeight="true" outlineLevel="0" collapsed="false">
      <c r="A96" s="0"/>
      <c r="B96" s="0"/>
      <c r="C96" s="0"/>
      <c r="D96" s="0"/>
      <c r="E96" s="0"/>
      <c r="I96" s="0"/>
      <c r="J96" s="131"/>
      <c r="K96" s="131"/>
      <c r="L96" s="131"/>
      <c r="M96" s="131"/>
      <c r="N96" s="131"/>
      <c r="O96" s="131"/>
      <c r="P96" s="131"/>
      <c r="Q96" s="131"/>
      <c r="R96" s="131"/>
      <c r="S96" s="131"/>
      <c r="T96" s="131"/>
      <c r="U96" s="131"/>
      <c r="V96" s="131"/>
      <c r="W96" s="131"/>
      <c r="X96" s="131"/>
      <c r="Y96" s="131"/>
      <c r="Z96" s="131"/>
      <c r="AA96" s="131"/>
      <c r="AB96" s="131"/>
      <c r="AC96" s="131"/>
      <c r="AD96" s="131"/>
      <c r="AE96" s="131"/>
      <c r="AF96" s="131"/>
      <c r="AG96" s="131"/>
      <c r="AH96" s="131"/>
      <c r="AI96" s="131"/>
      <c r="AJ96" s="131"/>
      <c r="AK96" s="131"/>
      <c r="AL96" s="131"/>
      <c r="AM96" s="131"/>
      <c r="AN96" s="131"/>
      <c r="AO96" s="131"/>
      <c r="AP96" s="131"/>
      <c r="AQ96" s="131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111"/>
      <c r="CM96" s="111"/>
      <c r="CN96" s="94"/>
      <c r="CO96" s="94"/>
      <c r="CP96" s="94"/>
      <c r="CQ96" s="94"/>
      <c r="CR96" s="94"/>
      <c r="CS96" s="94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173"/>
      <c r="DI96" s="95" t="n">
        <v>3</v>
      </c>
      <c r="DJ96" s="99" t="e">
        <f aca="false">#REF!</f>
        <v>#REF!</v>
      </c>
      <c r="DK96" s="99" t="e">
        <f aca="false">#REF!</f>
        <v>#REF!</v>
      </c>
      <c r="DL96" s="99" t="e">
        <f aca="false">DK96^2</f>
        <v>#REF!</v>
      </c>
      <c r="DM96" s="99" t="e">
        <f aca="false">DK96^3</f>
        <v>#REF!</v>
      </c>
      <c r="DN96" s="95" t="e">
        <f aca="false">DK96^4</f>
        <v>#REF!</v>
      </c>
      <c r="DO96" s="95"/>
      <c r="DP96" s="95"/>
      <c r="DQ96" s="95"/>
      <c r="DR96" s="95"/>
      <c r="DS96" s="95"/>
      <c r="DT96" s="95"/>
      <c r="DU96" s="95"/>
      <c r="DV96" s="96"/>
      <c r="DW96" s="97"/>
      <c r="DX96" s="97"/>
      <c r="DY96" s="97"/>
      <c r="DZ96" s="97"/>
      <c r="EA96" s="97"/>
      <c r="EB96" s="97"/>
      <c r="EC96" s="97"/>
      <c r="ED96" s="97"/>
      <c r="EE96" s="97"/>
      <c r="EF96" s="97"/>
      <c r="EG96" s="97"/>
      <c r="EH96" s="97"/>
      <c r="EI96" s="97"/>
      <c r="EJ96" s="97"/>
      <c r="EK96" s="97"/>
      <c r="GL96" s="97"/>
      <c r="GM96" s="97"/>
      <c r="GN96" s="97"/>
      <c r="GO96" s="97"/>
      <c r="GP96" s="97"/>
      <c r="GQ96" s="97"/>
      <c r="GR96" s="97"/>
      <c r="GS96" s="97"/>
      <c r="GT96" s="97"/>
      <c r="GU96" s="0"/>
      <c r="GV96" s="0"/>
      <c r="GW96" s="0"/>
      <c r="GX96" s="0"/>
    </row>
    <row r="97" customFormat="false" ht="12.75" hidden="false" customHeight="true" outlineLevel="0" collapsed="false">
      <c r="A97" s="0"/>
      <c r="B97" s="0"/>
      <c r="C97" s="0"/>
      <c r="D97" s="0"/>
      <c r="E97" s="0"/>
      <c r="I97" s="0"/>
      <c r="J97" s="131"/>
      <c r="K97" s="131"/>
      <c r="L97" s="133" t="s">
        <v>135</v>
      </c>
      <c r="M97" s="133"/>
      <c r="N97" s="133"/>
      <c r="O97" s="133"/>
      <c r="P97" s="133"/>
      <c r="Q97" s="133"/>
      <c r="R97" s="133"/>
      <c r="S97" s="133"/>
      <c r="T97" s="133"/>
      <c r="U97" s="133"/>
      <c r="V97" s="134" t="s">
        <v>136</v>
      </c>
      <c r="W97" s="134" t="e">
        <f aca="false">#REF!</f>
        <v>#REF!</v>
      </c>
      <c r="X97" s="134"/>
      <c r="Y97" s="134"/>
      <c r="Z97" s="134"/>
      <c r="AA97" s="123" t="e">
        <f aca="false">#REF!</f>
        <v>#REF!</v>
      </c>
      <c r="AB97" s="123"/>
      <c r="AC97" s="123"/>
      <c r="AD97" s="123"/>
      <c r="AE97" s="135" t="s">
        <v>137</v>
      </c>
      <c r="AF97" s="135"/>
      <c r="AG97" s="175"/>
      <c r="AH97" s="175"/>
      <c r="AI97" s="175"/>
      <c r="AJ97" s="125"/>
      <c r="AK97" s="125"/>
      <c r="AL97" s="125"/>
      <c r="AM97" s="125"/>
      <c r="AN97" s="125"/>
      <c r="AO97" s="125"/>
      <c r="AP97" s="131"/>
      <c r="AQ97" s="131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111"/>
      <c r="CM97" s="111"/>
      <c r="CN97" s="94"/>
      <c r="CO97" s="94"/>
      <c r="CP97" s="94"/>
      <c r="CQ97" s="94"/>
      <c r="CR97" s="94"/>
      <c r="CS97" s="94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173"/>
      <c r="DI97" s="95" t="n">
        <v>4</v>
      </c>
      <c r="DJ97" s="99" t="e">
        <f aca="false">#REF!</f>
        <v>#REF!</v>
      </c>
      <c r="DK97" s="99" t="e">
        <f aca="false">#REF!</f>
        <v>#REF!</v>
      </c>
      <c r="DL97" s="99" t="e">
        <f aca="false">DK97^2</f>
        <v>#REF!</v>
      </c>
      <c r="DM97" s="99" t="e">
        <f aca="false">DK97^3</f>
        <v>#REF!</v>
      </c>
      <c r="DN97" s="95" t="e">
        <f aca="false">DK97^4</f>
        <v>#REF!</v>
      </c>
      <c r="DO97" s="95" t="s">
        <v>98</v>
      </c>
      <c r="DP97" s="95" t="s">
        <v>99</v>
      </c>
      <c r="DQ97" s="95" t="s">
        <v>100</v>
      </c>
      <c r="DR97" s="95"/>
      <c r="DS97" s="95"/>
      <c r="DT97" s="95"/>
      <c r="DU97" s="95"/>
      <c r="DV97" s="96"/>
      <c r="DW97" s="97"/>
      <c r="DX97" s="97"/>
      <c r="DY97" s="97"/>
      <c r="DZ97" s="97"/>
      <c r="EA97" s="97"/>
      <c r="EB97" s="97"/>
      <c r="EC97" s="97"/>
      <c r="ED97" s="97"/>
      <c r="EE97" s="97"/>
      <c r="EF97" s="97"/>
      <c r="EG97" s="97"/>
      <c r="EH97" s="97"/>
      <c r="EI97" s="97"/>
      <c r="EJ97" s="97"/>
      <c r="EK97" s="97"/>
      <c r="GL97" s="97"/>
      <c r="GM97" s="97"/>
      <c r="GN97" s="97"/>
      <c r="GO97" s="97"/>
      <c r="GP97" s="97"/>
      <c r="GQ97" s="97"/>
      <c r="GR97" s="97"/>
      <c r="GS97" s="97"/>
      <c r="GT97" s="97"/>
      <c r="GU97" s="0"/>
      <c r="GV97" s="0"/>
      <c r="GW97" s="0"/>
      <c r="GX97" s="0"/>
    </row>
    <row r="98" customFormat="false" ht="12.75" hidden="false" customHeight="true" outlineLevel="0" collapsed="false">
      <c r="A98" s="0"/>
      <c r="B98" s="0"/>
      <c r="C98" s="0"/>
      <c r="D98" s="0"/>
      <c r="E98" s="0"/>
      <c r="I98" s="0"/>
      <c r="J98" s="131"/>
      <c r="K98" s="131"/>
      <c r="L98" s="133" t="s">
        <v>138</v>
      </c>
      <c r="M98" s="133"/>
      <c r="N98" s="133"/>
      <c r="O98" s="133"/>
      <c r="P98" s="133"/>
      <c r="Q98" s="133"/>
      <c r="R98" s="133"/>
      <c r="S98" s="133"/>
      <c r="T98" s="133"/>
      <c r="U98" s="133"/>
      <c r="V98" s="134" t="s">
        <v>139</v>
      </c>
      <c r="W98" s="134" t="e">
        <f aca="false">#REF!/1000</f>
        <v>#REF!</v>
      </c>
      <c r="X98" s="134"/>
      <c r="Y98" s="134"/>
      <c r="Z98" s="134"/>
      <c r="AA98" s="134" t="e">
        <f aca="false">IF(BK78=2,DO68*AA97^2+DP68*AA97+DQ68,DO64*AA97^4+DP64*AA97^3+DQ64*AA97^2+DR64*AA97+DS64)</f>
        <v>#REF!</v>
      </c>
      <c r="AB98" s="134"/>
      <c r="AC98" s="134"/>
      <c r="AD98" s="134"/>
      <c r="AE98" s="135" t="s">
        <v>140</v>
      </c>
      <c r="AF98" s="135"/>
      <c r="AG98" s="140"/>
      <c r="AH98" s="140"/>
      <c r="AI98" s="140"/>
      <c r="AJ98" s="125"/>
      <c r="AK98" s="125"/>
      <c r="AL98" s="125"/>
      <c r="AM98" s="125"/>
      <c r="AN98" s="125"/>
      <c r="AO98" s="125"/>
      <c r="AP98" s="131"/>
      <c r="AQ98" s="131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111"/>
      <c r="CM98" s="111"/>
      <c r="CN98" s="94"/>
      <c r="CO98" s="94"/>
      <c r="CP98" s="94"/>
      <c r="CQ98" s="94"/>
      <c r="CR98" s="94"/>
      <c r="CS98" s="94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173"/>
      <c r="DI98" s="95" t="n">
        <v>5</v>
      </c>
      <c r="DJ98" s="99" t="e">
        <f aca="false">#REF!</f>
        <v>#REF!</v>
      </c>
      <c r="DK98" s="99" t="e">
        <f aca="false">#REF!</f>
        <v>#REF!</v>
      </c>
      <c r="DL98" s="99" t="e">
        <f aca="false">DK98^2</f>
        <v>#REF!</v>
      </c>
      <c r="DM98" s="99" t="e">
        <f aca="false">DK98^3</f>
        <v>#REF!</v>
      </c>
      <c r="DN98" s="95" t="e">
        <f aca="false">DK98^4</f>
        <v>#REF!</v>
      </c>
      <c r="DO98" s="99" t="e">
        <f aca="false" t="array" ref="DO98:DQ98">LINEST(DJ96:DJ98,DK96:DL98)</f>
        <v>#REF!</v>
      </c>
      <c r="DP98" s="99" t="e">
        <v>#REF!</v>
      </c>
      <c r="DQ98" s="99" t="e">
        <v>#REF!</v>
      </c>
      <c r="DR98" s="95"/>
      <c r="DS98" s="95"/>
      <c r="DT98" s="95"/>
      <c r="DU98" s="95"/>
      <c r="DV98" s="96"/>
      <c r="DW98" s="97"/>
      <c r="DX98" s="97"/>
      <c r="DY98" s="97"/>
      <c r="DZ98" s="97"/>
      <c r="EA98" s="97"/>
      <c r="EB98" s="97"/>
      <c r="EC98" s="97"/>
      <c r="ED98" s="97"/>
      <c r="EE98" s="97"/>
      <c r="EF98" s="97"/>
      <c r="EG98" s="97"/>
      <c r="EH98" s="97"/>
      <c r="EI98" s="97"/>
      <c r="EJ98" s="97"/>
      <c r="EK98" s="97"/>
      <c r="GL98" s="97"/>
      <c r="GM98" s="97"/>
      <c r="GN98" s="97"/>
      <c r="GO98" s="97"/>
      <c r="GP98" s="97"/>
      <c r="GQ98" s="97"/>
      <c r="GR98" s="97"/>
      <c r="GS98" s="97"/>
      <c r="GT98" s="97"/>
      <c r="GU98" s="0"/>
      <c r="GV98" s="0"/>
      <c r="GW98" s="0"/>
      <c r="GX98" s="0"/>
    </row>
    <row r="99" customFormat="false" ht="12.75" hidden="false" customHeight="true" outlineLevel="0" collapsed="false">
      <c r="A99" s="0"/>
      <c r="B99" s="0"/>
      <c r="C99" s="0"/>
      <c r="D99" s="0"/>
      <c r="E99" s="0"/>
      <c r="I99" s="0"/>
      <c r="J99" s="131"/>
      <c r="K99" s="131"/>
      <c r="L99" s="133" t="s">
        <v>47</v>
      </c>
      <c r="M99" s="133"/>
      <c r="N99" s="133"/>
      <c r="O99" s="133"/>
      <c r="P99" s="133"/>
      <c r="Q99" s="133"/>
      <c r="R99" s="133"/>
      <c r="S99" s="133"/>
      <c r="T99" s="133"/>
      <c r="U99" s="133"/>
      <c r="V99" s="134" t="s">
        <v>141</v>
      </c>
      <c r="W99" s="134" t="n">
        <v>60.3050051032426</v>
      </c>
      <c r="X99" s="134"/>
      <c r="Y99" s="134"/>
      <c r="Z99" s="134"/>
      <c r="AA99" s="134" t="e">
        <f aca="false">IF(AA97=0,0,2*0.85*('DADOS TESTE SEC2'!G26*('DADOS TESTE SEC2'!G30-'DADOS TESTE SEC2'!G29)/60+(('DADOS TESTE SEC2'!G27+'DADOS TESTE SEC2'!G28)*('DADOS TESTE SEC2'!G31 - 'DADOS TESTE SEC2'!G29)/60)))</f>
        <v>#REF!</v>
      </c>
      <c r="AB99" s="134"/>
      <c r="AC99" s="134"/>
      <c r="AD99" s="134"/>
      <c r="AE99" s="135" t="s">
        <v>129</v>
      </c>
      <c r="AF99" s="135"/>
      <c r="AG99" s="139"/>
      <c r="AH99" s="139"/>
      <c r="AI99" s="139"/>
      <c r="AJ99" s="125"/>
      <c r="AK99" s="125"/>
      <c r="AL99" s="125"/>
      <c r="AM99" s="125"/>
      <c r="AN99" s="125"/>
      <c r="AO99" s="125"/>
      <c r="AP99" s="131"/>
      <c r="AQ99" s="131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111"/>
      <c r="CM99" s="111"/>
      <c r="CN99" s="94"/>
      <c r="CO99" s="94"/>
      <c r="CP99" s="94"/>
      <c r="CQ99" s="94"/>
      <c r="CR99" s="94"/>
      <c r="CS99" s="94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173"/>
      <c r="DI99" s="95" t="n">
        <v>6</v>
      </c>
      <c r="DJ99" s="99" t="e">
        <f aca="false">IF(#REF!="",DJ98,#REF!)</f>
        <v>#VALUE!</v>
      </c>
      <c r="DK99" s="99" t="e">
        <f aca="false">IF(#REF!="",$DK$68,#REF!)</f>
        <v>#VALUE!</v>
      </c>
      <c r="DL99" s="99" t="e">
        <f aca="false">DK99^2</f>
        <v>#VALUE!</v>
      </c>
      <c r="DM99" s="99" t="e">
        <f aca="false">DK99^3</f>
        <v>#VALUE!</v>
      </c>
      <c r="DN99" s="95" t="e">
        <f aca="false">DK99^4</f>
        <v>#VALUE!</v>
      </c>
      <c r="DO99" s="95"/>
      <c r="DP99" s="95"/>
      <c r="DQ99" s="95"/>
      <c r="DR99" s="95"/>
      <c r="DS99" s="95"/>
      <c r="DT99" s="95"/>
      <c r="DU99" s="95"/>
      <c r="DV99" s="96"/>
      <c r="DW99" s="97"/>
      <c r="DX99" s="97"/>
      <c r="DY99" s="97"/>
      <c r="DZ99" s="97"/>
      <c r="EA99" s="97"/>
      <c r="EB99" s="97"/>
      <c r="EC99" s="97"/>
      <c r="ED99" s="97"/>
      <c r="EE99" s="97"/>
      <c r="EF99" s="97"/>
      <c r="EG99" s="97"/>
      <c r="EH99" s="97"/>
      <c r="EI99" s="97"/>
      <c r="EJ99" s="97"/>
      <c r="EK99" s="97"/>
      <c r="GL99" s="97"/>
      <c r="GM99" s="97"/>
      <c r="GN99" s="97"/>
      <c r="GO99" s="97"/>
      <c r="GP99" s="97"/>
      <c r="GQ99" s="97"/>
      <c r="GR99" s="97"/>
      <c r="GS99" s="97"/>
      <c r="GT99" s="97"/>
      <c r="GU99" s="0"/>
      <c r="GV99" s="0"/>
      <c r="GW99" s="0"/>
      <c r="GX99" s="0"/>
    </row>
    <row r="100" customFormat="false" ht="12.75" hidden="false" customHeight="true" outlineLevel="0" collapsed="false">
      <c r="A100" s="0"/>
      <c r="B100" s="0"/>
      <c r="C100" s="0"/>
      <c r="D100" s="0"/>
      <c r="E100" s="0"/>
      <c r="I100" s="0"/>
      <c r="J100" s="131"/>
      <c r="K100" s="142"/>
      <c r="L100" s="133" t="s">
        <v>142</v>
      </c>
      <c r="M100" s="133"/>
      <c r="N100" s="133"/>
      <c r="O100" s="133"/>
      <c r="P100" s="133"/>
      <c r="Q100" s="133"/>
      <c r="R100" s="133"/>
      <c r="S100" s="133"/>
      <c r="T100" s="133"/>
      <c r="U100" s="133"/>
      <c r="V100" s="134" t="s">
        <v>143</v>
      </c>
      <c r="W100" s="134" t="e">
        <f aca="false">#REF!+273.15</f>
        <v>#REF!</v>
      </c>
      <c r="X100" s="134"/>
      <c r="Y100" s="134"/>
      <c r="Z100" s="134"/>
      <c r="AA100" s="134" t="e">
        <f aca="false">IF(U78=2,DO108*AA97^2+DP108*AA97+DQ108,DO104*AA97^4+DP104*AA97^3+DQ104*AA97^2+DR104*AA97+DS104)</f>
        <v>#REF!</v>
      </c>
      <c r="AB100" s="134"/>
      <c r="AC100" s="134"/>
      <c r="AD100" s="134"/>
      <c r="AE100" s="135" t="s">
        <v>21</v>
      </c>
      <c r="AF100" s="135"/>
      <c r="AG100" s="140"/>
      <c r="AH100" s="140"/>
      <c r="AI100" s="140"/>
      <c r="AJ100" s="125"/>
      <c r="AK100" s="125"/>
      <c r="AL100" s="125"/>
      <c r="AM100" s="125"/>
      <c r="AN100" s="125"/>
      <c r="AO100" s="125"/>
      <c r="AP100" s="143"/>
      <c r="AQ100" s="176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111"/>
      <c r="CM100" s="111"/>
      <c r="CN100" s="94"/>
      <c r="CO100" s="94"/>
      <c r="CP100" s="94"/>
      <c r="CQ100" s="94"/>
      <c r="CR100" s="94"/>
      <c r="CS100" s="94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173"/>
      <c r="DI100" s="95" t="n">
        <v>7</v>
      </c>
      <c r="DJ100" s="99" t="e">
        <f aca="false">IF(#REF!="",DJ99,#REF!)</f>
        <v>#VALUE!</v>
      </c>
      <c r="DK100" s="99" t="e">
        <f aca="false">IF(#REF!="",$DK$69,#REF!)</f>
        <v>#VALUE!</v>
      </c>
      <c r="DL100" s="99" t="e">
        <f aca="false">DK100^2</f>
        <v>#VALUE!</v>
      </c>
      <c r="DM100" s="99" t="e">
        <f aca="false">DK100^3</f>
        <v>#VALUE!</v>
      </c>
      <c r="DN100" s="95" t="e">
        <f aca="false">DK100^4</f>
        <v>#VALUE!</v>
      </c>
      <c r="DO100" s="95"/>
      <c r="DP100" s="95"/>
      <c r="DQ100" s="95"/>
      <c r="DR100" s="95"/>
      <c r="DS100" s="95"/>
      <c r="DT100" s="95"/>
      <c r="DU100" s="95"/>
      <c r="DV100" s="96"/>
      <c r="DW100" s="97"/>
      <c r="DX100" s="97"/>
      <c r="DY100" s="97"/>
      <c r="DZ100" s="97"/>
      <c r="EA100" s="97"/>
      <c r="EB100" s="97"/>
      <c r="EC100" s="97"/>
      <c r="ED100" s="97"/>
      <c r="EE100" s="97"/>
      <c r="EF100" s="97"/>
      <c r="EG100" s="97"/>
      <c r="EH100" s="97"/>
      <c r="EI100" s="97"/>
      <c r="EJ100" s="97"/>
      <c r="EK100" s="97"/>
      <c r="GL100" s="97"/>
      <c r="GM100" s="97"/>
      <c r="GN100" s="97"/>
      <c r="GO100" s="97"/>
      <c r="GP100" s="97"/>
      <c r="GQ100" s="97"/>
      <c r="GR100" s="97"/>
      <c r="GS100" s="97"/>
      <c r="GT100" s="97"/>
      <c r="GU100" s="0"/>
      <c r="GV100" s="0"/>
      <c r="GW100" s="0"/>
      <c r="GX100" s="0"/>
    </row>
    <row r="101" customFormat="false" ht="12.75" hidden="false" customHeight="true" outlineLevel="0" collapsed="false">
      <c r="A101" s="0"/>
      <c r="B101" s="0"/>
      <c r="C101" s="0"/>
      <c r="D101" s="0"/>
      <c r="E101" s="0"/>
      <c r="I101" s="0"/>
      <c r="J101" s="131"/>
      <c r="K101" s="131"/>
      <c r="L101" s="131"/>
      <c r="M101" s="131"/>
      <c r="N101" s="131"/>
      <c r="O101" s="131"/>
      <c r="P101" s="131"/>
      <c r="Q101" s="131"/>
      <c r="R101" s="131"/>
      <c r="S101" s="131"/>
      <c r="T101" s="131"/>
      <c r="U101" s="142"/>
      <c r="V101" s="142"/>
      <c r="W101" s="142"/>
      <c r="X101" s="142"/>
      <c r="Y101" s="142"/>
      <c r="Z101" s="142"/>
      <c r="AA101" s="131"/>
      <c r="AB101" s="131"/>
      <c r="AC101" s="131"/>
      <c r="AD101" s="131"/>
      <c r="AE101" s="131"/>
      <c r="AF101" s="131"/>
      <c r="AG101" s="131"/>
      <c r="AH101" s="131"/>
      <c r="AI101" s="131"/>
      <c r="AJ101" s="131"/>
      <c r="AK101" s="131"/>
      <c r="AL101" s="131"/>
      <c r="AM101" s="131"/>
      <c r="AN101" s="131"/>
      <c r="AO101" s="131"/>
      <c r="AP101" s="131"/>
      <c r="AQ101" s="131"/>
      <c r="BH101" s="117"/>
      <c r="BI101" s="117"/>
      <c r="BJ101" s="117"/>
      <c r="BK101" s="117"/>
      <c r="BL101" s="117"/>
      <c r="BM101" s="117"/>
      <c r="BN101" s="117"/>
      <c r="BO101" s="117"/>
      <c r="BP101" s="117"/>
      <c r="BQ101" s="117"/>
      <c r="BR101" s="146"/>
      <c r="BS101" s="117"/>
      <c r="BT101" s="117"/>
      <c r="BU101" s="117"/>
      <c r="BV101" s="117"/>
      <c r="BW101" s="117"/>
      <c r="BX101" s="117"/>
      <c r="BY101" s="117"/>
      <c r="BZ101" s="117"/>
      <c r="CA101" s="117"/>
      <c r="CB101" s="117"/>
      <c r="CC101" s="117"/>
      <c r="CD101" s="117"/>
      <c r="CE101" s="117"/>
      <c r="CF101" s="117"/>
      <c r="CG101" s="117"/>
      <c r="CH101" s="117"/>
      <c r="CI101" s="117"/>
      <c r="CJ101" s="117"/>
      <c r="CK101" s="117"/>
      <c r="CL101" s="111"/>
      <c r="CM101" s="111"/>
      <c r="CN101" s="94"/>
      <c r="CO101" s="94"/>
      <c r="CP101" s="94"/>
      <c r="CQ101" s="94"/>
      <c r="CR101" s="94"/>
      <c r="CS101" s="94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173"/>
      <c r="DI101" s="95"/>
      <c r="DJ101" s="95"/>
      <c r="DK101" s="95"/>
      <c r="DL101" s="95" t="s">
        <v>144</v>
      </c>
      <c r="DM101" s="95"/>
      <c r="DN101" s="95"/>
      <c r="DO101" s="95"/>
      <c r="DP101" s="95"/>
      <c r="DQ101" s="95"/>
      <c r="DR101" s="95"/>
      <c r="DS101" s="95"/>
      <c r="DT101" s="95"/>
      <c r="DU101" s="95"/>
      <c r="DV101" s="96"/>
      <c r="DW101" s="97"/>
      <c r="DX101" s="97"/>
      <c r="DY101" s="97"/>
      <c r="DZ101" s="97"/>
      <c r="EA101" s="97"/>
      <c r="EB101" s="97"/>
      <c r="EC101" s="97"/>
      <c r="ED101" s="97"/>
      <c r="EE101" s="97"/>
      <c r="EF101" s="97"/>
      <c r="EG101" s="97"/>
      <c r="EH101" s="97"/>
      <c r="EI101" s="97"/>
      <c r="EJ101" s="97"/>
      <c r="EK101" s="97"/>
      <c r="GL101" s="97"/>
      <c r="GM101" s="97"/>
      <c r="GN101" s="97"/>
      <c r="GO101" s="97"/>
      <c r="GP101" s="97"/>
      <c r="GQ101" s="97"/>
      <c r="GR101" s="97"/>
      <c r="GS101" s="97"/>
      <c r="GT101" s="97"/>
      <c r="GU101" s="0"/>
      <c r="GV101" s="0"/>
      <c r="GW101" s="0"/>
      <c r="GX101" s="0"/>
    </row>
    <row r="102" customFormat="false" ht="12.75" hidden="false" customHeight="true" outlineLevel="0" collapsed="false">
      <c r="A102" s="0"/>
      <c r="B102" s="0"/>
      <c r="C102" s="0"/>
      <c r="D102" s="0"/>
      <c r="E102" s="0"/>
      <c r="I102" s="0"/>
      <c r="J102" s="131"/>
      <c r="K102" s="131"/>
      <c r="L102" s="131"/>
      <c r="M102" s="131"/>
      <c r="N102" s="131"/>
      <c r="O102" s="131"/>
      <c r="P102" s="131"/>
      <c r="Q102" s="131"/>
      <c r="R102" s="131"/>
      <c r="S102" s="131"/>
      <c r="T102" s="131"/>
      <c r="U102" s="142"/>
      <c r="V102" s="142"/>
      <c r="W102" s="142"/>
      <c r="X102" s="142"/>
      <c r="Y102" s="142"/>
      <c r="Z102" s="142"/>
      <c r="AA102" s="131"/>
      <c r="AB102" s="131"/>
      <c r="AC102" s="131"/>
      <c r="AD102" s="131"/>
      <c r="AE102" s="131"/>
      <c r="AF102" s="131"/>
      <c r="AG102" s="131"/>
      <c r="AH102" s="131"/>
      <c r="AI102" s="131"/>
      <c r="AJ102" s="131"/>
      <c r="AK102" s="131"/>
      <c r="AL102" s="131"/>
      <c r="AM102" s="131"/>
      <c r="AN102" s="131"/>
      <c r="AO102" s="131"/>
      <c r="AP102" s="131"/>
      <c r="AQ102" s="131"/>
      <c r="BH102" s="113"/>
      <c r="BI102" s="113"/>
      <c r="BJ102" s="113"/>
      <c r="BK102" s="113"/>
      <c r="BL102" s="113"/>
      <c r="BM102" s="113"/>
      <c r="BN102" s="113"/>
      <c r="BO102" s="113"/>
      <c r="BP102" s="113"/>
      <c r="BQ102" s="113"/>
      <c r="BR102" s="114"/>
      <c r="BS102" s="113"/>
      <c r="BT102" s="113"/>
      <c r="BU102" s="113"/>
      <c r="BV102" s="113"/>
      <c r="BW102" s="166"/>
      <c r="BX102" s="166"/>
      <c r="BY102" s="166"/>
      <c r="BZ102" s="166"/>
      <c r="CA102" s="115"/>
      <c r="CB102" s="115"/>
      <c r="CC102" s="167"/>
      <c r="CD102" s="168"/>
      <c r="CE102" s="168"/>
      <c r="CF102" s="117"/>
      <c r="CG102" s="117"/>
      <c r="CH102" s="117"/>
      <c r="CI102" s="117"/>
      <c r="CJ102" s="117"/>
      <c r="CK102" s="117"/>
      <c r="CL102" s="111"/>
      <c r="CM102" s="111"/>
      <c r="CN102" s="94"/>
      <c r="CO102" s="94"/>
      <c r="CP102" s="94"/>
      <c r="CQ102" s="94"/>
      <c r="CR102" s="94"/>
      <c r="CS102" s="94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173"/>
      <c r="DI102" s="95"/>
      <c r="DJ102" s="99" t="s">
        <v>91</v>
      </c>
      <c r="DK102" s="99"/>
      <c r="DL102" s="99"/>
      <c r="DM102" s="99"/>
      <c r="DN102" s="95"/>
      <c r="DO102" s="99"/>
      <c r="DP102" s="99"/>
      <c r="DQ102" s="99"/>
      <c r="DR102" s="99"/>
      <c r="DS102" s="95"/>
      <c r="DT102" s="95"/>
      <c r="DU102" s="95"/>
      <c r="DV102" s="96"/>
      <c r="DW102" s="97"/>
      <c r="DX102" s="97"/>
      <c r="DY102" s="97"/>
      <c r="DZ102" s="97"/>
      <c r="EA102" s="97"/>
      <c r="EB102" s="97"/>
      <c r="EC102" s="97"/>
      <c r="ED102" s="97"/>
      <c r="EE102" s="97"/>
      <c r="EF102" s="97"/>
      <c r="EG102" s="97"/>
      <c r="EH102" s="97"/>
      <c r="EI102" s="97"/>
      <c r="EJ102" s="97"/>
      <c r="EK102" s="97"/>
      <c r="GL102" s="97"/>
      <c r="GM102" s="97"/>
      <c r="GN102" s="97"/>
      <c r="GO102" s="97"/>
      <c r="GP102" s="97"/>
      <c r="GQ102" s="97"/>
      <c r="GR102" s="97"/>
      <c r="GS102" s="97"/>
      <c r="GT102" s="97"/>
      <c r="GU102" s="0"/>
      <c r="GV102" s="0"/>
      <c r="GW102" s="0"/>
      <c r="GX102" s="0"/>
    </row>
    <row r="103" customFormat="false" ht="12.75" hidden="false" customHeight="true" outlineLevel="0" collapsed="false">
      <c r="A103" s="0"/>
      <c r="B103" s="0"/>
      <c r="C103" s="0"/>
      <c r="D103" s="0"/>
      <c r="E103" s="0"/>
      <c r="I103" s="0"/>
      <c r="J103" s="131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0"/>
      <c r="AA103" s="0"/>
      <c r="AB103" s="0"/>
      <c r="AC103" s="0"/>
      <c r="AD103" s="131"/>
      <c r="AE103" s="131"/>
      <c r="AF103" s="131"/>
      <c r="AG103" s="131"/>
      <c r="AH103" s="131"/>
      <c r="AI103" s="131"/>
      <c r="AJ103" s="131"/>
      <c r="AK103" s="131"/>
      <c r="AL103" s="131"/>
      <c r="AM103" s="131"/>
      <c r="AN103" s="131"/>
      <c r="AO103" s="131"/>
      <c r="AP103" s="131"/>
      <c r="AQ103" s="131"/>
      <c r="BH103" s="113"/>
      <c r="BI103" s="113"/>
      <c r="BJ103" s="113"/>
      <c r="BK103" s="113"/>
      <c r="BL103" s="113"/>
      <c r="BM103" s="113"/>
      <c r="BN103" s="113"/>
      <c r="BO103" s="113"/>
      <c r="BP103" s="113"/>
      <c r="BQ103" s="113"/>
      <c r="BR103" s="114"/>
      <c r="BS103" s="113"/>
      <c r="BT103" s="113"/>
      <c r="BU103" s="113"/>
      <c r="BV103" s="113"/>
      <c r="BW103" s="113"/>
      <c r="BX103" s="113"/>
      <c r="BY103" s="113"/>
      <c r="BZ103" s="113"/>
      <c r="CA103" s="115"/>
      <c r="CB103" s="115"/>
      <c r="CC103" s="170"/>
      <c r="CD103" s="170"/>
      <c r="CE103" s="170"/>
      <c r="CF103" s="117"/>
      <c r="CG103" s="117"/>
      <c r="CH103" s="117"/>
      <c r="CI103" s="117"/>
      <c r="CJ103" s="117"/>
      <c r="CK103" s="117"/>
      <c r="CL103" s="111"/>
      <c r="CM103" s="111"/>
      <c r="CN103" s="94"/>
      <c r="CO103" s="94"/>
      <c r="CP103" s="94"/>
      <c r="CQ103" s="94"/>
      <c r="CR103" s="94"/>
      <c r="CS103" s="94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173"/>
      <c r="DI103" s="95"/>
      <c r="DJ103" s="102" t="s">
        <v>92</v>
      </c>
      <c r="DK103" s="102"/>
      <c r="DL103" s="102"/>
      <c r="DM103" s="102"/>
      <c r="DN103" s="95"/>
      <c r="DO103" s="95" t="s">
        <v>96</v>
      </c>
      <c r="DP103" s="99" t="s">
        <v>97</v>
      </c>
      <c r="DQ103" s="99" t="s">
        <v>98</v>
      </c>
      <c r="DR103" s="99" t="s">
        <v>99</v>
      </c>
      <c r="DS103" s="99" t="s">
        <v>100</v>
      </c>
      <c r="DT103" s="95"/>
      <c r="DU103" s="95"/>
      <c r="DV103" s="96"/>
      <c r="DW103" s="97"/>
      <c r="DX103" s="97"/>
      <c r="DY103" s="97"/>
      <c r="DZ103" s="97"/>
      <c r="EA103" s="97"/>
      <c r="EB103" s="97"/>
      <c r="EC103" s="97"/>
      <c r="ED103" s="97"/>
      <c r="EE103" s="97"/>
      <c r="EF103" s="97"/>
      <c r="EG103" s="97"/>
      <c r="EH103" s="97"/>
      <c r="EI103" s="97"/>
      <c r="EJ103" s="97"/>
      <c r="EK103" s="97"/>
      <c r="GL103" s="97"/>
      <c r="GM103" s="97"/>
      <c r="GN103" s="97"/>
      <c r="GO103" s="97"/>
      <c r="GP103" s="97"/>
      <c r="GQ103" s="97"/>
      <c r="GR103" s="97"/>
      <c r="GS103" s="97"/>
      <c r="GT103" s="97"/>
      <c r="GU103" s="0"/>
      <c r="GV103" s="0"/>
      <c r="GW103" s="0"/>
      <c r="GX103" s="0"/>
    </row>
    <row r="104" customFormat="false" ht="12.75" hidden="false" customHeight="true" outlineLevel="0" collapsed="false">
      <c r="A104" s="0"/>
      <c r="B104" s="0"/>
      <c r="C104" s="0"/>
      <c r="D104" s="0"/>
      <c r="E104" s="0"/>
      <c r="I104" s="0"/>
      <c r="J104" s="131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0"/>
      <c r="AA104" s="0"/>
      <c r="AB104" s="0"/>
      <c r="AC104" s="0"/>
      <c r="AD104" s="0"/>
      <c r="AE104" s="0"/>
      <c r="AF104" s="0"/>
      <c r="AG104" s="0"/>
      <c r="AH104" s="0"/>
      <c r="AI104" s="0"/>
      <c r="AJ104" s="0"/>
      <c r="AK104" s="0"/>
      <c r="AL104" s="0"/>
      <c r="AM104" s="0"/>
      <c r="AN104" s="0"/>
      <c r="AO104" s="0"/>
      <c r="AP104" s="131"/>
      <c r="AQ104" s="131"/>
      <c r="BH104" s="113"/>
      <c r="BI104" s="113"/>
      <c r="BJ104" s="113"/>
      <c r="BK104" s="113"/>
      <c r="BL104" s="113"/>
      <c r="BM104" s="113"/>
      <c r="BN104" s="113"/>
      <c r="BO104" s="113"/>
      <c r="BP104" s="113"/>
      <c r="BQ104" s="113"/>
      <c r="BR104" s="114"/>
      <c r="BS104" s="113"/>
      <c r="BT104" s="113"/>
      <c r="BU104" s="113"/>
      <c r="BV104" s="113"/>
      <c r="BW104" s="113"/>
      <c r="BX104" s="113"/>
      <c r="BY104" s="113"/>
      <c r="BZ104" s="113"/>
      <c r="CA104" s="115"/>
      <c r="CB104" s="115"/>
      <c r="CC104" s="167"/>
      <c r="CD104" s="168"/>
      <c r="CE104" s="168"/>
      <c r="CF104" s="117"/>
      <c r="CG104" s="117"/>
      <c r="CH104" s="117"/>
      <c r="CI104" s="117"/>
      <c r="CJ104" s="117"/>
      <c r="CK104" s="117"/>
      <c r="CL104" s="111"/>
      <c r="CM104" s="111"/>
      <c r="CN104" s="94"/>
      <c r="CO104" s="94"/>
      <c r="CP104" s="94"/>
      <c r="CQ104" s="94"/>
      <c r="CR104" s="94"/>
      <c r="CS104" s="94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173"/>
      <c r="DI104" s="95" t="n">
        <v>1</v>
      </c>
      <c r="DJ104" s="99" t="e">
        <f aca="false">IF(#REF!="",DJ105,#REF!)</f>
        <v>#VALUE!</v>
      </c>
      <c r="DK104" s="99" t="e">
        <f aca="false">IF(#REF!="",$DK$65,#REF!)</f>
        <v>#VALUE!</v>
      </c>
      <c r="DL104" s="99" t="e">
        <f aca="false">DK104^2</f>
        <v>#VALUE!</v>
      </c>
      <c r="DM104" s="99" t="e">
        <f aca="false">DK104^3</f>
        <v>#VALUE!</v>
      </c>
      <c r="DN104" s="95" t="e">
        <f aca="false">DK104^4</f>
        <v>#VALUE!</v>
      </c>
      <c r="DO104" s="95" t="e">
        <f aca="false" t="array" ref="DO104:DS104">LINEST(DJ104:DJ110,DK104:DN110)</f>
        <v>#VALUE!</v>
      </c>
      <c r="DP104" s="102" t="e">
        <v>#VALUE!</v>
      </c>
      <c r="DQ104" s="99" t="e">
        <v>#VALUE!</v>
      </c>
      <c r="DR104" s="99" t="e">
        <v>#VALUE!</v>
      </c>
      <c r="DS104" s="99" t="e">
        <v>#VALUE!</v>
      </c>
      <c r="DT104" s="95"/>
      <c r="DU104" s="95"/>
      <c r="DV104" s="96"/>
      <c r="DW104" s="97"/>
      <c r="DX104" s="97"/>
      <c r="DY104" s="97"/>
      <c r="DZ104" s="97"/>
      <c r="EA104" s="97"/>
      <c r="EB104" s="97"/>
      <c r="EC104" s="97"/>
      <c r="ED104" s="97"/>
      <c r="EE104" s="97"/>
      <c r="EF104" s="97"/>
      <c r="EG104" s="97"/>
      <c r="EH104" s="97"/>
      <c r="EI104" s="97"/>
      <c r="EJ104" s="97"/>
      <c r="EK104" s="97"/>
      <c r="GL104" s="97"/>
      <c r="GM104" s="97"/>
      <c r="GN104" s="97"/>
      <c r="GO104" s="97"/>
      <c r="GP104" s="97"/>
      <c r="GQ104" s="97"/>
      <c r="GR104" s="97"/>
      <c r="GS104" s="97"/>
      <c r="GT104" s="97"/>
      <c r="GU104" s="0"/>
      <c r="GV104" s="0"/>
      <c r="GW104" s="0"/>
      <c r="GX104" s="0"/>
    </row>
    <row r="105" customFormat="false" ht="12.75" hidden="false" customHeight="true" outlineLevel="0" collapsed="false">
      <c r="A105" s="0"/>
      <c r="B105" s="0"/>
      <c r="C105" s="0"/>
      <c r="D105" s="0"/>
      <c r="E105" s="0"/>
      <c r="I105" s="0"/>
      <c r="J105" s="131"/>
      <c r="K105" s="0"/>
      <c r="L105" s="0"/>
      <c r="M105" s="0"/>
      <c r="N105" s="0"/>
      <c r="O105" s="0"/>
      <c r="P105" s="0"/>
      <c r="Q105" s="0"/>
      <c r="R105" s="0"/>
      <c r="S105" s="0"/>
      <c r="T105" s="0"/>
      <c r="U105" s="0"/>
      <c r="V105" s="0"/>
      <c r="W105" s="0"/>
      <c r="X105" s="0"/>
      <c r="Y105" s="0"/>
      <c r="Z105" s="0"/>
      <c r="AA105" s="0"/>
      <c r="AB105" s="0"/>
      <c r="AC105" s="0"/>
      <c r="AD105" s="0"/>
      <c r="AE105" s="0"/>
      <c r="AF105" s="0"/>
      <c r="AG105" s="0"/>
      <c r="AH105" s="0"/>
      <c r="AI105" s="0"/>
      <c r="AJ105" s="0"/>
      <c r="AK105" s="0"/>
      <c r="AL105" s="0"/>
      <c r="AM105" s="0"/>
      <c r="AN105" s="0"/>
      <c r="AO105" s="0"/>
      <c r="AP105" s="131"/>
      <c r="AQ105" s="131"/>
      <c r="BH105" s="113"/>
      <c r="BI105" s="113"/>
      <c r="BJ105" s="113"/>
      <c r="BK105" s="113"/>
      <c r="BL105" s="113"/>
      <c r="BM105" s="113"/>
      <c r="BN105" s="113"/>
      <c r="BO105" s="113"/>
      <c r="BP105" s="113"/>
      <c r="CD105" s="0"/>
      <c r="CE105" s="0"/>
      <c r="CF105" s="0"/>
      <c r="CG105" s="0"/>
      <c r="CH105" s="117"/>
      <c r="CI105" s="117"/>
      <c r="CJ105" s="117"/>
      <c r="CK105" s="117"/>
      <c r="CL105" s="111"/>
      <c r="CM105" s="111"/>
      <c r="CN105" s="94"/>
      <c r="CO105" s="94"/>
      <c r="CP105" s="94"/>
      <c r="CQ105" s="94"/>
      <c r="CR105" s="94"/>
      <c r="CS105" s="94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173"/>
      <c r="DI105" s="95" t="n">
        <v>2</v>
      </c>
      <c r="DJ105" s="99" t="e">
        <f aca="false">IF(#REF!="",DJ106,#REF!)</f>
        <v>#VALUE!</v>
      </c>
      <c r="DK105" s="99" t="e">
        <f aca="false">IF(#REF!="",$DK$66,#REF!)</f>
        <v>#VALUE!</v>
      </c>
      <c r="DL105" s="99" t="e">
        <f aca="false">DK105^2</f>
        <v>#VALUE!</v>
      </c>
      <c r="DM105" s="99" t="e">
        <f aca="false">DK105^3</f>
        <v>#VALUE!</v>
      </c>
      <c r="DN105" s="95" t="e">
        <f aca="false">DK105^4</f>
        <v>#VALUE!</v>
      </c>
      <c r="DO105" s="95"/>
      <c r="DP105" s="95"/>
      <c r="DQ105" s="95"/>
      <c r="DR105" s="95"/>
      <c r="DS105" s="95"/>
      <c r="DT105" s="95"/>
      <c r="DU105" s="95"/>
      <c r="DV105" s="96"/>
      <c r="DW105" s="97"/>
      <c r="DX105" s="97"/>
      <c r="DY105" s="97"/>
      <c r="DZ105" s="97"/>
      <c r="EA105" s="97"/>
      <c r="EB105" s="97"/>
      <c r="EC105" s="97"/>
      <c r="ED105" s="97"/>
      <c r="EE105" s="97"/>
      <c r="EF105" s="97"/>
      <c r="EG105" s="97"/>
      <c r="EH105" s="97"/>
      <c r="EI105" s="97"/>
      <c r="EJ105" s="97"/>
      <c r="EK105" s="97"/>
      <c r="GL105" s="97" t="e">
        <f aca="false">AA91</f>
        <v>#REF!</v>
      </c>
      <c r="GM105" s="97" t="s">
        <v>122</v>
      </c>
      <c r="GN105" s="97" t="e">
        <f aca="false">#REF!</f>
        <v>#REF!</v>
      </c>
      <c r="GO105" s="97" t="e">
        <f aca="false">#REF!</f>
        <v>#REF!</v>
      </c>
      <c r="GP105" s="97" t="e">
        <f aca="false">#REF!</f>
        <v>#REF!</v>
      </c>
      <c r="GQ105" s="97" t="e">
        <f aca="false">#REF!</f>
        <v>#REF!</v>
      </c>
      <c r="GR105" s="97" t="e">
        <f aca="false">#REF!</f>
        <v>#REF!</v>
      </c>
      <c r="GS105" s="97" t="e">
        <f aca="false">#REF!</f>
        <v>#REF!</v>
      </c>
      <c r="GT105" s="97" t="e">
        <f aca="false">#REF!</f>
        <v>#REF!</v>
      </c>
      <c r="GU105" s="97" t="e">
        <f aca="false">#REF!</f>
        <v>#REF!</v>
      </c>
      <c r="GV105" s="97" t="e">
        <f aca="false">#REF!</f>
        <v>#REF!</v>
      </c>
      <c r="GW105" s="97" t="e">
        <f aca="false">#REF!</f>
        <v>#REF!</v>
      </c>
      <c r="GX105" s="0"/>
    </row>
    <row r="106" customFormat="false" ht="12.75" hidden="false" customHeight="true" outlineLevel="0" collapsed="false">
      <c r="A106" s="0"/>
      <c r="B106" s="0"/>
      <c r="C106" s="0"/>
      <c r="D106" s="0"/>
      <c r="E106" s="0"/>
      <c r="I106" s="0"/>
      <c r="J106" s="131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0"/>
      <c r="AA106" s="0"/>
      <c r="AB106" s="0"/>
      <c r="AC106" s="0"/>
      <c r="AD106" s="0"/>
      <c r="AE106" s="0"/>
      <c r="AF106" s="0"/>
      <c r="AG106" s="0"/>
      <c r="AH106" s="0"/>
      <c r="AI106" s="0"/>
      <c r="AJ106" s="0"/>
      <c r="AK106" s="0"/>
      <c r="AL106" s="0"/>
      <c r="AM106" s="0"/>
      <c r="AN106" s="0"/>
      <c r="AO106" s="0"/>
      <c r="AP106" s="131"/>
      <c r="AQ106" s="131"/>
      <c r="BH106" s="113"/>
      <c r="BI106" s="113"/>
      <c r="BJ106" s="113"/>
      <c r="BK106" s="113"/>
      <c r="BL106" s="113"/>
      <c r="BM106" s="113"/>
      <c r="BN106" s="113"/>
      <c r="BO106" s="113"/>
      <c r="BP106" s="113"/>
      <c r="CD106" s="0"/>
      <c r="CE106" s="0"/>
      <c r="CF106" s="0"/>
      <c r="CG106" s="0"/>
      <c r="CH106" s="177"/>
      <c r="CI106" s="177"/>
      <c r="CJ106" s="177"/>
      <c r="CK106" s="177"/>
      <c r="CL106" s="111"/>
      <c r="CM106" s="111"/>
      <c r="CN106" s="94"/>
      <c r="CO106" s="94"/>
      <c r="CP106" s="94"/>
      <c r="CQ106" s="94"/>
      <c r="CR106" s="94"/>
      <c r="CS106" s="94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173"/>
      <c r="DI106" s="95" t="n">
        <v>3</v>
      </c>
      <c r="DJ106" s="99" t="e">
        <f aca="false">#REF!</f>
        <v>#REF!</v>
      </c>
      <c r="DK106" s="99" t="e">
        <f aca="false">#REF!</f>
        <v>#REF!</v>
      </c>
      <c r="DL106" s="99" t="e">
        <f aca="false">DK106^2</f>
        <v>#REF!</v>
      </c>
      <c r="DM106" s="99" t="e">
        <f aca="false">DK106^3</f>
        <v>#REF!</v>
      </c>
      <c r="DN106" s="95" t="e">
        <f aca="false">DK106^4</f>
        <v>#REF!</v>
      </c>
      <c r="DO106" s="95"/>
      <c r="DP106" s="95"/>
      <c r="DQ106" s="95"/>
      <c r="DR106" s="95"/>
      <c r="DS106" s="95"/>
      <c r="DT106" s="95"/>
      <c r="DU106" s="95"/>
      <c r="DV106" s="96"/>
      <c r="DW106" s="97"/>
      <c r="DX106" s="97"/>
      <c r="DY106" s="97"/>
      <c r="DZ106" s="97"/>
      <c r="EA106" s="97"/>
      <c r="EB106" s="97"/>
      <c r="EC106" s="97"/>
      <c r="ED106" s="97"/>
      <c r="EE106" s="97"/>
      <c r="EF106" s="97"/>
      <c r="EG106" s="97"/>
      <c r="EH106" s="97"/>
      <c r="EI106" s="97"/>
      <c r="EJ106" s="97"/>
      <c r="EK106" s="97"/>
      <c r="GL106" s="97" t="e">
        <f aca="false">AA97</f>
        <v>#REF!</v>
      </c>
      <c r="GM106" s="97" t="s">
        <v>135</v>
      </c>
      <c r="GN106" s="97" t="e">
        <f aca="false">#REF!</f>
        <v>#REF!</v>
      </c>
      <c r="GO106" s="97" t="e">
        <f aca="false">#REF!</f>
        <v>#REF!</v>
      </c>
      <c r="GP106" s="97" t="e">
        <f aca="false">#REF!</f>
        <v>#REF!</v>
      </c>
      <c r="GQ106" s="97" t="e">
        <f aca="false">#REF!</f>
        <v>#REF!</v>
      </c>
      <c r="GR106" s="97" t="e">
        <f aca="false">#REF!</f>
        <v>#REF!</v>
      </c>
      <c r="GS106" s="97" t="e">
        <f aca="false">#REF!</f>
        <v>#REF!</v>
      </c>
      <c r="GT106" s="97" t="e">
        <f aca="false">#REF!</f>
        <v>#REF!</v>
      </c>
      <c r="GU106" s="97" t="e">
        <f aca="false">#REF!</f>
        <v>#REF!</v>
      </c>
      <c r="GV106" s="97" t="e">
        <f aca="false">#REF!</f>
        <v>#REF!</v>
      </c>
      <c r="GW106" s="97" t="e">
        <f aca="false">#REF!</f>
        <v>#REF!</v>
      </c>
      <c r="GX106" s="97"/>
    </row>
    <row r="107" customFormat="false" ht="12.75" hidden="false" customHeight="true" outlineLevel="0" collapsed="false">
      <c r="A107" s="0"/>
      <c r="B107" s="0"/>
      <c r="C107" s="0"/>
      <c r="D107" s="0"/>
      <c r="E107" s="0"/>
      <c r="I107" s="0"/>
      <c r="J107" s="131"/>
      <c r="K107" s="131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0"/>
      <c r="AA107" s="0"/>
      <c r="AB107" s="0"/>
      <c r="AC107" s="0"/>
      <c r="AD107" s="0"/>
      <c r="AE107" s="0"/>
      <c r="AF107" s="0"/>
      <c r="AG107" s="0"/>
      <c r="AH107" s="0"/>
      <c r="AI107" s="0"/>
      <c r="AJ107" s="0"/>
      <c r="AK107" s="0"/>
      <c r="AL107" s="0"/>
      <c r="AM107" s="0"/>
      <c r="AN107" s="0"/>
      <c r="AO107" s="0"/>
      <c r="AP107" s="131"/>
      <c r="AQ107" s="131"/>
      <c r="BH107" s="111"/>
      <c r="BI107" s="111"/>
      <c r="BJ107" s="111"/>
      <c r="BK107" s="111"/>
      <c r="BL107" s="111"/>
      <c r="BM107" s="111"/>
      <c r="BN107" s="111"/>
      <c r="BO107" s="111"/>
      <c r="BP107" s="111"/>
      <c r="CD107" s="0"/>
      <c r="CE107" s="0"/>
      <c r="CF107" s="0"/>
      <c r="CG107" s="0"/>
      <c r="CH107" s="111"/>
      <c r="CI107" s="111"/>
      <c r="CJ107" s="111"/>
      <c r="CK107" s="111"/>
      <c r="CL107" s="111"/>
      <c r="CM107" s="111"/>
      <c r="CN107" s="94"/>
      <c r="CO107" s="94"/>
      <c r="CP107" s="94"/>
      <c r="CQ107" s="94"/>
      <c r="CR107" s="94"/>
      <c r="CS107" s="94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173"/>
      <c r="DI107" s="95" t="n">
        <v>4</v>
      </c>
      <c r="DJ107" s="99" t="e">
        <f aca="false">#REF!</f>
        <v>#REF!</v>
      </c>
      <c r="DK107" s="99" t="e">
        <f aca="false">#REF!</f>
        <v>#REF!</v>
      </c>
      <c r="DL107" s="99" t="e">
        <f aca="false">DK107^2</f>
        <v>#REF!</v>
      </c>
      <c r="DM107" s="99" t="e">
        <f aca="false">DK107^3</f>
        <v>#REF!</v>
      </c>
      <c r="DN107" s="95" t="e">
        <f aca="false">DK107^4</f>
        <v>#REF!</v>
      </c>
      <c r="DO107" s="95" t="s">
        <v>98</v>
      </c>
      <c r="DP107" s="95" t="s">
        <v>99</v>
      </c>
      <c r="DQ107" s="95" t="s">
        <v>100</v>
      </c>
      <c r="DR107" s="95"/>
      <c r="DS107" s="95"/>
      <c r="DT107" s="95"/>
      <c r="DU107" s="95"/>
      <c r="DV107" s="96"/>
      <c r="DW107" s="97"/>
      <c r="DX107" s="97"/>
      <c r="DY107" s="97"/>
      <c r="DZ107" s="97"/>
      <c r="EA107" s="97"/>
      <c r="EB107" s="97"/>
      <c r="EC107" s="97"/>
      <c r="ED107" s="97"/>
      <c r="EE107" s="97"/>
      <c r="EF107" s="97"/>
      <c r="EG107" s="97"/>
      <c r="EH107" s="97"/>
      <c r="EI107" s="97"/>
      <c r="EJ107" s="97"/>
      <c r="EK107" s="97"/>
      <c r="GL107" s="97" t="e">
        <f aca="false">AA98</f>
        <v>#REF!</v>
      </c>
      <c r="GM107" s="97" t="s">
        <v>138</v>
      </c>
      <c r="GN107" s="97" t="e">
        <f aca="false">#REF!</f>
        <v>#REF!</v>
      </c>
      <c r="GO107" s="97" t="e">
        <f aca="false">#REF!</f>
        <v>#REF!</v>
      </c>
      <c r="GP107" s="97" t="e">
        <f aca="false">#REF!</f>
        <v>#REF!</v>
      </c>
      <c r="GQ107" s="97" t="e">
        <f aca="false">#REF!</f>
        <v>#REF!</v>
      </c>
      <c r="GR107" s="97" t="e">
        <f aca="false">#REF!</f>
        <v>#REF!</v>
      </c>
      <c r="GS107" s="97" t="e">
        <f aca="false">#REF!</f>
        <v>#REF!</v>
      </c>
      <c r="GT107" s="97" t="e">
        <f aca="false">#REF!</f>
        <v>#REF!</v>
      </c>
      <c r="GU107" s="97" t="e">
        <f aca="false">#REF!</f>
        <v>#REF!</v>
      </c>
      <c r="GV107" s="97" t="e">
        <f aca="false">#REF!</f>
        <v>#REF!</v>
      </c>
      <c r="GW107" s="97" t="e">
        <f aca="false">#REF!</f>
        <v>#REF!</v>
      </c>
      <c r="GX107" s="97"/>
    </row>
    <row r="108" customFormat="false" ht="12.75" hidden="false" customHeight="true" outlineLevel="0" collapsed="false">
      <c r="A108" s="0"/>
      <c r="B108" s="0"/>
      <c r="C108" s="0"/>
      <c r="D108" s="0"/>
      <c r="E108" s="0"/>
      <c r="I108" s="0"/>
      <c r="J108" s="131"/>
      <c r="K108" s="131"/>
      <c r="L108" s="131"/>
      <c r="M108" s="131"/>
      <c r="N108" s="131"/>
      <c r="O108" s="131"/>
      <c r="P108" s="131"/>
      <c r="Q108" s="131"/>
      <c r="R108" s="131"/>
      <c r="S108" s="131"/>
      <c r="T108" s="131"/>
      <c r="U108" s="142"/>
      <c r="V108" s="142"/>
      <c r="W108" s="142"/>
      <c r="X108" s="142"/>
      <c r="Y108" s="142"/>
      <c r="Z108" s="142"/>
      <c r="AA108" s="131"/>
      <c r="AB108" s="131"/>
      <c r="AC108" s="131"/>
      <c r="AD108" s="131"/>
      <c r="AE108" s="131"/>
      <c r="AF108" s="131"/>
      <c r="AG108" s="131"/>
      <c r="AH108" s="131"/>
      <c r="AI108" s="131"/>
      <c r="AJ108" s="131"/>
      <c r="AK108" s="131"/>
      <c r="AL108" s="131"/>
      <c r="AM108" s="131"/>
      <c r="AN108" s="131"/>
      <c r="AO108" s="131"/>
      <c r="AP108" s="131"/>
      <c r="AQ108" s="131"/>
      <c r="BH108" s="111"/>
      <c r="BI108" s="111"/>
      <c r="BJ108" s="111"/>
      <c r="BK108" s="111"/>
      <c r="BL108" s="111"/>
      <c r="BM108" s="111"/>
      <c r="BN108" s="111"/>
      <c r="BO108" s="111"/>
      <c r="BP108" s="111"/>
      <c r="CD108" s="0"/>
      <c r="CE108" s="0"/>
      <c r="CF108" s="0"/>
      <c r="CG108" s="0"/>
      <c r="CH108" s="111"/>
      <c r="CI108" s="111"/>
      <c r="CJ108" s="111"/>
      <c r="CK108" s="111"/>
      <c r="CL108" s="111"/>
      <c r="CM108" s="111"/>
      <c r="CN108" s="94"/>
      <c r="CO108" s="94"/>
      <c r="CP108" s="94"/>
      <c r="CQ108" s="94"/>
      <c r="CR108" s="94"/>
      <c r="CS108" s="94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173"/>
      <c r="DI108" s="95" t="n">
        <v>5</v>
      </c>
      <c r="DJ108" s="99" t="e">
        <f aca="false">#REF!</f>
        <v>#REF!</v>
      </c>
      <c r="DK108" s="99" t="e">
        <f aca="false">#REF!</f>
        <v>#REF!</v>
      </c>
      <c r="DL108" s="99" t="e">
        <f aca="false">DK108^2</f>
        <v>#REF!</v>
      </c>
      <c r="DM108" s="99" t="e">
        <f aca="false">DK108^3</f>
        <v>#REF!</v>
      </c>
      <c r="DN108" s="95" t="e">
        <f aca="false">DK108^4</f>
        <v>#REF!</v>
      </c>
      <c r="DO108" s="99" t="e">
        <f aca="false" t="array" ref="DO108:DQ108">LINEST(DJ106:DJ108,DK106:DL108)</f>
        <v>#REF!</v>
      </c>
      <c r="DP108" s="99" t="e">
        <v>#REF!</v>
      </c>
      <c r="DQ108" s="99" t="e">
        <v>#REF!</v>
      </c>
      <c r="DR108" s="95"/>
      <c r="DS108" s="95"/>
      <c r="DT108" s="95"/>
      <c r="DU108" s="95"/>
      <c r="DV108" s="96"/>
      <c r="DW108" s="97"/>
      <c r="DX108" s="97"/>
      <c r="DY108" s="97"/>
      <c r="DZ108" s="97"/>
      <c r="EA108" s="97"/>
      <c r="EB108" s="97"/>
      <c r="EC108" s="97"/>
      <c r="ED108" s="97"/>
      <c r="EE108" s="97"/>
      <c r="EF108" s="97"/>
      <c r="EG108" s="97"/>
      <c r="EH108" s="97"/>
      <c r="EI108" s="97"/>
      <c r="EJ108" s="97"/>
      <c r="EK108" s="97"/>
      <c r="GL108" s="97" t="e">
        <f aca="false">AA92</f>
        <v>#REF!</v>
      </c>
      <c r="GM108" s="97" t="s">
        <v>126</v>
      </c>
      <c r="GN108" s="97" t="e">
        <f aca="false">#REF!</f>
        <v>#REF!</v>
      </c>
      <c r="GO108" s="97" t="e">
        <f aca="false">#REF!</f>
        <v>#REF!</v>
      </c>
      <c r="GP108" s="97" t="e">
        <f aca="false">#REF!</f>
        <v>#REF!</v>
      </c>
      <c r="GQ108" s="97" t="e">
        <f aca="false">#REF!</f>
        <v>#REF!</v>
      </c>
      <c r="GR108" s="97" t="e">
        <f aca="false">#REF!</f>
        <v>#REF!</v>
      </c>
      <c r="GS108" s="97" t="e">
        <f aca="false">#REF!</f>
        <v>#REF!</v>
      </c>
      <c r="GT108" s="97" t="e">
        <f aca="false">#REF!</f>
        <v>#REF!</v>
      </c>
      <c r="GU108" s="97" t="e">
        <f aca="false">#REF!</f>
        <v>#REF!</v>
      </c>
      <c r="GV108" s="97" t="e">
        <f aca="false">#REF!</f>
        <v>#REF!</v>
      </c>
      <c r="GW108" s="97" t="e">
        <f aca="false">#REF!</f>
        <v>#REF!</v>
      </c>
      <c r="GX108" s="97"/>
    </row>
    <row r="109" customFormat="false" ht="12.75" hidden="false" customHeight="true" outlineLevel="0" collapsed="false">
      <c r="A109" s="0"/>
      <c r="B109" s="0"/>
      <c r="C109" s="0"/>
      <c r="D109" s="0"/>
      <c r="E109" s="0"/>
      <c r="I109" s="0"/>
      <c r="J109" s="131"/>
      <c r="K109" s="131"/>
      <c r="L109" s="131"/>
      <c r="M109" s="131"/>
      <c r="N109" s="131"/>
      <c r="O109" s="131"/>
      <c r="P109" s="131"/>
      <c r="Q109" s="131"/>
      <c r="R109" s="131"/>
      <c r="S109" s="131"/>
      <c r="T109" s="131"/>
      <c r="U109" s="164"/>
      <c r="V109" s="164"/>
      <c r="W109" s="164"/>
      <c r="X109" s="164"/>
      <c r="Y109" s="164"/>
      <c r="Z109" s="164"/>
      <c r="AA109" s="131"/>
      <c r="AB109" s="131"/>
      <c r="AC109" s="131"/>
      <c r="AD109" s="131"/>
      <c r="AE109" s="131"/>
      <c r="AF109" s="131"/>
      <c r="AG109" s="131"/>
      <c r="AH109" s="131"/>
      <c r="AI109" s="131"/>
      <c r="AJ109" s="131"/>
      <c r="AK109" s="131"/>
      <c r="AL109" s="131"/>
      <c r="AM109" s="131"/>
      <c r="AN109" s="131"/>
      <c r="AO109" s="131"/>
      <c r="AP109" s="131"/>
      <c r="AQ109" s="131"/>
      <c r="BH109" s="111"/>
      <c r="BI109" s="111"/>
      <c r="BJ109" s="111"/>
      <c r="BK109" s="111"/>
      <c r="BL109" s="111"/>
      <c r="BM109" s="111"/>
      <c r="BN109" s="111"/>
      <c r="BO109" s="111"/>
      <c r="BP109" s="111"/>
      <c r="CD109" s="0"/>
      <c r="CE109" s="0"/>
      <c r="CF109" s="0"/>
      <c r="CG109" s="0"/>
      <c r="CH109" s="111"/>
      <c r="CI109" s="111"/>
      <c r="CJ109" s="111"/>
      <c r="CK109" s="111"/>
      <c r="CL109" s="111"/>
      <c r="CM109" s="111"/>
      <c r="CN109" s="94"/>
      <c r="CO109" s="94"/>
      <c r="CP109" s="94"/>
      <c r="CQ109" s="94"/>
      <c r="CR109" s="94"/>
      <c r="CS109" s="94"/>
      <c r="CT109" s="0"/>
      <c r="CU109" s="0"/>
      <c r="CV109" s="0"/>
      <c r="CW109" s="0"/>
      <c r="CX109" s="0"/>
      <c r="CY109" s="0"/>
      <c r="CZ109" s="0"/>
      <c r="DA109" s="0"/>
      <c r="DB109" s="0"/>
      <c r="DC109" s="0"/>
      <c r="DD109" s="0"/>
      <c r="DE109" s="0"/>
      <c r="DF109" s="0"/>
      <c r="DG109" s="0"/>
      <c r="DH109" s="173"/>
      <c r="DI109" s="95" t="n">
        <v>6</v>
      </c>
      <c r="DJ109" s="99" t="e">
        <f aca="false">IF(#REF!="",DJ108,#REF!)</f>
        <v>#VALUE!</v>
      </c>
      <c r="DK109" s="99" t="e">
        <f aca="false">IF(#REF!="",$DK$68,#REF!)</f>
        <v>#VALUE!</v>
      </c>
      <c r="DL109" s="99" t="e">
        <f aca="false">DK109^2</f>
        <v>#VALUE!</v>
      </c>
      <c r="DM109" s="99" t="e">
        <f aca="false">DK109^3</f>
        <v>#VALUE!</v>
      </c>
      <c r="DN109" s="95" t="e">
        <f aca="false">DK109^4</f>
        <v>#VALUE!</v>
      </c>
      <c r="DO109" s="95"/>
      <c r="DP109" s="95"/>
      <c r="DQ109" s="95"/>
      <c r="DR109" s="95"/>
      <c r="DS109" s="95"/>
      <c r="DT109" s="95"/>
      <c r="DU109" s="95"/>
      <c r="DV109" s="96"/>
      <c r="DW109" s="97"/>
      <c r="DX109" s="97"/>
      <c r="DY109" s="97"/>
      <c r="DZ109" s="97"/>
      <c r="EA109" s="97"/>
      <c r="EB109" s="97"/>
      <c r="EC109" s="97"/>
      <c r="ED109" s="97"/>
      <c r="EE109" s="97"/>
      <c r="EF109" s="97"/>
      <c r="EG109" s="97"/>
      <c r="EH109" s="97"/>
      <c r="EI109" s="97"/>
      <c r="EJ109" s="97"/>
      <c r="EK109" s="97"/>
      <c r="GL109" s="97" t="e">
        <f aca="false">AA93</f>
        <v>#REF!</v>
      </c>
      <c r="GM109" s="97" t="s">
        <v>146</v>
      </c>
      <c r="GN109" s="97" t="e">
        <f aca="false">#REF!</f>
        <v>#REF!</v>
      </c>
      <c r="GO109" s="97" t="e">
        <f aca="false">#REF!</f>
        <v>#REF!</v>
      </c>
      <c r="GP109" s="97" t="e">
        <f aca="false">#REF!</f>
        <v>#REF!</v>
      </c>
      <c r="GQ109" s="97" t="e">
        <f aca="false">#REF!</f>
        <v>#REF!</v>
      </c>
      <c r="GR109" s="97" t="e">
        <f aca="false">#REF!</f>
        <v>#REF!</v>
      </c>
      <c r="GS109" s="97" t="e">
        <f aca="false">#REF!</f>
        <v>#REF!</v>
      </c>
      <c r="GT109" s="97" t="e">
        <f aca="false">#REF!</f>
        <v>#REF!</v>
      </c>
      <c r="GU109" s="97" t="e">
        <f aca="false">#REF!</f>
        <v>#REF!</v>
      </c>
      <c r="GV109" s="97" t="e">
        <f aca="false">#REF!</f>
        <v>#REF!</v>
      </c>
      <c r="GW109" s="97" t="e">
        <f aca="false">#REF!</f>
        <v>#REF!</v>
      </c>
      <c r="GX109" s="97"/>
    </row>
    <row r="110" customFormat="false" ht="12.75" hidden="false" customHeight="true" outlineLevel="0" collapsed="false">
      <c r="A110" s="93" t="s">
        <v>148</v>
      </c>
      <c r="B110" s="93"/>
      <c r="C110" s="93"/>
      <c r="D110" s="93"/>
      <c r="E110" s="93"/>
      <c r="I110" s="0"/>
      <c r="J110" s="131"/>
      <c r="K110" s="131"/>
      <c r="L110" s="178" t="s">
        <v>148</v>
      </c>
      <c r="M110" s="178"/>
      <c r="N110" s="178"/>
      <c r="O110" s="178"/>
      <c r="P110" s="178"/>
      <c r="Q110" s="178"/>
      <c r="R110" s="178"/>
      <c r="S110" s="178"/>
      <c r="T110" s="178"/>
      <c r="U110" s="178"/>
      <c r="V110" s="178"/>
      <c r="W110" s="178"/>
      <c r="X110" s="178"/>
      <c r="Y110" s="178"/>
      <c r="Z110" s="178"/>
      <c r="AA110" s="178"/>
      <c r="AB110" s="178"/>
      <c r="AC110" s="178"/>
      <c r="AD110" s="178"/>
      <c r="AE110" s="178"/>
      <c r="AF110" s="178"/>
      <c r="AG110" s="178"/>
      <c r="AH110" s="178"/>
      <c r="AI110" s="178"/>
      <c r="AJ110" s="178"/>
      <c r="AK110" s="178"/>
      <c r="AL110" s="178"/>
      <c r="AM110" s="178"/>
      <c r="AN110" s="178"/>
      <c r="AO110" s="178"/>
      <c r="AP110" s="131"/>
      <c r="AQ110" s="131"/>
      <c r="BH110" s="111"/>
      <c r="BI110" s="111"/>
      <c r="BJ110" s="111"/>
      <c r="BK110" s="111"/>
      <c r="BL110" s="111"/>
      <c r="BM110" s="111"/>
      <c r="BN110" s="111"/>
      <c r="BO110" s="111"/>
      <c r="BP110" s="111"/>
      <c r="CD110" s="0"/>
      <c r="CE110" s="0"/>
      <c r="CF110" s="0"/>
      <c r="CG110" s="0"/>
      <c r="CH110" s="111"/>
      <c r="CI110" s="111"/>
      <c r="CJ110" s="111"/>
      <c r="CK110" s="111"/>
      <c r="CL110" s="111"/>
      <c r="CM110" s="111"/>
      <c r="CN110" s="94"/>
      <c r="CO110" s="94"/>
      <c r="CP110" s="94"/>
      <c r="CQ110" s="94"/>
      <c r="CR110" s="94"/>
      <c r="CS110" s="94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173"/>
      <c r="DI110" s="95" t="n">
        <v>7</v>
      </c>
      <c r="DJ110" s="99" t="e">
        <f aca="false">IF(#REF!="",DJ109,#REF!)</f>
        <v>#VALUE!</v>
      </c>
      <c r="DK110" s="99" t="e">
        <f aca="false">IF(#REF!="",$DK$69,#REF!)</f>
        <v>#VALUE!</v>
      </c>
      <c r="DL110" s="99" t="e">
        <f aca="false">DK110^2</f>
        <v>#VALUE!</v>
      </c>
      <c r="DM110" s="99" t="e">
        <f aca="false">DK110^3</f>
        <v>#VALUE!</v>
      </c>
      <c r="DN110" s="95" t="e">
        <f aca="false">DK110^4</f>
        <v>#VALUE!</v>
      </c>
      <c r="DO110" s="95"/>
      <c r="DP110" s="95"/>
      <c r="DQ110" s="95"/>
      <c r="DR110" s="95"/>
      <c r="DS110" s="95"/>
      <c r="DT110" s="95"/>
      <c r="DU110" s="95"/>
      <c r="DV110" s="96"/>
      <c r="DW110" s="97"/>
      <c r="DX110" s="97"/>
      <c r="DY110" s="97"/>
      <c r="DZ110" s="97"/>
      <c r="EA110" s="97"/>
      <c r="EB110" s="97"/>
      <c r="EC110" s="97"/>
      <c r="ED110" s="97"/>
      <c r="EE110" s="97"/>
      <c r="EF110" s="97"/>
      <c r="EG110" s="97"/>
      <c r="EH110" s="97"/>
      <c r="EI110" s="97"/>
      <c r="EJ110" s="97"/>
      <c r="EK110" s="97"/>
      <c r="GL110" s="97" t="e">
        <f aca="false">AA94</f>
        <v>#REF!</v>
      </c>
      <c r="GM110" s="97" t="s">
        <v>131</v>
      </c>
      <c r="GN110" s="97" t="str">
        <f aca="false">IFERROR(#REF!*10,"")</f>
        <v/>
      </c>
      <c r="GO110" s="97" t="str">
        <f aca="false">IFERROR(#REF!*10,"")</f>
        <v/>
      </c>
      <c r="GP110" s="97" t="str">
        <f aca="false">IFERROR(#REF!*10,"")</f>
        <v/>
      </c>
      <c r="GQ110" s="97" t="str">
        <f aca="false">IFERROR(#REF!*10,"")</f>
        <v/>
      </c>
      <c r="GR110" s="97" t="str">
        <f aca="false">IFERROR(#REF!*10,"")</f>
        <v/>
      </c>
      <c r="GS110" s="97" t="str">
        <f aca="false">IFERROR(#REF!*10,"")</f>
        <v/>
      </c>
      <c r="GT110" s="97" t="str">
        <f aca="false">IFERROR(#REF!*10,"")</f>
        <v/>
      </c>
      <c r="GU110" s="97" t="str">
        <f aca="false">IFERROR(#REF!*10,"")</f>
        <v/>
      </c>
      <c r="GV110" s="97" t="str">
        <f aca="false">IFERROR(#REF!*10,"")</f>
        <v/>
      </c>
      <c r="GW110" s="97" t="str">
        <f aca="false">IFERROR(#REF!*10,"")</f>
        <v/>
      </c>
      <c r="GX110" s="97"/>
    </row>
    <row r="111" customFormat="false" ht="12.75" hidden="false" customHeight="true" outlineLevel="0" collapsed="false">
      <c r="A111" s="93"/>
      <c r="B111" s="93"/>
      <c r="C111" s="93"/>
      <c r="D111" s="93"/>
      <c r="E111" s="93"/>
      <c r="I111" s="0"/>
      <c r="J111" s="131"/>
      <c r="K111" s="131"/>
      <c r="L111" s="132" t="s">
        <v>107</v>
      </c>
      <c r="M111" s="132"/>
      <c r="N111" s="132"/>
      <c r="O111" s="132"/>
      <c r="P111" s="132"/>
      <c r="Q111" s="132"/>
      <c r="R111" s="132"/>
      <c r="S111" s="132"/>
      <c r="T111" s="132"/>
      <c r="U111" s="132"/>
      <c r="V111" s="127"/>
      <c r="W111" s="127" t="s">
        <v>108</v>
      </c>
      <c r="X111" s="127"/>
      <c r="Y111" s="127"/>
      <c r="Z111" s="127"/>
      <c r="AA111" s="127" t="s">
        <v>120</v>
      </c>
      <c r="AB111" s="127"/>
      <c r="AC111" s="127"/>
      <c r="AD111" s="127"/>
      <c r="AE111" s="127" t="s">
        <v>110</v>
      </c>
      <c r="AF111" s="127"/>
      <c r="AG111" s="125" t="s">
        <v>121</v>
      </c>
      <c r="AH111" s="125"/>
      <c r="AI111" s="125"/>
      <c r="AJ111" s="125"/>
      <c r="AK111" s="125"/>
      <c r="AL111" s="125"/>
      <c r="AM111" s="125"/>
      <c r="AN111" s="125"/>
      <c r="AO111" s="125"/>
      <c r="AP111" s="131"/>
      <c r="AQ111" s="131"/>
      <c r="BH111" s="111"/>
      <c r="BI111" s="111"/>
      <c r="BJ111" s="111"/>
      <c r="BK111" s="111"/>
      <c r="BL111" s="111"/>
      <c r="BM111" s="111"/>
      <c r="BN111" s="111"/>
      <c r="BO111" s="111"/>
      <c r="BP111" s="111"/>
      <c r="CD111" s="0"/>
      <c r="CE111" s="0"/>
      <c r="CF111" s="0"/>
      <c r="CG111" s="0"/>
      <c r="CH111" s="111"/>
      <c r="CI111" s="111"/>
      <c r="CJ111" s="111"/>
      <c r="CK111" s="111"/>
      <c r="CL111" s="111"/>
      <c r="CM111" s="111"/>
      <c r="CN111" s="94"/>
      <c r="CO111" s="94"/>
      <c r="CP111" s="94"/>
      <c r="CQ111" s="94"/>
      <c r="CR111" s="94"/>
      <c r="CS111" s="94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173"/>
      <c r="DI111" s="95"/>
      <c r="DJ111" s="95"/>
      <c r="DK111" s="95"/>
      <c r="DL111" s="95"/>
      <c r="DM111" s="95"/>
      <c r="DN111" s="95"/>
      <c r="DO111" s="95"/>
      <c r="DP111" s="95"/>
      <c r="DQ111" s="95"/>
      <c r="DR111" s="95"/>
      <c r="DS111" s="95"/>
      <c r="DT111" s="95"/>
      <c r="DU111" s="95"/>
      <c r="DV111" s="96"/>
      <c r="DW111" s="97"/>
      <c r="DX111" s="97"/>
      <c r="DY111" s="97"/>
      <c r="DZ111" s="97"/>
      <c r="EA111" s="97"/>
      <c r="EB111" s="97"/>
      <c r="EC111" s="97"/>
      <c r="ED111" s="97"/>
      <c r="EE111" s="97"/>
      <c r="EF111" s="97"/>
      <c r="EG111" s="97"/>
      <c r="EH111" s="97"/>
      <c r="EI111" s="97"/>
      <c r="EJ111" s="97"/>
      <c r="EK111" s="97"/>
      <c r="GL111" s="97" t="e">
        <f aca="false">AA100</f>
        <v>#REF!</v>
      </c>
      <c r="GM111" s="97" t="s">
        <v>142</v>
      </c>
      <c r="GN111" s="97" t="e">
        <f aca="false">#REF!</f>
        <v>#REF!</v>
      </c>
      <c r="GO111" s="97" t="e">
        <f aca="false">#REF!</f>
        <v>#REF!</v>
      </c>
      <c r="GP111" s="97" t="e">
        <f aca="false">#REF!</f>
        <v>#REF!</v>
      </c>
      <c r="GQ111" s="97" t="e">
        <f aca="false">#REF!</f>
        <v>#REF!</v>
      </c>
      <c r="GR111" s="97" t="e">
        <f aca="false">#REF!</f>
        <v>#REF!</v>
      </c>
      <c r="GS111" s="97" t="e">
        <f aca="false">#REF!</f>
        <v>#REF!</v>
      </c>
      <c r="GT111" s="97" t="e">
        <f aca="false">#REF!</f>
        <v>#REF!</v>
      </c>
      <c r="GU111" s="97" t="e">
        <f aca="false">#REF!</f>
        <v>#REF!</v>
      </c>
      <c r="GV111" s="97" t="e">
        <f aca="false">#REF!</f>
        <v>#REF!</v>
      </c>
      <c r="GW111" s="97" t="e">
        <f aca="false">#REF!</f>
        <v>#REF!</v>
      </c>
      <c r="GX111" s="97"/>
    </row>
    <row r="112" customFormat="false" ht="12.75" hidden="false" customHeight="true" outlineLevel="0" collapsed="false">
      <c r="A112" s="93"/>
      <c r="B112" s="93"/>
      <c r="C112" s="93"/>
      <c r="D112" s="93"/>
      <c r="E112" s="93"/>
      <c r="I112" s="0"/>
      <c r="J112" s="131"/>
      <c r="K112" s="131"/>
      <c r="L112" s="133" t="s">
        <v>122</v>
      </c>
      <c r="M112" s="133"/>
      <c r="N112" s="133"/>
      <c r="O112" s="133"/>
      <c r="P112" s="133"/>
      <c r="Q112" s="133"/>
      <c r="R112" s="133"/>
      <c r="S112" s="133"/>
      <c r="T112" s="133"/>
      <c r="U112" s="133"/>
      <c r="V112" s="134" t="s">
        <v>123</v>
      </c>
      <c r="W112" s="134" t="e">
        <f aca="false">W31</f>
        <v>#REF!</v>
      </c>
      <c r="X112" s="134"/>
      <c r="Y112" s="134"/>
      <c r="Z112" s="134"/>
      <c r="AA112" s="123" t="e">
        <f aca="false">W112</f>
        <v>#REF!</v>
      </c>
      <c r="AB112" s="123"/>
      <c r="AC112" s="123"/>
      <c r="AD112" s="123"/>
      <c r="AE112" s="135" t="s">
        <v>13</v>
      </c>
      <c r="AF112" s="135"/>
      <c r="AG112" s="136" t="n">
        <v>1</v>
      </c>
      <c r="AH112" s="136"/>
      <c r="AI112" s="136"/>
      <c r="AJ112" s="125" t="s">
        <v>124</v>
      </c>
      <c r="AK112" s="125"/>
      <c r="AL112" s="125"/>
      <c r="AM112" s="125"/>
      <c r="AN112" s="125"/>
      <c r="AO112" s="125"/>
      <c r="AP112" s="131"/>
      <c r="AQ112" s="131"/>
      <c r="CD112" s="0"/>
      <c r="CE112" s="0"/>
      <c r="CF112" s="0"/>
      <c r="CG112" s="0"/>
      <c r="CH112" s="0"/>
      <c r="CI112" s="0"/>
      <c r="CJ112" s="0"/>
      <c r="CK112" s="0"/>
      <c r="CL112" s="111"/>
      <c r="CM112" s="111"/>
      <c r="CN112" s="94"/>
      <c r="CO112" s="94"/>
      <c r="CP112" s="94"/>
      <c r="CQ112" s="94"/>
      <c r="CR112" s="94"/>
      <c r="CS112" s="94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173"/>
      <c r="DI112" s="179"/>
      <c r="DJ112" s="99"/>
      <c r="DK112" s="99"/>
      <c r="DL112" s="99"/>
      <c r="DM112" s="99"/>
      <c r="DN112" s="95"/>
      <c r="DO112" s="99"/>
      <c r="DP112" s="99"/>
      <c r="DQ112" s="99"/>
      <c r="DR112" s="99"/>
      <c r="DS112" s="95"/>
      <c r="DT112" s="179"/>
      <c r="DU112" s="179"/>
      <c r="DV112" s="180"/>
      <c r="DW112" s="97"/>
      <c r="DX112" s="97"/>
      <c r="DY112" s="97"/>
      <c r="DZ112" s="97"/>
      <c r="EA112" s="97"/>
      <c r="EB112" s="97"/>
      <c r="EC112" s="97"/>
      <c r="ED112" s="97"/>
      <c r="EE112" s="97"/>
      <c r="EF112" s="97"/>
      <c r="EG112" s="97"/>
      <c r="EH112" s="97"/>
      <c r="EI112" s="97"/>
      <c r="EJ112" s="97"/>
      <c r="EK112" s="97"/>
      <c r="GL112" s="97"/>
      <c r="GM112" s="97"/>
    </row>
    <row r="113" customFormat="false" ht="12.75" hidden="false" customHeight="true" outlineLevel="0" collapsed="false">
      <c r="A113" s="93"/>
      <c r="B113" s="93"/>
      <c r="C113" s="93"/>
      <c r="D113" s="93"/>
      <c r="E113" s="93"/>
      <c r="I113" s="0"/>
      <c r="J113" s="131"/>
      <c r="K113" s="131"/>
      <c r="L113" s="133" t="s">
        <v>131</v>
      </c>
      <c r="M113" s="133"/>
      <c r="N113" s="133"/>
      <c r="O113" s="133"/>
      <c r="P113" s="133"/>
      <c r="Q113" s="133"/>
      <c r="R113" s="133"/>
      <c r="S113" s="133"/>
      <c r="T113" s="133"/>
      <c r="U113" s="133"/>
      <c r="V113" s="134" t="s">
        <v>132</v>
      </c>
      <c r="W113" s="134" t="e">
        <f aca="false">IF(#REF!=1,RESULTADOS!W34,RESULTADOS!W94)</f>
        <v>#REF!</v>
      </c>
      <c r="X113" s="134"/>
      <c r="Y113" s="134"/>
      <c r="Z113" s="134"/>
      <c r="AA113" s="134" t="e">
        <f aca="false">IF(#REF!=1,RESULTADOS!AA94,RESULTADOS!AA34)</f>
        <v>#REF!</v>
      </c>
      <c r="AB113" s="134"/>
      <c r="AC113" s="134"/>
      <c r="AD113" s="134"/>
      <c r="AE113" s="135" t="s">
        <v>133</v>
      </c>
      <c r="AF113" s="135"/>
      <c r="AG113" s="124" t="n">
        <v>0.909514106515415</v>
      </c>
      <c r="AH113" s="124"/>
      <c r="AI113" s="124"/>
      <c r="AJ113" s="125" t="s">
        <v>124</v>
      </c>
      <c r="AK113" s="125"/>
      <c r="AL113" s="125"/>
      <c r="AM113" s="125"/>
      <c r="AN113" s="125"/>
      <c r="AO113" s="125"/>
      <c r="AP113" s="131"/>
      <c r="AQ113" s="131"/>
      <c r="CD113" s="0"/>
      <c r="CE113" s="0"/>
      <c r="CF113" s="0"/>
      <c r="CG113" s="0"/>
      <c r="CH113" s="0"/>
      <c r="CI113" s="0"/>
      <c r="CJ113" s="0"/>
      <c r="CK113" s="0"/>
      <c r="CL113" s="111"/>
      <c r="CM113" s="111"/>
      <c r="CN113" s="94"/>
      <c r="CO113" s="94"/>
      <c r="CP113" s="94"/>
      <c r="CQ113" s="94"/>
      <c r="CR113" s="94"/>
      <c r="CS113" s="94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173"/>
      <c r="DI113" s="179"/>
      <c r="DJ113" s="102"/>
      <c r="DK113" s="102"/>
      <c r="DL113" s="102"/>
      <c r="DM113" s="102"/>
      <c r="DN113" s="95"/>
      <c r="DO113" s="95"/>
      <c r="DP113" s="99"/>
      <c r="DQ113" s="99"/>
      <c r="DR113" s="99"/>
      <c r="DS113" s="99"/>
      <c r="DT113" s="179"/>
      <c r="DU113" s="179"/>
      <c r="DV113" s="180"/>
      <c r="DW113" s="97"/>
      <c r="DX113" s="97"/>
      <c r="DY113" s="97"/>
      <c r="DZ113" s="97"/>
      <c r="EA113" s="97"/>
      <c r="EB113" s="97"/>
      <c r="EC113" s="97"/>
      <c r="ED113" s="97"/>
      <c r="EE113" s="97"/>
      <c r="EF113" s="97"/>
      <c r="EG113" s="97"/>
      <c r="EH113" s="97"/>
      <c r="EI113" s="97"/>
      <c r="EJ113" s="97"/>
      <c r="EK113" s="97"/>
      <c r="GL113" s="97"/>
      <c r="GM113" s="97"/>
    </row>
    <row r="114" customFormat="false" ht="12.75" hidden="false" customHeight="true" outlineLevel="0" collapsed="false">
      <c r="A114" s="93"/>
      <c r="B114" s="93"/>
      <c r="C114" s="93"/>
      <c r="D114" s="93"/>
      <c r="E114" s="93"/>
      <c r="I114" s="0"/>
      <c r="J114" s="131"/>
      <c r="K114" s="131"/>
      <c r="L114" s="133" t="s">
        <v>146</v>
      </c>
      <c r="M114" s="133"/>
      <c r="N114" s="133"/>
      <c r="O114" s="133"/>
      <c r="P114" s="133"/>
      <c r="Q114" s="133"/>
      <c r="R114" s="133"/>
      <c r="S114" s="133"/>
      <c r="T114" s="133"/>
      <c r="U114" s="133"/>
      <c r="V114" s="134" t="s">
        <v>128</v>
      </c>
      <c r="W114" s="134" t="e">
        <f aca="false">W93+W33</f>
        <v>#REF!</v>
      </c>
      <c r="X114" s="134"/>
      <c r="Y114" s="134"/>
      <c r="Z114" s="134"/>
      <c r="AA114" s="134" t="e">
        <f aca="false">IF(#REF!=1,AA93,AA93+AA33)</f>
        <v>#REF!</v>
      </c>
      <c r="AB114" s="134"/>
      <c r="AC114" s="134"/>
      <c r="AD114" s="134"/>
      <c r="AE114" s="135" t="s">
        <v>129</v>
      </c>
      <c r="AF114" s="135"/>
      <c r="AG114" s="136" t="n">
        <v>0.902548678128695</v>
      </c>
      <c r="AH114" s="136"/>
      <c r="AI114" s="136"/>
      <c r="AJ114" s="125"/>
      <c r="AK114" s="125"/>
      <c r="AL114" s="125"/>
      <c r="AM114" s="125"/>
      <c r="AN114" s="125"/>
      <c r="AO114" s="125"/>
      <c r="AP114" s="131"/>
      <c r="AQ114" s="131"/>
      <c r="CD114" s="0"/>
      <c r="CE114" s="0"/>
      <c r="CF114" s="0"/>
      <c r="CG114" s="0"/>
      <c r="CH114" s="0"/>
      <c r="CI114" s="0"/>
      <c r="CJ114" s="0"/>
      <c r="CK114" s="0"/>
      <c r="CL114" s="111"/>
      <c r="CM114" s="111"/>
      <c r="CN114" s="94"/>
      <c r="CO114" s="94"/>
      <c r="CP114" s="94"/>
      <c r="CQ114" s="94"/>
      <c r="CR114" s="94"/>
      <c r="CS114" s="94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173"/>
      <c r="DI114" s="95"/>
      <c r="DJ114" s="99"/>
      <c r="DK114" s="99"/>
      <c r="DL114" s="99"/>
      <c r="DM114" s="99"/>
      <c r="DN114" s="95"/>
      <c r="DO114" s="95"/>
      <c r="DP114" s="102"/>
      <c r="DQ114" s="99"/>
      <c r="DR114" s="99"/>
      <c r="DS114" s="99"/>
      <c r="DT114" s="179"/>
      <c r="DU114" s="179"/>
      <c r="DV114" s="180"/>
      <c r="DW114" s="97"/>
      <c r="DX114" s="97"/>
      <c r="DY114" s="97"/>
      <c r="DZ114" s="97"/>
      <c r="EA114" s="97"/>
      <c r="EB114" s="97"/>
      <c r="EC114" s="97"/>
      <c r="ED114" s="97"/>
      <c r="EE114" s="97"/>
      <c r="EF114" s="97"/>
      <c r="EG114" s="97"/>
      <c r="EH114" s="97"/>
      <c r="EI114" s="97"/>
      <c r="EJ114" s="97"/>
      <c r="EK114" s="97"/>
    </row>
    <row r="115" customFormat="false" ht="12.75" hidden="false" customHeight="true" outlineLevel="0" collapsed="false">
      <c r="A115" s="93"/>
      <c r="B115" s="93"/>
      <c r="C115" s="93"/>
      <c r="D115" s="93"/>
      <c r="E115" s="93"/>
      <c r="I115" s="0"/>
      <c r="J115" s="131"/>
      <c r="K115" s="131"/>
      <c r="L115" s="133" t="s">
        <v>149</v>
      </c>
      <c r="M115" s="133"/>
      <c r="N115" s="133"/>
      <c r="O115" s="133"/>
      <c r="P115" s="133"/>
      <c r="Q115" s="133"/>
      <c r="R115" s="133"/>
      <c r="S115" s="133"/>
      <c r="T115" s="133"/>
      <c r="U115" s="133"/>
      <c r="V115" s="134" t="s">
        <v>150</v>
      </c>
      <c r="W115" s="134" t="e">
        <f aca="false">IF(#REF!=1,W93+W99,W93+W99+W33+W39)</f>
        <v>#REF!</v>
      </c>
      <c r="X115" s="134"/>
      <c r="Y115" s="134"/>
      <c r="Z115" s="134"/>
      <c r="AA115" s="134" t="e">
        <f aca="false">IF(#REF!=1,AA93+AA99,AA33+AA39+AA93+AA99)</f>
        <v>#REF!</v>
      </c>
      <c r="AB115" s="134"/>
      <c r="AC115" s="134"/>
      <c r="AD115" s="134"/>
      <c r="AE115" s="135" t="s">
        <v>129</v>
      </c>
      <c r="AF115" s="135"/>
      <c r="AG115" s="171" t="n">
        <v>0.895290796513447</v>
      </c>
      <c r="AH115" s="171"/>
      <c r="AI115" s="171"/>
      <c r="AJ115" s="125" t="s">
        <v>130</v>
      </c>
      <c r="AK115" s="125"/>
      <c r="AL115" s="125"/>
      <c r="AM115" s="125"/>
      <c r="AN115" s="125"/>
      <c r="AO115" s="125"/>
      <c r="AP115" s="131"/>
      <c r="AQ115" s="131"/>
      <c r="CD115" s="0"/>
      <c r="CE115" s="0"/>
      <c r="CF115" s="0"/>
      <c r="CG115" s="0"/>
      <c r="CH115" s="0"/>
      <c r="CI115" s="0"/>
      <c r="CJ115" s="0"/>
      <c r="CK115" s="0"/>
      <c r="CL115" s="111"/>
      <c r="CM115" s="111"/>
      <c r="CN115" s="94"/>
      <c r="CO115" s="94"/>
      <c r="CP115" s="94"/>
      <c r="CQ115" s="94"/>
      <c r="CR115" s="94"/>
      <c r="CS115" s="94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173"/>
      <c r="DI115" s="95"/>
      <c r="DJ115" s="99"/>
      <c r="DK115" s="99"/>
      <c r="DL115" s="99"/>
      <c r="DM115" s="99"/>
      <c r="DN115" s="95"/>
      <c r="DO115" s="95"/>
      <c r="DP115" s="95"/>
      <c r="DQ115" s="95"/>
      <c r="DR115" s="95"/>
      <c r="DS115" s="95"/>
      <c r="DT115" s="179"/>
      <c r="DU115" s="179"/>
      <c r="DV115" s="180"/>
      <c r="DW115" s="97"/>
      <c r="DX115" s="97"/>
      <c r="DY115" s="97"/>
      <c r="DZ115" s="97"/>
      <c r="EA115" s="97"/>
      <c r="EB115" s="97"/>
      <c r="EC115" s="97"/>
      <c r="ED115" s="97"/>
      <c r="EE115" s="97"/>
      <c r="EF115" s="97"/>
      <c r="EG115" s="97"/>
      <c r="EH115" s="97"/>
      <c r="EI115" s="97"/>
      <c r="EJ115" s="97"/>
      <c r="EK115" s="97"/>
    </row>
    <row r="116" customFormat="false" ht="12.75" hidden="false" customHeight="true" outlineLevel="0" collapsed="false">
      <c r="A116" s="93"/>
      <c r="B116" s="93"/>
      <c r="C116" s="93"/>
      <c r="D116" s="93"/>
      <c r="E116" s="93"/>
      <c r="I116" s="0"/>
      <c r="J116" s="131"/>
      <c r="K116" s="131"/>
      <c r="L116" s="133" t="s">
        <v>134</v>
      </c>
      <c r="M116" s="133"/>
      <c r="N116" s="133"/>
      <c r="O116" s="133"/>
      <c r="P116" s="133"/>
      <c r="Q116" s="133"/>
      <c r="R116" s="133"/>
      <c r="S116" s="133"/>
      <c r="T116" s="133"/>
      <c r="U116" s="133"/>
      <c r="V116" s="134" t="s">
        <v>15</v>
      </c>
      <c r="W116" s="134" t="e">
        <f aca="false">W95</f>
        <v>#REF!</v>
      </c>
      <c r="X116" s="134"/>
      <c r="Y116" s="134"/>
      <c r="Z116" s="134"/>
      <c r="AA116" s="134" t="e">
        <f aca="false">AA95</f>
        <v>#REF!</v>
      </c>
      <c r="AB116" s="134"/>
      <c r="AC116" s="134"/>
      <c r="AD116" s="134"/>
      <c r="AE116" s="135" t="s">
        <v>16</v>
      </c>
      <c r="AF116" s="135"/>
      <c r="AG116" s="181" t="e">
        <f aca="false">(AA116-W116)/W116</f>
        <v>#REF!</v>
      </c>
      <c r="AH116" s="181"/>
      <c r="AI116" s="181"/>
      <c r="AJ116" s="182"/>
      <c r="AK116" s="182"/>
      <c r="AL116" s="182"/>
      <c r="AM116" s="182"/>
      <c r="AN116" s="182"/>
      <c r="AO116" s="182"/>
      <c r="AP116" s="131"/>
      <c r="AQ116" s="131"/>
      <c r="CD116" s="0"/>
      <c r="CE116" s="0"/>
      <c r="CF116" s="0"/>
      <c r="CG116" s="0"/>
      <c r="CH116" s="0"/>
      <c r="CI116" s="0"/>
      <c r="CJ116" s="0"/>
      <c r="CK116" s="0"/>
      <c r="CL116" s="111"/>
      <c r="CM116" s="111"/>
      <c r="CN116" s="94"/>
      <c r="CO116" s="94"/>
      <c r="CP116" s="94"/>
      <c r="CQ116" s="94"/>
      <c r="CR116" s="94"/>
      <c r="CS116" s="94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173"/>
      <c r="DI116" s="95"/>
      <c r="DJ116" s="99"/>
      <c r="DK116" s="99"/>
      <c r="DL116" s="99"/>
      <c r="DM116" s="99"/>
      <c r="DN116" s="95"/>
      <c r="DO116" s="95"/>
      <c r="DP116" s="95"/>
      <c r="DQ116" s="95"/>
      <c r="DR116" s="95"/>
      <c r="DS116" s="95"/>
      <c r="DT116" s="179"/>
      <c r="DU116" s="179"/>
      <c r="DV116" s="180"/>
      <c r="DW116" s="97"/>
      <c r="DX116" s="97"/>
      <c r="DY116" s="97"/>
      <c r="DZ116" s="97"/>
      <c r="EA116" s="97"/>
      <c r="EB116" s="97"/>
      <c r="EC116" s="97"/>
      <c r="ED116" s="97"/>
      <c r="EE116" s="97"/>
      <c r="EF116" s="97"/>
      <c r="EG116" s="97"/>
      <c r="EH116" s="97"/>
      <c r="EI116" s="97"/>
      <c r="EJ116" s="97"/>
      <c r="EK116" s="97"/>
    </row>
    <row r="117" customFormat="false" ht="12.75" hidden="false" customHeight="true" outlineLevel="0" collapsed="false">
      <c r="A117" s="93"/>
      <c r="B117" s="93"/>
      <c r="C117" s="93"/>
      <c r="D117" s="93"/>
      <c r="E117" s="93"/>
      <c r="I117" s="0"/>
      <c r="J117" s="131"/>
      <c r="K117" s="131"/>
      <c r="L117" s="131"/>
      <c r="M117" s="131"/>
      <c r="N117" s="131"/>
      <c r="O117" s="131"/>
      <c r="P117" s="131"/>
      <c r="Q117" s="131"/>
      <c r="R117" s="131"/>
      <c r="S117" s="131"/>
      <c r="T117" s="131"/>
      <c r="U117" s="131"/>
      <c r="V117" s="131"/>
      <c r="W117" s="131"/>
      <c r="X117" s="131"/>
      <c r="Y117" s="131"/>
      <c r="Z117" s="131"/>
      <c r="AA117" s="131"/>
      <c r="AB117" s="131"/>
      <c r="AC117" s="131"/>
      <c r="AD117" s="131"/>
      <c r="AE117" s="131"/>
      <c r="AF117" s="131"/>
      <c r="AG117" s="131"/>
      <c r="AH117" s="131"/>
      <c r="AI117" s="131"/>
      <c r="AJ117" s="131"/>
      <c r="AK117" s="131"/>
      <c r="AL117" s="131"/>
      <c r="AM117" s="131"/>
      <c r="AN117" s="131"/>
      <c r="AO117" s="131"/>
      <c r="AP117" s="131"/>
      <c r="AQ117" s="131"/>
      <c r="CD117" s="0"/>
      <c r="CE117" s="0"/>
      <c r="CF117" s="0"/>
      <c r="CG117" s="0"/>
      <c r="CH117" s="0"/>
      <c r="CI117" s="0"/>
      <c r="CJ117" s="0"/>
      <c r="CK117" s="0"/>
      <c r="CL117" s="111"/>
      <c r="CM117" s="111"/>
      <c r="CN117" s="94"/>
      <c r="CO117" s="94"/>
      <c r="CP117" s="94"/>
      <c r="CQ117" s="94"/>
      <c r="CR117" s="94"/>
      <c r="CS117" s="94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173"/>
      <c r="DI117" s="95"/>
      <c r="DJ117" s="99"/>
      <c r="DK117" s="99"/>
      <c r="DL117" s="99"/>
      <c r="DM117" s="99"/>
      <c r="DN117" s="95"/>
      <c r="DO117" s="95"/>
      <c r="DP117" s="95"/>
      <c r="DQ117" s="95"/>
      <c r="DR117" s="95"/>
      <c r="DS117" s="95"/>
      <c r="DT117" s="179"/>
      <c r="DU117" s="179"/>
      <c r="DV117" s="180"/>
      <c r="DW117" s="97"/>
      <c r="DX117" s="97"/>
      <c r="DY117" s="97"/>
      <c r="DZ117" s="97"/>
      <c r="EA117" s="97"/>
      <c r="EB117" s="97"/>
      <c r="EC117" s="97"/>
      <c r="ED117" s="97"/>
      <c r="EE117" s="97"/>
      <c r="EF117" s="97"/>
      <c r="EG117" s="97"/>
      <c r="EH117" s="97"/>
      <c r="EI117" s="97"/>
      <c r="EJ117" s="97"/>
      <c r="EK117" s="97"/>
    </row>
    <row r="118" customFormat="false" ht="12.75" hidden="false" customHeight="true" outlineLevel="0" collapsed="false">
      <c r="A118" s="93"/>
      <c r="B118" s="93"/>
      <c r="C118" s="93"/>
      <c r="D118" s="93"/>
      <c r="E118" s="93"/>
      <c r="I118" s="0"/>
      <c r="J118" s="131"/>
      <c r="K118" s="131"/>
      <c r="L118" s="131"/>
      <c r="M118" s="131"/>
      <c r="N118" s="131"/>
      <c r="O118" s="131"/>
      <c r="P118" s="131"/>
      <c r="Q118" s="131"/>
      <c r="R118" s="131"/>
      <c r="S118" s="131"/>
      <c r="T118" s="131"/>
      <c r="U118" s="131"/>
      <c r="V118" s="131"/>
      <c r="W118" s="131"/>
      <c r="X118" s="131"/>
      <c r="Y118" s="131"/>
      <c r="Z118" s="131"/>
      <c r="AA118" s="131"/>
      <c r="AB118" s="131"/>
      <c r="AC118" s="131"/>
      <c r="AD118" s="131"/>
      <c r="AE118" s="131"/>
      <c r="AF118" s="131"/>
      <c r="AG118" s="131"/>
      <c r="AH118" s="131"/>
      <c r="AI118" s="131"/>
      <c r="AJ118" s="131"/>
      <c r="AK118" s="131"/>
      <c r="AL118" s="131"/>
      <c r="AM118" s="131"/>
      <c r="AN118" s="131"/>
      <c r="AO118" s="131"/>
      <c r="AP118" s="131"/>
      <c r="AQ118" s="131"/>
      <c r="CD118" s="0"/>
      <c r="CE118" s="0"/>
      <c r="CF118" s="0"/>
      <c r="CG118" s="0"/>
      <c r="CH118" s="0"/>
      <c r="CI118" s="0"/>
      <c r="CJ118" s="0"/>
      <c r="CK118" s="0"/>
      <c r="CL118" s="111"/>
      <c r="CM118" s="111"/>
      <c r="CN118" s="94"/>
      <c r="CO118" s="94"/>
      <c r="CP118" s="94"/>
      <c r="CQ118" s="94"/>
      <c r="CR118" s="94"/>
      <c r="CS118" s="94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173"/>
      <c r="DI118" s="95"/>
      <c r="DJ118" s="99"/>
      <c r="DK118" s="99"/>
      <c r="DL118" s="99"/>
      <c r="DM118" s="99"/>
      <c r="DN118" s="95"/>
      <c r="DO118" s="99"/>
      <c r="DP118" s="99"/>
      <c r="DQ118" s="99"/>
      <c r="DR118" s="95"/>
      <c r="DS118" s="95"/>
      <c r="DT118" s="179"/>
      <c r="DU118" s="179"/>
      <c r="DV118" s="180"/>
      <c r="DW118" s="97"/>
      <c r="DX118" s="97"/>
      <c r="DY118" s="97"/>
      <c r="DZ118" s="97"/>
      <c r="EA118" s="97"/>
      <c r="EB118" s="97"/>
      <c r="EC118" s="97"/>
      <c r="ED118" s="97"/>
      <c r="EE118" s="97"/>
      <c r="EF118" s="97"/>
      <c r="EG118" s="97"/>
      <c r="EH118" s="97"/>
      <c r="EI118" s="97"/>
      <c r="EJ118" s="97"/>
      <c r="EK118" s="97"/>
    </row>
    <row r="119" customFormat="false" ht="12.75" hidden="false" customHeight="true" outlineLevel="0" collapsed="false">
      <c r="A119" s="93"/>
      <c r="B119" s="93"/>
      <c r="C119" s="93"/>
      <c r="D119" s="93"/>
      <c r="E119" s="93"/>
      <c r="I119" s="0"/>
      <c r="J119" s="131"/>
      <c r="K119" s="131"/>
      <c r="L119" s="131"/>
      <c r="M119" s="131"/>
      <c r="N119" s="131"/>
      <c r="O119" s="131"/>
      <c r="P119" s="131"/>
      <c r="Q119" s="131"/>
      <c r="R119" s="131"/>
      <c r="S119" s="131"/>
      <c r="T119" s="131"/>
      <c r="U119" s="131"/>
      <c r="V119" s="131"/>
      <c r="W119" s="131"/>
      <c r="X119" s="131"/>
      <c r="Y119" s="131"/>
      <c r="Z119" s="131"/>
      <c r="AA119" s="131"/>
      <c r="AB119" s="131"/>
      <c r="AC119" s="131"/>
      <c r="AD119" s="131"/>
      <c r="AE119" s="131"/>
      <c r="AF119" s="131"/>
      <c r="AG119" s="131"/>
      <c r="AH119" s="131"/>
      <c r="AI119" s="131"/>
      <c r="AJ119" s="131"/>
      <c r="AK119" s="131"/>
      <c r="AL119" s="131"/>
      <c r="AM119" s="131"/>
      <c r="AN119" s="131"/>
      <c r="AO119" s="131"/>
      <c r="AP119" s="131"/>
      <c r="AQ119" s="131"/>
      <c r="CD119" s="0"/>
      <c r="CE119" s="0"/>
      <c r="CF119" s="0"/>
      <c r="CG119" s="0"/>
      <c r="CH119" s="0"/>
      <c r="CI119" s="0"/>
      <c r="CJ119" s="0"/>
      <c r="CK119" s="0"/>
      <c r="CL119" s="111"/>
      <c r="CM119" s="111"/>
      <c r="CN119" s="94"/>
      <c r="CO119" s="94"/>
      <c r="CP119" s="94"/>
      <c r="CQ119" s="94"/>
      <c r="CR119" s="94"/>
      <c r="CS119" s="94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173"/>
      <c r="DI119" s="95"/>
      <c r="DJ119" s="99"/>
      <c r="DK119" s="99"/>
      <c r="DL119" s="99"/>
      <c r="DM119" s="99"/>
      <c r="DN119" s="95"/>
      <c r="DO119" s="95"/>
      <c r="DP119" s="95"/>
      <c r="DQ119" s="95"/>
      <c r="DR119" s="95"/>
      <c r="DS119" s="95"/>
      <c r="DT119" s="95"/>
      <c r="DU119" s="95"/>
      <c r="DV119" s="96"/>
      <c r="DW119" s="97"/>
      <c r="DX119" s="97"/>
      <c r="DY119" s="97"/>
      <c r="DZ119" s="97"/>
      <c r="EA119" s="97"/>
      <c r="EB119" s="97"/>
      <c r="EC119" s="97"/>
      <c r="ED119" s="97"/>
      <c r="EE119" s="97"/>
      <c r="EF119" s="97"/>
      <c r="EG119" s="97"/>
      <c r="EH119" s="97"/>
      <c r="EI119" s="97"/>
      <c r="EJ119" s="97"/>
      <c r="EK119" s="97"/>
    </row>
    <row r="120" customFormat="false" ht="12.75" hidden="false" customHeight="true" outlineLevel="0" collapsed="false">
      <c r="A120" s="93"/>
      <c r="B120" s="93"/>
      <c r="C120" s="93"/>
      <c r="D120" s="93"/>
      <c r="E120" s="93"/>
      <c r="I120" s="0"/>
      <c r="J120" s="131"/>
      <c r="K120" s="131"/>
      <c r="L120" s="133" t="s">
        <v>138</v>
      </c>
      <c r="M120" s="133"/>
      <c r="N120" s="133"/>
      <c r="O120" s="133"/>
      <c r="P120" s="133"/>
      <c r="Q120" s="133"/>
      <c r="R120" s="133"/>
      <c r="S120" s="133"/>
      <c r="T120" s="133"/>
      <c r="U120" s="133"/>
      <c r="V120" s="134" t="s">
        <v>139</v>
      </c>
      <c r="W120" s="134" t="e">
        <f aca="false">IF(#REF!=1,W98,W98+W38)</f>
        <v>#REF!</v>
      </c>
      <c r="X120" s="134"/>
      <c r="Y120" s="134"/>
      <c r="Z120" s="134"/>
      <c r="AA120" s="123" t="e">
        <f aca="false">IF(#REF!=1,AA98,AA98+AA38)</f>
        <v>#REF!</v>
      </c>
      <c r="AB120" s="123"/>
      <c r="AC120" s="123"/>
      <c r="AD120" s="123"/>
      <c r="AE120" s="135" t="s">
        <v>140</v>
      </c>
      <c r="AF120" s="135"/>
      <c r="AG120" s="171" t="n">
        <v>1.00144890041467</v>
      </c>
      <c r="AH120" s="171"/>
      <c r="AI120" s="171"/>
      <c r="AJ120" s="125" t="s">
        <v>151</v>
      </c>
      <c r="AK120" s="125"/>
      <c r="AL120" s="125"/>
      <c r="AM120" s="125"/>
      <c r="AN120" s="125"/>
      <c r="AO120" s="125"/>
      <c r="AP120" s="131"/>
      <c r="AQ120" s="131"/>
      <c r="CD120" s="0"/>
      <c r="CE120" s="0"/>
      <c r="CF120" s="0"/>
      <c r="CG120" s="0"/>
      <c r="CH120" s="0"/>
      <c r="CI120" s="0"/>
      <c r="CJ120" s="0"/>
      <c r="CK120" s="0"/>
      <c r="CL120" s="111"/>
      <c r="CM120" s="111"/>
      <c r="CN120" s="94"/>
      <c r="CO120" s="94"/>
      <c r="CP120" s="94"/>
      <c r="CQ120" s="94"/>
      <c r="CR120" s="94"/>
      <c r="CS120" s="94"/>
      <c r="CT120" s="94"/>
      <c r="CU120" s="94"/>
      <c r="CV120" s="94"/>
      <c r="CW120" s="94"/>
      <c r="CX120" s="94"/>
      <c r="CY120" s="94"/>
      <c r="CZ120" s="94"/>
      <c r="DA120" s="94"/>
      <c r="DB120" s="94"/>
      <c r="DC120" s="94"/>
      <c r="DD120" s="94"/>
      <c r="DE120" s="94"/>
      <c r="DF120" s="94"/>
      <c r="DG120" s="173"/>
      <c r="DH120" s="173"/>
      <c r="DI120" s="95"/>
      <c r="DJ120" s="99"/>
      <c r="DK120" s="99"/>
      <c r="DL120" s="99"/>
      <c r="DM120" s="99"/>
      <c r="DN120" s="95"/>
      <c r="DO120" s="95"/>
      <c r="DP120" s="95"/>
      <c r="DQ120" s="95"/>
      <c r="DR120" s="95"/>
      <c r="DS120" s="95"/>
      <c r="DT120" s="95"/>
      <c r="DU120" s="95"/>
      <c r="DV120" s="96"/>
      <c r="DW120" s="97"/>
      <c r="DX120" s="97"/>
      <c r="DY120" s="97"/>
      <c r="DZ120" s="97"/>
      <c r="EA120" s="97"/>
      <c r="EB120" s="97"/>
      <c r="EC120" s="97"/>
      <c r="ED120" s="97"/>
      <c r="EE120" s="97"/>
      <c r="EF120" s="97"/>
      <c r="EG120" s="97"/>
      <c r="EH120" s="97"/>
      <c r="EI120" s="97"/>
      <c r="EJ120" s="97"/>
      <c r="EK120" s="97"/>
    </row>
    <row r="121" customFormat="false" ht="12.75" hidden="false" customHeight="true" outlineLevel="0" collapsed="false">
      <c r="A121" s="93"/>
      <c r="B121" s="93"/>
      <c r="C121" s="93"/>
      <c r="D121" s="93"/>
      <c r="E121" s="93"/>
      <c r="I121" s="0"/>
      <c r="J121" s="131"/>
      <c r="K121" s="131"/>
      <c r="L121" s="183"/>
      <c r="M121" s="183"/>
      <c r="N121" s="183"/>
      <c r="O121" s="183"/>
      <c r="P121" s="183"/>
      <c r="Q121" s="183"/>
      <c r="R121" s="183"/>
      <c r="S121" s="183"/>
      <c r="T121" s="183"/>
      <c r="U121" s="183"/>
      <c r="V121" s="131"/>
      <c r="W121" s="131"/>
      <c r="X121" s="131"/>
      <c r="Y121" s="131"/>
      <c r="Z121" s="131"/>
      <c r="AA121" s="131"/>
      <c r="AB121" s="131"/>
      <c r="AC121" s="131"/>
      <c r="AD121" s="131"/>
      <c r="AE121" s="131"/>
      <c r="AF121" s="131"/>
      <c r="AG121" s="131"/>
      <c r="AH121" s="131"/>
      <c r="AI121" s="131"/>
      <c r="AJ121" s="131"/>
      <c r="AK121" s="131"/>
      <c r="AL121" s="131"/>
      <c r="AM121" s="131"/>
      <c r="AN121" s="131"/>
      <c r="AO121" s="131"/>
      <c r="AP121" s="131"/>
      <c r="AQ121" s="131"/>
      <c r="CD121" s="111"/>
      <c r="CE121" s="111"/>
      <c r="CF121" s="111"/>
      <c r="CG121" s="111"/>
      <c r="CH121" s="111"/>
      <c r="CI121" s="111"/>
      <c r="CJ121" s="111"/>
      <c r="CK121" s="111"/>
      <c r="CL121" s="111"/>
      <c r="CM121" s="111"/>
      <c r="CN121" s="94"/>
      <c r="CO121" s="94"/>
      <c r="CP121" s="94"/>
      <c r="CQ121" s="94"/>
      <c r="CR121" s="94"/>
      <c r="CS121" s="94"/>
      <c r="CT121" s="94"/>
      <c r="CU121" s="94"/>
      <c r="CV121" s="94"/>
      <c r="CW121" s="94"/>
      <c r="CX121" s="94"/>
      <c r="CY121" s="94"/>
      <c r="CZ121" s="94"/>
      <c r="DA121" s="94"/>
      <c r="DB121" s="94"/>
      <c r="DC121" s="94"/>
      <c r="DD121" s="94"/>
      <c r="DE121" s="94"/>
      <c r="DF121" s="94"/>
      <c r="DG121" s="173"/>
      <c r="DH121" s="173"/>
      <c r="DI121" s="179"/>
      <c r="DJ121" s="95"/>
      <c r="DK121" s="95"/>
      <c r="DL121" s="95"/>
      <c r="DM121" s="95"/>
      <c r="DN121" s="95"/>
      <c r="DO121" s="95"/>
      <c r="DP121" s="95"/>
      <c r="DQ121" s="95"/>
      <c r="DR121" s="95"/>
      <c r="DS121" s="95"/>
      <c r="DT121" s="95"/>
      <c r="DU121" s="95"/>
      <c r="DV121" s="96"/>
      <c r="DW121" s="97"/>
      <c r="DX121" s="97"/>
      <c r="DY121" s="97"/>
      <c r="DZ121" s="97"/>
      <c r="EA121" s="97"/>
      <c r="EB121" s="97"/>
      <c r="EC121" s="97"/>
      <c r="ED121" s="97"/>
      <c r="EE121" s="97"/>
      <c r="EF121" s="97"/>
      <c r="EG121" s="97"/>
      <c r="EH121" s="97"/>
      <c r="EI121" s="97"/>
      <c r="EJ121" s="97"/>
      <c r="EK121" s="97"/>
    </row>
    <row r="122" customFormat="false" ht="12.75" hidden="false" customHeight="true" outlineLevel="0" collapsed="false">
      <c r="A122" s="93"/>
      <c r="B122" s="93"/>
      <c r="C122" s="93"/>
      <c r="D122" s="93"/>
      <c r="E122" s="93"/>
      <c r="I122" s="0"/>
      <c r="J122" s="131"/>
      <c r="K122" s="131"/>
      <c r="L122" s="183"/>
      <c r="M122" s="183"/>
      <c r="N122" s="183"/>
      <c r="O122" s="183"/>
      <c r="P122" s="183"/>
      <c r="Q122" s="183"/>
      <c r="R122" s="183"/>
      <c r="S122" s="183"/>
      <c r="T122" s="183"/>
      <c r="U122" s="183"/>
      <c r="V122" s="131"/>
      <c r="W122" s="131"/>
      <c r="X122" s="131"/>
      <c r="Y122" s="131"/>
      <c r="Z122" s="131"/>
      <c r="AA122" s="131"/>
      <c r="AB122" s="131"/>
      <c r="AC122" s="131"/>
      <c r="AD122" s="131"/>
      <c r="AE122" s="131"/>
      <c r="AF122" s="131"/>
      <c r="AG122" s="131"/>
      <c r="AH122" s="131"/>
      <c r="AI122" s="131"/>
      <c r="AJ122" s="131"/>
      <c r="AK122" s="131"/>
      <c r="AL122" s="131"/>
      <c r="AM122" s="131"/>
      <c r="AN122" s="131"/>
      <c r="AO122" s="131"/>
      <c r="AP122" s="131"/>
      <c r="AQ122" s="131"/>
      <c r="CD122" s="111"/>
      <c r="CE122" s="111"/>
      <c r="CF122" s="111"/>
      <c r="CG122" s="111"/>
      <c r="CH122" s="111"/>
      <c r="CI122" s="111"/>
      <c r="CJ122" s="111"/>
      <c r="CK122" s="111"/>
      <c r="CL122" s="111"/>
      <c r="CM122" s="111"/>
      <c r="CN122" s="94"/>
      <c r="CO122" s="94"/>
      <c r="CP122" s="94"/>
      <c r="CQ122" s="94"/>
      <c r="CR122" s="94"/>
      <c r="CS122" s="94"/>
      <c r="CT122" s="94"/>
      <c r="CU122" s="94"/>
      <c r="CV122" s="94"/>
      <c r="CW122" s="94"/>
      <c r="CX122" s="94"/>
      <c r="CY122" s="94"/>
      <c r="CZ122" s="94"/>
      <c r="DA122" s="94"/>
      <c r="DB122" s="94"/>
      <c r="DC122" s="94"/>
      <c r="DD122" s="94"/>
      <c r="DE122" s="94"/>
      <c r="DF122" s="94"/>
      <c r="DG122" s="173"/>
      <c r="DH122" s="173"/>
      <c r="DI122" s="179"/>
      <c r="DJ122" s="99"/>
      <c r="DK122" s="99"/>
      <c r="DL122" s="99"/>
      <c r="DM122" s="99"/>
      <c r="DN122" s="95"/>
      <c r="DO122" s="99"/>
      <c r="DP122" s="99"/>
      <c r="DQ122" s="99"/>
      <c r="DR122" s="99"/>
      <c r="DS122" s="95"/>
      <c r="DT122" s="95"/>
      <c r="DU122" s="95"/>
      <c r="DV122" s="96"/>
      <c r="DW122" s="97"/>
      <c r="DX122" s="97"/>
      <c r="DY122" s="97"/>
      <c r="DZ122" s="97"/>
      <c r="EA122" s="97"/>
      <c r="EB122" s="97"/>
      <c r="EC122" s="97"/>
      <c r="ED122" s="97"/>
      <c r="EE122" s="97"/>
      <c r="EF122" s="97"/>
      <c r="EG122" s="97"/>
      <c r="EH122" s="97"/>
      <c r="EI122" s="97"/>
      <c r="EJ122" s="97"/>
      <c r="EK122" s="97"/>
    </row>
    <row r="123" customFormat="false" ht="12.75" hidden="false" customHeight="true" outlineLevel="0" collapsed="false">
      <c r="A123" s="93"/>
      <c r="B123" s="93"/>
      <c r="C123" s="93"/>
      <c r="D123" s="93"/>
      <c r="E123" s="93"/>
      <c r="I123" s="0"/>
      <c r="J123" s="131"/>
      <c r="K123" s="131"/>
      <c r="L123" s="184" t="s">
        <v>152</v>
      </c>
      <c r="M123" s="184"/>
      <c r="N123" s="184"/>
      <c r="O123" s="184"/>
      <c r="P123" s="184"/>
      <c r="Q123" s="184" t="n">
        <v>12225.9033774101</v>
      </c>
      <c r="R123" s="184"/>
      <c r="S123" s="184"/>
      <c r="T123" s="184"/>
      <c r="U123" s="184"/>
      <c r="V123" s="142"/>
      <c r="W123" s="142"/>
      <c r="X123" s="142"/>
      <c r="Y123" s="142"/>
      <c r="Z123" s="142"/>
      <c r="AA123" s="142"/>
      <c r="AB123" s="142"/>
      <c r="AC123" s="142"/>
      <c r="AD123" s="142"/>
      <c r="AE123" s="142"/>
      <c r="AF123" s="142"/>
      <c r="AG123" s="142"/>
      <c r="AH123" s="142"/>
      <c r="AI123" s="142"/>
      <c r="AJ123" s="142"/>
      <c r="AK123" s="142"/>
      <c r="AL123" s="142"/>
      <c r="AM123" s="142"/>
      <c r="AN123" s="142"/>
      <c r="AO123" s="142"/>
      <c r="AP123" s="131"/>
      <c r="AQ123" s="131"/>
      <c r="DI123" s="179"/>
      <c r="DJ123" s="102"/>
      <c r="DK123" s="102"/>
      <c r="DL123" s="102"/>
      <c r="DM123" s="102"/>
      <c r="DN123" s="95"/>
      <c r="DO123" s="95"/>
      <c r="DP123" s="99"/>
      <c r="DQ123" s="99"/>
      <c r="DR123" s="99"/>
      <c r="DS123" s="99"/>
      <c r="DT123" s="95"/>
      <c r="DU123" s="95"/>
      <c r="DV123" s="96"/>
      <c r="DW123" s="97"/>
      <c r="DX123" s="97"/>
      <c r="DY123" s="97"/>
      <c r="DZ123" s="97"/>
      <c r="EA123" s="97"/>
      <c r="EB123" s="97"/>
      <c r="EC123" s="97"/>
      <c r="ED123" s="97"/>
      <c r="EE123" s="97"/>
      <c r="EF123" s="97"/>
      <c r="EG123" s="97"/>
      <c r="EH123" s="97"/>
      <c r="EI123" s="97"/>
      <c r="EJ123" s="97"/>
      <c r="EK123" s="97"/>
    </row>
    <row r="124" customFormat="false" ht="12.75" hidden="false" customHeight="true" outlineLevel="0" collapsed="false">
      <c r="A124" s="93"/>
      <c r="B124" s="93"/>
      <c r="C124" s="93"/>
      <c r="D124" s="93"/>
      <c r="E124" s="93"/>
      <c r="I124" s="0"/>
      <c r="J124" s="131"/>
      <c r="K124" s="131"/>
      <c r="L124" s="184" t="s">
        <v>152</v>
      </c>
      <c r="M124" s="184"/>
      <c r="N124" s="184"/>
      <c r="O124" s="184"/>
      <c r="P124" s="184"/>
      <c r="Q124" s="184" t="n">
        <v>8103.08831312828</v>
      </c>
      <c r="R124" s="184"/>
      <c r="S124" s="184"/>
      <c r="T124" s="184"/>
      <c r="U124" s="184"/>
      <c r="V124" s="142"/>
      <c r="W124" s="142"/>
      <c r="X124" s="142"/>
      <c r="Y124" s="142"/>
      <c r="Z124" s="142"/>
      <c r="AA124" s="142"/>
      <c r="AB124" s="142"/>
      <c r="AC124" s="142"/>
      <c r="AD124" s="142"/>
      <c r="AE124" s="142"/>
      <c r="AF124" s="142"/>
      <c r="AG124" s="142"/>
      <c r="AH124" s="142"/>
      <c r="AI124" s="142"/>
      <c r="AJ124" s="142"/>
      <c r="AK124" s="142"/>
      <c r="AL124" s="142"/>
      <c r="AM124" s="142"/>
      <c r="AN124" s="142"/>
      <c r="AO124" s="142"/>
      <c r="AP124" s="131"/>
      <c r="AQ124" s="131"/>
      <c r="DI124" s="95"/>
      <c r="DJ124" s="99"/>
      <c r="DK124" s="99"/>
      <c r="DL124" s="99"/>
      <c r="DM124" s="99"/>
      <c r="DN124" s="95"/>
      <c r="DO124" s="95"/>
      <c r="DP124" s="102"/>
      <c r="DQ124" s="99"/>
      <c r="DR124" s="99"/>
      <c r="DS124" s="99"/>
      <c r="DT124" s="95"/>
      <c r="DU124" s="95"/>
      <c r="DV124" s="96"/>
      <c r="DW124" s="97"/>
      <c r="DX124" s="97"/>
      <c r="DY124" s="97"/>
      <c r="DZ124" s="97"/>
      <c r="EA124" s="97"/>
      <c r="EB124" s="97"/>
      <c r="EC124" s="97"/>
      <c r="ED124" s="97"/>
      <c r="EE124" s="97"/>
      <c r="EF124" s="97"/>
      <c r="EG124" s="97"/>
      <c r="EH124" s="97"/>
      <c r="EI124" s="97"/>
      <c r="EJ124" s="97"/>
      <c r="EK124" s="97"/>
    </row>
    <row r="125" customFormat="false" ht="12.75" hidden="false" customHeight="true" outlineLevel="0" collapsed="false">
      <c r="A125" s="93"/>
      <c r="B125" s="93"/>
      <c r="C125" s="93"/>
      <c r="D125" s="93"/>
      <c r="E125" s="93"/>
      <c r="I125" s="111"/>
      <c r="AG125" s="0"/>
      <c r="AI125" s="0"/>
      <c r="DI125" s="95"/>
      <c r="DJ125" s="99"/>
      <c r="DK125" s="99"/>
      <c r="DL125" s="99"/>
      <c r="DM125" s="99"/>
      <c r="DN125" s="95"/>
      <c r="DO125" s="95"/>
      <c r="DP125" s="95"/>
      <c r="DQ125" s="95"/>
      <c r="DR125" s="95"/>
      <c r="DS125" s="95"/>
      <c r="DT125" s="95"/>
      <c r="DU125" s="95"/>
      <c r="DV125" s="96"/>
      <c r="DW125" s="97"/>
      <c r="DX125" s="97"/>
      <c r="DY125" s="97"/>
      <c r="DZ125" s="97"/>
      <c r="EA125" s="97"/>
      <c r="EB125" s="97"/>
      <c r="EC125" s="97"/>
      <c r="ED125" s="97"/>
      <c r="EE125" s="97"/>
      <c r="EF125" s="97"/>
      <c r="EG125" s="97"/>
      <c r="EH125" s="97"/>
      <c r="EI125" s="97"/>
      <c r="EJ125" s="97"/>
      <c r="EK125" s="97"/>
    </row>
    <row r="126" customFormat="false" ht="12.75" hidden="false" customHeight="true" outlineLevel="0" collapsed="false">
      <c r="I126" s="111"/>
      <c r="AG126" s="0"/>
      <c r="AI126" s="0"/>
      <c r="DI126" s="95"/>
      <c r="DJ126" s="99"/>
      <c r="DK126" s="99"/>
      <c r="DL126" s="99"/>
      <c r="DM126" s="99"/>
      <c r="DN126" s="95"/>
      <c r="DO126" s="95"/>
      <c r="DP126" s="95"/>
      <c r="DQ126" s="95"/>
      <c r="DR126" s="95"/>
      <c r="DS126" s="95"/>
      <c r="DT126" s="95"/>
      <c r="DU126" s="95"/>
      <c r="DV126" s="96"/>
      <c r="DW126" s="97"/>
      <c r="DX126" s="97"/>
      <c r="DY126" s="97"/>
      <c r="DZ126" s="97"/>
      <c r="EA126" s="97"/>
      <c r="EB126" s="97"/>
      <c r="EC126" s="97"/>
      <c r="ED126" s="97"/>
      <c r="EE126" s="97"/>
      <c r="EF126" s="97"/>
      <c r="EG126" s="97"/>
      <c r="EH126" s="97"/>
      <c r="EI126" s="97"/>
      <c r="EJ126" s="97"/>
      <c r="EK126" s="97"/>
    </row>
    <row r="127" customFormat="false" ht="12.75" hidden="false" customHeight="true" outlineLevel="0" collapsed="false">
      <c r="AG127" s="0"/>
      <c r="AI127" s="0"/>
      <c r="DI127" s="95"/>
      <c r="DJ127" s="99"/>
      <c r="DK127" s="99"/>
      <c r="DL127" s="99"/>
      <c r="DM127" s="99"/>
      <c r="DN127" s="95"/>
      <c r="DO127" s="95"/>
      <c r="DP127" s="95"/>
      <c r="DQ127" s="95"/>
      <c r="DR127" s="95"/>
      <c r="DS127" s="95"/>
      <c r="DT127" s="95"/>
      <c r="DU127" s="95"/>
      <c r="DV127" s="96"/>
      <c r="DW127" s="97"/>
      <c r="DX127" s="97"/>
      <c r="DY127" s="97"/>
      <c r="DZ127" s="97"/>
      <c r="EA127" s="97"/>
      <c r="EB127" s="97"/>
      <c r="EC127" s="97"/>
      <c r="ED127" s="97"/>
      <c r="EE127" s="97"/>
      <c r="EF127" s="97"/>
      <c r="EG127" s="97"/>
      <c r="EH127" s="97"/>
      <c r="EI127" s="97"/>
      <c r="EJ127" s="97"/>
      <c r="EK127" s="97"/>
    </row>
    <row r="128" customFormat="false" ht="12.75" hidden="false" customHeight="true" outlineLevel="0" collapsed="false">
      <c r="AG128" s="0"/>
      <c r="AI128" s="0"/>
      <c r="DI128" s="95"/>
      <c r="DJ128" s="99"/>
      <c r="DK128" s="99"/>
      <c r="DL128" s="99"/>
      <c r="DM128" s="99"/>
      <c r="DN128" s="95"/>
      <c r="DO128" s="99"/>
      <c r="DP128" s="99"/>
      <c r="DQ128" s="99"/>
      <c r="DR128" s="95"/>
      <c r="DS128" s="95"/>
      <c r="DT128" s="95"/>
      <c r="DU128" s="95"/>
      <c r="DV128" s="96"/>
      <c r="DW128" s="97"/>
      <c r="DX128" s="97"/>
      <c r="DY128" s="97"/>
      <c r="DZ128" s="97"/>
      <c r="EA128" s="97"/>
      <c r="EB128" s="97"/>
      <c r="EC128" s="97"/>
      <c r="ED128" s="97"/>
      <c r="EE128" s="97"/>
      <c r="EF128" s="97"/>
      <c r="EG128" s="97"/>
      <c r="EH128" s="97"/>
      <c r="EI128" s="97"/>
      <c r="EJ128" s="97"/>
      <c r="EK128" s="97"/>
    </row>
    <row r="129" customFormat="false" ht="12.75" hidden="false" customHeight="true" outlineLevel="0" collapsed="false">
      <c r="AG129" s="0"/>
      <c r="AI129" s="0"/>
      <c r="DI129" s="95"/>
      <c r="DJ129" s="99"/>
      <c r="DK129" s="99"/>
      <c r="DL129" s="99"/>
      <c r="DM129" s="99"/>
      <c r="DN129" s="95"/>
      <c r="DO129" s="95"/>
      <c r="DP129" s="95"/>
      <c r="DQ129" s="95"/>
      <c r="DR129" s="95"/>
      <c r="DS129" s="95"/>
      <c r="DT129" s="95"/>
      <c r="DU129" s="95"/>
      <c r="DV129" s="96"/>
      <c r="DW129" s="97"/>
      <c r="DX129" s="97"/>
      <c r="DY129" s="97"/>
      <c r="DZ129" s="97"/>
      <c r="EA129" s="97"/>
      <c r="EB129" s="97"/>
      <c r="EC129" s="97"/>
      <c r="ED129" s="97"/>
      <c r="EE129" s="97"/>
      <c r="EF129" s="97"/>
      <c r="EG129" s="97"/>
      <c r="EH129" s="97"/>
      <c r="EI129" s="97"/>
      <c r="EJ129" s="97"/>
      <c r="EK129" s="97"/>
    </row>
    <row r="130" customFormat="false" ht="12.75" hidden="false" customHeight="true" outlineLevel="0" collapsed="false">
      <c r="AG130" s="0"/>
      <c r="AI130" s="0"/>
      <c r="DI130" s="95"/>
      <c r="DJ130" s="99"/>
      <c r="DK130" s="99"/>
      <c r="DL130" s="99"/>
      <c r="DM130" s="99"/>
      <c r="DN130" s="95"/>
      <c r="DO130" s="95"/>
      <c r="DP130" s="95"/>
      <c r="DQ130" s="95"/>
      <c r="DR130" s="95"/>
      <c r="DS130" s="95"/>
      <c r="DT130" s="95"/>
      <c r="DU130" s="95"/>
      <c r="DV130" s="96"/>
      <c r="DW130" s="97"/>
      <c r="DX130" s="97"/>
      <c r="DY130" s="97"/>
      <c r="DZ130" s="97"/>
      <c r="EA130" s="97"/>
      <c r="EB130" s="97"/>
      <c r="EC130" s="97"/>
      <c r="ED130" s="97"/>
      <c r="EE130" s="97"/>
      <c r="EF130" s="97"/>
      <c r="EG130" s="97"/>
      <c r="EH130" s="97"/>
      <c r="EI130" s="97"/>
      <c r="EJ130" s="97"/>
      <c r="EK130" s="97"/>
    </row>
  </sheetData>
  <mergeCells count="259">
    <mergeCell ref="A1:E16"/>
    <mergeCell ref="CZ1:DH1"/>
    <mergeCell ref="AZ2:BD17"/>
    <mergeCell ref="CP2:CY2"/>
    <mergeCell ref="CZ2:DH2"/>
    <mergeCell ref="CP3:CY3"/>
    <mergeCell ref="CZ3:DB3"/>
    <mergeCell ref="DC3:DH3"/>
    <mergeCell ref="CP4:CY4"/>
    <mergeCell ref="CZ4:DB4"/>
    <mergeCell ref="DC4:DE4"/>
    <mergeCell ref="DF4:DH4"/>
    <mergeCell ref="CP5:CY5"/>
    <mergeCell ref="CZ5:DB5"/>
    <mergeCell ref="DC5:DE5"/>
    <mergeCell ref="DF5:DH5"/>
    <mergeCell ref="P18:T18"/>
    <mergeCell ref="AK18:AO18"/>
    <mergeCell ref="BF18:BJ18"/>
    <mergeCell ref="CA18:CE18"/>
    <mergeCell ref="P20:T20"/>
    <mergeCell ref="AK20:AO20"/>
    <mergeCell ref="BF20:BJ20"/>
    <mergeCell ref="CA20:CE20"/>
    <mergeCell ref="L25:U25"/>
    <mergeCell ref="W25:Z25"/>
    <mergeCell ref="AA25:AD25"/>
    <mergeCell ref="AE25:AF25"/>
    <mergeCell ref="AG25:AO25"/>
    <mergeCell ref="L26:U26"/>
    <mergeCell ref="W26:Z26"/>
    <mergeCell ref="AA26:AD26"/>
    <mergeCell ref="AE26:AF26"/>
    <mergeCell ref="AG26:AI26"/>
    <mergeCell ref="AJ26:AO26"/>
    <mergeCell ref="L27:U27"/>
    <mergeCell ref="W27:Z27"/>
    <mergeCell ref="AA27:AD27"/>
    <mergeCell ref="AE27:AF27"/>
    <mergeCell ref="AG27:AI27"/>
    <mergeCell ref="AJ27:AL27"/>
    <mergeCell ref="AM27:AO27"/>
    <mergeCell ref="L28:U28"/>
    <mergeCell ref="W28:Z28"/>
    <mergeCell ref="AA28:AD28"/>
    <mergeCell ref="AE28:AF28"/>
    <mergeCell ref="AG28:AI28"/>
    <mergeCell ref="AJ28:AL28"/>
    <mergeCell ref="AM28:AO28"/>
    <mergeCell ref="L30:U30"/>
    <mergeCell ref="W30:Z30"/>
    <mergeCell ref="AA30:AD30"/>
    <mergeCell ref="AE30:AF30"/>
    <mergeCell ref="AG30:AO30"/>
    <mergeCell ref="L31:U31"/>
    <mergeCell ref="W31:Z31"/>
    <mergeCell ref="AA31:AD31"/>
    <mergeCell ref="AE31:AF31"/>
    <mergeCell ref="AG31:AI31"/>
    <mergeCell ref="AJ31:AO31"/>
    <mergeCell ref="L32:U32"/>
    <mergeCell ref="W32:Z32"/>
    <mergeCell ref="AA32:AD32"/>
    <mergeCell ref="AE32:AF32"/>
    <mergeCell ref="AG32:AI32"/>
    <mergeCell ref="AJ32:AO32"/>
    <mergeCell ref="L33:U33"/>
    <mergeCell ref="W33:Z33"/>
    <mergeCell ref="AA33:AD33"/>
    <mergeCell ref="AE33:AF33"/>
    <mergeCell ref="AG33:AI33"/>
    <mergeCell ref="AJ33:AO33"/>
    <mergeCell ref="L34:U34"/>
    <mergeCell ref="W34:Z34"/>
    <mergeCell ref="AA34:AD34"/>
    <mergeCell ref="AE34:AF34"/>
    <mergeCell ref="AG34:AI34"/>
    <mergeCell ref="AJ34:AO34"/>
    <mergeCell ref="L35:U35"/>
    <mergeCell ref="W35:Z35"/>
    <mergeCell ref="AA35:AD35"/>
    <mergeCell ref="AE35:AF35"/>
    <mergeCell ref="AG35:AI35"/>
    <mergeCell ref="AJ35:AO35"/>
    <mergeCell ref="L37:U37"/>
    <mergeCell ref="W37:Z37"/>
    <mergeCell ref="AA37:AD37"/>
    <mergeCell ref="AE37:AF37"/>
    <mergeCell ref="AG37:AI37"/>
    <mergeCell ref="AJ37:AO37"/>
    <mergeCell ref="BU37:BY37"/>
    <mergeCell ref="L38:U38"/>
    <mergeCell ref="W38:Z38"/>
    <mergeCell ref="AA38:AD38"/>
    <mergeCell ref="AE38:AF38"/>
    <mergeCell ref="AG38:AI38"/>
    <mergeCell ref="AJ38:AO38"/>
    <mergeCell ref="L39:U39"/>
    <mergeCell ref="W39:Z39"/>
    <mergeCell ref="AA39:AD39"/>
    <mergeCell ref="AE39:AF39"/>
    <mergeCell ref="AG39:AI39"/>
    <mergeCell ref="AJ39:AO39"/>
    <mergeCell ref="BU39:BY39"/>
    <mergeCell ref="L40:U40"/>
    <mergeCell ref="W40:Z40"/>
    <mergeCell ref="AA40:AD40"/>
    <mergeCell ref="AE40:AF40"/>
    <mergeCell ref="AG40:AI40"/>
    <mergeCell ref="AJ40:AO40"/>
    <mergeCell ref="AE43:AH43"/>
    <mergeCell ref="A44:E59"/>
    <mergeCell ref="AE44:AH44"/>
    <mergeCell ref="AE45:AH45"/>
    <mergeCell ref="AE46:AH46"/>
    <mergeCell ref="CZ56:DH56"/>
    <mergeCell ref="A60:E75"/>
    <mergeCell ref="U68:Y68"/>
    <mergeCell ref="U70:Y70"/>
    <mergeCell ref="P78:T78"/>
    <mergeCell ref="AK78:AO78"/>
    <mergeCell ref="BF78:BJ78"/>
    <mergeCell ref="CA78:CE78"/>
    <mergeCell ref="P80:T80"/>
    <mergeCell ref="AK80:AO80"/>
    <mergeCell ref="BF80:BJ80"/>
    <mergeCell ref="CA80:CE80"/>
    <mergeCell ref="L85:U85"/>
    <mergeCell ref="W85:Z85"/>
    <mergeCell ref="AA85:AD85"/>
    <mergeCell ref="AE85:AF85"/>
    <mergeCell ref="AG85:AO85"/>
    <mergeCell ref="L86:U86"/>
    <mergeCell ref="W86:Z86"/>
    <mergeCell ref="AA86:AD86"/>
    <mergeCell ref="AE86:AF86"/>
    <mergeCell ref="AG86:AI86"/>
    <mergeCell ref="AJ86:AO86"/>
    <mergeCell ref="L87:U87"/>
    <mergeCell ref="W87:Z87"/>
    <mergeCell ref="AA87:AD87"/>
    <mergeCell ref="AE87:AF87"/>
    <mergeCell ref="AG87:AI87"/>
    <mergeCell ref="AJ87:AL87"/>
    <mergeCell ref="AM87:AO87"/>
    <mergeCell ref="L88:U88"/>
    <mergeCell ref="W88:Z88"/>
    <mergeCell ref="AA88:AD88"/>
    <mergeCell ref="AE88:AF88"/>
    <mergeCell ref="AG88:AI88"/>
    <mergeCell ref="AJ88:AL88"/>
    <mergeCell ref="AM88:AO88"/>
    <mergeCell ref="L90:U90"/>
    <mergeCell ref="W90:Z90"/>
    <mergeCell ref="AA90:AD90"/>
    <mergeCell ref="AE90:AF90"/>
    <mergeCell ref="AG90:AO90"/>
    <mergeCell ref="L91:U91"/>
    <mergeCell ref="W91:Z91"/>
    <mergeCell ref="AA91:AD91"/>
    <mergeCell ref="AE91:AF91"/>
    <mergeCell ref="AG91:AI91"/>
    <mergeCell ref="AJ91:AO91"/>
    <mergeCell ref="L92:U92"/>
    <mergeCell ref="W92:Z92"/>
    <mergeCell ref="AA92:AD92"/>
    <mergeCell ref="AE92:AF92"/>
    <mergeCell ref="AG92:AI92"/>
    <mergeCell ref="AJ92:AO92"/>
    <mergeCell ref="L93:U93"/>
    <mergeCell ref="W93:Z93"/>
    <mergeCell ref="AA93:AD93"/>
    <mergeCell ref="AE93:AF93"/>
    <mergeCell ref="AG93:AI93"/>
    <mergeCell ref="AJ93:AO93"/>
    <mergeCell ref="L94:U94"/>
    <mergeCell ref="W94:Z94"/>
    <mergeCell ref="AA94:AD94"/>
    <mergeCell ref="AE94:AF94"/>
    <mergeCell ref="AG94:AI94"/>
    <mergeCell ref="AJ94:AO94"/>
    <mergeCell ref="L95:U95"/>
    <mergeCell ref="W95:Z95"/>
    <mergeCell ref="AA95:AD95"/>
    <mergeCell ref="AE95:AF95"/>
    <mergeCell ref="AG95:AI95"/>
    <mergeCell ref="AJ95:AO95"/>
    <mergeCell ref="L97:U97"/>
    <mergeCell ref="W97:Z97"/>
    <mergeCell ref="AA97:AD97"/>
    <mergeCell ref="AE97:AF97"/>
    <mergeCell ref="AG97:AI97"/>
    <mergeCell ref="AJ97:AO97"/>
    <mergeCell ref="L98:U98"/>
    <mergeCell ref="W98:Z98"/>
    <mergeCell ref="AA98:AD98"/>
    <mergeCell ref="AE98:AF98"/>
    <mergeCell ref="AG98:AI98"/>
    <mergeCell ref="AJ98:AO98"/>
    <mergeCell ref="L99:U99"/>
    <mergeCell ref="W99:Z99"/>
    <mergeCell ref="AA99:AD99"/>
    <mergeCell ref="AE99:AF99"/>
    <mergeCell ref="AG99:AI99"/>
    <mergeCell ref="AJ99:AO99"/>
    <mergeCell ref="L100:U100"/>
    <mergeCell ref="W100:Z100"/>
    <mergeCell ref="AA100:AD100"/>
    <mergeCell ref="AE100:AF100"/>
    <mergeCell ref="AG100:AI100"/>
    <mergeCell ref="AJ100:AO100"/>
    <mergeCell ref="U109:Y109"/>
    <mergeCell ref="A110:E125"/>
    <mergeCell ref="L110:AO110"/>
    <mergeCell ref="L111:U111"/>
    <mergeCell ref="W111:Z111"/>
    <mergeCell ref="AA111:AD111"/>
    <mergeCell ref="AE111:AF111"/>
    <mergeCell ref="AG111:AO111"/>
    <mergeCell ref="L112:U112"/>
    <mergeCell ref="W112:Z112"/>
    <mergeCell ref="AA112:AD112"/>
    <mergeCell ref="AE112:AF112"/>
    <mergeCell ref="AG112:AI112"/>
    <mergeCell ref="AJ112:AO112"/>
    <mergeCell ref="L113:U113"/>
    <mergeCell ref="W113:Z113"/>
    <mergeCell ref="AA113:AD113"/>
    <mergeCell ref="AE113:AF113"/>
    <mergeCell ref="AG113:AI113"/>
    <mergeCell ref="AJ113:AO113"/>
    <mergeCell ref="L114:U114"/>
    <mergeCell ref="W114:Z114"/>
    <mergeCell ref="AA114:AD114"/>
    <mergeCell ref="AE114:AF114"/>
    <mergeCell ref="AG114:AI114"/>
    <mergeCell ref="AJ114:AO114"/>
    <mergeCell ref="L115:U115"/>
    <mergeCell ref="W115:Z115"/>
    <mergeCell ref="AA115:AD115"/>
    <mergeCell ref="AE115:AF115"/>
    <mergeCell ref="AG115:AI115"/>
    <mergeCell ref="AJ115:AO115"/>
    <mergeCell ref="L116:U116"/>
    <mergeCell ref="W116:Z116"/>
    <mergeCell ref="AA116:AD116"/>
    <mergeCell ref="AE116:AF116"/>
    <mergeCell ref="AG116:AI116"/>
    <mergeCell ref="AJ116:AO116"/>
    <mergeCell ref="L120:U120"/>
    <mergeCell ref="W120:Z120"/>
    <mergeCell ref="AA120:AD120"/>
    <mergeCell ref="AE120:AF120"/>
    <mergeCell ref="AG120:AI120"/>
    <mergeCell ref="AJ120:AO120"/>
    <mergeCell ref="L123:P123"/>
    <mergeCell ref="Q123:U123"/>
    <mergeCell ref="L124:P124"/>
    <mergeCell ref="Q124:U124"/>
  </mergeCells>
  <printOptions headings="false" gridLines="false" gridLinesSet="true" horizontalCentered="false" verticalCentered="false"/>
  <pageMargins left="0" right="0" top="0.75" bottom="0.75" header="0.511805555555555" footer="0.511805555555555"/>
  <pageSetup paperSize="75" scale="100" firstPageNumber="0" fitToWidth="1" fitToHeight="1" pageOrder="downThenOver" orientation="landscape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V294"/>
  <sheetViews>
    <sheetView windowProtection="true" showFormulas="false" showGridLines="true" showRowColHeaders="true" showZeros="true" rightToLeft="false" tabSelected="true" showOutlineSymbols="true" defaultGridColor="true" view="normal" topLeftCell="A208" colorId="64" zoomScale="85" zoomScaleNormal="85" zoomScalePageLayoutView="100" workbookViewId="0">
      <pane xSplit="3" ySplit="0" topLeftCell="D208" activePane="topRight" state="frozen"/>
      <selection pane="topLeft" activeCell="A208" activeCellId="0" sqref="A208"/>
      <selection pane="topRight" activeCell="ALU25" activeCellId="0" sqref="ALU25"/>
    </sheetView>
  </sheetViews>
  <sheetFormatPr defaultRowHeight="13.8"/>
  <cols>
    <col collapsed="false" hidden="false" max="1" min="1" style="3" width="9.04591836734694"/>
    <col collapsed="false" hidden="false" max="2" min="2" style="3" width="31.3163265306122"/>
    <col collapsed="false" hidden="false" max="4" min="3" style="3" width="9.04591836734694"/>
    <col collapsed="false" hidden="false" max="5" min="5" style="3" width="12.5561224489796"/>
    <col collapsed="false" hidden="false" max="6" min="6" style="3" width="14.0408163265306"/>
    <col collapsed="false" hidden="false" max="14" min="7" style="3" width="10.530612244898"/>
    <col collapsed="false" hidden="false" max="15" min="15" style="3" width="11.2040816326531"/>
    <col collapsed="false" hidden="false" max="24" min="16" style="3" width="10.530612244898"/>
    <col collapsed="false" hidden="false" max="29" min="25" style="185" width="9.04591836734694"/>
    <col collapsed="false" hidden="false" max="30" min="30" style="185" width="16.7397959183673"/>
    <col collapsed="false" hidden="false" max="257" min="31" style="185" width="9.04591836734694"/>
    <col collapsed="false" hidden="false" max="258" min="258" style="185" width="31.3163265306122"/>
    <col collapsed="false" hidden="false" max="260" min="259" style="185" width="9.04591836734694"/>
    <col collapsed="false" hidden="false" max="261" min="261" style="185" width="11.2040816326531"/>
    <col collapsed="false" hidden="false" max="270" min="262" style="185" width="10.530612244898"/>
    <col collapsed="false" hidden="false" max="271" min="271" style="185" width="11.2040816326531"/>
    <col collapsed="false" hidden="false" max="280" min="272" style="185" width="10.530612244898"/>
    <col collapsed="false" hidden="false" max="513" min="281" style="185" width="9.04591836734694"/>
    <col collapsed="false" hidden="false" max="514" min="514" style="185" width="31.3163265306122"/>
    <col collapsed="false" hidden="false" max="516" min="515" style="185" width="9.04591836734694"/>
    <col collapsed="false" hidden="false" max="517" min="517" style="185" width="11.2040816326531"/>
    <col collapsed="false" hidden="false" max="526" min="518" style="185" width="10.530612244898"/>
    <col collapsed="false" hidden="false" max="527" min="527" style="185" width="11.2040816326531"/>
    <col collapsed="false" hidden="false" max="536" min="528" style="185" width="10.530612244898"/>
    <col collapsed="false" hidden="false" max="769" min="537" style="185" width="9.04591836734694"/>
    <col collapsed="false" hidden="false" max="770" min="770" style="185" width="31.3163265306122"/>
    <col collapsed="false" hidden="false" max="772" min="771" style="185" width="9.04591836734694"/>
    <col collapsed="false" hidden="false" max="773" min="773" style="185" width="11.2040816326531"/>
    <col collapsed="false" hidden="false" max="782" min="774" style="185" width="10.530612244898"/>
    <col collapsed="false" hidden="false" max="783" min="783" style="185" width="11.2040816326531"/>
    <col collapsed="false" hidden="false" max="792" min="784" style="185" width="10.530612244898"/>
    <col collapsed="false" hidden="false" max="1025" min="793" style="185" width="9.04591836734694"/>
  </cols>
  <sheetData>
    <row r="1" s="192" customFormat="true" ht="26.25" hidden="false" customHeight="true" outlineLevel="0" collapsed="false">
      <c r="A1" s="186" t="s">
        <v>153</v>
      </c>
      <c r="B1" s="187" t="s">
        <v>154</v>
      </c>
      <c r="C1" s="188"/>
      <c r="D1" s="189"/>
      <c r="E1" s="189" t="e">
        <f aca="false">fluidstring($B$12:$B$30,E12:E30)</f>
        <v>#NAME?</v>
      </c>
      <c r="F1" s="189" t="e">
        <f aca="false">fluidstring($B$12:$B$30,F12:F30)</f>
        <v>#NAME?</v>
      </c>
      <c r="G1" s="189" t="e">
        <f aca="false">fluidstring($B$12:$B$30,G12:G30)</f>
        <v>#NAME?</v>
      </c>
      <c r="H1" s="189" t="e">
        <f aca="false">fluidstring($B$12:$B$30,H12:H30)</f>
        <v>#NAME?</v>
      </c>
      <c r="I1" s="189" t="e">
        <f aca="false">fluidstring($B$12:$B$30,I12:I30)</f>
        <v>#NAME?</v>
      </c>
      <c r="J1" s="189" t="e">
        <f aca="false">fluidstring($B$12:$B$30,J12:J30)</f>
        <v>#NAME?</v>
      </c>
      <c r="K1" s="189" t="e">
        <f aca="false">fluidstring($B$12:$B$30,K12:K30)</f>
        <v>#NAME?</v>
      </c>
      <c r="L1" s="189" t="e">
        <f aca="false">fluidstring($B$12:$B$30,L12:L30)</f>
        <v>#NAME?</v>
      </c>
      <c r="M1" s="189" t="e">
        <f aca="false">fluidstring($B$12:$B$30,M12:M30)</f>
        <v>#NAME?</v>
      </c>
      <c r="N1" s="189" t="e">
        <f aca="false">fluidstring($B$12:$B$30,N12:N30)</f>
        <v>#NAME?</v>
      </c>
      <c r="O1" s="190" t="e">
        <f aca="false">fluidstring($B$12:$B$30,O12:O30)</f>
        <v>#NAME?</v>
      </c>
      <c r="P1" s="189" t="e">
        <f aca="false">fluidstring($B$12:$B$30,P12:P30)</f>
        <v>#NAME?</v>
      </c>
      <c r="Q1" s="189" t="e">
        <f aca="false">fluidstring($B$12:$B$30,Q12:Q30)</f>
        <v>#NAME?</v>
      </c>
      <c r="R1" s="189" t="e">
        <f aca="false">fluidstring($B$12:$B$30,R12:R30)</f>
        <v>#NAME?</v>
      </c>
      <c r="S1" s="189" t="e">
        <f aca="false">fluidstring($B$12:$B$30,S12:S30)</f>
        <v>#NAME?</v>
      </c>
      <c r="T1" s="189" t="e">
        <f aca="false">fluidstring($B$12:$B$30,T12:T30)</f>
        <v>#NAME?</v>
      </c>
      <c r="U1" s="189" t="e">
        <f aca="false">fluidstring($B$12:$B$30,U12:U30)</f>
        <v>#NAME?</v>
      </c>
      <c r="V1" s="189" t="e">
        <f aca="false">fluidstring($B$12:$B$30,V12:V30)</f>
        <v>#NAME?</v>
      </c>
      <c r="W1" s="189" t="e">
        <f aca="false">fluidstring($B$12:$B$30,W12:W30)</f>
        <v>#NAME?</v>
      </c>
      <c r="X1" s="191" t="e">
        <f aca="false">fluidstring($B$12:$B$30,X12:X30)</f>
        <v>#NAME?</v>
      </c>
      <c r="Y1" s="190" t="e">
        <f aca="false">fluidstring($B$12:$B$30,Y12:Y30)</f>
        <v>#NAME?</v>
      </c>
      <c r="Z1" s="189" t="e">
        <f aca="false">fluidstring($B$12:$B$30,Z12:Z30)</f>
        <v>#NAME?</v>
      </c>
      <c r="AA1" s="189" t="e">
        <f aca="false">fluidstring($B$12:$B$30,AA12:AA30)</f>
        <v>#NAME?</v>
      </c>
      <c r="AB1" s="189" t="e">
        <f aca="false">fluidstring($B$12:$B$30,AB12:AB30)</f>
        <v>#NAME?</v>
      </c>
      <c r="AC1" s="189" t="e">
        <f aca="false">fluidstring($B$12:$B$30,AC12:AC30)</f>
        <v>#NAME?</v>
      </c>
      <c r="AD1" s="189" t="e">
        <f aca="false">fluidstring($B$12:$B$30,AD12:AD30)</f>
        <v>#NAME?</v>
      </c>
      <c r="AE1" s="189" t="e">
        <f aca="false">fluidstring($B$12:$B$30,AE12:AE30)</f>
        <v>#NAME?</v>
      </c>
      <c r="AF1" s="189" t="e">
        <f aca="false">fluidstring($B$12:$B$30,AF12:AF30)</f>
        <v>#NAME?</v>
      </c>
      <c r="AG1" s="189" t="e">
        <f aca="false">fluidstring($B$12:$B$30,AG12:AG30)</f>
        <v>#NAME?</v>
      </c>
      <c r="AH1" s="191" t="e">
        <f aca="false">fluidstring($B$12:$B$30,AH12:AH30)</f>
        <v>#NAME?</v>
      </c>
      <c r="AI1" s="190" t="e">
        <f aca="false">fluidstring($B$12:$B$30,AI12:AI30)</f>
        <v>#NAME?</v>
      </c>
      <c r="AJ1" s="189" t="e">
        <f aca="false">fluidstring($B$12:$B$30,AJ12:AJ30)</f>
        <v>#NAME?</v>
      </c>
      <c r="AK1" s="189" t="e">
        <f aca="false">fluidstring($B$12:$B$30,AK12:AK30)</f>
        <v>#NAME?</v>
      </c>
      <c r="AL1" s="189" t="e">
        <f aca="false">fluidstring($B$12:$B$30,AL12:AL30)</f>
        <v>#NAME?</v>
      </c>
      <c r="AM1" s="189" t="e">
        <f aca="false">fluidstring($B$12:$B$30,AM12:AM30)</f>
        <v>#NAME?</v>
      </c>
      <c r="AN1" s="189" t="e">
        <f aca="false">fluidstring($B$12:$B$30,AN12:AN30)</f>
        <v>#NAME?</v>
      </c>
      <c r="AO1" s="189" t="e">
        <f aca="false">fluidstring($B$12:$B$30,AO12:AO30)</f>
        <v>#NAME?</v>
      </c>
      <c r="AP1" s="189" t="e">
        <f aca="false">fluidstring($B$12:$B$30,AP12:AP30)</f>
        <v>#NAME?</v>
      </c>
      <c r="AQ1" s="189" t="e">
        <f aca="false">fluidstring($B$12:$B$30,AQ12:AQ30)</f>
        <v>#NAME?</v>
      </c>
      <c r="AR1" s="191" t="e">
        <f aca="false">fluidstring($B$12:$B$30,AR12:AR30)</f>
        <v>#NAME?</v>
      </c>
      <c r="AS1" s="190" t="e">
        <f aca="false">fluidstring($B$12:$B$30,AS12:AS30)</f>
        <v>#NAME?</v>
      </c>
      <c r="AT1" s="189" t="e">
        <f aca="false">fluidstring($B$12:$B$30,AT12:AT30)</f>
        <v>#NAME?</v>
      </c>
      <c r="AU1" s="189" t="e">
        <f aca="false">fluidstring($B$12:$B$30,AU12:AU30)</f>
        <v>#NAME?</v>
      </c>
      <c r="AV1" s="189" t="e">
        <f aca="false">fluidstring($B$12:$B$30,AV12:AV30)</f>
        <v>#NAME?</v>
      </c>
      <c r="AW1" s="189" t="e">
        <f aca="false">fluidstring($B$12:$B$30,AW12:AW30)</f>
        <v>#NAME?</v>
      </c>
      <c r="AX1" s="189" t="e">
        <f aca="false">fluidstring($B$12:$B$30,AX12:AX30)</f>
        <v>#NAME?</v>
      </c>
      <c r="AY1" s="189" t="e">
        <f aca="false">fluidstring($B$12:$B$30,AY12:AY30)</f>
        <v>#NAME?</v>
      </c>
      <c r="AZ1" s="189" t="e">
        <f aca="false">fluidstring($B$12:$B$30,AZ12:AZ30)</f>
        <v>#NAME?</v>
      </c>
      <c r="BA1" s="189" t="e">
        <f aca="false">fluidstring($B$12:$B$30,BA12:BA30)</f>
        <v>#NAME?</v>
      </c>
      <c r="BB1" s="191" t="e">
        <f aca="false">fluidstring($B$12:$B$30,BB12:BB30)</f>
        <v>#NAME?</v>
      </c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</row>
    <row r="2" s="192" customFormat="true" ht="24.45" hidden="false" customHeight="false" outlineLevel="0" collapsed="false">
      <c r="A2" s="186"/>
      <c r="B2" s="187"/>
      <c r="C2" s="193"/>
      <c r="D2" s="194"/>
      <c r="E2" s="194" t="s">
        <v>1</v>
      </c>
      <c r="F2" s="194" t="s">
        <v>2</v>
      </c>
      <c r="G2" s="194" t="s">
        <v>3</v>
      </c>
      <c r="H2" s="194" t="s">
        <v>4</v>
      </c>
      <c r="I2" s="194" t="s">
        <v>5</v>
      </c>
      <c r="J2" s="194" t="s">
        <v>6</v>
      </c>
      <c r="K2" s="194" t="s">
        <v>7</v>
      </c>
      <c r="L2" s="194" t="s">
        <v>8</v>
      </c>
      <c r="M2" s="194" t="s">
        <v>9</v>
      </c>
      <c r="N2" s="194" t="s">
        <v>10</v>
      </c>
      <c r="O2" s="195" t="s">
        <v>1</v>
      </c>
      <c r="P2" s="194" t="s">
        <v>2</v>
      </c>
      <c r="Q2" s="194" t="s">
        <v>3</v>
      </c>
      <c r="R2" s="194" t="s">
        <v>4</v>
      </c>
      <c r="S2" s="194" t="s">
        <v>5</v>
      </c>
      <c r="T2" s="194" t="s">
        <v>6</v>
      </c>
      <c r="U2" s="194" t="s">
        <v>7</v>
      </c>
      <c r="V2" s="194" t="s">
        <v>8</v>
      </c>
      <c r="W2" s="194" t="s">
        <v>9</v>
      </c>
      <c r="X2" s="196" t="s">
        <v>10</v>
      </c>
      <c r="Y2" s="195" t="s">
        <v>1</v>
      </c>
      <c r="Z2" s="194" t="s">
        <v>2</v>
      </c>
      <c r="AA2" s="194" t="s">
        <v>3</v>
      </c>
      <c r="AB2" s="194" t="s">
        <v>4</v>
      </c>
      <c r="AC2" s="194" t="s">
        <v>5</v>
      </c>
      <c r="AD2" s="194" t="s">
        <v>6</v>
      </c>
      <c r="AE2" s="194" t="s">
        <v>7</v>
      </c>
      <c r="AF2" s="194" t="s">
        <v>8</v>
      </c>
      <c r="AG2" s="194" t="s">
        <v>9</v>
      </c>
      <c r="AH2" s="196" t="s">
        <v>10</v>
      </c>
      <c r="AI2" s="197" t="s">
        <v>1</v>
      </c>
      <c r="AJ2" s="198" t="s">
        <v>2</v>
      </c>
      <c r="AK2" s="198" t="s">
        <v>3</v>
      </c>
      <c r="AL2" s="198" t="s">
        <v>4</v>
      </c>
      <c r="AM2" s="198" t="s">
        <v>5</v>
      </c>
      <c r="AN2" s="198" t="s">
        <v>6</v>
      </c>
      <c r="AO2" s="198" t="s">
        <v>7</v>
      </c>
      <c r="AP2" s="198" t="s">
        <v>8</v>
      </c>
      <c r="AQ2" s="198" t="s">
        <v>9</v>
      </c>
      <c r="AR2" s="199" t="s">
        <v>10</v>
      </c>
      <c r="AS2" s="197" t="s">
        <v>1</v>
      </c>
      <c r="AT2" s="198" t="s">
        <v>2</v>
      </c>
      <c r="AU2" s="198" t="s">
        <v>3</v>
      </c>
      <c r="AV2" s="198" t="s">
        <v>4</v>
      </c>
      <c r="AW2" s="198" t="s">
        <v>5</v>
      </c>
      <c r="AX2" s="198" t="s">
        <v>6</v>
      </c>
      <c r="AY2" s="198" t="s">
        <v>7</v>
      </c>
      <c r="AZ2" s="198" t="s">
        <v>8</v>
      </c>
      <c r="BA2" s="198" t="s">
        <v>9</v>
      </c>
      <c r="BB2" s="199" t="s">
        <v>10</v>
      </c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</row>
    <row r="3" s="192" customFormat="true" ht="15.75" hidden="false" customHeight="true" outlineLevel="1" collapsed="false">
      <c r="A3" s="186"/>
      <c r="B3" s="200"/>
      <c r="C3" s="200"/>
      <c r="D3" s="200"/>
      <c r="E3" s="201"/>
      <c r="F3" s="201"/>
      <c r="G3" s="201"/>
      <c r="H3" s="201"/>
      <c r="I3" s="201"/>
      <c r="J3" s="201"/>
      <c r="K3" s="201"/>
      <c r="L3" s="201"/>
      <c r="M3" s="201"/>
      <c r="N3" s="201"/>
      <c r="O3" s="201"/>
      <c r="P3" s="201"/>
      <c r="Q3" s="201"/>
      <c r="R3" s="201"/>
      <c r="S3" s="201"/>
      <c r="T3" s="201"/>
      <c r="U3" s="201"/>
      <c r="V3" s="201"/>
      <c r="W3" s="201"/>
      <c r="X3" s="201"/>
      <c r="Y3" s="201"/>
      <c r="Z3" s="201"/>
      <c r="AA3" s="201"/>
      <c r="AB3" s="201"/>
      <c r="AC3" s="201"/>
      <c r="AD3" s="201"/>
      <c r="AE3" s="201"/>
      <c r="AF3" s="201"/>
      <c r="AG3" s="201"/>
      <c r="AH3" s="201"/>
      <c r="AI3" s="201"/>
      <c r="AJ3" s="201"/>
      <c r="AK3" s="201"/>
      <c r="AL3" s="201"/>
      <c r="AM3" s="201"/>
      <c r="AN3" s="201"/>
      <c r="AO3" s="201"/>
      <c r="AP3" s="201"/>
      <c r="AQ3" s="201"/>
      <c r="AR3" s="201"/>
      <c r="AS3" s="201"/>
      <c r="AT3" s="201"/>
      <c r="AU3" s="201"/>
      <c r="AV3" s="201"/>
      <c r="AW3" s="201"/>
      <c r="AX3" s="201"/>
      <c r="AY3" s="201"/>
      <c r="AZ3" s="201"/>
      <c r="BA3" s="201"/>
      <c r="BB3" s="201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</row>
    <row r="4" s="192" customFormat="true" ht="15.75" hidden="false" customHeight="true" outlineLevel="1" collapsed="false">
      <c r="A4" s="186"/>
      <c r="B4" s="202"/>
      <c r="C4" s="66"/>
      <c r="D4" s="203"/>
      <c r="E4" s="203"/>
      <c r="F4" s="203"/>
      <c r="G4" s="203"/>
      <c r="H4" s="203"/>
      <c r="I4" s="203"/>
      <c r="J4" s="203"/>
      <c r="K4" s="203"/>
      <c r="L4" s="203"/>
      <c r="M4" s="203"/>
      <c r="N4" s="203"/>
      <c r="O4" s="204"/>
      <c r="P4" s="203"/>
      <c r="Q4" s="203"/>
      <c r="R4" s="203"/>
      <c r="S4" s="203"/>
      <c r="T4" s="203"/>
      <c r="U4" s="203"/>
      <c r="V4" s="203"/>
      <c r="W4" s="203"/>
      <c r="X4" s="205"/>
      <c r="Y4" s="204"/>
      <c r="Z4" s="203"/>
      <c r="AA4" s="203"/>
      <c r="AB4" s="203"/>
      <c r="AC4" s="203"/>
      <c r="AD4" s="203"/>
      <c r="AE4" s="203"/>
      <c r="AF4" s="203"/>
      <c r="AG4" s="203"/>
      <c r="AH4" s="205"/>
      <c r="AI4" s="204"/>
      <c r="AJ4" s="203"/>
      <c r="AK4" s="203"/>
      <c r="AL4" s="203"/>
      <c r="AM4" s="203"/>
      <c r="AN4" s="203"/>
      <c r="AO4" s="203"/>
      <c r="AP4" s="203"/>
      <c r="AQ4" s="203"/>
      <c r="AR4" s="205"/>
      <c r="AS4" s="204"/>
      <c r="AT4" s="203"/>
      <c r="AU4" s="203"/>
      <c r="AV4" s="203"/>
      <c r="AW4" s="203"/>
      <c r="AX4" s="203"/>
      <c r="AY4" s="203"/>
      <c r="AZ4" s="203"/>
      <c r="BA4" s="203"/>
      <c r="BB4" s="205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</row>
    <row r="5" s="192" customFormat="true" ht="15.75" hidden="false" customHeight="true" outlineLevel="1" collapsed="false">
      <c r="A5" s="186"/>
      <c r="B5" s="202" t="s">
        <v>14</v>
      </c>
      <c r="C5" s="66" t="s">
        <v>15</v>
      </c>
      <c r="D5" s="203" t="s">
        <v>16</v>
      </c>
      <c r="E5" s="206" t="n">
        <v>8854</v>
      </c>
      <c r="F5" s="206" t="n">
        <v>8854</v>
      </c>
      <c r="G5" s="206" t="n">
        <v>8854</v>
      </c>
      <c r="H5" s="206" t="n">
        <v>8854</v>
      </c>
      <c r="I5" s="206" t="n">
        <v>8854</v>
      </c>
      <c r="J5" s="206" t="n">
        <v>8854</v>
      </c>
      <c r="K5" s="206" t="n">
        <v>8854</v>
      </c>
      <c r="L5" s="206" t="n">
        <v>8854</v>
      </c>
      <c r="M5" s="206" t="n">
        <v>8854</v>
      </c>
      <c r="N5" s="206" t="s">
        <v>114</v>
      </c>
      <c r="O5" s="207" t="n">
        <v>9500</v>
      </c>
      <c r="P5" s="206" t="n">
        <v>9500</v>
      </c>
      <c r="Q5" s="206" t="n">
        <v>9500</v>
      </c>
      <c r="R5" s="206" t="n">
        <v>9500</v>
      </c>
      <c r="S5" s="206" t="n">
        <v>9500</v>
      </c>
      <c r="T5" s="206" t="n">
        <v>9500</v>
      </c>
      <c r="U5" s="206" t="n">
        <v>9500</v>
      </c>
      <c r="V5" s="206" t="n">
        <v>9500</v>
      </c>
      <c r="W5" s="206" t="n">
        <v>12649</v>
      </c>
      <c r="X5" s="208" t="s">
        <v>114</v>
      </c>
      <c r="Y5" s="207" t="n">
        <v>10119</v>
      </c>
      <c r="Z5" s="206" t="n">
        <v>10119</v>
      </c>
      <c r="AA5" s="206" t="n">
        <v>10119</v>
      </c>
      <c r="AB5" s="206" t="n">
        <v>10119</v>
      </c>
      <c r="AC5" s="206" t="n">
        <v>10119</v>
      </c>
      <c r="AD5" s="206" t="n">
        <v>10119</v>
      </c>
      <c r="AE5" s="206" t="n">
        <v>10119</v>
      </c>
      <c r="AF5" s="206" t="n">
        <v>10119</v>
      </c>
      <c r="AG5" s="206" t="n">
        <v>10119</v>
      </c>
      <c r="AH5" s="208" t="s">
        <v>114</v>
      </c>
      <c r="AI5" s="207" t="n">
        <v>11384</v>
      </c>
      <c r="AJ5" s="206" t="n">
        <v>11384</v>
      </c>
      <c r="AK5" s="206" t="n">
        <v>11384</v>
      </c>
      <c r="AL5" s="206" t="n">
        <v>11384</v>
      </c>
      <c r="AM5" s="206" t="n">
        <v>11384</v>
      </c>
      <c r="AN5" s="206" t="n">
        <v>11384</v>
      </c>
      <c r="AO5" s="206" t="n">
        <v>11384</v>
      </c>
      <c r="AP5" s="206" t="n">
        <v>11384</v>
      </c>
      <c r="AQ5" s="206" t="n">
        <v>11384</v>
      </c>
      <c r="AR5" s="208" t="s">
        <v>114</v>
      </c>
      <c r="AS5" s="207" t="n">
        <v>12649</v>
      </c>
      <c r="AT5" s="206" t="n">
        <v>12649</v>
      </c>
      <c r="AU5" s="206" t="n">
        <v>12649</v>
      </c>
      <c r="AV5" s="206" t="n">
        <v>12649</v>
      </c>
      <c r="AW5" s="206" t="n">
        <v>12649</v>
      </c>
      <c r="AX5" s="206" t="n">
        <v>12649</v>
      </c>
      <c r="AY5" s="206" t="n">
        <v>12649</v>
      </c>
      <c r="AZ5" s="206" t="n">
        <v>12649</v>
      </c>
      <c r="BA5" s="206" t="n">
        <v>12649</v>
      </c>
      <c r="BB5" s="208" t="s">
        <v>114</v>
      </c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</row>
    <row r="6" customFormat="false" ht="15" hidden="false" customHeight="true" outlineLevel="1" collapsed="false">
      <c r="A6" s="186"/>
      <c r="B6" s="209" t="s">
        <v>155</v>
      </c>
      <c r="C6" s="210" t="s">
        <v>156</v>
      </c>
      <c r="D6" s="211" t="s">
        <v>157</v>
      </c>
      <c r="E6" s="211"/>
      <c r="F6" s="211"/>
      <c r="G6" s="211"/>
      <c r="H6" s="211"/>
      <c r="I6" s="211"/>
      <c r="J6" s="211"/>
      <c r="K6" s="211"/>
      <c r="L6" s="211"/>
      <c r="M6" s="211"/>
      <c r="N6" s="211"/>
      <c r="O6" s="211"/>
      <c r="P6" s="211"/>
      <c r="Q6" s="211"/>
      <c r="R6" s="211"/>
      <c r="S6" s="211"/>
      <c r="T6" s="211"/>
      <c r="U6" s="211"/>
      <c r="V6" s="211"/>
      <c r="W6" s="211"/>
      <c r="X6" s="211"/>
      <c r="Y6" s="211"/>
      <c r="Z6" s="211"/>
      <c r="AA6" s="211"/>
      <c r="AB6" s="211"/>
      <c r="AC6" s="211"/>
      <c r="AD6" s="211"/>
      <c r="AE6" s="211"/>
      <c r="AF6" s="211"/>
      <c r="AG6" s="211"/>
      <c r="AH6" s="211"/>
      <c r="AI6" s="211"/>
      <c r="AJ6" s="211"/>
      <c r="AK6" s="211"/>
      <c r="AL6" s="211"/>
      <c r="AM6" s="211"/>
      <c r="AN6" s="211"/>
      <c r="AO6" s="211"/>
      <c r="AP6" s="211"/>
      <c r="AQ6" s="211"/>
      <c r="AR6" s="211"/>
      <c r="AS6" s="211"/>
      <c r="AT6" s="211"/>
      <c r="AU6" s="211"/>
      <c r="AV6" s="211"/>
      <c r="AW6" s="211"/>
      <c r="AX6" s="211"/>
      <c r="AY6" s="211"/>
      <c r="AZ6" s="211"/>
      <c r="BA6" s="211"/>
      <c r="BB6" s="211"/>
    </row>
    <row r="7" s="192" customFormat="true" ht="15.75" hidden="false" customHeight="true" outlineLevel="1" collapsed="false">
      <c r="A7" s="186"/>
      <c r="B7" s="202" t="s">
        <v>158</v>
      </c>
      <c r="C7" s="66" t="s">
        <v>159</v>
      </c>
      <c r="D7" s="203" t="s">
        <v>157</v>
      </c>
      <c r="E7" s="203"/>
      <c r="F7" s="203"/>
      <c r="G7" s="203"/>
      <c r="H7" s="203"/>
      <c r="I7" s="203"/>
      <c r="J7" s="203"/>
      <c r="K7" s="203"/>
      <c r="L7" s="203"/>
      <c r="M7" s="203"/>
      <c r="N7" s="203"/>
      <c r="O7" s="203"/>
      <c r="P7" s="203"/>
      <c r="Q7" s="203"/>
      <c r="R7" s="203"/>
      <c r="S7" s="203"/>
      <c r="T7" s="203"/>
      <c r="U7" s="203"/>
      <c r="V7" s="203"/>
      <c r="W7" s="203"/>
      <c r="X7" s="203"/>
      <c r="Y7" s="203"/>
      <c r="Z7" s="203"/>
      <c r="AA7" s="203"/>
      <c r="AB7" s="203"/>
      <c r="AC7" s="203"/>
      <c r="AD7" s="203"/>
      <c r="AE7" s="203"/>
      <c r="AF7" s="203"/>
      <c r="AG7" s="203"/>
      <c r="AH7" s="203"/>
      <c r="AI7" s="203"/>
      <c r="AJ7" s="203"/>
      <c r="AK7" s="203"/>
      <c r="AL7" s="203"/>
      <c r="AM7" s="203"/>
      <c r="AN7" s="203"/>
      <c r="AO7" s="203"/>
      <c r="AP7" s="203"/>
      <c r="AQ7" s="203"/>
      <c r="AR7" s="203"/>
      <c r="AS7" s="203"/>
      <c r="AT7" s="203"/>
      <c r="AU7" s="203"/>
      <c r="AV7" s="203"/>
      <c r="AW7" s="203"/>
      <c r="AX7" s="203"/>
      <c r="AY7" s="203"/>
      <c r="AZ7" s="203"/>
      <c r="BA7" s="203"/>
      <c r="BB7" s="203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</row>
    <row r="8" customFormat="false" ht="15.75" hidden="false" customHeight="true" outlineLevel="1" collapsed="false">
      <c r="A8" s="186"/>
      <c r="B8" s="209" t="s">
        <v>160</v>
      </c>
      <c r="C8" s="210" t="s">
        <v>161</v>
      </c>
      <c r="D8" s="211" t="s">
        <v>162</v>
      </c>
      <c r="E8" s="211"/>
      <c r="F8" s="211"/>
      <c r="G8" s="211"/>
      <c r="H8" s="211"/>
      <c r="I8" s="211"/>
      <c r="J8" s="211"/>
      <c r="K8" s="211"/>
      <c r="L8" s="211"/>
      <c r="M8" s="211"/>
      <c r="N8" s="211"/>
      <c r="O8" s="211"/>
      <c r="P8" s="211"/>
      <c r="Q8" s="211"/>
      <c r="R8" s="211"/>
      <c r="S8" s="211"/>
      <c r="T8" s="211"/>
      <c r="U8" s="211"/>
      <c r="V8" s="211"/>
      <c r="W8" s="211"/>
      <c r="X8" s="211"/>
      <c r="Y8" s="211"/>
      <c r="Z8" s="211"/>
      <c r="AA8" s="211"/>
      <c r="AB8" s="211"/>
      <c r="AC8" s="211"/>
      <c r="AD8" s="211"/>
      <c r="AE8" s="211"/>
      <c r="AF8" s="211"/>
      <c r="AG8" s="211"/>
      <c r="AH8" s="211"/>
      <c r="AI8" s="211"/>
      <c r="AJ8" s="211"/>
      <c r="AK8" s="211"/>
      <c r="AL8" s="211"/>
      <c r="AM8" s="211"/>
      <c r="AN8" s="211"/>
      <c r="AO8" s="211"/>
      <c r="AP8" s="211"/>
      <c r="AQ8" s="211"/>
      <c r="AR8" s="211"/>
      <c r="AS8" s="211"/>
      <c r="AT8" s="211"/>
      <c r="AU8" s="211"/>
      <c r="AV8" s="211"/>
      <c r="AW8" s="211"/>
      <c r="AX8" s="211"/>
      <c r="AY8" s="211"/>
      <c r="AZ8" s="211"/>
      <c r="BA8" s="211"/>
      <c r="BB8" s="211"/>
    </row>
    <row r="9" s="192" customFormat="true" ht="15.75" hidden="false" customHeight="true" outlineLevel="1" collapsed="false">
      <c r="A9" s="186"/>
      <c r="B9" s="212" t="s">
        <v>163</v>
      </c>
      <c r="C9" s="212"/>
      <c r="D9" s="212"/>
      <c r="E9" s="212"/>
      <c r="F9" s="212"/>
      <c r="G9" s="212"/>
      <c r="H9" s="212"/>
      <c r="I9" s="212"/>
      <c r="J9" s="212"/>
      <c r="K9" s="212"/>
      <c r="L9" s="212"/>
      <c r="M9" s="212"/>
      <c r="N9" s="212"/>
      <c r="O9" s="213"/>
      <c r="P9" s="213"/>
      <c r="Q9" s="213"/>
      <c r="R9" s="213"/>
      <c r="S9" s="213"/>
      <c r="T9" s="213"/>
      <c r="U9" s="213"/>
      <c r="V9" s="213"/>
      <c r="W9" s="213"/>
      <c r="X9" s="213"/>
      <c r="Y9" s="213"/>
      <c r="Z9" s="213"/>
      <c r="AA9" s="213"/>
      <c r="AB9" s="213"/>
      <c r="AC9" s="213"/>
      <c r="AD9" s="213"/>
      <c r="AE9" s="213"/>
      <c r="AF9" s="213"/>
      <c r="AG9" s="213"/>
      <c r="AH9" s="213"/>
      <c r="AI9" s="213"/>
      <c r="AJ9" s="213"/>
      <c r="AK9" s="213"/>
      <c r="AL9" s="213"/>
      <c r="AM9" s="213"/>
      <c r="AN9" s="213"/>
      <c r="AO9" s="213"/>
      <c r="AP9" s="213"/>
      <c r="AQ9" s="213"/>
      <c r="AR9" s="213"/>
      <c r="AS9" s="213"/>
      <c r="AT9" s="213"/>
      <c r="AU9" s="213"/>
      <c r="AV9" s="213"/>
      <c r="AW9" s="213"/>
      <c r="AX9" s="213"/>
      <c r="AY9" s="213"/>
      <c r="AZ9" s="213"/>
      <c r="BA9" s="213"/>
      <c r="BB9" s="213"/>
      <c r="BC9" s="185"/>
      <c r="BD9" s="185"/>
      <c r="BE9" s="185"/>
      <c r="BF9" s="185"/>
      <c r="BG9" s="185"/>
      <c r="BH9" s="185"/>
      <c r="BI9" s="185"/>
      <c r="BJ9" s="185"/>
      <c r="BK9" s="185"/>
      <c r="BL9" s="185"/>
      <c r="BM9" s="185"/>
      <c r="BN9" s="185"/>
      <c r="BO9" s="185"/>
      <c r="BP9" s="185"/>
      <c r="BQ9" s="185"/>
      <c r="BR9" s="185"/>
      <c r="BS9" s="185"/>
      <c r="BT9" s="185"/>
      <c r="BU9" s="185"/>
      <c r="BV9" s="185"/>
    </row>
    <row r="10" s="192" customFormat="true" ht="15.75" hidden="false" customHeight="true" outlineLevel="1" collapsed="false">
      <c r="A10" s="186"/>
      <c r="B10" s="214"/>
      <c r="C10" s="49"/>
      <c r="D10" s="49"/>
      <c r="E10" s="215" t="e">
        <f aca="false">fluidstring($B$5:$B$23,E12:E30)</f>
        <v>#NAME?</v>
      </c>
      <c r="F10" s="215" t="e">
        <f aca="false">fluidstring($B$5:$B$23,F12:F30)</f>
        <v>#NAME?</v>
      </c>
      <c r="G10" s="215" t="e">
        <f aca="false">fluidstring($B$5:$B$23,G12:G30)</f>
        <v>#NAME?</v>
      </c>
      <c r="H10" s="215" t="e">
        <f aca="false">fluidstring($B$5:$B$23,H12:H30)</f>
        <v>#NAME?</v>
      </c>
      <c r="I10" s="215" t="e">
        <f aca="false">fluidstring($B$5:$B$23,I12:I30)</f>
        <v>#NAME?</v>
      </c>
      <c r="J10" s="215" t="e">
        <f aca="false">fluidstring($B$5:$B$23,J12:J30)</f>
        <v>#NAME?</v>
      </c>
      <c r="K10" s="215" t="e">
        <f aca="false">fluidstring($B$5:$B$23,K12:K30)</f>
        <v>#NAME?</v>
      </c>
      <c r="L10" s="215" t="e">
        <f aca="false">fluidstring($B$5:$B$23,L12:L30)</f>
        <v>#NAME?</v>
      </c>
      <c r="M10" s="215" t="e">
        <f aca="false">fluidstring($B$5:$B$23,M12:M30)</f>
        <v>#NAME?</v>
      </c>
      <c r="N10" s="215" t="e">
        <f aca="false">fluidstring($B$5:$B$23,N12:N30)</f>
        <v>#NAME?</v>
      </c>
      <c r="O10" s="216" t="e">
        <f aca="false">fluidstring($B$5:$B$23,O12:O30)</f>
        <v>#NAME?</v>
      </c>
      <c r="P10" s="215" t="e">
        <f aca="false">fluidstring($B$5:$B$23,P12:P30)</f>
        <v>#NAME?</v>
      </c>
      <c r="Q10" s="215" t="e">
        <f aca="false">fluidstring($B$5:$B$23,Q12:Q30)</f>
        <v>#NAME?</v>
      </c>
      <c r="R10" s="215" t="e">
        <f aca="false">fluidstring($B$5:$B$23,R12:R30)</f>
        <v>#NAME?</v>
      </c>
      <c r="S10" s="215" t="e">
        <f aca="false">fluidstring($B$5:$B$23,S12:S30)</f>
        <v>#NAME?</v>
      </c>
      <c r="T10" s="215" t="e">
        <f aca="false">fluidstring($B$5:$B$23,T12:T30)</f>
        <v>#NAME?</v>
      </c>
      <c r="U10" s="215" t="e">
        <f aca="false">fluidstring($B$5:$B$23,U12:U30)</f>
        <v>#NAME?</v>
      </c>
      <c r="V10" s="215" t="e">
        <f aca="false">fluidstring($B$5:$B$23,V12:V30)</f>
        <v>#NAME?</v>
      </c>
      <c r="W10" s="215" t="e">
        <f aca="false">fluidstring($B$5:$B$23,W12:W30)</f>
        <v>#NAME?</v>
      </c>
      <c r="X10" s="217" t="e">
        <f aca="false">fluidstring($B$5:$B$23,X12:X30)</f>
        <v>#NAME?</v>
      </c>
      <c r="Y10" s="216" t="e">
        <f aca="false">fluidstring($B$5:$B$23,Y12:Y30)</f>
        <v>#NAME?</v>
      </c>
      <c r="Z10" s="215" t="e">
        <f aca="false">fluidstring($B$5:$B$23,Z12:Z30)</f>
        <v>#NAME?</v>
      </c>
      <c r="AA10" s="215" t="e">
        <f aca="false">fluidstring($B$5:$B$23,AA12:AA30)</f>
        <v>#NAME?</v>
      </c>
      <c r="AB10" s="215" t="e">
        <f aca="false">fluidstring($B$5:$B$23,AB12:AB30)</f>
        <v>#NAME?</v>
      </c>
      <c r="AC10" s="215" t="e">
        <f aca="false">fluidstring($B$5:$B$23,AC12:AC30)</f>
        <v>#NAME?</v>
      </c>
      <c r="AD10" s="215" t="e">
        <f aca="false">fluidstring($B$5:$B$23,AD12:AD30)</f>
        <v>#NAME?</v>
      </c>
      <c r="AE10" s="215" t="e">
        <f aca="false">fluidstring($B$5:$B$23,AE12:AE30)</f>
        <v>#NAME?</v>
      </c>
      <c r="AF10" s="215" t="e">
        <f aca="false">fluidstring($B$5:$B$23,AF12:AF30)</f>
        <v>#NAME?</v>
      </c>
      <c r="AG10" s="215" t="e">
        <f aca="false">fluidstring($B$5:$B$23,AG12:AG30)</f>
        <v>#NAME?</v>
      </c>
      <c r="AH10" s="217" t="e">
        <f aca="false">fluidstring($B$5:$B$23,AH12:AH30)</f>
        <v>#NAME?</v>
      </c>
      <c r="AI10" s="216" t="e">
        <f aca="false">fluidstring($B$5:$B$23,AI12:AI30)</f>
        <v>#NAME?</v>
      </c>
      <c r="AJ10" s="215" t="e">
        <f aca="false">fluidstring($B$5:$B$23,AJ12:AJ30)</f>
        <v>#NAME?</v>
      </c>
      <c r="AK10" s="215" t="e">
        <f aca="false">fluidstring($B$5:$B$23,AK12:AK30)</f>
        <v>#NAME?</v>
      </c>
      <c r="AL10" s="215" t="e">
        <f aca="false">fluidstring($B$5:$B$23,AL12:AL30)</f>
        <v>#NAME?</v>
      </c>
      <c r="AM10" s="215" t="e">
        <f aca="false">fluidstring($B$5:$B$23,AM12:AM30)</f>
        <v>#NAME?</v>
      </c>
      <c r="AN10" s="215" t="e">
        <f aca="false">fluidstring($B$5:$B$23,AN12:AN30)</f>
        <v>#NAME?</v>
      </c>
      <c r="AO10" s="215" t="e">
        <f aca="false">fluidstring($B$5:$B$23,AO12:AO30)</f>
        <v>#NAME?</v>
      </c>
      <c r="AP10" s="215" t="e">
        <f aca="false">fluidstring($B$5:$B$23,AP12:AP30)</f>
        <v>#NAME?</v>
      </c>
      <c r="AQ10" s="215" t="e">
        <f aca="false">fluidstring($B$5:$B$23,AQ12:AQ30)</f>
        <v>#NAME?</v>
      </c>
      <c r="AR10" s="217" t="e">
        <f aca="false">fluidstring($B$5:$B$23,AR12:AR30)</f>
        <v>#NAME?</v>
      </c>
      <c r="AS10" s="216" t="e">
        <f aca="false">fluidstring($B$5:$B$23,AS12:AS30)</f>
        <v>#NAME?</v>
      </c>
      <c r="AT10" s="215" t="e">
        <f aca="false">fluidstring($B$5:$B$23,AT12:AT30)</f>
        <v>#NAME?</v>
      </c>
      <c r="AU10" s="215" t="e">
        <f aca="false">fluidstring($B$5:$B$23,AU12:AU30)</f>
        <v>#NAME?</v>
      </c>
      <c r="AV10" s="215" t="e">
        <f aca="false">fluidstring($B$5:$B$23,AV12:AV30)</f>
        <v>#NAME?</v>
      </c>
      <c r="AW10" s="215" t="e">
        <f aca="false">fluidstring($B$5:$B$23,AW12:AW30)</f>
        <v>#NAME?</v>
      </c>
      <c r="AX10" s="215" t="e">
        <f aca="false">fluidstring($B$5:$B$23,AX12:AX30)</f>
        <v>#NAME?</v>
      </c>
      <c r="AY10" s="215" t="e">
        <f aca="false">fluidstring($B$5:$B$23,AY12:AY30)</f>
        <v>#NAME?</v>
      </c>
      <c r="AZ10" s="215" t="e">
        <f aca="false">fluidstring($B$5:$B$23,AZ12:AZ30)</f>
        <v>#NAME?</v>
      </c>
      <c r="BA10" s="215" t="e">
        <f aca="false">fluidstring($B$5:$B$23,BA12:BA30)</f>
        <v>#NAME?</v>
      </c>
      <c r="BB10" s="217" t="e">
        <f aca="false">fluidstring($B$5:$B$23,BB12:BB30)</f>
        <v>#NAME?</v>
      </c>
      <c r="BC10" s="185"/>
      <c r="BD10" s="185"/>
      <c r="BE10" s="185"/>
      <c r="BF10" s="185"/>
      <c r="BG10" s="185"/>
      <c r="BH10" s="185"/>
      <c r="BI10" s="185"/>
      <c r="BJ10" s="185"/>
      <c r="BK10" s="185"/>
      <c r="BL10" s="185"/>
      <c r="BM10" s="185"/>
      <c r="BN10" s="185"/>
      <c r="BO10" s="185"/>
      <c r="BP10" s="185"/>
      <c r="BQ10" s="185"/>
      <c r="BR10" s="185"/>
      <c r="BS10" s="185"/>
      <c r="BT10" s="185"/>
      <c r="BU10" s="185"/>
      <c r="BV10" s="185"/>
    </row>
    <row r="11" s="192" customFormat="true" ht="15.75" hidden="false" customHeight="true" outlineLevel="1" collapsed="false">
      <c r="A11" s="186"/>
      <c r="B11" s="218"/>
      <c r="C11" s="219"/>
      <c r="D11" s="54" t="s">
        <v>74</v>
      </c>
      <c r="E11" s="54" t="s">
        <v>75</v>
      </c>
      <c r="F11" s="54" t="s">
        <v>75</v>
      </c>
      <c r="G11" s="54" t="s">
        <v>75</v>
      </c>
      <c r="H11" s="54" t="s">
        <v>75</v>
      </c>
      <c r="I11" s="54" t="s">
        <v>75</v>
      </c>
      <c r="J11" s="54" t="s">
        <v>75</v>
      </c>
      <c r="K11" s="54" t="s">
        <v>75</v>
      </c>
      <c r="L11" s="54" t="s">
        <v>75</v>
      </c>
      <c r="M11" s="54" t="s">
        <v>75</v>
      </c>
      <c r="N11" s="54" t="s">
        <v>75</v>
      </c>
      <c r="O11" s="220" t="s">
        <v>75</v>
      </c>
      <c r="P11" s="54" t="s">
        <v>75</v>
      </c>
      <c r="Q11" s="54" t="s">
        <v>75</v>
      </c>
      <c r="R11" s="54" t="s">
        <v>75</v>
      </c>
      <c r="S11" s="54" t="s">
        <v>75</v>
      </c>
      <c r="T11" s="54" t="s">
        <v>75</v>
      </c>
      <c r="U11" s="54" t="s">
        <v>75</v>
      </c>
      <c r="V11" s="54" t="s">
        <v>75</v>
      </c>
      <c r="W11" s="54" t="s">
        <v>75</v>
      </c>
      <c r="X11" s="55" t="s">
        <v>75</v>
      </c>
      <c r="Y11" s="220" t="s">
        <v>75</v>
      </c>
      <c r="Z11" s="54" t="s">
        <v>75</v>
      </c>
      <c r="AA11" s="54" t="s">
        <v>75</v>
      </c>
      <c r="AB11" s="54" t="s">
        <v>75</v>
      </c>
      <c r="AC11" s="54" t="s">
        <v>75</v>
      </c>
      <c r="AD11" s="54" t="s">
        <v>75</v>
      </c>
      <c r="AE11" s="54" t="s">
        <v>75</v>
      </c>
      <c r="AF11" s="54" t="s">
        <v>75</v>
      </c>
      <c r="AG11" s="54" t="s">
        <v>75</v>
      </c>
      <c r="AH11" s="55" t="s">
        <v>75</v>
      </c>
      <c r="AI11" s="54" t="s">
        <v>75</v>
      </c>
      <c r="AJ11" s="54" t="s">
        <v>75</v>
      </c>
      <c r="AK11" s="54" t="s">
        <v>75</v>
      </c>
      <c r="AL11" s="54" t="s">
        <v>75</v>
      </c>
      <c r="AM11" s="54" t="s">
        <v>75</v>
      </c>
      <c r="AN11" s="54" t="s">
        <v>75</v>
      </c>
      <c r="AO11" s="54" t="s">
        <v>75</v>
      </c>
      <c r="AP11" s="54" t="s">
        <v>75</v>
      </c>
      <c r="AQ11" s="54" t="s">
        <v>75</v>
      </c>
      <c r="AR11" s="54" t="s">
        <v>75</v>
      </c>
      <c r="AS11" s="220" t="s">
        <v>75</v>
      </c>
      <c r="AT11" s="54" t="s">
        <v>75</v>
      </c>
      <c r="AU11" s="54" t="s">
        <v>75</v>
      </c>
      <c r="AV11" s="54" t="s">
        <v>75</v>
      </c>
      <c r="AW11" s="54" t="s">
        <v>75</v>
      </c>
      <c r="AX11" s="54" t="s">
        <v>75</v>
      </c>
      <c r="AY11" s="54" t="s">
        <v>75</v>
      </c>
      <c r="AZ11" s="54" t="s">
        <v>75</v>
      </c>
      <c r="BA11" s="54" t="s">
        <v>75</v>
      </c>
      <c r="BB11" s="55" t="s">
        <v>75</v>
      </c>
      <c r="BC11" s="185"/>
      <c r="BD11" s="185"/>
      <c r="BE11" s="185"/>
      <c r="BF11" s="185"/>
      <c r="BG11" s="185"/>
      <c r="BH11" s="185"/>
      <c r="BI11" s="185"/>
      <c r="BJ11" s="185"/>
      <c r="BK11" s="185"/>
      <c r="BL11" s="185"/>
      <c r="BM11" s="185"/>
      <c r="BN11" s="185"/>
      <c r="BO11" s="185"/>
      <c r="BP11" s="185"/>
      <c r="BQ11" s="185"/>
      <c r="BR11" s="185"/>
      <c r="BS11" s="185"/>
      <c r="BT11" s="185"/>
      <c r="BU11" s="185"/>
      <c r="BV11" s="185"/>
    </row>
    <row r="12" s="192" customFormat="true" ht="15.75" hidden="false" customHeight="true" outlineLevel="1" collapsed="false">
      <c r="A12" s="186"/>
      <c r="B12" s="221" t="s">
        <v>164</v>
      </c>
      <c r="C12" s="222"/>
      <c r="D12" s="58"/>
      <c r="E12" s="58" t="n">
        <v>0.02</v>
      </c>
      <c r="F12" s="58" t="n">
        <v>0.02</v>
      </c>
      <c r="G12" s="58" t="n">
        <v>0.02</v>
      </c>
      <c r="H12" s="58" t="n">
        <v>0.02</v>
      </c>
      <c r="I12" s="58" t="n">
        <v>0.02</v>
      </c>
      <c r="J12" s="58" t="n">
        <v>0.02</v>
      </c>
      <c r="K12" s="58" t="n">
        <v>0.02</v>
      </c>
      <c r="L12" s="58" t="n">
        <v>0.02</v>
      </c>
      <c r="M12" s="58" t="n">
        <v>0.02</v>
      </c>
      <c r="N12" s="58" t="n">
        <v>0.02</v>
      </c>
      <c r="O12" s="218" t="n">
        <v>0.02</v>
      </c>
      <c r="P12" s="58" t="n">
        <v>0.02</v>
      </c>
      <c r="Q12" s="58" t="n">
        <v>0.02</v>
      </c>
      <c r="R12" s="58" t="n">
        <v>0.02</v>
      </c>
      <c r="S12" s="58" t="n">
        <v>0.02</v>
      </c>
      <c r="T12" s="58" t="n">
        <v>0.02</v>
      </c>
      <c r="U12" s="58" t="n">
        <v>0.02</v>
      </c>
      <c r="V12" s="58" t="n">
        <v>0.02</v>
      </c>
      <c r="W12" s="58" t="n">
        <v>0.02</v>
      </c>
      <c r="X12" s="60" t="n">
        <v>0.02</v>
      </c>
      <c r="Y12" s="218" t="n">
        <v>0.02</v>
      </c>
      <c r="Z12" s="58" t="n">
        <v>0.02</v>
      </c>
      <c r="AA12" s="58" t="n">
        <v>0.02</v>
      </c>
      <c r="AB12" s="58" t="n">
        <v>0.02</v>
      </c>
      <c r="AC12" s="58" t="n">
        <v>0.02</v>
      </c>
      <c r="AD12" s="58" t="n">
        <v>0.02</v>
      </c>
      <c r="AE12" s="58" t="n">
        <v>0.02</v>
      </c>
      <c r="AF12" s="58" t="n">
        <v>0.02</v>
      </c>
      <c r="AG12" s="58" t="n">
        <v>0.02</v>
      </c>
      <c r="AH12" s="60" t="n">
        <v>0.02</v>
      </c>
      <c r="AI12" s="58" t="n">
        <v>0.02</v>
      </c>
      <c r="AJ12" s="58" t="n">
        <v>0.02</v>
      </c>
      <c r="AK12" s="58" t="n">
        <v>0.02</v>
      </c>
      <c r="AL12" s="58" t="n">
        <v>0.02</v>
      </c>
      <c r="AM12" s="58" t="n">
        <v>0.02</v>
      </c>
      <c r="AN12" s="58" t="n">
        <v>0.02</v>
      </c>
      <c r="AO12" s="58" t="n">
        <v>0.02</v>
      </c>
      <c r="AP12" s="58" t="n">
        <v>0.02</v>
      </c>
      <c r="AQ12" s="58" t="n">
        <v>0.02</v>
      </c>
      <c r="AR12" s="58" t="n">
        <v>0.02</v>
      </c>
      <c r="AS12" s="218" t="n">
        <v>0.02</v>
      </c>
      <c r="AT12" s="58" t="n">
        <v>0.02</v>
      </c>
      <c r="AU12" s="58" t="n">
        <v>0.02</v>
      </c>
      <c r="AV12" s="58" t="n">
        <v>0.02</v>
      </c>
      <c r="AW12" s="58" t="n">
        <v>0.02</v>
      </c>
      <c r="AX12" s="58" t="n">
        <v>0.02</v>
      </c>
      <c r="AY12" s="58" t="n">
        <v>0.02</v>
      </c>
      <c r="AZ12" s="58" t="n">
        <v>0.02</v>
      </c>
      <c r="BA12" s="58" t="n">
        <v>0.02</v>
      </c>
      <c r="BB12" s="60" t="n">
        <v>0.02</v>
      </c>
      <c r="BC12" s="185"/>
      <c r="BD12" s="185"/>
      <c r="BE12" s="185"/>
      <c r="BF12" s="185"/>
      <c r="BG12" s="185"/>
      <c r="BH12" s="185"/>
      <c r="BI12" s="185"/>
      <c r="BJ12" s="185"/>
      <c r="BK12" s="185"/>
      <c r="BL12" s="185"/>
      <c r="BM12" s="185"/>
      <c r="BN12" s="185"/>
      <c r="BO12" s="185"/>
      <c r="BP12" s="185"/>
      <c r="BQ12" s="185"/>
      <c r="BR12" s="185"/>
      <c r="BS12" s="185"/>
      <c r="BT12" s="185"/>
      <c r="BU12" s="185"/>
      <c r="BV12" s="185"/>
    </row>
    <row r="13" s="192" customFormat="true" ht="15.75" hidden="false" customHeight="true" outlineLevel="1" collapsed="false">
      <c r="A13" s="186"/>
      <c r="B13" s="221" t="s">
        <v>165</v>
      </c>
      <c r="C13" s="222"/>
      <c r="D13" s="58"/>
      <c r="E13" s="58" t="n">
        <v>0</v>
      </c>
      <c r="F13" s="58" t="n">
        <v>0</v>
      </c>
      <c r="G13" s="58" t="n">
        <v>0</v>
      </c>
      <c r="H13" s="58" t="n">
        <v>0</v>
      </c>
      <c r="I13" s="58" t="n">
        <v>0</v>
      </c>
      <c r="J13" s="58" t="n">
        <v>0</v>
      </c>
      <c r="K13" s="58" t="n">
        <v>0</v>
      </c>
      <c r="L13" s="58" t="n">
        <v>0</v>
      </c>
      <c r="M13" s="58" t="n">
        <v>0</v>
      </c>
      <c r="N13" s="58" t="n">
        <v>0</v>
      </c>
      <c r="O13" s="218" t="n">
        <v>0</v>
      </c>
      <c r="P13" s="58" t="n">
        <v>0</v>
      </c>
      <c r="Q13" s="58" t="n">
        <v>0</v>
      </c>
      <c r="R13" s="58" t="n">
        <v>0</v>
      </c>
      <c r="S13" s="58" t="n">
        <v>0</v>
      </c>
      <c r="T13" s="58" t="n">
        <v>0</v>
      </c>
      <c r="U13" s="58" t="n">
        <v>0</v>
      </c>
      <c r="V13" s="58" t="n">
        <v>0</v>
      </c>
      <c r="W13" s="58" t="n">
        <v>0</v>
      </c>
      <c r="X13" s="60" t="n">
        <v>0</v>
      </c>
      <c r="Y13" s="218" t="n">
        <v>0</v>
      </c>
      <c r="Z13" s="58" t="n">
        <v>0</v>
      </c>
      <c r="AA13" s="58" t="n">
        <v>0</v>
      </c>
      <c r="AB13" s="58" t="n">
        <v>0</v>
      </c>
      <c r="AC13" s="58" t="n">
        <v>0</v>
      </c>
      <c r="AD13" s="58" t="n">
        <v>0</v>
      </c>
      <c r="AE13" s="58" t="n">
        <v>0</v>
      </c>
      <c r="AF13" s="58" t="n">
        <v>0</v>
      </c>
      <c r="AG13" s="58" t="n">
        <v>0</v>
      </c>
      <c r="AH13" s="60" t="n">
        <v>0</v>
      </c>
      <c r="AI13" s="58" t="n">
        <v>0</v>
      </c>
      <c r="AJ13" s="58" t="n">
        <v>0</v>
      </c>
      <c r="AK13" s="58" t="n">
        <v>0</v>
      </c>
      <c r="AL13" s="58" t="n">
        <v>0</v>
      </c>
      <c r="AM13" s="58" t="n">
        <v>0</v>
      </c>
      <c r="AN13" s="58" t="n">
        <v>0</v>
      </c>
      <c r="AO13" s="58" t="n">
        <v>0</v>
      </c>
      <c r="AP13" s="58" t="n">
        <v>0</v>
      </c>
      <c r="AQ13" s="58" t="n">
        <v>0</v>
      </c>
      <c r="AR13" s="58" t="n">
        <v>0</v>
      </c>
      <c r="AS13" s="218" t="n">
        <v>0</v>
      </c>
      <c r="AT13" s="58" t="n">
        <v>0</v>
      </c>
      <c r="AU13" s="58" t="n">
        <v>0</v>
      </c>
      <c r="AV13" s="58" t="n">
        <v>0</v>
      </c>
      <c r="AW13" s="58" t="n">
        <v>0</v>
      </c>
      <c r="AX13" s="58" t="n">
        <v>0</v>
      </c>
      <c r="AY13" s="58" t="n">
        <v>0</v>
      </c>
      <c r="AZ13" s="58" t="n">
        <v>0</v>
      </c>
      <c r="BA13" s="58" t="n">
        <v>0</v>
      </c>
      <c r="BB13" s="60" t="n">
        <v>0</v>
      </c>
      <c r="BC13" s="185"/>
      <c r="BD13" s="185"/>
      <c r="BE13" s="185"/>
      <c r="BF13" s="185"/>
      <c r="BG13" s="185"/>
      <c r="BH13" s="185"/>
      <c r="BI13" s="185"/>
      <c r="BJ13" s="185"/>
      <c r="BK13" s="185"/>
      <c r="BL13" s="185"/>
      <c r="BM13" s="185"/>
      <c r="BN13" s="185"/>
      <c r="BO13" s="185"/>
      <c r="BP13" s="185"/>
      <c r="BQ13" s="185"/>
      <c r="BR13" s="185"/>
      <c r="BS13" s="185"/>
      <c r="BT13" s="185"/>
      <c r="BU13" s="185"/>
      <c r="BV13" s="185"/>
    </row>
    <row r="14" s="192" customFormat="true" ht="15.75" hidden="false" customHeight="true" outlineLevel="1" collapsed="false">
      <c r="A14" s="186"/>
      <c r="B14" s="221" t="s">
        <v>76</v>
      </c>
      <c r="C14" s="222"/>
      <c r="D14" s="58"/>
      <c r="E14" s="58" t="n">
        <v>32.61</v>
      </c>
      <c r="F14" s="58" t="n">
        <v>32.61</v>
      </c>
      <c r="G14" s="58" t="n">
        <v>32.61</v>
      </c>
      <c r="H14" s="58" t="n">
        <v>32.61</v>
      </c>
      <c r="I14" s="58" t="n">
        <v>32.61</v>
      </c>
      <c r="J14" s="58" t="n">
        <v>32.61</v>
      </c>
      <c r="K14" s="58" t="n">
        <v>32.61</v>
      </c>
      <c r="L14" s="58" t="n">
        <v>32.61</v>
      </c>
      <c r="M14" s="58" t="n">
        <v>32.61</v>
      </c>
      <c r="N14" s="58" t="n">
        <v>32.61</v>
      </c>
      <c r="O14" s="218" t="n">
        <v>32.61</v>
      </c>
      <c r="P14" s="58" t="n">
        <v>32.61</v>
      </c>
      <c r="Q14" s="58" t="n">
        <v>32.61</v>
      </c>
      <c r="R14" s="58" t="n">
        <v>32.61</v>
      </c>
      <c r="S14" s="58" t="n">
        <v>32.61</v>
      </c>
      <c r="T14" s="58" t="n">
        <v>32.61</v>
      </c>
      <c r="U14" s="58" t="n">
        <v>32.61</v>
      </c>
      <c r="V14" s="58" t="n">
        <v>32.61</v>
      </c>
      <c r="W14" s="58" t="n">
        <v>32.61</v>
      </c>
      <c r="X14" s="60" t="n">
        <v>32.61</v>
      </c>
      <c r="Y14" s="218" t="n">
        <v>32.61</v>
      </c>
      <c r="Z14" s="58" t="n">
        <v>32.61</v>
      </c>
      <c r="AA14" s="58" t="n">
        <v>32.61</v>
      </c>
      <c r="AB14" s="58" t="n">
        <v>32.61</v>
      </c>
      <c r="AC14" s="58" t="n">
        <v>32.61</v>
      </c>
      <c r="AD14" s="58" t="n">
        <v>32.61</v>
      </c>
      <c r="AE14" s="58" t="n">
        <v>32.61</v>
      </c>
      <c r="AF14" s="58" t="n">
        <v>32.61</v>
      </c>
      <c r="AG14" s="58" t="n">
        <v>32.61</v>
      </c>
      <c r="AH14" s="60" t="n">
        <v>32.61</v>
      </c>
      <c r="AI14" s="58" t="n">
        <v>32.61</v>
      </c>
      <c r="AJ14" s="58" t="n">
        <v>32.61</v>
      </c>
      <c r="AK14" s="58" t="n">
        <v>32.61</v>
      </c>
      <c r="AL14" s="58" t="n">
        <v>32.61</v>
      </c>
      <c r="AM14" s="58" t="n">
        <v>32.61</v>
      </c>
      <c r="AN14" s="58" t="n">
        <v>32.61</v>
      </c>
      <c r="AO14" s="58" t="n">
        <v>32.61</v>
      </c>
      <c r="AP14" s="58" t="n">
        <v>32.61</v>
      </c>
      <c r="AQ14" s="58" t="n">
        <v>32.61</v>
      </c>
      <c r="AR14" s="58" t="n">
        <v>32.61</v>
      </c>
      <c r="AS14" s="218" t="n">
        <v>32.61</v>
      </c>
      <c r="AT14" s="58" t="n">
        <v>32.61</v>
      </c>
      <c r="AU14" s="58" t="n">
        <v>32.61</v>
      </c>
      <c r="AV14" s="58" t="n">
        <v>32.61</v>
      </c>
      <c r="AW14" s="58" t="n">
        <v>32.61</v>
      </c>
      <c r="AX14" s="58" t="n">
        <v>32.61</v>
      </c>
      <c r="AY14" s="58" t="n">
        <v>32.61</v>
      </c>
      <c r="AZ14" s="58" t="n">
        <v>32.61</v>
      </c>
      <c r="BA14" s="58" t="n">
        <v>32.61</v>
      </c>
      <c r="BB14" s="60" t="n">
        <v>32.61</v>
      </c>
      <c r="BC14" s="185"/>
      <c r="BD14" s="185"/>
      <c r="BE14" s="185"/>
      <c r="BF14" s="185"/>
      <c r="BG14" s="185"/>
      <c r="BH14" s="185"/>
      <c r="BI14" s="185"/>
      <c r="BJ14" s="185"/>
      <c r="BK14" s="185"/>
      <c r="BL14" s="185"/>
      <c r="BM14" s="185"/>
      <c r="BN14" s="185"/>
      <c r="BO14" s="185"/>
      <c r="BP14" s="185"/>
      <c r="BQ14" s="185"/>
      <c r="BR14" s="185"/>
      <c r="BS14" s="185"/>
      <c r="BT14" s="185"/>
      <c r="BU14" s="185"/>
      <c r="BV14" s="185"/>
    </row>
    <row r="15" s="192" customFormat="true" ht="15.75" hidden="false" customHeight="true" outlineLevel="1" collapsed="false">
      <c r="A15" s="186"/>
      <c r="B15" s="221" t="s">
        <v>78</v>
      </c>
      <c r="C15" s="222"/>
      <c r="D15" s="58"/>
      <c r="E15" s="58" t="n">
        <v>0.68</v>
      </c>
      <c r="F15" s="58" t="n">
        <v>0.68</v>
      </c>
      <c r="G15" s="58" t="n">
        <v>0.68</v>
      </c>
      <c r="H15" s="58" t="n">
        <v>0.68</v>
      </c>
      <c r="I15" s="58" t="n">
        <v>0.68</v>
      </c>
      <c r="J15" s="58" t="n">
        <v>0.68</v>
      </c>
      <c r="K15" s="58" t="n">
        <v>0.68</v>
      </c>
      <c r="L15" s="58" t="n">
        <v>0.68</v>
      </c>
      <c r="M15" s="58" t="n">
        <v>0.68</v>
      </c>
      <c r="N15" s="58" t="n">
        <v>0.68</v>
      </c>
      <c r="O15" s="218" t="n">
        <v>0.68</v>
      </c>
      <c r="P15" s="58" t="n">
        <v>0.68</v>
      </c>
      <c r="Q15" s="58" t="n">
        <v>0.68</v>
      </c>
      <c r="R15" s="58" t="n">
        <v>0.68</v>
      </c>
      <c r="S15" s="58" t="n">
        <v>0.68</v>
      </c>
      <c r="T15" s="58" t="n">
        <v>0.68</v>
      </c>
      <c r="U15" s="58" t="n">
        <v>0.68</v>
      </c>
      <c r="V15" s="58" t="n">
        <v>0.68</v>
      </c>
      <c r="W15" s="58" t="n">
        <v>0.68</v>
      </c>
      <c r="X15" s="60" t="n">
        <v>0.68</v>
      </c>
      <c r="Y15" s="218" t="n">
        <v>0.68</v>
      </c>
      <c r="Z15" s="58" t="n">
        <v>0.68</v>
      </c>
      <c r="AA15" s="58" t="n">
        <v>0.68</v>
      </c>
      <c r="AB15" s="58" t="n">
        <v>0.68</v>
      </c>
      <c r="AC15" s="58" t="n">
        <v>0.68</v>
      </c>
      <c r="AD15" s="58" t="n">
        <v>0.68</v>
      </c>
      <c r="AE15" s="58" t="n">
        <v>0.68</v>
      </c>
      <c r="AF15" s="58" t="n">
        <v>0.68</v>
      </c>
      <c r="AG15" s="58" t="n">
        <v>0.68</v>
      </c>
      <c r="AH15" s="60" t="n">
        <v>0.68</v>
      </c>
      <c r="AI15" s="58" t="n">
        <v>0.68</v>
      </c>
      <c r="AJ15" s="58" t="n">
        <v>0.68</v>
      </c>
      <c r="AK15" s="58" t="n">
        <v>0.68</v>
      </c>
      <c r="AL15" s="58" t="n">
        <v>0.68</v>
      </c>
      <c r="AM15" s="58" t="n">
        <v>0.68</v>
      </c>
      <c r="AN15" s="58" t="n">
        <v>0.68</v>
      </c>
      <c r="AO15" s="58" t="n">
        <v>0.68</v>
      </c>
      <c r="AP15" s="58" t="n">
        <v>0.68</v>
      </c>
      <c r="AQ15" s="58" t="n">
        <v>0.68</v>
      </c>
      <c r="AR15" s="58" t="n">
        <v>0.68</v>
      </c>
      <c r="AS15" s="218" t="n">
        <v>0.68</v>
      </c>
      <c r="AT15" s="58" t="n">
        <v>0.68</v>
      </c>
      <c r="AU15" s="58" t="n">
        <v>0.68</v>
      </c>
      <c r="AV15" s="58" t="n">
        <v>0.68</v>
      </c>
      <c r="AW15" s="58" t="n">
        <v>0.68</v>
      </c>
      <c r="AX15" s="58" t="n">
        <v>0.68</v>
      </c>
      <c r="AY15" s="58" t="n">
        <v>0.68</v>
      </c>
      <c r="AZ15" s="58" t="n">
        <v>0.68</v>
      </c>
      <c r="BA15" s="58" t="n">
        <v>0.68</v>
      </c>
      <c r="BB15" s="60" t="n">
        <v>0.68</v>
      </c>
      <c r="BC15" s="185"/>
      <c r="BD15" s="185"/>
      <c r="BE15" s="185"/>
      <c r="BF15" s="185"/>
      <c r="BG15" s="185"/>
      <c r="BH15" s="185"/>
      <c r="BI15" s="185"/>
      <c r="BJ15" s="185"/>
      <c r="BK15" s="185"/>
      <c r="BL15" s="185"/>
      <c r="BM15" s="185"/>
      <c r="BN15" s="185"/>
      <c r="BO15" s="185"/>
      <c r="BP15" s="185"/>
      <c r="BQ15" s="185"/>
      <c r="BR15" s="185"/>
      <c r="BS15" s="185"/>
      <c r="BT15" s="185"/>
      <c r="BU15" s="185"/>
      <c r="BV15" s="185"/>
    </row>
    <row r="16" s="192" customFormat="true" ht="15.75" hidden="false" customHeight="true" outlineLevel="1" collapsed="false">
      <c r="A16" s="186"/>
      <c r="B16" s="221" t="s">
        <v>166</v>
      </c>
      <c r="C16" s="222"/>
      <c r="D16" s="58"/>
      <c r="E16" s="58" t="n">
        <v>63.04</v>
      </c>
      <c r="F16" s="58" t="n">
        <v>63.04</v>
      </c>
      <c r="G16" s="58" t="n">
        <v>63.04</v>
      </c>
      <c r="H16" s="58" t="n">
        <v>63.04</v>
      </c>
      <c r="I16" s="58" t="n">
        <v>63.04</v>
      </c>
      <c r="J16" s="58" t="n">
        <v>63.04</v>
      </c>
      <c r="K16" s="58" t="n">
        <v>63.04</v>
      </c>
      <c r="L16" s="58" t="n">
        <v>63.04</v>
      </c>
      <c r="M16" s="58" t="n">
        <v>63.04</v>
      </c>
      <c r="N16" s="58" t="n">
        <v>63.04</v>
      </c>
      <c r="O16" s="218" t="n">
        <v>63.04</v>
      </c>
      <c r="P16" s="58" t="n">
        <v>63.04</v>
      </c>
      <c r="Q16" s="58" t="n">
        <v>63.04</v>
      </c>
      <c r="R16" s="58" t="n">
        <v>63.04</v>
      </c>
      <c r="S16" s="58" t="n">
        <v>63.04</v>
      </c>
      <c r="T16" s="58" t="n">
        <v>63.04</v>
      </c>
      <c r="U16" s="58" t="n">
        <v>63.04</v>
      </c>
      <c r="V16" s="58" t="n">
        <v>63.04</v>
      </c>
      <c r="W16" s="58" t="n">
        <v>63.04</v>
      </c>
      <c r="X16" s="60" t="n">
        <v>63.04</v>
      </c>
      <c r="Y16" s="218" t="n">
        <v>63.04</v>
      </c>
      <c r="Z16" s="58" t="n">
        <v>63.04</v>
      </c>
      <c r="AA16" s="58" t="n">
        <v>63.04</v>
      </c>
      <c r="AB16" s="58" t="n">
        <v>63.04</v>
      </c>
      <c r="AC16" s="58" t="n">
        <v>63.04</v>
      </c>
      <c r="AD16" s="58" t="n">
        <v>63.04</v>
      </c>
      <c r="AE16" s="58" t="n">
        <v>63.04</v>
      </c>
      <c r="AF16" s="58" t="n">
        <v>63.04</v>
      </c>
      <c r="AG16" s="58" t="n">
        <v>63.04</v>
      </c>
      <c r="AH16" s="60" t="n">
        <v>63.04</v>
      </c>
      <c r="AI16" s="58" t="n">
        <v>63.04</v>
      </c>
      <c r="AJ16" s="58" t="n">
        <v>63.04</v>
      </c>
      <c r="AK16" s="58" t="n">
        <v>63.04</v>
      </c>
      <c r="AL16" s="58" t="n">
        <v>63.04</v>
      </c>
      <c r="AM16" s="58" t="n">
        <v>63.04</v>
      </c>
      <c r="AN16" s="58" t="n">
        <v>63.04</v>
      </c>
      <c r="AO16" s="58" t="n">
        <v>63.04</v>
      </c>
      <c r="AP16" s="58" t="n">
        <v>63.04</v>
      </c>
      <c r="AQ16" s="58" t="n">
        <v>63.04</v>
      </c>
      <c r="AR16" s="58" t="n">
        <v>63.04</v>
      </c>
      <c r="AS16" s="218" t="n">
        <v>63.04</v>
      </c>
      <c r="AT16" s="58" t="n">
        <v>63.04</v>
      </c>
      <c r="AU16" s="58" t="n">
        <v>63.04</v>
      </c>
      <c r="AV16" s="58" t="n">
        <v>63.04</v>
      </c>
      <c r="AW16" s="58" t="n">
        <v>63.04</v>
      </c>
      <c r="AX16" s="58" t="n">
        <v>63.04</v>
      </c>
      <c r="AY16" s="58" t="n">
        <v>63.04</v>
      </c>
      <c r="AZ16" s="58" t="n">
        <v>63.04</v>
      </c>
      <c r="BA16" s="58" t="n">
        <v>63.04</v>
      </c>
      <c r="BB16" s="60" t="n">
        <v>63.04</v>
      </c>
      <c r="BC16" s="185"/>
      <c r="BD16" s="185"/>
      <c r="BE16" s="185"/>
      <c r="BF16" s="185"/>
      <c r="BG16" s="185"/>
      <c r="BH16" s="185"/>
      <c r="BI16" s="185"/>
      <c r="BJ16" s="185"/>
      <c r="BK16" s="185"/>
      <c r="BL16" s="185"/>
      <c r="BM16" s="185"/>
      <c r="BN16" s="185"/>
      <c r="BO16" s="185"/>
      <c r="BP16" s="185"/>
      <c r="BQ16" s="185"/>
      <c r="BR16" s="185"/>
      <c r="BS16" s="185"/>
      <c r="BT16" s="185"/>
      <c r="BU16" s="185"/>
      <c r="BV16" s="185"/>
    </row>
    <row r="17" s="192" customFormat="true" ht="15.75" hidden="false" customHeight="true" outlineLevel="1" collapsed="false">
      <c r="A17" s="186"/>
      <c r="B17" s="221" t="s">
        <v>80</v>
      </c>
      <c r="C17" s="222"/>
      <c r="D17" s="58"/>
      <c r="E17" s="58" t="n">
        <v>2.92</v>
      </c>
      <c r="F17" s="58" t="n">
        <v>2.92</v>
      </c>
      <c r="G17" s="58" t="n">
        <v>2.92</v>
      </c>
      <c r="H17" s="58" t="n">
        <v>2.92</v>
      </c>
      <c r="I17" s="58" t="n">
        <v>2.92</v>
      </c>
      <c r="J17" s="58" t="n">
        <v>2.92</v>
      </c>
      <c r="K17" s="58" t="n">
        <v>2.92</v>
      </c>
      <c r="L17" s="58" t="n">
        <v>2.92</v>
      </c>
      <c r="M17" s="58" t="n">
        <v>2.92</v>
      </c>
      <c r="N17" s="58" t="n">
        <v>2.92</v>
      </c>
      <c r="O17" s="218" t="n">
        <v>2.92</v>
      </c>
      <c r="P17" s="58" t="n">
        <v>2.92</v>
      </c>
      <c r="Q17" s="58" t="n">
        <v>2.92</v>
      </c>
      <c r="R17" s="58" t="n">
        <v>2.92</v>
      </c>
      <c r="S17" s="58" t="n">
        <v>2.92</v>
      </c>
      <c r="T17" s="58" t="n">
        <v>2.92</v>
      </c>
      <c r="U17" s="58" t="n">
        <v>2.92</v>
      </c>
      <c r="V17" s="58" t="n">
        <v>2.92</v>
      </c>
      <c r="W17" s="58" t="n">
        <v>2.92</v>
      </c>
      <c r="X17" s="60" t="n">
        <v>2.92</v>
      </c>
      <c r="Y17" s="218" t="n">
        <v>2.92</v>
      </c>
      <c r="Z17" s="58" t="n">
        <v>2.92</v>
      </c>
      <c r="AA17" s="58" t="n">
        <v>2.92</v>
      </c>
      <c r="AB17" s="58" t="n">
        <v>2.92</v>
      </c>
      <c r="AC17" s="58" t="n">
        <v>2.92</v>
      </c>
      <c r="AD17" s="58" t="n">
        <v>2.92</v>
      </c>
      <c r="AE17" s="58" t="n">
        <v>2.92</v>
      </c>
      <c r="AF17" s="58" t="n">
        <v>2.92</v>
      </c>
      <c r="AG17" s="58" t="n">
        <v>2.92</v>
      </c>
      <c r="AH17" s="60" t="n">
        <v>2.92</v>
      </c>
      <c r="AI17" s="58" t="n">
        <v>2.92</v>
      </c>
      <c r="AJ17" s="58" t="n">
        <v>2.92</v>
      </c>
      <c r="AK17" s="58" t="n">
        <v>2.92</v>
      </c>
      <c r="AL17" s="58" t="n">
        <v>2.92</v>
      </c>
      <c r="AM17" s="58" t="n">
        <v>2.92</v>
      </c>
      <c r="AN17" s="58" t="n">
        <v>2.92</v>
      </c>
      <c r="AO17" s="58" t="n">
        <v>2.92</v>
      </c>
      <c r="AP17" s="58" t="n">
        <v>2.92</v>
      </c>
      <c r="AQ17" s="58" t="n">
        <v>2.92</v>
      </c>
      <c r="AR17" s="58" t="n">
        <v>2.92</v>
      </c>
      <c r="AS17" s="218" t="n">
        <v>2.92</v>
      </c>
      <c r="AT17" s="58" t="n">
        <v>2.92</v>
      </c>
      <c r="AU17" s="58" t="n">
        <v>2.92</v>
      </c>
      <c r="AV17" s="58" t="n">
        <v>2.92</v>
      </c>
      <c r="AW17" s="58" t="n">
        <v>2.92</v>
      </c>
      <c r="AX17" s="58" t="n">
        <v>2.92</v>
      </c>
      <c r="AY17" s="58" t="n">
        <v>2.92</v>
      </c>
      <c r="AZ17" s="58" t="n">
        <v>2.92</v>
      </c>
      <c r="BA17" s="58" t="n">
        <v>2.92</v>
      </c>
      <c r="BB17" s="60" t="n">
        <v>2.92</v>
      </c>
      <c r="BC17" s="185"/>
      <c r="BD17" s="185"/>
      <c r="BE17" s="185"/>
      <c r="BF17" s="185"/>
      <c r="BG17" s="185"/>
      <c r="BH17" s="185"/>
      <c r="BI17" s="185"/>
      <c r="BJ17" s="185"/>
      <c r="BK17" s="185"/>
      <c r="BL17" s="185"/>
      <c r="BM17" s="185"/>
      <c r="BN17" s="185"/>
      <c r="BO17" s="185"/>
      <c r="BP17" s="185"/>
      <c r="BQ17" s="185"/>
      <c r="BR17" s="185"/>
      <c r="BS17" s="185"/>
      <c r="BT17" s="185"/>
      <c r="BU17" s="185"/>
      <c r="BV17" s="185"/>
    </row>
    <row r="18" s="192" customFormat="true" ht="15.75" hidden="false" customHeight="true" outlineLevel="1" collapsed="false">
      <c r="A18" s="186"/>
      <c r="B18" s="221" t="s">
        <v>81</v>
      </c>
      <c r="C18" s="222"/>
      <c r="D18" s="58"/>
      <c r="E18" s="58" t="n">
        <v>0.62</v>
      </c>
      <c r="F18" s="58" t="n">
        <v>0.62</v>
      </c>
      <c r="G18" s="58" t="n">
        <v>0.62</v>
      </c>
      <c r="H18" s="58" t="n">
        <v>0.62</v>
      </c>
      <c r="I18" s="58" t="n">
        <v>0.62</v>
      </c>
      <c r="J18" s="58" t="n">
        <v>0.62</v>
      </c>
      <c r="K18" s="58" t="n">
        <v>0.62</v>
      </c>
      <c r="L18" s="58" t="n">
        <v>0.62</v>
      </c>
      <c r="M18" s="58" t="n">
        <v>0.62</v>
      </c>
      <c r="N18" s="58" t="n">
        <v>0.62</v>
      </c>
      <c r="O18" s="218" t="n">
        <v>0.62</v>
      </c>
      <c r="P18" s="58" t="n">
        <v>0.62</v>
      </c>
      <c r="Q18" s="58" t="n">
        <v>0.62</v>
      </c>
      <c r="R18" s="58" t="n">
        <v>0.62</v>
      </c>
      <c r="S18" s="58" t="n">
        <v>0.62</v>
      </c>
      <c r="T18" s="58" t="n">
        <v>0.62</v>
      </c>
      <c r="U18" s="58" t="n">
        <v>0.62</v>
      </c>
      <c r="V18" s="58" t="n">
        <v>0.62</v>
      </c>
      <c r="W18" s="58" t="n">
        <v>0.62</v>
      </c>
      <c r="X18" s="60" t="n">
        <v>0.62</v>
      </c>
      <c r="Y18" s="218" t="n">
        <v>0.62</v>
      </c>
      <c r="Z18" s="58" t="n">
        <v>0.62</v>
      </c>
      <c r="AA18" s="58" t="n">
        <v>0.62</v>
      </c>
      <c r="AB18" s="58" t="n">
        <v>0.62</v>
      </c>
      <c r="AC18" s="58" t="n">
        <v>0.62</v>
      </c>
      <c r="AD18" s="58" t="n">
        <v>0.62</v>
      </c>
      <c r="AE18" s="58" t="n">
        <v>0.62</v>
      </c>
      <c r="AF18" s="58" t="n">
        <v>0.62</v>
      </c>
      <c r="AG18" s="58" t="n">
        <v>0.62</v>
      </c>
      <c r="AH18" s="60" t="n">
        <v>0.62</v>
      </c>
      <c r="AI18" s="58" t="n">
        <v>0.62</v>
      </c>
      <c r="AJ18" s="58" t="n">
        <v>0.62</v>
      </c>
      <c r="AK18" s="58" t="n">
        <v>0.62</v>
      </c>
      <c r="AL18" s="58" t="n">
        <v>0.62</v>
      </c>
      <c r="AM18" s="58" t="n">
        <v>0.62</v>
      </c>
      <c r="AN18" s="58" t="n">
        <v>0.62</v>
      </c>
      <c r="AO18" s="58" t="n">
        <v>0.62</v>
      </c>
      <c r="AP18" s="58" t="n">
        <v>0.62</v>
      </c>
      <c r="AQ18" s="58" t="n">
        <v>0.62</v>
      </c>
      <c r="AR18" s="58" t="n">
        <v>0.62</v>
      </c>
      <c r="AS18" s="218" t="n">
        <v>0.62</v>
      </c>
      <c r="AT18" s="58" t="n">
        <v>0.62</v>
      </c>
      <c r="AU18" s="58" t="n">
        <v>0.62</v>
      </c>
      <c r="AV18" s="58" t="n">
        <v>0.62</v>
      </c>
      <c r="AW18" s="58" t="n">
        <v>0.62</v>
      </c>
      <c r="AX18" s="58" t="n">
        <v>0.62</v>
      </c>
      <c r="AY18" s="58" t="n">
        <v>0.62</v>
      </c>
      <c r="AZ18" s="58" t="n">
        <v>0.62</v>
      </c>
      <c r="BA18" s="58" t="n">
        <v>0.62</v>
      </c>
      <c r="BB18" s="60" t="n">
        <v>0.62</v>
      </c>
      <c r="BC18" s="185"/>
      <c r="BD18" s="185"/>
      <c r="BE18" s="185"/>
      <c r="BF18" s="185"/>
      <c r="BG18" s="185"/>
      <c r="BH18" s="185"/>
      <c r="BI18" s="185"/>
      <c r="BJ18" s="185"/>
      <c r="BK18" s="185"/>
      <c r="BL18" s="185"/>
      <c r="BM18" s="185"/>
      <c r="BN18" s="185"/>
      <c r="BO18" s="185"/>
      <c r="BP18" s="185"/>
      <c r="BQ18" s="185"/>
      <c r="BR18" s="185"/>
      <c r="BS18" s="185"/>
      <c r="BT18" s="185"/>
      <c r="BU18" s="185"/>
      <c r="BV18" s="185"/>
    </row>
    <row r="19" s="192" customFormat="true" ht="15.75" hidden="false" customHeight="true" outlineLevel="1" collapsed="false">
      <c r="A19" s="186"/>
      <c r="B19" s="221" t="s">
        <v>167</v>
      </c>
      <c r="C19" s="222"/>
      <c r="D19" s="58"/>
      <c r="E19" s="58" t="n">
        <v>0.04</v>
      </c>
      <c r="F19" s="58" t="n">
        <v>0.04</v>
      </c>
      <c r="G19" s="58" t="n">
        <v>0.04</v>
      </c>
      <c r="H19" s="58" t="n">
        <v>0.04</v>
      </c>
      <c r="I19" s="58" t="n">
        <v>0.04</v>
      </c>
      <c r="J19" s="58" t="n">
        <v>0.04</v>
      </c>
      <c r="K19" s="58" t="n">
        <v>0.04</v>
      </c>
      <c r="L19" s="58" t="n">
        <v>0.04</v>
      </c>
      <c r="M19" s="58" t="n">
        <v>0.04</v>
      </c>
      <c r="N19" s="58" t="n">
        <v>0.04</v>
      </c>
      <c r="O19" s="218" t="n">
        <v>0.04</v>
      </c>
      <c r="P19" s="58" t="n">
        <v>0.04</v>
      </c>
      <c r="Q19" s="58" t="n">
        <v>0.04</v>
      </c>
      <c r="R19" s="58" t="n">
        <v>0.04</v>
      </c>
      <c r="S19" s="58" t="n">
        <v>0.04</v>
      </c>
      <c r="T19" s="58" t="n">
        <v>0.04</v>
      </c>
      <c r="U19" s="58" t="n">
        <v>0.04</v>
      </c>
      <c r="V19" s="58" t="n">
        <v>0.04</v>
      </c>
      <c r="W19" s="58" t="n">
        <v>0.04</v>
      </c>
      <c r="X19" s="60" t="n">
        <v>0.04</v>
      </c>
      <c r="Y19" s="218" t="n">
        <v>0.04</v>
      </c>
      <c r="Z19" s="58" t="n">
        <v>0.04</v>
      </c>
      <c r="AA19" s="58" t="n">
        <v>0.04</v>
      </c>
      <c r="AB19" s="58" t="n">
        <v>0.04</v>
      </c>
      <c r="AC19" s="58" t="n">
        <v>0.04</v>
      </c>
      <c r="AD19" s="58" t="n">
        <v>0.04</v>
      </c>
      <c r="AE19" s="58" t="n">
        <v>0.04</v>
      </c>
      <c r="AF19" s="58" t="n">
        <v>0.04</v>
      </c>
      <c r="AG19" s="58" t="n">
        <v>0.04</v>
      </c>
      <c r="AH19" s="60" t="n">
        <v>0.04</v>
      </c>
      <c r="AI19" s="58" t="n">
        <v>0.04</v>
      </c>
      <c r="AJ19" s="58" t="n">
        <v>0.04</v>
      </c>
      <c r="AK19" s="58" t="n">
        <v>0.04</v>
      </c>
      <c r="AL19" s="58" t="n">
        <v>0.04</v>
      </c>
      <c r="AM19" s="58" t="n">
        <v>0.04</v>
      </c>
      <c r="AN19" s="58" t="n">
        <v>0.04</v>
      </c>
      <c r="AO19" s="58" t="n">
        <v>0.04</v>
      </c>
      <c r="AP19" s="58" t="n">
        <v>0.04</v>
      </c>
      <c r="AQ19" s="58" t="n">
        <v>0.04</v>
      </c>
      <c r="AR19" s="58" t="n">
        <v>0.04</v>
      </c>
      <c r="AS19" s="218" t="n">
        <v>0.04</v>
      </c>
      <c r="AT19" s="58" t="n">
        <v>0.04</v>
      </c>
      <c r="AU19" s="58" t="n">
        <v>0.04</v>
      </c>
      <c r="AV19" s="58" t="n">
        <v>0.04</v>
      </c>
      <c r="AW19" s="58" t="n">
        <v>0.04</v>
      </c>
      <c r="AX19" s="58" t="n">
        <v>0.04</v>
      </c>
      <c r="AY19" s="58" t="n">
        <v>0.04</v>
      </c>
      <c r="AZ19" s="58" t="n">
        <v>0.04</v>
      </c>
      <c r="BA19" s="58" t="n">
        <v>0.04</v>
      </c>
      <c r="BB19" s="60" t="n">
        <v>0.04</v>
      </c>
      <c r="BC19" s="185"/>
      <c r="BD19" s="185"/>
      <c r="BE19" s="185"/>
      <c r="BF19" s="185"/>
      <c r="BG19" s="185"/>
      <c r="BH19" s="185"/>
      <c r="BI19" s="185"/>
      <c r="BJ19" s="185"/>
      <c r="BK19" s="185"/>
      <c r="BL19" s="185"/>
      <c r="BM19" s="185"/>
      <c r="BN19" s="185"/>
      <c r="BO19" s="185"/>
      <c r="BP19" s="185"/>
      <c r="BQ19" s="185"/>
      <c r="BR19" s="185"/>
      <c r="BS19" s="185"/>
      <c r="BT19" s="185"/>
      <c r="BU19" s="185"/>
      <c r="BV19" s="185"/>
    </row>
    <row r="20" s="192" customFormat="true" ht="15.75" hidden="false" customHeight="true" outlineLevel="1" collapsed="false">
      <c r="A20" s="186"/>
      <c r="B20" s="221" t="s">
        <v>82</v>
      </c>
      <c r="C20" s="222"/>
      <c r="D20" s="58"/>
      <c r="E20" s="58" t="n">
        <v>0.07</v>
      </c>
      <c r="F20" s="58" t="n">
        <v>0.07</v>
      </c>
      <c r="G20" s="58" t="n">
        <v>0.07</v>
      </c>
      <c r="H20" s="58" t="n">
        <v>0.07</v>
      </c>
      <c r="I20" s="58" t="n">
        <v>0.07</v>
      </c>
      <c r="J20" s="58" t="n">
        <v>0.07</v>
      </c>
      <c r="K20" s="58" t="n">
        <v>0.07</v>
      </c>
      <c r="L20" s="58" t="n">
        <v>0.07</v>
      </c>
      <c r="M20" s="58" t="n">
        <v>0.07</v>
      </c>
      <c r="N20" s="58" t="n">
        <v>0.07</v>
      </c>
      <c r="O20" s="218" t="n">
        <v>0.07</v>
      </c>
      <c r="P20" s="58" t="n">
        <v>0.07</v>
      </c>
      <c r="Q20" s="58" t="n">
        <v>0.07</v>
      </c>
      <c r="R20" s="58" t="n">
        <v>0.07</v>
      </c>
      <c r="S20" s="58" t="n">
        <v>0.07</v>
      </c>
      <c r="T20" s="58" t="n">
        <v>0.07</v>
      </c>
      <c r="U20" s="58" t="n">
        <v>0.07</v>
      </c>
      <c r="V20" s="58" t="n">
        <v>0.07</v>
      </c>
      <c r="W20" s="58" t="n">
        <v>0.07</v>
      </c>
      <c r="X20" s="60" t="n">
        <v>0.07</v>
      </c>
      <c r="Y20" s="218" t="n">
        <v>0.07</v>
      </c>
      <c r="Z20" s="58" t="n">
        <v>0.07</v>
      </c>
      <c r="AA20" s="58" t="n">
        <v>0.07</v>
      </c>
      <c r="AB20" s="58" t="n">
        <v>0.07</v>
      </c>
      <c r="AC20" s="58" t="n">
        <v>0.07</v>
      </c>
      <c r="AD20" s="58" t="n">
        <v>0.07</v>
      </c>
      <c r="AE20" s="58" t="n">
        <v>0.07</v>
      </c>
      <c r="AF20" s="58" t="n">
        <v>0.07</v>
      </c>
      <c r="AG20" s="58" t="n">
        <v>0.07</v>
      </c>
      <c r="AH20" s="60" t="n">
        <v>0.07</v>
      </c>
      <c r="AI20" s="58" t="n">
        <v>0.07</v>
      </c>
      <c r="AJ20" s="58" t="n">
        <v>0.07</v>
      </c>
      <c r="AK20" s="58" t="n">
        <v>0.07</v>
      </c>
      <c r="AL20" s="58" t="n">
        <v>0.07</v>
      </c>
      <c r="AM20" s="58" t="n">
        <v>0.07</v>
      </c>
      <c r="AN20" s="58" t="n">
        <v>0.07</v>
      </c>
      <c r="AO20" s="58" t="n">
        <v>0.07</v>
      </c>
      <c r="AP20" s="58" t="n">
        <v>0.07</v>
      </c>
      <c r="AQ20" s="58" t="n">
        <v>0.07</v>
      </c>
      <c r="AR20" s="58" t="n">
        <v>0.07</v>
      </c>
      <c r="AS20" s="218" t="n">
        <v>0.07</v>
      </c>
      <c r="AT20" s="58" t="n">
        <v>0.07</v>
      </c>
      <c r="AU20" s="58" t="n">
        <v>0.07</v>
      </c>
      <c r="AV20" s="58" t="n">
        <v>0.07</v>
      </c>
      <c r="AW20" s="58" t="n">
        <v>0.07</v>
      </c>
      <c r="AX20" s="58" t="n">
        <v>0.07</v>
      </c>
      <c r="AY20" s="58" t="n">
        <v>0.07</v>
      </c>
      <c r="AZ20" s="58" t="n">
        <v>0.07</v>
      </c>
      <c r="BA20" s="58" t="n">
        <v>0.07</v>
      </c>
      <c r="BB20" s="60" t="n">
        <v>0.07</v>
      </c>
      <c r="BC20" s="185"/>
      <c r="BD20" s="185"/>
      <c r="BE20" s="185"/>
      <c r="BF20" s="185"/>
      <c r="BG20" s="185"/>
      <c r="BH20" s="185"/>
      <c r="BI20" s="185"/>
      <c r="BJ20" s="185"/>
      <c r="BK20" s="185"/>
      <c r="BL20" s="185"/>
      <c r="BM20" s="185"/>
      <c r="BN20" s="185"/>
      <c r="BO20" s="185"/>
      <c r="BP20" s="185"/>
      <c r="BQ20" s="185"/>
      <c r="BR20" s="185"/>
      <c r="BS20" s="185"/>
      <c r="BT20" s="185"/>
      <c r="BU20" s="185"/>
      <c r="BV20" s="185"/>
    </row>
    <row r="21" s="192" customFormat="true" ht="15.75" hidden="false" customHeight="true" outlineLevel="1" collapsed="false">
      <c r="A21" s="186"/>
      <c r="B21" s="221" t="s">
        <v>168</v>
      </c>
      <c r="C21" s="222"/>
      <c r="D21" s="58"/>
      <c r="E21" s="58" t="n">
        <v>0.01</v>
      </c>
      <c r="F21" s="58" t="n">
        <v>0.01</v>
      </c>
      <c r="G21" s="58" t="n">
        <v>0.01</v>
      </c>
      <c r="H21" s="58" t="n">
        <v>0.01</v>
      </c>
      <c r="I21" s="58" t="n">
        <v>0.01</v>
      </c>
      <c r="J21" s="58" t="n">
        <v>0.01</v>
      </c>
      <c r="K21" s="58" t="n">
        <v>0.01</v>
      </c>
      <c r="L21" s="58" t="n">
        <v>0.01</v>
      </c>
      <c r="M21" s="58" t="n">
        <v>0.01</v>
      </c>
      <c r="N21" s="58" t="n">
        <v>0.01</v>
      </c>
      <c r="O21" s="218" t="n">
        <v>0.01</v>
      </c>
      <c r="P21" s="58" t="n">
        <v>0.01</v>
      </c>
      <c r="Q21" s="58" t="n">
        <v>0.01</v>
      </c>
      <c r="R21" s="58" t="n">
        <v>0.01</v>
      </c>
      <c r="S21" s="58" t="n">
        <v>0.01</v>
      </c>
      <c r="T21" s="58" t="n">
        <v>0.01</v>
      </c>
      <c r="U21" s="58" t="n">
        <v>0.01</v>
      </c>
      <c r="V21" s="58" t="n">
        <v>0.01</v>
      </c>
      <c r="W21" s="58" t="n">
        <v>0.01</v>
      </c>
      <c r="X21" s="60" t="n">
        <v>0.01</v>
      </c>
      <c r="Y21" s="218" t="n">
        <v>0.01</v>
      </c>
      <c r="Z21" s="58" t="n">
        <v>0.01</v>
      </c>
      <c r="AA21" s="58" t="n">
        <v>0.01</v>
      </c>
      <c r="AB21" s="58" t="n">
        <v>0.01</v>
      </c>
      <c r="AC21" s="58" t="n">
        <v>0.01</v>
      </c>
      <c r="AD21" s="58" t="n">
        <v>0.01</v>
      </c>
      <c r="AE21" s="58" t="n">
        <v>0.01</v>
      </c>
      <c r="AF21" s="58" t="n">
        <v>0.01</v>
      </c>
      <c r="AG21" s="58" t="n">
        <v>0.01</v>
      </c>
      <c r="AH21" s="60" t="n">
        <v>0.01</v>
      </c>
      <c r="AI21" s="58" t="n">
        <v>0.01</v>
      </c>
      <c r="AJ21" s="58" t="n">
        <v>0.01</v>
      </c>
      <c r="AK21" s="58" t="n">
        <v>0.01</v>
      </c>
      <c r="AL21" s="58" t="n">
        <v>0.01</v>
      </c>
      <c r="AM21" s="58" t="n">
        <v>0.01</v>
      </c>
      <c r="AN21" s="58" t="n">
        <v>0.01</v>
      </c>
      <c r="AO21" s="58" t="n">
        <v>0.01</v>
      </c>
      <c r="AP21" s="58" t="n">
        <v>0.01</v>
      </c>
      <c r="AQ21" s="58" t="n">
        <v>0.01</v>
      </c>
      <c r="AR21" s="58" t="n">
        <v>0.01</v>
      </c>
      <c r="AS21" s="218" t="n">
        <v>0.01</v>
      </c>
      <c r="AT21" s="58" t="n">
        <v>0.01</v>
      </c>
      <c r="AU21" s="58" t="n">
        <v>0.01</v>
      </c>
      <c r="AV21" s="58" t="n">
        <v>0.01</v>
      </c>
      <c r="AW21" s="58" t="n">
        <v>0.01</v>
      </c>
      <c r="AX21" s="58" t="n">
        <v>0.01</v>
      </c>
      <c r="AY21" s="58" t="n">
        <v>0.01</v>
      </c>
      <c r="AZ21" s="58" t="n">
        <v>0.01</v>
      </c>
      <c r="BA21" s="58" t="n">
        <v>0.01</v>
      </c>
      <c r="BB21" s="60" t="n">
        <v>0.01</v>
      </c>
      <c r="BC21" s="185"/>
      <c r="BD21" s="185"/>
      <c r="BE21" s="185"/>
      <c r="BF21" s="185"/>
      <c r="BG21" s="185"/>
      <c r="BH21" s="185"/>
      <c r="BI21" s="185"/>
      <c r="BJ21" s="185"/>
      <c r="BK21" s="185"/>
      <c r="BL21" s="185"/>
      <c r="BM21" s="185"/>
      <c r="BN21" s="185"/>
      <c r="BO21" s="185"/>
      <c r="BP21" s="185"/>
      <c r="BQ21" s="185"/>
      <c r="BR21" s="185"/>
      <c r="BS21" s="185"/>
      <c r="BT21" s="185"/>
      <c r="BU21" s="185"/>
      <c r="BV21" s="185"/>
    </row>
    <row r="22" s="192" customFormat="true" ht="15.75" hidden="false" customHeight="true" outlineLevel="1" collapsed="false">
      <c r="A22" s="186"/>
      <c r="B22" s="221" t="s">
        <v>169</v>
      </c>
      <c r="C22" s="222"/>
      <c r="D22" s="58"/>
      <c r="E22" s="58" t="n">
        <v>0.01</v>
      </c>
      <c r="F22" s="58" t="n">
        <v>0.01</v>
      </c>
      <c r="G22" s="58" t="n">
        <v>0.01</v>
      </c>
      <c r="H22" s="58" t="n">
        <v>0.01</v>
      </c>
      <c r="I22" s="58" t="n">
        <v>0.01</v>
      </c>
      <c r="J22" s="58" t="n">
        <v>0.01</v>
      </c>
      <c r="K22" s="58" t="n">
        <v>0.01</v>
      </c>
      <c r="L22" s="58" t="n">
        <v>0.01</v>
      </c>
      <c r="M22" s="58" t="n">
        <v>0.01</v>
      </c>
      <c r="N22" s="58" t="n">
        <v>0.01</v>
      </c>
      <c r="O22" s="218" t="n">
        <v>0.01</v>
      </c>
      <c r="P22" s="58" t="n">
        <v>0.01</v>
      </c>
      <c r="Q22" s="58" t="n">
        <v>0.01</v>
      </c>
      <c r="R22" s="58" t="n">
        <v>0.01</v>
      </c>
      <c r="S22" s="58" t="n">
        <v>0.01</v>
      </c>
      <c r="T22" s="58" t="n">
        <v>0.01</v>
      </c>
      <c r="U22" s="58" t="n">
        <v>0.01</v>
      </c>
      <c r="V22" s="58" t="n">
        <v>0.01</v>
      </c>
      <c r="W22" s="58" t="n">
        <v>0.01</v>
      </c>
      <c r="X22" s="60" t="n">
        <v>0.01</v>
      </c>
      <c r="Y22" s="218" t="n">
        <v>0.01</v>
      </c>
      <c r="Z22" s="58" t="n">
        <v>0.01</v>
      </c>
      <c r="AA22" s="58" t="n">
        <v>0.01</v>
      </c>
      <c r="AB22" s="58" t="n">
        <v>0.01</v>
      </c>
      <c r="AC22" s="58" t="n">
        <v>0.01</v>
      </c>
      <c r="AD22" s="58" t="n">
        <v>0.01</v>
      </c>
      <c r="AE22" s="58" t="n">
        <v>0.01</v>
      </c>
      <c r="AF22" s="58" t="n">
        <v>0.01</v>
      </c>
      <c r="AG22" s="58" t="n">
        <v>0.01</v>
      </c>
      <c r="AH22" s="60" t="n">
        <v>0.01</v>
      </c>
      <c r="AI22" s="58" t="n">
        <v>0.01</v>
      </c>
      <c r="AJ22" s="58" t="n">
        <v>0.01</v>
      </c>
      <c r="AK22" s="58" t="n">
        <v>0.01</v>
      </c>
      <c r="AL22" s="58" t="n">
        <v>0.01</v>
      </c>
      <c r="AM22" s="58" t="n">
        <v>0.01</v>
      </c>
      <c r="AN22" s="58" t="n">
        <v>0.01</v>
      </c>
      <c r="AO22" s="58" t="n">
        <v>0.01</v>
      </c>
      <c r="AP22" s="58" t="n">
        <v>0.01</v>
      </c>
      <c r="AQ22" s="58" t="n">
        <v>0.01</v>
      </c>
      <c r="AR22" s="58" t="n">
        <v>0.01</v>
      </c>
      <c r="AS22" s="218" t="n">
        <v>0.01</v>
      </c>
      <c r="AT22" s="58" t="n">
        <v>0.01</v>
      </c>
      <c r="AU22" s="58" t="n">
        <v>0.01</v>
      </c>
      <c r="AV22" s="58" t="n">
        <v>0.01</v>
      </c>
      <c r="AW22" s="58" t="n">
        <v>0.01</v>
      </c>
      <c r="AX22" s="58" t="n">
        <v>0.01</v>
      </c>
      <c r="AY22" s="58" t="n">
        <v>0.01</v>
      </c>
      <c r="AZ22" s="58" t="n">
        <v>0.01</v>
      </c>
      <c r="BA22" s="58" t="n">
        <v>0.01</v>
      </c>
      <c r="BB22" s="60" t="n">
        <v>0.01</v>
      </c>
      <c r="BC22" s="185"/>
      <c r="BD22" s="185"/>
      <c r="BE22" s="185"/>
      <c r="BF22" s="185"/>
      <c r="BG22" s="185"/>
      <c r="BH22" s="185"/>
      <c r="BI22" s="185"/>
      <c r="BJ22" s="185"/>
      <c r="BK22" s="185"/>
      <c r="BL22" s="185"/>
      <c r="BM22" s="185"/>
      <c r="BN22" s="185"/>
      <c r="BO22" s="185"/>
      <c r="BP22" s="185"/>
      <c r="BQ22" s="185"/>
      <c r="BR22" s="185"/>
      <c r="BS22" s="185"/>
      <c r="BT22" s="185"/>
      <c r="BU22" s="185"/>
      <c r="BV22" s="185"/>
    </row>
    <row r="23" s="192" customFormat="true" ht="15.75" hidden="false" customHeight="true" outlineLevel="1" collapsed="false">
      <c r="A23" s="186"/>
      <c r="B23" s="221" t="s">
        <v>170</v>
      </c>
      <c r="C23" s="222"/>
      <c r="D23" s="58"/>
      <c r="E23" s="58" t="n">
        <v>0</v>
      </c>
      <c r="F23" s="58" t="n">
        <v>0</v>
      </c>
      <c r="G23" s="58" t="n">
        <v>0</v>
      </c>
      <c r="H23" s="58" t="n">
        <v>0</v>
      </c>
      <c r="I23" s="58" t="n">
        <v>0</v>
      </c>
      <c r="J23" s="58" t="n">
        <v>0</v>
      </c>
      <c r="K23" s="58" t="n">
        <v>0</v>
      </c>
      <c r="L23" s="58" t="n">
        <v>0</v>
      </c>
      <c r="M23" s="58" t="n">
        <v>0</v>
      </c>
      <c r="N23" s="58" t="n">
        <v>0</v>
      </c>
      <c r="O23" s="218" t="n">
        <v>0</v>
      </c>
      <c r="P23" s="58" t="n">
        <v>0</v>
      </c>
      <c r="Q23" s="58" t="n">
        <v>0</v>
      </c>
      <c r="R23" s="58" t="n">
        <v>0</v>
      </c>
      <c r="S23" s="58" t="n">
        <v>0</v>
      </c>
      <c r="T23" s="58" t="n">
        <v>0</v>
      </c>
      <c r="U23" s="58" t="n">
        <v>0</v>
      </c>
      <c r="V23" s="58" t="n">
        <v>0</v>
      </c>
      <c r="W23" s="58" t="n">
        <v>0</v>
      </c>
      <c r="X23" s="60" t="n">
        <v>0</v>
      </c>
      <c r="Y23" s="218" t="n">
        <v>0</v>
      </c>
      <c r="Z23" s="58" t="n">
        <v>0</v>
      </c>
      <c r="AA23" s="58" t="n">
        <v>0</v>
      </c>
      <c r="AB23" s="58" t="n">
        <v>0</v>
      </c>
      <c r="AC23" s="58" t="n">
        <v>0</v>
      </c>
      <c r="AD23" s="58" t="n">
        <v>0</v>
      </c>
      <c r="AE23" s="58" t="n">
        <v>0</v>
      </c>
      <c r="AF23" s="58" t="n">
        <v>0</v>
      </c>
      <c r="AG23" s="58" t="n">
        <v>0</v>
      </c>
      <c r="AH23" s="60" t="n">
        <v>0</v>
      </c>
      <c r="AI23" s="58" t="n">
        <v>0</v>
      </c>
      <c r="AJ23" s="58" t="n">
        <v>0</v>
      </c>
      <c r="AK23" s="58" t="n">
        <v>0</v>
      </c>
      <c r="AL23" s="58" t="n">
        <v>0</v>
      </c>
      <c r="AM23" s="58" t="n">
        <v>0</v>
      </c>
      <c r="AN23" s="58" t="n">
        <v>0</v>
      </c>
      <c r="AO23" s="58" t="n">
        <v>0</v>
      </c>
      <c r="AP23" s="58" t="n">
        <v>0</v>
      </c>
      <c r="AQ23" s="58" t="n">
        <v>0</v>
      </c>
      <c r="AR23" s="58" t="n">
        <v>0</v>
      </c>
      <c r="AS23" s="218" t="n">
        <v>0</v>
      </c>
      <c r="AT23" s="58" t="n">
        <v>0</v>
      </c>
      <c r="AU23" s="58" t="n">
        <v>0</v>
      </c>
      <c r="AV23" s="58" t="n">
        <v>0</v>
      </c>
      <c r="AW23" s="58" t="n">
        <v>0</v>
      </c>
      <c r="AX23" s="58" t="n">
        <v>0</v>
      </c>
      <c r="AY23" s="58" t="n">
        <v>0</v>
      </c>
      <c r="AZ23" s="58" t="n">
        <v>0</v>
      </c>
      <c r="BA23" s="58" t="n">
        <v>0</v>
      </c>
      <c r="BB23" s="60" t="n">
        <v>0</v>
      </c>
      <c r="BC23" s="185"/>
      <c r="BD23" s="185"/>
      <c r="BE23" s="185"/>
      <c r="BF23" s="185"/>
      <c r="BG23" s="185"/>
      <c r="BH23" s="185"/>
      <c r="BI23" s="185"/>
      <c r="BJ23" s="185"/>
      <c r="BK23" s="185"/>
      <c r="BL23" s="185"/>
      <c r="BM23" s="185"/>
      <c r="BN23" s="185"/>
      <c r="BO23" s="185"/>
      <c r="BP23" s="185"/>
      <c r="BQ23" s="185"/>
      <c r="BR23" s="185"/>
      <c r="BS23" s="185"/>
      <c r="BT23" s="185"/>
      <c r="BU23" s="185"/>
      <c r="BV23" s="185"/>
    </row>
    <row r="24" s="192" customFormat="true" ht="15.75" hidden="false" customHeight="true" outlineLevel="1" collapsed="false">
      <c r="A24" s="186"/>
      <c r="B24" s="221" t="s">
        <v>171</v>
      </c>
      <c r="C24" s="222"/>
      <c r="D24" s="58"/>
      <c r="E24" s="58" t="n">
        <v>0</v>
      </c>
      <c r="F24" s="58" t="n">
        <v>0</v>
      </c>
      <c r="G24" s="58" t="n">
        <v>0</v>
      </c>
      <c r="H24" s="58" t="n">
        <v>0</v>
      </c>
      <c r="I24" s="58" t="n">
        <v>0</v>
      </c>
      <c r="J24" s="58" t="n">
        <v>0</v>
      </c>
      <c r="K24" s="58" t="n">
        <v>0</v>
      </c>
      <c r="L24" s="58" t="n">
        <v>0</v>
      </c>
      <c r="M24" s="58" t="n">
        <v>0</v>
      </c>
      <c r="N24" s="58" t="n">
        <v>0</v>
      </c>
      <c r="O24" s="218" t="n">
        <v>0</v>
      </c>
      <c r="P24" s="58" t="n">
        <v>0</v>
      </c>
      <c r="Q24" s="58" t="n">
        <v>0</v>
      </c>
      <c r="R24" s="58" t="n">
        <v>0</v>
      </c>
      <c r="S24" s="58" t="n">
        <v>0</v>
      </c>
      <c r="T24" s="58" t="n">
        <v>0</v>
      </c>
      <c r="U24" s="58" t="n">
        <v>0</v>
      </c>
      <c r="V24" s="58" t="n">
        <v>0</v>
      </c>
      <c r="W24" s="58" t="n">
        <v>0</v>
      </c>
      <c r="X24" s="60" t="n">
        <v>0</v>
      </c>
      <c r="Y24" s="218" t="n">
        <v>0</v>
      </c>
      <c r="Z24" s="58" t="n">
        <v>0</v>
      </c>
      <c r="AA24" s="58" t="n">
        <v>0</v>
      </c>
      <c r="AB24" s="58" t="n">
        <v>0</v>
      </c>
      <c r="AC24" s="58" t="n">
        <v>0</v>
      </c>
      <c r="AD24" s="58" t="n">
        <v>0</v>
      </c>
      <c r="AE24" s="58" t="n">
        <v>0</v>
      </c>
      <c r="AF24" s="58" t="n">
        <v>0</v>
      </c>
      <c r="AG24" s="58" t="n">
        <v>0</v>
      </c>
      <c r="AH24" s="60" t="n">
        <v>0</v>
      </c>
      <c r="AI24" s="58" t="n">
        <v>0</v>
      </c>
      <c r="AJ24" s="58" t="n">
        <v>0</v>
      </c>
      <c r="AK24" s="58" t="n">
        <v>0</v>
      </c>
      <c r="AL24" s="58" t="n">
        <v>0</v>
      </c>
      <c r="AM24" s="58" t="n">
        <v>0</v>
      </c>
      <c r="AN24" s="58" t="n">
        <v>0</v>
      </c>
      <c r="AO24" s="58" t="n">
        <v>0</v>
      </c>
      <c r="AP24" s="58" t="n">
        <v>0</v>
      </c>
      <c r="AQ24" s="58" t="n">
        <v>0</v>
      </c>
      <c r="AR24" s="58" t="n">
        <v>0</v>
      </c>
      <c r="AS24" s="218" t="n">
        <v>0</v>
      </c>
      <c r="AT24" s="58" t="n">
        <v>0</v>
      </c>
      <c r="AU24" s="58" t="n">
        <v>0</v>
      </c>
      <c r="AV24" s="58" t="n">
        <v>0</v>
      </c>
      <c r="AW24" s="58" t="n">
        <v>0</v>
      </c>
      <c r="AX24" s="58" t="n">
        <v>0</v>
      </c>
      <c r="AY24" s="58" t="n">
        <v>0</v>
      </c>
      <c r="AZ24" s="58" t="n">
        <v>0</v>
      </c>
      <c r="BA24" s="58" t="n">
        <v>0</v>
      </c>
      <c r="BB24" s="60" t="n">
        <v>0</v>
      </c>
      <c r="BC24" s="185"/>
      <c r="BD24" s="185"/>
      <c r="BE24" s="185"/>
      <c r="BF24" s="185"/>
      <c r="BG24" s="185"/>
      <c r="BH24" s="185"/>
      <c r="BI24" s="185"/>
      <c r="BJ24" s="185"/>
      <c r="BK24" s="185"/>
      <c r="BL24" s="185"/>
      <c r="BM24" s="185"/>
      <c r="BN24" s="185"/>
      <c r="BO24" s="185"/>
      <c r="BP24" s="185"/>
      <c r="BQ24" s="185"/>
      <c r="BR24" s="185"/>
      <c r="BS24" s="185"/>
      <c r="BT24" s="185"/>
      <c r="BU24" s="185"/>
      <c r="BV24" s="185"/>
    </row>
    <row r="25" s="192" customFormat="true" ht="15.75" hidden="false" customHeight="true" outlineLevel="1" collapsed="false">
      <c r="A25" s="186"/>
      <c r="B25" s="221" t="s">
        <v>172</v>
      </c>
      <c r="C25" s="222"/>
      <c r="D25" s="58"/>
      <c r="E25" s="58" t="n">
        <v>0</v>
      </c>
      <c r="F25" s="58" t="n">
        <v>0</v>
      </c>
      <c r="G25" s="58" t="n">
        <v>0</v>
      </c>
      <c r="H25" s="58" t="n">
        <v>0</v>
      </c>
      <c r="I25" s="58" t="n">
        <v>0</v>
      </c>
      <c r="J25" s="58" t="n">
        <v>0</v>
      </c>
      <c r="K25" s="58" t="n">
        <v>0</v>
      </c>
      <c r="L25" s="58" t="n">
        <v>0</v>
      </c>
      <c r="M25" s="58" t="n">
        <v>0</v>
      </c>
      <c r="N25" s="58" t="n">
        <v>0</v>
      </c>
      <c r="O25" s="218" t="n">
        <v>0</v>
      </c>
      <c r="P25" s="58" t="n">
        <v>0</v>
      </c>
      <c r="Q25" s="58" t="n">
        <v>0</v>
      </c>
      <c r="R25" s="58" t="n">
        <v>0</v>
      </c>
      <c r="S25" s="58" t="n">
        <v>0</v>
      </c>
      <c r="T25" s="58" t="n">
        <v>0</v>
      </c>
      <c r="U25" s="58" t="n">
        <v>0</v>
      </c>
      <c r="V25" s="58" t="n">
        <v>0</v>
      </c>
      <c r="W25" s="58" t="n">
        <v>0</v>
      </c>
      <c r="X25" s="60" t="n">
        <v>0</v>
      </c>
      <c r="Y25" s="218" t="n">
        <v>0</v>
      </c>
      <c r="Z25" s="58" t="n">
        <v>0</v>
      </c>
      <c r="AA25" s="58" t="n">
        <v>0</v>
      </c>
      <c r="AB25" s="58" t="n">
        <v>0</v>
      </c>
      <c r="AC25" s="58" t="n">
        <v>0</v>
      </c>
      <c r="AD25" s="58" t="n">
        <v>0</v>
      </c>
      <c r="AE25" s="58" t="n">
        <v>0</v>
      </c>
      <c r="AF25" s="58" t="n">
        <v>0</v>
      </c>
      <c r="AG25" s="58" t="n">
        <v>0</v>
      </c>
      <c r="AH25" s="60" t="n">
        <v>0</v>
      </c>
      <c r="AI25" s="58" t="n">
        <v>0</v>
      </c>
      <c r="AJ25" s="58" t="n">
        <v>0</v>
      </c>
      <c r="AK25" s="58" t="n">
        <v>0</v>
      </c>
      <c r="AL25" s="58" t="n">
        <v>0</v>
      </c>
      <c r="AM25" s="58" t="n">
        <v>0</v>
      </c>
      <c r="AN25" s="58" t="n">
        <v>0</v>
      </c>
      <c r="AO25" s="58" t="n">
        <v>0</v>
      </c>
      <c r="AP25" s="58" t="n">
        <v>0</v>
      </c>
      <c r="AQ25" s="58" t="n">
        <v>0</v>
      </c>
      <c r="AR25" s="58" t="n">
        <v>0</v>
      </c>
      <c r="AS25" s="218" t="n">
        <v>0</v>
      </c>
      <c r="AT25" s="58" t="n">
        <v>0</v>
      </c>
      <c r="AU25" s="58" t="n">
        <v>0</v>
      </c>
      <c r="AV25" s="58" t="n">
        <v>0</v>
      </c>
      <c r="AW25" s="58" t="n">
        <v>0</v>
      </c>
      <c r="AX25" s="58" t="n">
        <v>0</v>
      </c>
      <c r="AY25" s="58" t="n">
        <v>0</v>
      </c>
      <c r="AZ25" s="58" t="n">
        <v>0</v>
      </c>
      <c r="BA25" s="58" t="n">
        <v>0</v>
      </c>
      <c r="BB25" s="60" t="n">
        <v>0</v>
      </c>
      <c r="BC25" s="185"/>
      <c r="BD25" s="185"/>
      <c r="BE25" s="185"/>
      <c r="BF25" s="185"/>
      <c r="BG25" s="185"/>
      <c r="BH25" s="185"/>
      <c r="BI25" s="185"/>
      <c r="BJ25" s="185"/>
      <c r="BK25" s="185"/>
      <c r="BL25" s="185"/>
      <c r="BM25" s="185"/>
      <c r="BN25" s="185"/>
      <c r="BO25" s="185"/>
      <c r="BP25" s="185"/>
      <c r="BQ25" s="185"/>
      <c r="BR25" s="185"/>
      <c r="BS25" s="185"/>
      <c r="BT25" s="185"/>
      <c r="BU25" s="185"/>
      <c r="BV25" s="185"/>
    </row>
    <row r="26" s="192" customFormat="true" ht="15.75" hidden="false" customHeight="true" outlineLevel="1" collapsed="false">
      <c r="A26" s="186"/>
      <c r="B26" s="221" t="s">
        <v>173</v>
      </c>
      <c r="C26" s="222"/>
      <c r="D26" s="58"/>
      <c r="E26" s="58" t="n">
        <v>0</v>
      </c>
      <c r="F26" s="58" t="n">
        <v>0</v>
      </c>
      <c r="G26" s="58" t="n">
        <v>0</v>
      </c>
      <c r="H26" s="58" t="n">
        <v>0</v>
      </c>
      <c r="I26" s="58" t="n">
        <v>0</v>
      </c>
      <c r="J26" s="58" t="n">
        <v>0</v>
      </c>
      <c r="K26" s="58" t="n">
        <v>0</v>
      </c>
      <c r="L26" s="58" t="n">
        <v>0</v>
      </c>
      <c r="M26" s="58" t="n">
        <v>0</v>
      </c>
      <c r="N26" s="58" t="n">
        <v>0</v>
      </c>
      <c r="O26" s="218" t="n">
        <v>0</v>
      </c>
      <c r="P26" s="58" t="n">
        <v>0</v>
      </c>
      <c r="Q26" s="58" t="n">
        <v>0</v>
      </c>
      <c r="R26" s="58" t="n">
        <v>0</v>
      </c>
      <c r="S26" s="58" t="n">
        <v>0</v>
      </c>
      <c r="T26" s="58" t="n">
        <v>0</v>
      </c>
      <c r="U26" s="58" t="n">
        <v>0</v>
      </c>
      <c r="V26" s="58" t="n">
        <v>0</v>
      </c>
      <c r="W26" s="58" t="n">
        <v>0</v>
      </c>
      <c r="X26" s="60" t="n">
        <v>0</v>
      </c>
      <c r="Y26" s="218" t="n">
        <v>0</v>
      </c>
      <c r="Z26" s="58" t="n">
        <v>0</v>
      </c>
      <c r="AA26" s="58" t="n">
        <v>0</v>
      </c>
      <c r="AB26" s="58" t="n">
        <v>0</v>
      </c>
      <c r="AC26" s="58" t="n">
        <v>0</v>
      </c>
      <c r="AD26" s="58" t="n">
        <v>0</v>
      </c>
      <c r="AE26" s="58" t="n">
        <v>0</v>
      </c>
      <c r="AF26" s="58" t="n">
        <v>0</v>
      </c>
      <c r="AG26" s="58" t="n">
        <v>0</v>
      </c>
      <c r="AH26" s="60" t="n">
        <v>0</v>
      </c>
      <c r="AI26" s="58" t="n">
        <v>0</v>
      </c>
      <c r="AJ26" s="58" t="n">
        <v>0</v>
      </c>
      <c r="AK26" s="58" t="n">
        <v>0</v>
      </c>
      <c r="AL26" s="58" t="n">
        <v>0</v>
      </c>
      <c r="AM26" s="58" t="n">
        <v>0</v>
      </c>
      <c r="AN26" s="58" t="n">
        <v>0</v>
      </c>
      <c r="AO26" s="58" t="n">
        <v>0</v>
      </c>
      <c r="AP26" s="58" t="n">
        <v>0</v>
      </c>
      <c r="AQ26" s="58" t="n">
        <v>0</v>
      </c>
      <c r="AR26" s="58" t="n">
        <v>0</v>
      </c>
      <c r="AS26" s="218" t="n">
        <v>0</v>
      </c>
      <c r="AT26" s="58" t="n">
        <v>0</v>
      </c>
      <c r="AU26" s="58" t="n">
        <v>0</v>
      </c>
      <c r="AV26" s="58" t="n">
        <v>0</v>
      </c>
      <c r="AW26" s="58" t="n">
        <v>0</v>
      </c>
      <c r="AX26" s="58" t="n">
        <v>0</v>
      </c>
      <c r="AY26" s="58" t="n">
        <v>0</v>
      </c>
      <c r="AZ26" s="58" t="n">
        <v>0</v>
      </c>
      <c r="BA26" s="58" t="n">
        <v>0</v>
      </c>
      <c r="BB26" s="60" t="n">
        <v>0</v>
      </c>
      <c r="BC26" s="185"/>
      <c r="BD26" s="185"/>
      <c r="BE26" s="185"/>
      <c r="BF26" s="185"/>
      <c r="BG26" s="185"/>
      <c r="BH26" s="185"/>
      <c r="BI26" s="185"/>
      <c r="BJ26" s="185"/>
      <c r="BK26" s="185"/>
      <c r="BL26" s="185"/>
      <c r="BM26" s="185"/>
      <c r="BN26" s="185"/>
      <c r="BO26" s="185"/>
      <c r="BP26" s="185"/>
      <c r="BQ26" s="185"/>
      <c r="BR26" s="185"/>
      <c r="BS26" s="185"/>
      <c r="BT26" s="185"/>
      <c r="BU26" s="185"/>
      <c r="BV26" s="185"/>
    </row>
    <row r="27" s="192" customFormat="true" ht="15.75" hidden="false" customHeight="true" outlineLevel="1" collapsed="false">
      <c r="A27" s="186"/>
      <c r="B27" s="221" t="s">
        <v>174</v>
      </c>
      <c r="C27" s="222"/>
      <c r="D27" s="58"/>
      <c r="E27" s="58" t="n">
        <v>0</v>
      </c>
      <c r="F27" s="58" t="n">
        <v>0</v>
      </c>
      <c r="G27" s="58" t="n">
        <v>0</v>
      </c>
      <c r="H27" s="58" t="n">
        <v>0</v>
      </c>
      <c r="I27" s="58" t="n">
        <v>0</v>
      </c>
      <c r="J27" s="58" t="n">
        <v>0</v>
      </c>
      <c r="K27" s="58" t="n">
        <v>0</v>
      </c>
      <c r="L27" s="58" t="n">
        <v>0</v>
      </c>
      <c r="M27" s="58" t="n">
        <v>0</v>
      </c>
      <c r="N27" s="58" t="n">
        <v>0</v>
      </c>
      <c r="O27" s="218" t="n">
        <v>0</v>
      </c>
      <c r="P27" s="58" t="n">
        <v>0</v>
      </c>
      <c r="Q27" s="58" t="n">
        <v>0</v>
      </c>
      <c r="R27" s="58" t="n">
        <v>0</v>
      </c>
      <c r="S27" s="58" t="n">
        <v>0</v>
      </c>
      <c r="T27" s="58" t="n">
        <v>0</v>
      </c>
      <c r="U27" s="58" t="n">
        <v>0</v>
      </c>
      <c r="V27" s="58" t="n">
        <v>0</v>
      </c>
      <c r="W27" s="58" t="n">
        <v>0</v>
      </c>
      <c r="X27" s="60" t="n">
        <v>0</v>
      </c>
      <c r="Y27" s="218" t="n">
        <v>0</v>
      </c>
      <c r="Z27" s="58" t="n">
        <v>0</v>
      </c>
      <c r="AA27" s="58" t="n">
        <v>0</v>
      </c>
      <c r="AB27" s="58" t="n">
        <v>0</v>
      </c>
      <c r="AC27" s="58" t="n">
        <v>0</v>
      </c>
      <c r="AD27" s="58" t="n">
        <v>0</v>
      </c>
      <c r="AE27" s="58" t="n">
        <v>0</v>
      </c>
      <c r="AF27" s="58" t="n">
        <v>0</v>
      </c>
      <c r="AG27" s="58" t="n">
        <v>0</v>
      </c>
      <c r="AH27" s="60" t="n">
        <v>0</v>
      </c>
      <c r="AI27" s="58" t="n">
        <v>0</v>
      </c>
      <c r="AJ27" s="58" t="n">
        <v>0</v>
      </c>
      <c r="AK27" s="58" t="n">
        <v>0</v>
      </c>
      <c r="AL27" s="58" t="n">
        <v>0</v>
      </c>
      <c r="AM27" s="58" t="n">
        <v>0</v>
      </c>
      <c r="AN27" s="58" t="n">
        <v>0</v>
      </c>
      <c r="AO27" s="58" t="n">
        <v>0</v>
      </c>
      <c r="AP27" s="58" t="n">
        <v>0</v>
      </c>
      <c r="AQ27" s="58" t="n">
        <v>0</v>
      </c>
      <c r="AR27" s="58" t="n">
        <v>0</v>
      </c>
      <c r="AS27" s="218" t="n">
        <v>0</v>
      </c>
      <c r="AT27" s="58" t="n">
        <v>0</v>
      </c>
      <c r="AU27" s="58" t="n">
        <v>0</v>
      </c>
      <c r="AV27" s="58" t="n">
        <v>0</v>
      </c>
      <c r="AW27" s="58" t="n">
        <v>0</v>
      </c>
      <c r="AX27" s="58" t="n">
        <v>0</v>
      </c>
      <c r="AY27" s="58" t="n">
        <v>0</v>
      </c>
      <c r="AZ27" s="58" t="n">
        <v>0</v>
      </c>
      <c r="BA27" s="58" t="n">
        <v>0</v>
      </c>
      <c r="BB27" s="60" t="n">
        <v>0</v>
      </c>
      <c r="BC27" s="185"/>
      <c r="BD27" s="185"/>
      <c r="BE27" s="185"/>
      <c r="BF27" s="185"/>
      <c r="BG27" s="185"/>
      <c r="BH27" s="185"/>
      <c r="BI27" s="185"/>
      <c r="BJ27" s="185"/>
      <c r="BK27" s="185"/>
      <c r="BL27" s="185"/>
      <c r="BM27" s="185"/>
      <c r="BN27" s="185"/>
      <c r="BO27" s="185"/>
      <c r="BP27" s="185"/>
      <c r="BQ27" s="185"/>
      <c r="BR27" s="185"/>
      <c r="BS27" s="185"/>
      <c r="BT27" s="185"/>
      <c r="BU27" s="185"/>
      <c r="BV27" s="185"/>
    </row>
    <row r="28" s="192" customFormat="true" ht="15.75" hidden="false" customHeight="true" outlineLevel="1" collapsed="false">
      <c r="A28" s="186"/>
      <c r="B28" s="221" t="s">
        <v>175</v>
      </c>
      <c r="C28" s="222"/>
      <c r="D28" s="58"/>
      <c r="E28" s="58" t="n">
        <v>0</v>
      </c>
      <c r="F28" s="58" t="n">
        <v>0</v>
      </c>
      <c r="G28" s="58" t="n">
        <v>0</v>
      </c>
      <c r="H28" s="58" t="n">
        <v>0</v>
      </c>
      <c r="I28" s="58" t="n">
        <v>0</v>
      </c>
      <c r="J28" s="58" t="n">
        <v>0</v>
      </c>
      <c r="K28" s="58" t="n">
        <v>0</v>
      </c>
      <c r="L28" s="58" t="n">
        <v>0</v>
      </c>
      <c r="M28" s="58" t="n">
        <v>0</v>
      </c>
      <c r="N28" s="58" t="n">
        <v>0</v>
      </c>
      <c r="O28" s="218" t="n">
        <v>0</v>
      </c>
      <c r="P28" s="58" t="n">
        <v>0</v>
      </c>
      <c r="Q28" s="58" t="n">
        <v>0</v>
      </c>
      <c r="R28" s="58" t="n">
        <v>0</v>
      </c>
      <c r="S28" s="58" t="n">
        <v>0</v>
      </c>
      <c r="T28" s="58" t="n">
        <v>0</v>
      </c>
      <c r="U28" s="58" t="n">
        <v>0</v>
      </c>
      <c r="V28" s="58" t="n">
        <v>0</v>
      </c>
      <c r="W28" s="58" t="n">
        <v>0</v>
      </c>
      <c r="X28" s="60" t="n">
        <v>0</v>
      </c>
      <c r="Y28" s="218" t="n">
        <v>0</v>
      </c>
      <c r="Z28" s="58" t="n">
        <v>0</v>
      </c>
      <c r="AA28" s="58" t="n">
        <v>0</v>
      </c>
      <c r="AB28" s="58" t="n">
        <v>0</v>
      </c>
      <c r="AC28" s="58" t="n">
        <v>0</v>
      </c>
      <c r="AD28" s="58" t="n">
        <v>0</v>
      </c>
      <c r="AE28" s="58" t="n">
        <v>0</v>
      </c>
      <c r="AF28" s="58" t="n">
        <v>0</v>
      </c>
      <c r="AG28" s="58" t="n">
        <v>0</v>
      </c>
      <c r="AH28" s="60" t="n">
        <v>0</v>
      </c>
      <c r="AI28" s="58" t="n">
        <v>0</v>
      </c>
      <c r="AJ28" s="58" t="n">
        <v>0</v>
      </c>
      <c r="AK28" s="58" t="n">
        <v>0</v>
      </c>
      <c r="AL28" s="58" t="n">
        <v>0</v>
      </c>
      <c r="AM28" s="58" t="n">
        <v>0</v>
      </c>
      <c r="AN28" s="58" t="n">
        <v>0</v>
      </c>
      <c r="AO28" s="58" t="n">
        <v>0</v>
      </c>
      <c r="AP28" s="58" t="n">
        <v>0</v>
      </c>
      <c r="AQ28" s="58" t="n">
        <v>0</v>
      </c>
      <c r="AR28" s="58" t="n">
        <v>0</v>
      </c>
      <c r="AS28" s="218" t="n">
        <v>0</v>
      </c>
      <c r="AT28" s="58" t="n">
        <v>0</v>
      </c>
      <c r="AU28" s="58" t="n">
        <v>0</v>
      </c>
      <c r="AV28" s="58" t="n">
        <v>0</v>
      </c>
      <c r="AW28" s="58" t="n">
        <v>0</v>
      </c>
      <c r="AX28" s="58" t="n">
        <v>0</v>
      </c>
      <c r="AY28" s="58" t="n">
        <v>0</v>
      </c>
      <c r="AZ28" s="58" t="n">
        <v>0</v>
      </c>
      <c r="BA28" s="58" t="n">
        <v>0</v>
      </c>
      <c r="BB28" s="60" t="n">
        <v>0</v>
      </c>
      <c r="BC28" s="185"/>
      <c r="BD28" s="185"/>
      <c r="BE28" s="185"/>
      <c r="BF28" s="185"/>
      <c r="BG28" s="185"/>
      <c r="BH28" s="185"/>
      <c r="BI28" s="185"/>
      <c r="BJ28" s="185"/>
      <c r="BK28" s="185"/>
      <c r="BL28" s="185"/>
      <c r="BM28" s="185"/>
      <c r="BN28" s="185"/>
      <c r="BO28" s="185"/>
      <c r="BP28" s="185"/>
      <c r="BQ28" s="185"/>
      <c r="BR28" s="185"/>
      <c r="BS28" s="185"/>
      <c r="BT28" s="185"/>
      <c r="BU28" s="185"/>
      <c r="BV28" s="185"/>
    </row>
    <row r="29" s="192" customFormat="true" ht="15.75" hidden="false" customHeight="true" outlineLevel="1" collapsed="false">
      <c r="A29" s="186"/>
      <c r="B29" s="221" t="s">
        <v>171</v>
      </c>
      <c r="C29" s="222"/>
      <c r="D29" s="58"/>
      <c r="E29" s="58"/>
      <c r="F29" s="58"/>
      <c r="G29" s="58"/>
      <c r="H29" s="58"/>
      <c r="I29" s="58"/>
      <c r="J29" s="58"/>
      <c r="K29" s="58"/>
      <c r="L29" s="58"/>
      <c r="M29" s="58"/>
      <c r="N29" s="58"/>
      <c r="O29" s="218"/>
      <c r="P29" s="58"/>
      <c r="Q29" s="58"/>
      <c r="R29" s="58"/>
      <c r="S29" s="58"/>
      <c r="T29" s="58"/>
      <c r="U29" s="58"/>
      <c r="V29" s="58"/>
      <c r="W29" s="58"/>
      <c r="X29" s="60"/>
      <c r="Y29" s="218"/>
      <c r="Z29" s="58"/>
      <c r="AA29" s="58"/>
      <c r="AB29" s="58"/>
      <c r="AC29" s="58"/>
      <c r="AD29" s="58"/>
      <c r="AE29" s="58"/>
      <c r="AF29" s="58"/>
      <c r="AG29" s="58"/>
      <c r="AH29" s="60"/>
      <c r="AI29" s="58"/>
      <c r="AJ29" s="58"/>
      <c r="AK29" s="58"/>
      <c r="AL29" s="58"/>
      <c r="AM29" s="58"/>
      <c r="AN29" s="58"/>
      <c r="AO29" s="58"/>
      <c r="AP29" s="58"/>
      <c r="AQ29" s="58"/>
      <c r="AR29" s="58"/>
      <c r="AS29" s="218"/>
      <c r="AT29" s="58"/>
      <c r="AU29" s="58"/>
      <c r="AV29" s="58"/>
      <c r="AW29" s="58"/>
      <c r="AX29" s="58"/>
      <c r="AY29" s="58"/>
      <c r="AZ29" s="58"/>
      <c r="BA29" s="58"/>
      <c r="BB29" s="60"/>
      <c r="BC29" s="185"/>
      <c r="BD29" s="185"/>
      <c r="BE29" s="185"/>
      <c r="BF29" s="185"/>
      <c r="BG29" s="185"/>
      <c r="BH29" s="185"/>
      <c r="BI29" s="185"/>
      <c r="BJ29" s="185"/>
      <c r="BK29" s="185"/>
      <c r="BL29" s="185"/>
      <c r="BM29" s="185"/>
      <c r="BN29" s="185"/>
      <c r="BO29" s="185"/>
      <c r="BP29" s="185"/>
      <c r="BQ29" s="185"/>
      <c r="BR29" s="185"/>
      <c r="BS29" s="185"/>
      <c r="BT29" s="185"/>
      <c r="BU29" s="185"/>
      <c r="BV29" s="185"/>
    </row>
    <row r="30" s="192" customFormat="true" ht="15.75" hidden="false" customHeight="true" outlineLevel="1" collapsed="false">
      <c r="A30" s="186"/>
      <c r="B30" s="221" t="s">
        <v>176</v>
      </c>
      <c r="C30" s="222"/>
      <c r="D30" s="58"/>
      <c r="E30" s="58"/>
      <c r="F30" s="58"/>
      <c r="G30" s="58"/>
      <c r="H30" s="58"/>
      <c r="I30" s="58"/>
      <c r="J30" s="58"/>
      <c r="K30" s="58"/>
      <c r="L30" s="58"/>
      <c r="M30" s="58"/>
      <c r="N30" s="58"/>
      <c r="O30" s="223"/>
      <c r="P30" s="64"/>
      <c r="Q30" s="64"/>
      <c r="R30" s="64"/>
      <c r="S30" s="64"/>
      <c r="T30" s="64"/>
      <c r="U30" s="64"/>
      <c r="V30" s="64"/>
      <c r="W30" s="64"/>
      <c r="X30" s="65"/>
      <c r="Y30" s="223"/>
      <c r="Z30" s="64"/>
      <c r="AA30" s="64"/>
      <c r="AB30" s="64"/>
      <c r="AC30" s="64"/>
      <c r="AD30" s="64"/>
      <c r="AE30" s="64"/>
      <c r="AF30" s="64"/>
      <c r="AG30" s="64"/>
      <c r="AH30" s="65"/>
      <c r="AI30" s="58"/>
      <c r="AJ30" s="58"/>
      <c r="AK30" s="58"/>
      <c r="AL30" s="58"/>
      <c r="AM30" s="58"/>
      <c r="AN30" s="58"/>
      <c r="AO30" s="58"/>
      <c r="AP30" s="58"/>
      <c r="AQ30" s="58"/>
      <c r="AR30" s="58"/>
      <c r="AS30" s="223"/>
      <c r="AT30" s="64"/>
      <c r="AU30" s="64"/>
      <c r="AV30" s="64"/>
      <c r="AW30" s="64"/>
      <c r="AX30" s="64"/>
      <c r="AY30" s="64"/>
      <c r="AZ30" s="64"/>
      <c r="BA30" s="64"/>
      <c r="BB30" s="65"/>
      <c r="BC30" s="185"/>
      <c r="BD30" s="185"/>
      <c r="BE30" s="185"/>
      <c r="BF30" s="185"/>
      <c r="BG30" s="185"/>
      <c r="BH30" s="185"/>
      <c r="BI30" s="185"/>
      <c r="BJ30" s="185"/>
      <c r="BK30" s="185"/>
      <c r="BL30" s="185"/>
      <c r="BM30" s="185"/>
      <c r="BN30" s="185"/>
      <c r="BO30" s="185"/>
      <c r="BP30" s="185"/>
      <c r="BQ30" s="185"/>
      <c r="BR30" s="185"/>
      <c r="BS30" s="185"/>
      <c r="BT30" s="185"/>
      <c r="BU30" s="185"/>
      <c r="BV30" s="185"/>
    </row>
    <row r="31" s="192" customFormat="true" ht="15.75" hidden="false" customHeight="true" outlineLevel="0" collapsed="false">
      <c r="A31" s="186"/>
      <c r="B31" s="224" t="s">
        <v>17</v>
      </c>
      <c r="C31" s="23"/>
      <c r="D31" s="47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25"/>
      <c r="P31" s="23"/>
      <c r="Q31" s="23"/>
      <c r="R31" s="23"/>
      <c r="S31" s="23"/>
      <c r="T31" s="23"/>
      <c r="U31" s="23"/>
      <c r="V31" s="23"/>
      <c r="W31" s="23"/>
      <c r="X31" s="24"/>
      <c r="Y31" s="225"/>
      <c r="Z31" s="23"/>
      <c r="AA31" s="23"/>
      <c r="AB31" s="23"/>
      <c r="AC31" s="23"/>
      <c r="AD31" s="23"/>
      <c r="AE31" s="23"/>
      <c r="AF31" s="23"/>
      <c r="AG31" s="23"/>
      <c r="AH31" s="24"/>
      <c r="AI31" s="225"/>
      <c r="AJ31" s="23"/>
      <c r="AK31" s="23"/>
      <c r="AL31" s="23"/>
      <c r="AM31" s="23"/>
      <c r="AN31" s="23"/>
      <c r="AO31" s="23"/>
      <c r="AP31" s="23"/>
      <c r="AQ31" s="23"/>
      <c r="AR31" s="24"/>
      <c r="AS31" s="225"/>
      <c r="AT31" s="23"/>
      <c r="AU31" s="23"/>
      <c r="AV31" s="23"/>
      <c r="AW31" s="23"/>
      <c r="AX31" s="23"/>
      <c r="AY31" s="23"/>
      <c r="AZ31" s="23"/>
      <c r="BA31" s="23"/>
      <c r="BB31" s="24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</row>
    <row r="32" s="192" customFormat="true" ht="15.75" hidden="false" customHeight="true" outlineLevel="0" collapsed="false">
      <c r="A32" s="186"/>
      <c r="B32" s="224"/>
      <c r="C32" s="27"/>
      <c r="D32" s="49"/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226"/>
      <c r="P32" s="27"/>
      <c r="Q32" s="27"/>
      <c r="R32" s="27"/>
      <c r="S32" s="27"/>
      <c r="T32" s="27"/>
      <c r="U32" s="27"/>
      <c r="V32" s="27"/>
      <c r="W32" s="27"/>
      <c r="X32" s="28"/>
      <c r="Y32" s="226"/>
      <c r="Z32" s="27"/>
      <c r="AA32" s="27"/>
      <c r="AB32" s="27"/>
      <c r="AC32" s="27"/>
      <c r="AD32" s="27"/>
      <c r="AE32" s="27"/>
      <c r="AF32" s="27"/>
      <c r="AG32" s="27"/>
      <c r="AH32" s="28"/>
      <c r="AI32" s="226"/>
      <c r="AJ32" s="27"/>
      <c r="AK32" s="27"/>
      <c r="AL32" s="27"/>
      <c r="AM32" s="27"/>
      <c r="AN32" s="27"/>
      <c r="AO32" s="27"/>
      <c r="AP32" s="27"/>
      <c r="AQ32" s="27"/>
      <c r="AR32" s="28"/>
      <c r="AS32" s="226"/>
      <c r="AT32" s="27"/>
      <c r="AU32" s="27"/>
      <c r="AV32" s="27"/>
      <c r="AW32" s="27"/>
      <c r="AX32" s="27"/>
      <c r="AY32" s="27"/>
      <c r="AZ32" s="27"/>
      <c r="BA32" s="27"/>
      <c r="BB32" s="28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</row>
    <row r="33" s="192" customFormat="true" ht="15.75" hidden="false" customHeight="true" outlineLevel="0" collapsed="false">
      <c r="A33" s="186"/>
      <c r="B33" s="225" t="s">
        <v>18</v>
      </c>
      <c r="C33" s="23"/>
      <c r="D33" s="47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25"/>
      <c r="P33" s="23"/>
      <c r="Q33" s="23"/>
      <c r="R33" s="23"/>
      <c r="S33" s="23"/>
      <c r="T33" s="23"/>
      <c r="U33" s="23"/>
      <c r="V33" s="23"/>
      <c r="W33" s="23"/>
      <c r="X33" s="24"/>
      <c r="Y33" s="225"/>
      <c r="Z33" s="23"/>
      <c r="AA33" s="23"/>
      <c r="AB33" s="23"/>
      <c r="AC33" s="23"/>
      <c r="AD33" s="23"/>
      <c r="AE33" s="23"/>
      <c r="AF33" s="23"/>
      <c r="AG33" s="23"/>
      <c r="AH33" s="24"/>
      <c r="AI33" s="225"/>
      <c r="AJ33" s="23"/>
      <c r="AK33" s="23"/>
      <c r="AL33" s="23"/>
      <c r="AM33" s="23"/>
      <c r="AN33" s="23"/>
      <c r="AO33" s="23"/>
      <c r="AP33" s="23"/>
      <c r="AQ33" s="23"/>
      <c r="AR33" s="24"/>
      <c r="AS33" s="225"/>
      <c r="AT33" s="23"/>
      <c r="AU33" s="23"/>
      <c r="AV33" s="23"/>
      <c r="AW33" s="23"/>
      <c r="AX33" s="23"/>
      <c r="AY33" s="23"/>
      <c r="AZ33" s="23"/>
      <c r="BA33" s="23"/>
      <c r="BB33" s="24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</row>
    <row r="34" s="192" customFormat="true" ht="15.75" hidden="false" customHeight="true" outlineLevel="1" collapsed="false">
      <c r="A34" s="186"/>
      <c r="B34" s="202" t="s">
        <v>11</v>
      </c>
      <c r="C34" s="66" t="s">
        <v>177</v>
      </c>
      <c r="D34" s="203" t="s">
        <v>13</v>
      </c>
      <c r="E34" s="203"/>
      <c r="F34" s="203"/>
      <c r="G34" s="203"/>
      <c r="H34" s="203"/>
      <c r="I34" s="203"/>
      <c r="J34" s="203"/>
      <c r="K34" s="203"/>
      <c r="L34" s="203"/>
      <c r="M34" s="203"/>
      <c r="N34" s="203"/>
      <c r="O34" s="204"/>
      <c r="P34" s="203"/>
      <c r="Q34" s="203"/>
      <c r="R34" s="203"/>
      <c r="S34" s="203"/>
      <c r="T34" s="203"/>
      <c r="U34" s="203"/>
      <c r="V34" s="203"/>
      <c r="W34" s="203"/>
      <c r="X34" s="205"/>
      <c r="Y34" s="204"/>
      <c r="Z34" s="203"/>
      <c r="AA34" s="203"/>
      <c r="AB34" s="203"/>
      <c r="AC34" s="203"/>
      <c r="AD34" s="203"/>
      <c r="AE34" s="203"/>
      <c r="AF34" s="203"/>
      <c r="AG34" s="203"/>
      <c r="AH34" s="205"/>
      <c r="AI34" s="204"/>
      <c r="AJ34" s="203"/>
      <c r="AK34" s="203"/>
      <c r="AL34" s="203"/>
      <c r="AM34" s="203"/>
      <c r="AN34" s="203"/>
      <c r="AO34" s="203"/>
      <c r="AP34" s="203"/>
      <c r="AQ34" s="203"/>
      <c r="AR34" s="205"/>
      <c r="AS34" s="204"/>
      <c r="AT34" s="203"/>
      <c r="AU34" s="203"/>
      <c r="AV34" s="203"/>
      <c r="AW34" s="203"/>
      <c r="AX34" s="203"/>
      <c r="AY34" s="203"/>
      <c r="AZ34" s="203"/>
      <c r="BA34" s="203"/>
      <c r="BB34" s="205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</row>
    <row r="35" s="192" customFormat="true" ht="15.75" hidden="false" customHeight="true" outlineLevel="1" collapsed="false">
      <c r="A35" s="186"/>
      <c r="B35" s="202" t="s">
        <v>178</v>
      </c>
      <c r="C35" s="66" t="s">
        <v>179</v>
      </c>
      <c r="D35" s="203" t="s">
        <v>137</v>
      </c>
      <c r="E35" s="206" t="n">
        <v>11193.612</v>
      </c>
      <c r="F35" s="206" t="n">
        <v>12022.554</v>
      </c>
      <c r="G35" s="206" t="n">
        <v>13511.28</v>
      </c>
      <c r="H35" s="206" t="n">
        <v>14078.007</v>
      </c>
      <c r="I35" s="206" t="n">
        <v>14644.734</v>
      </c>
      <c r="J35" s="206"/>
      <c r="K35" s="206"/>
      <c r="L35" s="206"/>
      <c r="M35" s="206"/>
      <c r="N35" s="206"/>
      <c r="O35" s="206" t="n">
        <v>11193.612</v>
      </c>
      <c r="P35" s="206" t="n">
        <v>12022.554</v>
      </c>
      <c r="Q35" s="206" t="n">
        <v>13511.28</v>
      </c>
      <c r="R35" s="206" t="n">
        <v>14078.007</v>
      </c>
      <c r="S35" s="206" t="n">
        <v>14644.734</v>
      </c>
      <c r="T35" s="206"/>
      <c r="U35" s="206"/>
      <c r="V35" s="206"/>
      <c r="W35" s="206"/>
      <c r="X35" s="206"/>
      <c r="Y35" s="207" t="n">
        <v>13206.768</v>
      </c>
      <c r="Z35" s="206" t="n">
        <v>13511.28</v>
      </c>
      <c r="AA35" s="206" t="n">
        <v>15000</v>
      </c>
      <c r="AB35" s="206" t="n">
        <v>16505.64</v>
      </c>
      <c r="AC35" s="206" t="n">
        <v>17588.346</v>
      </c>
      <c r="AD35" s="206"/>
      <c r="AE35" s="206"/>
      <c r="AF35" s="206"/>
      <c r="AG35" s="206"/>
      <c r="AH35" s="208"/>
      <c r="AI35" s="207" t="n">
        <v>15304.512</v>
      </c>
      <c r="AJ35" s="206" t="n">
        <v>16505.64</v>
      </c>
      <c r="AK35" s="206" t="n">
        <v>18011.28</v>
      </c>
      <c r="AL35" s="206" t="n">
        <v>19500</v>
      </c>
      <c r="AM35" s="206" t="n">
        <v>20650.374</v>
      </c>
      <c r="AN35" s="206"/>
      <c r="AO35" s="206"/>
      <c r="AP35" s="206"/>
      <c r="AQ35" s="206"/>
      <c r="AR35" s="208"/>
      <c r="AS35" s="207" t="n">
        <v>18163.536</v>
      </c>
      <c r="AT35" s="206" t="n">
        <v>19500</v>
      </c>
      <c r="AU35" s="206" t="n">
        <v>21005.64</v>
      </c>
      <c r="AV35" s="206" t="n">
        <v>22494.36</v>
      </c>
      <c r="AW35" s="206" t="n">
        <v>23475.564</v>
      </c>
      <c r="AX35" s="206"/>
      <c r="AY35" s="206"/>
      <c r="AZ35" s="206"/>
      <c r="BA35" s="206"/>
      <c r="BB35" s="208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</row>
    <row r="36" customFormat="false" ht="15.75" hidden="false" customHeight="true" outlineLevel="1" collapsed="false">
      <c r="A36" s="186"/>
      <c r="B36" s="209" t="s">
        <v>19</v>
      </c>
      <c r="C36" s="210" t="s">
        <v>180</v>
      </c>
      <c r="D36" s="211" t="s">
        <v>21</v>
      </c>
      <c r="E36" s="206" t="n">
        <f aca="false">273.15+40</f>
        <v>313.15</v>
      </c>
      <c r="F36" s="206" t="n">
        <v>313.15</v>
      </c>
      <c r="G36" s="206" t="n">
        <v>313.15</v>
      </c>
      <c r="H36" s="206" t="n">
        <v>313.15</v>
      </c>
      <c r="I36" s="206" t="n">
        <v>313.15</v>
      </c>
      <c r="J36" s="206"/>
      <c r="K36" s="206"/>
      <c r="L36" s="206"/>
      <c r="M36" s="206"/>
      <c r="N36" s="206"/>
      <c r="O36" s="206" t="n">
        <f aca="false">273.15+40</f>
        <v>313.15</v>
      </c>
      <c r="P36" s="206" t="n">
        <v>313.15</v>
      </c>
      <c r="Q36" s="206" t="n">
        <v>313.15</v>
      </c>
      <c r="R36" s="206" t="n">
        <v>313.15</v>
      </c>
      <c r="S36" s="206" t="n">
        <v>313.15</v>
      </c>
      <c r="T36" s="206"/>
      <c r="U36" s="206"/>
      <c r="V36" s="206"/>
      <c r="W36" s="206"/>
      <c r="X36" s="206"/>
      <c r="Y36" s="207" t="n">
        <v>313.15</v>
      </c>
      <c r="Z36" s="206" t="n">
        <v>313.15</v>
      </c>
      <c r="AA36" s="206" t="n">
        <v>313.15</v>
      </c>
      <c r="AB36" s="206" t="n">
        <v>313.15</v>
      </c>
      <c r="AC36" s="206" t="n">
        <v>313.15</v>
      </c>
      <c r="AD36" s="206"/>
      <c r="AE36" s="206"/>
      <c r="AF36" s="206"/>
      <c r="AG36" s="206"/>
      <c r="AH36" s="208"/>
      <c r="AI36" s="207" t="n">
        <v>313.15</v>
      </c>
      <c r="AJ36" s="206" t="n">
        <v>313.15</v>
      </c>
      <c r="AK36" s="206" t="n">
        <v>313.15</v>
      </c>
      <c r="AL36" s="206" t="n">
        <v>313.15</v>
      </c>
      <c r="AM36" s="206" t="n">
        <v>313.15</v>
      </c>
      <c r="AN36" s="206"/>
      <c r="AO36" s="206"/>
      <c r="AP36" s="206"/>
      <c r="AQ36" s="206"/>
      <c r="AR36" s="208"/>
      <c r="AS36" s="207" t="n">
        <v>313.15</v>
      </c>
      <c r="AT36" s="206" t="n">
        <v>313.15</v>
      </c>
      <c r="AU36" s="206" t="n">
        <v>313.15</v>
      </c>
      <c r="AV36" s="206" t="n">
        <v>313.15</v>
      </c>
      <c r="AW36" s="206" t="n">
        <v>313.15</v>
      </c>
      <c r="AX36" s="206"/>
      <c r="AY36" s="206"/>
      <c r="AZ36" s="206"/>
      <c r="BA36" s="206"/>
      <c r="BB36" s="208"/>
    </row>
    <row r="37" s="192" customFormat="true" ht="15.75" hidden="false" customHeight="true" outlineLevel="1" collapsed="false">
      <c r="A37" s="186"/>
      <c r="B37" s="202" t="s">
        <v>22</v>
      </c>
      <c r="C37" s="66" t="s">
        <v>181</v>
      </c>
      <c r="D37" s="203" t="s">
        <v>182</v>
      </c>
      <c r="E37" s="206" t="n">
        <v>0.4</v>
      </c>
      <c r="F37" s="206" t="n">
        <v>0.4</v>
      </c>
      <c r="G37" s="206" t="n">
        <v>0.4</v>
      </c>
      <c r="H37" s="206" t="n">
        <v>0.4</v>
      </c>
      <c r="I37" s="206" t="n">
        <v>0.4</v>
      </c>
      <c r="J37" s="206"/>
      <c r="K37" s="206"/>
      <c r="L37" s="206"/>
      <c r="M37" s="206"/>
      <c r="N37" s="206"/>
      <c r="O37" s="206" t="n">
        <v>0.4</v>
      </c>
      <c r="P37" s="206" t="n">
        <v>0.4</v>
      </c>
      <c r="Q37" s="206" t="n">
        <v>0.4</v>
      </c>
      <c r="R37" s="206" t="n">
        <v>0.4</v>
      </c>
      <c r="S37" s="206" t="n">
        <v>0.4</v>
      </c>
      <c r="T37" s="206"/>
      <c r="U37" s="206"/>
      <c r="V37" s="206"/>
      <c r="W37" s="206"/>
      <c r="X37" s="206"/>
      <c r="Y37" s="207" t="n">
        <v>0.4</v>
      </c>
      <c r="Z37" s="206" t="n">
        <v>0.4</v>
      </c>
      <c r="AA37" s="206" t="n">
        <v>0.4</v>
      </c>
      <c r="AB37" s="206" t="n">
        <v>0.4</v>
      </c>
      <c r="AC37" s="206" t="n">
        <v>0.4</v>
      </c>
      <c r="AD37" s="206"/>
      <c r="AE37" s="206"/>
      <c r="AF37" s="206"/>
      <c r="AG37" s="206"/>
      <c r="AH37" s="208"/>
      <c r="AI37" s="207" t="n">
        <v>0.4</v>
      </c>
      <c r="AJ37" s="206" t="n">
        <v>0.4</v>
      </c>
      <c r="AK37" s="206" t="n">
        <v>0.4</v>
      </c>
      <c r="AL37" s="206" t="n">
        <v>0.4</v>
      </c>
      <c r="AM37" s="206" t="n">
        <v>0.4</v>
      </c>
      <c r="AN37" s="206"/>
      <c r="AO37" s="206"/>
      <c r="AP37" s="206"/>
      <c r="AQ37" s="206"/>
      <c r="AR37" s="208"/>
      <c r="AS37" s="207" t="n">
        <v>0.4</v>
      </c>
      <c r="AT37" s="206" t="n">
        <v>0.4</v>
      </c>
      <c r="AU37" s="206" t="n">
        <v>0.4</v>
      </c>
      <c r="AV37" s="206" t="n">
        <v>0.4</v>
      </c>
      <c r="AW37" s="206" t="n">
        <v>0.4</v>
      </c>
      <c r="AX37" s="206"/>
      <c r="AY37" s="206"/>
      <c r="AZ37" s="206"/>
      <c r="BA37" s="206"/>
      <c r="BB37" s="208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</row>
    <row r="38" customFormat="false" ht="15.75" hidden="false" customHeight="true" outlineLevel="1" collapsed="false">
      <c r="A38" s="186"/>
      <c r="B38" s="209" t="s">
        <v>183</v>
      </c>
      <c r="C38" s="210" t="s">
        <v>184</v>
      </c>
      <c r="D38" s="211" t="s">
        <v>185</v>
      </c>
      <c r="E38" s="211"/>
      <c r="F38" s="211"/>
      <c r="G38" s="211"/>
      <c r="H38" s="211"/>
      <c r="I38" s="211"/>
      <c r="J38" s="211"/>
      <c r="K38" s="211"/>
      <c r="L38" s="211"/>
      <c r="M38" s="211"/>
      <c r="N38" s="211"/>
      <c r="O38" s="227"/>
      <c r="P38" s="211"/>
      <c r="Q38" s="211"/>
      <c r="R38" s="211"/>
      <c r="S38" s="211"/>
      <c r="T38" s="211"/>
      <c r="U38" s="211"/>
      <c r="V38" s="211"/>
      <c r="W38" s="211"/>
      <c r="X38" s="228"/>
      <c r="Y38" s="227"/>
      <c r="Z38" s="211"/>
      <c r="AA38" s="211"/>
      <c r="AB38" s="211"/>
      <c r="AC38" s="211"/>
      <c r="AD38" s="211"/>
      <c r="AE38" s="211"/>
      <c r="AF38" s="211"/>
      <c r="AG38" s="211"/>
      <c r="AH38" s="228"/>
      <c r="AI38" s="227"/>
      <c r="AJ38" s="211"/>
      <c r="AK38" s="211"/>
      <c r="AL38" s="211"/>
      <c r="AM38" s="211"/>
      <c r="AN38" s="211"/>
      <c r="AO38" s="211"/>
      <c r="AP38" s="211"/>
      <c r="AQ38" s="211"/>
      <c r="AR38" s="228"/>
      <c r="AS38" s="227"/>
      <c r="AT38" s="211"/>
      <c r="AU38" s="211"/>
      <c r="AV38" s="211"/>
      <c r="AW38" s="211"/>
      <c r="AX38" s="211"/>
      <c r="AY38" s="211"/>
      <c r="AZ38" s="211"/>
      <c r="BA38" s="211"/>
      <c r="BB38" s="228"/>
    </row>
    <row r="39" s="192" customFormat="true" ht="15.75" hidden="false" customHeight="true" outlineLevel="1" collapsed="false">
      <c r="A39" s="186"/>
      <c r="B39" s="202" t="s">
        <v>186</v>
      </c>
      <c r="C39" s="66" t="s">
        <v>187</v>
      </c>
      <c r="D39" s="203" t="s">
        <v>114</v>
      </c>
      <c r="E39" s="229"/>
      <c r="F39" s="229"/>
      <c r="G39" s="229"/>
      <c r="H39" s="229"/>
      <c r="I39" s="229"/>
      <c r="J39" s="229"/>
      <c r="K39" s="229"/>
      <c r="L39" s="229"/>
      <c r="M39" s="229"/>
      <c r="N39" s="229"/>
      <c r="O39" s="204"/>
      <c r="P39" s="203"/>
      <c r="Q39" s="203"/>
      <c r="R39" s="203"/>
      <c r="S39" s="203"/>
      <c r="T39" s="203"/>
      <c r="U39" s="203"/>
      <c r="V39" s="203"/>
      <c r="W39" s="203"/>
      <c r="X39" s="205"/>
      <c r="Y39" s="230"/>
      <c r="Z39" s="229"/>
      <c r="AA39" s="229"/>
      <c r="AB39" s="229"/>
      <c r="AC39" s="229"/>
      <c r="AD39" s="229"/>
      <c r="AE39" s="229"/>
      <c r="AF39" s="229"/>
      <c r="AG39" s="229"/>
      <c r="AH39" s="231"/>
      <c r="AI39" s="230"/>
      <c r="AJ39" s="229"/>
      <c r="AK39" s="229"/>
      <c r="AL39" s="229"/>
      <c r="AM39" s="229"/>
      <c r="AN39" s="229"/>
      <c r="AO39" s="229"/>
      <c r="AP39" s="229"/>
      <c r="AQ39" s="229"/>
      <c r="AR39" s="231"/>
      <c r="AS39" s="230"/>
      <c r="AT39" s="229"/>
      <c r="AU39" s="229"/>
      <c r="AV39" s="229"/>
      <c r="AW39" s="229"/>
      <c r="AX39" s="229"/>
      <c r="AY39" s="229"/>
      <c r="AZ39" s="229"/>
      <c r="BA39" s="229"/>
      <c r="BB39" s="231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</row>
    <row r="40" customFormat="false" ht="15.75" hidden="false" customHeight="true" outlineLevel="1" collapsed="false">
      <c r="A40" s="186"/>
      <c r="B40" s="209" t="s">
        <v>188</v>
      </c>
      <c r="C40" s="210" t="s">
        <v>189</v>
      </c>
      <c r="D40" s="211" t="s">
        <v>140</v>
      </c>
      <c r="E40" s="211"/>
      <c r="F40" s="211"/>
      <c r="G40" s="211"/>
      <c r="H40" s="211"/>
      <c r="I40" s="211"/>
      <c r="J40" s="211"/>
      <c r="K40" s="211"/>
      <c r="L40" s="211"/>
      <c r="M40" s="211"/>
      <c r="N40" s="211"/>
      <c r="O40" s="227"/>
      <c r="P40" s="211"/>
      <c r="Q40" s="211"/>
      <c r="R40" s="211"/>
      <c r="S40" s="211"/>
      <c r="T40" s="211"/>
      <c r="U40" s="211"/>
      <c r="V40" s="211"/>
      <c r="W40" s="211"/>
      <c r="X40" s="228"/>
      <c r="Y40" s="227"/>
      <c r="Z40" s="211"/>
      <c r="AA40" s="211"/>
      <c r="AB40" s="211"/>
      <c r="AC40" s="211"/>
      <c r="AD40" s="211"/>
      <c r="AE40" s="211"/>
      <c r="AF40" s="211"/>
      <c r="AG40" s="211"/>
      <c r="AH40" s="228"/>
      <c r="AI40" s="227"/>
      <c r="AJ40" s="211"/>
      <c r="AK40" s="211"/>
      <c r="AL40" s="211"/>
      <c r="AM40" s="211"/>
      <c r="AN40" s="211"/>
      <c r="AO40" s="211"/>
      <c r="AP40" s="211"/>
      <c r="AQ40" s="211"/>
      <c r="AR40" s="228"/>
      <c r="AS40" s="227"/>
      <c r="AT40" s="211"/>
      <c r="AU40" s="211"/>
      <c r="AV40" s="211"/>
      <c r="AW40" s="211"/>
      <c r="AX40" s="211"/>
      <c r="AY40" s="211"/>
      <c r="AZ40" s="211"/>
      <c r="BA40" s="211"/>
      <c r="BB40" s="228"/>
    </row>
    <row r="41" s="192" customFormat="true" ht="15.75" hidden="false" customHeight="true" outlineLevel="1" collapsed="false">
      <c r="A41" s="186"/>
      <c r="B41" s="202" t="s">
        <v>190</v>
      </c>
      <c r="C41" s="66" t="s">
        <v>191</v>
      </c>
      <c r="D41" s="203" t="s">
        <v>192</v>
      </c>
      <c r="E41" s="203"/>
      <c r="F41" s="203"/>
      <c r="G41" s="203"/>
      <c r="H41" s="203"/>
      <c r="I41" s="203"/>
      <c r="J41" s="203"/>
      <c r="K41" s="203"/>
      <c r="L41" s="203"/>
      <c r="M41" s="203"/>
      <c r="N41" s="203"/>
      <c r="O41" s="204"/>
      <c r="P41" s="203"/>
      <c r="Q41" s="203"/>
      <c r="R41" s="203"/>
      <c r="S41" s="203"/>
      <c r="T41" s="203"/>
      <c r="U41" s="203"/>
      <c r="V41" s="203"/>
      <c r="W41" s="203"/>
      <c r="X41" s="205"/>
      <c r="Y41" s="204"/>
      <c r="Z41" s="203"/>
      <c r="AA41" s="203"/>
      <c r="AB41" s="203"/>
      <c r="AC41" s="203"/>
      <c r="AD41" s="203"/>
      <c r="AE41" s="203"/>
      <c r="AF41" s="203"/>
      <c r="AG41" s="203"/>
      <c r="AH41" s="205"/>
      <c r="AI41" s="204"/>
      <c r="AJ41" s="203"/>
      <c r="AK41" s="203"/>
      <c r="AL41" s="203"/>
      <c r="AM41" s="203"/>
      <c r="AN41" s="203"/>
      <c r="AO41" s="203"/>
      <c r="AP41" s="203"/>
      <c r="AQ41" s="203"/>
      <c r="AR41" s="205"/>
      <c r="AS41" s="204"/>
      <c r="AT41" s="203"/>
      <c r="AU41" s="203"/>
      <c r="AV41" s="203"/>
      <c r="AW41" s="203"/>
      <c r="AX41" s="203"/>
      <c r="AY41" s="203"/>
      <c r="AZ41" s="203"/>
      <c r="BA41" s="203"/>
      <c r="BB41" s="205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</row>
    <row r="42" customFormat="false" ht="15.75" hidden="false" customHeight="true" outlineLevel="1" collapsed="false">
      <c r="A42" s="186"/>
      <c r="B42" s="209" t="s">
        <v>193</v>
      </c>
      <c r="C42" s="210" t="s">
        <v>194</v>
      </c>
      <c r="D42" s="211" t="s">
        <v>195</v>
      </c>
      <c r="E42" s="210"/>
      <c r="F42" s="210"/>
      <c r="G42" s="210"/>
      <c r="H42" s="210"/>
      <c r="I42" s="210"/>
      <c r="J42" s="210"/>
      <c r="K42" s="210"/>
      <c r="L42" s="210"/>
      <c r="M42" s="210"/>
      <c r="N42" s="210"/>
      <c r="O42" s="227"/>
      <c r="P42" s="211"/>
      <c r="Q42" s="211"/>
      <c r="R42" s="211"/>
      <c r="S42" s="211"/>
      <c r="T42" s="211"/>
      <c r="U42" s="211"/>
      <c r="V42" s="211"/>
      <c r="W42" s="211"/>
      <c r="X42" s="228"/>
      <c r="Y42" s="232"/>
      <c r="Z42" s="210"/>
      <c r="AA42" s="210"/>
      <c r="AB42" s="210"/>
      <c r="AC42" s="210"/>
      <c r="AD42" s="210"/>
      <c r="AE42" s="210"/>
      <c r="AF42" s="210"/>
      <c r="AG42" s="210"/>
      <c r="AH42" s="233"/>
      <c r="AI42" s="232"/>
      <c r="AJ42" s="210"/>
      <c r="AK42" s="210"/>
      <c r="AL42" s="210"/>
      <c r="AM42" s="210"/>
      <c r="AN42" s="210"/>
      <c r="AO42" s="210"/>
      <c r="AP42" s="210"/>
      <c r="AQ42" s="210"/>
      <c r="AR42" s="233"/>
      <c r="AS42" s="232"/>
      <c r="AT42" s="210"/>
      <c r="AU42" s="210"/>
      <c r="AV42" s="210"/>
      <c r="AW42" s="210"/>
      <c r="AX42" s="210"/>
      <c r="AY42" s="210"/>
      <c r="AZ42" s="210"/>
      <c r="BA42" s="210"/>
      <c r="BB42" s="233"/>
    </row>
    <row r="43" s="192" customFormat="true" ht="15.75" hidden="false" customHeight="true" outlineLevel="1" collapsed="false">
      <c r="A43" s="186"/>
      <c r="B43" s="202" t="s">
        <v>196</v>
      </c>
      <c r="C43" s="66" t="s">
        <v>197</v>
      </c>
      <c r="D43" s="203" t="s">
        <v>198</v>
      </c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204"/>
      <c r="P43" s="203"/>
      <c r="Q43" s="203"/>
      <c r="R43" s="203"/>
      <c r="S43" s="203"/>
      <c r="T43" s="203"/>
      <c r="U43" s="203"/>
      <c r="V43" s="203"/>
      <c r="W43" s="203"/>
      <c r="X43" s="205"/>
      <c r="Y43" s="234"/>
      <c r="Z43" s="66"/>
      <c r="AA43" s="66"/>
      <c r="AB43" s="66"/>
      <c r="AC43" s="66"/>
      <c r="AD43" s="66"/>
      <c r="AE43" s="66"/>
      <c r="AF43" s="66"/>
      <c r="AG43" s="66"/>
      <c r="AH43" s="235"/>
      <c r="AI43" s="234"/>
      <c r="AJ43" s="66"/>
      <c r="AK43" s="66"/>
      <c r="AL43" s="66"/>
      <c r="AM43" s="66"/>
      <c r="AN43" s="66"/>
      <c r="AO43" s="66"/>
      <c r="AP43" s="66"/>
      <c r="AQ43" s="66"/>
      <c r="AR43" s="235"/>
      <c r="AS43" s="234"/>
      <c r="AT43" s="66"/>
      <c r="AU43" s="66"/>
      <c r="AV43" s="66"/>
      <c r="AW43" s="66"/>
      <c r="AX43" s="66"/>
      <c r="AY43" s="66"/>
      <c r="AZ43" s="66"/>
      <c r="BA43" s="66"/>
      <c r="BB43" s="235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</row>
    <row r="44" customFormat="false" ht="15.75" hidden="false" customHeight="true" outlineLevel="1" collapsed="false">
      <c r="A44" s="186"/>
      <c r="B44" s="209" t="s">
        <v>199</v>
      </c>
      <c r="C44" s="210" t="s">
        <v>200</v>
      </c>
      <c r="D44" s="210" t="s">
        <v>114</v>
      </c>
      <c r="E44" s="210"/>
      <c r="F44" s="210"/>
      <c r="G44" s="210"/>
      <c r="H44" s="210"/>
      <c r="I44" s="210"/>
      <c r="J44" s="210"/>
      <c r="K44" s="210"/>
      <c r="L44" s="210"/>
      <c r="M44" s="210"/>
      <c r="N44" s="210"/>
      <c r="O44" s="227"/>
      <c r="P44" s="211"/>
      <c r="Q44" s="211"/>
      <c r="R44" s="211"/>
      <c r="S44" s="211"/>
      <c r="T44" s="211"/>
      <c r="U44" s="211"/>
      <c r="V44" s="211"/>
      <c r="W44" s="211"/>
      <c r="X44" s="228"/>
      <c r="Y44" s="232"/>
      <c r="Z44" s="210"/>
      <c r="AA44" s="210"/>
      <c r="AB44" s="210"/>
      <c r="AC44" s="210"/>
      <c r="AD44" s="210"/>
      <c r="AE44" s="210"/>
      <c r="AF44" s="210"/>
      <c r="AG44" s="210"/>
      <c r="AH44" s="233"/>
      <c r="AI44" s="232"/>
      <c r="AJ44" s="210"/>
      <c r="AK44" s="210"/>
      <c r="AL44" s="210"/>
      <c r="AM44" s="210"/>
      <c r="AN44" s="210"/>
      <c r="AO44" s="210"/>
      <c r="AP44" s="210"/>
      <c r="AQ44" s="210"/>
      <c r="AR44" s="233"/>
      <c r="AS44" s="232"/>
      <c r="AT44" s="210"/>
      <c r="AU44" s="210"/>
      <c r="AV44" s="210"/>
      <c r="AW44" s="210"/>
      <c r="AX44" s="210"/>
      <c r="AY44" s="210"/>
      <c r="AZ44" s="210"/>
      <c r="BA44" s="210"/>
      <c r="BB44" s="233"/>
    </row>
    <row r="45" s="192" customFormat="true" ht="15.75" hidden="false" customHeight="true" outlineLevel="1" collapsed="false">
      <c r="A45" s="186"/>
      <c r="B45" s="202" t="s">
        <v>112</v>
      </c>
      <c r="C45" s="236" t="s">
        <v>201</v>
      </c>
      <c r="D45" s="66" t="s">
        <v>114</v>
      </c>
      <c r="E45" s="66"/>
      <c r="F45" s="66"/>
      <c r="G45" s="66"/>
      <c r="H45" s="66"/>
      <c r="I45" s="66"/>
      <c r="J45" s="66"/>
      <c r="K45" s="66"/>
      <c r="L45" s="66"/>
      <c r="M45" s="66"/>
      <c r="N45" s="66"/>
      <c r="O45" s="204"/>
      <c r="P45" s="203"/>
      <c r="Q45" s="203"/>
      <c r="R45" s="203"/>
      <c r="S45" s="203"/>
      <c r="T45" s="203"/>
      <c r="U45" s="203"/>
      <c r="V45" s="203"/>
      <c r="W45" s="203"/>
      <c r="X45" s="205"/>
      <c r="Y45" s="234"/>
      <c r="Z45" s="66"/>
      <c r="AA45" s="66"/>
      <c r="AB45" s="66"/>
      <c r="AC45" s="66"/>
      <c r="AD45" s="66"/>
      <c r="AE45" s="66"/>
      <c r="AF45" s="66"/>
      <c r="AG45" s="66"/>
      <c r="AH45" s="235"/>
      <c r="AI45" s="234"/>
      <c r="AJ45" s="66"/>
      <c r="AK45" s="66"/>
      <c r="AL45" s="66"/>
      <c r="AM45" s="66"/>
      <c r="AN45" s="66"/>
      <c r="AO45" s="66"/>
      <c r="AP45" s="66"/>
      <c r="AQ45" s="66"/>
      <c r="AR45" s="235"/>
      <c r="AS45" s="234"/>
      <c r="AT45" s="66"/>
      <c r="AU45" s="66"/>
      <c r="AV45" s="66"/>
      <c r="AW45" s="66"/>
      <c r="AX45" s="66"/>
      <c r="AY45" s="66"/>
      <c r="AZ45" s="66"/>
      <c r="BA45" s="66"/>
      <c r="BB45" s="235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</row>
    <row r="46" customFormat="false" ht="15.75" hidden="false" customHeight="true" outlineLevel="1" collapsed="false">
      <c r="A46" s="186"/>
      <c r="B46" s="209" t="s">
        <v>116</v>
      </c>
      <c r="C46" s="210" t="s">
        <v>202</v>
      </c>
      <c r="D46" s="210" t="s">
        <v>114</v>
      </c>
      <c r="E46" s="211"/>
      <c r="F46" s="211"/>
      <c r="G46" s="211"/>
      <c r="H46" s="211"/>
      <c r="I46" s="211"/>
      <c r="J46" s="211"/>
      <c r="K46" s="211"/>
      <c r="L46" s="211"/>
      <c r="M46" s="211"/>
      <c r="N46" s="211"/>
      <c r="O46" s="227"/>
      <c r="P46" s="211"/>
      <c r="Q46" s="211"/>
      <c r="R46" s="211"/>
      <c r="S46" s="211"/>
      <c r="T46" s="211"/>
      <c r="U46" s="211"/>
      <c r="V46" s="211"/>
      <c r="W46" s="211"/>
      <c r="X46" s="228"/>
      <c r="Y46" s="227"/>
      <c r="Z46" s="211"/>
      <c r="AA46" s="211"/>
      <c r="AB46" s="211"/>
      <c r="AC46" s="211"/>
      <c r="AD46" s="211"/>
      <c r="AE46" s="211"/>
      <c r="AF46" s="211"/>
      <c r="AG46" s="211"/>
      <c r="AH46" s="228"/>
      <c r="AI46" s="227"/>
      <c r="AJ46" s="211"/>
      <c r="AK46" s="211"/>
      <c r="AL46" s="211"/>
      <c r="AM46" s="211"/>
      <c r="AN46" s="211"/>
      <c r="AO46" s="211"/>
      <c r="AP46" s="211"/>
      <c r="AQ46" s="211"/>
      <c r="AR46" s="228"/>
      <c r="AS46" s="227"/>
      <c r="AT46" s="211"/>
      <c r="AU46" s="211"/>
      <c r="AV46" s="211"/>
      <c r="AW46" s="211"/>
      <c r="AX46" s="211"/>
      <c r="AY46" s="211"/>
      <c r="AZ46" s="211"/>
      <c r="BA46" s="211"/>
      <c r="BB46" s="228"/>
    </row>
    <row r="47" s="192" customFormat="true" ht="15.75" hidden="false" customHeight="true" outlineLevel="1" collapsed="false">
      <c r="A47" s="186"/>
      <c r="B47" s="202" t="s">
        <v>118</v>
      </c>
      <c r="C47" s="66" t="s">
        <v>203</v>
      </c>
      <c r="D47" s="66" t="s">
        <v>114</v>
      </c>
      <c r="E47" s="66"/>
      <c r="F47" s="66"/>
      <c r="G47" s="66"/>
      <c r="H47" s="66"/>
      <c r="I47" s="66"/>
      <c r="J47" s="66"/>
      <c r="K47" s="66"/>
      <c r="L47" s="66"/>
      <c r="M47" s="66"/>
      <c r="N47" s="66"/>
      <c r="O47" s="204"/>
      <c r="P47" s="203"/>
      <c r="Q47" s="203"/>
      <c r="R47" s="203"/>
      <c r="S47" s="203"/>
      <c r="T47" s="203"/>
      <c r="U47" s="203"/>
      <c r="V47" s="203"/>
      <c r="W47" s="203"/>
      <c r="X47" s="205"/>
      <c r="Y47" s="234"/>
      <c r="Z47" s="66"/>
      <c r="AA47" s="66"/>
      <c r="AB47" s="66"/>
      <c r="AC47" s="66"/>
      <c r="AD47" s="66"/>
      <c r="AE47" s="66"/>
      <c r="AF47" s="66"/>
      <c r="AG47" s="66"/>
      <c r="AH47" s="235"/>
      <c r="AI47" s="234"/>
      <c r="AJ47" s="66"/>
      <c r="AK47" s="66"/>
      <c r="AL47" s="66"/>
      <c r="AM47" s="66"/>
      <c r="AN47" s="66"/>
      <c r="AO47" s="66"/>
      <c r="AP47" s="66"/>
      <c r="AQ47" s="66"/>
      <c r="AR47" s="235"/>
      <c r="AS47" s="234"/>
      <c r="AT47" s="66"/>
      <c r="AU47" s="66"/>
      <c r="AV47" s="66"/>
      <c r="AW47" s="66"/>
      <c r="AX47" s="66"/>
      <c r="AY47" s="66"/>
      <c r="AZ47" s="66"/>
      <c r="BA47" s="66"/>
      <c r="BB47" s="235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</row>
    <row r="48" customFormat="false" ht="15.75" hidden="false" customHeight="true" outlineLevel="1" collapsed="false">
      <c r="A48" s="186"/>
      <c r="B48" s="209" t="s">
        <v>204</v>
      </c>
      <c r="C48" s="210" t="s">
        <v>205</v>
      </c>
      <c r="D48" s="210" t="s">
        <v>206</v>
      </c>
      <c r="E48" s="210"/>
      <c r="F48" s="210"/>
      <c r="G48" s="210"/>
      <c r="H48" s="210"/>
      <c r="I48" s="210"/>
      <c r="J48" s="210"/>
      <c r="K48" s="210"/>
      <c r="L48" s="210"/>
      <c r="M48" s="210"/>
      <c r="N48" s="210"/>
      <c r="O48" s="232"/>
      <c r="P48" s="210"/>
      <c r="Q48" s="210"/>
      <c r="R48" s="210"/>
      <c r="S48" s="210"/>
      <c r="T48" s="210"/>
      <c r="U48" s="210"/>
      <c r="V48" s="210"/>
      <c r="W48" s="210"/>
      <c r="X48" s="233"/>
      <c r="Y48" s="232"/>
      <c r="Z48" s="210"/>
      <c r="AA48" s="210"/>
      <c r="AB48" s="210"/>
      <c r="AC48" s="210"/>
      <c r="AD48" s="210"/>
      <c r="AE48" s="210"/>
      <c r="AF48" s="210"/>
      <c r="AG48" s="210"/>
      <c r="AH48" s="233"/>
      <c r="AI48" s="232"/>
      <c r="AJ48" s="210"/>
      <c r="AK48" s="210"/>
      <c r="AL48" s="210"/>
      <c r="AM48" s="210"/>
      <c r="AN48" s="210"/>
      <c r="AO48" s="210"/>
      <c r="AP48" s="210"/>
      <c r="AQ48" s="210"/>
      <c r="AR48" s="233"/>
      <c r="AS48" s="232"/>
      <c r="AT48" s="210"/>
      <c r="AU48" s="210"/>
      <c r="AV48" s="210"/>
      <c r="AW48" s="210"/>
      <c r="AX48" s="210"/>
      <c r="AY48" s="210"/>
      <c r="AZ48" s="210"/>
      <c r="BA48" s="210"/>
      <c r="BB48" s="233"/>
    </row>
    <row r="49" s="192" customFormat="true" ht="15.75" hidden="false" customHeight="true" outlineLevel="0" collapsed="false">
      <c r="A49" s="186"/>
      <c r="B49" s="237" t="s">
        <v>25</v>
      </c>
      <c r="C49" s="238"/>
      <c r="D49" s="238"/>
      <c r="E49" s="238"/>
      <c r="F49" s="238"/>
      <c r="G49" s="238"/>
      <c r="H49" s="238"/>
      <c r="I49" s="238"/>
      <c r="J49" s="238"/>
      <c r="K49" s="238"/>
      <c r="L49" s="238"/>
      <c r="M49" s="238"/>
      <c r="N49" s="238"/>
      <c r="O49" s="239"/>
      <c r="P49" s="238"/>
      <c r="Q49" s="238"/>
      <c r="R49" s="238"/>
      <c r="S49" s="238"/>
      <c r="T49" s="238"/>
      <c r="U49" s="238"/>
      <c r="V49" s="238"/>
      <c r="W49" s="238"/>
      <c r="X49" s="240"/>
      <c r="Y49" s="239"/>
      <c r="Z49" s="238"/>
      <c r="AA49" s="238"/>
      <c r="AB49" s="238"/>
      <c r="AC49" s="238"/>
      <c r="AD49" s="238"/>
      <c r="AE49" s="238"/>
      <c r="AF49" s="238"/>
      <c r="AG49" s="238"/>
      <c r="AH49" s="240"/>
      <c r="AI49" s="239"/>
      <c r="AJ49" s="238"/>
      <c r="AK49" s="238"/>
      <c r="AL49" s="238"/>
      <c r="AM49" s="238"/>
      <c r="AN49" s="238"/>
      <c r="AO49" s="238"/>
      <c r="AP49" s="238"/>
      <c r="AQ49" s="238"/>
      <c r="AR49" s="240"/>
      <c r="AS49" s="239"/>
      <c r="AT49" s="238"/>
      <c r="AU49" s="238"/>
      <c r="AV49" s="238"/>
      <c r="AW49" s="238"/>
      <c r="AX49" s="238"/>
      <c r="AY49" s="238"/>
      <c r="AZ49" s="238"/>
      <c r="BA49" s="238"/>
      <c r="BB49" s="24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</row>
    <row r="50" s="192" customFormat="true" ht="15.75" hidden="false" customHeight="true" outlineLevel="1" collapsed="false">
      <c r="A50" s="186"/>
      <c r="B50" s="202" t="s">
        <v>11</v>
      </c>
      <c r="C50" s="66" t="s">
        <v>207</v>
      </c>
      <c r="D50" s="241" t="s">
        <v>13</v>
      </c>
      <c r="E50" s="203"/>
      <c r="F50" s="203"/>
      <c r="G50" s="203"/>
      <c r="H50" s="203"/>
      <c r="I50" s="203"/>
      <c r="J50" s="203"/>
      <c r="K50" s="203"/>
      <c r="L50" s="203"/>
      <c r="M50" s="203"/>
      <c r="N50" s="203"/>
      <c r="O50" s="227"/>
      <c r="P50" s="211"/>
      <c r="Q50" s="211"/>
      <c r="R50" s="211"/>
      <c r="S50" s="211"/>
      <c r="T50" s="211"/>
      <c r="U50" s="211"/>
      <c r="V50" s="211"/>
      <c r="W50" s="211"/>
      <c r="X50" s="228"/>
      <c r="Y50" s="204"/>
      <c r="Z50" s="203"/>
      <c r="AA50" s="203"/>
      <c r="AB50" s="203"/>
      <c r="AC50" s="203"/>
      <c r="AD50" s="203"/>
      <c r="AE50" s="203"/>
      <c r="AF50" s="203"/>
      <c r="AG50" s="203"/>
      <c r="AH50" s="205"/>
      <c r="AI50" s="204"/>
      <c r="AJ50" s="203"/>
      <c r="AK50" s="203"/>
      <c r="AL50" s="203"/>
      <c r="AM50" s="203"/>
      <c r="AN50" s="203"/>
      <c r="AO50" s="203"/>
      <c r="AP50" s="203"/>
      <c r="AQ50" s="203"/>
      <c r="AR50" s="205"/>
      <c r="AS50" s="204"/>
      <c r="AT50" s="203"/>
      <c r="AU50" s="203"/>
      <c r="AV50" s="203"/>
      <c r="AW50" s="203"/>
      <c r="AX50" s="203"/>
      <c r="AY50" s="203"/>
      <c r="AZ50" s="203"/>
      <c r="BA50" s="203"/>
      <c r="BB50" s="205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</row>
    <row r="51" s="192" customFormat="true" ht="15.75" hidden="false" customHeight="true" outlineLevel="1" collapsed="false">
      <c r="A51" s="186"/>
      <c r="B51" s="202" t="s">
        <v>178</v>
      </c>
      <c r="C51" s="66" t="s">
        <v>208</v>
      </c>
      <c r="D51" s="203" t="s">
        <v>137</v>
      </c>
      <c r="E51" s="203"/>
      <c r="F51" s="203"/>
      <c r="G51" s="203"/>
      <c r="H51" s="203"/>
      <c r="I51" s="203"/>
      <c r="J51" s="203"/>
      <c r="K51" s="203"/>
      <c r="L51" s="203"/>
      <c r="M51" s="203"/>
      <c r="N51" s="203"/>
      <c r="O51" s="204"/>
      <c r="P51" s="203"/>
      <c r="Q51" s="203"/>
      <c r="R51" s="203"/>
      <c r="S51" s="203"/>
      <c r="T51" s="203"/>
      <c r="U51" s="203"/>
      <c r="V51" s="203"/>
      <c r="W51" s="203"/>
      <c r="X51" s="205"/>
      <c r="Y51" s="204"/>
      <c r="Z51" s="203"/>
      <c r="AA51" s="203"/>
      <c r="AB51" s="203"/>
      <c r="AC51" s="203"/>
      <c r="AD51" s="203"/>
      <c r="AE51" s="203"/>
      <c r="AF51" s="203"/>
      <c r="AG51" s="203"/>
      <c r="AH51" s="205"/>
      <c r="AI51" s="204"/>
      <c r="AJ51" s="203"/>
      <c r="AK51" s="203"/>
      <c r="AL51" s="203"/>
      <c r="AM51" s="203"/>
      <c r="AN51" s="203"/>
      <c r="AO51" s="203"/>
      <c r="AP51" s="203"/>
      <c r="AQ51" s="203"/>
      <c r="AR51" s="205"/>
      <c r="AS51" s="204"/>
      <c r="AT51" s="203"/>
      <c r="AU51" s="203"/>
      <c r="AV51" s="203"/>
      <c r="AW51" s="203"/>
      <c r="AX51" s="203"/>
      <c r="AY51" s="203"/>
      <c r="AZ51" s="203"/>
      <c r="BA51" s="203"/>
      <c r="BB51" s="205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</row>
    <row r="52" customFormat="false" ht="15.75" hidden="false" customHeight="true" outlineLevel="1" collapsed="false">
      <c r="A52" s="186"/>
      <c r="B52" s="209" t="s">
        <v>19</v>
      </c>
      <c r="C52" s="210" t="s">
        <v>209</v>
      </c>
      <c r="D52" s="242" t="s">
        <v>21</v>
      </c>
      <c r="E52" s="211" t="n">
        <v>367.397342169793</v>
      </c>
      <c r="F52" s="211" t="n">
        <v>365.977547090735</v>
      </c>
      <c r="G52" s="211" t="n">
        <v>362.441731877657</v>
      </c>
      <c r="H52" s="211" t="n">
        <v>360.673671185097</v>
      </c>
      <c r="I52" s="211" t="n">
        <v>358.750831072094</v>
      </c>
      <c r="J52" s="211"/>
      <c r="K52" s="211"/>
      <c r="L52" s="211"/>
      <c r="M52" s="211"/>
      <c r="N52" s="211"/>
      <c r="O52" s="227" t="n">
        <v>367.397342169793</v>
      </c>
      <c r="P52" s="211" t="n">
        <v>365.977547090735</v>
      </c>
      <c r="Q52" s="211" t="n">
        <v>362.441731877657</v>
      </c>
      <c r="R52" s="211" t="n">
        <v>360.673671185097</v>
      </c>
      <c r="S52" s="211" t="n">
        <v>358.750831072094</v>
      </c>
      <c r="T52" s="211"/>
      <c r="U52" s="211"/>
      <c r="V52" s="211"/>
      <c r="W52" s="211"/>
      <c r="X52" s="228"/>
      <c r="Y52" s="211" t="n">
        <v>367.397342169793</v>
      </c>
      <c r="Z52" s="211" t="n">
        <v>365.977547090735</v>
      </c>
      <c r="AA52" s="211" t="n">
        <v>362.441731877657</v>
      </c>
      <c r="AB52" s="211" t="n">
        <v>360.673671185097</v>
      </c>
      <c r="AC52" s="211" t="n">
        <v>358.750831072094</v>
      </c>
      <c r="AD52" s="211"/>
      <c r="AE52" s="211"/>
      <c r="AF52" s="211"/>
      <c r="AG52" s="211"/>
      <c r="AH52" s="211"/>
      <c r="AI52" s="211" t="n">
        <v>367.397342169793</v>
      </c>
      <c r="AJ52" s="211" t="n">
        <v>365.977547090735</v>
      </c>
      <c r="AK52" s="211" t="n">
        <v>362.441731877657</v>
      </c>
      <c r="AL52" s="211" t="n">
        <v>360.673671185097</v>
      </c>
      <c r="AM52" s="211" t="n">
        <v>358.750831072094</v>
      </c>
      <c r="AN52" s="211"/>
      <c r="AO52" s="211"/>
      <c r="AP52" s="211"/>
      <c r="AQ52" s="211"/>
      <c r="AR52" s="211"/>
      <c r="AS52" s="211" t="n">
        <v>367.397342169793</v>
      </c>
      <c r="AT52" s="211" t="n">
        <v>365.977547090735</v>
      </c>
      <c r="AU52" s="211" t="n">
        <v>362.441731877657</v>
      </c>
      <c r="AV52" s="211" t="n">
        <v>360.673671185097</v>
      </c>
      <c r="AW52" s="211" t="n">
        <v>358.750831072094</v>
      </c>
      <c r="AX52" s="211"/>
      <c r="AY52" s="211"/>
      <c r="AZ52" s="211"/>
      <c r="BA52" s="211"/>
      <c r="BB52" s="211"/>
    </row>
    <row r="53" s="192" customFormat="true" ht="15.75" hidden="false" customHeight="true" outlineLevel="1" collapsed="false">
      <c r="A53" s="186"/>
      <c r="B53" s="202" t="s">
        <v>22</v>
      </c>
      <c r="C53" s="66" t="s">
        <v>210</v>
      </c>
      <c r="D53" s="241" t="s">
        <v>182</v>
      </c>
      <c r="E53" s="203" t="n">
        <v>0.746735031393175</v>
      </c>
      <c r="F53" s="203" t="n">
        <v>0.730530513672775</v>
      </c>
      <c r="G53" s="203" t="n">
        <v>0.683247770360658</v>
      </c>
      <c r="H53" s="203" t="n">
        <v>0.656749393152478</v>
      </c>
      <c r="I53" s="203" t="n">
        <v>0.631220596089413</v>
      </c>
      <c r="J53" s="203"/>
      <c r="K53" s="203"/>
      <c r="L53" s="203"/>
      <c r="M53" s="203"/>
      <c r="N53" s="203"/>
      <c r="O53" s="204" t="n">
        <v>0.746735031393175</v>
      </c>
      <c r="P53" s="203" t="n">
        <v>0.730530513672775</v>
      </c>
      <c r="Q53" s="203" t="n">
        <v>0.683247770360658</v>
      </c>
      <c r="R53" s="203" t="n">
        <v>0.656749393152478</v>
      </c>
      <c r="S53" s="203" t="n">
        <v>0.631220596089413</v>
      </c>
      <c r="T53" s="203"/>
      <c r="U53" s="203"/>
      <c r="V53" s="203"/>
      <c r="W53" s="203"/>
      <c r="X53" s="205"/>
      <c r="Y53" s="203" t="n">
        <v>0.746735031393175</v>
      </c>
      <c r="Z53" s="203" t="n">
        <v>0.730530513672775</v>
      </c>
      <c r="AA53" s="203" t="n">
        <v>0.683247770360658</v>
      </c>
      <c r="AB53" s="203" t="n">
        <v>0.656749393152478</v>
      </c>
      <c r="AC53" s="203" t="n">
        <v>0.631220596089413</v>
      </c>
      <c r="AD53" s="203"/>
      <c r="AE53" s="203"/>
      <c r="AF53" s="203"/>
      <c r="AG53" s="203"/>
      <c r="AH53" s="203"/>
      <c r="AI53" s="203" t="n">
        <v>0.746735031393175</v>
      </c>
      <c r="AJ53" s="203" t="n">
        <v>0.730530513672775</v>
      </c>
      <c r="AK53" s="203" t="n">
        <v>0.683247770360658</v>
      </c>
      <c r="AL53" s="203" t="n">
        <v>0.656749393152478</v>
      </c>
      <c r="AM53" s="203" t="n">
        <v>0.631220596089413</v>
      </c>
      <c r="AN53" s="203"/>
      <c r="AO53" s="203"/>
      <c r="AP53" s="203"/>
      <c r="AQ53" s="203"/>
      <c r="AR53" s="203"/>
      <c r="AS53" s="203" t="n">
        <v>0.746735031393175</v>
      </c>
      <c r="AT53" s="203" t="n">
        <v>0.730530513672775</v>
      </c>
      <c r="AU53" s="203" t="n">
        <v>0.683247770360658</v>
      </c>
      <c r="AV53" s="203" t="n">
        <v>0.656749393152478</v>
      </c>
      <c r="AW53" s="203" t="n">
        <v>0.631220596089413</v>
      </c>
      <c r="AX53" s="203"/>
      <c r="AY53" s="203"/>
      <c r="AZ53" s="203"/>
      <c r="BA53" s="203"/>
      <c r="BB53" s="203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</row>
    <row r="54" customFormat="false" ht="15.75" hidden="false" customHeight="true" outlineLevel="1" collapsed="false">
      <c r="A54" s="186"/>
      <c r="B54" s="209" t="s">
        <v>183</v>
      </c>
      <c r="C54" s="210" t="s">
        <v>211</v>
      </c>
      <c r="D54" s="242" t="s">
        <v>185</v>
      </c>
      <c r="E54" s="227"/>
      <c r="F54" s="211"/>
      <c r="G54" s="211"/>
      <c r="H54" s="211"/>
      <c r="I54" s="211"/>
      <c r="J54" s="211"/>
      <c r="K54" s="211"/>
      <c r="L54" s="211"/>
      <c r="M54" s="211"/>
      <c r="N54" s="228"/>
      <c r="O54" s="227"/>
      <c r="P54" s="211"/>
      <c r="Q54" s="211"/>
      <c r="R54" s="211"/>
      <c r="S54" s="211"/>
      <c r="T54" s="211"/>
      <c r="U54" s="211"/>
      <c r="V54" s="211"/>
      <c r="W54" s="211"/>
      <c r="X54" s="228"/>
      <c r="Y54" s="227"/>
      <c r="Z54" s="211"/>
      <c r="AA54" s="211"/>
      <c r="AB54" s="211"/>
      <c r="AC54" s="211"/>
      <c r="AD54" s="211"/>
      <c r="AE54" s="211"/>
      <c r="AF54" s="211"/>
      <c r="AG54" s="211"/>
      <c r="AH54" s="228"/>
      <c r="AI54" s="227"/>
      <c r="AJ54" s="211"/>
      <c r="AK54" s="211"/>
      <c r="AL54" s="211"/>
      <c r="AM54" s="211"/>
      <c r="AN54" s="211"/>
      <c r="AO54" s="211"/>
      <c r="AP54" s="211"/>
      <c r="AQ54" s="211"/>
      <c r="AR54" s="228"/>
      <c r="AS54" s="227"/>
      <c r="AT54" s="211"/>
      <c r="AU54" s="211"/>
      <c r="AV54" s="211"/>
      <c r="AW54" s="211"/>
      <c r="AX54" s="211"/>
      <c r="AY54" s="211"/>
      <c r="AZ54" s="211"/>
      <c r="BA54" s="211"/>
      <c r="BB54" s="228"/>
    </row>
    <row r="55" s="192" customFormat="true" ht="15.75" hidden="false" customHeight="true" outlineLevel="1" collapsed="false">
      <c r="A55" s="186"/>
      <c r="B55" s="202" t="s">
        <v>186</v>
      </c>
      <c r="C55" s="66" t="s">
        <v>212</v>
      </c>
      <c r="D55" s="241" t="s">
        <v>114</v>
      </c>
      <c r="E55" s="203"/>
      <c r="F55" s="203"/>
      <c r="G55" s="203"/>
      <c r="H55" s="203"/>
      <c r="I55" s="203"/>
      <c r="J55" s="203"/>
      <c r="K55" s="203"/>
      <c r="L55" s="203"/>
      <c r="M55" s="203"/>
      <c r="N55" s="203"/>
      <c r="O55" s="204"/>
      <c r="P55" s="203"/>
      <c r="Q55" s="203"/>
      <c r="R55" s="203"/>
      <c r="S55" s="203"/>
      <c r="T55" s="203"/>
      <c r="U55" s="203"/>
      <c r="V55" s="203"/>
      <c r="W55" s="203"/>
      <c r="X55" s="205"/>
      <c r="Y55" s="204"/>
      <c r="Z55" s="203"/>
      <c r="AA55" s="203"/>
      <c r="AB55" s="203"/>
      <c r="AC55" s="203"/>
      <c r="AD55" s="203"/>
      <c r="AE55" s="203"/>
      <c r="AF55" s="203"/>
      <c r="AG55" s="203"/>
      <c r="AH55" s="205"/>
      <c r="AI55" s="204"/>
      <c r="AJ55" s="203"/>
      <c r="AK55" s="203"/>
      <c r="AL55" s="203"/>
      <c r="AM55" s="203"/>
      <c r="AN55" s="203"/>
      <c r="AO55" s="203"/>
      <c r="AP55" s="203"/>
      <c r="AQ55" s="203"/>
      <c r="AR55" s="205"/>
      <c r="AS55" s="204"/>
      <c r="AT55" s="203"/>
      <c r="AU55" s="203"/>
      <c r="AV55" s="203"/>
      <c r="AW55" s="203"/>
      <c r="AX55" s="203"/>
      <c r="AY55" s="203"/>
      <c r="AZ55" s="203"/>
      <c r="BA55" s="203"/>
      <c r="BB55" s="205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</row>
    <row r="56" customFormat="false" ht="15.75" hidden="false" customHeight="true" outlineLevel="1" collapsed="false">
      <c r="A56" s="186"/>
      <c r="B56" s="209" t="s">
        <v>188</v>
      </c>
      <c r="C56" s="210" t="s">
        <v>213</v>
      </c>
      <c r="D56" s="242" t="s">
        <v>140</v>
      </c>
      <c r="E56" s="211"/>
      <c r="F56" s="211"/>
      <c r="G56" s="211"/>
      <c r="H56" s="211"/>
      <c r="I56" s="211"/>
      <c r="J56" s="211"/>
      <c r="K56" s="211"/>
      <c r="L56" s="211"/>
      <c r="M56" s="211"/>
      <c r="N56" s="211"/>
      <c r="O56" s="227"/>
      <c r="P56" s="211"/>
      <c r="Q56" s="211"/>
      <c r="R56" s="211"/>
      <c r="S56" s="211"/>
      <c r="T56" s="211"/>
      <c r="U56" s="211"/>
      <c r="V56" s="211"/>
      <c r="W56" s="211"/>
      <c r="X56" s="228"/>
      <c r="Y56" s="227"/>
      <c r="Z56" s="211"/>
      <c r="AA56" s="211"/>
      <c r="AB56" s="211"/>
      <c r="AC56" s="211"/>
      <c r="AD56" s="211"/>
      <c r="AE56" s="211"/>
      <c r="AF56" s="211"/>
      <c r="AG56" s="211"/>
      <c r="AH56" s="228"/>
      <c r="AI56" s="227"/>
      <c r="AJ56" s="211"/>
      <c r="AK56" s="211"/>
      <c r="AL56" s="211"/>
      <c r="AM56" s="211"/>
      <c r="AN56" s="211"/>
      <c r="AO56" s="211"/>
      <c r="AP56" s="211"/>
      <c r="AQ56" s="211"/>
      <c r="AR56" s="228"/>
      <c r="AS56" s="227"/>
      <c r="AT56" s="211"/>
      <c r="AU56" s="211"/>
      <c r="AV56" s="211"/>
      <c r="AW56" s="211"/>
      <c r="AX56" s="211"/>
      <c r="AY56" s="211"/>
      <c r="AZ56" s="211"/>
      <c r="BA56" s="211"/>
      <c r="BB56" s="228"/>
    </row>
    <row r="57" s="192" customFormat="true" ht="15.75" hidden="false" customHeight="true" outlineLevel="1" collapsed="false">
      <c r="A57" s="186"/>
      <c r="B57" s="202" t="s">
        <v>190</v>
      </c>
      <c r="C57" s="66" t="s">
        <v>214</v>
      </c>
      <c r="D57" s="241" t="s">
        <v>192</v>
      </c>
      <c r="E57" s="203"/>
      <c r="F57" s="203"/>
      <c r="G57" s="203"/>
      <c r="H57" s="203"/>
      <c r="I57" s="203"/>
      <c r="J57" s="203"/>
      <c r="K57" s="203"/>
      <c r="L57" s="203"/>
      <c r="M57" s="203"/>
      <c r="N57" s="203"/>
      <c r="O57" s="204"/>
      <c r="P57" s="203"/>
      <c r="Q57" s="203"/>
      <c r="R57" s="203"/>
      <c r="S57" s="203"/>
      <c r="T57" s="203"/>
      <c r="U57" s="203"/>
      <c r="V57" s="203"/>
      <c r="W57" s="203"/>
      <c r="X57" s="205"/>
      <c r="Y57" s="204"/>
      <c r="Z57" s="203"/>
      <c r="AA57" s="203"/>
      <c r="AB57" s="203"/>
      <c r="AC57" s="203"/>
      <c r="AD57" s="203"/>
      <c r="AE57" s="203"/>
      <c r="AF57" s="203"/>
      <c r="AG57" s="203"/>
      <c r="AH57" s="205"/>
      <c r="AI57" s="204"/>
      <c r="AJ57" s="203"/>
      <c r="AK57" s="203"/>
      <c r="AL57" s="203"/>
      <c r="AM57" s="203"/>
      <c r="AN57" s="203"/>
      <c r="AO57" s="203"/>
      <c r="AP57" s="203"/>
      <c r="AQ57" s="203"/>
      <c r="AR57" s="205"/>
      <c r="AS57" s="204"/>
      <c r="AT57" s="203"/>
      <c r="AU57" s="203"/>
      <c r="AV57" s="203"/>
      <c r="AW57" s="203"/>
      <c r="AX57" s="203"/>
      <c r="AY57" s="203"/>
      <c r="AZ57" s="203"/>
      <c r="BA57" s="203"/>
      <c r="BB57" s="205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</row>
    <row r="58" customFormat="false" ht="15.75" hidden="false" customHeight="true" outlineLevel="1" collapsed="false">
      <c r="A58" s="186"/>
      <c r="B58" s="243" t="s">
        <v>215</v>
      </c>
      <c r="C58" s="210" t="s">
        <v>216</v>
      </c>
      <c r="D58" s="244" t="s">
        <v>21</v>
      </c>
      <c r="E58" s="211"/>
      <c r="F58" s="211"/>
      <c r="G58" s="211"/>
      <c r="H58" s="211"/>
      <c r="I58" s="211"/>
      <c r="J58" s="211"/>
      <c r="K58" s="211"/>
      <c r="L58" s="211"/>
      <c r="M58" s="211"/>
      <c r="N58" s="211"/>
      <c r="O58" s="227"/>
      <c r="P58" s="211"/>
      <c r="Q58" s="211"/>
      <c r="R58" s="211"/>
      <c r="S58" s="211"/>
      <c r="T58" s="211"/>
      <c r="U58" s="211"/>
      <c r="V58" s="211"/>
      <c r="W58" s="211"/>
      <c r="X58" s="228"/>
      <c r="Y58" s="227"/>
      <c r="Z58" s="211"/>
      <c r="AA58" s="211"/>
      <c r="AB58" s="211"/>
      <c r="AC58" s="211"/>
      <c r="AD58" s="211"/>
      <c r="AE58" s="211"/>
      <c r="AF58" s="211"/>
      <c r="AG58" s="211"/>
      <c r="AH58" s="228"/>
      <c r="AI58" s="227"/>
      <c r="AJ58" s="211"/>
      <c r="AK58" s="211"/>
      <c r="AL58" s="211"/>
      <c r="AM58" s="211"/>
      <c r="AN58" s="211"/>
      <c r="AO58" s="211"/>
      <c r="AP58" s="211"/>
      <c r="AQ58" s="211"/>
      <c r="AR58" s="228"/>
      <c r="AS58" s="227"/>
      <c r="AT58" s="211"/>
      <c r="AU58" s="211"/>
      <c r="AV58" s="211"/>
      <c r="AW58" s="211"/>
      <c r="AX58" s="211"/>
      <c r="AY58" s="211"/>
      <c r="AZ58" s="211"/>
      <c r="BA58" s="211"/>
      <c r="BB58" s="228"/>
    </row>
    <row r="59" s="192" customFormat="true" ht="15" hidden="false" customHeight="true" outlineLevel="1" collapsed="false">
      <c r="A59" s="186"/>
      <c r="B59" s="202" t="s">
        <v>217</v>
      </c>
      <c r="C59" s="66" t="s">
        <v>218</v>
      </c>
      <c r="D59" s="241" t="s">
        <v>185</v>
      </c>
      <c r="E59" s="203"/>
      <c r="F59" s="203"/>
      <c r="G59" s="203"/>
      <c r="H59" s="203"/>
      <c r="I59" s="203"/>
      <c r="J59" s="203"/>
      <c r="K59" s="203"/>
      <c r="L59" s="203"/>
      <c r="M59" s="203"/>
      <c r="N59" s="203"/>
      <c r="O59" s="204"/>
      <c r="P59" s="203"/>
      <c r="Q59" s="203"/>
      <c r="R59" s="203"/>
      <c r="S59" s="203"/>
      <c r="T59" s="203"/>
      <c r="U59" s="203"/>
      <c r="V59" s="203"/>
      <c r="W59" s="203"/>
      <c r="X59" s="205"/>
      <c r="Y59" s="204"/>
      <c r="Z59" s="203"/>
      <c r="AA59" s="203"/>
      <c r="AB59" s="203"/>
      <c r="AC59" s="203"/>
      <c r="AD59" s="203"/>
      <c r="AE59" s="203"/>
      <c r="AF59" s="203"/>
      <c r="AG59" s="203"/>
      <c r="AH59" s="205"/>
      <c r="AI59" s="204"/>
      <c r="AJ59" s="203"/>
      <c r="AK59" s="203"/>
      <c r="AL59" s="203"/>
      <c r="AM59" s="203"/>
      <c r="AN59" s="203"/>
      <c r="AO59" s="203"/>
      <c r="AP59" s="203"/>
      <c r="AQ59" s="203"/>
      <c r="AR59" s="205"/>
      <c r="AS59" s="204"/>
      <c r="AT59" s="203"/>
      <c r="AU59" s="203"/>
      <c r="AV59" s="203"/>
      <c r="AW59" s="203"/>
      <c r="AX59" s="203"/>
      <c r="AY59" s="203"/>
      <c r="AZ59" s="203"/>
      <c r="BA59" s="203"/>
      <c r="BB59" s="205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</row>
    <row r="60" customFormat="false" ht="15.75" hidden="false" customHeight="true" outlineLevel="1" collapsed="false">
      <c r="A60" s="186"/>
      <c r="B60" s="209" t="s">
        <v>219</v>
      </c>
      <c r="C60" s="210" t="s">
        <v>220</v>
      </c>
      <c r="D60" s="242" t="s">
        <v>140</v>
      </c>
      <c r="E60" s="211"/>
      <c r="F60" s="211"/>
      <c r="G60" s="211"/>
      <c r="H60" s="211"/>
      <c r="I60" s="211"/>
      <c r="J60" s="211"/>
      <c r="K60" s="211"/>
      <c r="L60" s="211"/>
      <c r="M60" s="211"/>
      <c r="N60" s="211"/>
      <c r="O60" s="227"/>
      <c r="P60" s="211"/>
      <c r="Q60" s="211"/>
      <c r="R60" s="211"/>
      <c r="S60" s="211"/>
      <c r="T60" s="211"/>
      <c r="U60" s="211"/>
      <c r="V60" s="211"/>
      <c r="W60" s="211"/>
      <c r="X60" s="228"/>
      <c r="Y60" s="227"/>
      <c r="Z60" s="211"/>
      <c r="AA60" s="211"/>
      <c r="AB60" s="211"/>
      <c r="AC60" s="211"/>
      <c r="AD60" s="211"/>
      <c r="AE60" s="211"/>
      <c r="AF60" s="211"/>
      <c r="AG60" s="211"/>
      <c r="AH60" s="228"/>
      <c r="AI60" s="227"/>
      <c r="AJ60" s="211"/>
      <c r="AK60" s="211"/>
      <c r="AL60" s="211"/>
      <c r="AM60" s="211"/>
      <c r="AN60" s="211"/>
      <c r="AO60" s="211"/>
      <c r="AP60" s="211"/>
      <c r="AQ60" s="211"/>
      <c r="AR60" s="228"/>
      <c r="AS60" s="227"/>
      <c r="AT60" s="211"/>
      <c r="AU60" s="211"/>
      <c r="AV60" s="211"/>
      <c r="AW60" s="211"/>
      <c r="AX60" s="211"/>
      <c r="AY60" s="211"/>
      <c r="AZ60" s="211"/>
      <c r="BA60" s="211"/>
      <c r="BB60" s="228"/>
    </row>
    <row r="61" s="192" customFormat="true" ht="15.75" hidden="false" customHeight="true" outlineLevel="0" collapsed="false">
      <c r="A61" s="186"/>
      <c r="B61" s="224" t="s">
        <v>221</v>
      </c>
      <c r="C61" s="47"/>
      <c r="D61" s="47"/>
      <c r="E61" s="23"/>
      <c r="F61" s="23"/>
      <c r="G61" s="23"/>
      <c r="H61" s="23"/>
      <c r="I61" s="23"/>
      <c r="J61" s="47"/>
      <c r="K61" s="47"/>
      <c r="L61" s="47"/>
      <c r="M61" s="47"/>
      <c r="N61" s="47"/>
      <c r="O61" s="225"/>
      <c r="P61" s="23"/>
      <c r="Q61" s="23"/>
      <c r="R61" s="23"/>
      <c r="S61" s="23"/>
      <c r="T61" s="47"/>
      <c r="U61" s="47"/>
      <c r="V61" s="47"/>
      <c r="W61" s="47"/>
      <c r="X61" s="48"/>
      <c r="Y61" s="225"/>
      <c r="Z61" s="23"/>
      <c r="AA61" s="23"/>
      <c r="AB61" s="23"/>
      <c r="AC61" s="23"/>
      <c r="AD61" s="47"/>
      <c r="AE61" s="47"/>
      <c r="AF61" s="47"/>
      <c r="AG61" s="47"/>
      <c r="AH61" s="48"/>
      <c r="AI61" s="225"/>
      <c r="AJ61" s="23"/>
      <c r="AK61" s="23"/>
      <c r="AL61" s="23"/>
      <c r="AM61" s="23"/>
      <c r="AN61" s="47"/>
      <c r="AO61" s="47"/>
      <c r="AP61" s="47"/>
      <c r="AQ61" s="47"/>
      <c r="AR61" s="48"/>
      <c r="AS61" s="225"/>
      <c r="AT61" s="23"/>
      <c r="AU61" s="23"/>
      <c r="AV61" s="23"/>
      <c r="AW61" s="23"/>
      <c r="AX61" s="47"/>
      <c r="AY61" s="47"/>
      <c r="AZ61" s="47"/>
      <c r="BA61" s="47"/>
      <c r="BB61" s="48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</row>
    <row r="62" s="192" customFormat="true" ht="15.75" hidden="false" customHeight="true" outlineLevel="0" collapsed="false">
      <c r="A62" s="186"/>
      <c r="B62" s="224"/>
      <c r="C62" s="49"/>
      <c r="D62" s="49"/>
      <c r="E62" s="27"/>
      <c r="F62" s="27"/>
      <c r="G62" s="27"/>
      <c r="H62" s="27"/>
      <c r="I62" s="27"/>
      <c r="J62" s="49"/>
      <c r="K62" s="49"/>
      <c r="L62" s="49"/>
      <c r="M62" s="49"/>
      <c r="N62" s="49"/>
      <c r="O62" s="226"/>
      <c r="P62" s="27"/>
      <c r="Q62" s="27"/>
      <c r="R62" s="27"/>
      <c r="S62" s="27"/>
      <c r="T62" s="49"/>
      <c r="U62" s="49"/>
      <c r="V62" s="49"/>
      <c r="W62" s="49"/>
      <c r="X62" s="50"/>
      <c r="Y62" s="226"/>
      <c r="Z62" s="27"/>
      <c r="AA62" s="27"/>
      <c r="AB62" s="27"/>
      <c r="AC62" s="27"/>
      <c r="AD62" s="49"/>
      <c r="AE62" s="49"/>
      <c r="AF62" s="49"/>
      <c r="AG62" s="49"/>
      <c r="AH62" s="50"/>
      <c r="AI62" s="226"/>
      <c r="AJ62" s="27"/>
      <c r="AK62" s="27"/>
      <c r="AL62" s="27"/>
      <c r="AM62" s="27"/>
      <c r="AN62" s="49"/>
      <c r="AO62" s="49"/>
      <c r="AP62" s="49"/>
      <c r="AQ62" s="49"/>
      <c r="AR62" s="50"/>
      <c r="AS62" s="226"/>
      <c r="AT62" s="27"/>
      <c r="AU62" s="27"/>
      <c r="AV62" s="27"/>
      <c r="AW62" s="27"/>
      <c r="AX62" s="49"/>
      <c r="AY62" s="49"/>
      <c r="AZ62" s="49"/>
      <c r="BA62" s="49"/>
      <c r="BB62" s="5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</row>
    <row r="63" s="192" customFormat="true" ht="15.75" hidden="false" customHeight="true" outlineLevel="1" collapsed="false">
      <c r="A63" s="186"/>
      <c r="B63" s="202" t="s">
        <v>222</v>
      </c>
      <c r="C63" s="66" t="s">
        <v>223</v>
      </c>
      <c r="D63" s="66" t="s">
        <v>114</v>
      </c>
      <c r="E63" s="66"/>
      <c r="F63" s="66"/>
      <c r="G63" s="66"/>
      <c r="H63" s="66"/>
      <c r="I63" s="66"/>
      <c r="J63" s="66"/>
      <c r="K63" s="66"/>
      <c r="L63" s="66"/>
      <c r="M63" s="66"/>
      <c r="N63" s="66"/>
      <c r="O63" s="234"/>
      <c r="P63" s="66"/>
      <c r="Q63" s="66"/>
      <c r="R63" s="66"/>
      <c r="S63" s="66"/>
      <c r="T63" s="66"/>
      <c r="U63" s="66"/>
      <c r="V63" s="66"/>
      <c r="W63" s="66"/>
      <c r="X63" s="235"/>
      <c r="Y63" s="234"/>
      <c r="Z63" s="66"/>
      <c r="AA63" s="66"/>
      <c r="AB63" s="66"/>
      <c r="AC63" s="66"/>
      <c r="AD63" s="66"/>
      <c r="AE63" s="66"/>
      <c r="AF63" s="66"/>
      <c r="AG63" s="66"/>
      <c r="AH63" s="235"/>
      <c r="AI63" s="234"/>
      <c r="AJ63" s="66"/>
      <c r="AK63" s="66"/>
      <c r="AL63" s="66"/>
      <c r="AM63" s="66"/>
      <c r="AN63" s="66"/>
      <c r="AO63" s="66"/>
      <c r="AP63" s="66"/>
      <c r="AQ63" s="66"/>
      <c r="AR63" s="235"/>
      <c r="AS63" s="234"/>
      <c r="AT63" s="66"/>
      <c r="AU63" s="66"/>
      <c r="AV63" s="66"/>
      <c r="AW63" s="66"/>
      <c r="AX63" s="66"/>
      <c r="AY63" s="66"/>
      <c r="AZ63" s="66"/>
      <c r="BA63" s="66"/>
      <c r="BB63" s="235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</row>
    <row r="64" customFormat="false" ht="15.75" hidden="false" customHeight="true" outlineLevel="1" collapsed="false">
      <c r="A64" s="186"/>
      <c r="B64" s="245" t="s">
        <v>224</v>
      </c>
      <c r="C64" s="246" t="s">
        <v>225</v>
      </c>
      <c r="D64" s="246" t="s">
        <v>114</v>
      </c>
      <c r="E64" s="247"/>
      <c r="F64" s="247"/>
      <c r="G64" s="247"/>
      <c r="H64" s="247"/>
      <c r="I64" s="247"/>
      <c r="J64" s="247"/>
      <c r="K64" s="247"/>
      <c r="L64" s="247"/>
      <c r="M64" s="247"/>
      <c r="N64" s="247"/>
      <c r="O64" s="248"/>
      <c r="P64" s="247"/>
      <c r="Q64" s="247"/>
      <c r="R64" s="247"/>
      <c r="S64" s="247"/>
      <c r="T64" s="247"/>
      <c r="U64" s="247"/>
      <c r="V64" s="247"/>
      <c r="W64" s="247"/>
      <c r="X64" s="249"/>
      <c r="Y64" s="248"/>
      <c r="Z64" s="247"/>
      <c r="AA64" s="247"/>
      <c r="AB64" s="247"/>
      <c r="AC64" s="247"/>
      <c r="AD64" s="247"/>
      <c r="AE64" s="247"/>
      <c r="AF64" s="247"/>
      <c r="AG64" s="247"/>
      <c r="AH64" s="249"/>
      <c r="AI64" s="248"/>
      <c r="AJ64" s="247"/>
      <c r="AK64" s="247"/>
      <c r="AL64" s="247"/>
      <c r="AM64" s="247"/>
      <c r="AN64" s="247"/>
      <c r="AO64" s="247"/>
      <c r="AP64" s="247"/>
      <c r="AQ64" s="247"/>
      <c r="AR64" s="249"/>
      <c r="AS64" s="248"/>
      <c r="AT64" s="247"/>
      <c r="AU64" s="247"/>
      <c r="AV64" s="247"/>
      <c r="AW64" s="247"/>
      <c r="AX64" s="247"/>
      <c r="AY64" s="247"/>
      <c r="AZ64" s="247"/>
      <c r="BA64" s="247"/>
      <c r="BB64" s="249"/>
    </row>
    <row r="65" s="192" customFormat="true" ht="15.75" hidden="false" customHeight="true" outlineLevel="1" collapsed="false">
      <c r="A65" s="186"/>
      <c r="B65" s="202" t="s">
        <v>226</v>
      </c>
      <c r="C65" s="66" t="s">
        <v>227</v>
      </c>
      <c r="D65" s="241" t="s">
        <v>114</v>
      </c>
      <c r="E65" s="66"/>
      <c r="F65" s="66"/>
      <c r="G65" s="66"/>
      <c r="H65" s="66"/>
      <c r="I65" s="66"/>
      <c r="J65" s="66"/>
      <c r="K65" s="66"/>
      <c r="L65" s="66"/>
      <c r="M65" s="66"/>
      <c r="N65" s="66"/>
      <c r="O65" s="234"/>
      <c r="P65" s="66"/>
      <c r="Q65" s="66"/>
      <c r="R65" s="66"/>
      <c r="S65" s="66"/>
      <c r="T65" s="66"/>
      <c r="U65" s="66"/>
      <c r="V65" s="66"/>
      <c r="W65" s="66"/>
      <c r="X65" s="235"/>
      <c r="Y65" s="234"/>
      <c r="Z65" s="66"/>
      <c r="AA65" s="66"/>
      <c r="AB65" s="66"/>
      <c r="AC65" s="66"/>
      <c r="AD65" s="66"/>
      <c r="AE65" s="66"/>
      <c r="AF65" s="66"/>
      <c r="AG65" s="66"/>
      <c r="AH65" s="235"/>
      <c r="AI65" s="234"/>
      <c r="AJ65" s="66"/>
      <c r="AK65" s="66"/>
      <c r="AL65" s="66"/>
      <c r="AM65" s="66"/>
      <c r="AN65" s="66"/>
      <c r="AO65" s="66"/>
      <c r="AP65" s="66"/>
      <c r="AQ65" s="66"/>
      <c r="AR65" s="235"/>
      <c r="AS65" s="234"/>
      <c r="AT65" s="66"/>
      <c r="AU65" s="66"/>
      <c r="AV65" s="66"/>
      <c r="AW65" s="66"/>
      <c r="AX65" s="66"/>
      <c r="AY65" s="66"/>
      <c r="AZ65" s="66"/>
      <c r="BA65" s="66"/>
      <c r="BB65" s="235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</row>
    <row r="66" customFormat="false" ht="15.75" hidden="false" customHeight="true" outlineLevel="1" collapsed="false">
      <c r="A66" s="186"/>
      <c r="B66" s="209" t="s">
        <v>138</v>
      </c>
      <c r="C66" s="210" t="s">
        <v>228</v>
      </c>
      <c r="D66" s="242" t="s">
        <v>140</v>
      </c>
      <c r="E66" s="250" t="n">
        <v>67.50630837</v>
      </c>
      <c r="F66" s="250" t="n">
        <v>65.00375775</v>
      </c>
      <c r="G66" s="250" t="n">
        <v>57.49610589</v>
      </c>
      <c r="H66" s="250" t="n">
        <v>53.1166374</v>
      </c>
      <c r="I66" s="250" t="n">
        <v>48.73716891</v>
      </c>
      <c r="J66" s="250"/>
      <c r="K66" s="250"/>
      <c r="L66" s="250"/>
      <c r="M66" s="250"/>
      <c r="N66" s="251"/>
      <c r="O66" s="250" t="n">
        <v>67.50630837</v>
      </c>
      <c r="P66" s="250" t="n">
        <v>65.00375775</v>
      </c>
      <c r="Q66" s="250" t="n">
        <v>57.49610589</v>
      </c>
      <c r="R66" s="250" t="n">
        <v>53.1166374</v>
      </c>
      <c r="S66" s="250" t="n">
        <v>48.73716891</v>
      </c>
      <c r="T66" s="250"/>
      <c r="U66" s="250"/>
      <c r="V66" s="250"/>
      <c r="W66" s="250"/>
      <c r="X66" s="250"/>
      <c r="Y66" s="207" t="n">
        <v>90.6548967</v>
      </c>
      <c r="Z66" s="206" t="n">
        <v>90.02926395</v>
      </c>
      <c r="AA66" s="206" t="n">
        <v>84.08570868</v>
      </c>
      <c r="AB66" s="206" t="n">
        <v>73.76268492</v>
      </c>
      <c r="AC66" s="206" t="n">
        <v>63.12683988</v>
      </c>
      <c r="AD66" s="206"/>
      <c r="AE66" s="250"/>
      <c r="AF66" s="250"/>
      <c r="AG66" s="250"/>
      <c r="AH66" s="251"/>
      <c r="AI66" s="252" t="n">
        <v>116.9316684</v>
      </c>
      <c r="AJ66" s="250" t="n">
        <v>113.4907128</v>
      </c>
      <c r="AK66" s="250" t="n">
        <v>106.6087035</v>
      </c>
      <c r="AL66" s="250" t="n">
        <v>94.09591116</v>
      </c>
      <c r="AM66" s="250" t="n">
        <v>78.14215341</v>
      </c>
      <c r="AN66" s="250"/>
      <c r="AO66" s="250"/>
      <c r="AP66" s="250"/>
      <c r="AQ66" s="250"/>
      <c r="AR66" s="251"/>
      <c r="AS66" s="252" t="n">
        <v>144.4597056</v>
      </c>
      <c r="AT66" s="250" t="n">
        <v>139.7674845</v>
      </c>
      <c r="AU66" s="250" t="n">
        <v>131.0085279</v>
      </c>
      <c r="AV66" s="250" t="n">
        <v>115.0548192</v>
      </c>
      <c r="AW66" s="250" t="n">
        <v>92.84463585</v>
      </c>
      <c r="AX66" s="250"/>
      <c r="AY66" s="250"/>
      <c r="AZ66" s="250"/>
      <c r="BA66" s="250"/>
      <c r="BB66" s="251"/>
    </row>
    <row r="67" s="192" customFormat="true" ht="15.75" hidden="false" customHeight="true" outlineLevel="1" collapsed="false">
      <c r="A67" s="186"/>
      <c r="B67" s="202" t="s">
        <v>62</v>
      </c>
      <c r="C67" s="66" t="s">
        <v>229</v>
      </c>
      <c r="D67" s="241" t="s">
        <v>129</v>
      </c>
      <c r="E67" s="66"/>
      <c r="F67" s="66"/>
      <c r="G67" s="66"/>
      <c r="H67" s="66"/>
      <c r="I67" s="66"/>
      <c r="J67" s="66"/>
      <c r="K67" s="66"/>
      <c r="L67" s="66"/>
      <c r="M67" s="66"/>
      <c r="N67" s="235"/>
      <c r="O67" s="66"/>
      <c r="P67" s="66"/>
      <c r="Q67" s="66"/>
      <c r="R67" s="66"/>
      <c r="S67" s="66"/>
      <c r="T67" s="66"/>
      <c r="U67" s="66"/>
      <c r="V67" s="66"/>
      <c r="W67" s="66"/>
      <c r="X67" s="66"/>
      <c r="Y67" s="234"/>
      <c r="Z67" s="66"/>
      <c r="AA67" s="66"/>
      <c r="AB67" s="66"/>
      <c r="AC67" s="66"/>
      <c r="AD67" s="66"/>
      <c r="AE67" s="66"/>
      <c r="AF67" s="66"/>
      <c r="AG67" s="66"/>
      <c r="AH67" s="235"/>
      <c r="AI67" s="234"/>
      <c r="AJ67" s="66"/>
      <c r="AK67" s="66"/>
      <c r="AL67" s="66"/>
      <c r="AM67" s="66"/>
      <c r="AN67" s="66"/>
      <c r="AO67" s="66"/>
      <c r="AP67" s="66"/>
      <c r="AQ67" s="66"/>
      <c r="AR67" s="235"/>
      <c r="AS67" s="234"/>
      <c r="AT67" s="66"/>
      <c r="AU67" s="66"/>
      <c r="AV67" s="66"/>
      <c r="AW67" s="66"/>
      <c r="AX67" s="66"/>
      <c r="AY67" s="66"/>
      <c r="AZ67" s="66"/>
      <c r="BA67" s="66"/>
      <c r="BB67" s="235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</row>
    <row r="68" customFormat="false" ht="15.75" hidden="false" customHeight="true" outlineLevel="1" collapsed="false">
      <c r="A68" s="186"/>
      <c r="B68" s="209" t="s">
        <v>126</v>
      </c>
      <c r="C68" s="210" t="s">
        <v>230</v>
      </c>
      <c r="D68" s="242" t="s">
        <v>114</v>
      </c>
      <c r="E68" s="250" t="n">
        <v>0.8406123</v>
      </c>
      <c r="F68" s="250" t="n">
        <v>0.8316327</v>
      </c>
      <c r="G68" s="250" t="n">
        <v>0.7887756</v>
      </c>
      <c r="H68" s="250" t="n">
        <v>0.75571435</v>
      </c>
      <c r="I68" s="250" t="n">
        <v>0.7226531</v>
      </c>
      <c r="J68" s="250"/>
      <c r="K68" s="250"/>
      <c r="L68" s="250"/>
      <c r="M68" s="250"/>
      <c r="N68" s="251"/>
      <c r="O68" s="250" t="n">
        <v>0.8406123</v>
      </c>
      <c r="P68" s="250" t="n">
        <v>0.8316327</v>
      </c>
      <c r="Q68" s="250" t="n">
        <v>0.7887756</v>
      </c>
      <c r="R68" s="250" t="n">
        <v>0.75571435</v>
      </c>
      <c r="S68" s="250" t="n">
        <v>0.7226531</v>
      </c>
      <c r="T68" s="250"/>
      <c r="U68" s="250"/>
      <c r="V68" s="250"/>
      <c r="W68" s="250"/>
      <c r="X68" s="250"/>
      <c r="Y68" s="207" t="n">
        <v>0.8418368</v>
      </c>
      <c r="Z68" s="206" t="n">
        <v>0.8422449</v>
      </c>
      <c r="AA68" s="206" t="n">
        <v>0.8267347</v>
      </c>
      <c r="AB68" s="206" t="n">
        <v>0.7785715</v>
      </c>
      <c r="AC68" s="206" t="n">
        <v>0.7108163</v>
      </c>
      <c r="AD68" s="206"/>
      <c r="AE68" s="250"/>
      <c r="AF68" s="250"/>
      <c r="AG68" s="250"/>
      <c r="AH68" s="251"/>
      <c r="AI68" s="252" t="n">
        <v>0.8426531</v>
      </c>
      <c r="AJ68" s="250" t="n">
        <v>0.8402041</v>
      </c>
      <c r="AK68" s="250" t="n">
        <v>0.8251021</v>
      </c>
      <c r="AL68" s="250" t="n">
        <v>0.7802041</v>
      </c>
      <c r="AM68" s="250" t="n">
        <v>0.6993878</v>
      </c>
      <c r="AN68" s="250"/>
      <c r="AO68" s="250"/>
      <c r="AP68" s="250"/>
      <c r="AQ68" s="250"/>
      <c r="AR68" s="251"/>
      <c r="AS68" s="252" t="n">
        <v>0.834898</v>
      </c>
      <c r="AT68" s="250" t="n">
        <v>0.8377551</v>
      </c>
      <c r="AU68" s="250" t="n">
        <v>0.8210204</v>
      </c>
      <c r="AV68" s="250" t="n">
        <v>0.7761225</v>
      </c>
      <c r="AW68" s="250" t="n">
        <v>0.6838776</v>
      </c>
      <c r="AX68" s="250"/>
      <c r="AY68" s="250"/>
      <c r="AZ68" s="250"/>
      <c r="BA68" s="250"/>
      <c r="BB68" s="251"/>
    </row>
    <row r="69" s="192" customFormat="true" ht="15.75" hidden="false" customHeight="true" outlineLevel="1" collapsed="false">
      <c r="A69" s="186"/>
      <c r="B69" s="202" t="s">
        <v>146</v>
      </c>
      <c r="C69" s="66" t="s">
        <v>231</v>
      </c>
      <c r="D69" s="241" t="s">
        <v>129</v>
      </c>
      <c r="E69" s="210"/>
      <c r="F69" s="210"/>
      <c r="G69" s="210"/>
      <c r="H69" s="210"/>
      <c r="I69" s="210"/>
      <c r="J69" s="210"/>
      <c r="K69" s="210"/>
      <c r="L69" s="210"/>
      <c r="M69" s="210"/>
      <c r="N69" s="210"/>
      <c r="O69" s="204"/>
      <c r="P69" s="203"/>
      <c r="Q69" s="203"/>
      <c r="R69" s="203"/>
      <c r="S69" s="203"/>
      <c r="T69" s="203"/>
      <c r="U69" s="203"/>
      <c r="V69" s="203"/>
      <c r="W69" s="203"/>
      <c r="X69" s="205"/>
      <c r="Y69" s="210"/>
      <c r="Z69" s="210"/>
      <c r="AA69" s="210"/>
      <c r="AB69" s="210"/>
      <c r="AC69" s="210"/>
      <c r="AD69" s="210"/>
      <c r="AE69" s="210"/>
      <c r="AF69" s="210"/>
      <c r="AG69" s="210"/>
      <c r="AH69" s="210"/>
      <c r="AI69" s="210"/>
      <c r="AJ69" s="210"/>
      <c r="AK69" s="210"/>
      <c r="AL69" s="210"/>
      <c r="AM69" s="210"/>
      <c r="AN69" s="210"/>
      <c r="AO69" s="210"/>
      <c r="AP69" s="210"/>
      <c r="AQ69" s="210"/>
      <c r="AR69" s="210"/>
      <c r="AS69" s="210"/>
      <c r="AT69" s="210"/>
      <c r="AU69" s="210"/>
      <c r="AV69" s="210"/>
      <c r="AW69" s="210"/>
      <c r="AX69" s="210"/>
      <c r="AY69" s="210"/>
      <c r="AZ69" s="210"/>
      <c r="BA69" s="210"/>
      <c r="BB69" s="21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</row>
    <row r="70" customFormat="false" ht="15.75" hidden="false" customHeight="true" outlineLevel="1" collapsed="false">
      <c r="A70" s="186"/>
      <c r="B70" s="209" t="s">
        <v>232</v>
      </c>
      <c r="C70" s="210" t="s">
        <v>233</v>
      </c>
      <c r="D70" s="242" t="s">
        <v>114</v>
      </c>
      <c r="E70" s="210"/>
      <c r="F70" s="210"/>
      <c r="G70" s="210"/>
      <c r="H70" s="210"/>
      <c r="I70" s="210"/>
      <c r="J70" s="210"/>
      <c r="K70" s="210"/>
      <c r="L70" s="210"/>
      <c r="M70" s="210"/>
      <c r="N70" s="210"/>
      <c r="O70" s="232"/>
      <c r="P70" s="210"/>
      <c r="Q70" s="210"/>
      <c r="R70" s="210"/>
      <c r="S70" s="210"/>
      <c r="T70" s="210"/>
      <c r="U70" s="210"/>
      <c r="V70" s="210"/>
      <c r="W70" s="210"/>
      <c r="X70" s="233"/>
      <c r="Y70" s="232"/>
      <c r="Z70" s="210"/>
      <c r="AA70" s="210"/>
      <c r="AB70" s="210"/>
      <c r="AC70" s="210"/>
      <c r="AD70" s="210"/>
      <c r="AE70" s="210"/>
      <c r="AF70" s="210"/>
      <c r="AG70" s="210"/>
      <c r="AH70" s="233"/>
      <c r="AI70" s="232"/>
      <c r="AJ70" s="210"/>
      <c r="AK70" s="210"/>
      <c r="AL70" s="210"/>
      <c r="AM70" s="210"/>
      <c r="AN70" s="210"/>
      <c r="AO70" s="210"/>
      <c r="AP70" s="210"/>
      <c r="AQ70" s="210"/>
      <c r="AR70" s="233"/>
      <c r="AS70" s="232"/>
      <c r="AT70" s="210"/>
      <c r="AU70" s="210"/>
      <c r="AV70" s="210"/>
      <c r="AW70" s="210"/>
      <c r="AX70" s="210"/>
      <c r="AY70" s="210"/>
      <c r="AZ70" s="210"/>
      <c r="BA70" s="210"/>
      <c r="BB70" s="233"/>
    </row>
    <row r="71" s="192" customFormat="true" ht="15.75" hidden="false" customHeight="true" outlineLevel="1" collapsed="false">
      <c r="A71" s="186"/>
      <c r="B71" s="202" t="s">
        <v>234</v>
      </c>
      <c r="C71" s="66" t="s">
        <v>235</v>
      </c>
      <c r="D71" s="241" t="s">
        <v>114</v>
      </c>
      <c r="E71" s="66"/>
      <c r="F71" s="66"/>
      <c r="G71" s="66"/>
      <c r="H71" s="66"/>
      <c r="I71" s="66"/>
      <c r="J71" s="66"/>
      <c r="K71" s="66"/>
      <c r="L71" s="66"/>
      <c r="M71" s="66"/>
      <c r="N71" s="66"/>
      <c r="O71" s="234"/>
      <c r="P71" s="66"/>
      <c r="Q71" s="66"/>
      <c r="R71" s="66"/>
      <c r="S71" s="66"/>
      <c r="T71" s="66"/>
      <c r="U71" s="66"/>
      <c r="V71" s="66"/>
      <c r="W71" s="66"/>
      <c r="X71" s="235"/>
      <c r="Y71" s="234"/>
      <c r="Z71" s="66"/>
      <c r="AA71" s="66"/>
      <c r="AB71" s="66"/>
      <c r="AC71" s="66"/>
      <c r="AD71" s="66"/>
      <c r="AE71" s="66"/>
      <c r="AF71" s="66"/>
      <c r="AG71" s="66"/>
      <c r="AH71" s="235"/>
      <c r="AI71" s="234"/>
      <c r="AJ71" s="66"/>
      <c r="AK71" s="66"/>
      <c r="AL71" s="66"/>
      <c r="AM71" s="66"/>
      <c r="AN71" s="66"/>
      <c r="AO71" s="66"/>
      <c r="AP71" s="66"/>
      <c r="AQ71" s="66"/>
      <c r="AR71" s="235"/>
      <c r="AS71" s="234"/>
      <c r="AT71" s="66"/>
      <c r="AU71" s="66"/>
      <c r="AV71" s="66"/>
      <c r="AW71" s="66"/>
      <c r="AX71" s="66"/>
      <c r="AY71" s="66"/>
      <c r="AZ71" s="66"/>
      <c r="BA71" s="66"/>
      <c r="BB71" s="235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</row>
    <row r="72" customFormat="false" ht="15.75" hidden="false" customHeight="true" outlineLevel="1" collapsed="false">
      <c r="A72" s="186"/>
      <c r="B72" s="209" t="s">
        <v>236</v>
      </c>
      <c r="C72" s="210" t="s">
        <v>237</v>
      </c>
      <c r="D72" s="242" t="s">
        <v>114</v>
      </c>
      <c r="E72" s="210"/>
      <c r="F72" s="210"/>
      <c r="G72" s="210"/>
      <c r="H72" s="210"/>
      <c r="I72" s="210"/>
      <c r="J72" s="210"/>
      <c r="K72" s="210"/>
      <c r="L72" s="210"/>
      <c r="M72" s="210"/>
      <c r="N72" s="210"/>
      <c r="O72" s="232"/>
      <c r="P72" s="210"/>
      <c r="Q72" s="210"/>
      <c r="R72" s="210"/>
      <c r="S72" s="210"/>
      <c r="T72" s="210"/>
      <c r="U72" s="210"/>
      <c r="V72" s="210"/>
      <c r="W72" s="210"/>
      <c r="X72" s="233"/>
      <c r="Y72" s="232"/>
      <c r="Z72" s="210"/>
      <c r="AA72" s="210"/>
      <c r="AB72" s="210"/>
      <c r="AC72" s="210"/>
      <c r="AD72" s="210"/>
      <c r="AE72" s="210"/>
      <c r="AF72" s="210"/>
      <c r="AG72" s="210"/>
      <c r="AH72" s="233"/>
      <c r="AI72" s="232"/>
      <c r="AJ72" s="210"/>
      <c r="AK72" s="210"/>
      <c r="AL72" s="210"/>
      <c r="AM72" s="210"/>
      <c r="AN72" s="210"/>
      <c r="AO72" s="210"/>
      <c r="AP72" s="210"/>
      <c r="AQ72" s="210"/>
      <c r="AR72" s="233"/>
      <c r="AS72" s="232"/>
      <c r="AT72" s="210"/>
      <c r="AU72" s="210"/>
      <c r="AV72" s="210"/>
      <c r="AW72" s="210"/>
      <c r="AX72" s="210"/>
      <c r="AY72" s="210"/>
      <c r="AZ72" s="210"/>
      <c r="BA72" s="210"/>
      <c r="BB72" s="233"/>
    </row>
    <row r="73" s="192" customFormat="true" ht="15.75" hidden="false" customHeight="true" outlineLevel="1" collapsed="false">
      <c r="A73" s="186"/>
      <c r="B73" s="202" t="s">
        <v>238</v>
      </c>
      <c r="C73" s="66" t="s">
        <v>239</v>
      </c>
      <c r="D73" s="241" t="s">
        <v>114</v>
      </c>
      <c r="E73" s="66"/>
      <c r="F73" s="66"/>
      <c r="G73" s="66"/>
      <c r="H73" s="66"/>
      <c r="I73" s="66"/>
      <c r="J73" s="66"/>
      <c r="K73" s="66"/>
      <c r="L73" s="66"/>
      <c r="M73" s="66"/>
      <c r="N73" s="66"/>
      <c r="O73" s="234"/>
      <c r="P73" s="66"/>
      <c r="Q73" s="66"/>
      <c r="R73" s="66"/>
      <c r="S73" s="66"/>
      <c r="T73" s="66"/>
      <c r="U73" s="66"/>
      <c r="V73" s="66"/>
      <c r="W73" s="66"/>
      <c r="X73" s="235"/>
      <c r="Y73" s="234"/>
      <c r="Z73" s="66"/>
      <c r="AA73" s="66"/>
      <c r="AB73" s="66"/>
      <c r="AC73" s="66"/>
      <c r="AD73" s="66"/>
      <c r="AE73" s="66"/>
      <c r="AF73" s="66"/>
      <c r="AG73" s="66"/>
      <c r="AH73" s="235"/>
      <c r="AI73" s="234"/>
      <c r="AJ73" s="66"/>
      <c r="AK73" s="66"/>
      <c r="AL73" s="66"/>
      <c r="AM73" s="66"/>
      <c r="AN73" s="66"/>
      <c r="AO73" s="66"/>
      <c r="AP73" s="66"/>
      <c r="AQ73" s="66"/>
      <c r="AR73" s="235"/>
      <c r="AS73" s="234"/>
      <c r="AT73" s="66"/>
      <c r="AU73" s="66"/>
      <c r="AV73" s="66"/>
      <c r="AW73" s="66"/>
      <c r="AX73" s="66"/>
      <c r="AY73" s="66"/>
      <c r="AZ73" s="66"/>
      <c r="BA73" s="66"/>
      <c r="BB73" s="235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</row>
    <row r="74" customFormat="false" ht="15.75" hidden="false" customHeight="true" outlineLevel="1" collapsed="false">
      <c r="A74" s="186"/>
      <c r="B74" s="209" t="s">
        <v>240</v>
      </c>
      <c r="C74" s="210" t="s">
        <v>241</v>
      </c>
      <c r="D74" s="242" t="s">
        <v>114</v>
      </c>
      <c r="E74" s="210"/>
      <c r="F74" s="210"/>
      <c r="G74" s="210"/>
      <c r="H74" s="210"/>
      <c r="I74" s="210"/>
      <c r="J74" s="210"/>
      <c r="K74" s="210"/>
      <c r="L74" s="210"/>
      <c r="M74" s="210"/>
      <c r="N74" s="210"/>
      <c r="O74" s="232"/>
      <c r="P74" s="210"/>
      <c r="Q74" s="210"/>
      <c r="R74" s="210"/>
      <c r="S74" s="210"/>
      <c r="T74" s="210"/>
      <c r="U74" s="210"/>
      <c r="V74" s="210"/>
      <c r="W74" s="210"/>
      <c r="X74" s="233"/>
      <c r="Y74" s="232"/>
      <c r="Z74" s="210"/>
      <c r="AA74" s="210"/>
      <c r="AB74" s="210"/>
      <c r="AC74" s="210"/>
      <c r="AD74" s="210"/>
      <c r="AE74" s="210"/>
      <c r="AF74" s="210"/>
      <c r="AG74" s="210"/>
      <c r="AH74" s="233"/>
      <c r="AI74" s="232"/>
      <c r="AJ74" s="210"/>
      <c r="AK74" s="210"/>
      <c r="AL74" s="210"/>
      <c r="AM74" s="210"/>
      <c r="AN74" s="210"/>
      <c r="AO74" s="210"/>
      <c r="AP74" s="210"/>
      <c r="AQ74" s="210"/>
      <c r="AR74" s="233"/>
      <c r="AS74" s="232"/>
      <c r="AT74" s="210"/>
      <c r="AU74" s="210"/>
      <c r="AV74" s="210"/>
      <c r="AW74" s="210"/>
      <c r="AX74" s="210"/>
      <c r="AY74" s="210"/>
      <c r="AZ74" s="210"/>
      <c r="BA74" s="210"/>
      <c r="BB74" s="233"/>
    </row>
    <row r="75" s="192" customFormat="true" ht="15.75" hidden="false" customHeight="true" outlineLevel="1" collapsed="false">
      <c r="A75" s="186"/>
      <c r="B75" s="202" t="s">
        <v>242</v>
      </c>
      <c r="C75" s="66" t="s">
        <v>243</v>
      </c>
      <c r="D75" s="241" t="s">
        <v>114</v>
      </c>
      <c r="E75" s="66"/>
      <c r="F75" s="66"/>
      <c r="G75" s="66"/>
      <c r="H75" s="66"/>
      <c r="I75" s="66"/>
      <c r="J75" s="66"/>
      <c r="K75" s="66"/>
      <c r="L75" s="66"/>
      <c r="M75" s="66"/>
      <c r="N75" s="66"/>
      <c r="O75" s="234"/>
      <c r="P75" s="66"/>
      <c r="Q75" s="66"/>
      <c r="R75" s="66"/>
      <c r="S75" s="66"/>
      <c r="T75" s="66"/>
      <c r="U75" s="66"/>
      <c r="V75" s="66"/>
      <c r="W75" s="66"/>
      <c r="X75" s="235"/>
      <c r="Y75" s="234"/>
      <c r="Z75" s="66"/>
      <c r="AA75" s="66"/>
      <c r="AB75" s="66"/>
      <c r="AC75" s="66"/>
      <c r="AD75" s="66"/>
      <c r="AE75" s="66"/>
      <c r="AF75" s="66"/>
      <c r="AG75" s="66"/>
      <c r="AH75" s="235"/>
      <c r="AI75" s="234"/>
      <c r="AJ75" s="66"/>
      <c r="AK75" s="66"/>
      <c r="AL75" s="66"/>
      <c r="AM75" s="66"/>
      <c r="AN75" s="66"/>
      <c r="AO75" s="66"/>
      <c r="AP75" s="66"/>
      <c r="AQ75" s="66"/>
      <c r="AR75" s="235"/>
      <c r="AS75" s="234"/>
      <c r="AT75" s="66"/>
      <c r="AU75" s="66"/>
      <c r="AV75" s="66"/>
      <c r="AW75" s="66"/>
      <c r="AX75" s="66"/>
      <c r="AY75" s="66"/>
      <c r="AZ75" s="66"/>
      <c r="BA75" s="66"/>
      <c r="BB75" s="235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</row>
    <row r="76" customFormat="false" ht="15.75" hidden="false" customHeight="true" outlineLevel="1" collapsed="false">
      <c r="A76" s="186"/>
      <c r="B76" s="209" t="s">
        <v>244</v>
      </c>
      <c r="C76" s="210" t="s">
        <v>245</v>
      </c>
      <c r="D76" s="242" t="s">
        <v>114</v>
      </c>
      <c r="E76" s="210"/>
      <c r="F76" s="210"/>
      <c r="G76" s="210"/>
      <c r="H76" s="210"/>
      <c r="I76" s="210"/>
      <c r="J76" s="210"/>
      <c r="K76" s="210"/>
      <c r="L76" s="210"/>
      <c r="M76" s="210"/>
      <c r="N76" s="210"/>
      <c r="O76" s="232"/>
      <c r="P76" s="210"/>
      <c r="Q76" s="210"/>
      <c r="R76" s="210"/>
      <c r="S76" s="210"/>
      <c r="T76" s="210"/>
      <c r="U76" s="210"/>
      <c r="V76" s="210"/>
      <c r="W76" s="210"/>
      <c r="X76" s="233"/>
      <c r="Y76" s="232"/>
      <c r="Z76" s="210"/>
      <c r="AA76" s="210"/>
      <c r="AB76" s="210"/>
      <c r="AC76" s="210"/>
      <c r="AD76" s="210"/>
      <c r="AE76" s="210"/>
      <c r="AF76" s="210"/>
      <c r="AG76" s="210"/>
      <c r="AH76" s="233"/>
      <c r="AI76" s="232"/>
      <c r="AJ76" s="210"/>
      <c r="AK76" s="210"/>
      <c r="AL76" s="210"/>
      <c r="AM76" s="210"/>
      <c r="AN76" s="210"/>
      <c r="AO76" s="210"/>
      <c r="AP76" s="210"/>
      <c r="AQ76" s="210"/>
      <c r="AR76" s="233"/>
      <c r="AS76" s="232"/>
      <c r="AT76" s="210"/>
      <c r="AU76" s="210"/>
      <c r="AV76" s="210"/>
      <c r="AW76" s="210"/>
      <c r="AX76" s="210"/>
      <c r="AY76" s="210"/>
      <c r="AZ76" s="210"/>
      <c r="BA76" s="210"/>
      <c r="BB76" s="233"/>
    </row>
    <row r="77" s="192" customFormat="true" ht="15.75" hidden="false" customHeight="true" outlineLevel="1" collapsed="false">
      <c r="A77" s="186"/>
      <c r="B77" s="202" t="s">
        <v>246</v>
      </c>
      <c r="C77" s="66" t="s">
        <v>247</v>
      </c>
      <c r="D77" s="241" t="s">
        <v>140</v>
      </c>
      <c r="E77" s="66"/>
      <c r="F77" s="66"/>
      <c r="G77" s="66"/>
      <c r="H77" s="66"/>
      <c r="I77" s="66"/>
      <c r="J77" s="66"/>
      <c r="K77" s="66"/>
      <c r="L77" s="66"/>
      <c r="M77" s="66"/>
      <c r="N77" s="66"/>
      <c r="O77" s="234"/>
      <c r="P77" s="66"/>
      <c r="Q77" s="66"/>
      <c r="R77" s="66"/>
      <c r="S77" s="66"/>
      <c r="T77" s="66"/>
      <c r="U77" s="66"/>
      <c r="V77" s="66"/>
      <c r="W77" s="66"/>
      <c r="X77" s="235"/>
      <c r="Y77" s="234"/>
      <c r="Z77" s="66"/>
      <c r="AA77" s="66"/>
      <c r="AB77" s="66"/>
      <c r="AC77" s="66"/>
      <c r="AD77" s="66"/>
      <c r="AE77" s="66"/>
      <c r="AF77" s="66"/>
      <c r="AG77" s="66"/>
      <c r="AH77" s="235"/>
      <c r="AI77" s="234"/>
      <c r="AJ77" s="66"/>
      <c r="AK77" s="66"/>
      <c r="AL77" s="66"/>
      <c r="AM77" s="66"/>
      <c r="AN77" s="66"/>
      <c r="AO77" s="66"/>
      <c r="AP77" s="66"/>
      <c r="AQ77" s="66"/>
      <c r="AR77" s="235"/>
      <c r="AS77" s="234"/>
      <c r="AT77" s="66"/>
      <c r="AU77" s="66"/>
      <c r="AV77" s="66"/>
      <c r="AW77" s="66"/>
      <c r="AX77" s="66"/>
      <c r="AY77" s="66"/>
      <c r="AZ77" s="66"/>
      <c r="BA77" s="66"/>
      <c r="BB77" s="235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</row>
    <row r="78" s="192" customFormat="true" ht="15" hidden="false" customHeight="true" outlineLevel="0" collapsed="false">
      <c r="A78" s="186"/>
      <c r="B78" s="212" t="s">
        <v>248</v>
      </c>
      <c r="C78" s="47"/>
      <c r="D78" s="47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5"/>
      <c r="P78" s="23"/>
      <c r="Q78" s="23"/>
      <c r="R78" s="23"/>
      <c r="S78" s="23"/>
      <c r="T78" s="23"/>
      <c r="U78" s="23"/>
      <c r="V78" s="23"/>
      <c r="W78" s="23"/>
      <c r="X78" s="24"/>
      <c r="Y78" s="225"/>
      <c r="Z78" s="23"/>
      <c r="AA78" s="23"/>
      <c r="AB78" s="23"/>
      <c r="AC78" s="23"/>
      <c r="AD78" s="23"/>
      <c r="AE78" s="23"/>
      <c r="AF78" s="23"/>
      <c r="AG78" s="23"/>
      <c r="AH78" s="24"/>
      <c r="AI78" s="225"/>
      <c r="AJ78" s="23"/>
      <c r="AK78" s="23"/>
      <c r="AL78" s="23"/>
      <c r="AM78" s="23"/>
      <c r="AN78" s="23"/>
      <c r="AO78" s="23"/>
      <c r="AP78" s="23"/>
      <c r="AQ78" s="23"/>
      <c r="AR78" s="24"/>
      <c r="AS78" s="225"/>
      <c r="AT78" s="23"/>
      <c r="AU78" s="23"/>
      <c r="AV78" s="23"/>
      <c r="AW78" s="23"/>
      <c r="AX78" s="23"/>
      <c r="AY78" s="23"/>
      <c r="AZ78" s="23"/>
      <c r="BA78" s="23"/>
      <c r="BB78" s="24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</row>
    <row r="79" s="192" customFormat="true" ht="15.75" hidden="false" customHeight="true" outlineLevel="0" collapsed="false">
      <c r="A79" s="186"/>
      <c r="B79" s="214"/>
      <c r="C79" s="49"/>
      <c r="D79" s="49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26"/>
      <c r="P79" s="27"/>
      <c r="Q79" s="27"/>
      <c r="R79" s="27"/>
      <c r="S79" s="27"/>
      <c r="T79" s="27"/>
      <c r="U79" s="27"/>
      <c r="V79" s="27"/>
      <c r="W79" s="27"/>
      <c r="X79" s="28"/>
      <c r="Y79" s="226"/>
      <c r="Z79" s="27"/>
      <c r="AA79" s="27"/>
      <c r="AB79" s="27"/>
      <c r="AC79" s="27"/>
      <c r="AD79" s="27"/>
      <c r="AE79" s="27"/>
      <c r="AF79" s="27"/>
      <c r="AG79" s="27"/>
      <c r="AH79" s="28"/>
      <c r="AI79" s="226"/>
      <c r="AJ79" s="27"/>
      <c r="AK79" s="27"/>
      <c r="AL79" s="27"/>
      <c r="AM79" s="27"/>
      <c r="AN79" s="27"/>
      <c r="AO79" s="27"/>
      <c r="AP79" s="27"/>
      <c r="AQ79" s="27"/>
      <c r="AR79" s="28"/>
      <c r="AS79" s="226"/>
      <c r="AT79" s="27"/>
      <c r="AU79" s="27"/>
      <c r="AV79" s="27"/>
      <c r="AW79" s="27"/>
      <c r="AX79" s="27"/>
      <c r="AY79" s="27"/>
      <c r="AZ79" s="27"/>
      <c r="BA79" s="27"/>
      <c r="BB79" s="28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</row>
    <row r="80" s="192" customFormat="true" ht="15.75" hidden="false" customHeight="true" outlineLevel="1" collapsed="false">
      <c r="A80" s="186"/>
      <c r="B80" s="253" t="s">
        <v>122</v>
      </c>
      <c r="C80" s="254" t="s">
        <v>249</v>
      </c>
      <c r="D80" s="254" t="s">
        <v>13</v>
      </c>
      <c r="E80" s="250"/>
      <c r="F80" s="250"/>
      <c r="G80" s="250"/>
      <c r="H80" s="250"/>
      <c r="I80" s="250"/>
      <c r="J80" s="250"/>
      <c r="K80" s="250"/>
      <c r="L80" s="250"/>
      <c r="M80" s="250"/>
      <c r="N80" s="250"/>
      <c r="O80" s="250"/>
      <c r="P80" s="250"/>
      <c r="Q80" s="250"/>
      <c r="R80" s="250"/>
      <c r="S80" s="250"/>
      <c r="T80" s="250"/>
      <c r="U80" s="250"/>
      <c r="V80" s="250"/>
      <c r="W80" s="250"/>
      <c r="X80" s="250"/>
      <c r="Y80" s="250"/>
      <c r="Z80" s="250"/>
      <c r="AA80" s="250"/>
      <c r="AB80" s="250"/>
      <c r="AC80" s="250"/>
      <c r="AD80" s="250"/>
      <c r="AE80" s="250"/>
      <c r="AF80" s="250"/>
      <c r="AG80" s="250"/>
      <c r="AH80" s="250"/>
      <c r="AI80" s="250"/>
      <c r="AJ80" s="250"/>
      <c r="AK80" s="250"/>
      <c r="AL80" s="250"/>
      <c r="AM80" s="250"/>
      <c r="AN80" s="250"/>
      <c r="AO80" s="250"/>
      <c r="AP80" s="250"/>
      <c r="AQ80" s="250"/>
      <c r="AR80" s="250"/>
      <c r="AS80" s="250"/>
      <c r="AT80" s="250"/>
      <c r="AU80" s="250"/>
      <c r="AV80" s="250"/>
      <c r="AW80" s="250"/>
      <c r="AX80" s="250"/>
      <c r="AY80" s="250"/>
      <c r="AZ80" s="250"/>
      <c r="BA80" s="250"/>
      <c r="BB80" s="25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</row>
    <row r="81" customFormat="false" ht="15.75" hidden="false" customHeight="true" outlineLevel="1" collapsed="false">
      <c r="A81" s="186"/>
      <c r="B81" s="209" t="s">
        <v>250</v>
      </c>
      <c r="C81" s="210" t="s">
        <v>251</v>
      </c>
      <c r="D81" s="242" t="s">
        <v>21</v>
      </c>
      <c r="E81" s="247"/>
      <c r="F81" s="247"/>
      <c r="G81" s="247"/>
      <c r="H81" s="247"/>
      <c r="I81" s="247"/>
      <c r="J81" s="247"/>
      <c r="K81" s="247"/>
      <c r="L81" s="247"/>
      <c r="M81" s="247"/>
      <c r="N81" s="247"/>
      <c r="O81" s="248"/>
      <c r="P81" s="247"/>
      <c r="Q81" s="247"/>
      <c r="R81" s="247"/>
      <c r="S81" s="247"/>
      <c r="T81" s="247"/>
      <c r="U81" s="247"/>
      <c r="V81" s="247"/>
      <c r="W81" s="247"/>
      <c r="X81" s="249"/>
      <c r="Y81" s="248"/>
      <c r="Z81" s="247"/>
      <c r="AA81" s="247"/>
      <c r="AB81" s="247"/>
      <c r="AC81" s="247"/>
      <c r="AD81" s="247"/>
      <c r="AE81" s="247"/>
      <c r="AF81" s="247"/>
      <c r="AG81" s="247"/>
      <c r="AH81" s="249"/>
      <c r="AI81" s="248"/>
      <c r="AJ81" s="247"/>
      <c r="AK81" s="247"/>
      <c r="AL81" s="247"/>
      <c r="AM81" s="247"/>
      <c r="AN81" s="247"/>
      <c r="AO81" s="247"/>
      <c r="AP81" s="247"/>
      <c r="AQ81" s="247"/>
      <c r="AR81" s="249"/>
      <c r="AS81" s="248"/>
      <c r="AT81" s="247"/>
      <c r="AU81" s="247"/>
      <c r="AV81" s="247"/>
      <c r="AW81" s="247"/>
      <c r="AX81" s="247"/>
      <c r="AY81" s="247"/>
      <c r="AZ81" s="247"/>
      <c r="BA81" s="247"/>
      <c r="BB81" s="249"/>
    </row>
    <row r="82" s="192" customFormat="true" ht="15.75" hidden="false" customHeight="true" outlineLevel="1" collapsed="false">
      <c r="A82" s="186"/>
      <c r="B82" s="202" t="s">
        <v>252</v>
      </c>
      <c r="C82" s="66" t="s">
        <v>253</v>
      </c>
      <c r="D82" s="241" t="s">
        <v>182</v>
      </c>
      <c r="E82" s="255"/>
      <c r="F82" s="255"/>
      <c r="G82" s="255"/>
      <c r="H82" s="255"/>
      <c r="I82" s="255"/>
      <c r="J82" s="255"/>
      <c r="K82" s="255"/>
      <c r="L82" s="255"/>
      <c r="M82" s="255"/>
      <c r="N82" s="255"/>
      <c r="O82" s="256"/>
      <c r="P82" s="255"/>
      <c r="Q82" s="255"/>
      <c r="R82" s="255"/>
      <c r="S82" s="255"/>
      <c r="T82" s="255"/>
      <c r="U82" s="255"/>
      <c r="V82" s="255"/>
      <c r="W82" s="255"/>
      <c r="X82" s="257"/>
      <c r="Y82" s="256"/>
      <c r="Z82" s="255"/>
      <c r="AA82" s="255"/>
      <c r="AB82" s="255"/>
      <c r="AC82" s="255"/>
      <c r="AD82" s="255"/>
      <c r="AE82" s="255"/>
      <c r="AF82" s="255"/>
      <c r="AG82" s="255"/>
      <c r="AH82" s="257"/>
      <c r="AI82" s="256"/>
      <c r="AJ82" s="255"/>
      <c r="AK82" s="255"/>
      <c r="AL82" s="255"/>
      <c r="AM82" s="255"/>
      <c r="AN82" s="255"/>
      <c r="AO82" s="255"/>
      <c r="AP82" s="255"/>
      <c r="AQ82" s="255"/>
      <c r="AR82" s="257"/>
      <c r="AS82" s="256"/>
      <c r="AT82" s="255"/>
      <c r="AU82" s="255"/>
      <c r="AV82" s="255"/>
      <c r="AW82" s="255"/>
      <c r="AX82" s="255"/>
      <c r="AY82" s="255"/>
      <c r="AZ82" s="255"/>
      <c r="BA82" s="255"/>
      <c r="BB82" s="257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</row>
    <row r="83" customFormat="false" ht="15.75" hidden="false" customHeight="true" outlineLevel="1" collapsed="false">
      <c r="A83" s="186"/>
      <c r="B83" s="209" t="s">
        <v>254</v>
      </c>
      <c r="C83" s="210" t="s">
        <v>255</v>
      </c>
      <c r="D83" s="242" t="s">
        <v>114</v>
      </c>
      <c r="E83" s="247"/>
      <c r="F83" s="247"/>
      <c r="G83" s="247"/>
      <c r="H83" s="247"/>
      <c r="I83" s="247"/>
      <c r="J83" s="247"/>
      <c r="K83" s="247"/>
      <c r="L83" s="247"/>
      <c r="M83" s="247"/>
      <c r="N83" s="247"/>
      <c r="O83" s="248"/>
      <c r="P83" s="247"/>
      <c r="Q83" s="247"/>
      <c r="R83" s="247"/>
      <c r="S83" s="247"/>
      <c r="T83" s="247"/>
      <c r="U83" s="247"/>
      <c r="V83" s="247"/>
      <c r="W83" s="247"/>
      <c r="X83" s="249"/>
      <c r="Y83" s="248"/>
      <c r="Z83" s="247"/>
      <c r="AA83" s="247"/>
      <c r="AB83" s="247"/>
      <c r="AC83" s="247"/>
      <c r="AD83" s="247"/>
      <c r="AE83" s="247"/>
      <c r="AF83" s="247"/>
      <c r="AG83" s="247"/>
      <c r="AH83" s="249"/>
      <c r="AI83" s="248"/>
      <c r="AJ83" s="247"/>
      <c r="AK83" s="247"/>
      <c r="AL83" s="247"/>
      <c r="AM83" s="247"/>
      <c r="AN83" s="247"/>
      <c r="AO83" s="247"/>
      <c r="AP83" s="247"/>
      <c r="AQ83" s="247"/>
      <c r="AR83" s="249"/>
      <c r="AS83" s="248"/>
      <c r="AT83" s="247"/>
      <c r="AU83" s="247"/>
      <c r="AV83" s="247"/>
      <c r="AW83" s="247"/>
      <c r="AX83" s="247"/>
      <c r="AY83" s="247"/>
      <c r="AZ83" s="247"/>
      <c r="BA83" s="247"/>
      <c r="BB83" s="249"/>
    </row>
    <row r="84" s="192" customFormat="true" ht="15.75" hidden="false" customHeight="true" outlineLevel="1" collapsed="false">
      <c r="A84" s="186"/>
      <c r="B84" s="202" t="s">
        <v>188</v>
      </c>
      <c r="C84" s="66" t="s">
        <v>256</v>
      </c>
      <c r="D84" s="241" t="s">
        <v>140</v>
      </c>
      <c r="E84" s="255"/>
      <c r="F84" s="255"/>
      <c r="G84" s="255"/>
      <c r="H84" s="255"/>
      <c r="I84" s="255"/>
      <c r="J84" s="255"/>
      <c r="K84" s="255"/>
      <c r="L84" s="255"/>
      <c r="M84" s="255"/>
      <c r="N84" s="255"/>
      <c r="O84" s="256"/>
      <c r="P84" s="255"/>
      <c r="Q84" s="255"/>
      <c r="R84" s="255"/>
      <c r="S84" s="255"/>
      <c r="T84" s="255"/>
      <c r="U84" s="255"/>
      <c r="V84" s="255"/>
      <c r="W84" s="255"/>
      <c r="X84" s="257"/>
      <c r="Y84" s="256"/>
      <c r="Z84" s="255"/>
      <c r="AA84" s="255"/>
      <c r="AB84" s="255"/>
      <c r="AC84" s="255"/>
      <c r="AD84" s="255"/>
      <c r="AE84" s="255"/>
      <c r="AF84" s="255"/>
      <c r="AG84" s="255"/>
      <c r="AH84" s="257"/>
      <c r="AI84" s="256"/>
      <c r="AJ84" s="255"/>
      <c r="AK84" s="255"/>
      <c r="AL84" s="255"/>
      <c r="AM84" s="255"/>
      <c r="AN84" s="255"/>
      <c r="AO84" s="255"/>
      <c r="AP84" s="255"/>
      <c r="AQ84" s="255"/>
      <c r="AR84" s="257"/>
      <c r="AS84" s="256"/>
      <c r="AT84" s="255"/>
      <c r="AU84" s="255"/>
      <c r="AV84" s="255"/>
      <c r="AW84" s="255"/>
      <c r="AX84" s="255"/>
      <c r="AY84" s="255"/>
      <c r="AZ84" s="255"/>
      <c r="BA84" s="255"/>
      <c r="BB84" s="257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</row>
    <row r="85" customFormat="false" ht="15.75" hidden="false" customHeight="true" outlineLevel="1" collapsed="false">
      <c r="A85" s="186"/>
      <c r="B85" s="209" t="s">
        <v>257</v>
      </c>
      <c r="C85" s="210" t="s">
        <v>258</v>
      </c>
      <c r="D85" s="242" t="s">
        <v>21</v>
      </c>
      <c r="E85" s="247"/>
      <c r="F85" s="247"/>
      <c r="G85" s="247"/>
      <c r="H85" s="247"/>
      <c r="I85" s="247"/>
      <c r="J85" s="247"/>
      <c r="K85" s="247"/>
      <c r="L85" s="247"/>
      <c r="M85" s="247"/>
      <c r="N85" s="247"/>
      <c r="O85" s="248"/>
      <c r="P85" s="247"/>
      <c r="Q85" s="247"/>
      <c r="R85" s="247"/>
      <c r="S85" s="247"/>
      <c r="T85" s="247"/>
      <c r="U85" s="247"/>
      <c r="V85" s="247"/>
      <c r="W85" s="247"/>
      <c r="X85" s="249"/>
      <c r="Y85" s="248"/>
      <c r="Z85" s="247"/>
      <c r="AA85" s="247"/>
      <c r="AB85" s="247"/>
      <c r="AC85" s="247"/>
      <c r="AD85" s="247"/>
      <c r="AE85" s="247"/>
      <c r="AF85" s="247"/>
      <c r="AG85" s="247"/>
      <c r="AH85" s="249"/>
      <c r="AI85" s="248"/>
      <c r="AJ85" s="247"/>
      <c r="AK85" s="247"/>
      <c r="AL85" s="247"/>
      <c r="AM85" s="247"/>
      <c r="AN85" s="247"/>
      <c r="AO85" s="247"/>
      <c r="AP85" s="247"/>
      <c r="AQ85" s="247"/>
      <c r="AR85" s="249"/>
      <c r="AS85" s="248"/>
      <c r="AT85" s="247"/>
      <c r="AU85" s="247"/>
      <c r="AV85" s="247"/>
      <c r="AW85" s="247"/>
      <c r="AX85" s="247"/>
      <c r="AY85" s="247"/>
      <c r="AZ85" s="247"/>
      <c r="BA85" s="247"/>
      <c r="BB85" s="249"/>
    </row>
    <row r="86" s="192" customFormat="true" ht="15.75" hidden="false" customHeight="true" outlineLevel="1" collapsed="false">
      <c r="A86" s="186"/>
      <c r="B86" s="202" t="s">
        <v>259</v>
      </c>
      <c r="C86" s="66" t="s">
        <v>181</v>
      </c>
      <c r="D86" s="241" t="s">
        <v>182</v>
      </c>
      <c r="E86" s="255"/>
      <c r="F86" s="255"/>
      <c r="G86" s="255"/>
      <c r="H86" s="255"/>
      <c r="I86" s="255"/>
      <c r="J86" s="255"/>
      <c r="K86" s="255"/>
      <c r="L86" s="255"/>
      <c r="M86" s="255"/>
      <c r="N86" s="255"/>
      <c r="O86" s="256"/>
      <c r="P86" s="255"/>
      <c r="Q86" s="255"/>
      <c r="R86" s="255"/>
      <c r="S86" s="255"/>
      <c r="T86" s="255"/>
      <c r="U86" s="255"/>
      <c r="V86" s="255"/>
      <c r="W86" s="255"/>
      <c r="X86" s="257"/>
      <c r="Y86" s="256"/>
      <c r="Z86" s="255"/>
      <c r="AA86" s="255"/>
      <c r="AB86" s="255"/>
      <c r="AC86" s="255"/>
      <c r="AD86" s="255"/>
      <c r="AE86" s="255"/>
      <c r="AF86" s="255"/>
      <c r="AG86" s="255"/>
      <c r="AH86" s="257"/>
      <c r="AI86" s="256"/>
      <c r="AJ86" s="255"/>
      <c r="AK86" s="255"/>
      <c r="AL86" s="255"/>
      <c r="AM86" s="255"/>
      <c r="AN86" s="255"/>
      <c r="AO86" s="255"/>
      <c r="AP86" s="255"/>
      <c r="AQ86" s="255"/>
      <c r="AR86" s="257"/>
      <c r="AS86" s="256"/>
      <c r="AT86" s="255"/>
      <c r="AU86" s="255"/>
      <c r="AV86" s="255"/>
      <c r="AW86" s="255"/>
      <c r="AX86" s="255"/>
      <c r="AY86" s="255"/>
      <c r="AZ86" s="255"/>
      <c r="BA86" s="255"/>
      <c r="BB86" s="257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</row>
    <row r="87" customFormat="false" ht="15.75" hidden="false" customHeight="true" outlineLevel="1" collapsed="false">
      <c r="A87" s="186"/>
      <c r="B87" s="209" t="s">
        <v>260</v>
      </c>
      <c r="C87" s="210" t="s">
        <v>261</v>
      </c>
      <c r="D87" s="242" t="s">
        <v>114</v>
      </c>
      <c r="E87" s="247"/>
      <c r="F87" s="247"/>
      <c r="G87" s="247"/>
      <c r="H87" s="247"/>
      <c r="I87" s="247"/>
      <c r="J87" s="247"/>
      <c r="K87" s="247"/>
      <c r="L87" s="247"/>
      <c r="M87" s="247"/>
      <c r="N87" s="247"/>
      <c r="O87" s="248"/>
      <c r="P87" s="247"/>
      <c r="Q87" s="247"/>
      <c r="R87" s="247"/>
      <c r="S87" s="247"/>
      <c r="T87" s="247"/>
      <c r="U87" s="247"/>
      <c r="V87" s="247"/>
      <c r="W87" s="247"/>
      <c r="X87" s="249"/>
      <c r="Y87" s="248"/>
      <c r="Z87" s="247"/>
      <c r="AA87" s="247"/>
      <c r="AB87" s="247"/>
      <c r="AC87" s="247"/>
      <c r="AD87" s="247"/>
      <c r="AE87" s="247"/>
      <c r="AF87" s="247"/>
      <c r="AG87" s="247"/>
      <c r="AH87" s="249"/>
      <c r="AI87" s="248"/>
      <c r="AJ87" s="247"/>
      <c r="AK87" s="247"/>
      <c r="AL87" s="247"/>
      <c r="AM87" s="247"/>
      <c r="AN87" s="247"/>
      <c r="AO87" s="247"/>
      <c r="AP87" s="247"/>
      <c r="AQ87" s="247"/>
      <c r="AR87" s="249"/>
      <c r="AS87" s="248"/>
      <c r="AT87" s="247"/>
      <c r="AU87" s="247"/>
      <c r="AV87" s="247"/>
      <c r="AW87" s="247"/>
      <c r="AX87" s="247"/>
      <c r="AY87" s="247"/>
      <c r="AZ87" s="247"/>
      <c r="BA87" s="247"/>
      <c r="BB87" s="249"/>
    </row>
    <row r="88" s="192" customFormat="true" ht="15" hidden="false" customHeight="true" outlineLevel="0" collapsed="false">
      <c r="A88" s="186"/>
      <c r="B88" s="212" t="s">
        <v>262</v>
      </c>
      <c r="C88" s="47"/>
      <c r="D88" s="47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25"/>
      <c r="P88" s="23"/>
      <c r="Q88" s="23"/>
      <c r="R88" s="23"/>
      <c r="S88" s="23"/>
      <c r="T88" s="23"/>
      <c r="U88" s="23"/>
      <c r="V88" s="23"/>
      <c r="W88" s="23"/>
      <c r="X88" s="24"/>
      <c r="Y88" s="225"/>
      <c r="Z88" s="23"/>
      <c r="AA88" s="23"/>
      <c r="AB88" s="23"/>
      <c r="AC88" s="23"/>
      <c r="AD88" s="23"/>
      <c r="AE88" s="23"/>
      <c r="AF88" s="23"/>
      <c r="AG88" s="23"/>
      <c r="AH88" s="24"/>
      <c r="AI88" s="225"/>
      <c r="AJ88" s="23"/>
      <c r="AK88" s="23"/>
      <c r="AL88" s="23"/>
      <c r="AM88" s="23"/>
      <c r="AN88" s="23"/>
      <c r="AO88" s="23"/>
      <c r="AP88" s="23"/>
      <c r="AQ88" s="23"/>
      <c r="AR88" s="24"/>
      <c r="AS88" s="225"/>
      <c r="AT88" s="23"/>
      <c r="AU88" s="23"/>
      <c r="AV88" s="23"/>
      <c r="AW88" s="23"/>
      <c r="AX88" s="23"/>
      <c r="AY88" s="23"/>
      <c r="AZ88" s="23"/>
      <c r="BA88" s="23"/>
      <c r="BB88" s="24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</row>
    <row r="89" s="192" customFormat="true" ht="15.75" hidden="false" customHeight="true" outlineLevel="0" collapsed="false">
      <c r="A89" s="186"/>
      <c r="B89" s="214"/>
      <c r="C89" s="49"/>
      <c r="D89" s="49"/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26"/>
      <c r="P89" s="27"/>
      <c r="Q89" s="27"/>
      <c r="R89" s="27"/>
      <c r="S89" s="27"/>
      <c r="T89" s="27"/>
      <c r="U89" s="27"/>
      <c r="V89" s="27"/>
      <c r="W89" s="27"/>
      <c r="X89" s="28"/>
      <c r="Y89" s="226"/>
      <c r="Z89" s="27"/>
      <c r="AA89" s="27"/>
      <c r="AB89" s="27"/>
      <c r="AC89" s="27"/>
      <c r="AD89" s="27"/>
      <c r="AE89" s="27"/>
      <c r="AF89" s="27"/>
      <c r="AG89" s="27"/>
      <c r="AH89" s="28"/>
      <c r="AI89" s="226"/>
      <c r="AJ89" s="27"/>
      <c r="AK89" s="27"/>
      <c r="AL89" s="27"/>
      <c r="AM89" s="27"/>
      <c r="AN89" s="27"/>
      <c r="AO89" s="27"/>
      <c r="AP89" s="27"/>
      <c r="AQ89" s="27"/>
      <c r="AR89" s="28"/>
      <c r="AS89" s="226"/>
      <c r="AT89" s="27"/>
      <c r="AU89" s="27"/>
      <c r="AV89" s="27"/>
      <c r="AW89" s="27"/>
      <c r="AX89" s="27"/>
      <c r="AY89" s="27"/>
      <c r="AZ89" s="27"/>
      <c r="BA89" s="27"/>
      <c r="BB89" s="28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</row>
    <row r="90" s="192" customFormat="true" ht="15.75" hidden="false" customHeight="true" outlineLevel="1" collapsed="false">
      <c r="A90" s="186"/>
      <c r="B90" s="253" t="s">
        <v>122</v>
      </c>
      <c r="C90" s="254" t="s">
        <v>263</v>
      </c>
      <c r="D90" s="254" t="s">
        <v>13</v>
      </c>
      <c r="E90" s="255"/>
      <c r="F90" s="255"/>
      <c r="G90" s="255"/>
      <c r="H90" s="255"/>
      <c r="I90" s="255"/>
      <c r="J90" s="255"/>
      <c r="K90" s="255"/>
      <c r="L90" s="255"/>
      <c r="M90" s="255"/>
      <c r="N90" s="255"/>
      <c r="O90" s="256"/>
      <c r="P90" s="255"/>
      <c r="Q90" s="255"/>
      <c r="R90" s="255"/>
      <c r="S90" s="255"/>
      <c r="T90" s="255"/>
      <c r="U90" s="255"/>
      <c r="V90" s="255"/>
      <c r="W90" s="255"/>
      <c r="X90" s="257"/>
      <c r="Y90" s="256"/>
      <c r="Z90" s="255"/>
      <c r="AA90" s="255"/>
      <c r="AB90" s="255"/>
      <c r="AC90" s="255"/>
      <c r="AD90" s="255"/>
      <c r="AE90" s="255"/>
      <c r="AF90" s="255"/>
      <c r="AG90" s="255"/>
      <c r="AH90" s="257"/>
      <c r="AI90" s="256"/>
      <c r="AJ90" s="255"/>
      <c r="AK90" s="255"/>
      <c r="AL90" s="255"/>
      <c r="AM90" s="255"/>
      <c r="AN90" s="255"/>
      <c r="AO90" s="255"/>
      <c r="AP90" s="255"/>
      <c r="AQ90" s="255"/>
      <c r="AR90" s="257"/>
      <c r="AS90" s="256"/>
      <c r="AT90" s="255"/>
      <c r="AU90" s="255"/>
      <c r="AV90" s="255"/>
      <c r="AW90" s="255"/>
      <c r="AX90" s="255"/>
      <c r="AY90" s="255"/>
      <c r="AZ90" s="255"/>
      <c r="BA90" s="255"/>
      <c r="BB90" s="257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</row>
    <row r="91" customFormat="false" ht="15.75" hidden="false" customHeight="true" outlineLevel="1" collapsed="false">
      <c r="A91" s="186"/>
      <c r="B91" s="209" t="s">
        <v>264</v>
      </c>
      <c r="C91" s="210" t="s">
        <v>265</v>
      </c>
      <c r="D91" s="242" t="s">
        <v>21</v>
      </c>
      <c r="E91" s="211"/>
      <c r="F91" s="211"/>
      <c r="G91" s="211"/>
      <c r="H91" s="211"/>
      <c r="I91" s="211"/>
      <c r="J91" s="211"/>
      <c r="K91" s="211"/>
      <c r="L91" s="211"/>
      <c r="M91" s="211"/>
      <c r="N91" s="211"/>
      <c r="O91" s="227"/>
      <c r="P91" s="211"/>
      <c r="Q91" s="211"/>
      <c r="R91" s="211"/>
      <c r="S91" s="211"/>
      <c r="T91" s="211"/>
      <c r="U91" s="211"/>
      <c r="V91" s="211"/>
      <c r="W91" s="211"/>
      <c r="X91" s="228"/>
      <c r="Y91" s="227"/>
      <c r="Z91" s="211"/>
      <c r="AA91" s="211"/>
      <c r="AB91" s="211"/>
      <c r="AC91" s="211"/>
      <c r="AD91" s="211"/>
      <c r="AE91" s="211"/>
      <c r="AF91" s="211"/>
      <c r="AG91" s="211"/>
      <c r="AH91" s="228"/>
      <c r="AI91" s="227"/>
      <c r="AJ91" s="211"/>
      <c r="AK91" s="211"/>
      <c r="AL91" s="211"/>
      <c r="AM91" s="211"/>
      <c r="AN91" s="211"/>
      <c r="AO91" s="211"/>
      <c r="AP91" s="211"/>
      <c r="AQ91" s="211"/>
      <c r="AR91" s="228"/>
      <c r="AS91" s="227"/>
      <c r="AT91" s="211"/>
      <c r="AU91" s="211"/>
      <c r="AV91" s="211"/>
      <c r="AW91" s="211"/>
      <c r="AX91" s="211"/>
      <c r="AY91" s="211"/>
      <c r="AZ91" s="211"/>
      <c r="BA91" s="211"/>
      <c r="BB91" s="228"/>
    </row>
    <row r="92" s="192" customFormat="true" ht="15.75" hidden="false" customHeight="true" outlineLevel="1" collapsed="false">
      <c r="A92" s="186"/>
      <c r="B92" s="202" t="s">
        <v>266</v>
      </c>
      <c r="C92" s="66" t="s">
        <v>267</v>
      </c>
      <c r="D92" s="241" t="s">
        <v>182</v>
      </c>
      <c r="E92" s="203"/>
      <c r="F92" s="203"/>
      <c r="G92" s="203"/>
      <c r="H92" s="203"/>
      <c r="I92" s="203"/>
      <c r="J92" s="203"/>
      <c r="K92" s="203"/>
      <c r="L92" s="203"/>
      <c r="M92" s="203"/>
      <c r="N92" s="203"/>
      <c r="O92" s="204"/>
      <c r="P92" s="203"/>
      <c r="Q92" s="203"/>
      <c r="R92" s="203"/>
      <c r="S92" s="203"/>
      <c r="T92" s="203"/>
      <c r="U92" s="203"/>
      <c r="V92" s="203"/>
      <c r="W92" s="203"/>
      <c r="X92" s="205"/>
      <c r="Y92" s="204"/>
      <c r="Z92" s="203"/>
      <c r="AA92" s="203"/>
      <c r="AB92" s="203"/>
      <c r="AC92" s="203"/>
      <c r="AD92" s="203"/>
      <c r="AE92" s="203"/>
      <c r="AF92" s="203"/>
      <c r="AG92" s="203"/>
      <c r="AH92" s="205"/>
      <c r="AI92" s="204"/>
      <c r="AJ92" s="203"/>
      <c r="AK92" s="203"/>
      <c r="AL92" s="203"/>
      <c r="AM92" s="203"/>
      <c r="AN92" s="203"/>
      <c r="AO92" s="203"/>
      <c r="AP92" s="203"/>
      <c r="AQ92" s="203"/>
      <c r="AR92" s="205"/>
      <c r="AS92" s="204"/>
      <c r="AT92" s="203"/>
      <c r="AU92" s="203"/>
      <c r="AV92" s="203"/>
      <c r="AW92" s="203"/>
      <c r="AX92" s="203"/>
      <c r="AY92" s="203"/>
      <c r="AZ92" s="203"/>
      <c r="BA92" s="203"/>
      <c r="BB92" s="205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</row>
    <row r="93" customFormat="false" ht="15.75" hidden="false" customHeight="true" outlineLevel="1" collapsed="false">
      <c r="A93" s="186"/>
      <c r="B93" s="209" t="s">
        <v>268</v>
      </c>
      <c r="C93" s="210" t="s">
        <v>269</v>
      </c>
      <c r="D93" s="242" t="s">
        <v>114</v>
      </c>
      <c r="E93" s="247"/>
      <c r="F93" s="247"/>
      <c r="G93" s="247"/>
      <c r="H93" s="247"/>
      <c r="I93" s="247"/>
      <c r="J93" s="247"/>
      <c r="K93" s="247"/>
      <c r="L93" s="247"/>
      <c r="M93" s="247"/>
      <c r="N93" s="247"/>
      <c r="O93" s="248"/>
      <c r="P93" s="247"/>
      <c r="Q93" s="247"/>
      <c r="R93" s="247"/>
      <c r="S93" s="247"/>
      <c r="T93" s="247"/>
      <c r="U93" s="247"/>
      <c r="V93" s="247"/>
      <c r="W93" s="247"/>
      <c r="X93" s="249"/>
      <c r="Y93" s="248"/>
      <c r="Z93" s="247"/>
      <c r="AA93" s="247"/>
      <c r="AB93" s="247"/>
      <c r="AC93" s="247"/>
      <c r="AD93" s="247"/>
      <c r="AE93" s="247"/>
      <c r="AF93" s="247"/>
      <c r="AG93" s="247"/>
      <c r="AH93" s="249"/>
      <c r="AI93" s="248"/>
      <c r="AJ93" s="247"/>
      <c r="AK93" s="247"/>
      <c r="AL93" s="247"/>
      <c r="AM93" s="247"/>
      <c r="AN93" s="247"/>
      <c r="AO93" s="247"/>
      <c r="AP93" s="247"/>
      <c r="AQ93" s="247"/>
      <c r="AR93" s="249"/>
      <c r="AS93" s="248"/>
      <c r="AT93" s="247"/>
      <c r="AU93" s="247"/>
      <c r="AV93" s="247"/>
      <c r="AW93" s="247"/>
      <c r="AX93" s="247"/>
      <c r="AY93" s="247"/>
      <c r="AZ93" s="247"/>
      <c r="BA93" s="247"/>
      <c r="BB93" s="249"/>
    </row>
    <row r="94" s="192" customFormat="true" ht="15.75" hidden="false" customHeight="true" outlineLevel="1" collapsed="false">
      <c r="A94" s="186"/>
      <c r="B94" s="202" t="s">
        <v>188</v>
      </c>
      <c r="C94" s="66" t="s">
        <v>270</v>
      </c>
      <c r="D94" s="241" t="s">
        <v>140</v>
      </c>
      <c r="E94" s="203"/>
      <c r="F94" s="203"/>
      <c r="G94" s="203"/>
      <c r="H94" s="203"/>
      <c r="I94" s="203"/>
      <c r="J94" s="203"/>
      <c r="K94" s="203"/>
      <c r="L94" s="203"/>
      <c r="M94" s="203"/>
      <c r="N94" s="203"/>
      <c r="O94" s="204"/>
      <c r="P94" s="203"/>
      <c r="Q94" s="203"/>
      <c r="R94" s="203"/>
      <c r="S94" s="203"/>
      <c r="T94" s="203"/>
      <c r="U94" s="203"/>
      <c r="V94" s="203"/>
      <c r="W94" s="203"/>
      <c r="X94" s="205"/>
      <c r="Y94" s="204"/>
      <c r="Z94" s="203"/>
      <c r="AA94" s="203"/>
      <c r="AB94" s="203"/>
      <c r="AC94" s="203"/>
      <c r="AD94" s="203"/>
      <c r="AE94" s="203"/>
      <c r="AF94" s="203"/>
      <c r="AG94" s="203"/>
      <c r="AH94" s="205"/>
      <c r="AI94" s="204"/>
      <c r="AJ94" s="203"/>
      <c r="AK94" s="203"/>
      <c r="AL94" s="203"/>
      <c r="AM94" s="203"/>
      <c r="AN94" s="203"/>
      <c r="AO94" s="203"/>
      <c r="AP94" s="203"/>
      <c r="AQ94" s="203"/>
      <c r="AR94" s="205"/>
      <c r="AS94" s="204"/>
      <c r="AT94" s="203"/>
      <c r="AU94" s="203"/>
      <c r="AV94" s="203"/>
      <c r="AW94" s="203"/>
      <c r="AX94" s="203"/>
      <c r="AY94" s="203"/>
      <c r="AZ94" s="203"/>
      <c r="BA94" s="203"/>
      <c r="BB94" s="205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</row>
    <row r="95" customFormat="false" ht="15.75" hidden="false" customHeight="true" outlineLevel="1" collapsed="false">
      <c r="A95" s="186"/>
      <c r="B95" s="209" t="s">
        <v>257</v>
      </c>
      <c r="C95" s="210" t="s">
        <v>271</v>
      </c>
      <c r="D95" s="242" t="s">
        <v>21</v>
      </c>
      <c r="E95" s="211"/>
      <c r="F95" s="211"/>
      <c r="G95" s="211"/>
      <c r="H95" s="211"/>
      <c r="I95" s="211"/>
      <c r="J95" s="211"/>
      <c r="K95" s="211"/>
      <c r="L95" s="211"/>
      <c r="M95" s="211"/>
      <c r="N95" s="211"/>
      <c r="O95" s="227"/>
      <c r="P95" s="211"/>
      <c r="Q95" s="211"/>
      <c r="R95" s="211"/>
      <c r="S95" s="211"/>
      <c r="T95" s="211"/>
      <c r="U95" s="211"/>
      <c r="V95" s="211"/>
      <c r="W95" s="211"/>
      <c r="X95" s="228"/>
      <c r="Y95" s="227"/>
      <c r="Z95" s="211"/>
      <c r="AA95" s="211"/>
      <c r="AB95" s="211"/>
      <c r="AC95" s="211"/>
      <c r="AD95" s="211"/>
      <c r="AE95" s="211"/>
      <c r="AF95" s="211"/>
      <c r="AG95" s="211"/>
      <c r="AH95" s="228"/>
      <c r="AI95" s="227"/>
      <c r="AJ95" s="211"/>
      <c r="AK95" s="211"/>
      <c r="AL95" s="211"/>
      <c r="AM95" s="211"/>
      <c r="AN95" s="211"/>
      <c r="AO95" s="211"/>
      <c r="AP95" s="211"/>
      <c r="AQ95" s="211"/>
      <c r="AR95" s="228"/>
      <c r="AS95" s="227"/>
      <c r="AT95" s="211"/>
      <c r="AU95" s="211"/>
      <c r="AV95" s="211"/>
      <c r="AW95" s="211"/>
      <c r="AX95" s="211"/>
      <c r="AY95" s="211"/>
      <c r="AZ95" s="211"/>
      <c r="BA95" s="211"/>
      <c r="BB95" s="228"/>
    </row>
    <row r="96" s="192" customFormat="true" ht="15.75" hidden="false" customHeight="true" outlineLevel="1" collapsed="false">
      <c r="A96" s="186"/>
      <c r="B96" s="202" t="s">
        <v>259</v>
      </c>
      <c r="C96" s="66" t="s">
        <v>272</v>
      </c>
      <c r="D96" s="241" t="s">
        <v>182</v>
      </c>
      <c r="E96" s="203"/>
      <c r="F96" s="203"/>
      <c r="G96" s="203"/>
      <c r="H96" s="203"/>
      <c r="I96" s="203"/>
      <c r="J96" s="203"/>
      <c r="K96" s="203"/>
      <c r="L96" s="203"/>
      <c r="M96" s="203"/>
      <c r="N96" s="203"/>
      <c r="O96" s="204"/>
      <c r="P96" s="203"/>
      <c r="Q96" s="203"/>
      <c r="R96" s="203"/>
      <c r="S96" s="203"/>
      <c r="T96" s="203"/>
      <c r="U96" s="203"/>
      <c r="V96" s="203"/>
      <c r="W96" s="203"/>
      <c r="X96" s="205"/>
      <c r="Y96" s="204"/>
      <c r="Z96" s="203"/>
      <c r="AA96" s="203"/>
      <c r="AB96" s="203"/>
      <c r="AC96" s="203"/>
      <c r="AD96" s="203"/>
      <c r="AE96" s="203"/>
      <c r="AF96" s="203"/>
      <c r="AG96" s="203"/>
      <c r="AH96" s="205"/>
      <c r="AI96" s="204"/>
      <c r="AJ96" s="203"/>
      <c r="AK96" s="203"/>
      <c r="AL96" s="203"/>
      <c r="AM96" s="203"/>
      <c r="AN96" s="203"/>
      <c r="AO96" s="203"/>
      <c r="AP96" s="203"/>
      <c r="AQ96" s="203"/>
      <c r="AR96" s="205"/>
      <c r="AS96" s="204"/>
      <c r="AT96" s="203"/>
      <c r="AU96" s="203"/>
      <c r="AV96" s="203"/>
      <c r="AW96" s="203"/>
      <c r="AX96" s="203"/>
      <c r="AY96" s="203"/>
      <c r="AZ96" s="203"/>
      <c r="BA96" s="203"/>
      <c r="BB96" s="205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</row>
    <row r="97" customFormat="false" ht="15.75" hidden="false" customHeight="true" outlineLevel="1" collapsed="false">
      <c r="A97" s="186"/>
      <c r="B97" s="209" t="s">
        <v>260</v>
      </c>
      <c r="C97" s="210" t="s">
        <v>273</v>
      </c>
      <c r="D97" s="242" t="s">
        <v>114</v>
      </c>
      <c r="E97" s="211"/>
      <c r="F97" s="211"/>
      <c r="G97" s="211"/>
      <c r="H97" s="211"/>
      <c r="I97" s="211"/>
      <c r="J97" s="211"/>
      <c r="K97" s="211"/>
      <c r="L97" s="211"/>
      <c r="M97" s="211"/>
      <c r="N97" s="211"/>
      <c r="O97" s="227"/>
      <c r="P97" s="211"/>
      <c r="Q97" s="211"/>
      <c r="R97" s="211"/>
      <c r="S97" s="211"/>
      <c r="T97" s="211"/>
      <c r="U97" s="211"/>
      <c r="V97" s="211"/>
      <c r="W97" s="211"/>
      <c r="X97" s="228"/>
      <c r="Y97" s="227"/>
      <c r="Z97" s="211"/>
      <c r="AA97" s="211"/>
      <c r="AB97" s="211"/>
      <c r="AC97" s="211"/>
      <c r="AD97" s="211"/>
      <c r="AE97" s="211"/>
      <c r="AF97" s="211"/>
      <c r="AG97" s="211"/>
      <c r="AH97" s="228"/>
      <c r="AI97" s="227"/>
      <c r="AJ97" s="211"/>
      <c r="AK97" s="211"/>
      <c r="AL97" s="211"/>
      <c r="AM97" s="211"/>
      <c r="AN97" s="211"/>
      <c r="AO97" s="211"/>
      <c r="AP97" s="211"/>
      <c r="AQ97" s="211"/>
      <c r="AR97" s="228"/>
      <c r="AS97" s="227"/>
      <c r="AT97" s="211"/>
      <c r="AU97" s="211"/>
      <c r="AV97" s="211"/>
      <c r="AW97" s="211"/>
      <c r="AX97" s="211"/>
      <c r="AY97" s="211"/>
      <c r="AZ97" s="211"/>
      <c r="BA97" s="211"/>
      <c r="BB97" s="228"/>
    </row>
    <row r="98" s="192" customFormat="true" ht="15" hidden="false" customHeight="true" outlineLevel="0" collapsed="false">
      <c r="A98" s="186"/>
      <c r="B98" s="212" t="s">
        <v>274</v>
      </c>
      <c r="C98" s="47"/>
      <c r="D98" s="47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25"/>
      <c r="P98" s="23"/>
      <c r="Q98" s="23"/>
      <c r="R98" s="23"/>
      <c r="S98" s="23"/>
      <c r="T98" s="23"/>
      <c r="U98" s="23"/>
      <c r="V98" s="23"/>
      <c r="W98" s="23"/>
      <c r="X98" s="24"/>
      <c r="Y98" s="225"/>
      <c r="Z98" s="23"/>
      <c r="AA98" s="23"/>
      <c r="AB98" s="23"/>
      <c r="AC98" s="23"/>
      <c r="AD98" s="23"/>
      <c r="AE98" s="23"/>
      <c r="AF98" s="23"/>
      <c r="AG98" s="23"/>
      <c r="AH98" s="24"/>
      <c r="AI98" s="225"/>
      <c r="AJ98" s="23"/>
      <c r="AK98" s="23"/>
      <c r="AL98" s="23"/>
      <c r="AM98" s="23"/>
      <c r="AN98" s="23"/>
      <c r="AO98" s="23"/>
      <c r="AP98" s="23"/>
      <c r="AQ98" s="23"/>
      <c r="AR98" s="24"/>
      <c r="AS98" s="225"/>
      <c r="AT98" s="23"/>
      <c r="AU98" s="23"/>
      <c r="AV98" s="23"/>
      <c r="AW98" s="23"/>
      <c r="AX98" s="23"/>
      <c r="AY98" s="23"/>
      <c r="AZ98" s="23"/>
      <c r="BA98" s="23"/>
      <c r="BB98" s="24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</row>
    <row r="99" s="192" customFormat="true" ht="15.75" hidden="false" customHeight="true" outlineLevel="0" collapsed="false">
      <c r="A99" s="186"/>
      <c r="B99" s="214"/>
      <c r="C99" s="49"/>
      <c r="D99" s="49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26"/>
      <c r="P99" s="27"/>
      <c r="Q99" s="27"/>
      <c r="R99" s="27"/>
      <c r="S99" s="27"/>
      <c r="T99" s="27"/>
      <c r="U99" s="27"/>
      <c r="V99" s="27"/>
      <c r="W99" s="27"/>
      <c r="X99" s="28"/>
      <c r="Y99" s="226"/>
      <c r="Z99" s="27"/>
      <c r="AA99" s="27"/>
      <c r="AB99" s="27"/>
      <c r="AC99" s="27"/>
      <c r="AD99" s="27"/>
      <c r="AE99" s="27"/>
      <c r="AF99" s="27"/>
      <c r="AG99" s="27"/>
      <c r="AH99" s="28"/>
      <c r="AI99" s="226"/>
      <c r="AJ99" s="27"/>
      <c r="AK99" s="27"/>
      <c r="AL99" s="27"/>
      <c r="AM99" s="27"/>
      <c r="AN99" s="27"/>
      <c r="AO99" s="27"/>
      <c r="AP99" s="27"/>
      <c r="AQ99" s="27"/>
      <c r="AR99" s="28"/>
      <c r="AS99" s="226"/>
      <c r="AT99" s="27"/>
      <c r="AU99" s="27"/>
      <c r="AV99" s="27"/>
      <c r="AW99" s="27"/>
      <c r="AX99" s="27"/>
      <c r="AY99" s="27"/>
      <c r="AZ99" s="27"/>
      <c r="BA99" s="27"/>
      <c r="BB99" s="28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</row>
    <row r="100" s="192" customFormat="true" ht="15.75" hidden="false" customHeight="true" outlineLevel="0" collapsed="false">
      <c r="A100" s="186"/>
      <c r="B100" s="225" t="s">
        <v>275</v>
      </c>
      <c r="C100" s="23"/>
      <c r="D100" s="47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25"/>
      <c r="P100" s="23"/>
      <c r="Q100" s="23"/>
      <c r="R100" s="23"/>
      <c r="S100" s="23"/>
      <c r="T100" s="23"/>
      <c r="U100" s="23"/>
      <c r="V100" s="23"/>
      <c r="W100" s="23"/>
      <c r="X100" s="24"/>
      <c r="Y100" s="225"/>
      <c r="Z100" s="23"/>
      <c r="AA100" s="23"/>
      <c r="AB100" s="23"/>
      <c r="AC100" s="23"/>
      <c r="AD100" s="23"/>
      <c r="AE100" s="23"/>
      <c r="AF100" s="23"/>
      <c r="AG100" s="23"/>
      <c r="AH100" s="24"/>
      <c r="AI100" s="225"/>
      <c r="AJ100" s="23"/>
      <c r="AK100" s="23"/>
      <c r="AL100" s="23"/>
      <c r="AM100" s="23"/>
      <c r="AN100" s="23"/>
      <c r="AO100" s="23"/>
      <c r="AP100" s="23"/>
      <c r="AQ100" s="23"/>
      <c r="AR100" s="24"/>
      <c r="AS100" s="225"/>
      <c r="AT100" s="23"/>
      <c r="AU100" s="23"/>
      <c r="AV100" s="23"/>
      <c r="AW100" s="23"/>
      <c r="AX100" s="23"/>
      <c r="AY100" s="23"/>
      <c r="AZ100" s="23"/>
      <c r="BA100" s="23"/>
      <c r="BB100" s="24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</row>
    <row r="101" s="192" customFormat="true" ht="15.75" hidden="true" customHeight="true" outlineLevel="1" collapsed="false">
      <c r="A101" s="186"/>
      <c r="B101" s="202" t="s">
        <v>11</v>
      </c>
      <c r="C101" s="66" t="s">
        <v>276</v>
      </c>
      <c r="D101" s="203" t="s">
        <v>13</v>
      </c>
      <c r="E101" s="203"/>
      <c r="F101" s="203"/>
      <c r="G101" s="203"/>
      <c r="H101" s="203"/>
      <c r="I101" s="203"/>
      <c r="J101" s="203"/>
      <c r="K101" s="203"/>
      <c r="L101" s="203"/>
      <c r="M101" s="203"/>
      <c r="N101" s="203"/>
      <c r="O101" s="204"/>
      <c r="P101" s="203"/>
      <c r="Q101" s="203"/>
      <c r="R101" s="203"/>
      <c r="S101" s="203"/>
      <c r="T101" s="203"/>
      <c r="U101" s="203"/>
      <c r="V101" s="203"/>
      <c r="W101" s="203"/>
      <c r="X101" s="205"/>
      <c r="Y101" s="204"/>
      <c r="Z101" s="203"/>
      <c r="AA101" s="203"/>
      <c r="AB101" s="203"/>
      <c r="AC101" s="203"/>
      <c r="AD101" s="203"/>
      <c r="AE101" s="203"/>
      <c r="AF101" s="203"/>
      <c r="AG101" s="203"/>
      <c r="AH101" s="205"/>
      <c r="AI101" s="204"/>
      <c r="AJ101" s="203"/>
      <c r="AK101" s="203"/>
      <c r="AL101" s="203"/>
      <c r="AM101" s="203"/>
      <c r="AN101" s="203"/>
      <c r="AO101" s="203"/>
      <c r="AP101" s="203"/>
      <c r="AQ101" s="203"/>
      <c r="AR101" s="205"/>
      <c r="AS101" s="204"/>
      <c r="AT101" s="203"/>
      <c r="AU101" s="203"/>
      <c r="AV101" s="203"/>
      <c r="AW101" s="203"/>
      <c r="AX101" s="203"/>
      <c r="AY101" s="203"/>
      <c r="AZ101" s="203"/>
      <c r="BA101" s="203"/>
      <c r="BB101" s="205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</row>
    <row r="102" s="192" customFormat="true" ht="15.75" hidden="true" customHeight="true" outlineLevel="1" collapsed="false">
      <c r="A102" s="186"/>
      <c r="B102" s="202" t="s">
        <v>178</v>
      </c>
      <c r="C102" s="66" t="s">
        <v>179</v>
      </c>
      <c r="D102" s="203" t="s">
        <v>137</v>
      </c>
      <c r="E102" s="203"/>
      <c r="F102" s="203"/>
      <c r="G102" s="203"/>
      <c r="H102" s="203"/>
      <c r="I102" s="203"/>
      <c r="J102" s="203"/>
      <c r="K102" s="203"/>
      <c r="L102" s="203"/>
      <c r="M102" s="203"/>
      <c r="N102" s="203"/>
      <c r="O102" s="204"/>
      <c r="P102" s="203"/>
      <c r="Q102" s="203"/>
      <c r="R102" s="203"/>
      <c r="S102" s="203"/>
      <c r="T102" s="203"/>
      <c r="U102" s="203"/>
      <c r="V102" s="203"/>
      <c r="W102" s="203"/>
      <c r="X102" s="205"/>
      <c r="Y102" s="204"/>
      <c r="Z102" s="203"/>
      <c r="AA102" s="203"/>
      <c r="AB102" s="203"/>
      <c r="AC102" s="203"/>
      <c r="AD102" s="203"/>
      <c r="AE102" s="203"/>
      <c r="AF102" s="203"/>
      <c r="AG102" s="203"/>
      <c r="AH102" s="205"/>
      <c r="AI102" s="204"/>
      <c r="AJ102" s="203"/>
      <c r="AK102" s="203"/>
      <c r="AL102" s="203"/>
      <c r="AM102" s="203"/>
      <c r="AN102" s="203"/>
      <c r="AO102" s="203"/>
      <c r="AP102" s="203"/>
      <c r="AQ102" s="203"/>
      <c r="AR102" s="205"/>
      <c r="AS102" s="204"/>
      <c r="AT102" s="203"/>
      <c r="AU102" s="203"/>
      <c r="AV102" s="203"/>
      <c r="AW102" s="203"/>
      <c r="AX102" s="203"/>
      <c r="AY102" s="203"/>
      <c r="AZ102" s="203"/>
      <c r="BA102" s="203"/>
      <c r="BB102" s="205"/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</row>
    <row r="103" customFormat="false" ht="15.75" hidden="true" customHeight="true" outlineLevel="1" collapsed="false">
      <c r="A103" s="186"/>
      <c r="B103" s="209" t="s">
        <v>19</v>
      </c>
      <c r="C103" s="210" t="s">
        <v>277</v>
      </c>
      <c r="D103" s="211" t="s">
        <v>21</v>
      </c>
      <c r="E103" s="211"/>
      <c r="F103" s="211"/>
      <c r="G103" s="211"/>
      <c r="H103" s="211"/>
      <c r="I103" s="211"/>
      <c r="J103" s="211"/>
      <c r="K103" s="211"/>
      <c r="L103" s="211"/>
      <c r="M103" s="211"/>
      <c r="N103" s="211"/>
      <c r="O103" s="227"/>
      <c r="P103" s="211"/>
      <c r="Q103" s="211"/>
      <c r="R103" s="211"/>
      <c r="S103" s="211"/>
      <c r="T103" s="211"/>
      <c r="U103" s="211"/>
      <c r="V103" s="211"/>
      <c r="W103" s="211"/>
      <c r="X103" s="228"/>
      <c r="Y103" s="227"/>
      <c r="Z103" s="211"/>
      <c r="AA103" s="211"/>
      <c r="AB103" s="211"/>
      <c r="AC103" s="211"/>
      <c r="AD103" s="211"/>
      <c r="AE103" s="211"/>
      <c r="AF103" s="211"/>
      <c r="AG103" s="211"/>
      <c r="AH103" s="228"/>
      <c r="AI103" s="227"/>
      <c r="AJ103" s="211"/>
      <c r="AK103" s="211"/>
      <c r="AL103" s="211"/>
      <c r="AM103" s="211"/>
      <c r="AN103" s="211"/>
      <c r="AO103" s="211"/>
      <c r="AP103" s="211"/>
      <c r="AQ103" s="211"/>
      <c r="AR103" s="228"/>
      <c r="AS103" s="227"/>
      <c r="AT103" s="211"/>
      <c r="AU103" s="211"/>
      <c r="AV103" s="211"/>
      <c r="AW103" s="211"/>
      <c r="AX103" s="211"/>
      <c r="AY103" s="211"/>
      <c r="AZ103" s="211"/>
      <c r="BA103" s="211"/>
      <c r="BB103" s="228"/>
    </row>
    <row r="104" s="192" customFormat="true" ht="15.75" hidden="true" customHeight="true" outlineLevel="1" collapsed="false">
      <c r="A104" s="186"/>
      <c r="B104" s="202" t="s">
        <v>22</v>
      </c>
      <c r="C104" s="66" t="s">
        <v>278</v>
      </c>
      <c r="D104" s="203" t="s">
        <v>182</v>
      </c>
      <c r="E104" s="203"/>
      <c r="F104" s="203"/>
      <c r="G104" s="203"/>
      <c r="H104" s="203"/>
      <c r="I104" s="203"/>
      <c r="J104" s="203"/>
      <c r="K104" s="203"/>
      <c r="L104" s="203"/>
      <c r="M104" s="203"/>
      <c r="N104" s="203"/>
      <c r="O104" s="204"/>
      <c r="P104" s="203"/>
      <c r="Q104" s="203"/>
      <c r="R104" s="203"/>
      <c r="S104" s="203"/>
      <c r="T104" s="203"/>
      <c r="U104" s="203"/>
      <c r="V104" s="203"/>
      <c r="W104" s="203"/>
      <c r="X104" s="205"/>
      <c r="Y104" s="204"/>
      <c r="Z104" s="203"/>
      <c r="AA104" s="203"/>
      <c r="AB104" s="203"/>
      <c r="AC104" s="203"/>
      <c r="AD104" s="203"/>
      <c r="AE104" s="203"/>
      <c r="AF104" s="203"/>
      <c r="AG104" s="203"/>
      <c r="AH104" s="205"/>
      <c r="AI104" s="204"/>
      <c r="AJ104" s="203"/>
      <c r="AK104" s="203"/>
      <c r="AL104" s="203"/>
      <c r="AM104" s="203"/>
      <c r="AN104" s="203"/>
      <c r="AO104" s="203"/>
      <c r="AP104" s="203"/>
      <c r="AQ104" s="203"/>
      <c r="AR104" s="205"/>
      <c r="AS104" s="204"/>
      <c r="AT104" s="203"/>
      <c r="AU104" s="203"/>
      <c r="AV104" s="203"/>
      <c r="AW104" s="203"/>
      <c r="AX104" s="203"/>
      <c r="AY104" s="203"/>
      <c r="AZ104" s="203"/>
      <c r="BA104" s="203"/>
      <c r="BB104" s="205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</row>
    <row r="105" customFormat="false" ht="15.75" hidden="true" customHeight="true" outlineLevel="1" collapsed="false">
      <c r="A105" s="186"/>
      <c r="B105" s="209" t="s">
        <v>183</v>
      </c>
      <c r="C105" s="210" t="s">
        <v>279</v>
      </c>
      <c r="D105" s="211" t="s">
        <v>185</v>
      </c>
      <c r="E105" s="211"/>
      <c r="F105" s="211"/>
      <c r="G105" s="211"/>
      <c r="H105" s="211"/>
      <c r="I105" s="211"/>
      <c r="J105" s="211"/>
      <c r="K105" s="211"/>
      <c r="L105" s="211"/>
      <c r="M105" s="211"/>
      <c r="N105" s="211"/>
      <c r="O105" s="227"/>
      <c r="P105" s="211"/>
      <c r="Q105" s="211"/>
      <c r="R105" s="211"/>
      <c r="S105" s="211"/>
      <c r="T105" s="211"/>
      <c r="U105" s="211"/>
      <c r="V105" s="211"/>
      <c r="W105" s="211"/>
      <c r="X105" s="228"/>
      <c r="Y105" s="227"/>
      <c r="Z105" s="211"/>
      <c r="AA105" s="211"/>
      <c r="AB105" s="211"/>
      <c r="AC105" s="211"/>
      <c r="AD105" s="211"/>
      <c r="AE105" s="211"/>
      <c r="AF105" s="211"/>
      <c r="AG105" s="211"/>
      <c r="AH105" s="228"/>
      <c r="AI105" s="227"/>
      <c r="AJ105" s="211"/>
      <c r="AK105" s="211"/>
      <c r="AL105" s="211"/>
      <c r="AM105" s="211"/>
      <c r="AN105" s="211"/>
      <c r="AO105" s="211"/>
      <c r="AP105" s="211"/>
      <c r="AQ105" s="211"/>
      <c r="AR105" s="228"/>
      <c r="AS105" s="227"/>
      <c r="AT105" s="211"/>
      <c r="AU105" s="211"/>
      <c r="AV105" s="211"/>
      <c r="AW105" s="211"/>
      <c r="AX105" s="211"/>
      <c r="AY105" s="211"/>
      <c r="AZ105" s="211"/>
      <c r="BA105" s="211"/>
      <c r="BB105" s="228"/>
    </row>
    <row r="106" s="192" customFormat="true" ht="15.75" hidden="true" customHeight="true" outlineLevel="1" collapsed="false">
      <c r="A106" s="186"/>
      <c r="B106" s="202" t="s">
        <v>186</v>
      </c>
      <c r="C106" s="66" t="s">
        <v>280</v>
      </c>
      <c r="D106" s="203" t="s">
        <v>114</v>
      </c>
      <c r="E106" s="229"/>
      <c r="F106" s="229"/>
      <c r="G106" s="229"/>
      <c r="H106" s="229"/>
      <c r="I106" s="229"/>
      <c r="J106" s="229"/>
      <c r="K106" s="229"/>
      <c r="L106" s="229"/>
      <c r="M106" s="229"/>
      <c r="N106" s="229"/>
      <c r="O106" s="230"/>
      <c r="P106" s="229"/>
      <c r="Q106" s="229"/>
      <c r="R106" s="229"/>
      <c r="S106" s="229"/>
      <c r="T106" s="229"/>
      <c r="U106" s="229"/>
      <c r="V106" s="229"/>
      <c r="W106" s="229"/>
      <c r="X106" s="231"/>
      <c r="Y106" s="230"/>
      <c r="Z106" s="229"/>
      <c r="AA106" s="229"/>
      <c r="AB106" s="229"/>
      <c r="AC106" s="229"/>
      <c r="AD106" s="229"/>
      <c r="AE106" s="229"/>
      <c r="AF106" s="229"/>
      <c r="AG106" s="229"/>
      <c r="AH106" s="231"/>
      <c r="AI106" s="230"/>
      <c r="AJ106" s="229"/>
      <c r="AK106" s="229"/>
      <c r="AL106" s="229"/>
      <c r="AM106" s="229"/>
      <c r="AN106" s="229"/>
      <c r="AO106" s="229"/>
      <c r="AP106" s="229"/>
      <c r="AQ106" s="229"/>
      <c r="AR106" s="231"/>
      <c r="AS106" s="230"/>
      <c r="AT106" s="229"/>
      <c r="AU106" s="229"/>
      <c r="AV106" s="229"/>
      <c r="AW106" s="229"/>
      <c r="AX106" s="229"/>
      <c r="AY106" s="229"/>
      <c r="AZ106" s="229"/>
      <c r="BA106" s="229"/>
      <c r="BB106" s="231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</row>
    <row r="107" customFormat="false" ht="15.75" hidden="true" customHeight="true" outlineLevel="1" collapsed="false">
      <c r="A107" s="186"/>
      <c r="B107" s="209" t="s">
        <v>188</v>
      </c>
      <c r="C107" s="210" t="s">
        <v>281</v>
      </c>
      <c r="D107" s="211" t="s">
        <v>140</v>
      </c>
      <c r="E107" s="211"/>
      <c r="F107" s="211"/>
      <c r="G107" s="211"/>
      <c r="H107" s="211"/>
      <c r="I107" s="211"/>
      <c r="J107" s="211"/>
      <c r="K107" s="211"/>
      <c r="L107" s="211"/>
      <c r="M107" s="211"/>
      <c r="N107" s="211"/>
      <c r="O107" s="227"/>
      <c r="P107" s="211"/>
      <c r="Q107" s="211"/>
      <c r="R107" s="211"/>
      <c r="S107" s="211"/>
      <c r="T107" s="211"/>
      <c r="U107" s="211"/>
      <c r="V107" s="211"/>
      <c r="W107" s="211"/>
      <c r="X107" s="228"/>
      <c r="Y107" s="227"/>
      <c r="Z107" s="211"/>
      <c r="AA107" s="211"/>
      <c r="AB107" s="211"/>
      <c r="AC107" s="211"/>
      <c r="AD107" s="211"/>
      <c r="AE107" s="211"/>
      <c r="AF107" s="211"/>
      <c r="AG107" s="211"/>
      <c r="AH107" s="228"/>
      <c r="AI107" s="227"/>
      <c r="AJ107" s="211"/>
      <c r="AK107" s="211"/>
      <c r="AL107" s="211"/>
      <c r="AM107" s="211"/>
      <c r="AN107" s="211"/>
      <c r="AO107" s="211"/>
      <c r="AP107" s="211"/>
      <c r="AQ107" s="211"/>
      <c r="AR107" s="228"/>
      <c r="AS107" s="227"/>
      <c r="AT107" s="211"/>
      <c r="AU107" s="211"/>
      <c r="AV107" s="211"/>
      <c r="AW107" s="211"/>
      <c r="AX107" s="211"/>
      <c r="AY107" s="211"/>
      <c r="AZ107" s="211"/>
      <c r="BA107" s="211"/>
      <c r="BB107" s="228"/>
    </row>
    <row r="108" s="192" customFormat="true" ht="15.75" hidden="true" customHeight="true" outlineLevel="1" collapsed="false">
      <c r="A108" s="186"/>
      <c r="B108" s="202" t="s">
        <v>190</v>
      </c>
      <c r="C108" s="66" t="s">
        <v>282</v>
      </c>
      <c r="D108" s="203" t="s">
        <v>192</v>
      </c>
      <c r="E108" s="203"/>
      <c r="F108" s="203"/>
      <c r="G108" s="203"/>
      <c r="H108" s="203"/>
      <c r="I108" s="203"/>
      <c r="J108" s="203"/>
      <c r="K108" s="203"/>
      <c r="L108" s="203"/>
      <c r="M108" s="203"/>
      <c r="N108" s="203"/>
      <c r="O108" s="204"/>
      <c r="P108" s="203"/>
      <c r="Q108" s="203"/>
      <c r="R108" s="203"/>
      <c r="S108" s="203"/>
      <c r="T108" s="203"/>
      <c r="U108" s="203"/>
      <c r="V108" s="203"/>
      <c r="W108" s="203"/>
      <c r="X108" s="205"/>
      <c r="Y108" s="204"/>
      <c r="Z108" s="203"/>
      <c r="AA108" s="203"/>
      <c r="AB108" s="203"/>
      <c r="AC108" s="203"/>
      <c r="AD108" s="203"/>
      <c r="AE108" s="203"/>
      <c r="AF108" s="203"/>
      <c r="AG108" s="203"/>
      <c r="AH108" s="205"/>
      <c r="AI108" s="204"/>
      <c r="AJ108" s="203"/>
      <c r="AK108" s="203"/>
      <c r="AL108" s="203"/>
      <c r="AM108" s="203"/>
      <c r="AN108" s="203"/>
      <c r="AO108" s="203"/>
      <c r="AP108" s="203"/>
      <c r="AQ108" s="203"/>
      <c r="AR108" s="205"/>
      <c r="AS108" s="204"/>
      <c r="AT108" s="203"/>
      <c r="AU108" s="203"/>
      <c r="AV108" s="203"/>
      <c r="AW108" s="203"/>
      <c r="AX108" s="203"/>
      <c r="AY108" s="203"/>
      <c r="AZ108" s="203"/>
      <c r="BA108" s="203"/>
      <c r="BB108" s="205"/>
      <c r="BC108" s="0"/>
      <c r="BD108" s="0"/>
      <c r="BE108" s="0"/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/>
      <c r="BT108" s="0"/>
      <c r="BU108" s="0"/>
    </row>
    <row r="109" customFormat="false" ht="15.75" hidden="true" customHeight="true" outlineLevel="1" collapsed="false">
      <c r="A109" s="186"/>
      <c r="B109" s="209" t="s">
        <v>193</v>
      </c>
      <c r="C109" s="210" t="s">
        <v>283</v>
      </c>
      <c r="D109" s="211" t="s">
        <v>195</v>
      </c>
      <c r="E109" s="210"/>
      <c r="F109" s="210"/>
      <c r="G109" s="210"/>
      <c r="H109" s="210"/>
      <c r="I109" s="210"/>
      <c r="J109" s="210"/>
      <c r="K109" s="210"/>
      <c r="L109" s="210"/>
      <c r="M109" s="210"/>
      <c r="N109" s="210"/>
      <c r="O109" s="232"/>
      <c r="P109" s="210"/>
      <c r="Q109" s="210"/>
      <c r="R109" s="210"/>
      <c r="S109" s="210"/>
      <c r="T109" s="210"/>
      <c r="U109" s="210"/>
      <c r="V109" s="210"/>
      <c r="W109" s="210"/>
      <c r="X109" s="233"/>
      <c r="Y109" s="232"/>
      <c r="Z109" s="210"/>
      <c r="AA109" s="210"/>
      <c r="AB109" s="210"/>
      <c r="AC109" s="210"/>
      <c r="AD109" s="210"/>
      <c r="AE109" s="210"/>
      <c r="AF109" s="210"/>
      <c r="AG109" s="210"/>
      <c r="AH109" s="233"/>
      <c r="AI109" s="232"/>
      <c r="AJ109" s="210"/>
      <c r="AK109" s="210"/>
      <c r="AL109" s="210"/>
      <c r="AM109" s="210"/>
      <c r="AN109" s="210"/>
      <c r="AO109" s="210"/>
      <c r="AP109" s="210"/>
      <c r="AQ109" s="210"/>
      <c r="AR109" s="233"/>
      <c r="AS109" s="232"/>
      <c r="AT109" s="210"/>
      <c r="AU109" s="210"/>
      <c r="AV109" s="210"/>
      <c r="AW109" s="210"/>
      <c r="AX109" s="210"/>
      <c r="AY109" s="210"/>
      <c r="AZ109" s="210"/>
      <c r="BA109" s="210"/>
      <c r="BB109" s="233"/>
    </row>
    <row r="110" s="192" customFormat="true" ht="15.75" hidden="true" customHeight="true" outlineLevel="1" collapsed="false">
      <c r="A110" s="186"/>
      <c r="B110" s="202" t="s">
        <v>284</v>
      </c>
      <c r="C110" s="66" t="s">
        <v>285</v>
      </c>
      <c r="D110" s="203" t="s">
        <v>198</v>
      </c>
      <c r="E110" s="66"/>
      <c r="F110" s="66"/>
      <c r="G110" s="66"/>
      <c r="H110" s="66"/>
      <c r="I110" s="66"/>
      <c r="J110" s="66"/>
      <c r="K110" s="66"/>
      <c r="L110" s="66"/>
      <c r="M110" s="66"/>
      <c r="N110" s="66"/>
      <c r="O110" s="234"/>
      <c r="P110" s="66"/>
      <c r="Q110" s="66"/>
      <c r="R110" s="66"/>
      <c r="S110" s="66"/>
      <c r="T110" s="66"/>
      <c r="U110" s="66"/>
      <c r="V110" s="66"/>
      <c r="W110" s="66"/>
      <c r="X110" s="235"/>
      <c r="Y110" s="234"/>
      <c r="Z110" s="66"/>
      <c r="AA110" s="66"/>
      <c r="AB110" s="66"/>
      <c r="AC110" s="66"/>
      <c r="AD110" s="66"/>
      <c r="AE110" s="66"/>
      <c r="AF110" s="66"/>
      <c r="AG110" s="66"/>
      <c r="AH110" s="235"/>
      <c r="AI110" s="234"/>
      <c r="AJ110" s="66"/>
      <c r="AK110" s="66"/>
      <c r="AL110" s="66"/>
      <c r="AM110" s="66"/>
      <c r="AN110" s="66"/>
      <c r="AO110" s="66"/>
      <c r="AP110" s="66"/>
      <c r="AQ110" s="66"/>
      <c r="AR110" s="235"/>
      <c r="AS110" s="234"/>
      <c r="AT110" s="66"/>
      <c r="AU110" s="66"/>
      <c r="AV110" s="66"/>
      <c r="AW110" s="66"/>
      <c r="AX110" s="66"/>
      <c r="AY110" s="66"/>
      <c r="AZ110" s="66"/>
      <c r="BA110" s="66"/>
      <c r="BB110" s="235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</row>
    <row r="111" customFormat="false" ht="15.75" hidden="true" customHeight="true" outlineLevel="1" collapsed="false">
      <c r="A111" s="186"/>
      <c r="B111" s="209" t="s">
        <v>199</v>
      </c>
      <c r="C111" s="210" t="s">
        <v>286</v>
      </c>
      <c r="D111" s="210" t="s">
        <v>114</v>
      </c>
      <c r="E111" s="210"/>
      <c r="F111" s="210"/>
      <c r="G111" s="210"/>
      <c r="H111" s="210"/>
      <c r="I111" s="210"/>
      <c r="J111" s="210"/>
      <c r="K111" s="210"/>
      <c r="L111" s="210"/>
      <c r="M111" s="210"/>
      <c r="N111" s="210"/>
      <c r="O111" s="232"/>
      <c r="P111" s="210"/>
      <c r="Q111" s="210"/>
      <c r="R111" s="210"/>
      <c r="S111" s="210"/>
      <c r="T111" s="210"/>
      <c r="U111" s="210"/>
      <c r="V111" s="210"/>
      <c r="W111" s="210"/>
      <c r="X111" s="233"/>
      <c r="Y111" s="232"/>
      <c r="Z111" s="210"/>
      <c r="AA111" s="210"/>
      <c r="AB111" s="210"/>
      <c r="AC111" s="210"/>
      <c r="AD111" s="210"/>
      <c r="AE111" s="210"/>
      <c r="AF111" s="210"/>
      <c r="AG111" s="210"/>
      <c r="AH111" s="233"/>
      <c r="AI111" s="232"/>
      <c r="AJ111" s="210"/>
      <c r="AK111" s="210"/>
      <c r="AL111" s="210"/>
      <c r="AM111" s="210"/>
      <c r="AN111" s="210"/>
      <c r="AO111" s="210"/>
      <c r="AP111" s="210"/>
      <c r="AQ111" s="210"/>
      <c r="AR111" s="233"/>
      <c r="AS111" s="232"/>
      <c r="AT111" s="210"/>
      <c r="AU111" s="210"/>
      <c r="AV111" s="210"/>
      <c r="AW111" s="210"/>
      <c r="AX111" s="210"/>
      <c r="AY111" s="210"/>
      <c r="AZ111" s="210"/>
      <c r="BA111" s="210"/>
      <c r="BB111" s="233"/>
    </row>
    <row r="112" s="192" customFormat="true" ht="15.75" hidden="true" customHeight="true" outlineLevel="1" collapsed="false">
      <c r="A112" s="186"/>
      <c r="B112" s="202" t="s">
        <v>112</v>
      </c>
      <c r="C112" s="236" t="s">
        <v>287</v>
      </c>
      <c r="D112" s="66" t="s">
        <v>114</v>
      </c>
      <c r="E112" s="66"/>
      <c r="F112" s="66"/>
      <c r="G112" s="66"/>
      <c r="H112" s="66"/>
      <c r="I112" s="66"/>
      <c r="J112" s="66"/>
      <c r="K112" s="66"/>
      <c r="L112" s="66"/>
      <c r="M112" s="66"/>
      <c r="N112" s="66"/>
      <c r="O112" s="234"/>
      <c r="P112" s="66"/>
      <c r="Q112" s="66"/>
      <c r="R112" s="66"/>
      <c r="S112" s="66"/>
      <c r="T112" s="66"/>
      <c r="U112" s="66"/>
      <c r="V112" s="66"/>
      <c r="W112" s="66"/>
      <c r="X112" s="235"/>
      <c r="Y112" s="234"/>
      <c r="Z112" s="66"/>
      <c r="AA112" s="66"/>
      <c r="AB112" s="66"/>
      <c r="AC112" s="66"/>
      <c r="AD112" s="66"/>
      <c r="AE112" s="66"/>
      <c r="AF112" s="66"/>
      <c r="AG112" s="66"/>
      <c r="AH112" s="235"/>
      <c r="AI112" s="234"/>
      <c r="AJ112" s="66"/>
      <c r="AK112" s="66"/>
      <c r="AL112" s="66"/>
      <c r="AM112" s="66"/>
      <c r="AN112" s="66"/>
      <c r="AO112" s="66"/>
      <c r="AP112" s="66"/>
      <c r="AQ112" s="66"/>
      <c r="AR112" s="235"/>
      <c r="AS112" s="234"/>
      <c r="AT112" s="66"/>
      <c r="AU112" s="66"/>
      <c r="AV112" s="66"/>
      <c r="AW112" s="66"/>
      <c r="AX112" s="66"/>
      <c r="AY112" s="66"/>
      <c r="AZ112" s="66"/>
      <c r="BA112" s="66"/>
      <c r="BB112" s="235"/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</row>
    <row r="113" customFormat="false" ht="15.75" hidden="true" customHeight="true" outlineLevel="1" collapsed="false">
      <c r="A113" s="186"/>
      <c r="B113" s="209" t="s">
        <v>116</v>
      </c>
      <c r="C113" s="210" t="s">
        <v>288</v>
      </c>
      <c r="D113" s="210" t="s">
        <v>114</v>
      </c>
      <c r="E113" s="211"/>
      <c r="F113" s="211"/>
      <c r="G113" s="211"/>
      <c r="H113" s="211"/>
      <c r="I113" s="211"/>
      <c r="J113" s="211"/>
      <c r="K113" s="211"/>
      <c r="L113" s="211"/>
      <c r="M113" s="211"/>
      <c r="N113" s="211"/>
      <c r="O113" s="227"/>
      <c r="P113" s="211"/>
      <c r="Q113" s="211"/>
      <c r="R113" s="211"/>
      <c r="S113" s="211"/>
      <c r="T113" s="211"/>
      <c r="U113" s="211"/>
      <c r="V113" s="211"/>
      <c r="W113" s="211"/>
      <c r="X113" s="228"/>
      <c r="Y113" s="227"/>
      <c r="Z113" s="211"/>
      <c r="AA113" s="211"/>
      <c r="AB113" s="211"/>
      <c r="AC113" s="211"/>
      <c r="AD113" s="211"/>
      <c r="AE113" s="211"/>
      <c r="AF113" s="211"/>
      <c r="AG113" s="211"/>
      <c r="AH113" s="228"/>
      <c r="AI113" s="227"/>
      <c r="AJ113" s="211"/>
      <c r="AK113" s="211"/>
      <c r="AL113" s="211"/>
      <c r="AM113" s="211"/>
      <c r="AN113" s="211"/>
      <c r="AO113" s="211"/>
      <c r="AP113" s="211"/>
      <c r="AQ113" s="211"/>
      <c r="AR113" s="228"/>
      <c r="AS113" s="227"/>
      <c r="AT113" s="211"/>
      <c r="AU113" s="211"/>
      <c r="AV113" s="211"/>
      <c r="AW113" s="211"/>
      <c r="AX113" s="211"/>
      <c r="AY113" s="211"/>
      <c r="AZ113" s="211"/>
      <c r="BA113" s="211"/>
      <c r="BB113" s="228"/>
    </row>
    <row r="114" s="192" customFormat="true" ht="15.75" hidden="true" customHeight="true" outlineLevel="1" collapsed="false">
      <c r="A114" s="186"/>
      <c r="B114" s="202" t="s">
        <v>118</v>
      </c>
      <c r="C114" s="66" t="s">
        <v>289</v>
      </c>
      <c r="D114" s="66" t="s">
        <v>114</v>
      </c>
      <c r="E114" s="66"/>
      <c r="F114" s="66"/>
      <c r="G114" s="66"/>
      <c r="H114" s="66"/>
      <c r="I114" s="66"/>
      <c r="J114" s="66"/>
      <c r="K114" s="66"/>
      <c r="L114" s="66"/>
      <c r="M114" s="66"/>
      <c r="N114" s="66"/>
      <c r="O114" s="234"/>
      <c r="P114" s="66"/>
      <c r="Q114" s="66"/>
      <c r="R114" s="66"/>
      <c r="S114" s="66"/>
      <c r="T114" s="66"/>
      <c r="U114" s="66"/>
      <c r="V114" s="66"/>
      <c r="W114" s="66"/>
      <c r="X114" s="235"/>
      <c r="Y114" s="234"/>
      <c r="Z114" s="66"/>
      <c r="AA114" s="66"/>
      <c r="AB114" s="66"/>
      <c r="AC114" s="66"/>
      <c r="AD114" s="66"/>
      <c r="AE114" s="66"/>
      <c r="AF114" s="66"/>
      <c r="AG114" s="66"/>
      <c r="AH114" s="235"/>
      <c r="AI114" s="234"/>
      <c r="AJ114" s="66"/>
      <c r="AK114" s="66"/>
      <c r="AL114" s="66"/>
      <c r="AM114" s="66"/>
      <c r="AN114" s="66"/>
      <c r="AO114" s="66"/>
      <c r="AP114" s="66"/>
      <c r="AQ114" s="66"/>
      <c r="AR114" s="235"/>
      <c r="AS114" s="234"/>
      <c r="AT114" s="66"/>
      <c r="AU114" s="66"/>
      <c r="AV114" s="66"/>
      <c r="AW114" s="66"/>
      <c r="AX114" s="66"/>
      <c r="AY114" s="66"/>
      <c r="AZ114" s="66"/>
      <c r="BA114" s="66"/>
      <c r="BB114" s="235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</row>
    <row r="115" customFormat="false" ht="15.75" hidden="true" customHeight="true" outlineLevel="1" collapsed="false">
      <c r="A115" s="186"/>
      <c r="B115" s="209" t="s">
        <v>204</v>
      </c>
      <c r="C115" s="210" t="s">
        <v>205</v>
      </c>
      <c r="D115" s="210" t="s">
        <v>206</v>
      </c>
      <c r="E115" s="210"/>
      <c r="F115" s="210"/>
      <c r="G115" s="210"/>
      <c r="H115" s="210"/>
      <c r="I115" s="210"/>
      <c r="J115" s="210"/>
      <c r="K115" s="210"/>
      <c r="L115" s="210"/>
      <c r="M115" s="210"/>
      <c r="N115" s="210"/>
      <c r="O115" s="232"/>
      <c r="P115" s="210"/>
      <c r="Q115" s="210"/>
      <c r="R115" s="210"/>
      <c r="S115" s="210"/>
      <c r="T115" s="210"/>
      <c r="U115" s="210"/>
      <c r="V115" s="210"/>
      <c r="W115" s="210"/>
      <c r="X115" s="233"/>
      <c r="Y115" s="232"/>
      <c r="Z115" s="210"/>
      <c r="AA115" s="210"/>
      <c r="AB115" s="210"/>
      <c r="AC115" s="210"/>
      <c r="AD115" s="210"/>
      <c r="AE115" s="210"/>
      <c r="AF115" s="210"/>
      <c r="AG115" s="210"/>
      <c r="AH115" s="233"/>
      <c r="AI115" s="232"/>
      <c r="AJ115" s="210"/>
      <c r="AK115" s="210"/>
      <c r="AL115" s="210"/>
      <c r="AM115" s="210"/>
      <c r="AN115" s="210"/>
      <c r="AO115" s="210"/>
      <c r="AP115" s="210"/>
      <c r="AQ115" s="210"/>
      <c r="AR115" s="233"/>
      <c r="AS115" s="232"/>
      <c r="AT115" s="210"/>
      <c r="AU115" s="210"/>
      <c r="AV115" s="210"/>
      <c r="AW115" s="210"/>
      <c r="AX115" s="210"/>
      <c r="AY115" s="210"/>
      <c r="AZ115" s="210"/>
      <c r="BA115" s="210"/>
      <c r="BB115" s="233"/>
    </row>
    <row r="116" s="192" customFormat="true" ht="15.75" hidden="false" customHeight="true" outlineLevel="0" collapsed="false">
      <c r="A116" s="186"/>
      <c r="B116" s="225" t="s">
        <v>290</v>
      </c>
      <c r="C116" s="23"/>
      <c r="D116" s="47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25"/>
      <c r="P116" s="23"/>
      <c r="Q116" s="23"/>
      <c r="R116" s="23"/>
      <c r="S116" s="23"/>
      <c r="T116" s="23"/>
      <c r="U116" s="23"/>
      <c r="V116" s="23"/>
      <c r="W116" s="23"/>
      <c r="X116" s="24"/>
      <c r="Y116" s="225"/>
      <c r="Z116" s="23"/>
      <c r="AA116" s="23"/>
      <c r="AB116" s="23"/>
      <c r="AC116" s="23"/>
      <c r="AD116" s="23"/>
      <c r="AE116" s="23"/>
      <c r="AF116" s="23"/>
      <c r="AG116" s="23"/>
      <c r="AH116" s="24"/>
      <c r="AI116" s="225"/>
      <c r="AJ116" s="23"/>
      <c r="AK116" s="23"/>
      <c r="AL116" s="23"/>
      <c r="AM116" s="23"/>
      <c r="AN116" s="23"/>
      <c r="AO116" s="23"/>
      <c r="AP116" s="23"/>
      <c r="AQ116" s="23"/>
      <c r="AR116" s="24"/>
      <c r="AS116" s="225"/>
      <c r="AT116" s="23"/>
      <c r="AU116" s="23"/>
      <c r="AV116" s="23"/>
      <c r="AW116" s="23"/>
      <c r="AX116" s="23"/>
      <c r="AY116" s="23"/>
      <c r="AZ116" s="23"/>
      <c r="BA116" s="23"/>
      <c r="BB116" s="24"/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</row>
    <row r="117" s="192" customFormat="true" ht="15.75" hidden="true" customHeight="true" outlineLevel="1" collapsed="false">
      <c r="A117" s="186"/>
      <c r="B117" s="202" t="s">
        <v>11</v>
      </c>
      <c r="C117" s="66" t="s">
        <v>291</v>
      </c>
      <c r="D117" s="241" t="s">
        <v>13</v>
      </c>
      <c r="E117" s="203"/>
      <c r="F117" s="203"/>
      <c r="G117" s="203"/>
      <c r="H117" s="203"/>
      <c r="I117" s="203"/>
      <c r="J117" s="203"/>
      <c r="K117" s="203"/>
      <c r="L117" s="203"/>
      <c r="M117" s="203"/>
      <c r="N117" s="203"/>
      <c r="O117" s="204"/>
      <c r="P117" s="203"/>
      <c r="Q117" s="203"/>
      <c r="R117" s="203"/>
      <c r="S117" s="203"/>
      <c r="T117" s="203"/>
      <c r="U117" s="203"/>
      <c r="V117" s="203"/>
      <c r="W117" s="203"/>
      <c r="X117" s="205"/>
      <c r="Y117" s="204"/>
      <c r="Z117" s="203"/>
      <c r="AA117" s="203"/>
      <c r="AB117" s="203"/>
      <c r="AC117" s="203"/>
      <c r="AD117" s="203"/>
      <c r="AE117" s="203"/>
      <c r="AF117" s="203"/>
      <c r="AG117" s="203"/>
      <c r="AH117" s="205"/>
      <c r="AI117" s="204"/>
      <c r="AJ117" s="203"/>
      <c r="AK117" s="203"/>
      <c r="AL117" s="203"/>
      <c r="AM117" s="203"/>
      <c r="AN117" s="203"/>
      <c r="AO117" s="203"/>
      <c r="AP117" s="203"/>
      <c r="AQ117" s="203"/>
      <c r="AR117" s="205"/>
      <c r="AS117" s="204"/>
      <c r="AT117" s="203"/>
      <c r="AU117" s="203"/>
      <c r="AV117" s="203"/>
      <c r="AW117" s="203"/>
      <c r="AX117" s="203"/>
      <c r="AY117" s="203"/>
      <c r="AZ117" s="203"/>
      <c r="BA117" s="203"/>
      <c r="BB117" s="205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</row>
    <row r="118" s="192" customFormat="true" ht="15.75" hidden="true" customHeight="true" outlineLevel="1" collapsed="false">
      <c r="A118" s="186"/>
      <c r="B118" s="202" t="s">
        <v>178</v>
      </c>
      <c r="C118" s="66" t="s">
        <v>179</v>
      </c>
      <c r="D118" s="203" t="s">
        <v>137</v>
      </c>
      <c r="E118" s="203"/>
      <c r="F118" s="203"/>
      <c r="G118" s="203"/>
      <c r="H118" s="203"/>
      <c r="I118" s="203"/>
      <c r="J118" s="203"/>
      <c r="K118" s="203"/>
      <c r="L118" s="203"/>
      <c r="M118" s="203"/>
      <c r="N118" s="203"/>
      <c r="O118" s="204"/>
      <c r="P118" s="203"/>
      <c r="Q118" s="203"/>
      <c r="R118" s="203"/>
      <c r="S118" s="203"/>
      <c r="T118" s="203"/>
      <c r="U118" s="203"/>
      <c r="V118" s="203"/>
      <c r="W118" s="203"/>
      <c r="X118" s="205"/>
      <c r="Y118" s="204"/>
      <c r="Z118" s="203"/>
      <c r="AA118" s="203"/>
      <c r="AB118" s="203"/>
      <c r="AC118" s="203"/>
      <c r="AD118" s="203"/>
      <c r="AE118" s="203"/>
      <c r="AF118" s="203"/>
      <c r="AG118" s="203"/>
      <c r="AH118" s="205"/>
      <c r="AI118" s="204"/>
      <c r="AJ118" s="203"/>
      <c r="AK118" s="203"/>
      <c r="AL118" s="203"/>
      <c r="AM118" s="203"/>
      <c r="AN118" s="203"/>
      <c r="AO118" s="203"/>
      <c r="AP118" s="203"/>
      <c r="AQ118" s="203"/>
      <c r="AR118" s="205"/>
      <c r="AS118" s="204"/>
      <c r="AT118" s="203"/>
      <c r="AU118" s="203"/>
      <c r="AV118" s="203"/>
      <c r="AW118" s="203"/>
      <c r="AX118" s="203"/>
      <c r="AY118" s="203"/>
      <c r="AZ118" s="203"/>
      <c r="BA118" s="203"/>
      <c r="BB118" s="205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</row>
    <row r="119" customFormat="false" ht="15.75" hidden="true" customHeight="true" outlineLevel="1" collapsed="false">
      <c r="A119" s="186"/>
      <c r="B119" s="209" t="s">
        <v>19</v>
      </c>
      <c r="C119" s="210" t="s">
        <v>292</v>
      </c>
      <c r="D119" s="242" t="s">
        <v>21</v>
      </c>
      <c r="E119" s="211"/>
      <c r="F119" s="211"/>
      <c r="G119" s="211"/>
      <c r="H119" s="211"/>
      <c r="I119" s="211"/>
      <c r="J119" s="211"/>
      <c r="K119" s="211"/>
      <c r="L119" s="211"/>
      <c r="M119" s="211"/>
      <c r="N119" s="211"/>
      <c r="O119" s="227"/>
      <c r="P119" s="211"/>
      <c r="Q119" s="211"/>
      <c r="R119" s="211"/>
      <c r="S119" s="211"/>
      <c r="T119" s="211"/>
      <c r="U119" s="211"/>
      <c r="V119" s="211"/>
      <c r="W119" s="211"/>
      <c r="X119" s="228"/>
      <c r="Y119" s="227"/>
      <c r="Z119" s="211"/>
      <c r="AA119" s="211"/>
      <c r="AB119" s="211"/>
      <c r="AC119" s="211"/>
      <c r="AD119" s="211"/>
      <c r="AE119" s="211"/>
      <c r="AF119" s="211"/>
      <c r="AG119" s="211"/>
      <c r="AH119" s="228"/>
      <c r="AI119" s="227"/>
      <c r="AJ119" s="211"/>
      <c r="AK119" s="211"/>
      <c r="AL119" s="211"/>
      <c r="AM119" s="211"/>
      <c r="AN119" s="211"/>
      <c r="AO119" s="211"/>
      <c r="AP119" s="211"/>
      <c r="AQ119" s="211"/>
      <c r="AR119" s="228"/>
      <c r="AS119" s="227"/>
      <c r="AT119" s="211"/>
      <c r="AU119" s="211"/>
      <c r="AV119" s="211"/>
      <c r="AW119" s="211"/>
      <c r="AX119" s="211"/>
      <c r="AY119" s="211"/>
      <c r="AZ119" s="211"/>
      <c r="BA119" s="211"/>
      <c r="BB119" s="228"/>
    </row>
    <row r="120" s="192" customFormat="true" ht="15.75" hidden="true" customHeight="true" outlineLevel="1" collapsed="false">
      <c r="A120" s="186"/>
      <c r="B120" s="202" t="s">
        <v>22</v>
      </c>
      <c r="C120" s="66" t="s">
        <v>293</v>
      </c>
      <c r="D120" s="241" t="s">
        <v>182</v>
      </c>
      <c r="E120" s="203"/>
      <c r="F120" s="203"/>
      <c r="G120" s="203"/>
      <c r="H120" s="203"/>
      <c r="I120" s="203"/>
      <c r="J120" s="203"/>
      <c r="K120" s="203"/>
      <c r="L120" s="203"/>
      <c r="M120" s="203"/>
      <c r="N120" s="203"/>
      <c r="O120" s="204"/>
      <c r="P120" s="203"/>
      <c r="Q120" s="203"/>
      <c r="R120" s="203"/>
      <c r="S120" s="203"/>
      <c r="T120" s="203"/>
      <c r="U120" s="203"/>
      <c r="V120" s="203"/>
      <c r="W120" s="203"/>
      <c r="X120" s="205"/>
      <c r="Y120" s="204"/>
      <c r="Z120" s="203"/>
      <c r="AA120" s="203"/>
      <c r="AB120" s="203"/>
      <c r="AC120" s="203"/>
      <c r="AD120" s="203"/>
      <c r="AE120" s="203"/>
      <c r="AF120" s="203"/>
      <c r="AG120" s="203"/>
      <c r="AH120" s="205"/>
      <c r="AI120" s="204"/>
      <c r="AJ120" s="203"/>
      <c r="AK120" s="203"/>
      <c r="AL120" s="203"/>
      <c r="AM120" s="203"/>
      <c r="AN120" s="203"/>
      <c r="AO120" s="203"/>
      <c r="AP120" s="203"/>
      <c r="AQ120" s="203"/>
      <c r="AR120" s="205"/>
      <c r="AS120" s="204"/>
      <c r="AT120" s="203"/>
      <c r="AU120" s="203"/>
      <c r="AV120" s="203"/>
      <c r="AW120" s="203"/>
      <c r="AX120" s="203"/>
      <c r="AY120" s="203"/>
      <c r="AZ120" s="203"/>
      <c r="BA120" s="203"/>
      <c r="BB120" s="205"/>
      <c r="BC120" s="0"/>
      <c r="BD120" s="0"/>
      <c r="BE120" s="0"/>
      <c r="BF120" s="0"/>
      <c r="BG120" s="0"/>
      <c r="BH120" s="0"/>
      <c r="BI120" s="0"/>
      <c r="BJ120" s="0"/>
      <c r="BK120" s="0"/>
      <c r="BL120" s="0"/>
      <c r="BM120" s="0"/>
      <c r="BN120" s="0"/>
      <c r="BO120" s="0"/>
      <c r="BP120" s="0"/>
      <c r="BQ120" s="0"/>
      <c r="BR120" s="0"/>
      <c r="BS120" s="0"/>
      <c r="BT120" s="0"/>
      <c r="BU120" s="0"/>
    </row>
    <row r="121" customFormat="false" ht="15.75" hidden="true" customHeight="true" outlineLevel="1" collapsed="false">
      <c r="A121" s="186"/>
      <c r="B121" s="209" t="s">
        <v>183</v>
      </c>
      <c r="C121" s="210" t="s">
        <v>294</v>
      </c>
      <c r="D121" s="242" t="s">
        <v>185</v>
      </c>
      <c r="E121" s="211"/>
      <c r="F121" s="211"/>
      <c r="G121" s="211"/>
      <c r="H121" s="211"/>
      <c r="I121" s="211"/>
      <c r="J121" s="211"/>
      <c r="K121" s="211"/>
      <c r="L121" s="211"/>
      <c r="M121" s="211"/>
      <c r="N121" s="211"/>
      <c r="O121" s="227"/>
      <c r="P121" s="211"/>
      <c r="Q121" s="211"/>
      <c r="R121" s="211"/>
      <c r="S121" s="211"/>
      <c r="T121" s="211"/>
      <c r="U121" s="211"/>
      <c r="V121" s="211"/>
      <c r="W121" s="211"/>
      <c r="X121" s="228"/>
      <c r="Y121" s="227"/>
      <c r="Z121" s="211"/>
      <c r="AA121" s="211"/>
      <c r="AB121" s="211"/>
      <c r="AC121" s="211"/>
      <c r="AD121" s="211"/>
      <c r="AE121" s="211"/>
      <c r="AF121" s="211"/>
      <c r="AG121" s="211"/>
      <c r="AH121" s="228"/>
      <c r="AI121" s="227"/>
      <c r="AJ121" s="211"/>
      <c r="AK121" s="211"/>
      <c r="AL121" s="211"/>
      <c r="AM121" s="211"/>
      <c r="AN121" s="211"/>
      <c r="AO121" s="211"/>
      <c r="AP121" s="211"/>
      <c r="AQ121" s="211"/>
      <c r="AR121" s="228"/>
      <c r="AS121" s="227"/>
      <c r="AT121" s="211"/>
      <c r="AU121" s="211"/>
      <c r="AV121" s="211"/>
      <c r="AW121" s="211"/>
      <c r="AX121" s="211"/>
      <c r="AY121" s="211"/>
      <c r="AZ121" s="211"/>
      <c r="BA121" s="211"/>
      <c r="BB121" s="228"/>
    </row>
    <row r="122" s="192" customFormat="true" ht="15.75" hidden="true" customHeight="true" outlineLevel="1" collapsed="false">
      <c r="A122" s="186"/>
      <c r="B122" s="202" t="s">
        <v>186</v>
      </c>
      <c r="C122" s="66" t="s">
        <v>295</v>
      </c>
      <c r="D122" s="242" t="s">
        <v>114</v>
      </c>
      <c r="E122" s="203"/>
      <c r="F122" s="203"/>
      <c r="G122" s="203"/>
      <c r="H122" s="203"/>
      <c r="I122" s="203"/>
      <c r="J122" s="203"/>
      <c r="K122" s="203"/>
      <c r="L122" s="203"/>
      <c r="M122" s="203"/>
      <c r="N122" s="203"/>
      <c r="O122" s="204"/>
      <c r="P122" s="203"/>
      <c r="Q122" s="203"/>
      <c r="R122" s="203"/>
      <c r="S122" s="203"/>
      <c r="T122" s="203"/>
      <c r="U122" s="203"/>
      <c r="V122" s="203"/>
      <c r="W122" s="203"/>
      <c r="X122" s="205"/>
      <c r="Y122" s="204"/>
      <c r="Z122" s="203"/>
      <c r="AA122" s="203"/>
      <c r="AB122" s="203"/>
      <c r="AC122" s="203"/>
      <c r="AD122" s="203"/>
      <c r="AE122" s="203"/>
      <c r="AF122" s="203"/>
      <c r="AG122" s="203"/>
      <c r="AH122" s="205"/>
      <c r="AI122" s="204"/>
      <c r="AJ122" s="203"/>
      <c r="AK122" s="203"/>
      <c r="AL122" s="203"/>
      <c r="AM122" s="203"/>
      <c r="AN122" s="203"/>
      <c r="AO122" s="203"/>
      <c r="AP122" s="203"/>
      <c r="AQ122" s="203"/>
      <c r="AR122" s="205"/>
      <c r="AS122" s="204"/>
      <c r="AT122" s="203"/>
      <c r="AU122" s="203"/>
      <c r="AV122" s="203"/>
      <c r="AW122" s="203"/>
      <c r="AX122" s="203"/>
      <c r="AY122" s="203"/>
      <c r="AZ122" s="203"/>
      <c r="BA122" s="203"/>
      <c r="BB122" s="205"/>
      <c r="BC122" s="0"/>
      <c r="BD122" s="0"/>
      <c r="BE122" s="0"/>
      <c r="BF122" s="0"/>
      <c r="BG122" s="0"/>
      <c r="BH122" s="0"/>
      <c r="BI122" s="0"/>
      <c r="BJ122" s="0"/>
      <c r="BK122" s="0"/>
      <c r="BL122" s="0"/>
      <c r="BM122" s="0"/>
      <c r="BN122" s="0"/>
      <c r="BO122" s="0"/>
      <c r="BP122" s="0"/>
      <c r="BQ122" s="0"/>
      <c r="BR122" s="0"/>
      <c r="BS122" s="0"/>
      <c r="BT122" s="0"/>
      <c r="BU122" s="0"/>
    </row>
    <row r="123" customFormat="false" ht="15.75" hidden="true" customHeight="true" outlineLevel="1" collapsed="false">
      <c r="A123" s="186"/>
      <c r="B123" s="209" t="s">
        <v>188</v>
      </c>
      <c r="C123" s="210" t="s">
        <v>296</v>
      </c>
      <c r="D123" s="242" t="s">
        <v>140</v>
      </c>
      <c r="E123" s="211"/>
      <c r="F123" s="211"/>
      <c r="G123" s="211"/>
      <c r="H123" s="211"/>
      <c r="I123" s="211"/>
      <c r="J123" s="211"/>
      <c r="K123" s="211"/>
      <c r="L123" s="211"/>
      <c r="M123" s="211"/>
      <c r="N123" s="211"/>
      <c r="O123" s="227"/>
      <c r="P123" s="211"/>
      <c r="Q123" s="211"/>
      <c r="R123" s="211"/>
      <c r="S123" s="211"/>
      <c r="T123" s="211"/>
      <c r="U123" s="211"/>
      <c r="V123" s="211"/>
      <c r="W123" s="211"/>
      <c r="X123" s="228"/>
      <c r="Y123" s="227"/>
      <c r="Z123" s="211"/>
      <c r="AA123" s="211"/>
      <c r="AB123" s="211"/>
      <c r="AC123" s="211"/>
      <c r="AD123" s="211"/>
      <c r="AE123" s="211"/>
      <c r="AF123" s="211"/>
      <c r="AG123" s="211"/>
      <c r="AH123" s="228"/>
      <c r="AI123" s="227"/>
      <c r="AJ123" s="211"/>
      <c r="AK123" s="211"/>
      <c r="AL123" s="211"/>
      <c r="AM123" s="211"/>
      <c r="AN123" s="211"/>
      <c r="AO123" s="211"/>
      <c r="AP123" s="211"/>
      <c r="AQ123" s="211"/>
      <c r="AR123" s="228"/>
      <c r="AS123" s="227"/>
      <c r="AT123" s="211"/>
      <c r="AU123" s="211"/>
      <c r="AV123" s="211"/>
      <c r="AW123" s="211"/>
      <c r="AX123" s="211"/>
      <c r="AY123" s="211"/>
      <c r="AZ123" s="211"/>
      <c r="BA123" s="211"/>
      <c r="BB123" s="228"/>
    </row>
    <row r="124" s="192" customFormat="true" ht="15.75" hidden="true" customHeight="true" outlineLevel="1" collapsed="false">
      <c r="A124" s="186"/>
      <c r="B124" s="202" t="s">
        <v>190</v>
      </c>
      <c r="C124" s="66" t="s">
        <v>297</v>
      </c>
      <c r="D124" s="241" t="s">
        <v>192</v>
      </c>
      <c r="E124" s="203"/>
      <c r="F124" s="203"/>
      <c r="G124" s="203"/>
      <c r="H124" s="203"/>
      <c r="I124" s="203"/>
      <c r="J124" s="203"/>
      <c r="K124" s="203"/>
      <c r="L124" s="203"/>
      <c r="M124" s="203"/>
      <c r="N124" s="203"/>
      <c r="O124" s="204"/>
      <c r="P124" s="203"/>
      <c r="Q124" s="203"/>
      <c r="R124" s="203"/>
      <c r="S124" s="203"/>
      <c r="T124" s="203"/>
      <c r="U124" s="203"/>
      <c r="V124" s="203"/>
      <c r="W124" s="203"/>
      <c r="X124" s="205"/>
      <c r="Y124" s="204"/>
      <c r="Z124" s="203"/>
      <c r="AA124" s="203"/>
      <c r="AB124" s="203"/>
      <c r="AC124" s="203"/>
      <c r="AD124" s="203"/>
      <c r="AE124" s="203"/>
      <c r="AF124" s="203"/>
      <c r="AG124" s="203"/>
      <c r="AH124" s="205"/>
      <c r="AI124" s="204"/>
      <c r="AJ124" s="203"/>
      <c r="AK124" s="203"/>
      <c r="AL124" s="203"/>
      <c r="AM124" s="203"/>
      <c r="AN124" s="203"/>
      <c r="AO124" s="203"/>
      <c r="AP124" s="203"/>
      <c r="AQ124" s="203"/>
      <c r="AR124" s="205"/>
      <c r="AS124" s="204"/>
      <c r="AT124" s="203"/>
      <c r="AU124" s="203"/>
      <c r="AV124" s="203"/>
      <c r="AW124" s="203"/>
      <c r="AX124" s="203"/>
      <c r="AY124" s="203"/>
      <c r="AZ124" s="203"/>
      <c r="BA124" s="203"/>
      <c r="BB124" s="205"/>
      <c r="BC124" s="0"/>
      <c r="BD124" s="0"/>
      <c r="BE124" s="0"/>
      <c r="BF124" s="0"/>
      <c r="BG124" s="0"/>
      <c r="BH124" s="0"/>
      <c r="BI124" s="0"/>
      <c r="BJ124" s="0"/>
      <c r="BK124" s="0"/>
      <c r="BL124" s="0"/>
      <c r="BM124" s="0"/>
      <c r="BN124" s="0"/>
      <c r="BO124" s="0"/>
      <c r="BP124" s="0"/>
      <c r="BQ124" s="0"/>
      <c r="BR124" s="0"/>
      <c r="BS124" s="0"/>
      <c r="BT124" s="0"/>
      <c r="BU124" s="0"/>
    </row>
    <row r="125" customFormat="false" ht="15.75" hidden="true" customHeight="true" outlineLevel="1" collapsed="false">
      <c r="A125" s="186"/>
      <c r="B125" s="243" t="s">
        <v>215</v>
      </c>
      <c r="C125" s="210" t="s">
        <v>298</v>
      </c>
      <c r="D125" s="244" t="s">
        <v>21</v>
      </c>
      <c r="E125" s="211"/>
      <c r="F125" s="211"/>
      <c r="G125" s="211"/>
      <c r="H125" s="211"/>
      <c r="I125" s="211"/>
      <c r="J125" s="211"/>
      <c r="K125" s="211"/>
      <c r="L125" s="211"/>
      <c r="M125" s="211"/>
      <c r="N125" s="211"/>
      <c r="O125" s="227"/>
      <c r="P125" s="211"/>
      <c r="Q125" s="211"/>
      <c r="R125" s="211"/>
      <c r="S125" s="211"/>
      <c r="T125" s="211"/>
      <c r="U125" s="211"/>
      <c r="V125" s="211"/>
      <c r="W125" s="211"/>
      <c r="X125" s="228"/>
      <c r="Y125" s="227"/>
      <c r="Z125" s="211"/>
      <c r="AA125" s="211"/>
      <c r="AB125" s="211"/>
      <c r="AC125" s="211"/>
      <c r="AD125" s="211"/>
      <c r="AE125" s="211"/>
      <c r="AF125" s="211"/>
      <c r="AG125" s="211"/>
      <c r="AH125" s="228"/>
      <c r="AI125" s="227"/>
      <c r="AJ125" s="211"/>
      <c r="AK125" s="211"/>
      <c r="AL125" s="211"/>
      <c r="AM125" s="211"/>
      <c r="AN125" s="211"/>
      <c r="AO125" s="211"/>
      <c r="AP125" s="211"/>
      <c r="AQ125" s="211"/>
      <c r="AR125" s="228"/>
      <c r="AS125" s="227"/>
      <c r="AT125" s="211"/>
      <c r="AU125" s="211"/>
      <c r="AV125" s="211"/>
      <c r="AW125" s="211"/>
      <c r="AX125" s="211"/>
      <c r="AY125" s="211"/>
      <c r="AZ125" s="211"/>
      <c r="BA125" s="211"/>
      <c r="BB125" s="228"/>
    </row>
    <row r="126" s="192" customFormat="true" ht="15.75" hidden="true" customHeight="true" outlineLevel="1" collapsed="false">
      <c r="A126" s="186"/>
      <c r="B126" s="202" t="s">
        <v>217</v>
      </c>
      <c r="C126" s="66" t="s">
        <v>279</v>
      </c>
      <c r="D126" s="241" t="s">
        <v>185</v>
      </c>
      <c r="E126" s="203"/>
      <c r="F126" s="203"/>
      <c r="G126" s="203"/>
      <c r="H126" s="203"/>
      <c r="I126" s="203"/>
      <c r="J126" s="203"/>
      <c r="K126" s="203"/>
      <c r="L126" s="203"/>
      <c r="M126" s="203"/>
      <c r="N126" s="203"/>
      <c r="O126" s="204"/>
      <c r="P126" s="203"/>
      <c r="Q126" s="203"/>
      <c r="R126" s="203"/>
      <c r="S126" s="203"/>
      <c r="T126" s="203"/>
      <c r="U126" s="203"/>
      <c r="V126" s="203"/>
      <c r="W126" s="203"/>
      <c r="X126" s="205"/>
      <c r="Y126" s="204"/>
      <c r="Z126" s="203"/>
      <c r="AA126" s="203"/>
      <c r="AB126" s="203"/>
      <c r="AC126" s="203"/>
      <c r="AD126" s="203"/>
      <c r="AE126" s="203"/>
      <c r="AF126" s="203"/>
      <c r="AG126" s="203"/>
      <c r="AH126" s="205"/>
      <c r="AI126" s="204"/>
      <c r="AJ126" s="203"/>
      <c r="AK126" s="203"/>
      <c r="AL126" s="203"/>
      <c r="AM126" s="203"/>
      <c r="AN126" s="203"/>
      <c r="AO126" s="203"/>
      <c r="AP126" s="203"/>
      <c r="AQ126" s="203"/>
      <c r="AR126" s="205"/>
      <c r="AS126" s="204"/>
      <c r="AT126" s="203"/>
      <c r="AU126" s="203"/>
      <c r="AV126" s="203"/>
      <c r="AW126" s="203"/>
      <c r="AX126" s="203"/>
      <c r="AY126" s="203"/>
      <c r="AZ126" s="203"/>
      <c r="BA126" s="203"/>
      <c r="BB126" s="205"/>
      <c r="BC126" s="0"/>
      <c r="BD126" s="0"/>
      <c r="BE126" s="0"/>
      <c r="BF126" s="0"/>
      <c r="BG126" s="0"/>
      <c r="BH126" s="0"/>
      <c r="BI126" s="0"/>
      <c r="BJ126" s="0"/>
      <c r="BK126" s="0"/>
      <c r="BL126" s="0"/>
      <c r="BM126" s="0"/>
      <c r="BN126" s="0"/>
      <c r="BO126" s="0"/>
      <c r="BP126" s="0"/>
      <c r="BQ126" s="0"/>
      <c r="BR126" s="0"/>
      <c r="BS126" s="0"/>
      <c r="BT126" s="0"/>
      <c r="BU126" s="0"/>
    </row>
    <row r="127" customFormat="false" ht="15.75" hidden="true" customHeight="true" outlineLevel="1" collapsed="false">
      <c r="A127" s="186"/>
      <c r="B127" s="209" t="s">
        <v>219</v>
      </c>
      <c r="C127" s="210" t="s">
        <v>299</v>
      </c>
      <c r="D127" s="242" t="s">
        <v>140</v>
      </c>
      <c r="E127" s="211"/>
      <c r="F127" s="211"/>
      <c r="G127" s="211"/>
      <c r="H127" s="211"/>
      <c r="I127" s="211"/>
      <c r="J127" s="211"/>
      <c r="K127" s="211"/>
      <c r="L127" s="211"/>
      <c r="M127" s="211"/>
      <c r="N127" s="211"/>
      <c r="O127" s="227"/>
      <c r="P127" s="211"/>
      <c r="Q127" s="211"/>
      <c r="R127" s="211"/>
      <c r="S127" s="211"/>
      <c r="T127" s="211"/>
      <c r="U127" s="211"/>
      <c r="V127" s="211"/>
      <c r="W127" s="211"/>
      <c r="X127" s="228"/>
      <c r="Y127" s="227"/>
      <c r="Z127" s="211"/>
      <c r="AA127" s="211"/>
      <c r="AB127" s="211"/>
      <c r="AC127" s="211"/>
      <c r="AD127" s="211"/>
      <c r="AE127" s="211"/>
      <c r="AF127" s="211"/>
      <c r="AG127" s="211"/>
      <c r="AH127" s="228"/>
      <c r="AI127" s="227"/>
      <c r="AJ127" s="211"/>
      <c r="AK127" s="211"/>
      <c r="AL127" s="211"/>
      <c r="AM127" s="211"/>
      <c r="AN127" s="211"/>
      <c r="AO127" s="211"/>
      <c r="AP127" s="211"/>
      <c r="AQ127" s="211"/>
      <c r="AR127" s="228"/>
      <c r="AS127" s="227"/>
      <c r="AT127" s="211"/>
      <c r="AU127" s="211"/>
      <c r="AV127" s="211"/>
      <c r="AW127" s="211"/>
      <c r="AX127" s="211"/>
      <c r="AY127" s="211"/>
      <c r="AZ127" s="211"/>
      <c r="BA127" s="211"/>
      <c r="BB127" s="228"/>
    </row>
    <row r="128" s="192" customFormat="true" ht="15" hidden="false" customHeight="true" outlineLevel="0" collapsed="false">
      <c r="A128" s="186"/>
      <c r="B128" s="212" t="s">
        <v>300</v>
      </c>
      <c r="C128" s="47"/>
      <c r="D128" s="47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25"/>
      <c r="P128" s="23"/>
      <c r="Q128" s="23"/>
      <c r="R128" s="23"/>
      <c r="S128" s="23"/>
      <c r="T128" s="23"/>
      <c r="U128" s="23"/>
      <c r="V128" s="23"/>
      <c r="W128" s="23"/>
      <c r="X128" s="24"/>
      <c r="Y128" s="225"/>
      <c r="Z128" s="23"/>
      <c r="AA128" s="23"/>
      <c r="AB128" s="23"/>
      <c r="AC128" s="23"/>
      <c r="AD128" s="23"/>
      <c r="AE128" s="23"/>
      <c r="AF128" s="23"/>
      <c r="AG128" s="23"/>
      <c r="AH128" s="24"/>
      <c r="AI128" s="225"/>
      <c r="AJ128" s="23"/>
      <c r="AK128" s="23"/>
      <c r="AL128" s="23"/>
      <c r="AM128" s="23"/>
      <c r="AN128" s="23"/>
      <c r="AO128" s="23"/>
      <c r="AP128" s="23"/>
      <c r="AQ128" s="23"/>
      <c r="AR128" s="24"/>
      <c r="AS128" s="225"/>
      <c r="AT128" s="23"/>
      <c r="AU128" s="23"/>
      <c r="AV128" s="23"/>
      <c r="AW128" s="23"/>
      <c r="AX128" s="23"/>
      <c r="AY128" s="23"/>
      <c r="AZ128" s="23"/>
      <c r="BA128" s="23"/>
      <c r="BB128" s="24"/>
      <c r="BC128" s="0"/>
      <c r="BD128" s="0"/>
      <c r="BE128" s="0"/>
      <c r="BF128" s="0"/>
      <c r="BG128" s="0"/>
      <c r="BH128" s="0"/>
      <c r="BI128" s="0"/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</row>
    <row r="129" s="192" customFormat="true" ht="15.75" hidden="false" customHeight="true" outlineLevel="0" collapsed="false">
      <c r="A129" s="186"/>
      <c r="B129" s="214"/>
      <c r="C129" s="49"/>
      <c r="D129" s="49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26"/>
      <c r="P129" s="27"/>
      <c r="Q129" s="27"/>
      <c r="R129" s="27"/>
      <c r="S129" s="27"/>
      <c r="T129" s="27"/>
      <c r="U129" s="27"/>
      <c r="V129" s="27"/>
      <c r="W129" s="27"/>
      <c r="X129" s="28"/>
      <c r="Y129" s="226"/>
      <c r="Z129" s="27"/>
      <c r="AA129" s="27"/>
      <c r="AB129" s="27"/>
      <c r="AC129" s="27"/>
      <c r="AD129" s="27"/>
      <c r="AE129" s="27"/>
      <c r="AF129" s="27"/>
      <c r="AG129" s="27"/>
      <c r="AH129" s="28"/>
      <c r="AI129" s="226"/>
      <c r="AJ129" s="27"/>
      <c r="AK129" s="27"/>
      <c r="AL129" s="27"/>
      <c r="AM129" s="27"/>
      <c r="AN129" s="27"/>
      <c r="AO129" s="27"/>
      <c r="AP129" s="27"/>
      <c r="AQ129" s="27"/>
      <c r="AR129" s="28"/>
      <c r="AS129" s="226"/>
      <c r="AT129" s="27"/>
      <c r="AU129" s="27"/>
      <c r="AV129" s="27"/>
      <c r="AW129" s="27"/>
      <c r="AX129" s="27"/>
      <c r="AY129" s="27"/>
      <c r="AZ129" s="27"/>
      <c r="BA129" s="27"/>
      <c r="BB129" s="28"/>
      <c r="BC129" s="0"/>
      <c r="BD129" s="0"/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0"/>
      <c r="BQ129" s="0"/>
      <c r="BR129" s="0"/>
      <c r="BS129" s="0"/>
      <c r="BT129" s="0"/>
      <c r="BU129" s="0"/>
    </row>
    <row r="130" s="192" customFormat="true" ht="15" hidden="true" customHeight="true" outlineLevel="1" collapsed="false">
      <c r="A130" s="0"/>
      <c r="B130" s="202" t="s">
        <v>222</v>
      </c>
      <c r="C130" s="66" t="s">
        <v>301</v>
      </c>
      <c r="D130" s="241" t="s">
        <v>114</v>
      </c>
      <c r="E130" s="66"/>
      <c r="F130" s="66"/>
      <c r="G130" s="66"/>
      <c r="H130" s="66"/>
      <c r="I130" s="66"/>
      <c r="J130" s="66"/>
      <c r="K130" s="66"/>
      <c r="L130" s="66"/>
      <c r="M130" s="66"/>
      <c r="N130" s="66"/>
      <c r="O130" s="234"/>
      <c r="P130" s="66"/>
      <c r="Q130" s="66"/>
      <c r="R130" s="66"/>
      <c r="S130" s="66"/>
      <c r="T130" s="66"/>
      <c r="U130" s="66"/>
      <c r="V130" s="66"/>
      <c r="W130" s="66"/>
      <c r="X130" s="235"/>
      <c r="Y130" s="234"/>
      <c r="Z130" s="66"/>
      <c r="AA130" s="66"/>
      <c r="AB130" s="66"/>
      <c r="AC130" s="66"/>
      <c r="AD130" s="66"/>
      <c r="AE130" s="66"/>
      <c r="AF130" s="66"/>
      <c r="AG130" s="66"/>
      <c r="AH130" s="235"/>
      <c r="AI130" s="234"/>
      <c r="AJ130" s="66"/>
      <c r="AK130" s="66"/>
      <c r="AL130" s="66"/>
      <c r="AM130" s="66"/>
      <c r="AN130" s="66"/>
      <c r="AO130" s="66"/>
      <c r="AP130" s="66"/>
      <c r="AQ130" s="66"/>
      <c r="AR130" s="235"/>
      <c r="AS130" s="234"/>
      <c r="AT130" s="66"/>
      <c r="AU130" s="66"/>
      <c r="AV130" s="66"/>
      <c r="AW130" s="66"/>
      <c r="AX130" s="66"/>
      <c r="AY130" s="66"/>
      <c r="AZ130" s="66"/>
      <c r="BA130" s="66"/>
      <c r="BB130" s="235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</row>
    <row r="131" customFormat="false" ht="15" hidden="true" customHeight="true" outlineLevel="1" collapsed="false">
      <c r="A131" s="258"/>
      <c r="B131" s="245" t="s">
        <v>224</v>
      </c>
      <c r="C131" s="210" t="s">
        <v>302</v>
      </c>
      <c r="D131" s="242" t="s">
        <v>114</v>
      </c>
      <c r="E131" s="247"/>
      <c r="F131" s="247"/>
      <c r="G131" s="247"/>
      <c r="H131" s="247"/>
      <c r="I131" s="247"/>
      <c r="J131" s="247"/>
      <c r="K131" s="247"/>
      <c r="L131" s="247"/>
      <c r="M131" s="247"/>
      <c r="N131" s="247"/>
      <c r="O131" s="248"/>
      <c r="P131" s="247"/>
      <c r="Q131" s="247"/>
      <c r="R131" s="247"/>
      <c r="S131" s="247"/>
      <c r="T131" s="247"/>
      <c r="U131" s="247"/>
      <c r="V131" s="247"/>
      <c r="W131" s="247"/>
      <c r="X131" s="249"/>
      <c r="Y131" s="248"/>
      <c r="Z131" s="247"/>
      <c r="AA131" s="247"/>
      <c r="AB131" s="247"/>
      <c r="AC131" s="247"/>
      <c r="AD131" s="247"/>
      <c r="AE131" s="247"/>
      <c r="AF131" s="247"/>
      <c r="AG131" s="247"/>
      <c r="AH131" s="249"/>
      <c r="AI131" s="248"/>
      <c r="AJ131" s="247"/>
      <c r="AK131" s="247"/>
      <c r="AL131" s="247"/>
      <c r="AM131" s="247"/>
      <c r="AN131" s="247"/>
      <c r="AO131" s="247"/>
      <c r="AP131" s="247"/>
      <c r="AQ131" s="247"/>
      <c r="AR131" s="249"/>
      <c r="AS131" s="248"/>
      <c r="AT131" s="247"/>
      <c r="AU131" s="247"/>
      <c r="AV131" s="247"/>
      <c r="AW131" s="247"/>
      <c r="AX131" s="247"/>
      <c r="AY131" s="247"/>
      <c r="AZ131" s="247"/>
      <c r="BA131" s="247"/>
      <c r="BB131" s="249"/>
    </row>
    <row r="132" s="192" customFormat="true" ht="15" hidden="true" customHeight="true" outlineLevel="1" collapsed="false">
      <c r="A132" s="0"/>
      <c r="B132" s="202" t="s">
        <v>226</v>
      </c>
      <c r="C132" s="66" t="s">
        <v>303</v>
      </c>
      <c r="D132" s="241" t="s">
        <v>114</v>
      </c>
      <c r="E132" s="66"/>
      <c r="F132" s="66"/>
      <c r="G132" s="66"/>
      <c r="H132" s="66"/>
      <c r="I132" s="66"/>
      <c r="J132" s="66"/>
      <c r="K132" s="66"/>
      <c r="L132" s="66"/>
      <c r="M132" s="66"/>
      <c r="N132" s="66"/>
      <c r="O132" s="234"/>
      <c r="P132" s="66"/>
      <c r="Q132" s="66"/>
      <c r="R132" s="66"/>
      <c r="S132" s="66"/>
      <c r="T132" s="66"/>
      <c r="U132" s="66"/>
      <c r="V132" s="66"/>
      <c r="W132" s="66"/>
      <c r="X132" s="235"/>
      <c r="Y132" s="234"/>
      <c r="Z132" s="66"/>
      <c r="AA132" s="66"/>
      <c r="AB132" s="66"/>
      <c r="AC132" s="66"/>
      <c r="AD132" s="66"/>
      <c r="AE132" s="66"/>
      <c r="AF132" s="66"/>
      <c r="AG132" s="66"/>
      <c r="AH132" s="235"/>
      <c r="AI132" s="234"/>
      <c r="AJ132" s="66"/>
      <c r="AK132" s="66"/>
      <c r="AL132" s="66"/>
      <c r="AM132" s="66"/>
      <c r="AN132" s="66"/>
      <c r="AO132" s="66"/>
      <c r="AP132" s="66"/>
      <c r="AQ132" s="66"/>
      <c r="AR132" s="235"/>
      <c r="AS132" s="234"/>
      <c r="AT132" s="66"/>
      <c r="AU132" s="66"/>
      <c r="AV132" s="66"/>
      <c r="AW132" s="66"/>
      <c r="AX132" s="66"/>
      <c r="AY132" s="66"/>
      <c r="AZ132" s="66"/>
      <c r="BA132" s="66"/>
      <c r="BB132" s="235"/>
      <c r="BC132" s="0"/>
      <c r="BD132" s="0"/>
      <c r="BE132" s="0"/>
      <c r="BF132" s="0"/>
      <c r="BG132" s="0"/>
      <c r="BH132" s="0"/>
      <c r="BI132" s="0"/>
      <c r="BJ132" s="0"/>
      <c r="BK132" s="0"/>
      <c r="BL132" s="0"/>
      <c r="BM132" s="0"/>
      <c r="BN132" s="0"/>
      <c r="BO132" s="0"/>
      <c r="BP132" s="0"/>
      <c r="BQ132" s="0"/>
      <c r="BR132" s="0"/>
      <c r="BS132" s="0"/>
      <c r="BT132" s="0"/>
      <c r="BU132" s="0"/>
    </row>
    <row r="133" customFormat="false" ht="15" hidden="true" customHeight="true" outlineLevel="1" collapsed="false">
      <c r="A133" s="258"/>
      <c r="B133" s="209" t="s">
        <v>138</v>
      </c>
      <c r="C133" s="210" t="s">
        <v>304</v>
      </c>
      <c r="D133" s="242" t="s">
        <v>140</v>
      </c>
      <c r="E133" s="210"/>
      <c r="F133" s="210"/>
      <c r="G133" s="210"/>
      <c r="H133" s="210"/>
      <c r="I133" s="210"/>
      <c r="J133" s="210"/>
      <c r="K133" s="210"/>
      <c r="L133" s="210"/>
      <c r="M133" s="210"/>
      <c r="N133" s="210"/>
      <c r="O133" s="232"/>
      <c r="P133" s="210"/>
      <c r="Q133" s="210"/>
      <c r="R133" s="210"/>
      <c r="S133" s="210"/>
      <c r="T133" s="210"/>
      <c r="U133" s="210"/>
      <c r="V133" s="210"/>
      <c r="W133" s="210"/>
      <c r="X133" s="233"/>
      <c r="Y133" s="232"/>
      <c r="Z133" s="210"/>
      <c r="AA133" s="210"/>
      <c r="AB133" s="210"/>
      <c r="AC133" s="210"/>
      <c r="AD133" s="210"/>
      <c r="AE133" s="210"/>
      <c r="AF133" s="210"/>
      <c r="AG133" s="210"/>
      <c r="AH133" s="233"/>
      <c r="AI133" s="232"/>
      <c r="AJ133" s="210"/>
      <c r="AK133" s="210"/>
      <c r="AL133" s="210"/>
      <c r="AM133" s="210"/>
      <c r="AN133" s="210"/>
      <c r="AO133" s="210"/>
      <c r="AP133" s="210"/>
      <c r="AQ133" s="210"/>
      <c r="AR133" s="233"/>
      <c r="AS133" s="232"/>
      <c r="AT133" s="210"/>
      <c r="AU133" s="210"/>
      <c r="AV133" s="210"/>
      <c r="AW133" s="210"/>
      <c r="AX133" s="210"/>
      <c r="AY133" s="210"/>
      <c r="AZ133" s="210"/>
      <c r="BA133" s="210"/>
      <c r="BB133" s="233"/>
    </row>
    <row r="134" s="192" customFormat="true" ht="15" hidden="true" customHeight="true" outlineLevel="1" collapsed="false">
      <c r="A134" s="0"/>
      <c r="B134" s="202" t="s">
        <v>62</v>
      </c>
      <c r="C134" s="66" t="s">
        <v>305</v>
      </c>
      <c r="D134" s="241" t="s">
        <v>129</v>
      </c>
      <c r="E134" s="66"/>
      <c r="F134" s="66"/>
      <c r="G134" s="66"/>
      <c r="H134" s="66"/>
      <c r="I134" s="66"/>
      <c r="J134" s="66"/>
      <c r="K134" s="66"/>
      <c r="L134" s="66"/>
      <c r="M134" s="66"/>
      <c r="N134" s="66"/>
      <c r="O134" s="234"/>
      <c r="P134" s="66"/>
      <c r="Q134" s="66"/>
      <c r="R134" s="66"/>
      <c r="S134" s="66"/>
      <c r="T134" s="66"/>
      <c r="U134" s="66"/>
      <c r="V134" s="66"/>
      <c r="W134" s="66"/>
      <c r="X134" s="235"/>
      <c r="Y134" s="234"/>
      <c r="Z134" s="66"/>
      <c r="AA134" s="66"/>
      <c r="AB134" s="66"/>
      <c r="AC134" s="66"/>
      <c r="AD134" s="66"/>
      <c r="AE134" s="66"/>
      <c r="AF134" s="66"/>
      <c r="AG134" s="66"/>
      <c r="AH134" s="235"/>
      <c r="AI134" s="234"/>
      <c r="AJ134" s="66"/>
      <c r="AK134" s="66"/>
      <c r="AL134" s="66"/>
      <c r="AM134" s="66"/>
      <c r="AN134" s="66"/>
      <c r="AO134" s="66"/>
      <c r="AP134" s="66"/>
      <c r="AQ134" s="66"/>
      <c r="AR134" s="235"/>
      <c r="AS134" s="234"/>
      <c r="AT134" s="66"/>
      <c r="AU134" s="66"/>
      <c r="AV134" s="66"/>
      <c r="AW134" s="66"/>
      <c r="AX134" s="66"/>
      <c r="AY134" s="66"/>
      <c r="AZ134" s="66"/>
      <c r="BA134" s="66"/>
      <c r="BB134" s="235"/>
      <c r="BC134" s="0"/>
      <c r="BD134" s="0"/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0"/>
      <c r="BP134" s="0"/>
      <c r="BQ134" s="0"/>
      <c r="BR134" s="0"/>
      <c r="BS134" s="0"/>
      <c r="BT134" s="0"/>
      <c r="BU134" s="0"/>
    </row>
    <row r="135" customFormat="false" ht="15" hidden="true" customHeight="true" outlineLevel="1" collapsed="false">
      <c r="A135" s="258"/>
      <c r="B135" s="209" t="s">
        <v>126</v>
      </c>
      <c r="C135" s="210" t="s">
        <v>306</v>
      </c>
      <c r="D135" s="242" t="s">
        <v>114</v>
      </c>
      <c r="E135" s="210"/>
      <c r="F135" s="210"/>
      <c r="G135" s="210"/>
      <c r="H135" s="210"/>
      <c r="I135" s="210"/>
      <c r="J135" s="210"/>
      <c r="K135" s="210"/>
      <c r="L135" s="210"/>
      <c r="M135" s="210"/>
      <c r="N135" s="210"/>
      <c r="O135" s="232"/>
      <c r="P135" s="210"/>
      <c r="Q135" s="210"/>
      <c r="R135" s="210"/>
      <c r="S135" s="210"/>
      <c r="T135" s="210"/>
      <c r="U135" s="210"/>
      <c r="V135" s="210"/>
      <c r="W135" s="210"/>
      <c r="X135" s="233"/>
      <c r="Y135" s="232"/>
      <c r="Z135" s="210"/>
      <c r="AA135" s="210"/>
      <c r="AB135" s="210"/>
      <c r="AC135" s="210"/>
      <c r="AD135" s="210"/>
      <c r="AE135" s="210"/>
      <c r="AF135" s="210"/>
      <c r="AG135" s="210"/>
      <c r="AH135" s="233"/>
      <c r="AI135" s="232"/>
      <c r="AJ135" s="210"/>
      <c r="AK135" s="210"/>
      <c r="AL135" s="210"/>
      <c r="AM135" s="210"/>
      <c r="AN135" s="210"/>
      <c r="AO135" s="210"/>
      <c r="AP135" s="210"/>
      <c r="AQ135" s="210"/>
      <c r="AR135" s="233"/>
      <c r="AS135" s="232"/>
      <c r="AT135" s="210"/>
      <c r="AU135" s="210"/>
      <c r="AV135" s="210"/>
      <c r="AW135" s="210"/>
      <c r="AX135" s="210"/>
      <c r="AY135" s="210"/>
      <c r="AZ135" s="210"/>
      <c r="BA135" s="210"/>
      <c r="BB135" s="233"/>
    </row>
    <row r="136" s="192" customFormat="true" ht="15" hidden="true" customHeight="true" outlineLevel="1" collapsed="false">
      <c r="A136" s="0"/>
      <c r="B136" s="202" t="s">
        <v>146</v>
      </c>
      <c r="C136" s="66" t="s">
        <v>307</v>
      </c>
      <c r="D136" s="241" t="s">
        <v>129</v>
      </c>
      <c r="E136" s="66"/>
      <c r="F136" s="66"/>
      <c r="G136" s="66"/>
      <c r="H136" s="66"/>
      <c r="I136" s="66"/>
      <c r="J136" s="66"/>
      <c r="K136" s="66"/>
      <c r="L136" s="66"/>
      <c r="M136" s="66"/>
      <c r="N136" s="66"/>
      <c r="O136" s="234"/>
      <c r="P136" s="66"/>
      <c r="Q136" s="66"/>
      <c r="R136" s="66"/>
      <c r="S136" s="66"/>
      <c r="T136" s="66"/>
      <c r="U136" s="66"/>
      <c r="V136" s="66"/>
      <c r="W136" s="66"/>
      <c r="X136" s="235"/>
      <c r="Y136" s="234"/>
      <c r="Z136" s="66"/>
      <c r="AA136" s="66"/>
      <c r="AB136" s="66"/>
      <c r="AC136" s="66"/>
      <c r="AD136" s="66"/>
      <c r="AE136" s="66"/>
      <c r="AF136" s="66"/>
      <c r="AG136" s="66"/>
      <c r="AH136" s="235"/>
      <c r="AI136" s="234"/>
      <c r="AJ136" s="66"/>
      <c r="AK136" s="66"/>
      <c r="AL136" s="66"/>
      <c r="AM136" s="66"/>
      <c r="AN136" s="66"/>
      <c r="AO136" s="66"/>
      <c r="AP136" s="66"/>
      <c r="AQ136" s="66"/>
      <c r="AR136" s="235"/>
      <c r="AS136" s="234"/>
      <c r="AT136" s="66"/>
      <c r="AU136" s="66"/>
      <c r="AV136" s="66"/>
      <c r="AW136" s="66"/>
      <c r="AX136" s="66"/>
      <c r="AY136" s="66"/>
      <c r="AZ136" s="66"/>
      <c r="BA136" s="66"/>
      <c r="BB136" s="235"/>
      <c r="BC136" s="0"/>
      <c r="BD136" s="0"/>
      <c r="BE136" s="0"/>
      <c r="BF136" s="0"/>
      <c r="BG136" s="0"/>
      <c r="BH136" s="0"/>
      <c r="BI136" s="0"/>
      <c r="BJ136" s="0"/>
      <c r="BK136" s="0"/>
      <c r="BL136" s="0"/>
      <c r="BM136" s="0"/>
      <c r="BN136" s="0"/>
      <c r="BO136" s="0"/>
      <c r="BP136" s="0"/>
      <c r="BQ136" s="0"/>
      <c r="BR136" s="0"/>
      <c r="BS136" s="0"/>
      <c r="BT136" s="0"/>
      <c r="BU136" s="0"/>
    </row>
    <row r="137" customFormat="false" ht="15" hidden="true" customHeight="true" outlineLevel="1" collapsed="false">
      <c r="A137" s="258"/>
      <c r="B137" s="209" t="s">
        <v>232</v>
      </c>
      <c r="C137" s="210" t="s">
        <v>233</v>
      </c>
      <c r="D137" s="242" t="s">
        <v>114</v>
      </c>
      <c r="E137" s="210"/>
      <c r="F137" s="210"/>
      <c r="G137" s="210"/>
      <c r="H137" s="210"/>
      <c r="I137" s="210"/>
      <c r="J137" s="210"/>
      <c r="K137" s="210"/>
      <c r="L137" s="210"/>
      <c r="M137" s="210"/>
      <c r="N137" s="210"/>
      <c r="O137" s="232"/>
      <c r="P137" s="210"/>
      <c r="Q137" s="210"/>
      <c r="R137" s="210"/>
      <c r="S137" s="210"/>
      <c r="T137" s="210"/>
      <c r="U137" s="210"/>
      <c r="V137" s="210"/>
      <c r="W137" s="210"/>
      <c r="X137" s="233"/>
      <c r="Y137" s="232"/>
      <c r="Z137" s="210"/>
      <c r="AA137" s="210"/>
      <c r="AB137" s="210"/>
      <c r="AC137" s="210"/>
      <c r="AD137" s="210"/>
      <c r="AE137" s="210"/>
      <c r="AF137" s="210"/>
      <c r="AG137" s="210"/>
      <c r="AH137" s="233"/>
      <c r="AI137" s="232"/>
      <c r="AJ137" s="210"/>
      <c r="AK137" s="210"/>
      <c r="AL137" s="210"/>
      <c r="AM137" s="210"/>
      <c r="AN137" s="210"/>
      <c r="AO137" s="210"/>
      <c r="AP137" s="210"/>
      <c r="AQ137" s="210"/>
      <c r="AR137" s="233"/>
      <c r="AS137" s="232"/>
      <c r="AT137" s="210"/>
      <c r="AU137" s="210"/>
      <c r="AV137" s="210"/>
      <c r="AW137" s="210"/>
      <c r="AX137" s="210"/>
      <c r="AY137" s="210"/>
      <c r="AZ137" s="210"/>
      <c r="BA137" s="210"/>
      <c r="BB137" s="233"/>
    </row>
    <row r="138" s="192" customFormat="true" ht="15" hidden="true" customHeight="true" outlineLevel="1" collapsed="false">
      <c r="A138" s="0"/>
      <c r="B138" s="202" t="s">
        <v>234</v>
      </c>
      <c r="C138" s="66" t="s">
        <v>235</v>
      </c>
      <c r="D138" s="241" t="s">
        <v>114</v>
      </c>
      <c r="E138" s="66"/>
      <c r="F138" s="66"/>
      <c r="G138" s="66"/>
      <c r="H138" s="66"/>
      <c r="I138" s="66"/>
      <c r="J138" s="66"/>
      <c r="K138" s="66"/>
      <c r="L138" s="66"/>
      <c r="M138" s="66"/>
      <c r="N138" s="66"/>
      <c r="O138" s="234"/>
      <c r="P138" s="66"/>
      <c r="Q138" s="66"/>
      <c r="R138" s="66"/>
      <c r="S138" s="66"/>
      <c r="T138" s="66"/>
      <c r="U138" s="66"/>
      <c r="V138" s="66"/>
      <c r="W138" s="66"/>
      <c r="X138" s="235"/>
      <c r="Y138" s="234"/>
      <c r="Z138" s="66"/>
      <c r="AA138" s="66"/>
      <c r="AB138" s="66"/>
      <c r="AC138" s="66"/>
      <c r="AD138" s="66"/>
      <c r="AE138" s="66"/>
      <c r="AF138" s="66"/>
      <c r="AG138" s="66"/>
      <c r="AH138" s="235"/>
      <c r="AI138" s="234"/>
      <c r="AJ138" s="66"/>
      <c r="AK138" s="66"/>
      <c r="AL138" s="66"/>
      <c r="AM138" s="66"/>
      <c r="AN138" s="66"/>
      <c r="AO138" s="66"/>
      <c r="AP138" s="66"/>
      <c r="AQ138" s="66"/>
      <c r="AR138" s="235"/>
      <c r="AS138" s="234"/>
      <c r="AT138" s="66"/>
      <c r="AU138" s="66"/>
      <c r="AV138" s="66"/>
      <c r="AW138" s="66"/>
      <c r="AX138" s="66"/>
      <c r="AY138" s="66"/>
      <c r="AZ138" s="66"/>
      <c r="BA138" s="66"/>
      <c r="BB138" s="235"/>
      <c r="BC138" s="0"/>
      <c r="BD138" s="0"/>
      <c r="BE138" s="0"/>
      <c r="BF138" s="0"/>
      <c r="BG138" s="0"/>
      <c r="BH138" s="0"/>
      <c r="BI138" s="0"/>
      <c r="BJ138" s="0"/>
      <c r="BK138" s="0"/>
      <c r="BL138" s="0"/>
      <c r="BM138" s="0"/>
      <c r="BN138" s="0"/>
      <c r="BO138" s="0"/>
      <c r="BP138" s="0"/>
      <c r="BQ138" s="0"/>
      <c r="BR138" s="0"/>
      <c r="BS138" s="0"/>
      <c r="BT138" s="0"/>
      <c r="BU138" s="0"/>
    </row>
    <row r="139" customFormat="false" ht="15" hidden="true" customHeight="true" outlineLevel="1" collapsed="false">
      <c r="A139" s="258"/>
      <c r="B139" s="209" t="s">
        <v>236</v>
      </c>
      <c r="C139" s="210" t="s">
        <v>237</v>
      </c>
      <c r="D139" s="242" t="s">
        <v>114</v>
      </c>
      <c r="E139" s="210"/>
      <c r="F139" s="210"/>
      <c r="G139" s="210"/>
      <c r="H139" s="210"/>
      <c r="I139" s="210"/>
      <c r="J139" s="210"/>
      <c r="K139" s="210"/>
      <c r="L139" s="210"/>
      <c r="M139" s="210"/>
      <c r="N139" s="210"/>
      <c r="O139" s="232"/>
      <c r="P139" s="210"/>
      <c r="Q139" s="210"/>
      <c r="R139" s="210"/>
      <c r="S139" s="210"/>
      <c r="T139" s="210"/>
      <c r="U139" s="210"/>
      <c r="V139" s="210"/>
      <c r="W139" s="210"/>
      <c r="X139" s="233"/>
      <c r="Y139" s="232"/>
      <c r="Z139" s="210"/>
      <c r="AA139" s="210"/>
      <c r="AB139" s="210"/>
      <c r="AC139" s="210"/>
      <c r="AD139" s="210"/>
      <c r="AE139" s="210"/>
      <c r="AF139" s="210"/>
      <c r="AG139" s="210"/>
      <c r="AH139" s="233"/>
      <c r="AI139" s="232"/>
      <c r="AJ139" s="210"/>
      <c r="AK139" s="210"/>
      <c r="AL139" s="210"/>
      <c r="AM139" s="210"/>
      <c r="AN139" s="210"/>
      <c r="AO139" s="210"/>
      <c r="AP139" s="210"/>
      <c r="AQ139" s="210"/>
      <c r="AR139" s="233"/>
      <c r="AS139" s="232"/>
      <c r="AT139" s="210"/>
      <c r="AU139" s="210"/>
      <c r="AV139" s="210"/>
      <c r="AW139" s="210"/>
      <c r="AX139" s="210"/>
      <c r="AY139" s="210"/>
      <c r="AZ139" s="210"/>
      <c r="BA139" s="210"/>
      <c r="BB139" s="233"/>
    </row>
    <row r="140" s="192" customFormat="true" ht="15" hidden="true" customHeight="true" outlineLevel="1" collapsed="false">
      <c r="A140" s="0"/>
      <c r="B140" s="202" t="s">
        <v>238</v>
      </c>
      <c r="C140" s="66" t="s">
        <v>239</v>
      </c>
      <c r="D140" s="241" t="s">
        <v>114</v>
      </c>
      <c r="E140" s="66"/>
      <c r="F140" s="66"/>
      <c r="G140" s="66"/>
      <c r="H140" s="66"/>
      <c r="I140" s="66"/>
      <c r="J140" s="66"/>
      <c r="K140" s="66"/>
      <c r="L140" s="66"/>
      <c r="M140" s="66"/>
      <c r="N140" s="66"/>
      <c r="O140" s="234"/>
      <c r="P140" s="66"/>
      <c r="Q140" s="66"/>
      <c r="R140" s="66"/>
      <c r="S140" s="66"/>
      <c r="T140" s="66"/>
      <c r="U140" s="66"/>
      <c r="V140" s="66"/>
      <c r="W140" s="66"/>
      <c r="X140" s="235"/>
      <c r="Y140" s="234"/>
      <c r="Z140" s="66"/>
      <c r="AA140" s="66"/>
      <c r="AB140" s="66"/>
      <c r="AC140" s="66"/>
      <c r="AD140" s="66"/>
      <c r="AE140" s="66"/>
      <c r="AF140" s="66"/>
      <c r="AG140" s="66"/>
      <c r="AH140" s="235"/>
      <c r="AI140" s="234"/>
      <c r="AJ140" s="66"/>
      <c r="AK140" s="66"/>
      <c r="AL140" s="66"/>
      <c r="AM140" s="66"/>
      <c r="AN140" s="66"/>
      <c r="AO140" s="66"/>
      <c r="AP140" s="66"/>
      <c r="AQ140" s="66"/>
      <c r="AR140" s="235"/>
      <c r="AS140" s="234"/>
      <c r="AT140" s="66"/>
      <c r="AU140" s="66"/>
      <c r="AV140" s="66"/>
      <c r="AW140" s="66"/>
      <c r="AX140" s="66"/>
      <c r="AY140" s="66"/>
      <c r="AZ140" s="66"/>
      <c r="BA140" s="66"/>
      <c r="BB140" s="235"/>
      <c r="BC140" s="0"/>
      <c r="BD140" s="0"/>
      <c r="BE140" s="0"/>
      <c r="BF140" s="0"/>
      <c r="BG140" s="0"/>
      <c r="BH140" s="0"/>
      <c r="BI140" s="0"/>
      <c r="BJ140" s="0"/>
      <c r="BK140" s="0"/>
      <c r="BL140" s="0"/>
      <c r="BM140" s="0"/>
      <c r="BN140" s="0"/>
      <c r="BO140" s="0"/>
      <c r="BP140" s="0"/>
      <c r="BQ140" s="0"/>
      <c r="BR140" s="0"/>
      <c r="BS140" s="0"/>
      <c r="BT140" s="0"/>
      <c r="BU140" s="0"/>
    </row>
    <row r="141" customFormat="false" ht="15" hidden="true" customHeight="true" outlineLevel="1" collapsed="false">
      <c r="A141" s="258"/>
      <c r="B141" s="209" t="s">
        <v>240</v>
      </c>
      <c r="C141" s="210" t="s">
        <v>241</v>
      </c>
      <c r="D141" s="242" t="s">
        <v>114</v>
      </c>
      <c r="E141" s="210"/>
      <c r="F141" s="210"/>
      <c r="G141" s="210"/>
      <c r="H141" s="210"/>
      <c r="I141" s="210"/>
      <c r="J141" s="210"/>
      <c r="K141" s="210"/>
      <c r="L141" s="210"/>
      <c r="M141" s="210"/>
      <c r="N141" s="210"/>
      <c r="O141" s="232"/>
      <c r="P141" s="210"/>
      <c r="Q141" s="210"/>
      <c r="R141" s="210"/>
      <c r="S141" s="210"/>
      <c r="T141" s="210"/>
      <c r="U141" s="210"/>
      <c r="V141" s="210"/>
      <c r="W141" s="210"/>
      <c r="X141" s="233"/>
      <c r="Y141" s="232"/>
      <c r="Z141" s="210"/>
      <c r="AA141" s="210"/>
      <c r="AB141" s="210"/>
      <c r="AC141" s="210"/>
      <c r="AD141" s="210"/>
      <c r="AE141" s="210"/>
      <c r="AF141" s="210"/>
      <c r="AG141" s="210"/>
      <c r="AH141" s="233"/>
      <c r="AI141" s="232"/>
      <c r="AJ141" s="210"/>
      <c r="AK141" s="210"/>
      <c r="AL141" s="210"/>
      <c r="AM141" s="210"/>
      <c r="AN141" s="210"/>
      <c r="AO141" s="210"/>
      <c r="AP141" s="210"/>
      <c r="AQ141" s="210"/>
      <c r="AR141" s="233"/>
      <c r="AS141" s="232"/>
      <c r="AT141" s="210"/>
      <c r="AU141" s="210"/>
      <c r="AV141" s="210"/>
      <c r="AW141" s="210"/>
      <c r="AX141" s="210"/>
      <c r="AY141" s="210"/>
      <c r="AZ141" s="210"/>
      <c r="BA141" s="210"/>
      <c r="BB141" s="233"/>
    </row>
    <row r="142" s="192" customFormat="true" ht="15" hidden="true" customHeight="true" outlineLevel="1" collapsed="false">
      <c r="A142" s="0"/>
      <c r="B142" s="202" t="s">
        <v>242</v>
      </c>
      <c r="C142" s="66" t="s">
        <v>243</v>
      </c>
      <c r="D142" s="241" t="s">
        <v>114</v>
      </c>
      <c r="E142" s="66"/>
      <c r="F142" s="66"/>
      <c r="G142" s="66"/>
      <c r="H142" s="66"/>
      <c r="I142" s="66"/>
      <c r="J142" s="66"/>
      <c r="K142" s="66"/>
      <c r="L142" s="66"/>
      <c r="M142" s="66"/>
      <c r="N142" s="66"/>
      <c r="O142" s="234"/>
      <c r="P142" s="66"/>
      <c r="Q142" s="66"/>
      <c r="R142" s="66"/>
      <c r="S142" s="66"/>
      <c r="T142" s="66"/>
      <c r="U142" s="66"/>
      <c r="V142" s="66"/>
      <c r="W142" s="66"/>
      <c r="X142" s="235"/>
      <c r="Y142" s="234"/>
      <c r="Z142" s="66"/>
      <c r="AA142" s="66"/>
      <c r="AB142" s="66"/>
      <c r="AC142" s="66"/>
      <c r="AD142" s="66"/>
      <c r="AE142" s="66"/>
      <c r="AF142" s="66"/>
      <c r="AG142" s="66"/>
      <c r="AH142" s="235"/>
      <c r="AI142" s="234"/>
      <c r="AJ142" s="66"/>
      <c r="AK142" s="66"/>
      <c r="AL142" s="66"/>
      <c r="AM142" s="66"/>
      <c r="AN142" s="66"/>
      <c r="AO142" s="66"/>
      <c r="AP142" s="66"/>
      <c r="AQ142" s="66"/>
      <c r="AR142" s="235"/>
      <c r="AS142" s="234"/>
      <c r="AT142" s="66"/>
      <c r="AU142" s="66"/>
      <c r="AV142" s="66"/>
      <c r="AW142" s="66"/>
      <c r="AX142" s="66"/>
      <c r="AY142" s="66"/>
      <c r="AZ142" s="66"/>
      <c r="BA142" s="66"/>
      <c r="BB142" s="235"/>
      <c r="BC142" s="0"/>
      <c r="BD142" s="0"/>
      <c r="BE142" s="0"/>
      <c r="BF142" s="0"/>
      <c r="BG142" s="0"/>
      <c r="BH142" s="0"/>
      <c r="BI142" s="0"/>
      <c r="BJ142" s="0"/>
      <c r="BK142" s="0"/>
      <c r="BL142" s="0"/>
      <c r="BM142" s="0"/>
      <c r="BN142" s="0"/>
      <c r="BO142" s="0"/>
      <c r="BP142" s="0"/>
      <c r="BQ142" s="0"/>
      <c r="BR142" s="0"/>
      <c r="BS142" s="0"/>
      <c r="BT142" s="0"/>
      <c r="BU142" s="0"/>
    </row>
    <row r="143" customFormat="false" ht="15" hidden="true" customHeight="true" outlineLevel="1" collapsed="false">
      <c r="A143" s="258"/>
      <c r="B143" s="209" t="s">
        <v>244</v>
      </c>
      <c r="C143" s="210" t="s">
        <v>306</v>
      </c>
      <c r="D143" s="242" t="s">
        <v>114</v>
      </c>
      <c r="E143" s="210"/>
      <c r="F143" s="210"/>
      <c r="G143" s="210"/>
      <c r="H143" s="210"/>
      <c r="I143" s="210"/>
      <c r="J143" s="210"/>
      <c r="K143" s="210"/>
      <c r="L143" s="210"/>
      <c r="M143" s="210"/>
      <c r="N143" s="210"/>
      <c r="O143" s="232"/>
      <c r="P143" s="210"/>
      <c r="Q143" s="210"/>
      <c r="R143" s="210"/>
      <c r="S143" s="210"/>
      <c r="T143" s="210"/>
      <c r="U143" s="210"/>
      <c r="V143" s="210"/>
      <c r="W143" s="210"/>
      <c r="X143" s="233"/>
      <c r="Y143" s="232"/>
      <c r="Z143" s="210"/>
      <c r="AA143" s="210"/>
      <c r="AB143" s="210"/>
      <c r="AC143" s="210"/>
      <c r="AD143" s="210"/>
      <c r="AE143" s="210"/>
      <c r="AF143" s="210"/>
      <c r="AG143" s="210"/>
      <c r="AH143" s="233"/>
      <c r="AI143" s="232"/>
      <c r="AJ143" s="210"/>
      <c r="AK143" s="210"/>
      <c r="AL143" s="210"/>
      <c r="AM143" s="210"/>
      <c r="AN143" s="210"/>
      <c r="AO143" s="210"/>
      <c r="AP143" s="210"/>
      <c r="AQ143" s="210"/>
      <c r="AR143" s="233"/>
      <c r="AS143" s="232"/>
      <c r="AT143" s="210"/>
      <c r="AU143" s="210"/>
      <c r="AV143" s="210"/>
      <c r="AW143" s="210"/>
      <c r="AX143" s="210"/>
      <c r="AY143" s="210"/>
      <c r="AZ143" s="210"/>
      <c r="BA143" s="210"/>
      <c r="BB143" s="233"/>
    </row>
    <row r="144" s="192" customFormat="true" ht="15.75" hidden="true" customHeight="true" outlineLevel="1" collapsed="false">
      <c r="A144" s="0"/>
      <c r="B144" s="202" t="s">
        <v>246</v>
      </c>
      <c r="C144" s="66" t="s">
        <v>304</v>
      </c>
      <c r="D144" s="259" t="s">
        <v>140</v>
      </c>
      <c r="E144" s="66"/>
      <c r="F144" s="66"/>
      <c r="G144" s="66"/>
      <c r="H144" s="66"/>
      <c r="I144" s="66"/>
      <c r="J144" s="66"/>
      <c r="K144" s="66"/>
      <c r="L144" s="66"/>
      <c r="M144" s="66"/>
      <c r="N144" s="66"/>
      <c r="O144" s="234"/>
      <c r="P144" s="66"/>
      <c r="Q144" s="66"/>
      <c r="R144" s="66"/>
      <c r="S144" s="66"/>
      <c r="T144" s="66"/>
      <c r="U144" s="66"/>
      <c r="V144" s="66"/>
      <c r="W144" s="66"/>
      <c r="X144" s="235"/>
      <c r="Y144" s="234"/>
      <c r="Z144" s="66"/>
      <c r="AA144" s="66"/>
      <c r="AB144" s="66"/>
      <c r="AC144" s="66"/>
      <c r="AD144" s="66"/>
      <c r="AE144" s="66"/>
      <c r="AF144" s="66"/>
      <c r="AG144" s="66"/>
      <c r="AH144" s="235"/>
      <c r="AI144" s="234"/>
      <c r="AJ144" s="66"/>
      <c r="AK144" s="66"/>
      <c r="AL144" s="66"/>
      <c r="AM144" s="66"/>
      <c r="AN144" s="66"/>
      <c r="AO144" s="66"/>
      <c r="AP144" s="66"/>
      <c r="AQ144" s="66"/>
      <c r="AR144" s="235"/>
      <c r="AS144" s="234"/>
      <c r="AT144" s="66"/>
      <c r="AU144" s="66"/>
      <c r="AV144" s="66"/>
      <c r="AW144" s="66"/>
      <c r="AX144" s="66"/>
      <c r="AY144" s="66"/>
      <c r="AZ144" s="66"/>
      <c r="BA144" s="66"/>
      <c r="BB144" s="235"/>
      <c r="BC144" s="0"/>
      <c r="BD144" s="0"/>
      <c r="BE144" s="0"/>
      <c r="BF144" s="0"/>
      <c r="BG144" s="0"/>
      <c r="BH144" s="0"/>
      <c r="BI144" s="0"/>
      <c r="BJ144" s="0"/>
      <c r="BK144" s="0"/>
      <c r="BL144" s="0"/>
      <c r="BM144" s="0"/>
      <c r="BN144" s="0"/>
      <c r="BO144" s="0"/>
      <c r="BP144" s="0"/>
      <c r="BQ144" s="0"/>
      <c r="BR144" s="0"/>
      <c r="BS144" s="0"/>
      <c r="BT144" s="0"/>
      <c r="BU144" s="0"/>
    </row>
    <row r="145" s="265" customFormat="true" ht="15" hidden="false" customHeight="true" outlineLevel="0" collapsed="false">
      <c r="A145" s="260"/>
      <c r="B145" s="261"/>
      <c r="C145" s="262"/>
      <c r="D145" s="262"/>
      <c r="E145" s="263" t="s">
        <v>308</v>
      </c>
      <c r="F145" s="263"/>
      <c r="G145" s="263"/>
      <c r="H145" s="263"/>
      <c r="I145" s="263"/>
      <c r="J145" s="263"/>
      <c r="K145" s="263"/>
      <c r="L145" s="263"/>
      <c r="M145" s="263"/>
      <c r="N145" s="263"/>
      <c r="O145" s="264" t="s">
        <v>309</v>
      </c>
      <c r="P145" s="264"/>
      <c r="Q145" s="264"/>
      <c r="R145" s="264"/>
      <c r="S145" s="264"/>
      <c r="T145" s="264"/>
      <c r="U145" s="264"/>
      <c r="V145" s="264"/>
      <c r="W145" s="264"/>
      <c r="X145" s="264"/>
      <c r="Y145" s="264" t="s">
        <v>310</v>
      </c>
      <c r="Z145" s="264"/>
      <c r="AA145" s="264"/>
      <c r="AB145" s="264"/>
      <c r="AC145" s="264"/>
      <c r="AD145" s="264"/>
      <c r="AE145" s="264"/>
      <c r="AF145" s="264"/>
      <c r="AG145" s="264"/>
      <c r="AH145" s="264"/>
      <c r="AI145" s="264" t="s">
        <v>311</v>
      </c>
      <c r="AJ145" s="264"/>
      <c r="AK145" s="264"/>
      <c r="AL145" s="264"/>
      <c r="AM145" s="264"/>
      <c r="AN145" s="264"/>
      <c r="AO145" s="264"/>
      <c r="AP145" s="264"/>
      <c r="AQ145" s="264"/>
      <c r="AR145" s="264"/>
      <c r="AS145" s="264" t="s">
        <v>312</v>
      </c>
      <c r="AT145" s="264"/>
      <c r="AU145" s="264"/>
      <c r="AV145" s="264"/>
      <c r="AW145" s="264"/>
      <c r="AX145" s="264"/>
      <c r="AY145" s="264"/>
      <c r="AZ145" s="264"/>
      <c r="BA145" s="264"/>
      <c r="BB145" s="264"/>
    </row>
    <row r="146" s="192" customFormat="true" ht="15.75" hidden="false" customHeight="true" outlineLevel="0" collapsed="false">
      <c r="A146" s="266"/>
      <c r="B146" s="267"/>
      <c r="C146" s="267"/>
      <c r="D146" s="267"/>
      <c r="E146" s="263"/>
      <c r="F146" s="263"/>
      <c r="G146" s="263"/>
      <c r="H146" s="263"/>
      <c r="I146" s="263"/>
      <c r="J146" s="263"/>
      <c r="K146" s="263"/>
      <c r="L146" s="263"/>
      <c r="M146" s="263"/>
      <c r="N146" s="263"/>
      <c r="O146" s="264"/>
      <c r="P146" s="264"/>
      <c r="Q146" s="264"/>
      <c r="R146" s="264"/>
      <c r="S146" s="264"/>
      <c r="T146" s="264"/>
      <c r="U146" s="264"/>
      <c r="V146" s="264"/>
      <c r="W146" s="264"/>
      <c r="X146" s="264"/>
      <c r="Y146" s="264"/>
      <c r="Z146" s="264"/>
      <c r="AA146" s="264"/>
      <c r="AB146" s="264"/>
      <c r="AC146" s="264"/>
      <c r="AD146" s="264"/>
      <c r="AE146" s="264"/>
      <c r="AF146" s="264"/>
      <c r="AG146" s="264"/>
      <c r="AH146" s="264"/>
      <c r="AI146" s="264"/>
      <c r="AJ146" s="264"/>
      <c r="AK146" s="264"/>
      <c r="AL146" s="264"/>
      <c r="AM146" s="264"/>
      <c r="AN146" s="264"/>
      <c r="AO146" s="264"/>
      <c r="AP146" s="264"/>
      <c r="AQ146" s="264"/>
      <c r="AR146" s="264"/>
      <c r="AS146" s="264"/>
      <c r="AT146" s="264"/>
      <c r="AU146" s="264"/>
      <c r="AV146" s="264"/>
      <c r="AW146" s="264"/>
      <c r="AX146" s="264"/>
      <c r="AY146" s="264"/>
      <c r="AZ146" s="264"/>
      <c r="BA146" s="264"/>
      <c r="BB146" s="264"/>
      <c r="BC146" s="265"/>
      <c r="BD146" s="265"/>
      <c r="BE146" s="265"/>
      <c r="BF146" s="265"/>
      <c r="BG146" s="265"/>
      <c r="BH146" s="265"/>
      <c r="BI146" s="265"/>
      <c r="BJ146" s="265"/>
      <c r="BK146" s="265"/>
      <c r="BL146" s="265"/>
      <c r="BM146" s="265"/>
      <c r="BN146" s="265"/>
      <c r="BO146" s="265"/>
      <c r="BP146" s="265"/>
      <c r="BQ146" s="265"/>
      <c r="BR146" s="265"/>
      <c r="BS146" s="265"/>
      <c r="BT146" s="265"/>
      <c r="BU146" s="265"/>
      <c r="BV146" s="265"/>
    </row>
    <row r="147" s="192" customFormat="true" ht="15" hidden="false" customHeight="true" outlineLevel="0" collapsed="false">
      <c r="A147" s="266"/>
      <c r="B147" s="267"/>
      <c r="C147" s="267"/>
      <c r="D147" s="267"/>
      <c r="E147" s="263"/>
      <c r="F147" s="263"/>
      <c r="G147" s="263"/>
      <c r="H147" s="263"/>
      <c r="I147" s="263"/>
      <c r="J147" s="263"/>
      <c r="K147" s="263"/>
      <c r="L147" s="263"/>
      <c r="M147" s="263"/>
      <c r="N147" s="263"/>
      <c r="O147" s="264"/>
      <c r="P147" s="264"/>
      <c r="Q147" s="264"/>
      <c r="R147" s="264"/>
      <c r="S147" s="264"/>
      <c r="T147" s="264"/>
      <c r="U147" s="264"/>
      <c r="V147" s="264"/>
      <c r="W147" s="264"/>
      <c r="X147" s="264"/>
      <c r="Y147" s="264"/>
      <c r="Z147" s="264"/>
      <c r="AA147" s="264"/>
      <c r="AB147" s="264"/>
      <c r="AC147" s="264"/>
      <c r="AD147" s="264"/>
      <c r="AE147" s="264"/>
      <c r="AF147" s="264"/>
      <c r="AG147" s="264"/>
      <c r="AH147" s="264"/>
      <c r="AI147" s="264"/>
      <c r="AJ147" s="264"/>
      <c r="AK147" s="264"/>
      <c r="AL147" s="264"/>
      <c r="AM147" s="264"/>
      <c r="AN147" s="264"/>
      <c r="AO147" s="264"/>
      <c r="AP147" s="264"/>
      <c r="AQ147" s="264"/>
      <c r="AR147" s="264"/>
      <c r="AS147" s="264"/>
      <c r="AT147" s="264"/>
      <c r="AU147" s="264"/>
      <c r="AV147" s="264"/>
      <c r="AW147" s="264"/>
      <c r="AX147" s="264"/>
      <c r="AY147" s="264"/>
      <c r="AZ147" s="264"/>
      <c r="BA147" s="264"/>
      <c r="BB147" s="264"/>
      <c r="BC147" s="265"/>
      <c r="BD147" s="265"/>
      <c r="BE147" s="265"/>
      <c r="BF147" s="265"/>
      <c r="BG147" s="265"/>
      <c r="BH147" s="265"/>
      <c r="BI147" s="265"/>
      <c r="BJ147" s="265"/>
      <c r="BK147" s="265"/>
      <c r="BL147" s="265"/>
      <c r="BM147" s="265"/>
      <c r="BN147" s="265"/>
      <c r="BO147" s="265"/>
      <c r="BP147" s="265"/>
      <c r="BQ147" s="265"/>
      <c r="BR147" s="265"/>
      <c r="BS147" s="265"/>
      <c r="BT147" s="265"/>
      <c r="BU147" s="265"/>
      <c r="BV147" s="265"/>
    </row>
    <row r="148" s="192" customFormat="true" ht="15.75" hidden="false" customHeight="true" outlineLevel="0" collapsed="false">
      <c r="A148" s="266"/>
      <c r="B148" s="267"/>
      <c r="C148" s="267"/>
      <c r="D148" s="267"/>
      <c r="E148" s="263"/>
      <c r="F148" s="263"/>
      <c r="G148" s="263"/>
      <c r="H148" s="263"/>
      <c r="I148" s="263"/>
      <c r="J148" s="263"/>
      <c r="K148" s="263"/>
      <c r="L148" s="263"/>
      <c r="M148" s="263"/>
      <c r="N148" s="263"/>
      <c r="O148" s="264"/>
      <c r="P148" s="264"/>
      <c r="Q148" s="264"/>
      <c r="R148" s="264"/>
      <c r="S148" s="264"/>
      <c r="T148" s="264"/>
      <c r="U148" s="264"/>
      <c r="V148" s="264"/>
      <c r="W148" s="264"/>
      <c r="X148" s="264"/>
      <c r="Y148" s="264"/>
      <c r="Z148" s="264"/>
      <c r="AA148" s="264"/>
      <c r="AB148" s="264"/>
      <c r="AC148" s="264"/>
      <c r="AD148" s="264"/>
      <c r="AE148" s="264"/>
      <c r="AF148" s="264"/>
      <c r="AG148" s="264"/>
      <c r="AH148" s="264"/>
      <c r="AI148" s="264"/>
      <c r="AJ148" s="264"/>
      <c r="AK148" s="264"/>
      <c r="AL148" s="264"/>
      <c r="AM148" s="264"/>
      <c r="AN148" s="264"/>
      <c r="AO148" s="264"/>
      <c r="AP148" s="264"/>
      <c r="AQ148" s="264"/>
      <c r="AR148" s="264"/>
      <c r="AS148" s="264"/>
      <c r="AT148" s="264"/>
      <c r="AU148" s="264"/>
      <c r="AV148" s="264"/>
      <c r="AW148" s="264"/>
      <c r="AX148" s="264"/>
      <c r="AY148" s="264"/>
      <c r="AZ148" s="264"/>
      <c r="BA148" s="264"/>
      <c r="BB148" s="264"/>
      <c r="BC148" s="265"/>
      <c r="BD148" s="265"/>
      <c r="BE148" s="265"/>
      <c r="BF148" s="265"/>
      <c r="BG148" s="265"/>
      <c r="BH148" s="265"/>
      <c r="BI148" s="265"/>
      <c r="BJ148" s="265"/>
      <c r="BK148" s="265"/>
      <c r="BL148" s="265"/>
      <c r="BM148" s="265"/>
      <c r="BN148" s="265"/>
      <c r="BO148" s="265"/>
      <c r="BP148" s="265"/>
      <c r="BQ148" s="265"/>
      <c r="BR148" s="265"/>
      <c r="BS148" s="265"/>
      <c r="BT148" s="265"/>
      <c r="BU148" s="265"/>
      <c r="BV148" s="265"/>
    </row>
    <row r="149" s="192" customFormat="true" ht="15.75" hidden="false" customHeight="true" outlineLevel="0" collapsed="false">
      <c r="A149" s="268"/>
      <c r="B149" s="269"/>
      <c r="C149" s="269"/>
      <c r="D149" s="269"/>
      <c r="E149" s="263"/>
      <c r="F149" s="263"/>
      <c r="G149" s="263"/>
      <c r="H149" s="263"/>
      <c r="I149" s="263"/>
      <c r="J149" s="263"/>
      <c r="K149" s="263"/>
      <c r="L149" s="263"/>
      <c r="M149" s="263"/>
      <c r="N149" s="263"/>
      <c r="O149" s="264"/>
      <c r="P149" s="264"/>
      <c r="Q149" s="264"/>
      <c r="R149" s="264"/>
      <c r="S149" s="264"/>
      <c r="T149" s="264"/>
      <c r="U149" s="264"/>
      <c r="V149" s="264"/>
      <c r="W149" s="264"/>
      <c r="X149" s="264"/>
      <c r="Y149" s="264"/>
      <c r="Z149" s="264"/>
      <c r="AA149" s="264"/>
      <c r="AB149" s="264"/>
      <c r="AC149" s="264"/>
      <c r="AD149" s="264"/>
      <c r="AE149" s="264"/>
      <c r="AF149" s="264"/>
      <c r="AG149" s="264"/>
      <c r="AH149" s="264"/>
      <c r="AI149" s="264"/>
      <c r="AJ149" s="264"/>
      <c r="AK149" s="264"/>
      <c r="AL149" s="264"/>
      <c r="AM149" s="264"/>
      <c r="AN149" s="264"/>
      <c r="AO149" s="264"/>
      <c r="AP149" s="264"/>
      <c r="AQ149" s="264"/>
      <c r="AR149" s="264"/>
      <c r="AS149" s="264"/>
      <c r="AT149" s="264"/>
      <c r="AU149" s="264"/>
      <c r="AV149" s="264"/>
      <c r="AW149" s="264"/>
      <c r="AX149" s="264"/>
      <c r="AY149" s="264"/>
      <c r="AZ149" s="264"/>
      <c r="BA149" s="264"/>
      <c r="BB149" s="264"/>
      <c r="BC149" s="265"/>
      <c r="BD149" s="265"/>
      <c r="BE149" s="265"/>
      <c r="BF149" s="265"/>
      <c r="BG149" s="265"/>
      <c r="BH149" s="265"/>
      <c r="BI149" s="265"/>
      <c r="BJ149" s="265"/>
      <c r="BK149" s="265"/>
      <c r="BL149" s="265"/>
      <c r="BM149" s="265"/>
      <c r="BN149" s="265"/>
      <c r="BO149" s="265"/>
      <c r="BP149" s="265"/>
      <c r="BQ149" s="265"/>
      <c r="BR149" s="265"/>
      <c r="BS149" s="265"/>
      <c r="BT149" s="265"/>
      <c r="BU149" s="265"/>
      <c r="BV149" s="265"/>
    </row>
    <row r="150" s="192" customFormat="true" ht="26.25" hidden="false" customHeight="true" outlineLevel="0" collapsed="false">
      <c r="A150" s="270" t="s">
        <v>313</v>
      </c>
      <c r="B150" s="271" t="s">
        <v>314</v>
      </c>
      <c r="C150" s="188"/>
      <c r="D150" s="189"/>
      <c r="E150" s="189"/>
      <c r="F150" s="189"/>
      <c r="G150" s="189"/>
      <c r="H150" s="189"/>
      <c r="I150" s="189"/>
      <c r="J150" s="189"/>
      <c r="K150" s="189"/>
      <c r="L150" s="189"/>
      <c r="M150" s="189"/>
      <c r="N150" s="189"/>
      <c r="O150" s="190"/>
      <c r="P150" s="189"/>
      <c r="Q150" s="189"/>
      <c r="R150" s="189"/>
      <c r="S150" s="189"/>
      <c r="T150" s="189"/>
      <c r="U150" s="189"/>
      <c r="V150" s="189"/>
      <c r="W150" s="189"/>
      <c r="X150" s="191"/>
      <c r="Y150" s="190"/>
      <c r="Z150" s="189"/>
      <c r="AA150" s="189"/>
      <c r="AB150" s="189"/>
      <c r="AC150" s="189"/>
      <c r="AD150" s="189"/>
      <c r="AE150" s="189"/>
      <c r="AF150" s="189"/>
      <c r="AG150" s="189"/>
      <c r="AH150" s="191"/>
      <c r="AI150" s="190"/>
      <c r="AJ150" s="189"/>
      <c r="AK150" s="189"/>
      <c r="AL150" s="189"/>
      <c r="AM150" s="189"/>
      <c r="AN150" s="189"/>
      <c r="AO150" s="189"/>
      <c r="AP150" s="189"/>
      <c r="AQ150" s="189"/>
      <c r="AR150" s="191"/>
      <c r="AS150" s="190"/>
      <c r="AT150" s="189"/>
      <c r="AU150" s="189"/>
      <c r="AV150" s="189"/>
      <c r="AW150" s="189"/>
      <c r="AX150" s="189"/>
      <c r="AY150" s="189"/>
      <c r="AZ150" s="189"/>
      <c r="BA150" s="189"/>
      <c r="BB150" s="191"/>
      <c r="BC150" s="0"/>
      <c r="BD150" s="0"/>
      <c r="BE150" s="0"/>
      <c r="BF150" s="0"/>
      <c r="BG150" s="0"/>
      <c r="BH150" s="0"/>
      <c r="BI150" s="0"/>
      <c r="BJ150" s="0"/>
      <c r="BK150" s="0"/>
      <c r="BL150" s="0"/>
      <c r="BM150" s="0"/>
      <c r="BN150" s="0"/>
      <c r="BO150" s="0"/>
      <c r="BP150" s="0"/>
      <c r="BQ150" s="0"/>
      <c r="BR150" s="0"/>
      <c r="BS150" s="0"/>
      <c r="BT150" s="0"/>
      <c r="BU150" s="0"/>
    </row>
    <row r="151" s="192" customFormat="true" ht="24.45" hidden="false" customHeight="false" outlineLevel="0" collapsed="false">
      <c r="A151" s="270"/>
      <c r="B151" s="271"/>
      <c r="C151" s="193"/>
      <c r="D151" s="194"/>
      <c r="E151" s="194" t="s">
        <v>1</v>
      </c>
      <c r="F151" s="194" t="s">
        <v>2</v>
      </c>
      <c r="G151" s="194" t="s">
        <v>3</v>
      </c>
      <c r="H151" s="194" t="s">
        <v>4</v>
      </c>
      <c r="I151" s="194" t="s">
        <v>5</v>
      </c>
      <c r="J151" s="194" t="s">
        <v>6</v>
      </c>
      <c r="K151" s="194" t="s">
        <v>7</v>
      </c>
      <c r="L151" s="194" t="s">
        <v>8</v>
      </c>
      <c r="M151" s="194" t="s">
        <v>9</v>
      </c>
      <c r="N151" s="194" t="s">
        <v>10</v>
      </c>
      <c r="O151" s="195" t="s">
        <v>1</v>
      </c>
      <c r="P151" s="194" t="s">
        <v>2</v>
      </c>
      <c r="Q151" s="194" t="s">
        <v>3</v>
      </c>
      <c r="R151" s="194" t="s">
        <v>4</v>
      </c>
      <c r="S151" s="194" t="s">
        <v>5</v>
      </c>
      <c r="T151" s="194" t="s">
        <v>6</v>
      </c>
      <c r="U151" s="194" t="s">
        <v>7</v>
      </c>
      <c r="V151" s="194" t="s">
        <v>8</v>
      </c>
      <c r="W151" s="194" t="s">
        <v>9</v>
      </c>
      <c r="X151" s="196" t="s">
        <v>10</v>
      </c>
      <c r="Y151" s="195" t="s">
        <v>1</v>
      </c>
      <c r="Z151" s="194" t="s">
        <v>2</v>
      </c>
      <c r="AA151" s="194" t="s">
        <v>3</v>
      </c>
      <c r="AB151" s="194" t="s">
        <v>4</v>
      </c>
      <c r="AC151" s="194" t="s">
        <v>5</v>
      </c>
      <c r="AD151" s="194" t="s">
        <v>6</v>
      </c>
      <c r="AE151" s="194" t="s">
        <v>7</v>
      </c>
      <c r="AF151" s="194" t="s">
        <v>8</v>
      </c>
      <c r="AG151" s="194" t="s">
        <v>9</v>
      </c>
      <c r="AH151" s="196" t="s">
        <v>10</v>
      </c>
      <c r="AI151" s="195" t="s">
        <v>1</v>
      </c>
      <c r="AJ151" s="194" t="s">
        <v>2</v>
      </c>
      <c r="AK151" s="194" t="s">
        <v>3</v>
      </c>
      <c r="AL151" s="194" t="s">
        <v>4</v>
      </c>
      <c r="AM151" s="194" t="s">
        <v>5</v>
      </c>
      <c r="AN151" s="194" t="s">
        <v>6</v>
      </c>
      <c r="AO151" s="194" t="s">
        <v>7</v>
      </c>
      <c r="AP151" s="194" t="s">
        <v>8</v>
      </c>
      <c r="AQ151" s="194" t="s">
        <v>9</v>
      </c>
      <c r="AR151" s="196" t="s">
        <v>10</v>
      </c>
      <c r="AS151" s="195" t="s">
        <v>1</v>
      </c>
      <c r="AT151" s="194" t="s">
        <v>2</v>
      </c>
      <c r="AU151" s="194" t="s">
        <v>3</v>
      </c>
      <c r="AV151" s="194" t="s">
        <v>4</v>
      </c>
      <c r="AW151" s="194" t="s">
        <v>5</v>
      </c>
      <c r="AX151" s="194" t="s">
        <v>6</v>
      </c>
      <c r="AY151" s="194" t="s">
        <v>7</v>
      </c>
      <c r="AZ151" s="194" t="s">
        <v>8</v>
      </c>
      <c r="BA151" s="194" t="s">
        <v>9</v>
      </c>
      <c r="BB151" s="196" t="s">
        <v>10</v>
      </c>
      <c r="BC151" s="0"/>
      <c r="BD151" s="0"/>
      <c r="BE151" s="0"/>
      <c r="BF151" s="0"/>
      <c r="BG151" s="0"/>
      <c r="BH151" s="0"/>
      <c r="BI151" s="0"/>
      <c r="BJ151" s="0"/>
      <c r="BK151" s="0"/>
      <c r="BL151" s="0"/>
      <c r="BM151" s="0"/>
      <c r="BN151" s="0"/>
      <c r="BO151" s="0"/>
      <c r="BP151" s="0"/>
      <c r="BQ151" s="0"/>
      <c r="BR151" s="0"/>
      <c r="BS151" s="0"/>
      <c r="BT151" s="0"/>
      <c r="BU151" s="0"/>
    </row>
    <row r="152" s="192" customFormat="true" ht="15.75" hidden="false" customHeight="true" outlineLevel="1" collapsed="false">
      <c r="A152" s="270"/>
      <c r="B152" s="272"/>
      <c r="C152" s="200"/>
      <c r="D152" s="200"/>
      <c r="E152" s="201"/>
      <c r="F152" s="201"/>
      <c r="G152" s="201"/>
      <c r="H152" s="201"/>
      <c r="I152" s="201"/>
      <c r="J152" s="201"/>
      <c r="K152" s="201"/>
      <c r="L152" s="201"/>
      <c r="M152" s="201"/>
      <c r="N152" s="201"/>
      <c r="O152" s="273"/>
      <c r="P152" s="201"/>
      <c r="Q152" s="201"/>
      <c r="R152" s="201"/>
      <c r="S152" s="201"/>
      <c r="T152" s="201"/>
      <c r="U152" s="201"/>
      <c r="V152" s="201"/>
      <c r="W152" s="201"/>
      <c r="X152" s="274"/>
      <c r="Y152" s="273"/>
      <c r="Z152" s="201"/>
      <c r="AA152" s="201"/>
      <c r="AB152" s="201"/>
      <c r="AC152" s="201"/>
      <c r="AD152" s="201"/>
      <c r="AE152" s="201"/>
      <c r="AF152" s="201"/>
      <c r="AG152" s="201"/>
      <c r="AH152" s="274"/>
      <c r="AI152" s="273"/>
      <c r="AJ152" s="201"/>
      <c r="AK152" s="201"/>
      <c r="AL152" s="201"/>
      <c r="AM152" s="201"/>
      <c r="AN152" s="201"/>
      <c r="AO152" s="201"/>
      <c r="AP152" s="201"/>
      <c r="AQ152" s="201"/>
      <c r="AR152" s="274"/>
      <c r="AS152" s="273"/>
      <c r="AT152" s="201"/>
      <c r="AU152" s="201"/>
      <c r="AV152" s="201"/>
      <c r="AW152" s="201"/>
      <c r="AX152" s="201"/>
      <c r="AY152" s="201"/>
      <c r="AZ152" s="201"/>
      <c r="BA152" s="201"/>
      <c r="BB152" s="274"/>
      <c r="BC152" s="0"/>
      <c r="BD152" s="0"/>
      <c r="BE152" s="0"/>
      <c r="BF152" s="0"/>
      <c r="BG152" s="0"/>
      <c r="BH152" s="0"/>
      <c r="BI152" s="0"/>
      <c r="BJ152" s="0"/>
      <c r="BK152" s="0"/>
      <c r="BL152" s="0"/>
      <c r="BM152" s="0"/>
      <c r="BN152" s="0"/>
      <c r="BO152" s="0"/>
      <c r="BP152" s="0"/>
      <c r="BQ152" s="0"/>
      <c r="BR152" s="0"/>
      <c r="BS152" s="0"/>
      <c r="BT152" s="0"/>
      <c r="BU152" s="0"/>
    </row>
    <row r="153" s="192" customFormat="true" ht="15.75" hidden="false" customHeight="true" outlineLevel="1" collapsed="false">
      <c r="A153" s="270"/>
      <c r="B153" s="275"/>
      <c r="C153" s="66"/>
      <c r="D153" s="203"/>
      <c r="E153" s="276" t="str">
        <f aca="false">IF(E203="","",(E203/E66*E5^2)^0.5)</f>
        <v/>
      </c>
      <c r="F153" s="276" t="str">
        <f aca="false">IF(F203="","",(F203/F66*F5^2)^0.5)</f>
        <v/>
      </c>
      <c r="G153" s="276" t="str">
        <f aca="false">IF(G203="","",(G203/G66*G5^2)^0.5)</f>
        <v/>
      </c>
      <c r="H153" s="276" t="str">
        <f aca="false">IF(H203="","",(H203/H66*H5^2)^0.5)</f>
        <v/>
      </c>
      <c r="I153" s="276" t="str">
        <f aca="false">IF(I203="","",(I203/I66*I5^2)^0.5)</f>
        <v/>
      </c>
      <c r="J153" s="276" t="str">
        <f aca="false">IF(J203="","",(J203/J66*J5^2)^0.5)</f>
        <v/>
      </c>
      <c r="K153" s="276" t="str">
        <f aca="false">IF(K203="","",(K203/K66*K5^2)^0.5)</f>
        <v/>
      </c>
      <c r="L153" s="276" t="str">
        <f aca="false">IF(L203="","",(L203/L66*L5^2)^0.5)</f>
        <v/>
      </c>
      <c r="M153" s="276" t="str">
        <f aca="false">IF(M203="","",(M203/M66*M5^2)^0.5)</f>
        <v/>
      </c>
      <c r="N153" s="276" t="str">
        <f aca="false">IF(N203="","",(N203/N66*N5^2)^0.5)</f>
        <v/>
      </c>
      <c r="O153" s="277"/>
      <c r="P153" s="276"/>
      <c r="Q153" s="276"/>
      <c r="R153" s="276"/>
      <c r="S153" s="276"/>
      <c r="T153" s="276"/>
      <c r="U153" s="276"/>
      <c r="V153" s="276"/>
      <c r="W153" s="276"/>
      <c r="X153" s="278"/>
      <c r="Y153" s="276" t="str">
        <f aca="false">IF(Y203="","",(Y203/Y66*Y5^2)^0.5)</f>
        <v/>
      </c>
      <c r="Z153" s="276" t="str">
        <f aca="false">IF(Z203="","",(Z203/Z66*Z5^2)^0.5)</f>
        <v/>
      </c>
      <c r="AA153" s="276" t="str">
        <f aca="false">IF(AA203="","",(AA203/AA66*AA5^2)^0.5)</f>
        <v/>
      </c>
      <c r="AB153" s="276" t="str">
        <f aca="false">IF(AB203="","",(AB203/AB66*AB5^2)^0.5)</f>
        <v/>
      </c>
      <c r="AC153" s="276" t="str">
        <f aca="false">IF(AC203="","",(AC203/AC66*AC5^2)^0.5)</f>
        <v/>
      </c>
      <c r="AD153" s="276" t="str">
        <f aca="false">IF(AD203="","",(AD203/AD66*AD5^2)^0.5)</f>
        <v/>
      </c>
      <c r="AE153" s="276" t="str">
        <f aca="false">IF(AE203="","",(AE203/AE66*AE5^2)^0.5)</f>
        <v/>
      </c>
      <c r="AF153" s="276" t="str">
        <f aca="false">IF(AF203="","",(AF203/AF66*AF5^2)^0.5)</f>
        <v/>
      </c>
      <c r="AG153" s="276" t="str">
        <f aca="false">IF(AG203="","",(AG203/AG66*AG5^2)^0.5)</f>
        <v/>
      </c>
      <c r="AH153" s="276" t="str">
        <f aca="false">IF(AH203="","",(AH203/AH66*AH5^2)^0.5)</f>
        <v/>
      </c>
      <c r="AI153" s="276" t="str">
        <f aca="false">IF(AI203="","",(AI203/AI66*AI5^2)^0.5)</f>
        <v/>
      </c>
      <c r="AJ153" s="276" t="str">
        <f aca="false">IF(AJ203="","",(AJ203/AJ66*AJ5^2)^0.5)</f>
        <v/>
      </c>
      <c r="AK153" s="276" t="str">
        <f aca="false">IF(AK203="","",(AK203/AK66*AK5^2)^0.5)</f>
        <v/>
      </c>
      <c r="AL153" s="276" t="str">
        <f aca="false">IF(AL203="","",(AL203/AL66*AL5^2)^0.5)</f>
        <v/>
      </c>
      <c r="AM153" s="276" t="str">
        <f aca="false">IF(AM203="","",(AM203/AM66*AM5^2)^0.5)</f>
        <v/>
      </c>
      <c r="AN153" s="276" t="str">
        <f aca="false">IF(AN203="","",(AN203/AN66*AN5^2)^0.5)</f>
        <v/>
      </c>
      <c r="AO153" s="276" t="str">
        <f aca="false">IF(AO203="","",(AO203/AO66*AO5^2)^0.5)</f>
        <v/>
      </c>
      <c r="AP153" s="276" t="str">
        <f aca="false">IF(AP203="","",(AP203/AP66*AP5^2)^0.5)</f>
        <v/>
      </c>
      <c r="AQ153" s="276" t="str">
        <f aca="false">IF(AQ203="","",(AQ203/AQ66*AQ5^2)^0.5)</f>
        <v/>
      </c>
      <c r="AR153" s="276" t="str">
        <f aca="false">IF(AR203="","",(AR203/AR66*AR5^2)^0.5)</f>
        <v/>
      </c>
      <c r="AS153" s="276" t="str">
        <f aca="false">IF(AS203="","",(AS203/AS66*AS5^2)^0.5)</f>
        <v/>
      </c>
      <c r="AT153" s="276" t="str">
        <f aca="false">IF(AT203="","",(AT203/AT66*AT5^2)^0.5)</f>
        <v/>
      </c>
      <c r="AU153" s="276" t="str">
        <f aca="false">IF(AU203="","",(AU203/AU66*AU5^2)^0.5)</f>
        <v/>
      </c>
      <c r="AV153" s="276" t="str">
        <f aca="false">IF(AV203="","",(AV203/AV66*AV5^2)^0.5)</f>
        <v/>
      </c>
      <c r="AW153" s="276" t="str">
        <f aca="false">IF(AW203="","",(AW203/AW66*AW5^2)^0.5)</f>
        <v/>
      </c>
      <c r="AX153" s="276" t="str">
        <f aca="false">IF(AX203="","",(AX203/AX66*AX5^2)^0.5)</f>
        <v/>
      </c>
      <c r="AY153" s="276" t="str">
        <f aca="false">IF(AY203="","",(AY203/AY66*AY5^2)^0.5)</f>
        <v/>
      </c>
      <c r="AZ153" s="276" t="str">
        <f aca="false">IF(AZ203="","",(AZ203/AZ66*AZ5^2)^0.5)</f>
        <v/>
      </c>
      <c r="BA153" s="276" t="str">
        <f aca="false">IF(BA203="","",(BA203/BA66*BA5^2)^0.5)</f>
        <v/>
      </c>
      <c r="BB153" s="276" t="str">
        <f aca="false">IF(BB203="","",(BB203/BB66*BB5^2)^0.5)</f>
        <v/>
      </c>
      <c r="BC153" s="0"/>
      <c r="BD153" s="0"/>
      <c r="BE153" s="0"/>
      <c r="BF153" s="0"/>
      <c r="BG153" s="0"/>
      <c r="BH153" s="0"/>
      <c r="BI153" s="0"/>
      <c r="BJ153" s="0"/>
      <c r="BK153" s="0"/>
      <c r="BL153" s="0"/>
      <c r="BM153" s="0"/>
      <c r="BN153" s="0"/>
      <c r="BO153" s="0"/>
      <c r="BP153" s="0"/>
      <c r="BQ153" s="0"/>
      <c r="BR153" s="0"/>
      <c r="BS153" s="0"/>
      <c r="BT153" s="0"/>
      <c r="BU153" s="0"/>
    </row>
    <row r="154" s="192" customFormat="true" ht="15.75" hidden="false" customHeight="true" outlineLevel="1" collapsed="false">
      <c r="A154" s="270"/>
      <c r="B154" s="275" t="s">
        <v>14</v>
      </c>
      <c r="C154" s="66" t="s">
        <v>15</v>
      </c>
      <c r="D154" s="203" t="s">
        <v>16</v>
      </c>
      <c r="E154" s="207" t="n">
        <v>10100</v>
      </c>
      <c r="F154" s="206" t="n">
        <v>10100</v>
      </c>
      <c r="G154" s="206" t="n">
        <v>10100</v>
      </c>
      <c r="H154" s="206" t="n">
        <v>10100</v>
      </c>
      <c r="I154" s="206" t="n">
        <v>10100</v>
      </c>
      <c r="J154" s="206" t="n">
        <v>10100</v>
      </c>
      <c r="K154" s="206" t="n">
        <v>10100</v>
      </c>
      <c r="L154" s="206" t="n">
        <v>10100</v>
      </c>
      <c r="M154" s="206" t="n">
        <v>10100</v>
      </c>
      <c r="N154" s="208" t="n">
        <v>10100</v>
      </c>
      <c r="O154" s="207" t="n">
        <v>10100</v>
      </c>
      <c r="P154" s="206" t="n">
        <v>10100</v>
      </c>
      <c r="Q154" s="206" t="n">
        <v>10100</v>
      </c>
      <c r="R154" s="206" t="n">
        <v>10100</v>
      </c>
      <c r="S154" s="206" t="n">
        <v>10100</v>
      </c>
      <c r="T154" s="206" t="n">
        <v>10100</v>
      </c>
      <c r="U154" s="206" t="n">
        <v>10100</v>
      </c>
      <c r="V154" s="206" t="n">
        <v>10100</v>
      </c>
      <c r="W154" s="206" t="n">
        <v>10100</v>
      </c>
      <c r="X154" s="208" t="n">
        <v>10100</v>
      </c>
      <c r="Y154" s="207" t="n">
        <v>10100</v>
      </c>
      <c r="Z154" s="206" t="n">
        <v>10100</v>
      </c>
      <c r="AA154" s="206" t="n">
        <v>10100</v>
      </c>
      <c r="AB154" s="206" t="n">
        <v>10100</v>
      </c>
      <c r="AC154" s="206" t="n">
        <v>10100</v>
      </c>
      <c r="AD154" s="206" t="n">
        <v>10100</v>
      </c>
      <c r="AE154" s="206" t="n">
        <v>10100</v>
      </c>
      <c r="AF154" s="206" t="n">
        <v>10100</v>
      </c>
      <c r="AG154" s="206" t="n">
        <v>10100</v>
      </c>
      <c r="AH154" s="208" t="n">
        <v>10100</v>
      </c>
      <c r="AI154" s="207" t="n">
        <v>10100</v>
      </c>
      <c r="AJ154" s="206" t="n">
        <v>10100</v>
      </c>
      <c r="AK154" s="206" t="n">
        <v>10100</v>
      </c>
      <c r="AL154" s="206" t="n">
        <v>10100</v>
      </c>
      <c r="AM154" s="206" t="n">
        <v>10100</v>
      </c>
      <c r="AN154" s="206" t="n">
        <v>10100</v>
      </c>
      <c r="AO154" s="206" t="n">
        <v>10100</v>
      </c>
      <c r="AP154" s="206" t="n">
        <v>10100</v>
      </c>
      <c r="AQ154" s="206" t="n">
        <v>10100</v>
      </c>
      <c r="AR154" s="208" t="n">
        <v>10100</v>
      </c>
      <c r="AS154" s="207" t="n">
        <v>10100</v>
      </c>
      <c r="AT154" s="206" t="n">
        <v>10100</v>
      </c>
      <c r="AU154" s="206" t="n">
        <v>10100</v>
      </c>
      <c r="AV154" s="206" t="n">
        <v>10100</v>
      </c>
      <c r="AW154" s="206" t="n">
        <v>10100</v>
      </c>
      <c r="AX154" s="206" t="n">
        <v>10100</v>
      </c>
      <c r="AY154" s="206" t="n">
        <v>10100</v>
      </c>
      <c r="AZ154" s="206" t="n">
        <v>10100</v>
      </c>
      <c r="BA154" s="206" t="n">
        <v>10100</v>
      </c>
      <c r="BB154" s="208" t="n">
        <v>10100</v>
      </c>
      <c r="BC154" s="0"/>
      <c r="BD154" s="0"/>
      <c r="BE154" s="0"/>
      <c r="BF154" s="0"/>
      <c r="BG154" s="0"/>
      <c r="BH154" s="0"/>
      <c r="BI154" s="0"/>
      <c r="BJ154" s="0"/>
      <c r="BK154" s="0"/>
      <c r="BL154" s="0"/>
      <c r="BM154" s="0"/>
      <c r="BN154" s="0"/>
      <c r="BO154" s="0"/>
      <c r="BP154" s="0"/>
      <c r="BQ154" s="0"/>
      <c r="BR154" s="0"/>
      <c r="BS154" s="0"/>
      <c r="BT154" s="0"/>
      <c r="BU154" s="0"/>
    </row>
    <row r="155" customFormat="false" ht="15" hidden="false" customHeight="true" outlineLevel="1" collapsed="false">
      <c r="A155" s="270"/>
      <c r="B155" s="279" t="s">
        <v>155</v>
      </c>
      <c r="C155" s="210" t="s">
        <v>156</v>
      </c>
      <c r="D155" s="211" t="s">
        <v>157</v>
      </c>
      <c r="E155" s="280"/>
      <c r="F155" s="280"/>
      <c r="G155" s="280"/>
      <c r="H155" s="280"/>
      <c r="I155" s="280"/>
      <c r="J155" s="280"/>
      <c r="K155" s="280"/>
      <c r="L155" s="280"/>
      <c r="M155" s="280"/>
      <c r="N155" s="280"/>
      <c r="O155" s="280"/>
      <c r="P155" s="280"/>
      <c r="Q155" s="280"/>
      <c r="R155" s="280"/>
      <c r="S155" s="280"/>
      <c r="T155" s="280"/>
      <c r="U155" s="280"/>
      <c r="V155" s="280"/>
      <c r="W155" s="280"/>
      <c r="X155" s="280"/>
      <c r="Y155" s="280"/>
      <c r="Z155" s="280"/>
      <c r="AA155" s="280"/>
      <c r="AB155" s="280"/>
      <c r="AC155" s="280"/>
      <c r="AD155" s="280"/>
      <c r="AE155" s="280"/>
      <c r="AF155" s="280"/>
      <c r="AG155" s="280"/>
      <c r="AH155" s="280"/>
      <c r="AI155" s="280"/>
      <c r="AJ155" s="280"/>
      <c r="AK155" s="280"/>
      <c r="AL155" s="280"/>
      <c r="AM155" s="280"/>
      <c r="AN155" s="280"/>
      <c r="AO155" s="280"/>
      <c r="AP155" s="280"/>
      <c r="AQ155" s="280"/>
      <c r="AR155" s="280"/>
      <c r="AS155" s="280"/>
      <c r="AT155" s="280"/>
      <c r="AU155" s="280"/>
      <c r="AV155" s="280"/>
      <c r="AW155" s="280"/>
      <c r="AX155" s="280"/>
      <c r="AY155" s="280"/>
      <c r="AZ155" s="280"/>
      <c r="BA155" s="280"/>
      <c r="BB155" s="280"/>
    </row>
    <row r="156" s="192" customFormat="true" ht="15.75" hidden="false" customHeight="true" outlineLevel="1" collapsed="false">
      <c r="A156" s="270"/>
      <c r="B156" s="275" t="s">
        <v>158</v>
      </c>
      <c r="C156" s="66" t="s">
        <v>159</v>
      </c>
      <c r="D156" s="203" t="s">
        <v>157</v>
      </c>
      <c r="E156" s="203"/>
      <c r="F156" s="203"/>
      <c r="G156" s="203"/>
      <c r="H156" s="203"/>
      <c r="I156" s="203"/>
      <c r="J156" s="203"/>
      <c r="K156" s="203"/>
      <c r="L156" s="203"/>
      <c r="M156" s="203"/>
      <c r="N156" s="203"/>
      <c r="O156" s="203"/>
      <c r="P156" s="203"/>
      <c r="Q156" s="203"/>
      <c r="R156" s="203"/>
      <c r="S156" s="203"/>
      <c r="T156" s="203"/>
      <c r="U156" s="203"/>
      <c r="V156" s="203"/>
      <c r="W156" s="203"/>
      <c r="X156" s="203"/>
      <c r="Y156" s="203"/>
      <c r="Z156" s="203"/>
      <c r="AA156" s="203"/>
      <c r="AB156" s="203"/>
      <c r="AC156" s="203"/>
      <c r="AD156" s="203"/>
      <c r="AE156" s="203"/>
      <c r="AF156" s="203"/>
      <c r="AG156" s="203"/>
      <c r="AH156" s="203"/>
      <c r="AI156" s="203"/>
      <c r="AJ156" s="203"/>
      <c r="AK156" s="203"/>
      <c r="AL156" s="203"/>
      <c r="AM156" s="203"/>
      <c r="AN156" s="203"/>
      <c r="AO156" s="203"/>
      <c r="AP156" s="203"/>
      <c r="AQ156" s="203"/>
      <c r="AR156" s="203"/>
      <c r="AS156" s="203"/>
      <c r="AT156" s="203"/>
      <c r="AU156" s="203"/>
      <c r="AV156" s="203"/>
      <c r="AW156" s="203"/>
      <c r="AX156" s="203"/>
      <c r="AY156" s="203"/>
      <c r="AZ156" s="203"/>
      <c r="BA156" s="203"/>
      <c r="BB156" s="203"/>
      <c r="BC156" s="0"/>
      <c r="BD156" s="0"/>
      <c r="BE156" s="0"/>
      <c r="BF156" s="0"/>
      <c r="BG156" s="0"/>
      <c r="BH156" s="0"/>
      <c r="BI156" s="0"/>
      <c r="BJ156" s="0"/>
      <c r="BK156" s="0"/>
      <c r="BL156" s="0"/>
      <c r="BM156" s="0"/>
      <c r="BN156" s="0"/>
      <c r="BO156" s="0"/>
      <c r="BP156" s="0"/>
      <c r="BQ156" s="0"/>
      <c r="BR156" s="0"/>
      <c r="BS156" s="0"/>
      <c r="BT156" s="0"/>
      <c r="BU156" s="0"/>
    </row>
    <row r="157" customFormat="false" ht="15.75" hidden="false" customHeight="true" outlineLevel="1" collapsed="false">
      <c r="A157" s="270"/>
      <c r="B157" s="279" t="s">
        <v>160</v>
      </c>
      <c r="C157" s="210" t="s">
        <v>161</v>
      </c>
      <c r="D157" s="211" t="s">
        <v>162</v>
      </c>
      <c r="E157" s="211"/>
      <c r="F157" s="211"/>
      <c r="G157" s="211"/>
      <c r="H157" s="211"/>
      <c r="I157" s="211"/>
      <c r="J157" s="211"/>
      <c r="K157" s="211"/>
      <c r="L157" s="211"/>
      <c r="M157" s="211"/>
      <c r="N157" s="211"/>
      <c r="O157" s="211"/>
      <c r="P157" s="211"/>
      <c r="Q157" s="211"/>
      <c r="R157" s="211"/>
      <c r="S157" s="211"/>
      <c r="T157" s="211"/>
      <c r="U157" s="211"/>
      <c r="V157" s="211"/>
      <c r="W157" s="211"/>
      <c r="X157" s="211"/>
      <c r="Y157" s="211"/>
      <c r="Z157" s="211"/>
      <c r="AA157" s="211"/>
      <c r="AB157" s="211"/>
      <c r="AC157" s="211"/>
      <c r="AD157" s="211"/>
      <c r="AE157" s="211"/>
      <c r="AF157" s="211"/>
      <c r="AG157" s="211"/>
      <c r="AH157" s="211"/>
      <c r="AI157" s="211"/>
      <c r="AJ157" s="211"/>
      <c r="AK157" s="211"/>
      <c r="AL157" s="211"/>
      <c r="AM157" s="211"/>
      <c r="AN157" s="211"/>
      <c r="AO157" s="211"/>
      <c r="AP157" s="211"/>
      <c r="AQ157" s="211"/>
      <c r="AR157" s="211"/>
      <c r="AS157" s="211"/>
      <c r="AT157" s="211"/>
      <c r="AU157" s="211"/>
      <c r="AV157" s="211"/>
      <c r="AW157" s="211"/>
      <c r="AX157" s="211"/>
      <c r="AY157" s="211"/>
      <c r="AZ157" s="211"/>
      <c r="BA157" s="211"/>
      <c r="BB157" s="211"/>
    </row>
    <row r="158" s="192" customFormat="true" ht="15.75" hidden="false" customHeight="true" outlineLevel="1" collapsed="false">
      <c r="A158" s="270"/>
      <c r="B158" s="47" t="s">
        <v>315</v>
      </c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213"/>
      <c r="P158" s="213"/>
      <c r="Q158" s="213"/>
      <c r="R158" s="213"/>
      <c r="S158" s="213"/>
      <c r="T158" s="213"/>
      <c r="U158" s="213"/>
      <c r="V158" s="213"/>
      <c r="W158" s="213"/>
      <c r="X158" s="213"/>
      <c r="Y158" s="213"/>
      <c r="Z158" s="213"/>
      <c r="AA158" s="213"/>
      <c r="AB158" s="213"/>
      <c r="AC158" s="213"/>
      <c r="AD158" s="213"/>
      <c r="AE158" s="213"/>
      <c r="AF158" s="213"/>
      <c r="AG158" s="213"/>
      <c r="AH158" s="213"/>
      <c r="AI158" s="213"/>
      <c r="AJ158" s="213"/>
      <c r="AK158" s="213"/>
      <c r="AL158" s="213"/>
      <c r="AM158" s="213"/>
      <c r="AN158" s="213"/>
      <c r="AO158" s="213"/>
      <c r="AP158" s="213"/>
      <c r="AQ158" s="213"/>
      <c r="AR158" s="213"/>
      <c r="AS158" s="213"/>
      <c r="AT158" s="213"/>
      <c r="AU158" s="213"/>
      <c r="AV158" s="213"/>
      <c r="AW158" s="213"/>
      <c r="AX158" s="213"/>
      <c r="AY158" s="213"/>
      <c r="AZ158" s="213"/>
      <c r="BA158" s="213"/>
      <c r="BB158" s="213"/>
      <c r="BC158" s="185"/>
      <c r="BD158" s="185"/>
      <c r="BE158" s="185"/>
      <c r="BF158" s="185"/>
      <c r="BG158" s="185"/>
      <c r="BH158" s="185"/>
      <c r="BI158" s="185"/>
      <c r="BJ158" s="185"/>
      <c r="BK158" s="185"/>
      <c r="BL158" s="185"/>
      <c r="BM158" s="185"/>
      <c r="BN158" s="185"/>
      <c r="BO158" s="185"/>
      <c r="BP158" s="185"/>
      <c r="BQ158" s="185"/>
      <c r="BR158" s="185"/>
      <c r="BS158" s="185"/>
      <c r="BT158" s="185"/>
      <c r="BU158" s="185"/>
      <c r="BV158" s="185"/>
    </row>
    <row r="159" s="192" customFormat="true" ht="15.75" hidden="false" customHeight="true" outlineLevel="1" collapsed="false">
      <c r="A159" s="270"/>
      <c r="B159" s="49"/>
      <c r="C159" s="49"/>
      <c r="D159" s="49"/>
      <c r="E159" s="215"/>
      <c r="F159" s="215"/>
      <c r="G159" s="215"/>
      <c r="H159" s="215"/>
      <c r="I159" s="215"/>
      <c r="J159" s="215"/>
      <c r="K159" s="215"/>
      <c r="L159" s="215"/>
      <c r="M159" s="215"/>
      <c r="N159" s="215"/>
      <c r="O159" s="216"/>
      <c r="P159" s="215"/>
      <c r="Q159" s="215"/>
      <c r="R159" s="215"/>
      <c r="S159" s="215"/>
      <c r="T159" s="215"/>
      <c r="U159" s="215"/>
      <c r="V159" s="215"/>
      <c r="W159" s="215"/>
      <c r="X159" s="217"/>
      <c r="Y159" s="216"/>
      <c r="Z159" s="215"/>
      <c r="AA159" s="215"/>
      <c r="AB159" s="215"/>
      <c r="AC159" s="215"/>
      <c r="AD159" s="215"/>
      <c r="AE159" s="215"/>
      <c r="AF159" s="215"/>
      <c r="AG159" s="215"/>
      <c r="AH159" s="217"/>
      <c r="AI159" s="216"/>
      <c r="AJ159" s="215"/>
      <c r="AK159" s="215" t="e">
        <f aca="false">fluidstring($B$5:$B$23,AK161:AK179)</f>
        <v>#NAME?</v>
      </c>
      <c r="AL159" s="215" t="e">
        <f aca="false">fluidstring($B$5:$B$23,AL161:AL179)</f>
        <v>#NAME?</v>
      </c>
      <c r="AM159" s="215" t="e">
        <f aca="false">fluidstring($B$5:$B$23,AM161:AM179)</f>
        <v>#NAME?</v>
      </c>
      <c r="AN159" s="215" t="e">
        <f aca="false">fluidstring($B$5:$B$23,AN161:AN179)</f>
        <v>#NAME?</v>
      </c>
      <c r="AO159" s="215" t="e">
        <f aca="false">fluidstring($B$5:$B$23,AO161:AO179)</f>
        <v>#NAME?</v>
      </c>
      <c r="AP159" s="215" t="e">
        <f aca="false">fluidstring($B$5:$B$23,AP161:AP179)</f>
        <v>#NAME?</v>
      </c>
      <c r="AQ159" s="215" t="e">
        <f aca="false">fluidstring($B$5:$B$23,AQ161:AQ179)</f>
        <v>#NAME?</v>
      </c>
      <c r="AR159" s="217" t="e">
        <f aca="false">fluidstring($B$5:$B$23,AR161:AR179)</f>
        <v>#NAME?</v>
      </c>
      <c r="AS159" s="216" t="e">
        <f aca="false">fluidstring($B$5:$B$23,AS161:AS179)</f>
        <v>#NAME?</v>
      </c>
      <c r="AT159" s="215" t="e">
        <f aca="false">fluidstring($B$5:$B$23,AT161:AT179)</f>
        <v>#NAME?</v>
      </c>
      <c r="AU159" s="215" t="e">
        <f aca="false">fluidstring($B$5:$B$23,AU161:AU179)</f>
        <v>#NAME?</v>
      </c>
      <c r="AV159" s="215" t="e">
        <f aca="false">fluidstring($B$5:$B$23,AV161:AV179)</f>
        <v>#NAME?</v>
      </c>
      <c r="AW159" s="215" t="e">
        <f aca="false">fluidstring($B$5:$B$23,AW161:AW179)</f>
        <v>#NAME?</v>
      </c>
      <c r="AX159" s="215" t="e">
        <f aca="false">fluidstring($B$5:$B$23,AX161:AX179)</f>
        <v>#NAME?</v>
      </c>
      <c r="AY159" s="215" t="e">
        <f aca="false">fluidstring($B$5:$B$23,AY161:AY179)</f>
        <v>#NAME?</v>
      </c>
      <c r="AZ159" s="215" t="e">
        <f aca="false">fluidstring($B$5:$B$23,AZ161:AZ179)</f>
        <v>#NAME?</v>
      </c>
      <c r="BA159" s="215" t="e">
        <f aca="false">fluidstring($B$5:$B$23,BA161:BA179)</f>
        <v>#NAME?</v>
      </c>
      <c r="BB159" s="217" t="e">
        <f aca="false">fluidstring($B$5:$B$23,BB161:BB179)</f>
        <v>#NAME?</v>
      </c>
      <c r="BC159" s="185"/>
      <c r="BD159" s="185"/>
      <c r="BE159" s="185"/>
      <c r="BF159" s="185"/>
      <c r="BG159" s="185"/>
      <c r="BH159" s="185"/>
      <c r="BI159" s="185"/>
      <c r="BJ159" s="185"/>
      <c r="BK159" s="185"/>
      <c r="BL159" s="185"/>
      <c r="BM159" s="185"/>
      <c r="BN159" s="185"/>
      <c r="BO159" s="185"/>
      <c r="BP159" s="185"/>
      <c r="BQ159" s="185"/>
      <c r="BR159" s="185"/>
      <c r="BS159" s="185"/>
      <c r="BT159" s="185"/>
      <c r="BU159" s="185"/>
      <c r="BV159" s="185"/>
    </row>
    <row r="160" s="192" customFormat="true" ht="15.75" hidden="false" customHeight="true" outlineLevel="1" collapsed="false">
      <c r="A160" s="270"/>
      <c r="B160" s="58"/>
      <c r="C160" s="219"/>
      <c r="D160" s="54" t="s">
        <v>74</v>
      </c>
      <c r="E160" s="54" t="s">
        <v>75</v>
      </c>
      <c r="F160" s="54" t="s">
        <v>75</v>
      </c>
      <c r="G160" s="54" t="s">
        <v>75</v>
      </c>
      <c r="H160" s="54" t="s">
        <v>75</v>
      </c>
      <c r="I160" s="54" t="s">
        <v>75</v>
      </c>
      <c r="J160" s="54" t="s">
        <v>75</v>
      </c>
      <c r="K160" s="54" t="s">
        <v>75</v>
      </c>
      <c r="L160" s="54" t="s">
        <v>75</v>
      </c>
      <c r="M160" s="54" t="s">
        <v>75</v>
      </c>
      <c r="N160" s="54" t="s">
        <v>75</v>
      </c>
      <c r="O160" s="220" t="s">
        <v>75</v>
      </c>
      <c r="P160" s="54" t="s">
        <v>75</v>
      </c>
      <c r="Q160" s="54" t="s">
        <v>75</v>
      </c>
      <c r="R160" s="54" t="s">
        <v>75</v>
      </c>
      <c r="S160" s="54" t="s">
        <v>75</v>
      </c>
      <c r="T160" s="54" t="s">
        <v>75</v>
      </c>
      <c r="U160" s="54" t="s">
        <v>75</v>
      </c>
      <c r="V160" s="54" t="s">
        <v>75</v>
      </c>
      <c r="W160" s="54" t="s">
        <v>75</v>
      </c>
      <c r="X160" s="55" t="s">
        <v>75</v>
      </c>
      <c r="Y160" s="54" t="s">
        <v>75</v>
      </c>
      <c r="Z160" s="54" t="s">
        <v>75</v>
      </c>
      <c r="AA160" s="54" t="s">
        <v>75</v>
      </c>
      <c r="AB160" s="54" t="s">
        <v>75</v>
      </c>
      <c r="AC160" s="54" t="s">
        <v>75</v>
      </c>
      <c r="AD160" s="54" t="s">
        <v>75</v>
      </c>
      <c r="AE160" s="54" t="s">
        <v>75</v>
      </c>
      <c r="AF160" s="54" t="s">
        <v>75</v>
      </c>
      <c r="AG160" s="54" t="s">
        <v>75</v>
      </c>
      <c r="AH160" s="54" t="s">
        <v>75</v>
      </c>
      <c r="AI160" s="220" t="s">
        <v>75</v>
      </c>
      <c r="AJ160" s="54" t="s">
        <v>75</v>
      </c>
      <c r="AK160" s="54" t="s">
        <v>75</v>
      </c>
      <c r="AL160" s="54" t="s">
        <v>75</v>
      </c>
      <c r="AM160" s="54" t="s">
        <v>75</v>
      </c>
      <c r="AN160" s="54" t="s">
        <v>75</v>
      </c>
      <c r="AO160" s="54" t="s">
        <v>75</v>
      </c>
      <c r="AP160" s="54" t="s">
        <v>75</v>
      </c>
      <c r="AQ160" s="54" t="s">
        <v>75</v>
      </c>
      <c r="AR160" s="55" t="s">
        <v>75</v>
      </c>
      <c r="AS160" s="220" t="s">
        <v>75</v>
      </c>
      <c r="AT160" s="54" t="s">
        <v>75</v>
      </c>
      <c r="AU160" s="54" t="s">
        <v>75</v>
      </c>
      <c r="AV160" s="54" t="s">
        <v>75</v>
      </c>
      <c r="AW160" s="54" t="s">
        <v>75</v>
      </c>
      <c r="AX160" s="54" t="s">
        <v>75</v>
      </c>
      <c r="AY160" s="54" t="s">
        <v>75</v>
      </c>
      <c r="AZ160" s="54" t="s">
        <v>75</v>
      </c>
      <c r="BA160" s="54" t="s">
        <v>75</v>
      </c>
      <c r="BB160" s="55" t="s">
        <v>75</v>
      </c>
      <c r="BC160" s="185"/>
      <c r="BD160" s="185"/>
      <c r="BE160" s="185"/>
      <c r="BF160" s="185"/>
      <c r="BG160" s="185"/>
      <c r="BH160" s="185"/>
      <c r="BI160" s="185"/>
      <c r="BJ160" s="185"/>
      <c r="BK160" s="185"/>
      <c r="BL160" s="185"/>
      <c r="BM160" s="185"/>
      <c r="BN160" s="185"/>
      <c r="BO160" s="185"/>
      <c r="BP160" s="185"/>
      <c r="BQ160" s="185"/>
      <c r="BR160" s="185"/>
      <c r="BS160" s="185"/>
      <c r="BT160" s="185"/>
      <c r="BU160" s="185"/>
      <c r="BV160" s="185"/>
    </row>
    <row r="161" s="192" customFormat="true" ht="15.75" hidden="false" customHeight="true" outlineLevel="1" collapsed="false">
      <c r="A161" s="270"/>
      <c r="B161" s="281" t="s">
        <v>78</v>
      </c>
      <c r="C161" s="222"/>
      <c r="D161" s="58" t="e">
        <f aca="false">molarmass(B161)</f>
        <v>#NAME?</v>
      </c>
      <c r="E161" s="58" t="n">
        <f aca="false">$M161</f>
        <v>0.0012</v>
      </c>
      <c r="F161" s="58" t="n">
        <f aca="false">$M161</f>
        <v>0.0012</v>
      </c>
      <c r="G161" s="58" t="n">
        <f aca="false">$M161</f>
        <v>0.0012</v>
      </c>
      <c r="H161" s="58" t="n">
        <f aca="false">$M161</f>
        <v>0.0012</v>
      </c>
      <c r="I161" s="58" t="n">
        <f aca="false">$M161</f>
        <v>0.0012</v>
      </c>
      <c r="J161" s="58" t="n">
        <f aca="false">$M161</f>
        <v>0.0012</v>
      </c>
      <c r="K161" s="58" t="n">
        <f aca="false">$M161</f>
        <v>0.0012</v>
      </c>
      <c r="L161" s="58" t="n">
        <f aca="false">$M161</f>
        <v>0.0012</v>
      </c>
      <c r="M161" s="282" t="n">
        <v>0.0012</v>
      </c>
      <c r="N161" s="282" t="n">
        <v>1</v>
      </c>
      <c r="O161" s="58" t="n">
        <f aca="false">$M161</f>
        <v>0.0012</v>
      </c>
      <c r="P161" s="58" t="n">
        <f aca="false">$M161</f>
        <v>0.0012</v>
      </c>
      <c r="Q161" s="58" t="n">
        <f aca="false">$M161</f>
        <v>0.0012</v>
      </c>
      <c r="R161" s="58" t="n">
        <f aca="false">$M161</f>
        <v>0.0012</v>
      </c>
      <c r="S161" s="58" t="n">
        <f aca="false">$M161</f>
        <v>0.0012</v>
      </c>
      <c r="T161" s="58" t="n">
        <f aca="false">$M161</f>
        <v>0.0012</v>
      </c>
      <c r="U161" s="58" t="n">
        <v>0.22</v>
      </c>
      <c r="V161" s="58" t="n">
        <v>0.22</v>
      </c>
      <c r="W161" s="58" t="n">
        <v>0.22</v>
      </c>
      <c r="X161" s="60" t="n">
        <v>0.22</v>
      </c>
      <c r="Y161" s="58" t="n">
        <f aca="false">$M161</f>
        <v>0.0012</v>
      </c>
      <c r="Z161" s="58" t="n">
        <f aca="false">$M161</f>
        <v>0.0012</v>
      </c>
      <c r="AA161" s="58" t="n">
        <f aca="false">$M161</f>
        <v>0.0012</v>
      </c>
      <c r="AB161" s="58" t="n">
        <f aca="false">$M161</f>
        <v>0.0012</v>
      </c>
      <c r="AC161" s="58" t="n">
        <f aca="false">$M161</f>
        <v>0.0012</v>
      </c>
      <c r="AD161" s="58" t="n">
        <f aca="false">$M161</f>
        <v>0.0012</v>
      </c>
      <c r="AE161" s="58" t="n">
        <v>0.22</v>
      </c>
      <c r="AF161" s="58" t="n">
        <v>0.22</v>
      </c>
      <c r="AG161" s="58" t="n">
        <v>0.22</v>
      </c>
      <c r="AH161" s="60" t="n">
        <v>0.22</v>
      </c>
      <c r="AI161" s="58" t="n">
        <f aca="false">$M161</f>
        <v>0.0012</v>
      </c>
      <c r="AJ161" s="58" t="n">
        <f aca="false">$M161</f>
        <v>0.0012</v>
      </c>
      <c r="AK161" s="58" t="n">
        <f aca="false">$M161</f>
        <v>0.0012</v>
      </c>
      <c r="AL161" s="58" t="n">
        <f aca="false">$M161</f>
        <v>0.0012</v>
      </c>
      <c r="AM161" s="58" t="n">
        <f aca="false">$M161</f>
        <v>0.0012</v>
      </c>
      <c r="AN161" s="58" t="n">
        <f aca="false">$M161</f>
        <v>0.0012</v>
      </c>
      <c r="AO161" s="58" t="n">
        <v>0.22</v>
      </c>
      <c r="AP161" s="58" t="n">
        <v>0.22</v>
      </c>
      <c r="AQ161" s="58" t="n">
        <v>0.22</v>
      </c>
      <c r="AR161" s="60" t="n">
        <v>0.22</v>
      </c>
      <c r="AS161" s="58" t="n">
        <f aca="false">$M161</f>
        <v>0.0012</v>
      </c>
      <c r="AT161" s="58" t="n">
        <f aca="false">$M161</f>
        <v>0.0012</v>
      </c>
      <c r="AU161" s="58" t="n">
        <f aca="false">$M161</f>
        <v>0.0012</v>
      </c>
      <c r="AV161" s="58" t="n">
        <f aca="false">$M161</f>
        <v>0.0012</v>
      </c>
      <c r="AW161" s="58" t="n">
        <f aca="false">$M161</f>
        <v>0.0012</v>
      </c>
      <c r="AX161" s="58" t="n">
        <f aca="false">$M161</f>
        <v>0.0012</v>
      </c>
      <c r="AY161" s="58" t="n">
        <v>0.22</v>
      </c>
      <c r="AZ161" s="58" t="n">
        <v>0.22</v>
      </c>
      <c r="BA161" s="58" t="n">
        <v>0.22</v>
      </c>
      <c r="BB161" s="60" t="n">
        <v>0.22</v>
      </c>
      <c r="BC161" s="185"/>
      <c r="BD161" s="185"/>
      <c r="BE161" s="185"/>
      <c r="BF161" s="185"/>
      <c r="BG161" s="185"/>
      <c r="BH161" s="185"/>
      <c r="BI161" s="185"/>
      <c r="BJ161" s="185"/>
      <c r="BK161" s="185"/>
      <c r="BL161" s="185"/>
      <c r="BM161" s="185"/>
      <c r="BN161" s="185"/>
      <c r="BO161" s="185"/>
      <c r="BP161" s="185"/>
      <c r="BQ161" s="185"/>
      <c r="BR161" s="185"/>
      <c r="BS161" s="185"/>
      <c r="BT161" s="185"/>
      <c r="BU161" s="185"/>
      <c r="BV161" s="185"/>
    </row>
    <row r="162" s="192" customFormat="true" ht="15.75" hidden="false" customHeight="true" outlineLevel="1" collapsed="false">
      <c r="A162" s="270"/>
      <c r="B162" s="281" t="s">
        <v>165</v>
      </c>
      <c r="C162" s="222"/>
      <c r="D162" s="58" t="e">
        <f aca="false">molarmass(B162)</f>
        <v>#NAME?</v>
      </c>
      <c r="E162" s="58" t="n">
        <f aca="false">$M162</f>
        <v>0</v>
      </c>
      <c r="F162" s="58" t="n">
        <f aca="false">$M162</f>
        <v>0</v>
      </c>
      <c r="G162" s="58" t="n">
        <f aca="false">$M162</f>
        <v>0</v>
      </c>
      <c r="H162" s="58" t="n">
        <f aca="false">$M162</f>
        <v>0</v>
      </c>
      <c r="I162" s="58" t="n">
        <f aca="false">$M162</f>
        <v>0</v>
      </c>
      <c r="J162" s="58" t="n">
        <f aca="false">$M162</f>
        <v>0</v>
      </c>
      <c r="K162" s="58" t="n">
        <f aca="false">$M162</f>
        <v>0</v>
      </c>
      <c r="L162" s="58" t="n">
        <f aca="false">$M162</f>
        <v>0</v>
      </c>
      <c r="M162" s="282" t="n">
        <v>0</v>
      </c>
      <c r="N162" s="282" t="n">
        <v>0</v>
      </c>
      <c r="O162" s="58" t="n">
        <f aca="false">$M162</f>
        <v>0</v>
      </c>
      <c r="P162" s="58" t="n">
        <f aca="false">$M162</f>
        <v>0</v>
      </c>
      <c r="Q162" s="58" t="n">
        <f aca="false">$M162</f>
        <v>0</v>
      </c>
      <c r="R162" s="58" t="n">
        <f aca="false">$M162</f>
        <v>0</v>
      </c>
      <c r="S162" s="58" t="n">
        <f aca="false">$M162</f>
        <v>0</v>
      </c>
      <c r="T162" s="58" t="n">
        <f aca="false">$M162</f>
        <v>0</v>
      </c>
      <c r="U162" s="58" t="n">
        <v>0</v>
      </c>
      <c r="V162" s="58" t="n">
        <v>0</v>
      </c>
      <c r="W162" s="58" t="n">
        <v>0</v>
      </c>
      <c r="X162" s="60" t="n">
        <v>0</v>
      </c>
      <c r="Y162" s="58" t="n">
        <f aca="false">$M162</f>
        <v>0</v>
      </c>
      <c r="Z162" s="58" t="n">
        <f aca="false">$M162</f>
        <v>0</v>
      </c>
      <c r="AA162" s="58" t="n">
        <f aca="false">$M162</f>
        <v>0</v>
      </c>
      <c r="AB162" s="58" t="n">
        <f aca="false">$M162</f>
        <v>0</v>
      </c>
      <c r="AC162" s="58" t="n">
        <f aca="false">$M162</f>
        <v>0</v>
      </c>
      <c r="AD162" s="58" t="n">
        <f aca="false">$M162</f>
        <v>0</v>
      </c>
      <c r="AE162" s="58" t="n">
        <v>0</v>
      </c>
      <c r="AF162" s="58" t="n">
        <v>0</v>
      </c>
      <c r="AG162" s="58" t="n">
        <v>0</v>
      </c>
      <c r="AH162" s="60" t="n">
        <v>0</v>
      </c>
      <c r="AI162" s="58" t="n">
        <f aca="false">$M162</f>
        <v>0</v>
      </c>
      <c r="AJ162" s="58" t="n">
        <f aca="false">$M162</f>
        <v>0</v>
      </c>
      <c r="AK162" s="58" t="n">
        <f aca="false">$M162</f>
        <v>0</v>
      </c>
      <c r="AL162" s="58" t="n">
        <f aca="false">$M162</f>
        <v>0</v>
      </c>
      <c r="AM162" s="58" t="n">
        <f aca="false">$M162</f>
        <v>0</v>
      </c>
      <c r="AN162" s="58" t="n">
        <f aca="false">$M162</f>
        <v>0</v>
      </c>
      <c r="AO162" s="58" t="n">
        <v>0</v>
      </c>
      <c r="AP162" s="58" t="n">
        <v>0</v>
      </c>
      <c r="AQ162" s="58" t="n">
        <v>0</v>
      </c>
      <c r="AR162" s="60" t="n">
        <v>0</v>
      </c>
      <c r="AS162" s="58" t="n">
        <f aca="false">$M162</f>
        <v>0</v>
      </c>
      <c r="AT162" s="58" t="n">
        <f aca="false">$M162</f>
        <v>0</v>
      </c>
      <c r="AU162" s="58" t="n">
        <f aca="false">$M162</f>
        <v>0</v>
      </c>
      <c r="AV162" s="58" t="n">
        <f aca="false">$M162</f>
        <v>0</v>
      </c>
      <c r="AW162" s="58" t="n">
        <f aca="false">$M162</f>
        <v>0</v>
      </c>
      <c r="AX162" s="58" t="n">
        <f aca="false">$M162</f>
        <v>0</v>
      </c>
      <c r="AY162" s="58" t="n">
        <v>0</v>
      </c>
      <c r="AZ162" s="58" t="n">
        <v>0</v>
      </c>
      <c r="BA162" s="58" t="n">
        <v>0</v>
      </c>
      <c r="BB162" s="60" t="n">
        <v>0</v>
      </c>
      <c r="BC162" s="185"/>
      <c r="BD162" s="185"/>
      <c r="BE162" s="185"/>
      <c r="BF162" s="185"/>
      <c r="BG162" s="185"/>
      <c r="BH162" s="185"/>
      <c r="BI162" s="185"/>
      <c r="BJ162" s="185"/>
      <c r="BK162" s="185"/>
      <c r="BL162" s="185"/>
      <c r="BM162" s="185"/>
      <c r="BN162" s="185"/>
      <c r="BO162" s="185"/>
      <c r="BP162" s="185"/>
      <c r="BQ162" s="185"/>
      <c r="BR162" s="185"/>
      <c r="BS162" s="185"/>
      <c r="BT162" s="185"/>
      <c r="BU162" s="185"/>
      <c r="BV162" s="185"/>
    </row>
    <row r="163" s="192" customFormat="true" ht="15.75" hidden="false" customHeight="true" outlineLevel="1" collapsed="false">
      <c r="A163" s="270"/>
      <c r="B163" s="281" t="s">
        <v>76</v>
      </c>
      <c r="C163" s="222"/>
      <c r="D163" s="58" t="e">
        <f aca="false">molarmass(B163)</f>
        <v>#NAME?</v>
      </c>
      <c r="E163" s="58" t="n">
        <f aca="false">$M163</f>
        <v>0.828793</v>
      </c>
      <c r="F163" s="58" t="n">
        <f aca="false">$M163</f>
        <v>0.828793</v>
      </c>
      <c r="G163" s="58" t="n">
        <f aca="false">$M163</f>
        <v>0.828793</v>
      </c>
      <c r="H163" s="58" t="n">
        <f aca="false">$M163</f>
        <v>0.828793</v>
      </c>
      <c r="I163" s="58" t="n">
        <f aca="false">$M163</f>
        <v>0.828793</v>
      </c>
      <c r="J163" s="58" t="n">
        <f aca="false">$M163</f>
        <v>0.828793</v>
      </c>
      <c r="K163" s="58" t="n">
        <f aca="false">$M163</f>
        <v>0.828793</v>
      </c>
      <c r="L163" s="58" t="n">
        <f aca="false">$M163</f>
        <v>0.828793</v>
      </c>
      <c r="M163" s="282" t="n">
        <f aca="false">0.829-0.000207</f>
        <v>0.828793</v>
      </c>
      <c r="N163" s="282" t="n">
        <v>53</v>
      </c>
      <c r="O163" s="58" t="n">
        <f aca="false">$M163</f>
        <v>0.828793</v>
      </c>
      <c r="P163" s="58" t="n">
        <f aca="false">$M163</f>
        <v>0.828793</v>
      </c>
      <c r="Q163" s="58" t="n">
        <f aca="false">$M163</f>
        <v>0.828793</v>
      </c>
      <c r="R163" s="58" t="n">
        <f aca="false">$M163</f>
        <v>0.828793</v>
      </c>
      <c r="S163" s="58" t="n">
        <f aca="false">$M163</f>
        <v>0.828793</v>
      </c>
      <c r="T163" s="58" t="n">
        <f aca="false">$M163</f>
        <v>0.828793</v>
      </c>
      <c r="U163" s="58" t="n">
        <v>63.62</v>
      </c>
      <c r="V163" s="58" t="n">
        <v>63.62</v>
      </c>
      <c r="W163" s="58" t="n">
        <v>63.62</v>
      </c>
      <c r="X163" s="60" t="n">
        <v>63.62</v>
      </c>
      <c r="Y163" s="58" t="n">
        <f aca="false">$M163</f>
        <v>0.828793</v>
      </c>
      <c r="Z163" s="58" t="n">
        <f aca="false">$M163</f>
        <v>0.828793</v>
      </c>
      <c r="AA163" s="58" t="n">
        <f aca="false">$M163</f>
        <v>0.828793</v>
      </c>
      <c r="AB163" s="58" t="n">
        <f aca="false">$M163</f>
        <v>0.828793</v>
      </c>
      <c r="AC163" s="58" t="n">
        <f aca="false">$M163</f>
        <v>0.828793</v>
      </c>
      <c r="AD163" s="58" t="n">
        <f aca="false">$M163</f>
        <v>0.828793</v>
      </c>
      <c r="AE163" s="58" t="n">
        <v>63.62</v>
      </c>
      <c r="AF163" s="58" t="n">
        <v>63.62</v>
      </c>
      <c r="AG163" s="58" t="n">
        <v>63.62</v>
      </c>
      <c r="AH163" s="60" t="n">
        <v>63.62</v>
      </c>
      <c r="AI163" s="58" t="n">
        <f aca="false">$M163</f>
        <v>0.828793</v>
      </c>
      <c r="AJ163" s="58" t="n">
        <f aca="false">$M163</f>
        <v>0.828793</v>
      </c>
      <c r="AK163" s="58" t="n">
        <f aca="false">$M163</f>
        <v>0.828793</v>
      </c>
      <c r="AL163" s="58" t="n">
        <f aca="false">$M163</f>
        <v>0.828793</v>
      </c>
      <c r="AM163" s="58" t="n">
        <f aca="false">$M163</f>
        <v>0.828793</v>
      </c>
      <c r="AN163" s="58" t="n">
        <f aca="false">$M163</f>
        <v>0.828793</v>
      </c>
      <c r="AO163" s="58" t="n">
        <v>63.62</v>
      </c>
      <c r="AP163" s="58" t="n">
        <v>63.62</v>
      </c>
      <c r="AQ163" s="58" t="n">
        <v>63.62</v>
      </c>
      <c r="AR163" s="60" t="n">
        <v>63.62</v>
      </c>
      <c r="AS163" s="58" t="n">
        <f aca="false">$M163</f>
        <v>0.828793</v>
      </c>
      <c r="AT163" s="58" t="n">
        <f aca="false">$M163</f>
        <v>0.828793</v>
      </c>
      <c r="AU163" s="58" t="n">
        <f aca="false">$M163</f>
        <v>0.828793</v>
      </c>
      <c r="AV163" s="58" t="n">
        <f aca="false">$M163</f>
        <v>0.828793</v>
      </c>
      <c r="AW163" s="58" t="n">
        <f aca="false">$M163</f>
        <v>0.828793</v>
      </c>
      <c r="AX163" s="58" t="n">
        <f aca="false">$M163</f>
        <v>0.828793</v>
      </c>
      <c r="AY163" s="58" t="n">
        <v>63.62</v>
      </c>
      <c r="AZ163" s="58" t="n">
        <v>63.62</v>
      </c>
      <c r="BA163" s="58" t="n">
        <v>63.62</v>
      </c>
      <c r="BB163" s="60" t="n">
        <v>63.62</v>
      </c>
      <c r="BC163" s="185"/>
      <c r="BD163" s="185"/>
      <c r="BE163" s="185"/>
      <c r="BF163" s="185"/>
      <c r="BG163" s="185"/>
      <c r="BH163" s="185"/>
      <c r="BI163" s="185"/>
      <c r="BJ163" s="185"/>
      <c r="BK163" s="185"/>
      <c r="BL163" s="185"/>
      <c r="BM163" s="185"/>
      <c r="BN163" s="185"/>
      <c r="BO163" s="185"/>
      <c r="BP163" s="185"/>
      <c r="BQ163" s="185"/>
      <c r="BR163" s="185"/>
      <c r="BS163" s="185"/>
      <c r="BT163" s="185"/>
      <c r="BU163" s="185"/>
      <c r="BV163" s="185"/>
    </row>
    <row r="164" s="192" customFormat="true" ht="15.75" hidden="false" customHeight="true" outlineLevel="1" collapsed="false">
      <c r="A164" s="270"/>
      <c r="B164" s="281" t="s">
        <v>164</v>
      </c>
      <c r="C164" s="222"/>
      <c r="D164" s="58" t="e">
        <f aca="false">molarmass(B164)</f>
        <v>#NAME?</v>
      </c>
      <c r="E164" s="58" t="n">
        <f aca="false">$M164</f>
        <v>0.0002</v>
      </c>
      <c r="F164" s="58" t="n">
        <f aca="false">$M164</f>
        <v>0.0002</v>
      </c>
      <c r="G164" s="58" t="n">
        <f aca="false">$M164</f>
        <v>0.0002</v>
      </c>
      <c r="H164" s="58" t="n">
        <f aca="false">$M164</f>
        <v>0.0002</v>
      </c>
      <c r="I164" s="58" t="n">
        <f aca="false">$M164</f>
        <v>0.0002</v>
      </c>
      <c r="J164" s="58" t="n">
        <f aca="false">$M164</f>
        <v>0.0002</v>
      </c>
      <c r="K164" s="58" t="n">
        <f aca="false">$M164</f>
        <v>0.0002</v>
      </c>
      <c r="L164" s="58" t="n">
        <f aca="false">$M164</f>
        <v>0.0002</v>
      </c>
      <c r="M164" s="282" t="n">
        <f aca="false">0.0002</f>
        <v>0.0002</v>
      </c>
      <c r="N164" s="282" t="n">
        <v>0.017</v>
      </c>
      <c r="O164" s="58" t="n">
        <f aca="false">$M164</f>
        <v>0.0002</v>
      </c>
      <c r="P164" s="58" t="n">
        <f aca="false">$M164</f>
        <v>0.0002</v>
      </c>
      <c r="Q164" s="58" t="n">
        <f aca="false">$M164</f>
        <v>0.0002</v>
      </c>
      <c r="R164" s="58" t="n">
        <f aca="false">$M164</f>
        <v>0.0002</v>
      </c>
      <c r="S164" s="58" t="n">
        <f aca="false">$M164</f>
        <v>0.0002</v>
      </c>
      <c r="T164" s="58" t="n">
        <f aca="false">$M164</f>
        <v>0.0002</v>
      </c>
      <c r="U164" s="58" t="n">
        <v>0.017</v>
      </c>
      <c r="V164" s="58" t="n">
        <v>0.017</v>
      </c>
      <c r="W164" s="58" t="n">
        <v>0.017</v>
      </c>
      <c r="X164" s="60" t="n">
        <v>0.017</v>
      </c>
      <c r="Y164" s="58" t="n">
        <f aca="false">$M164</f>
        <v>0.0002</v>
      </c>
      <c r="Z164" s="58" t="n">
        <f aca="false">$M164</f>
        <v>0.0002</v>
      </c>
      <c r="AA164" s="58" t="n">
        <f aca="false">$M164</f>
        <v>0.0002</v>
      </c>
      <c r="AB164" s="58" t="n">
        <f aca="false">$M164</f>
        <v>0.0002</v>
      </c>
      <c r="AC164" s="58" t="n">
        <f aca="false">$M164</f>
        <v>0.0002</v>
      </c>
      <c r="AD164" s="58" t="n">
        <f aca="false">$M164</f>
        <v>0.0002</v>
      </c>
      <c r="AE164" s="58" t="n">
        <v>0.017</v>
      </c>
      <c r="AF164" s="58" t="n">
        <v>0.017</v>
      </c>
      <c r="AG164" s="58" t="n">
        <v>0.017</v>
      </c>
      <c r="AH164" s="60" t="n">
        <v>0.017</v>
      </c>
      <c r="AI164" s="58" t="n">
        <f aca="false">$M164</f>
        <v>0.0002</v>
      </c>
      <c r="AJ164" s="58" t="n">
        <f aca="false">$M164</f>
        <v>0.0002</v>
      </c>
      <c r="AK164" s="58" t="n">
        <f aca="false">$M164</f>
        <v>0.0002</v>
      </c>
      <c r="AL164" s="58" t="n">
        <f aca="false">$M164</f>
        <v>0.0002</v>
      </c>
      <c r="AM164" s="58" t="n">
        <f aca="false">$M164</f>
        <v>0.0002</v>
      </c>
      <c r="AN164" s="58" t="n">
        <f aca="false">$M164</f>
        <v>0.0002</v>
      </c>
      <c r="AO164" s="58" t="n">
        <v>0.017</v>
      </c>
      <c r="AP164" s="58" t="n">
        <v>0.017</v>
      </c>
      <c r="AQ164" s="58" t="n">
        <v>0.017</v>
      </c>
      <c r="AR164" s="60" t="n">
        <v>0.017</v>
      </c>
      <c r="AS164" s="58" t="n">
        <f aca="false">$M164</f>
        <v>0.0002</v>
      </c>
      <c r="AT164" s="58" t="n">
        <f aca="false">$M164</f>
        <v>0.0002</v>
      </c>
      <c r="AU164" s="58" t="n">
        <f aca="false">$M164</f>
        <v>0.0002</v>
      </c>
      <c r="AV164" s="58" t="n">
        <f aca="false">$M164</f>
        <v>0.0002</v>
      </c>
      <c r="AW164" s="58" t="n">
        <f aca="false">$M164</f>
        <v>0.0002</v>
      </c>
      <c r="AX164" s="58" t="n">
        <f aca="false">$M164</f>
        <v>0.0002</v>
      </c>
      <c r="AY164" s="58" t="n">
        <v>0.017</v>
      </c>
      <c r="AZ164" s="58" t="n">
        <v>0.017</v>
      </c>
      <c r="BA164" s="58" t="n">
        <v>0.017</v>
      </c>
      <c r="BB164" s="60" t="n">
        <v>0.017</v>
      </c>
      <c r="BC164" s="185"/>
      <c r="BD164" s="185"/>
      <c r="BE164" s="185"/>
      <c r="BF164" s="185"/>
      <c r="BG164" s="185"/>
      <c r="BH164" s="185"/>
      <c r="BI164" s="185"/>
      <c r="BJ164" s="185"/>
      <c r="BK164" s="185"/>
      <c r="BL164" s="185"/>
      <c r="BM164" s="185"/>
      <c r="BN164" s="185"/>
      <c r="BO164" s="185"/>
      <c r="BP164" s="185"/>
      <c r="BQ164" s="185"/>
      <c r="BR164" s="185"/>
      <c r="BS164" s="185"/>
      <c r="BT164" s="185"/>
      <c r="BU164" s="185"/>
      <c r="BV164" s="185"/>
    </row>
    <row r="165" s="192" customFormat="true" ht="15.75" hidden="false" customHeight="true" outlineLevel="1" collapsed="false">
      <c r="A165" s="270"/>
      <c r="B165" s="281" t="s">
        <v>166</v>
      </c>
      <c r="C165" s="222"/>
      <c r="D165" s="58" t="e">
        <f aca="false">molarmass(B165)</f>
        <v>#NAME?</v>
      </c>
      <c r="E165" s="58" t="n">
        <f aca="false">$M165</f>
        <v>0.1604</v>
      </c>
      <c r="F165" s="58" t="n">
        <f aca="false">$M165</f>
        <v>0.1604</v>
      </c>
      <c r="G165" s="58" t="n">
        <f aca="false">$M165</f>
        <v>0.1604</v>
      </c>
      <c r="H165" s="58" t="n">
        <f aca="false">$M165</f>
        <v>0.1604</v>
      </c>
      <c r="I165" s="58" t="n">
        <f aca="false">$M165</f>
        <v>0.1604</v>
      </c>
      <c r="J165" s="58" t="n">
        <f aca="false">$M165</f>
        <v>0.1604</v>
      </c>
      <c r="K165" s="58" t="n">
        <f aca="false">$M165</f>
        <v>0.1604</v>
      </c>
      <c r="L165" s="58" t="n">
        <f aca="false">$M165</f>
        <v>0.1604</v>
      </c>
      <c r="M165" s="282" t="n">
        <v>0.1604</v>
      </c>
      <c r="N165" s="282" t="n">
        <v>28.62</v>
      </c>
      <c r="O165" s="58" t="n">
        <f aca="false">$M165</f>
        <v>0.1604</v>
      </c>
      <c r="P165" s="58" t="n">
        <f aca="false">$M165</f>
        <v>0.1604</v>
      </c>
      <c r="Q165" s="58" t="n">
        <f aca="false">$M165</f>
        <v>0.1604</v>
      </c>
      <c r="R165" s="58" t="n">
        <f aca="false">$M165</f>
        <v>0.1604</v>
      </c>
      <c r="S165" s="58" t="n">
        <f aca="false">$M165</f>
        <v>0.1604</v>
      </c>
      <c r="T165" s="58" t="n">
        <f aca="false">$M165</f>
        <v>0.1604</v>
      </c>
      <c r="U165" s="58" t="n">
        <v>28.62</v>
      </c>
      <c r="V165" s="58" t="n">
        <v>28.62</v>
      </c>
      <c r="W165" s="58" t="n">
        <v>28.62</v>
      </c>
      <c r="X165" s="60" t="n">
        <v>28.62</v>
      </c>
      <c r="Y165" s="58" t="n">
        <f aca="false">$M165</f>
        <v>0.1604</v>
      </c>
      <c r="Z165" s="58" t="n">
        <f aca="false">$M165</f>
        <v>0.1604</v>
      </c>
      <c r="AA165" s="58" t="n">
        <f aca="false">$M165</f>
        <v>0.1604</v>
      </c>
      <c r="AB165" s="58" t="n">
        <f aca="false">$M165</f>
        <v>0.1604</v>
      </c>
      <c r="AC165" s="58" t="n">
        <f aca="false">$M165</f>
        <v>0.1604</v>
      </c>
      <c r="AD165" s="58" t="n">
        <f aca="false">$M165</f>
        <v>0.1604</v>
      </c>
      <c r="AE165" s="58" t="n">
        <v>28.62</v>
      </c>
      <c r="AF165" s="58" t="n">
        <v>28.62</v>
      </c>
      <c r="AG165" s="58" t="n">
        <v>28.62</v>
      </c>
      <c r="AH165" s="60" t="n">
        <v>28.62</v>
      </c>
      <c r="AI165" s="58" t="n">
        <f aca="false">$M165</f>
        <v>0.1604</v>
      </c>
      <c r="AJ165" s="58" t="n">
        <f aca="false">$M165</f>
        <v>0.1604</v>
      </c>
      <c r="AK165" s="58" t="n">
        <f aca="false">$M165</f>
        <v>0.1604</v>
      </c>
      <c r="AL165" s="58" t="n">
        <f aca="false">$M165</f>
        <v>0.1604</v>
      </c>
      <c r="AM165" s="58" t="n">
        <f aca="false">$M165</f>
        <v>0.1604</v>
      </c>
      <c r="AN165" s="58" t="n">
        <f aca="false">$M165</f>
        <v>0.1604</v>
      </c>
      <c r="AO165" s="58" t="n">
        <v>28.62</v>
      </c>
      <c r="AP165" s="58" t="n">
        <v>28.62</v>
      </c>
      <c r="AQ165" s="58" t="n">
        <v>28.62</v>
      </c>
      <c r="AR165" s="60" t="n">
        <v>28.62</v>
      </c>
      <c r="AS165" s="58" t="n">
        <f aca="false">$M165</f>
        <v>0.1604</v>
      </c>
      <c r="AT165" s="58" t="n">
        <f aca="false">$M165</f>
        <v>0.1604</v>
      </c>
      <c r="AU165" s="58" t="n">
        <f aca="false">$M165</f>
        <v>0.1604</v>
      </c>
      <c r="AV165" s="58" t="n">
        <f aca="false">$M165</f>
        <v>0.1604</v>
      </c>
      <c r="AW165" s="58" t="n">
        <f aca="false">$M165</f>
        <v>0.1604</v>
      </c>
      <c r="AX165" s="58" t="n">
        <f aca="false">$M165</f>
        <v>0.1604</v>
      </c>
      <c r="AY165" s="58" t="n">
        <v>28.62</v>
      </c>
      <c r="AZ165" s="58" t="n">
        <v>28.62</v>
      </c>
      <c r="BA165" s="58" t="n">
        <v>28.62</v>
      </c>
      <c r="BB165" s="60" t="n">
        <v>28.62</v>
      </c>
      <c r="BC165" s="185"/>
      <c r="BD165" s="185"/>
      <c r="BE165" s="185"/>
      <c r="BF165" s="185"/>
      <c r="BG165" s="185"/>
      <c r="BH165" s="185"/>
      <c r="BI165" s="185"/>
      <c r="BJ165" s="185"/>
      <c r="BK165" s="185"/>
      <c r="BL165" s="185"/>
      <c r="BM165" s="185"/>
      <c r="BN165" s="185"/>
      <c r="BO165" s="185"/>
      <c r="BP165" s="185"/>
      <c r="BQ165" s="185"/>
      <c r="BR165" s="185"/>
      <c r="BS165" s="185"/>
      <c r="BT165" s="185"/>
      <c r="BU165" s="185"/>
      <c r="BV165" s="185"/>
    </row>
    <row r="166" s="192" customFormat="true" ht="15.75" hidden="false" customHeight="true" outlineLevel="1" collapsed="false">
      <c r="A166" s="270"/>
      <c r="B166" s="281" t="s">
        <v>80</v>
      </c>
      <c r="C166" s="222"/>
      <c r="D166" s="58" t="e">
        <f aca="false">molarmass(B166)</f>
        <v>#NAME?</v>
      </c>
      <c r="E166" s="58" t="n">
        <f aca="false">$M166</f>
        <v>0.0076</v>
      </c>
      <c r="F166" s="58" t="n">
        <f aca="false">$M166</f>
        <v>0.0076</v>
      </c>
      <c r="G166" s="58" t="n">
        <f aca="false">$M166</f>
        <v>0.0076</v>
      </c>
      <c r="H166" s="58" t="n">
        <f aca="false">$M166</f>
        <v>0.0076</v>
      </c>
      <c r="I166" s="58" t="n">
        <f aca="false">$M166</f>
        <v>0.0076</v>
      </c>
      <c r="J166" s="58" t="n">
        <f aca="false">$M166</f>
        <v>0.0076</v>
      </c>
      <c r="K166" s="58" t="n">
        <f aca="false">$M166</f>
        <v>0.0076</v>
      </c>
      <c r="L166" s="58" t="n">
        <f aca="false">$M166</f>
        <v>0.0076</v>
      </c>
      <c r="M166" s="282" t="n">
        <v>0.0076</v>
      </c>
      <c r="N166" s="282" t="n">
        <v>3.6</v>
      </c>
      <c r="O166" s="58" t="n">
        <f aca="false">$M166</f>
        <v>0.0076</v>
      </c>
      <c r="P166" s="58" t="n">
        <f aca="false">$M166</f>
        <v>0.0076</v>
      </c>
      <c r="Q166" s="58" t="n">
        <f aca="false">$M166</f>
        <v>0.0076</v>
      </c>
      <c r="R166" s="58" t="n">
        <f aca="false">$M166</f>
        <v>0.0076</v>
      </c>
      <c r="S166" s="58" t="n">
        <f aca="false">$M166</f>
        <v>0.0076</v>
      </c>
      <c r="T166" s="58" t="n">
        <f aca="false">$M166</f>
        <v>0.0076</v>
      </c>
      <c r="U166" s="58" t="n">
        <v>3.6</v>
      </c>
      <c r="V166" s="58" t="n">
        <v>3.6</v>
      </c>
      <c r="W166" s="58" t="n">
        <v>3.6</v>
      </c>
      <c r="X166" s="60" t="n">
        <v>3.6</v>
      </c>
      <c r="Y166" s="58" t="n">
        <f aca="false">$M166</f>
        <v>0.0076</v>
      </c>
      <c r="Z166" s="58" t="n">
        <f aca="false">$M166</f>
        <v>0.0076</v>
      </c>
      <c r="AA166" s="58" t="n">
        <f aca="false">$M166</f>
        <v>0.0076</v>
      </c>
      <c r="AB166" s="58" t="n">
        <f aca="false">$M166</f>
        <v>0.0076</v>
      </c>
      <c r="AC166" s="58" t="n">
        <f aca="false">$M166</f>
        <v>0.0076</v>
      </c>
      <c r="AD166" s="58" t="n">
        <f aca="false">$M166</f>
        <v>0.0076</v>
      </c>
      <c r="AE166" s="58" t="n">
        <v>3.6</v>
      </c>
      <c r="AF166" s="58" t="n">
        <v>3.6</v>
      </c>
      <c r="AG166" s="58" t="n">
        <v>3.6</v>
      </c>
      <c r="AH166" s="60" t="n">
        <v>3.6</v>
      </c>
      <c r="AI166" s="58" t="n">
        <f aca="false">$M166</f>
        <v>0.0076</v>
      </c>
      <c r="AJ166" s="58" t="n">
        <f aca="false">$M166</f>
        <v>0.0076</v>
      </c>
      <c r="AK166" s="58" t="n">
        <f aca="false">$M166</f>
        <v>0.0076</v>
      </c>
      <c r="AL166" s="58" t="n">
        <f aca="false">$M166</f>
        <v>0.0076</v>
      </c>
      <c r="AM166" s="58" t="n">
        <f aca="false">$M166</f>
        <v>0.0076</v>
      </c>
      <c r="AN166" s="58" t="n">
        <f aca="false">$M166</f>
        <v>0.0076</v>
      </c>
      <c r="AO166" s="58" t="n">
        <v>3.6</v>
      </c>
      <c r="AP166" s="58" t="n">
        <v>3.6</v>
      </c>
      <c r="AQ166" s="58" t="n">
        <v>3.6</v>
      </c>
      <c r="AR166" s="60" t="n">
        <v>3.6</v>
      </c>
      <c r="AS166" s="58" t="n">
        <f aca="false">$M166</f>
        <v>0.0076</v>
      </c>
      <c r="AT166" s="58" t="n">
        <f aca="false">$M166</f>
        <v>0.0076</v>
      </c>
      <c r="AU166" s="58" t="n">
        <f aca="false">$M166</f>
        <v>0.0076</v>
      </c>
      <c r="AV166" s="58" t="n">
        <f aca="false">$M166</f>
        <v>0.0076</v>
      </c>
      <c r="AW166" s="58" t="n">
        <f aca="false">$M166</f>
        <v>0.0076</v>
      </c>
      <c r="AX166" s="58" t="n">
        <f aca="false">$M166</f>
        <v>0.0076</v>
      </c>
      <c r="AY166" s="58" t="n">
        <v>3.6</v>
      </c>
      <c r="AZ166" s="58" t="n">
        <v>3.6</v>
      </c>
      <c r="BA166" s="58" t="n">
        <v>3.6</v>
      </c>
      <c r="BB166" s="60" t="n">
        <v>3.6</v>
      </c>
      <c r="BC166" s="185"/>
      <c r="BD166" s="185"/>
      <c r="BE166" s="185"/>
      <c r="BF166" s="185"/>
      <c r="BG166" s="185"/>
      <c r="BH166" s="185"/>
      <c r="BI166" s="185"/>
      <c r="BJ166" s="185"/>
      <c r="BK166" s="185"/>
      <c r="BL166" s="185"/>
      <c r="BM166" s="185"/>
      <c r="BN166" s="185"/>
      <c r="BO166" s="185"/>
      <c r="BP166" s="185"/>
      <c r="BQ166" s="185"/>
      <c r="BR166" s="185"/>
      <c r="BS166" s="185"/>
      <c r="BT166" s="185"/>
      <c r="BU166" s="185"/>
      <c r="BV166" s="185"/>
    </row>
    <row r="167" s="192" customFormat="true" ht="15.75" hidden="false" customHeight="true" outlineLevel="1" collapsed="false">
      <c r="A167" s="270"/>
      <c r="B167" s="281" t="s">
        <v>81</v>
      </c>
      <c r="C167" s="222"/>
      <c r="D167" s="58" t="e">
        <f aca="false">molarmass(B167)</f>
        <v>#NAME?</v>
      </c>
      <c r="E167" s="58" t="n">
        <f aca="false">$M167</f>
        <v>0.0014</v>
      </c>
      <c r="F167" s="58" t="n">
        <f aca="false">$M167</f>
        <v>0.0014</v>
      </c>
      <c r="G167" s="58" t="n">
        <f aca="false">$M167</f>
        <v>0.0014</v>
      </c>
      <c r="H167" s="58" t="n">
        <f aca="false">$M167</f>
        <v>0.0014</v>
      </c>
      <c r="I167" s="58" t="n">
        <f aca="false">$M167</f>
        <v>0.0014</v>
      </c>
      <c r="J167" s="58" t="n">
        <f aca="false">$M167</f>
        <v>0.0014</v>
      </c>
      <c r="K167" s="58" t="n">
        <f aca="false">$M167</f>
        <v>0.0014</v>
      </c>
      <c r="L167" s="58" t="n">
        <f aca="false">$M167</f>
        <v>0.0014</v>
      </c>
      <c r="M167" s="282" t="n">
        <v>0.0014</v>
      </c>
      <c r="N167" s="282" t="n">
        <v>2.19</v>
      </c>
      <c r="O167" s="58" t="n">
        <f aca="false">$M167</f>
        <v>0.0014</v>
      </c>
      <c r="P167" s="58" t="n">
        <f aca="false">$M167</f>
        <v>0.0014</v>
      </c>
      <c r="Q167" s="58" t="n">
        <f aca="false">$M167</f>
        <v>0.0014</v>
      </c>
      <c r="R167" s="58" t="n">
        <f aca="false">$M167</f>
        <v>0.0014</v>
      </c>
      <c r="S167" s="58" t="n">
        <f aca="false">$M167</f>
        <v>0.0014</v>
      </c>
      <c r="T167" s="58" t="n">
        <f aca="false">$M167</f>
        <v>0.0014</v>
      </c>
      <c r="U167" s="58" t="n">
        <v>2.19</v>
      </c>
      <c r="V167" s="58" t="n">
        <v>2.19</v>
      </c>
      <c r="W167" s="58" t="n">
        <v>2.19</v>
      </c>
      <c r="X167" s="60" t="n">
        <v>2.19</v>
      </c>
      <c r="Y167" s="58" t="n">
        <f aca="false">$M167</f>
        <v>0.0014</v>
      </c>
      <c r="Z167" s="58" t="n">
        <f aca="false">$M167</f>
        <v>0.0014</v>
      </c>
      <c r="AA167" s="58" t="n">
        <f aca="false">$M167</f>
        <v>0.0014</v>
      </c>
      <c r="AB167" s="58" t="n">
        <f aca="false">$M167</f>
        <v>0.0014</v>
      </c>
      <c r="AC167" s="58" t="n">
        <f aca="false">$M167</f>
        <v>0.0014</v>
      </c>
      <c r="AD167" s="58" t="n">
        <f aca="false">$M167</f>
        <v>0.0014</v>
      </c>
      <c r="AE167" s="58" t="n">
        <v>2.19</v>
      </c>
      <c r="AF167" s="58" t="n">
        <v>2.19</v>
      </c>
      <c r="AG167" s="58" t="n">
        <v>2.19</v>
      </c>
      <c r="AH167" s="60" t="n">
        <v>2.19</v>
      </c>
      <c r="AI167" s="58" t="n">
        <f aca="false">$M167</f>
        <v>0.0014</v>
      </c>
      <c r="AJ167" s="58" t="n">
        <f aca="false">$M167</f>
        <v>0.0014</v>
      </c>
      <c r="AK167" s="58" t="n">
        <f aca="false">$M167</f>
        <v>0.0014</v>
      </c>
      <c r="AL167" s="58" t="n">
        <f aca="false">$M167</f>
        <v>0.0014</v>
      </c>
      <c r="AM167" s="58" t="n">
        <f aca="false">$M167</f>
        <v>0.0014</v>
      </c>
      <c r="AN167" s="58" t="n">
        <f aca="false">$M167</f>
        <v>0.0014</v>
      </c>
      <c r="AO167" s="58" t="n">
        <v>2.19</v>
      </c>
      <c r="AP167" s="58" t="n">
        <v>2.19</v>
      </c>
      <c r="AQ167" s="58" t="n">
        <v>2.19</v>
      </c>
      <c r="AR167" s="60" t="n">
        <v>2.19</v>
      </c>
      <c r="AS167" s="58" t="n">
        <f aca="false">$M167</f>
        <v>0.0014</v>
      </c>
      <c r="AT167" s="58" t="n">
        <f aca="false">$M167</f>
        <v>0.0014</v>
      </c>
      <c r="AU167" s="58" t="n">
        <f aca="false">$M167</f>
        <v>0.0014</v>
      </c>
      <c r="AV167" s="58" t="n">
        <f aca="false">$M167</f>
        <v>0.0014</v>
      </c>
      <c r="AW167" s="58" t="n">
        <f aca="false">$M167</f>
        <v>0.0014</v>
      </c>
      <c r="AX167" s="58" t="n">
        <f aca="false">$M167</f>
        <v>0.0014</v>
      </c>
      <c r="AY167" s="58" t="n">
        <v>2.19</v>
      </c>
      <c r="AZ167" s="58" t="n">
        <v>2.19</v>
      </c>
      <c r="BA167" s="58" t="n">
        <v>2.19</v>
      </c>
      <c r="BB167" s="60" t="n">
        <v>2.19</v>
      </c>
      <c r="BC167" s="185"/>
      <c r="BD167" s="185"/>
      <c r="BE167" s="185"/>
      <c r="BF167" s="185"/>
      <c r="BG167" s="185"/>
      <c r="BH167" s="185"/>
      <c r="BI167" s="185"/>
      <c r="BJ167" s="185"/>
      <c r="BK167" s="185"/>
      <c r="BL167" s="185"/>
      <c r="BM167" s="185"/>
      <c r="BN167" s="185"/>
      <c r="BO167" s="185"/>
      <c r="BP167" s="185"/>
      <c r="BQ167" s="185"/>
      <c r="BR167" s="185"/>
      <c r="BS167" s="185"/>
      <c r="BT167" s="185"/>
      <c r="BU167" s="185"/>
      <c r="BV167" s="185"/>
    </row>
    <row r="168" s="192" customFormat="true" ht="15.75" hidden="false" customHeight="true" outlineLevel="1" collapsed="false">
      <c r="A168" s="270"/>
      <c r="B168" s="281" t="s">
        <v>167</v>
      </c>
      <c r="C168" s="222"/>
      <c r="D168" s="58" t="e">
        <f aca="false">molarmass(B168)</f>
        <v>#NAME?</v>
      </c>
      <c r="E168" s="58" t="n">
        <f aca="false">$M168</f>
        <v>0.0001</v>
      </c>
      <c r="F168" s="58" t="n">
        <f aca="false">$M168</f>
        <v>0.0001</v>
      </c>
      <c r="G168" s="58" t="n">
        <f aca="false">$M168</f>
        <v>0.0001</v>
      </c>
      <c r="H168" s="58" t="n">
        <f aca="false">$M168</f>
        <v>0.0001</v>
      </c>
      <c r="I168" s="58" t="n">
        <f aca="false">$M168</f>
        <v>0.0001</v>
      </c>
      <c r="J168" s="58" t="n">
        <f aca="false">$M168</f>
        <v>0.0001</v>
      </c>
      <c r="K168" s="58" t="n">
        <f aca="false">$M168</f>
        <v>0.0001</v>
      </c>
      <c r="L168" s="58" t="n">
        <f aca="false">$M168</f>
        <v>0.0001</v>
      </c>
      <c r="M168" s="282" t="n">
        <v>0.0001</v>
      </c>
      <c r="N168" s="282" t="n">
        <v>0.33</v>
      </c>
      <c r="O168" s="58" t="n">
        <f aca="false">$M168</f>
        <v>0.0001</v>
      </c>
      <c r="P168" s="58" t="n">
        <f aca="false">$M168</f>
        <v>0.0001</v>
      </c>
      <c r="Q168" s="58" t="n">
        <f aca="false">$M168</f>
        <v>0.0001</v>
      </c>
      <c r="R168" s="58" t="n">
        <f aca="false">$M168</f>
        <v>0.0001</v>
      </c>
      <c r="S168" s="58" t="n">
        <f aca="false">$M168</f>
        <v>0.0001</v>
      </c>
      <c r="T168" s="58" t="n">
        <f aca="false">$M168</f>
        <v>0.0001</v>
      </c>
      <c r="U168" s="58" t="n">
        <v>0.33</v>
      </c>
      <c r="V168" s="58" t="n">
        <v>0.33</v>
      </c>
      <c r="W168" s="58" t="n">
        <v>0.33</v>
      </c>
      <c r="X168" s="60" t="n">
        <v>0.33</v>
      </c>
      <c r="Y168" s="58" t="n">
        <f aca="false">$M168</f>
        <v>0.0001</v>
      </c>
      <c r="Z168" s="58" t="n">
        <f aca="false">$M168</f>
        <v>0.0001</v>
      </c>
      <c r="AA168" s="58" t="n">
        <f aca="false">$M168</f>
        <v>0.0001</v>
      </c>
      <c r="AB168" s="58" t="n">
        <f aca="false">$M168</f>
        <v>0.0001</v>
      </c>
      <c r="AC168" s="58" t="n">
        <f aca="false">$M168</f>
        <v>0.0001</v>
      </c>
      <c r="AD168" s="58" t="n">
        <f aca="false">$M168</f>
        <v>0.0001</v>
      </c>
      <c r="AE168" s="58" t="n">
        <v>0.33</v>
      </c>
      <c r="AF168" s="58" t="n">
        <v>0.33</v>
      </c>
      <c r="AG168" s="58" t="n">
        <v>0.33</v>
      </c>
      <c r="AH168" s="60" t="n">
        <v>0.33</v>
      </c>
      <c r="AI168" s="58" t="n">
        <f aca="false">$M168</f>
        <v>0.0001</v>
      </c>
      <c r="AJ168" s="58" t="n">
        <f aca="false">$M168</f>
        <v>0.0001</v>
      </c>
      <c r="AK168" s="58" t="n">
        <f aca="false">$M168</f>
        <v>0.0001</v>
      </c>
      <c r="AL168" s="58" t="n">
        <f aca="false">$M168</f>
        <v>0.0001</v>
      </c>
      <c r="AM168" s="58" t="n">
        <f aca="false">$M168</f>
        <v>0.0001</v>
      </c>
      <c r="AN168" s="58" t="n">
        <f aca="false">$M168</f>
        <v>0.0001</v>
      </c>
      <c r="AO168" s="58" t="n">
        <v>0.33</v>
      </c>
      <c r="AP168" s="58" t="n">
        <v>0.33</v>
      </c>
      <c r="AQ168" s="58" t="n">
        <v>0.33</v>
      </c>
      <c r="AR168" s="60" t="n">
        <v>0.33</v>
      </c>
      <c r="AS168" s="58" t="n">
        <f aca="false">$M168</f>
        <v>0.0001</v>
      </c>
      <c r="AT168" s="58" t="n">
        <f aca="false">$M168</f>
        <v>0.0001</v>
      </c>
      <c r="AU168" s="58" t="n">
        <f aca="false">$M168</f>
        <v>0.0001</v>
      </c>
      <c r="AV168" s="58" t="n">
        <f aca="false">$M168</f>
        <v>0.0001</v>
      </c>
      <c r="AW168" s="58" t="n">
        <f aca="false">$M168</f>
        <v>0.0001</v>
      </c>
      <c r="AX168" s="58" t="n">
        <f aca="false">$M168</f>
        <v>0.0001</v>
      </c>
      <c r="AY168" s="58" t="n">
        <v>0.33</v>
      </c>
      <c r="AZ168" s="58" t="n">
        <v>0.33</v>
      </c>
      <c r="BA168" s="58" t="n">
        <v>0.33</v>
      </c>
      <c r="BB168" s="60" t="n">
        <v>0.33</v>
      </c>
      <c r="BC168" s="185"/>
      <c r="BD168" s="185"/>
      <c r="BE168" s="185"/>
      <c r="BF168" s="185"/>
      <c r="BG168" s="185"/>
      <c r="BH168" s="185"/>
      <c r="BI168" s="185"/>
      <c r="BJ168" s="185"/>
      <c r="BK168" s="185"/>
      <c r="BL168" s="185"/>
      <c r="BM168" s="185"/>
      <c r="BN168" s="185"/>
      <c r="BO168" s="185"/>
      <c r="BP168" s="185"/>
      <c r="BQ168" s="185"/>
      <c r="BR168" s="185"/>
      <c r="BS168" s="185"/>
      <c r="BT168" s="185"/>
      <c r="BU168" s="185"/>
      <c r="BV168" s="185"/>
    </row>
    <row r="169" s="192" customFormat="true" ht="15.75" hidden="false" customHeight="true" outlineLevel="1" collapsed="false">
      <c r="A169" s="270"/>
      <c r="B169" s="281" t="s">
        <v>82</v>
      </c>
      <c r="C169" s="222"/>
      <c r="D169" s="58" t="e">
        <f aca="false">molarmass(B169)</f>
        <v>#NAME?</v>
      </c>
      <c r="E169" s="58" t="n">
        <f aca="false">$M169</f>
        <v>0.0002</v>
      </c>
      <c r="F169" s="58" t="n">
        <f aca="false">$M169</f>
        <v>0.0002</v>
      </c>
      <c r="G169" s="58" t="n">
        <f aca="false">$M169</f>
        <v>0.0002</v>
      </c>
      <c r="H169" s="58" t="n">
        <f aca="false">$M169</f>
        <v>0.0002</v>
      </c>
      <c r="I169" s="58" t="n">
        <f aca="false">$M169</f>
        <v>0.0002</v>
      </c>
      <c r="J169" s="58" t="n">
        <f aca="false">$M169</f>
        <v>0.0002</v>
      </c>
      <c r="K169" s="58" t="n">
        <f aca="false">$M169</f>
        <v>0.0002</v>
      </c>
      <c r="L169" s="58" t="n">
        <f aca="false">$M169</f>
        <v>0.0002</v>
      </c>
      <c r="M169" s="282" t="n">
        <v>0.0002</v>
      </c>
      <c r="N169" s="282" t="n">
        <v>0.76</v>
      </c>
      <c r="O169" s="58" t="n">
        <f aca="false">$M169</f>
        <v>0.0002</v>
      </c>
      <c r="P169" s="58" t="n">
        <f aca="false">$M169</f>
        <v>0.0002</v>
      </c>
      <c r="Q169" s="58" t="n">
        <f aca="false">$M169</f>
        <v>0.0002</v>
      </c>
      <c r="R169" s="58" t="n">
        <f aca="false">$M169</f>
        <v>0.0002</v>
      </c>
      <c r="S169" s="58" t="n">
        <f aca="false">$M169</f>
        <v>0.0002</v>
      </c>
      <c r="T169" s="58" t="n">
        <f aca="false">$M169</f>
        <v>0.0002</v>
      </c>
      <c r="U169" s="58" t="n">
        <v>0.76</v>
      </c>
      <c r="V169" s="58" t="n">
        <v>0.76</v>
      </c>
      <c r="W169" s="58" t="n">
        <v>0.76</v>
      </c>
      <c r="X169" s="60" t="n">
        <v>0.76</v>
      </c>
      <c r="Y169" s="58" t="n">
        <f aca="false">$M169</f>
        <v>0.0002</v>
      </c>
      <c r="Z169" s="58" t="n">
        <f aca="false">$M169</f>
        <v>0.0002</v>
      </c>
      <c r="AA169" s="58" t="n">
        <f aca="false">$M169</f>
        <v>0.0002</v>
      </c>
      <c r="AB169" s="58" t="n">
        <f aca="false">$M169</f>
        <v>0.0002</v>
      </c>
      <c r="AC169" s="58" t="n">
        <f aca="false">$M169</f>
        <v>0.0002</v>
      </c>
      <c r="AD169" s="58" t="n">
        <f aca="false">$M169</f>
        <v>0.0002</v>
      </c>
      <c r="AE169" s="58" t="n">
        <v>0.76</v>
      </c>
      <c r="AF169" s="58" t="n">
        <v>0.76</v>
      </c>
      <c r="AG169" s="58" t="n">
        <v>0.76</v>
      </c>
      <c r="AH169" s="60" t="n">
        <v>0.76</v>
      </c>
      <c r="AI169" s="58" t="n">
        <f aca="false">$M169</f>
        <v>0.0002</v>
      </c>
      <c r="AJ169" s="58" t="n">
        <f aca="false">$M169</f>
        <v>0.0002</v>
      </c>
      <c r="AK169" s="58" t="n">
        <f aca="false">$M169</f>
        <v>0.0002</v>
      </c>
      <c r="AL169" s="58" t="n">
        <f aca="false">$M169</f>
        <v>0.0002</v>
      </c>
      <c r="AM169" s="58" t="n">
        <f aca="false">$M169</f>
        <v>0.0002</v>
      </c>
      <c r="AN169" s="58" t="n">
        <f aca="false">$M169</f>
        <v>0.0002</v>
      </c>
      <c r="AO169" s="58" t="n">
        <v>0.76</v>
      </c>
      <c r="AP169" s="58" t="n">
        <v>0.76</v>
      </c>
      <c r="AQ169" s="58" t="n">
        <v>0.76</v>
      </c>
      <c r="AR169" s="60" t="n">
        <v>0.76</v>
      </c>
      <c r="AS169" s="58" t="n">
        <f aca="false">$M169</f>
        <v>0.0002</v>
      </c>
      <c r="AT169" s="58" t="n">
        <f aca="false">$M169</f>
        <v>0.0002</v>
      </c>
      <c r="AU169" s="58" t="n">
        <f aca="false">$M169</f>
        <v>0.0002</v>
      </c>
      <c r="AV169" s="58" t="n">
        <f aca="false">$M169</f>
        <v>0.0002</v>
      </c>
      <c r="AW169" s="58" t="n">
        <f aca="false">$M169</f>
        <v>0.0002</v>
      </c>
      <c r="AX169" s="58" t="n">
        <f aca="false">$M169</f>
        <v>0.0002</v>
      </c>
      <c r="AY169" s="58" t="n">
        <v>0.76</v>
      </c>
      <c r="AZ169" s="58" t="n">
        <v>0.76</v>
      </c>
      <c r="BA169" s="58" t="n">
        <v>0.76</v>
      </c>
      <c r="BB169" s="60" t="n">
        <v>0.76</v>
      </c>
      <c r="BC169" s="185"/>
      <c r="BD169" s="185"/>
      <c r="BE169" s="185"/>
      <c r="BF169" s="185"/>
      <c r="BG169" s="185"/>
      <c r="BH169" s="185"/>
      <c r="BI169" s="185"/>
      <c r="BJ169" s="185"/>
      <c r="BK169" s="185"/>
      <c r="BL169" s="185"/>
      <c r="BM169" s="185"/>
      <c r="BN169" s="185"/>
      <c r="BO169" s="185"/>
      <c r="BP169" s="185"/>
      <c r="BQ169" s="185"/>
      <c r="BR169" s="185"/>
      <c r="BS169" s="185"/>
      <c r="BT169" s="185"/>
      <c r="BU169" s="185"/>
      <c r="BV169" s="185"/>
    </row>
    <row r="170" s="192" customFormat="true" ht="15.75" hidden="false" customHeight="true" outlineLevel="1" collapsed="false">
      <c r="A170" s="270"/>
      <c r="B170" s="281" t="s">
        <v>168</v>
      </c>
      <c r="C170" s="222"/>
      <c r="D170" s="58" t="e">
        <f aca="false">molarmass(B170)</f>
        <v>#NAME?</v>
      </c>
      <c r="E170" s="58" t="n">
        <f aca="false">$M170</f>
        <v>0</v>
      </c>
      <c r="F170" s="58" t="n">
        <f aca="false">$M170</f>
        <v>0</v>
      </c>
      <c r="G170" s="58" t="n">
        <f aca="false">$M170</f>
        <v>0</v>
      </c>
      <c r="H170" s="58" t="n">
        <f aca="false">$M170</f>
        <v>0</v>
      </c>
      <c r="I170" s="58" t="n">
        <f aca="false">$M170</f>
        <v>0</v>
      </c>
      <c r="J170" s="58" t="n">
        <f aca="false">$M170</f>
        <v>0</v>
      </c>
      <c r="K170" s="58" t="n">
        <f aca="false">$M170</f>
        <v>0</v>
      </c>
      <c r="L170" s="58" t="n">
        <f aca="false">$M170</f>
        <v>0</v>
      </c>
      <c r="M170" s="282" t="n">
        <v>0</v>
      </c>
      <c r="N170" s="282" t="n">
        <v>0.17</v>
      </c>
      <c r="O170" s="58" t="n">
        <f aca="false">$M170</f>
        <v>0</v>
      </c>
      <c r="P170" s="58" t="n">
        <f aca="false">$M170</f>
        <v>0</v>
      </c>
      <c r="Q170" s="58" t="n">
        <f aca="false">$M170</f>
        <v>0</v>
      </c>
      <c r="R170" s="58" t="n">
        <f aca="false">$M170</f>
        <v>0</v>
      </c>
      <c r="S170" s="58" t="n">
        <f aca="false">$M170</f>
        <v>0</v>
      </c>
      <c r="T170" s="58" t="n">
        <f aca="false">$M170</f>
        <v>0</v>
      </c>
      <c r="U170" s="58" t="n">
        <v>0.17</v>
      </c>
      <c r="V170" s="58" t="n">
        <v>0.17</v>
      </c>
      <c r="W170" s="58" t="n">
        <v>0.17</v>
      </c>
      <c r="X170" s="60" t="n">
        <v>0.17</v>
      </c>
      <c r="Y170" s="58" t="n">
        <f aca="false">$M170</f>
        <v>0</v>
      </c>
      <c r="Z170" s="58" t="n">
        <f aca="false">$M170</f>
        <v>0</v>
      </c>
      <c r="AA170" s="58" t="n">
        <f aca="false">$M170</f>
        <v>0</v>
      </c>
      <c r="AB170" s="58" t="n">
        <f aca="false">$M170</f>
        <v>0</v>
      </c>
      <c r="AC170" s="58" t="n">
        <f aca="false">$M170</f>
        <v>0</v>
      </c>
      <c r="AD170" s="58" t="n">
        <f aca="false">$M170</f>
        <v>0</v>
      </c>
      <c r="AE170" s="58" t="n">
        <v>0.17</v>
      </c>
      <c r="AF170" s="58" t="n">
        <v>0.17</v>
      </c>
      <c r="AG170" s="58" t="n">
        <v>0.17</v>
      </c>
      <c r="AH170" s="60" t="n">
        <v>0.17</v>
      </c>
      <c r="AI170" s="58" t="n">
        <f aca="false">$M170</f>
        <v>0</v>
      </c>
      <c r="AJ170" s="58" t="n">
        <f aca="false">$M170</f>
        <v>0</v>
      </c>
      <c r="AK170" s="58" t="n">
        <f aca="false">$M170</f>
        <v>0</v>
      </c>
      <c r="AL170" s="58" t="n">
        <f aca="false">$M170</f>
        <v>0</v>
      </c>
      <c r="AM170" s="58" t="n">
        <f aca="false">$M170</f>
        <v>0</v>
      </c>
      <c r="AN170" s="58" t="n">
        <f aca="false">$M170</f>
        <v>0</v>
      </c>
      <c r="AO170" s="58" t="n">
        <v>0.17</v>
      </c>
      <c r="AP170" s="58" t="n">
        <v>0.17</v>
      </c>
      <c r="AQ170" s="58" t="n">
        <v>0.17</v>
      </c>
      <c r="AR170" s="60" t="n">
        <v>0.17</v>
      </c>
      <c r="AS170" s="58" t="n">
        <f aca="false">$M170</f>
        <v>0</v>
      </c>
      <c r="AT170" s="58" t="n">
        <f aca="false">$M170</f>
        <v>0</v>
      </c>
      <c r="AU170" s="58" t="n">
        <f aca="false">$M170</f>
        <v>0</v>
      </c>
      <c r="AV170" s="58" t="n">
        <f aca="false">$M170</f>
        <v>0</v>
      </c>
      <c r="AW170" s="58" t="n">
        <f aca="false">$M170</f>
        <v>0</v>
      </c>
      <c r="AX170" s="58" t="n">
        <f aca="false">$M170</f>
        <v>0</v>
      </c>
      <c r="AY170" s="58" t="n">
        <v>0.17</v>
      </c>
      <c r="AZ170" s="58" t="n">
        <v>0.17</v>
      </c>
      <c r="BA170" s="58" t="n">
        <v>0.17</v>
      </c>
      <c r="BB170" s="60" t="n">
        <v>0.17</v>
      </c>
      <c r="BC170" s="185"/>
      <c r="BD170" s="185"/>
      <c r="BE170" s="185"/>
      <c r="BF170" s="185"/>
      <c r="BG170" s="185"/>
      <c r="BH170" s="185"/>
      <c r="BI170" s="185"/>
      <c r="BJ170" s="185"/>
      <c r="BK170" s="185"/>
      <c r="BL170" s="185"/>
      <c r="BM170" s="185"/>
      <c r="BN170" s="185"/>
      <c r="BO170" s="185"/>
      <c r="BP170" s="185"/>
      <c r="BQ170" s="185"/>
      <c r="BR170" s="185"/>
      <c r="BS170" s="185"/>
      <c r="BT170" s="185"/>
      <c r="BU170" s="185"/>
      <c r="BV170" s="185"/>
    </row>
    <row r="171" s="192" customFormat="true" ht="15.75" hidden="false" customHeight="true" outlineLevel="1" collapsed="false">
      <c r="A171" s="270"/>
      <c r="B171" s="281" t="s">
        <v>169</v>
      </c>
      <c r="C171" s="222"/>
      <c r="D171" s="58" t="e">
        <f aca="false">molarmass(B171)</f>
        <v>#NAME?</v>
      </c>
      <c r="E171" s="58" t="n">
        <f aca="false">$M171</f>
        <v>0.0001</v>
      </c>
      <c r="F171" s="58" t="n">
        <f aca="false">$M171</f>
        <v>0.0001</v>
      </c>
      <c r="G171" s="58" t="n">
        <f aca="false">$M171</f>
        <v>0.0001</v>
      </c>
      <c r="H171" s="58" t="n">
        <f aca="false">$M171</f>
        <v>0.0001</v>
      </c>
      <c r="I171" s="58" t="n">
        <f aca="false">$M171</f>
        <v>0.0001</v>
      </c>
      <c r="J171" s="58" t="n">
        <f aca="false">$M171</f>
        <v>0.0001</v>
      </c>
      <c r="K171" s="58" t="n">
        <f aca="false">$M171</f>
        <v>0.0001</v>
      </c>
      <c r="L171" s="58" t="n">
        <f aca="false">$M171</f>
        <v>0.0001</v>
      </c>
      <c r="M171" s="282" t="n">
        <v>0.0001</v>
      </c>
      <c r="N171" s="282" t="n">
        <v>0.43</v>
      </c>
      <c r="O171" s="58" t="n">
        <f aca="false">$M171</f>
        <v>0.0001</v>
      </c>
      <c r="P171" s="58" t="n">
        <f aca="false">$M171</f>
        <v>0.0001</v>
      </c>
      <c r="Q171" s="58" t="n">
        <f aca="false">$M171</f>
        <v>0.0001</v>
      </c>
      <c r="R171" s="58" t="n">
        <f aca="false">$M171</f>
        <v>0.0001</v>
      </c>
      <c r="S171" s="58" t="n">
        <f aca="false">$M171</f>
        <v>0.0001</v>
      </c>
      <c r="T171" s="58" t="n">
        <f aca="false">$M171</f>
        <v>0.0001</v>
      </c>
      <c r="U171" s="58" t="n">
        <v>0.43</v>
      </c>
      <c r="V171" s="58" t="n">
        <v>0.43</v>
      </c>
      <c r="W171" s="58" t="n">
        <v>0.43</v>
      </c>
      <c r="X171" s="60" t="n">
        <v>0.43</v>
      </c>
      <c r="Y171" s="58" t="n">
        <f aca="false">$M171</f>
        <v>0.0001</v>
      </c>
      <c r="Z171" s="58" t="n">
        <f aca="false">$M171</f>
        <v>0.0001</v>
      </c>
      <c r="AA171" s="58" t="n">
        <f aca="false">$M171</f>
        <v>0.0001</v>
      </c>
      <c r="AB171" s="58" t="n">
        <f aca="false">$M171</f>
        <v>0.0001</v>
      </c>
      <c r="AC171" s="58" t="n">
        <f aca="false">$M171</f>
        <v>0.0001</v>
      </c>
      <c r="AD171" s="58" t="n">
        <f aca="false">$M171</f>
        <v>0.0001</v>
      </c>
      <c r="AE171" s="58" t="n">
        <v>0.43</v>
      </c>
      <c r="AF171" s="58" t="n">
        <v>0.43</v>
      </c>
      <c r="AG171" s="58" t="n">
        <v>0.43</v>
      </c>
      <c r="AH171" s="60" t="n">
        <v>0.43</v>
      </c>
      <c r="AI171" s="58" t="n">
        <f aca="false">$M171</f>
        <v>0.0001</v>
      </c>
      <c r="AJ171" s="58" t="n">
        <f aca="false">$M171</f>
        <v>0.0001</v>
      </c>
      <c r="AK171" s="58" t="n">
        <f aca="false">$M171</f>
        <v>0.0001</v>
      </c>
      <c r="AL171" s="58" t="n">
        <f aca="false">$M171</f>
        <v>0.0001</v>
      </c>
      <c r="AM171" s="58" t="n">
        <f aca="false">$M171</f>
        <v>0.0001</v>
      </c>
      <c r="AN171" s="58" t="n">
        <f aca="false">$M171</f>
        <v>0.0001</v>
      </c>
      <c r="AO171" s="58" t="n">
        <v>0.43</v>
      </c>
      <c r="AP171" s="58" t="n">
        <v>0.43</v>
      </c>
      <c r="AQ171" s="58" t="n">
        <v>0.43</v>
      </c>
      <c r="AR171" s="60" t="n">
        <v>0.43</v>
      </c>
      <c r="AS171" s="58" t="n">
        <f aca="false">$M171</f>
        <v>0.0001</v>
      </c>
      <c r="AT171" s="58" t="n">
        <f aca="false">$M171</f>
        <v>0.0001</v>
      </c>
      <c r="AU171" s="58" t="n">
        <f aca="false">$M171</f>
        <v>0.0001</v>
      </c>
      <c r="AV171" s="58" t="n">
        <f aca="false">$M171</f>
        <v>0.0001</v>
      </c>
      <c r="AW171" s="58" t="n">
        <f aca="false">$M171</f>
        <v>0.0001</v>
      </c>
      <c r="AX171" s="58" t="n">
        <f aca="false">$M171</f>
        <v>0.0001</v>
      </c>
      <c r="AY171" s="58" t="n">
        <v>0.43</v>
      </c>
      <c r="AZ171" s="58" t="n">
        <v>0.43</v>
      </c>
      <c r="BA171" s="58" t="n">
        <v>0.43</v>
      </c>
      <c r="BB171" s="60" t="n">
        <v>0.43</v>
      </c>
      <c r="BC171" s="185"/>
      <c r="BD171" s="185"/>
      <c r="BE171" s="185"/>
      <c r="BF171" s="185"/>
      <c r="BG171" s="185"/>
      <c r="BH171" s="185"/>
      <c r="BI171" s="185"/>
      <c r="BJ171" s="185"/>
      <c r="BK171" s="185"/>
      <c r="BL171" s="185"/>
      <c r="BM171" s="185"/>
      <c r="BN171" s="185"/>
      <c r="BO171" s="185"/>
      <c r="BP171" s="185"/>
      <c r="BQ171" s="185"/>
      <c r="BR171" s="185"/>
      <c r="BS171" s="185"/>
      <c r="BT171" s="185"/>
      <c r="BU171" s="185"/>
      <c r="BV171" s="185"/>
    </row>
    <row r="172" s="192" customFormat="true" ht="15.75" hidden="false" customHeight="true" outlineLevel="1" collapsed="false">
      <c r="A172" s="270"/>
      <c r="B172" s="281" t="s">
        <v>316</v>
      </c>
      <c r="C172" s="222"/>
      <c r="D172" s="58" t="e">
        <f aca="false">molarmass(B172)</f>
        <v>#NAME?</v>
      </c>
      <c r="E172" s="58" t="n">
        <f aca="false">$M172</f>
        <v>0</v>
      </c>
      <c r="F172" s="58" t="n">
        <f aca="false">$M172</f>
        <v>0</v>
      </c>
      <c r="G172" s="58" t="n">
        <f aca="false">$M172</f>
        <v>0</v>
      </c>
      <c r="H172" s="58" t="n">
        <f aca="false">$M172</f>
        <v>0</v>
      </c>
      <c r="I172" s="58" t="n">
        <f aca="false">$M172</f>
        <v>0</v>
      </c>
      <c r="J172" s="58" t="n">
        <f aca="false">$M172</f>
        <v>0</v>
      </c>
      <c r="K172" s="58" t="n">
        <f aca="false">$M172</f>
        <v>0</v>
      </c>
      <c r="L172" s="58" t="n">
        <f aca="false">$M172</f>
        <v>0</v>
      </c>
      <c r="M172" s="282" t="n">
        <v>0</v>
      </c>
      <c r="N172" s="282" t="n">
        <v>0.02</v>
      </c>
      <c r="O172" s="58" t="n">
        <f aca="false">$M172</f>
        <v>0</v>
      </c>
      <c r="P172" s="58" t="n">
        <f aca="false">$M172</f>
        <v>0</v>
      </c>
      <c r="Q172" s="58" t="n">
        <f aca="false">$M172</f>
        <v>0</v>
      </c>
      <c r="R172" s="58" t="n">
        <f aca="false">$M172</f>
        <v>0</v>
      </c>
      <c r="S172" s="58" t="n">
        <f aca="false">$M172</f>
        <v>0</v>
      </c>
      <c r="T172" s="58" t="n">
        <f aca="false">$M172</f>
        <v>0</v>
      </c>
      <c r="U172" s="58" t="n">
        <v>0.02</v>
      </c>
      <c r="V172" s="58" t="n">
        <v>0.02</v>
      </c>
      <c r="W172" s="58" t="n">
        <v>0.02</v>
      </c>
      <c r="X172" s="60" t="n">
        <v>0.02</v>
      </c>
      <c r="Y172" s="58" t="n">
        <f aca="false">$M172</f>
        <v>0</v>
      </c>
      <c r="Z172" s="58" t="n">
        <f aca="false">$M172</f>
        <v>0</v>
      </c>
      <c r="AA172" s="58" t="n">
        <f aca="false">$M172</f>
        <v>0</v>
      </c>
      <c r="AB172" s="58" t="n">
        <f aca="false">$M172</f>
        <v>0</v>
      </c>
      <c r="AC172" s="58" t="n">
        <f aca="false">$M172</f>
        <v>0</v>
      </c>
      <c r="AD172" s="58" t="n">
        <f aca="false">$M172</f>
        <v>0</v>
      </c>
      <c r="AE172" s="58" t="n">
        <v>0.02</v>
      </c>
      <c r="AF172" s="58" t="n">
        <v>0.02</v>
      </c>
      <c r="AG172" s="58" t="n">
        <v>0.02</v>
      </c>
      <c r="AH172" s="60" t="n">
        <v>0.02</v>
      </c>
      <c r="AI172" s="58" t="n">
        <f aca="false">$M172</f>
        <v>0</v>
      </c>
      <c r="AJ172" s="58" t="n">
        <f aca="false">$M172</f>
        <v>0</v>
      </c>
      <c r="AK172" s="58" t="n">
        <f aca="false">$M172</f>
        <v>0</v>
      </c>
      <c r="AL172" s="58" t="n">
        <f aca="false">$M172</f>
        <v>0</v>
      </c>
      <c r="AM172" s="58" t="n">
        <f aca="false">$M172</f>
        <v>0</v>
      </c>
      <c r="AN172" s="58" t="n">
        <f aca="false">$M172</f>
        <v>0</v>
      </c>
      <c r="AO172" s="58" t="n">
        <v>0.02</v>
      </c>
      <c r="AP172" s="58" t="n">
        <v>0.02</v>
      </c>
      <c r="AQ172" s="58" t="n">
        <v>0.02</v>
      </c>
      <c r="AR172" s="60" t="n">
        <v>0.02</v>
      </c>
      <c r="AS172" s="58" t="n">
        <f aca="false">$M172</f>
        <v>0</v>
      </c>
      <c r="AT172" s="58" t="n">
        <f aca="false">$M172</f>
        <v>0</v>
      </c>
      <c r="AU172" s="58" t="n">
        <f aca="false">$M172</f>
        <v>0</v>
      </c>
      <c r="AV172" s="58" t="n">
        <f aca="false">$M172</f>
        <v>0</v>
      </c>
      <c r="AW172" s="58" t="n">
        <f aca="false">$M172</f>
        <v>0</v>
      </c>
      <c r="AX172" s="58" t="n">
        <f aca="false">$M172</f>
        <v>0</v>
      </c>
      <c r="AY172" s="58" t="n">
        <v>0.02</v>
      </c>
      <c r="AZ172" s="58" t="n">
        <v>0.02</v>
      </c>
      <c r="BA172" s="58" t="n">
        <v>0.02</v>
      </c>
      <c r="BB172" s="60" t="n">
        <v>0.02</v>
      </c>
      <c r="BC172" s="185"/>
      <c r="BD172" s="185"/>
      <c r="BE172" s="185"/>
      <c r="BF172" s="185"/>
      <c r="BG172" s="185"/>
      <c r="BH172" s="185"/>
      <c r="BI172" s="185"/>
      <c r="BJ172" s="185"/>
      <c r="BK172" s="185"/>
      <c r="BL172" s="185"/>
      <c r="BM172" s="185"/>
      <c r="BN172" s="185"/>
      <c r="BO172" s="185"/>
      <c r="BP172" s="185"/>
      <c r="BQ172" s="185"/>
      <c r="BR172" s="185"/>
      <c r="BS172" s="185"/>
      <c r="BT172" s="185"/>
      <c r="BU172" s="185"/>
      <c r="BV172" s="185"/>
    </row>
    <row r="173" s="192" customFormat="true" ht="15.75" hidden="false" customHeight="true" outlineLevel="1" collapsed="false">
      <c r="A173" s="270"/>
      <c r="B173" s="281" t="s">
        <v>317</v>
      </c>
      <c r="C173" s="222"/>
      <c r="D173" s="58" t="e">
        <f aca="false">molarmass(B173)</f>
        <v>#NAME?</v>
      </c>
      <c r="E173" s="58" t="n">
        <f aca="false">$M173</f>
        <v>0</v>
      </c>
      <c r="F173" s="58" t="n">
        <f aca="false">$M173</f>
        <v>0</v>
      </c>
      <c r="G173" s="58" t="n">
        <f aca="false">$M173</f>
        <v>0</v>
      </c>
      <c r="H173" s="58" t="n">
        <f aca="false">$M173</f>
        <v>0</v>
      </c>
      <c r="I173" s="58" t="n">
        <f aca="false">$M173</f>
        <v>0</v>
      </c>
      <c r="J173" s="58" t="n">
        <f aca="false">$M173</f>
        <v>0</v>
      </c>
      <c r="K173" s="58" t="n">
        <f aca="false">$M173</f>
        <v>0</v>
      </c>
      <c r="L173" s="58" t="n">
        <f aca="false">$M173</f>
        <v>0</v>
      </c>
      <c r="M173" s="282" t="n">
        <v>0</v>
      </c>
      <c r="N173" s="282" t="n">
        <v>0.04</v>
      </c>
      <c r="O173" s="58" t="n">
        <f aca="false">$M173</f>
        <v>0</v>
      </c>
      <c r="P173" s="58" t="n">
        <f aca="false">$M173</f>
        <v>0</v>
      </c>
      <c r="Q173" s="58" t="n">
        <f aca="false">$M173</f>
        <v>0</v>
      </c>
      <c r="R173" s="58" t="n">
        <f aca="false">$M173</f>
        <v>0</v>
      </c>
      <c r="S173" s="58" t="n">
        <f aca="false">$M173</f>
        <v>0</v>
      </c>
      <c r="T173" s="58" t="n">
        <f aca="false">$M173</f>
        <v>0</v>
      </c>
      <c r="U173" s="58" t="n">
        <v>0.04</v>
      </c>
      <c r="V173" s="58" t="n">
        <v>0.04</v>
      </c>
      <c r="W173" s="58" t="n">
        <v>0.04</v>
      </c>
      <c r="X173" s="60" t="n">
        <v>0.04</v>
      </c>
      <c r="Y173" s="58" t="n">
        <f aca="false">$M173</f>
        <v>0</v>
      </c>
      <c r="Z173" s="58" t="n">
        <f aca="false">$M173</f>
        <v>0</v>
      </c>
      <c r="AA173" s="58" t="n">
        <f aca="false">$M173</f>
        <v>0</v>
      </c>
      <c r="AB173" s="58" t="n">
        <f aca="false">$M173</f>
        <v>0</v>
      </c>
      <c r="AC173" s="58" t="n">
        <f aca="false">$M173</f>
        <v>0</v>
      </c>
      <c r="AD173" s="58" t="n">
        <f aca="false">$M173</f>
        <v>0</v>
      </c>
      <c r="AE173" s="58" t="n">
        <v>0.04</v>
      </c>
      <c r="AF173" s="58" t="n">
        <v>0.04</v>
      </c>
      <c r="AG173" s="58" t="n">
        <v>0.04</v>
      </c>
      <c r="AH173" s="60" t="n">
        <v>0.04</v>
      </c>
      <c r="AI173" s="58" t="n">
        <f aca="false">$M173</f>
        <v>0</v>
      </c>
      <c r="AJ173" s="58" t="n">
        <f aca="false">$M173</f>
        <v>0</v>
      </c>
      <c r="AK173" s="58" t="n">
        <f aca="false">$M173</f>
        <v>0</v>
      </c>
      <c r="AL173" s="58" t="n">
        <f aca="false">$M173</f>
        <v>0</v>
      </c>
      <c r="AM173" s="58" t="n">
        <f aca="false">$M173</f>
        <v>0</v>
      </c>
      <c r="AN173" s="58" t="n">
        <f aca="false">$M173</f>
        <v>0</v>
      </c>
      <c r="AO173" s="58" t="n">
        <v>0.04</v>
      </c>
      <c r="AP173" s="58" t="n">
        <v>0.04</v>
      </c>
      <c r="AQ173" s="58" t="n">
        <v>0.04</v>
      </c>
      <c r="AR173" s="60" t="n">
        <v>0.04</v>
      </c>
      <c r="AS173" s="58" t="n">
        <f aca="false">$M173</f>
        <v>0</v>
      </c>
      <c r="AT173" s="58" t="n">
        <f aca="false">$M173</f>
        <v>0</v>
      </c>
      <c r="AU173" s="58" t="n">
        <f aca="false">$M173</f>
        <v>0</v>
      </c>
      <c r="AV173" s="58" t="n">
        <f aca="false">$M173</f>
        <v>0</v>
      </c>
      <c r="AW173" s="58" t="n">
        <f aca="false">$M173</f>
        <v>0</v>
      </c>
      <c r="AX173" s="58" t="n">
        <f aca="false">$M173</f>
        <v>0</v>
      </c>
      <c r="AY173" s="58" t="n">
        <v>0.04</v>
      </c>
      <c r="AZ173" s="58" t="n">
        <v>0.04</v>
      </c>
      <c r="BA173" s="58" t="n">
        <v>0.04</v>
      </c>
      <c r="BB173" s="60" t="n">
        <v>0.04</v>
      </c>
      <c r="BC173" s="185"/>
      <c r="BD173" s="185"/>
      <c r="BE173" s="185"/>
      <c r="BF173" s="185"/>
      <c r="BG173" s="185"/>
      <c r="BH173" s="185"/>
      <c r="BI173" s="185"/>
      <c r="BJ173" s="185"/>
      <c r="BK173" s="185"/>
      <c r="BL173" s="185"/>
      <c r="BM173" s="185"/>
      <c r="BN173" s="185"/>
      <c r="BO173" s="185"/>
      <c r="BP173" s="185"/>
      <c r="BQ173" s="185"/>
      <c r="BR173" s="185"/>
      <c r="BS173" s="185"/>
      <c r="BT173" s="185"/>
      <c r="BU173" s="185"/>
      <c r="BV173" s="185"/>
    </row>
    <row r="174" s="192" customFormat="true" ht="15.75" hidden="false" customHeight="true" outlineLevel="1" collapsed="false">
      <c r="A174" s="270"/>
      <c r="B174" s="281" t="s">
        <v>318</v>
      </c>
      <c r="C174" s="222"/>
      <c r="D174" s="58" t="e">
        <f aca="false">molarmass(B174)</f>
        <v>#NAME?</v>
      </c>
      <c r="E174" s="58" t="n">
        <f aca="false">$M174</f>
        <v>0</v>
      </c>
      <c r="F174" s="58" t="n">
        <f aca="false">$M174</f>
        <v>0</v>
      </c>
      <c r="G174" s="58" t="n">
        <f aca="false">$M174</f>
        <v>0</v>
      </c>
      <c r="H174" s="58" t="n">
        <f aca="false">$M174</f>
        <v>0</v>
      </c>
      <c r="I174" s="58" t="n">
        <f aca="false">$M174</f>
        <v>0</v>
      </c>
      <c r="J174" s="58" t="n">
        <f aca="false">$M174</f>
        <v>0</v>
      </c>
      <c r="K174" s="58" t="n">
        <f aca="false">$M174</f>
        <v>0</v>
      </c>
      <c r="L174" s="58" t="n">
        <f aca="false">$M174</f>
        <v>0</v>
      </c>
      <c r="M174" s="282" t="n">
        <v>0</v>
      </c>
      <c r="N174" s="282" t="n">
        <v>0.01</v>
      </c>
      <c r="O174" s="58" t="n">
        <f aca="false">$M174</f>
        <v>0</v>
      </c>
      <c r="P174" s="58" t="n">
        <f aca="false">$M174</f>
        <v>0</v>
      </c>
      <c r="Q174" s="58" t="n">
        <f aca="false">$M174</f>
        <v>0</v>
      </c>
      <c r="R174" s="58" t="n">
        <f aca="false">$M174</f>
        <v>0</v>
      </c>
      <c r="S174" s="58" t="n">
        <f aca="false">$M174</f>
        <v>0</v>
      </c>
      <c r="T174" s="58" t="n">
        <f aca="false">$M174</f>
        <v>0</v>
      </c>
      <c r="U174" s="58" t="n">
        <v>0.01</v>
      </c>
      <c r="V174" s="58" t="n">
        <v>0.01</v>
      </c>
      <c r="W174" s="58" t="n">
        <v>0.01</v>
      </c>
      <c r="X174" s="60" t="n">
        <v>0.01</v>
      </c>
      <c r="Y174" s="58" t="n">
        <f aca="false">$M174</f>
        <v>0</v>
      </c>
      <c r="Z174" s="58" t="n">
        <f aca="false">$M174</f>
        <v>0</v>
      </c>
      <c r="AA174" s="58" t="n">
        <f aca="false">$M174</f>
        <v>0</v>
      </c>
      <c r="AB174" s="58" t="n">
        <f aca="false">$M174</f>
        <v>0</v>
      </c>
      <c r="AC174" s="58" t="n">
        <f aca="false">$M174</f>
        <v>0</v>
      </c>
      <c r="AD174" s="58" t="n">
        <f aca="false">$M174</f>
        <v>0</v>
      </c>
      <c r="AE174" s="58" t="n">
        <v>0.01</v>
      </c>
      <c r="AF174" s="58" t="n">
        <v>0.01</v>
      </c>
      <c r="AG174" s="58" t="n">
        <v>0.01</v>
      </c>
      <c r="AH174" s="60" t="n">
        <v>0.01</v>
      </c>
      <c r="AI174" s="58" t="n">
        <f aca="false">$M174</f>
        <v>0</v>
      </c>
      <c r="AJ174" s="58" t="n">
        <f aca="false">$M174</f>
        <v>0</v>
      </c>
      <c r="AK174" s="58" t="n">
        <f aca="false">$M174</f>
        <v>0</v>
      </c>
      <c r="AL174" s="58" t="n">
        <f aca="false">$M174</f>
        <v>0</v>
      </c>
      <c r="AM174" s="58" t="n">
        <f aca="false">$M174</f>
        <v>0</v>
      </c>
      <c r="AN174" s="58" t="n">
        <f aca="false">$M174</f>
        <v>0</v>
      </c>
      <c r="AO174" s="58" t="n">
        <v>0.01</v>
      </c>
      <c r="AP174" s="58" t="n">
        <v>0.01</v>
      </c>
      <c r="AQ174" s="58" t="n">
        <v>0.01</v>
      </c>
      <c r="AR174" s="60" t="n">
        <v>0.01</v>
      </c>
      <c r="AS174" s="58" t="n">
        <f aca="false">$M174</f>
        <v>0</v>
      </c>
      <c r="AT174" s="58" t="n">
        <f aca="false">$M174</f>
        <v>0</v>
      </c>
      <c r="AU174" s="58" t="n">
        <f aca="false">$M174</f>
        <v>0</v>
      </c>
      <c r="AV174" s="58" t="n">
        <f aca="false">$M174</f>
        <v>0</v>
      </c>
      <c r="AW174" s="58" t="n">
        <f aca="false">$M174</f>
        <v>0</v>
      </c>
      <c r="AX174" s="58" t="n">
        <f aca="false">$M174</f>
        <v>0</v>
      </c>
      <c r="AY174" s="58" t="n">
        <v>0.01</v>
      </c>
      <c r="AZ174" s="58" t="n">
        <v>0.01</v>
      </c>
      <c r="BA174" s="58" t="n">
        <v>0.01</v>
      </c>
      <c r="BB174" s="60" t="n">
        <v>0.01</v>
      </c>
      <c r="BC174" s="185"/>
      <c r="BD174" s="185"/>
      <c r="BE174" s="185"/>
      <c r="BF174" s="185"/>
      <c r="BG174" s="185"/>
      <c r="BH174" s="185"/>
      <c r="BI174" s="185"/>
      <c r="BJ174" s="185"/>
      <c r="BK174" s="185"/>
      <c r="BL174" s="185"/>
      <c r="BM174" s="185"/>
      <c r="BN174" s="185"/>
      <c r="BO174" s="185"/>
      <c r="BP174" s="185"/>
      <c r="BQ174" s="185"/>
      <c r="BR174" s="185"/>
      <c r="BS174" s="185"/>
      <c r="BT174" s="185"/>
      <c r="BU174" s="185"/>
      <c r="BV174" s="185"/>
    </row>
    <row r="175" s="192" customFormat="true" ht="15.75" hidden="false" customHeight="true" outlineLevel="1" collapsed="false">
      <c r="A175" s="270"/>
      <c r="B175" s="281" t="s">
        <v>78</v>
      </c>
      <c r="C175" s="222"/>
      <c r="D175" s="58" t="e">
        <f aca="false">molarmass(B175)</f>
        <v>#NAME?</v>
      </c>
      <c r="E175" s="58" t="n">
        <f aca="false">$M175</f>
        <v>0</v>
      </c>
      <c r="F175" s="58" t="n">
        <f aca="false">$M175</f>
        <v>0</v>
      </c>
      <c r="G175" s="58" t="n">
        <f aca="false">$M175</f>
        <v>0</v>
      </c>
      <c r="H175" s="58" t="n">
        <f aca="false">$M175</f>
        <v>0</v>
      </c>
      <c r="I175" s="58" t="n">
        <f aca="false">$M175</f>
        <v>0</v>
      </c>
      <c r="J175" s="58" t="n">
        <f aca="false">$M175</f>
        <v>0</v>
      </c>
      <c r="K175" s="58" t="n">
        <f aca="false">$M175</f>
        <v>0</v>
      </c>
      <c r="L175" s="58" t="n">
        <f aca="false">$M175</f>
        <v>0</v>
      </c>
      <c r="M175" s="282" t="n">
        <v>0</v>
      </c>
      <c r="N175" s="282" t="n">
        <f aca="false">SUM(N161:N174)</f>
        <v>90.187</v>
      </c>
      <c r="O175" s="58" t="n">
        <f aca="false">$M175</f>
        <v>0</v>
      </c>
      <c r="P175" s="58" t="n">
        <f aca="false">$M175</f>
        <v>0</v>
      </c>
      <c r="Q175" s="58" t="n">
        <f aca="false">$M175</f>
        <v>0</v>
      </c>
      <c r="R175" s="58" t="n">
        <f aca="false">$M175</f>
        <v>0</v>
      </c>
      <c r="S175" s="58" t="n">
        <f aca="false">$M175</f>
        <v>0</v>
      </c>
      <c r="T175" s="58" t="n">
        <f aca="false">$M175</f>
        <v>0</v>
      </c>
      <c r="U175" s="58" t="n">
        <v>-4.79635164835167</v>
      </c>
      <c r="V175" s="58" t="n">
        <v>-4.79635164835167</v>
      </c>
      <c r="W175" s="58" t="n">
        <v>-4.79635164835167</v>
      </c>
      <c r="X175" s="60" t="n">
        <v>-4.79635164835167</v>
      </c>
      <c r="Y175" s="58" t="n">
        <f aca="false">$M175</f>
        <v>0</v>
      </c>
      <c r="Z175" s="58" t="n">
        <f aca="false">$M175</f>
        <v>0</v>
      </c>
      <c r="AA175" s="58" t="n">
        <f aca="false">$M175</f>
        <v>0</v>
      </c>
      <c r="AB175" s="58" t="n">
        <f aca="false">$M175</f>
        <v>0</v>
      </c>
      <c r="AC175" s="58" t="n">
        <f aca="false">$M175</f>
        <v>0</v>
      </c>
      <c r="AD175" s="58" t="n">
        <f aca="false">$M175</f>
        <v>0</v>
      </c>
      <c r="AE175" s="58" t="n">
        <v>-4.79635164835167</v>
      </c>
      <c r="AF175" s="58" t="n">
        <v>-4.79635164835167</v>
      </c>
      <c r="AG175" s="58" t="n">
        <v>-4.79635164835167</v>
      </c>
      <c r="AH175" s="60" t="n">
        <v>-4.79635164835167</v>
      </c>
      <c r="AI175" s="58" t="n">
        <f aca="false">$M175</f>
        <v>0</v>
      </c>
      <c r="AJ175" s="58" t="n">
        <f aca="false">$M175</f>
        <v>0</v>
      </c>
      <c r="AK175" s="58" t="n">
        <f aca="false">$M175</f>
        <v>0</v>
      </c>
      <c r="AL175" s="58" t="n">
        <f aca="false">$M175</f>
        <v>0</v>
      </c>
      <c r="AM175" s="58" t="n">
        <f aca="false">$M175</f>
        <v>0</v>
      </c>
      <c r="AN175" s="58" t="n">
        <f aca="false">$M175</f>
        <v>0</v>
      </c>
      <c r="AO175" s="58" t="n">
        <v>-4.79635164835167</v>
      </c>
      <c r="AP175" s="58" t="n">
        <v>-4.79635164835167</v>
      </c>
      <c r="AQ175" s="58" t="n">
        <v>-4.79635164835167</v>
      </c>
      <c r="AR175" s="60" t="n">
        <v>-4.79635164835167</v>
      </c>
      <c r="AS175" s="58" t="n">
        <f aca="false">$M175</f>
        <v>0</v>
      </c>
      <c r="AT175" s="58" t="n">
        <f aca="false">$M175</f>
        <v>0</v>
      </c>
      <c r="AU175" s="58" t="n">
        <f aca="false">$M175</f>
        <v>0</v>
      </c>
      <c r="AV175" s="58" t="n">
        <f aca="false">$M175</f>
        <v>0</v>
      </c>
      <c r="AW175" s="58" t="n">
        <f aca="false">$M175</f>
        <v>0</v>
      </c>
      <c r="AX175" s="58" t="n">
        <f aca="false">$M175</f>
        <v>0</v>
      </c>
      <c r="AY175" s="58" t="n">
        <v>-4.79635164835167</v>
      </c>
      <c r="AZ175" s="58" t="n">
        <v>-4.79635164835167</v>
      </c>
      <c r="BA175" s="58" t="n">
        <v>-4.79635164835167</v>
      </c>
      <c r="BB175" s="60" t="n">
        <v>-4.79635164835167</v>
      </c>
      <c r="BC175" s="185"/>
      <c r="BD175" s="185"/>
      <c r="BE175" s="185"/>
      <c r="BF175" s="185"/>
      <c r="BG175" s="185"/>
      <c r="BH175" s="185"/>
      <c r="BI175" s="185"/>
      <c r="BJ175" s="185"/>
      <c r="BK175" s="185"/>
      <c r="BL175" s="185"/>
      <c r="BM175" s="185"/>
      <c r="BN175" s="185"/>
      <c r="BO175" s="185"/>
      <c r="BP175" s="185"/>
      <c r="BQ175" s="185"/>
      <c r="BR175" s="185"/>
      <c r="BS175" s="185"/>
      <c r="BT175" s="185"/>
      <c r="BU175" s="185"/>
      <c r="BV175" s="185"/>
    </row>
    <row r="176" s="192" customFormat="true" ht="15.75" hidden="false" customHeight="true" outlineLevel="1" collapsed="false">
      <c r="A176" s="270"/>
      <c r="B176" s="281" t="s">
        <v>79</v>
      </c>
      <c r="C176" s="222"/>
      <c r="D176" s="58" t="e">
        <f aca="false">molarmass(B176)</f>
        <v>#NAME?</v>
      </c>
      <c r="E176" s="58" t="n">
        <f aca="false">$M176</f>
        <v>0</v>
      </c>
      <c r="F176" s="58" t="n">
        <f aca="false">$M176</f>
        <v>0</v>
      </c>
      <c r="G176" s="58" t="n">
        <f aca="false">$M176</f>
        <v>0</v>
      </c>
      <c r="H176" s="58" t="n">
        <f aca="false">$M176</f>
        <v>0</v>
      </c>
      <c r="I176" s="58" t="n">
        <f aca="false">$M176</f>
        <v>0</v>
      </c>
      <c r="J176" s="58" t="n">
        <f aca="false">$M176</f>
        <v>0</v>
      </c>
      <c r="K176" s="58" t="n">
        <f aca="false">$M176</f>
        <v>0</v>
      </c>
      <c r="L176" s="58" t="n">
        <f aca="false">$M176</f>
        <v>0</v>
      </c>
      <c r="M176" s="282" t="n">
        <v>0</v>
      </c>
      <c r="N176" s="282" t="n">
        <v>100.27</v>
      </c>
      <c r="O176" s="58" t="n">
        <f aca="false">$M176</f>
        <v>0</v>
      </c>
      <c r="P176" s="58" t="n">
        <f aca="false">$M176</f>
        <v>0</v>
      </c>
      <c r="Q176" s="58" t="n">
        <f aca="false">$M176</f>
        <v>0</v>
      </c>
      <c r="R176" s="58" t="n">
        <f aca="false">$M176</f>
        <v>0</v>
      </c>
      <c r="S176" s="58" t="n">
        <f aca="false">$M176</f>
        <v>0</v>
      </c>
      <c r="T176" s="58" t="n">
        <f aca="false">$M176</f>
        <v>0</v>
      </c>
      <c r="U176" s="58" t="n">
        <v>-6.38850329670327</v>
      </c>
      <c r="V176" s="58" t="n">
        <v>-6.38850329670327</v>
      </c>
      <c r="W176" s="58" t="n">
        <v>-6.38850329670327</v>
      </c>
      <c r="X176" s="60" t="n">
        <v>-6.38850329670327</v>
      </c>
      <c r="Y176" s="58" t="n">
        <f aca="false">$M176</f>
        <v>0</v>
      </c>
      <c r="Z176" s="58" t="n">
        <f aca="false">$M176</f>
        <v>0</v>
      </c>
      <c r="AA176" s="58" t="n">
        <f aca="false">$M176</f>
        <v>0</v>
      </c>
      <c r="AB176" s="58" t="n">
        <f aca="false">$M176</f>
        <v>0</v>
      </c>
      <c r="AC176" s="58" t="n">
        <f aca="false">$M176</f>
        <v>0</v>
      </c>
      <c r="AD176" s="58" t="n">
        <f aca="false">$M176</f>
        <v>0</v>
      </c>
      <c r="AE176" s="58" t="n">
        <v>-6.38850329670327</v>
      </c>
      <c r="AF176" s="58" t="n">
        <v>-6.38850329670327</v>
      </c>
      <c r="AG176" s="58" t="n">
        <v>-6.38850329670327</v>
      </c>
      <c r="AH176" s="60" t="n">
        <v>-6.38850329670327</v>
      </c>
      <c r="AI176" s="58" t="n">
        <f aca="false">$M176</f>
        <v>0</v>
      </c>
      <c r="AJ176" s="58" t="n">
        <f aca="false">$M176</f>
        <v>0</v>
      </c>
      <c r="AK176" s="58" t="n">
        <f aca="false">$M176</f>
        <v>0</v>
      </c>
      <c r="AL176" s="58" t="n">
        <f aca="false">$M176</f>
        <v>0</v>
      </c>
      <c r="AM176" s="58" t="n">
        <f aca="false">$M176</f>
        <v>0</v>
      </c>
      <c r="AN176" s="58" t="n">
        <f aca="false">$M176</f>
        <v>0</v>
      </c>
      <c r="AO176" s="58" t="n">
        <v>-6.38850329670327</v>
      </c>
      <c r="AP176" s="58" t="n">
        <v>-6.38850329670327</v>
      </c>
      <c r="AQ176" s="58" t="n">
        <v>-6.38850329670327</v>
      </c>
      <c r="AR176" s="60" t="n">
        <v>-6.38850329670327</v>
      </c>
      <c r="AS176" s="58" t="n">
        <f aca="false">$M176</f>
        <v>0</v>
      </c>
      <c r="AT176" s="58" t="n">
        <f aca="false">$M176</f>
        <v>0</v>
      </c>
      <c r="AU176" s="58" t="n">
        <f aca="false">$M176</f>
        <v>0</v>
      </c>
      <c r="AV176" s="58" t="n">
        <f aca="false">$M176</f>
        <v>0</v>
      </c>
      <c r="AW176" s="58" t="n">
        <f aca="false">$M176</f>
        <v>0</v>
      </c>
      <c r="AX176" s="58" t="n">
        <f aca="false">$M176</f>
        <v>0</v>
      </c>
      <c r="AY176" s="58" t="n">
        <v>-6.38850329670327</v>
      </c>
      <c r="AZ176" s="58" t="n">
        <v>-6.38850329670327</v>
      </c>
      <c r="BA176" s="58" t="n">
        <v>-6.38850329670327</v>
      </c>
      <c r="BB176" s="60" t="n">
        <v>-6.38850329670327</v>
      </c>
      <c r="BC176" s="185"/>
      <c r="BD176" s="185"/>
      <c r="BE176" s="185"/>
      <c r="BF176" s="185"/>
      <c r="BG176" s="185"/>
      <c r="BH176" s="185"/>
      <c r="BI176" s="185"/>
      <c r="BJ176" s="185"/>
      <c r="BK176" s="185"/>
      <c r="BL176" s="185"/>
      <c r="BM176" s="185"/>
      <c r="BN176" s="185"/>
      <c r="BO176" s="185"/>
      <c r="BP176" s="185"/>
      <c r="BQ176" s="185"/>
      <c r="BR176" s="185"/>
      <c r="BS176" s="185"/>
      <c r="BT176" s="185"/>
      <c r="BU176" s="185"/>
      <c r="BV176" s="185"/>
    </row>
    <row r="177" s="192" customFormat="true" ht="15.75" hidden="false" customHeight="true" outlineLevel="1" collapsed="false">
      <c r="A177" s="270"/>
      <c r="B177" s="281" t="s">
        <v>76</v>
      </c>
      <c r="C177" s="222"/>
      <c r="D177" s="58" t="e">
        <f aca="false">molarmass(B177)</f>
        <v>#NAME?</v>
      </c>
      <c r="E177" s="58" t="n">
        <f aca="false">$M177</f>
        <v>0</v>
      </c>
      <c r="F177" s="58" t="n">
        <f aca="false">$M177</f>
        <v>0</v>
      </c>
      <c r="G177" s="58" t="n">
        <f aca="false">$M177</f>
        <v>0</v>
      </c>
      <c r="H177" s="58" t="n">
        <f aca="false">$M177</f>
        <v>0</v>
      </c>
      <c r="I177" s="58" t="n">
        <f aca="false">$M177</f>
        <v>0</v>
      </c>
      <c r="J177" s="58" t="n">
        <f aca="false">$M177</f>
        <v>0</v>
      </c>
      <c r="K177" s="58" t="n">
        <f aca="false">$M177</f>
        <v>0</v>
      </c>
      <c r="L177" s="58" t="n">
        <f aca="false">$M177</f>
        <v>0</v>
      </c>
      <c r="M177" s="282" t="n">
        <v>0</v>
      </c>
      <c r="N177" s="282" t="n">
        <v>63.6</v>
      </c>
      <c r="O177" s="58" t="n">
        <f aca="false">$M177</f>
        <v>0</v>
      </c>
      <c r="P177" s="58" t="n">
        <f aca="false">$M177</f>
        <v>0</v>
      </c>
      <c r="Q177" s="58" t="n">
        <f aca="false">$M177</f>
        <v>0</v>
      </c>
      <c r="R177" s="58" t="n">
        <f aca="false">$M177</f>
        <v>0</v>
      </c>
      <c r="S177" s="58" t="n">
        <f aca="false">$M177</f>
        <v>0</v>
      </c>
      <c r="T177" s="58" t="n">
        <f aca="false">$M177</f>
        <v>0</v>
      </c>
      <c r="U177" s="58" t="n">
        <v>-7.98065494505497</v>
      </c>
      <c r="V177" s="58" t="n">
        <v>-7.98065494505497</v>
      </c>
      <c r="W177" s="58" t="n">
        <v>-7.98065494505497</v>
      </c>
      <c r="X177" s="60" t="n">
        <v>-7.98065494505497</v>
      </c>
      <c r="Y177" s="58" t="n">
        <f aca="false">$M177</f>
        <v>0</v>
      </c>
      <c r="Z177" s="58" t="n">
        <f aca="false">$M177</f>
        <v>0</v>
      </c>
      <c r="AA177" s="58" t="n">
        <f aca="false">$M177</f>
        <v>0</v>
      </c>
      <c r="AB177" s="58" t="n">
        <f aca="false">$M177</f>
        <v>0</v>
      </c>
      <c r="AC177" s="58" t="n">
        <f aca="false">$M177</f>
        <v>0</v>
      </c>
      <c r="AD177" s="58" t="n">
        <f aca="false">$M177</f>
        <v>0</v>
      </c>
      <c r="AE177" s="58" t="n">
        <v>-7.98065494505497</v>
      </c>
      <c r="AF177" s="58" t="n">
        <v>-7.98065494505497</v>
      </c>
      <c r="AG177" s="58" t="n">
        <v>-7.98065494505497</v>
      </c>
      <c r="AH177" s="60" t="n">
        <v>-7.98065494505497</v>
      </c>
      <c r="AI177" s="58" t="n">
        <f aca="false">$M177</f>
        <v>0</v>
      </c>
      <c r="AJ177" s="58" t="n">
        <f aca="false">$M177</f>
        <v>0</v>
      </c>
      <c r="AK177" s="58" t="n">
        <f aca="false">$M177</f>
        <v>0</v>
      </c>
      <c r="AL177" s="58" t="n">
        <f aca="false">$M177</f>
        <v>0</v>
      </c>
      <c r="AM177" s="58" t="n">
        <f aca="false">$M177</f>
        <v>0</v>
      </c>
      <c r="AN177" s="58" t="n">
        <f aca="false">$M177</f>
        <v>0</v>
      </c>
      <c r="AO177" s="58" t="n">
        <v>-7.98065494505497</v>
      </c>
      <c r="AP177" s="58" t="n">
        <v>-7.98065494505497</v>
      </c>
      <c r="AQ177" s="58" t="n">
        <v>-7.98065494505497</v>
      </c>
      <c r="AR177" s="60" t="n">
        <v>-7.98065494505497</v>
      </c>
      <c r="AS177" s="58" t="n">
        <f aca="false">$M177</f>
        <v>0</v>
      </c>
      <c r="AT177" s="58" t="n">
        <f aca="false">$M177</f>
        <v>0</v>
      </c>
      <c r="AU177" s="58" t="n">
        <f aca="false">$M177</f>
        <v>0</v>
      </c>
      <c r="AV177" s="58" t="n">
        <f aca="false">$M177</f>
        <v>0</v>
      </c>
      <c r="AW177" s="58" t="n">
        <f aca="false">$M177</f>
        <v>0</v>
      </c>
      <c r="AX177" s="58" t="n">
        <f aca="false">$M177</f>
        <v>0</v>
      </c>
      <c r="AY177" s="58" t="n">
        <v>-7.98065494505497</v>
      </c>
      <c r="AZ177" s="58" t="n">
        <v>-7.98065494505497</v>
      </c>
      <c r="BA177" s="58" t="n">
        <v>-7.98065494505497</v>
      </c>
      <c r="BB177" s="60" t="n">
        <v>-7.98065494505497</v>
      </c>
      <c r="BC177" s="185"/>
      <c r="BD177" s="185"/>
      <c r="BE177" s="185"/>
      <c r="BF177" s="185"/>
      <c r="BG177" s="185"/>
      <c r="BH177" s="185"/>
      <c r="BI177" s="185"/>
      <c r="BJ177" s="185"/>
      <c r="BK177" s="185"/>
      <c r="BL177" s="185"/>
      <c r="BM177" s="185"/>
      <c r="BN177" s="185"/>
      <c r="BO177" s="185"/>
      <c r="BP177" s="185"/>
      <c r="BQ177" s="185"/>
      <c r="BR177" s="185"/>
      <c r="BS177" s="185"/>
      <c r="BT177" s="185"/>
      <c r="BU177" s="185"/>
      <c r="BV177" s="185"/>
    </row>
    <row r="178" s="192" customFormat="true" ht="15.75" hidden="false" customHeight="true" outlineLevel="1" collapsed="false">
      <c r="A178" s="270"/>
      <c r="B178" s="281" t="s">
        <v>165</v>
      </c>
      <c r="C178" s="222"/>
      <c r="D178" s="58" t="e">
        <f aca="false">molarmass(B178)</f>
        <v>#NAME?</v>
      </c>
      <c r="E178" s="58" t="n">
        <f aca="false">$M178</f>
        <v>0</v>
      </c>
      <c r="F178" s="58" t="n">
        <f aca="false">$M178</f>
        <v>0</v>
      </c>
      <c r="G178" s="58" t="n">
        <f aca="false">$M178</f>
        <v>0</v>
      </c>
      <c r="H178" s="58" t="n">
        <f aca="false">$M178</f>
        <v>0</v>
      </c>
      <c r="I178" s="58" t="n">
        <f aca="false">$M178</f>
        <v>0</v>
      </c>
      <c r="J178" s="58" t="n">
        <f aca="false">$M178</f>
        <v>0</v>
      </c>
      <c r="K178" s="58"/>
      <c r="L178" s="58"/>
      <c r="M178" s="282" t="n">
        <v>0</v>
      </c>
      <c r="N178" s="282"/>
      <c r="O178" s="58" t="n">
        <f aca="false">$M178</f>
        <v>0</v>
      </c>
      <c r="P178" s="58" t="n">
        <f aca="false">$M178</f>
        <v>0</v>
      </c>
      <c r="Q178" s="58" t="n">
        <f aca="false">$M178</f>
        <v>0</v>
      </c>
      <c r="R178" s="58" t="n">
        <f aca="false">$M178</f>
        <v>0</v>
      </c>
      <c r="S178" s="58" t="n">
        <f aca="false">$M178</f>
        <v>0</v>
      </c>
      <c r="T178" s="58" t="n">
        <f aca="false">$M178</f>
        <v>0</v>
      </c>
      <c r="U178" s="58" t="n">
        <v>-9.57280659340657</v>
      </c>
      <c r="V178" s="58" t="n">
        <v>-9.57280659340657</v>
      </c>
      <c r="W178" s="58" t="n">
        <v>-9.57280659340657</v>
      </c>
      <c r="X178" s="60" t="n">
        <v>-9.57280659340657</v>
      </c>
      <c r="Y178" s="58" t="n">
        <f aca="false">$M178</f>
        <v>0</v>
      </c>
      <c r="Z178" s="58" t="n">
        <f aca="false">$M178</f>
        <v>0</v>
      </c>
      <c r="AA178" s="58" t="n">
        <f aca="false">$M178</f>
        <v>0</v>
      </c>
      <c r="AB178" s="58" t="n">
        <f aca="false">$M178</f>
        <v>0</v>
      </c>
      <c r="AC178" s="58" t="n">
        <f aca="false">$M178</f>
        <v>0</v>
      </c>
      <c r="AD178" s="58" t="n">
        <f aca="false">$M178</f>
        <v>0</v>
      </c>
      <c r="AE178" s="58" t="n">
        <v>-9.57280659340657</v>
      </c>
      <c r="AF178" s="58" t="n">
        <v>-9.57280659340657</v>
      </c>
      <c r="AG178" s="58" t="n">
        <v>-9.57280659340657</v>
      </c>
      <c r="AH178" s="60" t="n">
        <v>-9.57280659340657</v>
      </c>
      <c r="AI178" s="58" t="n">
        <f aca="false">$M178</f>
        <v>0</v>
      </c>
      <c r="AJ178" s="58" t="n">
        <f aca="false">$M178</f>
        <v>0</v>
      </c>
      <c r="AK178" s="58" t="n">
        <f aca="false">$M178</f>
        <v>0</v>
      </c>
      <c r="AL178" s="58" t="n">
        <f aca="false">$M178</f>
        <v>0</v>
      </c>
      <c r="AM178" s="58" t="n">
        <f aca="false">$M178</f>
        <v>0</v>
      </c>
      <c r="AN178" s="58" t="n">
        <f aca="false">$M178</f>
        <v>0</v>
      </c>
      <c r="AO178" s="58" t="n">
        <v>-9.57280659340657</v>
      </c>
      <c r="AP178" s="58" t="n">
        <v>-9.57280659340657</v>
      </c>
      <c r="AQ178" s="58" t="n">
        <v>-9.57280659340657</v>
      </c>
      <c r="AR178" s="60" t="n">
        <v>-9.57280659340657</v>
      </c>
      <c r="AS178" s="58" t="n">
        <f aca="false">$M178</f>
        <v>0</v>
      </c>
      <c r="AT178" s="58" t="n">
        <f aca="false">$M178</f>
        <v>0</v>
      </c>
      <c r="AU178" s="58" t="n">
        <f aca="false">$M178</f>
        <v>0</v>
      </c>
      <c r="AV178" s="58" t="n">
        <f aca="false">$M178</f>
        <v>0</v>
      </c>
      <c r="AW178" s="58" t="n">
        <f aca="false">$M178</f>
        <v>0</v>
      </c>
      <c r="AX178" s="58" t="n">
        <f aca="false">$M178</f>
        <v>0</v>
      </c>
      <c r="AY178" s="58" t="n">
        <v>-9.57280659340657</v>
      </c>
      <c r="AZ178" s="58" t="n">
        <v>-9.57280659340657</v>
      </c>
      <c r="BA178" s="58" t="n">
        <v>-9.57280659340657</v>
      </c>
      <c r="BB178" s="60" t="n">
        <v>-9.57280659340657</v>
      </c>
      <c r="BC178" s="185"/>
      <c r="BD178" s="185"/>
      <c r="BE178" s="185"/>
      <c r="BF178" s="185"/>
      <c r="BG178" s="185"/>
      <c r="BH178" s="185"/>
      <c r="BI178" s="185"/>
      <c r="BJ178" s="185"/>
      <c r="BK178" s="185"/>
      <c r="BL178" s="185"/>
      <c r="BM178" s="185"/>
      <c r="BN178" s="185"/>
      <c r="BO178" s="185"/>
      <c r="BP178" s="185"/>
      <c r="BQ178" s="185"/>
      <c r="BR178" s="185"/>
      <c r="BS178" s="185"/>
      <c r="BT178" s="185"/>
      <c r="BU178" s="185"/>
      <c r="BV178" s="185"/>
    </row>
    <row r="179" s="192" customFormat="true" ht="15.75" hidden="false" customHeight="true" outlineLevel="1" collapsed="false">
      <c r="A179" s="270"/>
      <c r="B179" s="281" t="s">
        <v>176</v>
      </c>
      <c r="C179" s="222"/>
      <c r="D179" s="58" t="e">
        <f aca="false">molarmass(B179)</f>
        <v>#NAME?</v>
      </c>
      <c r="E179" s="58" t="n">
        <f aca="false">$M179</f>
        <v>0</v>
      </c>
      <c r="F179" s="58" t="n">
        <f aca="false">$M179</f>
        <v>0</v>
      </c>
      <c r="G179" s="58" t="n">
        <f aca="false">$M179</f>
        <v>0</v>
      </c>
      <c r="H179" s="58" t="n">
        <f aca="false">$M179</f>
        <v>0</v>
      </c>
      <c r="I179" s="58" t="n">
        <f aca="false">$M179</f>
        <v>0</v>
      </c>
      <c r="J179" s="58" t="n">
        <f aca="false">$M179</f>
        <v>0</v>
      </c>
      <c r="K179" s="58"/>
      <c r="L179" s="58"/>
      <c r="M179" s="282"/>
      <c r="N179" s="282"/>
      <c r="O179" s="58" t="n">
        <f aca="false">$M179</f>
        <v>0</v>
      </c>
      <c r="P179" s="58" t="n">
        <f aca="false">$M179</f>
        <v>0</v>
      </c>
      <c r="Q179" s="58" t="n">
        <f aca="false">$M179</f>
        <v>0</v>
      </c>
      <c r="R179" s="58" t="n">
        <f aca="false">$M179</f>
        <v>0</v>
      </c>
      <c r="S179" s="58" t="n">
        <f aca="false">$M179</f>
        <v>0</v>
      </c>
      <c r="T179" s="58" t="n">
        <f aca="false">$M179</f>
        <v>0</v>
      </c>
      <c r="U179" s="58" t="n">
        <v>-11.1649582417583</v>
      </c>
      <c r="V179" s="58" t="n">
        <v>-11.1649582417583</v>
      </c>
      <c r="W179" s="58" t="n">
        <v>-11.1649582417583</v>
      </c>
      <c r="X179" s="60" t="n">
        <v>-11.1649582417583</v>
      </c>
      <c r="Y179" s="58" t="n">
        <f aca="false">$M179</f>
        <v>0</v>
      </c>
      <c r="Z179" s="58" t="n">
        <f aca="false">$M179</f>
        <v>0</v>
      </c>
      <c r="AA179" s="58" t="n">
        <f aca="false">$M179</f>
        <v>0</v>
      </c>
      <c r="AB179" s="58" t="n">
        <f aca="false">$M179</f>
        <v>0</v>
      </c>
      <c r="AC179" s="58" t="n">
        <f aca="false">$M179</f>
        <v>0</v>
      </c>
      <c r="AD179" s="58" t="n">
        <f aca="false">$M179</f>
        <v>0</v>
      </c>
      <c r="AE179" s="58" t="n">
        <v>-11.1649582417583</v>
      </c>
      <c r="AF179" s="58" t="n">
        <v>-11.1649582417583</v>
      </c>
      <c r="AG179" s="58" t="n">
        <v>-11.1649582417583</v>
      </c>
      <c r="AH179" s="60" t="n">
        <v>-11.1649582417583</v>
      </c>
      <c r="AI179" s="58" t="n">
        <f aca="false">$M179</f>
        <v>0</v>
      </c>
      <c r="AJ179" s="58" t="n">
        <f aca="false">$M179</f>
        <v>0</v>
      </c>
      <c r="AK179" s="58" t="n">
        <f aca="false">$M179</f>
        <v>0</v>
      </c>
      <c r="AL179" s="58" t="n">
        <f aca="false">$M179</f>
        <v>0</v>
      </c>
      <c r="AM179" s="58" t="n">
        <f aca="false">$M179</f>
        <v>0</v>
      </c>
      <c r="AN179" s="58" t="n">
        <f aca="false">$M179</f>
        <v>0</v>
      </c>
      <c r="AO179" s="58" t="n">
        <v>-11.1649582417583</v>
      </c>
      <c r="AP179" s="58" t="n">
        <v>-11.1649582417583</v>
      </c>
      <c r="AQ179" s="58" t="n">
        <v>-11.1649582417583</v>
      </c>
      <c r="AR179" s="60" t="n">
        <v>-11.1649582417583</v>
      </c>
      <c r="AS179" s="58" t="n">
        <f aca="false">$M179</f>
        <v>0</v>
      </c>
      <c r="AT179" s="58" t="n">
        <f aca="false">$M179</f>
        <v>0</v>
      </c>
      <c r="AU179" s="58" t="n">
        <f aca="false">$M179</f>
        <v>0</v>
      </c>
      <c r="AV179" s="58" t="n">
        <f aca="false">$M179</f>
        <v>0</v>
      </c>
      <c r="AW179" s="58" t="n">
        <f aca="false">$M179</f>
        <v>0</v>
      </c>
      <c r="AX179" s="58" t="n">
        <f aca="false">$M179</f>
        <v>0</v>
      </c>
      <c r="AY179" s="58" t="n">
        <v>-11.1649582417583</v>
      </c>
      <c r="AZ179" s="58" t="n">
        <v>-11.1649582417583</v>
      </c>
      <c r="BA179" s="58" t="n">
        <v>-11.1649582417583</v>
      </c>
      <c r="BB179" s="60" t="n">
        <v>-11.1649582417583</v>
      </c>
      <c r="BC179" s="185"/>
      <c r="BD179" s="185"/>
      <c r="BE179" s="185"/>
      <c r="BF179" s="185"/>
      <c r="BG179" s="185"/>
      <c r="BH179" s="185"/>
      <c r="BI179" s="185"/>
      <c r="BJ179" s="185"/>
      <c r="BK179" s="185"/>
      <c r="BL179" s="185"/>
      <c r="BM179" s="185"/>
      <c r="BN179" s="185"/>
      <c r="BO179" s="185"/>
      <c r="BP179" s="185"/>
      <c r="BQ179" s="185"/>
      <c r="BR179" s="185"/>
      <c r="BS179" s="185"/>
      <c r="BT179" s="185"/>
      <c r="BU179" s="185"/>
      <c r="BV179" s="185"/>
    </row>
    <row r="180" s="192" customFormat="true" ht="15.75" hidden="false" customHeight="true" outlineLevel="0" collapsed="false">
      <c r="A180" s="270"/>
      <c r="B180" s="283" t="s">
        <v>17</v>
      </c>
      <c r="C180" s="23"/>
      <c r="D180" s="47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25"/>
      <c r="P180" s="23"/>
      <c r="Q180" s="23"/>
      <c r="R180" s="23"/>
      <c r="S180" s="23"/>
      <c r="T180" s="23"/>
      <c r="U180" s="23"/>
      <c r="V180" s="23"/>
      <c r="W180" s="23"/>
      <c r="X180" s="24"/>
      <c r="Y180" s="225"/>
      <c r="Z180" s="23"/>
      <c r="AA180" s="23"/>
      <c r="AB180" s="23"/>
      <c r="AC180" s="23"/>
      <c r="AD180" s="23"/>
      <c r="AE180" s="23"/>
      <c r="AF180" s="23"/>
      <c r="AG180" s="23"/>
      <c r="AH180" s="24"/>
      <c r="AI180" s="225"/>
      <c r="AJ180" s="23"/>
      <c r="AK180" s="23"/>
      <c r="AL180" s="23"/>
      <c r="AM180" s="23"/>
      <c r="AN180" s="23"/>
      <c r="AO180" s="23"/>
      <c r="AP180" s="23"/>
      <c r="AQ180" s="23"/>
      <c r="AR180" s="24"/>
      <c r="AS180" s="225"/>
      <c r="AT180" s="23"/>
      <c r="AU180" s="23"/>
      <c r="AV180" s="23"/>
      <c r="AW180" s="23"/>
      <c r="AX180" s="23"/>
      <c r="AY180" s="23"/>
      <c r="AZ180" s="23"/>
      <c r="BA180" s="23"/>
      <c r="BB180" s="24"/>
      <c r="BC180" s="0"/>
      <c r="BD180" s="0"/>
      <c r="BE180" s="0"/>
      <c r="BF180" s="0"/>
      <c r="BG180" s="0"/>
      <c r="BH180" s="0"/>
      <c r="BI180" s="0"/>
      <c r="BJ180" s="0"/>
      <c r="BK180" s="0"/>
      <c r="BL180" s="0"/>
      <c r="BM180" s="0"/>
      <c r="BN180" s="0"/>
      <c r="BO180" s="0"/>
      <c r="BP180" s="0"/>
      <c r="BQ180" s="0"/>
      <c r="BR180" s="0"/>
      <c r="BS180" s="0"/>
      <c r="BT180" s="0"/>
      <c r="BU180" s="0"/>
    </row>
    <row r="181" s="192" customFormat="true" ht="15.75" hidden="false" customHeight="true" outlineLevel="0" collapsed="false">
      <c r="A181" s="270"/>
      <c r="B181" s="283"/>
      <c r="C181" s="27"/>
      <c r="D181" s="49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26"/>
      <c r="P181" s="27"/>
      <c r="Q181" s="27"/>
      <c r="R181" s="27"/>
      <c r="S181" s="27"/>
      <c r="T181" s="27"/>
      <c r="U181" s="27"/>
      <c r="V181" s="27"/>
      <c r="W181" s="27"/>
      <c r="X181" s="28"/>
      <c r="Y181" s="226"/>
      <c r="Z181" s="27"/>
      <c r="AA181" s="27"/>
      <c r="AB181" s="27"/>
      <c r="AC181" s="27"/>
      <c r="AD181" s="27"/>
      <c r="AE181" s="27"/>
      <c r="AF181" s="27"/>
      <c r="AG181" s="27"/>
      <c r="AH181" s="28"/>
      <c r="AI181" s="226"/>
      <c r="AJ181" s="27"/>
      <c r="AK181" s="27"/>
      <c r="AL181" s="27"/>
      <c r="AM181" s="27"/>
      <c r="AN181" s="27"/>
      <c r="AO181" s="27"/>
      <c r="AP181" s="27"/>
      <c r="AQ181" s="27"/>
      <c r="AR181" s="28"/>
      <c r="AS181" s="226"/>
      <c r="AT181" s="27"/>
      <c r="AU181" s="27"/>
      <c r="AV181" s="27"/>
      <c r="AW181" s="27"/>
      <c r="AX181" s="27"/>
      <c r="AY181" s="27"/>
      <c r="AZ181" s="27"/>
      <c r="BA181" s="27"/>
      <c r="BB181" s="28"/>
      <c r="BC181" s="0"/>
      <c r="BD181" s="0"/>
      <c r="BE181" s="0"/>
      <c r="BF181" s="0"/>
      <c r="BG181" s="0"/>
      <c r="BH181" s="0"/>
      <c r="BI181" s="0"/>
      <c r="BJ181" s="0"/>
      <c r="BK181" s="0"/>
      <c r="BL181" s="0"/>
      <c r="BM181" s="0"/>
      <c r="BN181" s="0"/>
      <c r="BO181" s="0"/>
      <c r="BP181" s="0"/>
      <c r="BQ181" s="0"/>
      <c r="BR181" s="0"/>
      <c r="BS181" s="0"/>
      <c r="BT181" s="0"/>
      <c r="BU181" s="0"/>
    </row>
    <row r="182" s="192" customFormat="true" ht="15.75" hidden="false" customHeight="true" outlineLevel="0" collapsed="false">
      <c r="A182" s="270"/>
      <c r="B182" s="23" t="s">
        <v>18</v>
      </c>
      <c r="C182" s="23"/>
      <c r="D182" s="47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25"/>
      <c r="P182" s="23"/>
      <c r="Q182" s="23"/>
      <c r="R182" s="23"/>
      <c r="S182" s="23"/>
      <c r="T182" s="23"/>
      <c r="U182" s="23"/>
      <c r="V182" s="23"/>
      <c r="W182" s="23"/>
      <c r="X182" s="24"/>
      <c r="Y182" s="225"/>
      <c r="Z182" s="23"/>
      <c r="AA182" s="23"/>
      <c r="AB182" s="23"/>
      <c r="AC182" s="23"/>
      <c r="AD182" s="23"/>
      <c r="AE182" s="23"/>
      <c r="AF182" s="23"/>
      <c r="AG182" s="23"/>
      <c r="AH182" s="24"/>
      <c r="AI182" s="225"/>
      <c r="AJ182" s="23"/>
      <c r="AK182" s="23"/>
      <c r="AL182" s="23"/>
      <c r="AM182" s="23"/>
      <c r="AN182" s="23"/>
      <c r="AO182" s="23"/>
      <c r="AP182" s="23"/>
      <c r="AQ182" s="23"/>
      <c r="AR182" s="24"/>
      <c r="AS182" s="225"/>
      <c r="AT182" s="23"/>
      <c r="AU182" s="23"/>
      <c r="AV182" s="23"/>
      <c r="AW182" s="23"/>
      <c r="AX182" s="23"/>
      <c r="AY182" s="23"/>
      <c r="AZ182" s="23"/>
      <c r="BA182" s="23"/>
      <c r="BB182" s="24"/>
      <c r="BC182" s="0"/>
      <c r="BD182" s="0"/>
      <c r="BE182" s="0"/>
      <c r="BF182" s="0"/>
      <c r="BG182" s="0"/>
      <c r="BH182" s="0"/>
      <c r="BI182" s="0"/>
      <c r="BJ182" s="0"/>
      <c r="BK182" s="0"/>
      <c r="BL182" s="0"/>
      <c r="BM182" s="0"/>
      <c r="BN182" s="0"/>
      <c r="BO182" s="0"/>
      <c r="BP182" s="0"/>
      <c r="BQ182" s="0"/>
      <c r="BR182" s="0"/>
      <c r="BS182" s="0"/>
      <c r="BT182" s="0"/>
      <c r="BU182" s="0"/>
    </row>
    <row r="183" s="192" customFormat="true" ht="15.75" hidden="false" customHeight="true" outlineLevel="1" collapsed="false">
      <c r="A183" s="270"/>
      <c r="B183" s="275" t="s">
        <v>11</v>
      </c>
      <c r="C183" s="66" t="s">
        <v>319</v>
      </c>
      <c r="D183" s="203" t="s">
        <v>13</v>
      </c>
      <c r="E183" s="203" t="n">
        <v>68790.7060933284</v>
      </c>
      <c r="F183" s="203" t="n">
        <v>73884.9960767954</v>
      </c>
      <c r="G183" s="203" t="n">
        <v>83034.0100607977</v>
      </c>
      <c r="H183" s="203" t="n">
        <v>86516.8492455179</v>
      </c>
      <c r="I183" s="203" t="n">
        <v>89999.688430238</v>
      </c>
      <c r="J183" s="203"/>
      <c r="K183" s="203"/>
      <c r="L183" s="203"/>
      <c r="M183" s="203"/>
      <c r="N183" s="203"/>
      <c r="O183" s="227" t="n">
        <v>68790.7060933284</v>
      </c>
      <c r="P183" s="211" t="n">
        <v>73884.9960767954</v>
      </c>
      <c r="Q183" s="211" t="n">
        <v>83034.0100607977</v>
      </c>
      <c r="R183" s="211" t="n">
        <v>86516.8492455179</v>
      </c>
      <c r="S183" s="211" t="n">
        <v>89999.688430238</v>
      </c>
      <c r="T183" s="211"/>
      <c r="U183" s="211"/>
      <c r="V183" s="211"/>
      <c r="W183" s="211"/>
      <c r="X183" s="228"/>
      <c r="Y183" s="204" t="n">
        <v>68790.7060933284</v>
      </c>
      <c r="Z183" s="203" t="n">
        <v>73884.9960767954</v>
      </c>
      <c r="AA183" s="203" t="n">
        <v>83034.0100607977</v>
      </c>
      <c r="AB183" s="203" t="n">
        <v>86516.8492455179</v>
      </c>
      <c r="AC183" s="203" t="n">
        <v>89999.688430238</v>
      </c>
      <c r="AD183" s="203"/>
      <c r="AE183" s="203"/>
      <c r="AF183" s="203"/>
      <c r="AG183" s="203"/>
      <c r="AH183" s="205"/>
      <c r="AI183" s="204" t="n">
        <v>68790.7060933284</v>
      </c>
      <c r="AJ183" s="203" t="n">
        <v>73884.9960767954</v>
      </c>
      <c r="AK183" s="203" t="n">
        <v>83034.0100607977</v>
      </c>
      <c r="AL183" s="203" t="n">
        <v>86516.8492455179</v>
      </c>
      <c r="AM183" s="203" t="n">
        <v>89999.688430238</v>
      </c>
      <c r="AN183" s="203"/>
      <c r="AO183" s="203"/>
      <c r="AP183" s="203"/>
      <c r="AQ183" s="203"/>
      <c r="AR183" s="205"/>
      <c r="AS183" s="204" t="n">
        <v>68790.7060933284</v>
      </c>
      <c r="AT183" s="203" t="n">
        <v>73884.9960767954</v>
      </c>
      <c r="AU183" s="203" t="n">
        <v>83034.0100607977</v>
      </c>
      <c r="AV183" s="203" t="n">
        <v>86516.8492455179</v>
      </c>
      <c r="AW183" s="203" t="n">
        <v>89999.688430238</v>
      </c>
      <c r="AX183" s="203" t="str">
        <f aca="false">IF(AX193="","",((AX193*AX$154*60*2*PI()*($E$155/12000)^3)/AX187))</f>
        <v/>
      </c>
      <c r="AY183" s="203" t="str">
        <f aca="false">IF(AY193="","",((AY193*AY$154*60*2*PI()*($E$155/12000)^3)/AY187))</f>
        <v/>
      </c>
      <c r="AZ183" s="203" t="str">
        <f aca="false">IF(AZ193="","",((AZ193*AZ$154*60*2*PI()*($E$155/12000)^3)/AZ187))</f>
        <v/>
      </c>
      <c r="BA183" s="203" t="str">
        <f aca="false">IF(BA193="","",((BA193*BA$154*60*2*PI()*($E$155/12000)^3)/BA187))</f>
        <v/>
      </c>
      <c r="BB183" s="205" t="str">
        <f aca="false">IF(BB193="","",((BB193*BB$154*60*2*PI()*($E$155/12000)^3)/BB187))</f>
        <v/>
      </c>
      <c r="BC183" s="0"/>
      <c r="BD183" s="0"/>
      <c r="BE183" s="0"/>
      <c r="BF183" s="0"/>
      <c r="BG183" s="0"/>
      <c r="BH183" s="0"/>
      <c r="BI183" s="0"/>
      <c r="BJ183" s="0"/>
      <c r="BK183" s="0"/>
      <c r="BL183" s="0"/>
      <c r="BM183" s="0"/>
      <c r="BN183" s="0"/>
      <c r="BO183" s="0"/>
      <c r="BP183" s="0"/>
      <c r="BQ183" s="0"/>
      <c r="BR183" s="0"/>
      <c r="BS183" s="0"/>
      <c r="BT183" s="0"/>
      <c r="BU183" s="0"/>
    </row>
    <row r="184" s="192" customFormat="true" ht="15.75" hidden="false" customHeight="true" outlineLevel="1" collapsed="false">
      <c r="A184" s="270"/>
      <c r="B184" s="275" t="s">
        <v>178</v>
      </c>
      <c r="C184" s="66" t="s">
        <v>320</v>
      </c>
      <c r="D184" s="203" t="s">
        <v>137</v>
      </c>
      <c r="E184" s="203" t="n">
        <v>11193.612</v>
      </c>
      <c r="F184" s="203" t="n">
        <v>12022.554</v>
      </c>
      <c r="G184" s="203" t="n">
        <v>13511.28</v>
      </c>
      <c r="H184" s="203" t="n">
        <v>14078.007</v>
      </c>
      <c r="I184" s="203" t="n">
        <v>14644.734</v>
      </c>
      <c r="J184" s="203"/>
      <c r="K184" s="203"/>
      <c r="L184" s="203"/>
      <c r="M184" s="203"/>
      <c r="N184" s="203"/>
      <c r="O184" s="227" t="n">
        <v>11193.612</v>
      </c>
      <c r="P184" s="211" t="n">
        <v>12022.554</v>
      </c>
      <c r="Q184" s="211" t="n">
        <v>13511.28</v>
      </c>
      <c r="R184" s="211" t="n">
        <v>14078.007</v>
      </c>
      <c r="S184" s="211" t="n">
        <v>14644.734</v>
      </c>
      <c r="T184" s="211"/>
      <c r="U184" s="211"/>
      <c r="V184" s="211"/>
      <c r="W184" s="211"/>
      <c r="X184" s="228"/>
      <c r="Y184" s="204" t="n">
        <v>11193.612</v>
      </c>
      <c r="Z184" s="203" t="n">
        <v>12022.554</v>
      </c>
      <c r="AA184" s="203" t="n">
        <v>13511.28</v>
      </c>
      <c r="AB184" s="203" t="n">
        <v>14078.007</v>
      </c>
      <c r="AC184" s="203" t="n">
        <v>14644.734</v>
      </c>
      <c r="AD184" s="203"/>
      <c r="AE184" s="203"/>
      <c r="AF184" s="203"/>
      <c r="AG184" s="203"/>
      <c r="AH184" s="205"/>
      <c r="AI184" s="204" t="n">
        <v>11193.612</v>
      </c>
      <c r="AJ184" s="203" t="n">
        <v>12022.554</v>
      </c>
      <c r="AK184" s="203" t="n">
        <v>13511.28</v>
      </c>
      <c r="AL184" s="203" t="n">
        <v>14078.007</v>
      </c>
      <c r="AM184" s="203" t="n">
        <v>14644.734</v>
      </c>
      <c r="AN184" s="203"/>
      <c r="AO184" s="203"/>
      <c r="AP184" s="203"/>
      <c r="AQ184" s="203"/>
      <c r="AR184" s="205"/>
      <c r="AS184" s="204" t="n">
        <v>11193.612</v>
      </c>
      <c r="AT184" s="203" t="n">
        <v>12022.554</v>
      </c>
      <c r="AU184" s="203" t="n">
        <v>13511.28</v>
      </c>
      <c r="AV184" s="203" t="n">
        <v>14078.007</v>
      </c>
      <c r="AW184" s="203" t="n">
        <v>14644.734</v>
      </c>
      <c r="AX184" s="203" t="str">
        <f aca="false">IF(AX183="","",AX183*AX187)</f>
        <v/>
      </c>
      <c r="AY184" s="203" t="str">
        <f aca="false">IF(AY183="","",AY183*AY187)</f>
        <v/>
      </c>
      <c r="AZ184" s="203" t="str">
        <f aca="false">IF(AZ183="","",AZ183*AZ187)</f>
        <v/>
      </c>
      <c r="BA184" s="203" t="str">
        <f aca="false">IF(BA183="","",BA183*BA187)</f>
        <v/>
      </c>
      <c r="BB184" s="205" t="str">
        <f aca="false">IF(BB183="","",BB183*BB187)</f>
        <v/>
      </c>
      <c r="BC184" s="0"/>
      <c r="BD184" s="0"/>
      <c r="BE184" s="0"/>
      <c r="BF184" s="0"/>
      <c r="BG184" s="0"/>
      <c r="BH184" s="0"/>
      <c r="BI184" s="0"/>
      <c r="BJ184" s="0"/>
      <c r="BK184" s="0"/>
      <c r="BL184" s="0"/>
      <c r="BM184" s="0"/>
      <c r="BN184" s="0"/>
      <c r="BO184" s="0"/>
      <c r="BP184" s="0"/>
      <c r="BQ184" s="0"/>
      <c r="BR184" s="0"/>
      <c r="BS184" s="0"/>
      <c r="BT184" s="0"/>
      <c r="BU184" s="0"/>
    </row>
    <row r="185" customFormat="false" ht="15.75" hidden="false" customHeight="true" outlineLevel="1" collapsed="false">
      <c r="A185" s="270"/>
      <c r="B185" s="279" t="s">
        <v>19</v>
      </c>
      <c r="C185" s="210" t="s">
        <v>321</v>
      </c>
      <c r="D185" s="211" t="s">
        <v>21</v>
      </c>
      <c r="E185" s="206" t="n">
        <f aca="false">273.15+40</f>
        <v>313.15</v>
      </c>
      <c r="F185" s="206" t="n">
        <v>313.15</v>
      </c>
      <c r="G185" s="206" t="n">
        <v>313.15</v>
      </c>
      <c r="H185" s="206" t="n">
        <v>313.15</v>
      </c>
      <c r="I185" s="206" t="n">
        <v>313.15</v>
      </c>
      <c r="J185" s="206"/>
      <c r="K185" s="206"/>
      <c r="L185" s="206"/>
      <c r="M185" s="206"/>
      <c r="N185" s="206"/>
      <c r="O185" s="207" t="n">
        <v>313.15</v>
      </c>
      <c r="P185" s="206" t="n">
        <v>313.15</v>
      </c>
      <c r="Q185" s="206" t="n">
        <v>313.15</v>
      </c>
      <c r="R185" s="206" t="n">
        <v>313.15</v>
      </c>
      <c r="S185" s="206" t="n">
        <v>313.15</v>
      </c>
      <c r="T185" s="206"/>
      <c r="U185" s="206"/>
      <c r="V185" s="206"/>
      <c r="W185" s="206"/>
      <c r="X185" s="208"/>
      <c r="Y185" s="207" t="n">
        <v>313.15</v>
      </c>
      <c r="Z185" s="206" t="n">
        <v>313.15</v>
      </c>
      <c r="AA185" s="206" t="n">
        <v>313.15</v>
      </c>
      <c r="AB185" s="206" t="n">
        <v>313.15</v>
      </c>
      <c r="AC185" s="206" t="n">
        <v>313.15</v>
      </c>
      <c r="AD185" s="206"/>
      <c r="AE185" s="206"/>
      <c r="AF185" s="206"/>
      <c r="AG185" s="206"/>
      <c r="AH185" s="208"/>
      <c r="AI185" s="207" t="n">
        <v>313.15</v>
      </c>
      <c r="AJ185" s="206" t="n">
        <v>313.15</v>
      </c>
      <c r="AK185" s="206" t="n">
        <v>313.15</v>
      </c>
      <c r="AL185" s="206" t="n">
        <v>313.15</v>
      </c>
      <c r="AM185" s="206" t="n">
        <v>313.15</v>
      </c>
      <c r="AN185" s="206"/>
      <c r="AO185" s="206"/>
      <c r="AP185" s="206"/>
      <c r="AQ185" s="206"/>
      <c r="AR185" s="208"/>
      <c r="AS185" s="207" t="n">
        <v>313.15</v>
      </c>
      <c r="AT185" s="206" t="n">
        <v>313.15</v>
      </c>
      <c r="AU185" s="206" t="n">
        <v>313.15</v>
      </c>
      <c r="AV185" s="206" t="n">
        <v>313.15</v>
      </c>
      <c r="AW185" s="206" t="n">
        <v>313.15</v>
      </c>
      <c r="AX185" s="206"/>
      <c r="AY185" s="206"/>
      <c r="AZ185" s="206"/>
      <c r="BA185" s="206"/>
      <c r="BB185" s="208"/>
    </row>
    <row r="186" s="192" customFormat="true" ht="15.75" hidden="false" customHeight="true" outlineLevel="1" collapsed="false">
      <c r="A186" s="270"/>
      <c r="B186" s="275" t="s">
        <v>22</v>
      </c>
      <c r="C186" s="66" t="s">
        <v>322</v>
      </c>
      <c r="D186" s="203" t="s">
        <v>182</v>
      </c>
      <c r="E186" s="206" t="n">
        <v>0.4</v>
      </c>
      <c r="F186" s="206" t="n">
        <v>0.4</v>
      </c>
      <c r="G186" s="206" t="n">
        <v>0.4</v>
      </c>
      <c r="H186" s="206" t="n">
        <v>0.4</v>
      </c>
      <c r="I186" s="206" t="n">
        <v>0.4</v>
      </c>
      <c r="J186" s="206"/>
      <c r="K186" s="206"/>
      <c r="L186" s="206"/>
      <c r="M186" s="206"/>
      <c r="N186" s="206"/>
      <c r="O186" s="206" t="n">
        <v>0.4</v>
      </c>
      <c r="P186" s="206" t="n">
        <v>0.4</v>
      </c>
      <c r="Q186" s="206" t="n">
        <v>0.4</v>
      </c>
      <c r="R186" s="206" t="n">
        <v>0.4</v>
      </c>
      <c r="S186" s="206" t="n">
        <v>0.4</v>
      </c>
      <c r="T186" s="206"/>
      <c r="U186" s="206"/>
      <c r="V186" s="206"/>
      <c r="W186" s="206"/>
      <c r="X186" s="208"/>
      <c r="Y186" s="206" t="n">
        <v>0.4</v>
      </c>
      <c r="Z186" s="206" t="n">
        <v>0.4</v>
      </c>
      <c r="AA186" s="206" t="n">
        <v>0.4</v>
      </c>
      <c r="AB186" s="206" t="n">
        <v>0.4</v>
      </c>
      <c r="AC186" s="206" t="n">
        <v>0.4</v>
      </c>
      <c r="AD186" s="206"/>
      <c r="AE186" s="206"/>
      <c r="AF186" s="206"/>
      <c r="AG186" s="206"/>
      <c r="AH186" s="208"/>
      <c r="AI186" s="207" t="n">
        <v>0.4</v>
      </c>
      <c r="AJ186" s="206" t="n">
        <v>0.4</v>
      </c>
      <c r="AK186" s="206" t="n">
        <v>0.4</v>
      </c>
      <c r="AL186" s="206" t="n">
        <v>0.4</v>
      </c>
      <c r="AM186" s="206" t="n">
        <v>0.4</v>
      </c>
      <c r="AN186" s="206"/>
      <c r="AO186" s="206"/>
      <c r="AP186" s="206"/>
      <c r="AQ186" s="206"/>
      <c r="AR186" s="208"/>
      <c r="AS186" s="207" t="n">
        <v>0.4</v>
      </c>
      <c r="AT186" s="206" t="n">
        <v>0.4</v>
      </c>
      <c r="AU186" s="206" t="n">
        <v>0.4</v>
      </c>
      <c r="AV186" s="206" t="n">
        <v>0.4</v>
      </c>
      <c r="AW186" s="206" t="n">
        <v>0.4</v>
      </c>
      <c r="AX186" s="206"/>
      <c r="AY186" s="206"/>
      <c r="AZ186" s="206"/>
      <c r="BA186" s="206"/>
      <c r="BB186" s="208"/>
      <c r="BC186" s="0"/>
      <c r="BD186" s="0"/>
      <c r="BE186" s="0"/>
      <c r="BF186" s="0"/>
      <c r="BG186" s="0"/>
      <c r="BH186" s="0"/>
      <c r="BI186" s="0"/>
      <c r="BJ186" s="0"/>
      <c r="BK186" s="0"/>
      <c r="BL186" s="0"/>
      <c r="BM186" s="0"/>
      <c r="BN186" s="0"/>
      <c r="BO186" s="0"/>
      <c r="BP186" s="0"/>
      <c r="BQ186" s="0"/>
      <c r="BR186" s="0"/>
      <c r="BS186" s="0"/>
      <c r="BT186" s="0"/>
      <c r="BU186" s="0"/>
    </row>
    <row r="187" customFormat="false" ht="15.75" hidden="false" customHeight="true" outlineLevel="1" collapsed="false">
      <c r="A187" s="270"/>
      <c r="B187" s="279" t="s">
        <v>183</v>
      </c>
      <c r="C187" s="210" t="s">
        <v>323</v>
      </c>
      <c r="D187" s="211" t="s">
        <v>185</v>
      </c>
      <c r="E187" s="211" t="n">
        <v>0.162719829984208</v>
      </c>
      <c r="F187" s="211" t="n">
        <v>0.162719829984208</v>
      </c>
      <c r="G187" s="211" t="n">
        <v>0.162719829984208</v>
      </c>
      <c r="H187" s="211" t="n">
        <v>0.162719829984208</v>
      </c>
      <c r="I187" s="211" t="n">
        <v>0.162719829984208</v>
      </c>
      <c r="J187" s="211"/>
      <c r="K187" s="211"/>
      <c r="L187" s="211"/>
      <c r="M187" s="211"/>
      <c r="N187" s="211"/>
      <c r="O187" s="204" t="n">
        <v>0.162719829984208</v>
      </c>
      <c r="P187" s="203" t="n">
        <v>0.162719829984208</v>
      </c>
      <c r="Q187" s="203" t="n">
        <v>0.162719829984208</v>
      </c>
      <c r="R187" s="203" t="n">
        <v>0.162719829984208</v>
      </c>
      <c r="S187" s="203" t="n">
        <v>0.162719829984208</v>
      </c>
      <c r="T187" s="203"/>
      <c r="U187" s="203"/>
      <c r="V187" s="203"/>
      <c r="W187" s="203"/>
      <c r="X187" s="205"/>
      <c r="Y187" s="227" t="n">
        <v>0.162719829984208</v>
      </c>
      <c r="Z187" s="211" t="n">
        <v>0.162719829984208</v>
      </c>
      <c r="AA187" s="211" t="n">
        <v>0.162719829984208</v>
      </c>
      <c r="AB187" s="211" t="n">
        <v>0.162719829984208</v>
      </c>
      <c r="AC187" s="211" t="n">
        <v>0.162719829984208</v>
      </c>
      <c r="AD187" s="211"/>
      <c r="AE187" s="211"/>
      <c r="AF187" s="211"/>
      <c r="AG187" s="211"/>
      <c r="AH187" s="228"/>
      <c r="AI187" s="227" t="n">
        <v>0.162719829984208</v>
      </c>
      <c r="AJ187" s="211" t="n">
        <v>0.162719829984208</v>
      </c>
      <c r="AK187" s="211" t="n">
        <v>0.162719829984208</v>
      </c>
      <c r="AL187" s="211" t="n">
        <v>0.162719829984208</v>
      </c>
      <c r="AM187" s="211" t="n">
        <v>0.162719829984208</v>
      </c>
      <c r="AN187" s="211"/>
      <c r="AO187" s="211"/>
      <c r="AP187" s="211"/>
      <c r="AQ187" s="211"/>
      <c r="AR187" s="228"/>
      <c r="AS187" s="227" t="n">
        <v>0.162719829984208</v>
      </c>
      <c r="AT187" s="211" t="n">
        <v>0.162719829984208</v>
      </c>
      <c r="AU187" s="211" t="n">
        <v>0.162719829984208</v>
      </c>
      <c r="AV187" s="211" t="n">
        <v>0.162719829984208</v>
      </c>
      <c r="AW187" s="211" t="n">
        <v>0.162719829984208</v>
      </c>
      <c r="AX187" s="211"/>
      <c r="AY187" s="211"/>
      <c r="AZ187" s="211"/>
      <c r="BA187" s="211"/>
      <c r="BB187" s="228"/>
    </row>
    <row r="188" s="192" customFormat="true" ht="15.75" hidden="false" customHeight="true" outlineLevel="1" collapsed="false">
      <c r="A188" s="270"/>
      <c r="B188" s="275" t="s">
        <v>186</v>
      </c>
      <c r="C188" s="66" t="s">
        <v>324</v>
      </c>
      <c r="D188" s="203" t="s">
        <v>114</v>
      </c>
      <c r="E188" s="229" t="n">
        <v>0.985374692026817</v>
      </c>
      <c r="F188" s="229" t="n">
        <v>0.985374692026817</v>
      </c>
      <c r="G188" s="229" t="n">
        <v>0.985374692026817</v>
      </c>
      <c r="H188" s="229" t="n">
        <v>0.985374692026817</v>
      </c>
      <c r="I188" s="229" t="n">
        <v>0.985374692026817</v>
      </c>
      <c r="J188" s="229"/>
      <c r="K188" s="229"/>
      <c r="L188" s="229"/>
      <c r="M188" s="229"/>
      <c r="N188" s="229"/>
      <c r="O188" s="230" t="n">
        <v>0.985374692026817</v>
      </c>
      <c r="P188" s="229" t="n">
        <v>0.985374692026817</v>
      </c>
      <c r="Q188" s="229" t="n">
        <v>0.985374692026817</v>
      </c>
      <c r="R188" s="229" t="n">
        <v>0.985374692026817</v>
      </c>
      <c r="S188" s="229" t="n">
        <v>0.985374692026817</v>
      </c>
      <c r="T188" s="229"/>
      <c r="U188" s="229"/>
      <c r="V188" s="229"/>
      <c r="W188" s="229"/>
      <c r="X188" s="231"/>
      <c r="Y188" s="230" t="n">
        <v>0.985374692026817</v>
      </c>
      <c r="Z188" s="229" t="n">
        <v>0.985374692026817</v>
      </c>
      <c r="AA188" s="229" t="n">
        <v>0.985374692026817</v>
      </c>
      <c r="AB188" s="229" t="n">
        <v>0.985374692026817</v>
      </c>
      <c r="AC188" s="229" t="n">
        <v>0.985374692026817</v>
      </c>
      <c r="AD188" s="229"/>
      <c r="AE188" s="229"/>
      <c r="AF188" s="229"/>
      <c r="AG188" s="229"/>
      <c r="AH188" s="231"/>
      <c r="AI188" s="230" t="n">
        <v>0.985374692026817</v>
      </c>
      <c r="AJ188" s="229" t="n">
        <v>0.985374692026817</v>
      </c>
      <c r="AK188" s="229" t="n">
        <v>0.985374692026817</v>
      </c>
      <c r="AL188" s="229" t="n">
        <v>0.985374692026817</v>
      </c>
      <c r="AM188" s="229" t="n">
        <v>0.985374692026817</v>
      </c>
      <c r="AN188" s="229"/>
      <c r="AO188" s="229"/>
      <c r="AP188" s="229"/>
      <c r="AQ188" s="229"/>
      <c r="AR188" s="231"/>
      <c r="AS188" s="230" t="n">
        <v>0.985374692026817</v>
      </c>
      <c r="AT188" s="229" t="n">
        <v>0.985374692026817</v>
      </c>
      <c r="AU188" s="229" t="n">
        <v>0.985374692026817</v>
      </c>
      <c r="AV188" s="229" t="n">
        <v>0.985374692026817</v>
      </c>
      <c r="AW188" s="229" t="n">
        <v>0.985374692026817</v>
      </c>
      <c r="AX188" s="229"/>
      <c r="AY188" s="229"/>
      <c r="AZ188" s="229"/>
      <c r="BA188" s="229"/>
      <c r="BB188" s="231"/>
      <c r="BC188" s="0"/>
      <c r="BD188" s="0"/>
      <c r="BE188" s="0"/>
      <c r="BF188" s="0"/>
      <c r="BG188" s="0"/>
      <c r="BH188" s="0"/>
      <c r="BI188" s="0"/>
      <c r="BJ188" s="0"/>
      <c r="BK188" s="0"/>
      <c r="BL188" s="0"/>
      <c r="BM188" s="0"/>
      <c r="BN188" s="0"/>
      <c r="BO188" s="0"/>
      <c r="BP188" s="0"/>
      <c r="BQ188" s="0"/>
      <c r="BR188" s="0"/>
      <c r="BS188" s="0"/>
      <c r="BT188" s="0"/>
      <c r="BU188" s="0"/>
    </row>
    <row r="189" customFormat="false" ht="15.75" hidden="false" customHeight="true" outlineLevel="1" collapsed="false">
      <c r="A189" s="270"/>
      <c r="B189" s="279" t="s">
        <v>188</v>
      </c>
      <c r="C189" s="210" t="s">
        <v>325</v>
      </c>
      <c r="D189" s="211" t="s">
        <v>140</v>
      </c>
      <c r="E189" s="211" t="n">
        <v>545.415470959147</v>
      </c>
      <c r="F189" s="211" t="n">
        <v>545.415470959147</v>
      </c>
      <c r="G189" s="211" t="n">
        <v>545.415470959147</v>
      </c>
      <c r="H189" s="211" t="n">
        <v>545.415470959147</v>
      </c>
      <c r="I189" s="211" t="n">
        <v>545.415470959147</v>
      </c>
      <c r="J189" s="211"/>
      <c r="K189" s="211"/>
      <c r="L189" s="211"/>
      <c r="M189" s="211"/>
      <c r="N189" s="211"/>
      <c r="O189" s="227" t="n">
        <v>545.415470959147</v>
      </c>
      <c r="P189" s="211" t="n">
        <v>545.415470959147</v>
      </c>
      <c r="Q189" s="211" t="n">
        <v>545.415470959147</v>
      </c>
      <c r="R189" s="211" t="n">
        <v>545.415470959147</v>
      </c>
      <c r="S189" s="211" t="n">
        <v>545.415470959147</v>
      </c>
      <c r="T189" s="211"/>
      <c r="U189" s="211"/>
      <c r="V189" s="211"/>
      <c r="W189" s="211"/>
      <c r="X189" s="228"/>
      <c r="Y189" s="227" t="n">
        <v>545.415470959147</v>
      </c>
      <c r="Z189" s="211" t="n">
        <v>545.415470959147</v>
      </c>
      <c r="AA189" s="211" t="n">
        <v>545.415470959147</v>
      </c>
      <c r="AB189" s="211" t="n">
        <v>545.415470959147</v>
      </c>
      <c r="AC189" s="211" t="n">
        <v>545.415470959147</v>
      </c>
      <c r="AD189" s="211"/>
      <c r="AE189" s="211"/>
      <c r="AF189" s="211"/>
      <c r="AG189" s="211"/>
      <c r="AH189" s="228"/>
      <c r="AI189" s="227" t="n">
        <v>545.415470959147</v>
      </c>
      <c r="AJ189" s="211" t="n">
        <v>545.415470959147</v>
      </c>
      <c r="AK189" s="211" t="n">
        <v>545.415470959147</v>
      </c>
      <c r="AL189" s="211" t="n">
        <v>545.415470959147</v>
      </c>
      <c r="AM189" s="211" t="n">
        <v>545.415470959147</v>
      </c>
      <c r="AN189" s="211"/>
      <c r="AO189" s="211"/>
      <c r="AP189" s="211"/>
      <c r="AQ189" s="211"/>
      <c r="AR189" s="228"/>
      <c r="AS189" s="227" t="n">
        <v>545.415470959147</v>
      </c>
      <c r="AT189" s="211" t="n">
        <v>545.415470959147</v>
      </c>
      <c r="AU189" s="211" t="n">
        <v>545.415470959147</v>
      </c>
      <c r="AV189" s="211" t="n">
        <v>545.415470959147</v>
      </c>
      <c r="AW189" s="211" t="n">
        <v>545.415470959147</v>
      </c>
      <c r="AX189" s="211"/>
      <c r="AY189" s="211"/>
      <c r="AZ189" s="211"/>
      <c r="BA189" s="211"/>
      <c r="BB189" s="228"/>
    </row>
    <row r="190" s="192" customFormat="true" ht="15.75" hidden="false" customHeight="true" outlineLevel="1" collapsed="false">
      <c r="A190" s="270"/>
      <c r="B190" s="275" t="s">
        <v>190</v>
      </c>
      <c r="C190" s="66" t="s">
        <v>326</v>
      </c>
      <c r="D190" s="203" t="s">
        <v>192</v>
      </c>
      <c r="E190" s="203" t="n">
        <v>2.85533953744084</v>
      </c>
      <c r="F190" s="203" t="n">
        <v>2.85533953744084</v>
      </c>
      <c r="G190" s="203" t="n">
        <v>2.85533953744084</v>
      </c>
      <c r="H190" s="203" t="n">
        <v>2.85533953744084</v>
      </c>
      <c r="I190" s="203" t="n">
        <v>2.85533953744084</v>
      </c>
      <c r="J190" s="203"/>
      <c r="K190" s="203"/>
      <c r="L190" s="203"/>
      <c r="M190" s="203"/>
      <c r="N190" s="203"/>
      <c r="O190" s="204" t="n">
        <v>2.85533953744084</v>
      </c>
      <c r="P190" s="203" t="n">
        <v>2.85533953744084</v>
      </c>
      <c r="Q190" s="203" t="n">
        <v>2.85533953744084</v>
      </c>
      <c r="R190" s="203" t="n">
        <v>2.85533953744084</v>
      </c>
      <c r="S190" s="203" t="n">
        <v>2.85533953744084</v>
      </c>
      <c r="T190" s="203"/>
      <c r="U190" s="203"/>
      <c r="V190" s="203"/>
      <c r="W190" s="203"/>
      <c r="X190" s="205"/>
      <c r="Y190" s="204" t="n">
        <v>2.85533953744084</v>
      </c>
      <c r="Z190" s="203" t="n">
        <v>2.85533953744084</v>
      </c>
      <c r="AA190" s="203" t="n">
        <v>2.85533953744084</v>
      </c>
      <c r="AB190" s="203" t="n">
        <v>2.85533953744084</v>
      </c>
      <c r="AC190" s="203" t="n">
        <v>2.85533953744084</v>
      </c>
      <c r="AD190" s="203"/>
      <c r="AE190" s="203"/>
      <c r="AF190" s="203"/>
      <c r="AG190" s="203"/>
      <c r="AH190" s="205"/>
      <c r="AI190" s="204" t="n">
        <v>2.85533953744084</v>
      </c>
      <c r="AJ190" s="203" t="n">
        <v>2.85533953744084</v>
      </c>
      <c r="AK190" s="203" t="n">
        <v>2.85533953744084</v>
      </c>
      <c r="AL190" s="203" t="n">
        <v>2.85533953744084</v>
      </c>
      <c r="AM190" s="203" t="n">
        <v>2.85533953744084</v>
      </c>
      <c r="AN190" s="203"/>
      <c r="AO190" s="203"/>
      <c r="AP190" s="203"/>
      <c r="AQ190" s="203"/>
      <c r="AR190" s="205"/>
      <c r="AS190" s="204" t="n">
        <v>2.85533953744084</v>
      </c>
      <c r="AT190" s="203" t="n">
        <v>2.85533953744084</v>
      </c>
      <c r="AU190" s="203" t="n">
        <v>2.85533953744084</v>
      </c>
      <c r="AV190" s="203" t="n">
        <v>2.85533953744084</v>
      </c>
      <c r="AW190" s="203" t="n">
        <v>2.85533953744084</v>
      </c>
      <c r="AX190" s="203"/>
      <c r="AY190" s="203"/>
      <c r="AZ190" s="203"/>
      <c r="BA190" s="203"/>
      <c r="BB190" s="205"/>
      <c r="BC190" s="0"/>
      <c r="BD190" s="0"/>
      <c r="BE190" s="0"/>
      <c r="BF190" s="0"/>
      <c r="BG190" s="0"/>
      <c r="BH190" s="0"/>
      <c r="BI190" s="0"/>
      <c r="BJ190" s="0"/>
      <c r="BK190" s="0"/>
      <c r="BL190" s="0"/>
      <c r="BM190" s="0"/>
      <c r="BN190" s="0"/>
      <c r="BO190" s="0"/>
      <c r="BP190" s="0"/>
      <c r="BQ190" s="0"/>
      <c r="BR190" s="0"/>
      <c r="BS190" s="0"/>
      <c r="BT190" s="0"/>
      <c r="BU190" s="0"/>
    </row>
    <row r="191" customFormat="false" ht="15.75" hidden="false" customHeight="true" outlineLevel="1" collapsed="false">
      <c r="A191" s="270"/>
      <c r="B191" s="279" t="s">
        <v>193</v>
      </c>
      <c r="C191" s="210" t="s">
        <v>327</v>
      </c>
      <c r="D191" s="211" t="s">
        <v>195</v>
      </c>
      <c r="E191" s="210"/>
      <c r="F191" s="210"/>
      <c r="G191" s="210"/>
      <c r="H191" s="210"/>
      <c r="I191" s="210"/>
      <c r="J191" s="210"/>
      <c r="K191" s="210"/>
      <c r="L191" s="210"/>
      <c r="M191" s="210"/>
      <c r="N191" s="210"/>
      <c r="O191" s="227"/>
      <c r="P191" s="211"/>
      <c r="Q191" s="211"/>
      <c r="R191" s="211"/>
      <c r="S191" s="211"/>
      <c r="T191" s="211"/>
      <c r="U191" s="211"/>
      <c r="V191" s="211"/>
      <c r="W191" s="211"/>
      <c r="X191" s="228"/>
      <c r="Y191" s="232"/>
      <c r="Z191" s="210"/>
      <c r="AA191" s="210"/>
      <c r="AB191" s="210"/>
      <c r="AC191" s="210"/>
      <c r="AD191" s="210"/>
      <c r="AE191" s="210"/>
      <c r="AF191" s="210"/>
      <c r="AG191" s="210"/>
      <c r="AH191" s="233"/>
      <c r="AI191" s="232"/>
      <c r="AJ191" s="210"/>
      <c r="AK191" s="210"/>
      <c r="AL191" s="210"/>
      <c r="AM191" s="210"/>
      <c r="AN191" s="210"/>
      <c r="AO191" s="210"/>
      <c r="AP191" s="210"/>
      <c r="AQ191" s="210"/>
      <c r="AR191" s="233"/>
      <c r="AS191" s="232"/>
      <c r="AT191" s="210"/>
      <c r="AU191" s="210"/>
      <c r="AV191" s="210"/>
      <c r="AW191" s="210"/>
      <c r="AX191" s="210"/>
      <c r="AY191" s="210"/>
      <c r="AZ191" s="210"/>
      <c r="BA191" s="210"/>
      <c r="BB191" s="233"/>
    </row>
    <row r="192" s="192" customFormat="true" ht="15.75" hidden="false" customHeight="true" outlineLevel="1" collapsed="false">
      <c r="A192" s="270"/>
      <c r="B192" s="275" t="s">
        <v>196</v>
      </c>
      <c r="C192" s="66" t="s">
        <v>328</v>
      </c>
      <c r="D192" s="203" t="s">
        <v>198</v>
      </c>
      <c r="E192" s="66"/>
      <c r="F192" s="66"/>
      <c r="G192" s="66"/>
      <c r="H192" s="66"/>
      <c r="I192" s="66"/>
      <c r="J192" s="66"/>
      <c r="K192" s="66"/>
      <c r="L192" s="66"/>
      <c r="M192" s="66"/>
      <c r="N192" s="66"/>
      <c r="O192" s="204"/>
      <c r="P192" s="203"/>
      <c r="Q192" s="203"/>
      <c r="R192" s="203"/>
      <c r="S192" s="203"/>
      <c r="T192" s="203"/>
      <c r="U192" s="203"/>
      <c r="V192" s="203"/>
      <c r="W192" s="203"/>
      <c r="X192" s="205"/>
      <c r="Y192" s="234"/>
      <c r="Z192" s="66"/>
      <c r="AA192" s="66"/>
      <c r="AB192" s="66"/>
      <c r="AC192" s="66"/>
      <c r="AD192" s="66"/>
      <c r="AE192" s="66"/>
      <c r="AF192" s="66"/>
      <c r="AG192" s="66"/>
      <c r="AH192" s="235"/>
      <c r="AI192" s="234"/>
      <c r="AJ192" s="66"/>
      <c r="AK192" s="66"/>
      <c r="AL192" s="66"/>
      <c r="AM192" s="66"/>
      <c r="AN192" s="66"/>
      <c r="AO192" s="66"/>
      <c r="AP192" s="66"/>
      <c r="AQ192" s="66"/>
      <c r="AR192" s="235"/>
      <c r="AS192" s="234"/>
      <c r="AT192" s="66"/>
      <c r="AU192" s="66"/>
      <c r="AV192" s="66"/>
      <c r="AW192" s="66"/>
      <c r="AX192" s="66"/>
      <c r="AY192" s="66"/>
      <c r="AZ192" s="66"/>
      <c r="BA192" s="66"/>
      <c r="BB192" s="235"/>
      <c r="BC192" s="0"/>
      <c r="BD192" s="0"/>
      <c r="BE192" s="0"/>
      <c r="BF192" s="0"/>
      <c r="BG192" s="0"/>
      <c r="BH192" s="0"/>
      <c r="BI192" s="0"/>
      <c r="BJ192" s="0"/>
      <c r="BK192" s="0"/>
      <c r="BL192" s="0"/>
      <c r="BM192" s="0"/>
      <c r="BN192" s="0"/>
      <c r="BO192" s="0"/>
      <c r="BP192" s="0"/>
      <c r="BQ192" s="0"/>
      <c r="BR192" s="0"/>
      <c r="BS192" s="0"/>
      <c r="BT192" s="0"/>
      <c r="BU192" s="0"/>
    </row>
    <row r="193" customFormat="false" ht="15.75" hidden="false" customHeight="true" outlineLevel="1" collapsed="false">
      <c r="A193" s="270"/>
      <c r="B193" s="279" t="s">
        <v>199</v>
      </c>
      <c r="C193" s="210" t="s">
        <v>329</v>
      </c>
      <c r="D193" s="210" t="s">
        <v>114</v>
      </c>
      <c r="E193" s="210"/>
      <c r="F193" s="210"/>
      <c r="G193" s="210"/>
      <c r="H193" s="210"/>
      <c r="I193" s="210"/>
      <c r="J193" s="210"/>
      <c r="K193" s="210"/>
      <c r="L193" s="210"/>
      <c r="M193" s="210"/>
      <c r="N193" s="210"/>
      <c r="O193" s="227"/>
      <c r="P193" s="211"/>
      <c r="Q193" s="211"/>
      <c r="R193" s="211"/>
      <c r="S193" s="211"/>
      <c r="T193" s="211"/>
      <c r="U193" s="211"/>
      <c r="V193" s="211"/>
      <c r="W193" s="211"/>
      <c r="X193" s="228"/>
      <c r="Y193" s="232"/>
      <c r="Z193" s="210"/>
      <c r="AA193" s="210"/>
      <c r="AB193" s="210"/>
      <c r="AC193" s="210"/>
      <c r="AD193" s="210"/>
      <c r="AE193" s="210"/>
      <c r="AF193" s="210"/>
      <c r="AG193" s="210"/>
      <c r="AH193" s="233"/>
      <c r="AI193" s="232"/>
      <c r="AJ193" s="210"/>
      <c r="AK193" s="210"/>
      <c r="AL193" s="210"/>
      <c r="AM193" s="210"/>
      <c r="AN193" s="210"/>
      <c r="AO193" s="210"/>
      <c r="AP193" s="210"/>
      <c r="AQ193" s="210"/>
      <c r="AR193" s="233"/>
      <c r="AS193" s="232"/>
      <c r="AT193" s="210"/>
      <c r="AU193" s="210"/>
      <c r="AV193" s="210"/>
      <c r="AW193" s="210"/>
      <c r="AX193" s="210"/>
      <c r="AY193" s="210"/>
      <c r="AZ193" s="210"/>
      <c r="BA193" s="210"/>
      <c r="BB193" s="233"/>
    </row>
    <row r="194" s="192" customFormat="true" ht="15.75" hidden="false" customHeight="true" outlineLevel="1" collapsed="false">
      <c r="A194" s="270"/>
      <c r="B194" s="275" t="s">
        <v>112</v>
      </c>
      <c r="C194" s="236" t="s">
        <v>330</v>
      </c>
      <c r="D194" s="66" t="s">
        <v>114</v>
      </c>
      <c r="E194" s="66"/>
      <c r="F194" s="66"/>
      <c r="G194" s="66"/>
      <c r="H194" s="66"/>
      <c r="I194" s="66"/>
      <c r="J194" s="66"/>
      <c r="K194" s="66"/>
      <c r="L194" s="66"/>
      <c r="M194" s="66"/>
      <c r="N194" s="66"/>
      <c r="O194" s="204"/>
      <c r="P194" s="203"/>
      <c r="Q194" s="203"/>
      <c r="R194" s="203"/>
      <c r="S194" s="203"/>
      <c r="T194" s="203"/>
      <c r="U194" s="203"/>
      <c r="V194" s="203"/>
      <c r="W194" s="203"/>
      <c r="X194" s="205"/>
      <c r="Y194" s="234"/>
      <c r="Z194" s="66"/>
      <c r="AA194" s="66"/>
      <c r="AB194" s="66"/>
      <c r="AC194" s="66"/>
      <c r="AD194" s="66"/>
      <c r="AE194" s="66"/>
      <c r="AF194" s="66"/>
      <c r="AG194" s="66"/>
      <c r="AH194" s="235"/>
      <c r="AI194" s="234"/>
      <c r="AJ194" s="66"/>
      <c r="AK194" s="66"/>
      <c r="AL194" s="66"/>
      <c r="AM194" s="66"/>
      <c r="AN194" s="66"/>
      <c r="AO194" s="66"/>
      <c r="AP194" s="66"/>
      <c r="AQ194" s="66"/>
      <c r="AR194" s="235"/>
      <c r="AS194" s="234"/>
      <c r="AT194" s="66"/>
      <c r="AU194" s="66"/>
      <c r="AV194" s="66"/>
      <c r="AW194" s="66"/>
      <c r="AX194" s="66"/>
      <c r="AY194" s="66"/>
      <c r="AZ194" s="66"/>
      <c r="BA194" s="66"/>
      <c r="BB194" s="235"/>
      <c r="BC194" s="0"/>
      <c r="BD194" s="0"/>
      <c r="BE194" s="0"/>
      <c r="BF194" s="0"/>
      <c r="BG194" s="0"/>
      <c r="BH194" s="0"/>
      <c r="BI194" s="0"/>
      <c r="BJ194" s="0"/>
      <c r="BK194" s="0"/>
      <c r="BL194" s="0"/>
      <c r="BM194" s="0"/>
      <c r="BN194" s="0"/>
      <c r="BO194" s="0"/>
      <c r="BP194" s="0"/>
      <c r="BQ194" s="0"/>
      <c r="BR194" s="0"/>
      <c r="BS194" s="0"/>
      <c r="BT194" s="0"/>
      <c r="BU194" s="0"/>
    </row>
    <row r="195" customFormat="false" ht="15.75" hidden="false" customHeight="true" outlineLevel="1" collapsed="false">
      <c r="A195" s="270"/>
      <c r="B195" s="279" t="s">
        <v>116</v>
      </c>
      <c r="C195" s="210" t="s">
        <v>331</v>
      </c>
      <c r="D195" s="210" t="s">
        <v>114</v>
      </c>
      <c r="E195" s="211"/>
      <c r="F195" s="211"/>
      <c r="G195" s="211"/>
      <c r="H195" s="211"/>
      <c r="I195" s="211"/>
      <c r="J195" s="211"/>
      <c r="K195" s="211"/>
      <c r="L195" s="211"/>
      <c r="M195" s="211"/>
      <c r="N195" s="211"/>
      <c r="O195" s="227"/>
      <c r="P195" s="211"/>
      <c r="Q195" s="211"/>
      <c r="R195" s="211"/>
      <c r="S195" s="211"/>
      <c r="T195" s="211"/>
      <c r="U195" s="211"/>
      <c r="V195" s="211"/>
      <c r="W195" s="211"/>
      <c r="X195" s="228"/>
      <c r="Y195" s="227"/>
      <c r="Z195" s="211"/>
      <c r="AA195" s="211"/>
      <c r="AB195" s="211"/>
      <c r="AC195" s="211"/>
      <c r="AD195" s="211"/>
      <c r="AE195" s="211"/>
      <c r="AF195" s="211"/>
      <c r="AG195" s="211"/>
      <c r="AH195" s="228"/>
      <c r="AI195" s="227"/>
      <c r="AJ195" s="211"/>
      <c r="AK195" s="211"/>
      <c r="AL195" s="211"/>
      <c r="AM195" s="211"/>
      <c r="AN195" s="211"/>
      <c r="AO195" s="211"/>
      <c r="AP195" s="211"/>
      <c r="AQ195" s="211"/>
      <c r="AR195" s="228"/>
      <c r="AS195" s="227"/>
      <c r="AT195" s="211"/>
      <c r="AU195" s="211"/>
      <c r="AV195" s="211"/>
      <c r="AW195" s="211"/>
      <c r="AX195" s="211"/>
      <c r="AY195" s="211"/>
      <c r="AZ195" s="211"/>
      <c r="BA195" s="211"/>
      <c r="BB195" s="228"/>
    </row>
    <row r="196" s="192" customFormat="true" ht="15.75" hidden="false" customHeight="true" outlineLevel="1" collapsed="false">
      <c r="A196" s="270"/>
      <c r="B196" s="275" t="s">
        <v>118</v>
      </c>
      <c r="C196" s="66" t="s">
        <v>332</v>
      </c>
      <c r="D196" s="66" t="s">
        <v>114</v>
      </c>
      <c r="E196" s="66"/>
      <c r="F196" s="66"/>
      <c r="G196" s="66"/>
      <c r="H196" s="66"/>
      <c r="I196" s="66"/>
      <c r="J196" s="66"/>
      <c r="K196" s="66"/>
      <c r="L196" s="66"/>
      <c r="M196" s="66"/>
      <c r="N196" s="66"/>
      <c r="O196" s="204"/>
      <c r="P196" s="203"/>
      <c r="Q196" s="203"/>
      <c r="R196" s="203"/>
      <c r="S196" s="203"/>
      <c r="T196" s="203"/>
      <c r="U196" s="203"/>
      <c r="V196" s="203"/>
      <c r="W196" s="203"/>
      <c r="X196" s="205"/>
      <c r="Y196" s="234"/>
      <c r="Z196" s="66"/>
      <c r="AA196" s="66"/>
      <c r="AB196" s="66"/>
      <c r="AC196" s="66"/>
      <c r="AD196" s="66"/>
      <c r="AE196" s="66"/>
      <c r="AF196" s="66"/>
      <c r="AG196" s="66"/>
      <c r="AH196" s="235"/>
      <c r="AI196" s="234"/>
      <c r="AJ196" s="66"/>
      <c r="AK196" s="66"/>
      <c r="AL196" s="66"/>
      <c r="AM196" s="66"/>
      <c r="AN196" s="66"/>
      <c r="AO196" s="66"/>
      <c r="AP196" s="66"/>
      <c r="AQ196" s="66"/>
      <c r="AR196" s="235"/>
      <c r="AS196" s="234"/>
      <c r="AT196" s="66"/>
      <c r="AU196" s="66"/>
      <c r="AV196" s="66"/>
      <c r="AW196" s="66"/>
      <c r="AX196" s="66"/>
      <c r="AY196" s="66"/>
      <c r="AZ196" s="66"/>
      <c r="BA196" s="66"/>
      <c r="BB196" s="235"/>
      <c r="BC196" s="0"/>
      <c r="BD196" s="0"/>
      <c r="BE196" s="0"/>
      <c r="BF196" s="0"/>
      <c r="BG196" s="0"/>
      <c r="BH196" s="0"/>
      <c r="BI196" s="0"/>
      <c r="BJ196" s="0"/>
      <c r="BK196" s="0"/>
      <c r="BL196" s="0"/>
      <c r="BM196" s="0"/>
      <c r="BN196" s="0"/>
      <c r="BO196" s="0"/>
      <c r="BP196" s="0"/>
      <c r="BQ196" s="0"/>
      <c r="BR196" s="0"/>
      <c r="BS196" s="0"/>
      <c r="BT196" s="0"/>
      <c r="BU196" s="0"/>
    </row>
    <row r="197" customFormat="false" ht="15.75" hidden="false" customHeight="true" outlineLevel="1" collapsed="false">
      <c r="A197" s="270"/>
      <c r="B197" s="279" t="s">
        <v>204</v>
      </c>
      <c r="C197" s="210" t="s">
        <v>333</v>
      </c>
      <c r="D197" s="210" t="s">
        <v>206</v>
      </c>
      <c r="E197" s="210"/>
      <c r="F197" s="210"/>
      <c r="G197" s="210"/>
      <c r="H197" s="210"/>
      <c r="I197" s="210"/>
      <c r="J197" s="210"/>
      <c r="K197" s="210"/>
      <c r="L197" s="210"/>
      <c r="M197" s="210"/>
      <c r="N197" s="284"/>
      <c r="O197" s="232"/>
      <c r="P197" s="210"/>
      <c r="Q197" s="210"/>
      <c r="R197" s="210"/>
      <c r="S197" s="210"/>
      <c r="T197" s="210"/>
      <c r="U197" s="210"/>
      <c r="V197" s="210"/>
      <c r="W197" s="210"/>
      <c r="X197" s="285"/>
      <c r="Y197" s="232"/>
      <c r="Z197" s="210"/>
      <c r="AA197" s="210"/>
      <c r="AB197" s="210"/>
      <c r="AC197" s="210"/>
      <c r="AD197" s="210"/>
      <c r="AE197" s="210"/>
      <c r="AF197" s="210"/>
      <c r="AG197" s="210"/>
      <c r="AH197" s="285"/>
      <c r="AI197" s="232"/>
      <c r="AJ197" s="210"/>
      <c r="AK197" s="210"/>
      <c r="AL197" s="210"/>
      <c r="AM197" s="210"/>
      <c r="AN197" s="210"/>
      <c r="AO197" s="210"/>
      <c r="AP197" s="210"/>
      <c r="AQ197" s="210"/>
      <c r="AR197" s="285"/>
      <c r="AS197" s="232"/>
      <c r="AT197" s="210"/>
      <c r="AU197" s="210"/>
      <c r="AV197" s="210"/>
      <c r="AW197" s="210"/>
      <c r="AX197" s="210"/>
      <c r="AY197" s="210"/>
      <c r="AZ197" s="210"/>
      <c r="BA197" s="210"/>
      <c r="BB197" s="285"/>
    </row>
    <row r="198" s="192" customFormat="true" ht="15.75" hidden="false" customHeight="true" outlineLevel="0" collapsed="false">
      <c r="A198" s="270"/>
      <c r="B198" s="31" t="s">
        <v>25</v>
      </c>
      <c r="C198" s="238"/>
      <c r="D198" s="238"/>
      <c r="E198" s="238"/>
      <c r="F198" s="238"/>
      <c r="G198" s="238"/>
      <c r="H198" s="238"/>
      <c r="I198" s="238"/>
      <c r="J198" s="238"/>
      <c r="K198" s="238"/>
      <c r="L198" s="238"/>
      <c r="M198" s="238"/>
      <c r="N198" s="238"/>
      <c r="O198" s="239"/>
      <c r="P198" s="238"/>
      <c r="Q198" s="238"/>
      <c r="R198" s="238"/>
      <c r="S198" s="238"/>
      <c r="T198" s="238"/>
      <c r="U198" s="238"/>
      <c r="V198" s="238"/>
      <c r="W198" s="238"/>
      <c r="X198" s="240"/>
      <c r="Y198" s="239"/>
      <c r="Z198" s="238"/>
      <c r="AA198" s="238"/>
      <c r="AB198" s="238"/>
      <c r="AC198" s="238"/>
      <c r="AD198" s="238"/>
      <c r="AE198" s="238"/>
      <c r="AF198" s="238"/>
      <c r="AG198" s="238"/>
      <c r="AH198" s="240"/>
      <c r="AI198" s="239"/>
      <c r="AJ198" s="238"/>
      <c r="AK198" s="238"/>
      <c r="AL198" s="238"/>
      <c r="AM198" s="238"/>
      <c r="AN198" s="238"/>
      <c r="AO198" s="238"/>
      <c r="AP198" s="238"/>
      <c r="AQ198" s="238"/>
      <c r="AR198" s="240"/>
      <c r="AS198" s="239"/>
      <c r="AT198" s="238"/>
      <c r="AU198" s="238"/>
      <c r="AV198" s="238"/>
      <c r="AW198" s="238"/>
      <c r="AX198" s="238"/>
      <c r="AY198" s="238"/>
      <c r="AZ198" s="238"/>
      <c r="BA198" s="238"/>
      <c r="BB198" s="240"/>
      <c r="BC198" s="0"/>
      <c r="BD198" s="0"/>
      <c r="BE198" s="0"/>
      <c r="BF198" s="0"/>
      <c r="BG198" s="0"/>
      <c r="BH198" s="0"/>
      <c r="BI198" s="0"/>
      <c r="BJ198" s="0"/>
      <c r="BK198" s="0"/>
      <c r="BL198" s="0"/>
      <c r="BM198" s="0"/>
      <c r="BN198" s="0"/>
      <c r="BO198" s="0"/>
      <c r="BP198" s="0"/>
      <c r="BQ198" s="0"/>
      <c r="BR198" s="0"/>
      <c r="BS198" s="0"/>
      <c r="BT198" s="0"/>
      <c r="BU198" s="0"/>
    </row>
    <row r="199" s="192" customFormat="true" ht="15.75" hidden="false" customHeight="true" outlineLevel="1" collapsed="false">
      <c r="A199" s="270"/>
      <c r="B199" s="275" t="s">
        <v>11</v>
      </c>
      <c r="C199" s="66" t="s">
        <v>334</v>
      </c>
      <c r="D199" s="241" t="s">
        <v>13</v>
      </c>
      <c r="E199" s="203"/>
      <c r="F199" s="203"/>
      <c r="G199" s="203"/>
      <c r="H199" s="203"/>
      <c r="I199" s="203"/>
      <c r="J199" s="203"/>
      <c r="K199" s="203"/>
      <c r="L199" s="203"/>
      <c r="M199" s="203"/>
      <c r="N199" s="203"/>
      <c r="O199" s="204"/>
      <c r="P199" s="203"/>
      <c r="Q199" s="203"/>
      <c r="R199" s="203"/>
      <c r="S199" s="203"/>
      <c r="T199" s="203"/>
      <c r="U199" s="203"/>
      <c r="V199" s="203"/>
      <c r="W199" s="203"/>
      <c r="X199" s="205"/>
      <c r="Y199" s="204"/>
      <c r="Z199" s="203"/>
      <c r="AA199" s="203"/>
      <c r="AB199" s="203"/>
      <c r="AC199" s="203"/>
      <c r="AD199" s="203"/>
      <c r="AE199" s="203"/>
      <c r="AF199" s="203"/>
      <c r="AG199" s="203"/>
      <c r="AH199" s="205"/>
      <c r="AI199" s="204"/>
      <c r="AJ199" s="203"/>
      <c r="AK199" s="203"/>
      <c r="AL199" s="203"/>
      <c r="AM199" s="203"/>
      <c r="AN199" s="203"/>
      <c r="AO199" s="203"/>
      <c r="AP199" s="203"/>
      <c r="AQ199" s="203"/>
      <c r="AR199" s="205"/>
      <c r="AS199" s="204"/>
      <c r="AT199" s="203"/>
      <c r="AU199" s="203"/>
      <c r="AV199" s="203"/>
      <c r="AW199" s="203"/>
      <c r="AX199" s="203"/>
      <c r="AY199" s="203"/>
      <c r="AZ199" s="203"/>
      <c r="BA199" s="203"/>
      <c r="BB199" s="205"/>
      <c r="BC199" s="0"/>
      <c r="BD199" s="0"/>
      <c r="BE199" s="0"/>
      <c r="BF199" s="0"/>
      <c r="BG199" s="0"/>
      <c r="BH199" s="0"/>
      <c r="BI199" s="0"/>
      <c r="BJ199" s="0"/>
      <c r="BK199" s="0"/>
      <c r="BL199" s="0"/>
      <c r="BM199" s="0"/>
      <c r="BN199" s="0"/>
      <c r="BO199" s="0"/>
      <c r="BP199" s="0"/>
      <c r="BQ199" s="0"/>
      <c r="BR199" s="0"/>
      <c r="BS199" s="0"/>
      <c r="BT199" s="0"/>
      <c r="BU199" s="0"/>
    </row>
    <row r="200" s="192" customFormat="true" ht="15.75" hidden="false" customHeight="true" outlineLevel="1" collapsed="false">
      <c r="A200" s="270"/>
      <c r="B200" s="275" t="s">
        <v>178</v>
      </c>
      <c r="C200" s="66" t="s">
        <v>335</v>
      </c>
      <c r="D200" s="203" t="s">
        <v>137</v>
      </c>
      <c r="E200" s="203"/>
      <c r="F200" s="203"/>
      <c r="G200" s="203"/>
      <c r="H200" s="203"/>
      <c r="I200" s="203"/>
      <c r="J200" s="203"/>
      <c r="K200" s="203"/>
      <c r="L200" s="203"/>
      <c r="M200" s="203"/>
      <c r="N200" s="203"/>
      <c r="O200" s="204"/>
      <c r="P200" s="203"/>
      <c r="Q200" s="203"/>
      <c r="R200" s="203"/>
      <c r="S200" s="203"/>
      <c r="T200" s="203"/>
      <c r="U200" s="203"/>
      <c r="V200" s="203"/>
      <c r="W200" s="203"/>
      <c r="X200" s="205"/>
      <c r="Y200" s="204"/>
      <c r="Z200" s="203"/>
      <c r="AA200" s="203"/>
      <c r="AB200" s="203"/>
      <c r="AC200" s="203"/>
      <c r="AD200" s="203"/>
      <c r="AE200" s="203"/>
      <c r="AF200" s="203"/>
      <c r="AG200" s="203"/>
      <c r="AH200" s="205"/>
      <c r="AI200" s="204"/>
      <c r="AJ200" s="203"/>
      <c r="AK200" s="203"/>
      <c r="AL200" s="203"/>
      <c r="AM200" s="203"/>
      <c r="AN200" s="203"/>
      <c r="AO200" s="203"/>
      <c r="AP200" s="203"/>
      <c r="AQ200" s="203"/>
      <c r="AR200" s="205"/>
      <c r="AS200" s="204"/>
      <c r="AT200" s="203"/>
      <c r="AU200" s="203"/>
      <c r="AV200" s="203"/>
      <c r="AW200" s="203"/>
      <c r="AX200" s="203"/>
      <c r="AY200" s="203"/>
      <c r="AZ200" s="203"/>
      <c r="BA200" s="203"/>
      <c r="BB200" s="205"/>
      <c r="BC200" s="0"/>
      <c r="BD200" s="0"/>
      <c r="BE200" s="0"/>
      <c r="BF200" s="0"/>
      <c r="BG200" s="0"/>
      <c r="BH200" s="0"/>
      <c r="BI200" s="0"/>
      <c r="BJ200" s="0"/>
      <c r="BK200" s="0"/>
      <c r="BL200" s="0"/>
      <c r="BM200" s="0"/>
      <c r="BN200" s="0"/>
      <c r="BO200" s="0"/>
      <c r="BP200" s="0"/>
      <c r="BQ200" s="0"/>
      <c r="BR200" s="0"/>
      <c r="BS200" s="0"/>
      <c r="BT200" s="0"/>
      <c r="BU200" s="0"/>
    </row>
    <row r="201" customFormat="false" ht="15.75" hidden="false" customHeight="true" outlineLevel="1" collapsed="false">
      <c r="A201" s="270"/>
      <c r="B201" s="279" t="s">
        <v>19</v>
      </c>
      <c r="C201" s="210" t="s">
        <v>336</v>
      </c>
      <c r="D201" s="242" t="s">
        <v>21</v>
      </c>
      <c r="E201" s="211" t="n">
        <v>394.99853539828</v>
      </c>
      <c r="F201" s="211" t="n">
        <v>392.851966864774</v>
      </c>
      <c r="G201" s="211" t="n">
        <v>387.474503527584</v>
      </c>
      <c r="H201" s="211" t="n">
        <v>384.772604403202</v>
      </c>
      <c r="I201" s="211" t="n">
        <v>381.845558205696</v>
      </c>
      <c r="J201" s="211"/>
      <c r="K201" s="211"/>
      <c r="L201" s="211"/>
      <c r="M201" s="211"/>
      <c r="N201" s="211"/>
      <c r="O201" s="227" t="n">
        <v>394.99853539828</v>
      </c>
      <c r="P201" s="211" t="n">
        <v>392.851966864774</v>
      </c>
      <c r="Q201" s="211" t="n">
        <v>387.474503527584</v>
      </c>
      <c r="R201" s="211" t="n">
        <v>384.772604403202</v>
      </c>
      <c r="S201" s="211" t="n">
        <v>381.845558205696</v>
      </c>
      <c r="T201" s="211"/>
      <c r="U201" s="211"/>
      <c r="V201" s="211"/>
      <c r="W201" s="211"/>
      <c r="X201" s="211"/>
      <c r="Y201" s="211" t="n">
        <v>394.99853539828</v>
      </c>
      <c r="Z201" s="211" t="n">
        <v>392.851966864774</v>
      </c>
      <c r="AA201" s="211" t="n">
        <v>387.474503527584</v>
      </c>
      <c r="AB201" s="211" t="n">
        <v>384.772604403202</v>
      </c>
      <c r="AC201" s="211" t="n">
        <v>381.845558205696</v>
      </c>
      <c r="AD201" s="211"/>
      <c r="AE201" s="211"/>
      <c r="AF201" s="211"/>
      <c r="AG201" s="211"/>
      <c r="AH201" s="211"/>
      <c r="AI201" s="211" t="n">
        <v>394.99853539828</v>
      </c>
      <c r="AJ201" s="211" t="n">
        <v>392.851966864774</v>
      </c>
      <c r="AK201" s="211" t="n">
        <v>387.474503527584</v>
      </c>
      <c r="AL201" s="211" t="n">
        <v>384.772604403202</v>
      </c>
      <c r="AM201" s="211" t="n">
        <v>381.845558205696</v>
      </c>
      <c r="AN201" s="211"/>
      <c r="AO201" s="211"/>
      <c r="AP201" s="211"/>
      <c r="AQ201" s="211"/>
      <c r="AR201" s="211"/>
      <c r="AS201" s="211" t="n">
        <v>394.99853539828</v>
      </c>
      <c r="AT201" s="211" t="n">
        <v>392.851966864774</v>
      </c>
      <c r="AU201" s="211" t="n">
        <v>387.474503527584</v>
      </c>
      <c r="AV201" s="211" t="n">
        <v>384.772604403202</v>
      </c>
      <c r="AW201" s="211" t="n">
        <v>381.845558205696</v>
      </c>
      <c r="AX201" s="211"/>
      <c r="AY201" s="211"/>
      <c r="AZ201" s="211"/>
      <c r="BA201" s="211"/>
      <c r="BB201" s="211"/>
    </row>
    <row r="202" s="192" customFormat="true" ht="15.75" hidden="false" customHeight="true" outlineLevel="1" collapsed="false">
      <c r="A202" s="270"/>
      <c r="B202" s="275" t="s">
        <v>22</v>
      </c>
      <c r="C202" s="66" t="s">
        <v>337</v>
      </c>
      <c r="D202" s="241" t="s">
        <v>182</v>
      </c>
      <c r="E202" s="203" t="n">
        <v>1.00483100975892</v>
      </c>
      <c r="F202" s="203" t="n">
        <v>0.973522779330925</v>
      </c>
      <c r="G202" s="203" t="n">
        <v>0.883332891241727</v>
      </c>
      <c r="H202" s="203" t="n">
        <v>0.833732447731027</v>
      </c>
      <c r="I202" s="203" t="n">
        <v>0.786774331549147</v>
      </c>
      <c r="J202" s="203"/>
      <c r="K202" s="203"/>
      <c r="L202" s="203"/>
      <c r="M202" s="203"/>
      <c r="N202" s="203"/>
      <c r="O202" s="204" t="n">
        <v>1.00483100975892</v>
      </c>
      <c r="P202" s="203" t="n">
        <v>0.973522779330925</v>
      </c>
      <c r="Q202" s="203" t="n">
        <v>0.883332891241727</v>
      </c>
      <c r="R202" s="203" t="n">
        <v>0.833732447731027</v>
      </c>
      <c r="S202" s="203" t="n">
        <v>0.786774331549147</v>
      </c>
      <c r="T202" s="203"/>
      <c r="U202" s="203"/>
      <c r="V202" s="203"/>
      <c r="W202" s="203"/>
      <c r="X202" s="203"/>
      <c r="Y202" s="203" t="n">
        <v>1.00483100975892</v>
      </c>
      <c r="Z202" s="203" t="n">
        <v>0.973522779330925</v>
      </c>
      <c r="AA202" s="203" t="n">
        <v>0.883332891241727</v>
      </c>
      <c r="AB202" s="203" t="n">
        <v>0.833732447731027</v>
      </c>
      <c r="AC202" s="203" t="n">
        <v>0.786774331549147</v>
      </c>
      <c r="AD202" s="203"/>
      <c r="AE202" s="203"/>
      <c r="AF202" s="203"/>
      <c r="AG202" s="203"/>
      <c r="AH202" s="203"/>
      <c r="AI202" s="203" t="n">
        <v>1.00483100975892</v>
      </c>
      <c r="AJ202" s="203" t="n">
        <v>0.973522779330925</v>
      </c>
      <c r="AK202" s="203" t="n">
        <v>0.883332891241727</v>
      </c>
      <c r="AL202" s="203" t="n">
        <v>0.833732447731027</v>
      </c>
      <c r="AM202" s="203" t="n">
        <v>0.786774331549147</v>
      </c>
      <c r="AN202" s="203"/>
      <c r="AO202" s="203"/>
      <c r="AP202" s="203"/>
      <c r="AQ202" s="203"/>
      <c r="AR202" s="203"/>
      <c r="AS202" s="203" t="n">
        <v>1.00483100975892</v>
      </c>
      <c r="AT202" s="203" t="n">
        <v>0.973522779330925</v>
      </c>
      <c r="AU202" s="203" t="n">
        <v>0.883332891241727</v>
      </c>
      <c r="AV202" s="203" t="n">
        <v>0.833732447731027</v>
      </c>
      <c r="AW202" s="203" t="n">
        <v>0.786774331549147</v>
      </c>
      <c r="AX202" s="203"/>
      <c r="AY202" s="203"/>
      <c r="AZ202" s="203"/>
      <c r="BA202" s="203"/>
      <c r="BB202" s="203"/>
      <c r="BC202" s="0"/>
      <c r="BD202" s="0"/>
      <c r="BE202" s="0"/>
      <c r="BF202" s="0"/>
      <c r="BG202" s="0"/>
      <c r="BH202" s="0"/>
      <c r="BI202" s="0"/>
      <c r="BJ202" s="0"/>
      <c r="BK202" s="0"/>
      <c r="BL202" s="0"/>
      <c r="BM202" s="0"/>
      <c r="BN202" s="0"/>
      <c r="BO202" s="0"/>
      <c r="BP202" s="0"/>
      <c r="BQ202" s="0"/>
      <c r="BR202" s="0"/>
      <c r="BS202" s="0"/>
      <c r="BT202" s="0"/>
      <c r="BU202" s="0"/>
    </row>
    <row r="203" s="192" customFormat="true" ht="15.75" hidden="false" customHeight="true" outlineLevel="1" collapsed="false">
      <c r="A203" s="270"/>
      <c r="B203" s="279" t="s">
        <v>338</v>
      </c>
      <c r="C203" s="210" t="s">
        <v>339</v>
      </c>
      <c r="D203" s="242"/>
      <c r="E203" s="211"/>
      <c r="F203" s="211"/>
      <c r="G203" s="211"/>
      <c r="H203" s="211"/>
      <c r="I203" s="211"/>
      <c r="J203" s="211"/>
      <c r="K203" s="211"/>
      <c r="L203" s="211"/>
      <c r="M203" s="211"/>
      <c r="N203" s="211"/>
      <c r="O203" s="227"/>
      <c r="P203" s="211"/>
      <c r="Q203" s="211"/>
      <c r="R203" s="211"/>
      <c r="S203" s="211"/>
      <c r="T203" s="211"/>
      <c r="U203" s="211"/>
      <c r="V203" s="211"/>
      <c r="W203" s="211"/>
      <c r="X203" s="211"/>
      <c r="Y203" s="211"/>
      <c r="Z203" s="211"/>
      <c r="AA203" s="211"/>
      <c r="AB203" s="211"/>
      <c r="AC203" s="211"/>
      <c r="AD203" s="211"/>
      <c r="AE203" s="211"/>
      <c r="AF203" s="211"/>
      <c r="AG203" s="211"/>
      <c r="AH203" s="211"/>
      <c r="AI203" s="211"/>
      <c r="AJ203" s="211"/>
      <c r="AK203" s="211"/>
      <c r="AL203" s="211"/>
      <c r="AM203" s="211"/>
      <c r="AN203" s="211"/>
      <c r="AO203" s="211"/>
      <c r="AP203" s="211"/>
      <c r="AQ203" s="211"/>
      <c r="AR203" s="211"/>
      <c r="AS203" s="211"/>
      <c r="AT203" s="211"/>
      <c r="AU203" s="211"/>
      <c r="AV203" s="211"/>
      <c r="AW203" s="211"/>
      <c r="AX203" s="211"/>
      <c r="AY203" s="211"/>
      <c r="AZ203" s="211"/>
      <c r="BA203" s="211"/>
      <c r="BB203" s="211"/>
      <c r="BC203" s="0"/>
      <c r="BD203" s="0"/>
      <c r="BE203" s="0"/>
      <c r="BF203" s="0"/>
      <c r="BG203" s="0"/>
      <c r="BH203" s="0"/>
      <c r="BI203" s="0"/>
      <c r="BJ203" s="0"/>
      <c r="BK203" s="0"/>
      <c r="BL203" s="0"/>
      <c r="BM203" s="0"/>
      <c r="BN203" s="0"/>
      <c r="BO203" s="0"/>
      <c r="BP203" s="0"/>
      <c r="BQ203" s="0"/>
      <c r="BR203" s="0"/>
      <c r="BS203" s="0"/>
      <c r="BT203" s="0"/>
      <c r="BU203" s="0"/>
    </row>
    <row r="204" customFormat="false" ht="15.75" hidden="false" customHeight="true" outlineLevel="1" collapsed="false">
      <c r="A204" s="270"/>
      <c r="B204" s="279" t="s">
        <v>183</v>
      </c>
      <c r="C204" s="210" t="s">
        <v>340</v>
      </c>
      <c r="D204" s="242" t="s">
        <v>185</v>
      </c>
      <c r="E204" s="211"/>
      <c r="F204" s="211"/>
      <c r="G204" s="211"/>
      <c r="H204" s="211"/>
      <c r="I204" s="211"/>
      <c r="J204" s="211"/>
      <c r="K204" s="211"/>
      <c r="L204" s="211"/>
      <c r="M204" s="211"/>
      <c r="N204" s="211"/>
      <c r="O204" s="204"/>
      <c r="P204" s="203"/>
      <c r="Q204" s="203"/>
      <c r="R204" s="203"/>
      <c r="S204" s="203"/>
      <c r="T204" s="203"/>
      <c r="U204" s="211"/>
      <c r="V204" s="211"/>
      <c r="W204" s="211"/>
      <c r="X204" s="228"/>
      <c r="Y204" s="227"/>
      <c r="Z204" s="211"/>
      <c r="AA204" s="211"/>
      <c r="AB204" s="211"/>
      <c r="AC204" s="211"/>
      <c r="AD204" s="211"/>
      <c r="AE204" s="211"/>
      <c r="AF204" s="211"/>
      <c r="AG204" s="211"/>
      <c r="AH204" s="228"/>
      <c r="AI204" s="227"/>
      <c r="AJ204" s="211"/>
      <c r="AK204" s="211"/>
      <c r="AL204" s="211"/>
      <c r="AM204" s="211"/>
      <c r="AN204" s="211"/>
      <c r="AO204" s="211"/>
      <c r="AP204" s="211"/>
      <c r="AQ204" s="211"/>
      <c r="AR204" s="228"/>
      <c r="AS204" s="227"/>
      <c r="AT204" s="211"/>
      <c r="AU204" s="211"/>
      <c r="AV204" s="211"/>
      <c r="AW204" s="211"/>
      <c r="AX204" s="211"/>
      <c r="AY204" s="211"/>
      <c r="AZ204" s="211"/>
      <c r="BA204" s="211"/>
      <c r="BB204" s="228"/>
    </row>
    <row r="205" s="192" customFormat="true" ht="15.75" hidden="false" customHeight="true" outlineLevel="1" collapsed="false">
      <c r="A205" s="270"/>
      <c r="B205" s="275" t="s">
        <v>186</v>
      </c>
      <c r="C205" s="66" t="s">
        <v>341</v>
      </c>
      <c r="D205" s="241" t="s">
        <v>114</v>
      </c>
      <c r="E205" s="203"/>
      <c r="F205" s="203"/>
      <c r="G205" s="203"/>
      <c r="H205" s="203"/>
      <c r="I205" s="203"/>
      <c r="J205" s="203"/>
      <c r="K205" s="203"/>
      <c r="L205" s="203"/>
      <c r="M205" s="203"/>
      <c r="N205" s="203"/>
      <c r="O205" s="204"/>
      <c r="P205" s="203"/>
      <c r="Q205" s="203"/>
      <c r="R205" s="203"/>
      <c r="S205" s="203"/>
      <c r="T205" s="203"/>
      <c r="U205" s="203"/>
      <c r="V205" s="203"/>
      <c r="W205" s="203"/>
      <c r="X205" s="205"/>
      <c r="Y205" s="204"/>
      <c r="Z205" s="203"/>
      <c r="AA205" s="203"/>
      <c r="AB205" s="203"/>
      <c r="AC205" s="203"/>
      <c r="AD205" s="203"/>
      <c r="AE205" s="203"/>
      <c r="AF205" s="203"/>
      <c r="AG205" s="203"/>
      <c r="AH205" s="205"/>
      <c r="AI205" s="204"/>
      <c r="AJ205" s="203"/>
      <c r="AK205" s="203"/>
      <c r="AL205" s="203"/>
      <c r="AM205" s="203"/>
      <c r="AN205" s="203"/>
      <c r="AO205" s="203"/>
      <c r="AP205" s="203"/>
      <c r="AQ205" s="203"/>
      <c r="AR205" s="205"/>
      <c r="AS205" s="204"/>
      <c r="AT205" s="203"/>
      <c r="AU205" s="203"/>
      <c r="AV205" s="203"/>
      <c r="AW205" s="203"/>
      <c r="AX205" s="203"/>
      <c r="AY205" s="203"/>
      <c r="AZ205" s="203"/>
      <c r="BA205" s="203"/>
      <c r="BB205" s="205"/>
      <c r="BC205" s="0"/>
      <c r="BD205" s="0"/>
      <c r="BE205" s="0"/>
      <c r="BF205" s="0"/>
      <c r="BG205" s="0"/>
      <c r="BH205" s="0"/>
      <c r="BI205" s="0"/>
      <c r="BJ205" s="0"/>
      <c r="BK205" s="0"/>
      <c r="BL205" s="0"/>
      <c r="BM205" s="0"/>
      <c r="BN205" s="0"/>
      <c r="BO205" s="0"/>
      <c r="BP205" s="0"/>
      <c r="BQ205" s="0"/>
      <c r="BR205" s="0"/>
      <c r="BS205" s="0"/>
      <c r="BT205" s="0"/>
      <c r="BU205" s="0"/>
    </row>
    <row r="206" customFormat="false" ht="15.75" hidden="false" customHeight="true" outlineLevel="1" collapsed="false">
      <c r="A206" s="270"/>
      <c r="B206" s="279" t="s">
        <v>188</v>
      </c>
      <c r="C206" s="210" t="s">
        <v>342</v>
      </c>
      <c r="D206" s="242" t="s">
        <v>140</v>
      </c>
      <c r="E206" s="211"/>
      <c r="F206" s="211"/>
      <c r="G206" s="211"/>
      <c r="H206" s="211"/>
      <c r="I206" s="211"/>
      <c r="J206" s="211"/>
      <c r="K206" s="211"/>
      <c r="L206" s="211"/>
      <c r="M206" s="211"/>
      <c r="N206" s="211"/>
      <c r="O206" s="227"/>
      <c r="P206" s="211"/>
      <c r="Q206" s="211"/>
      <c r="R206" s="211"/>
      <c r="S206" s="211"/>
      <c r="T206" s="211"/>
      <c r="U206" s="211"/>
      <c r="V206" s="211"/>
      <c r="W206" s="211"/>
      <c r="X206" s="228"/>
      <c r="Y206" s="227"/>
      <c r="Z206" s="211"/>
      <c r="AA206" s="211"/>
      <c r="AB206" s="211"/>
      <c r="AC206" s="211"/>
      <c r="AD206" s="211"/>
      <c r="AE206" s="211"/>
      <c r="AF206" s="211"/>
      <c r="AG206" s="211"/>
      <c r="AH206" s="228"/>
      <c r="AI206" s="227"/>
      <c r="AJ206" s="211"/>
      <c r="AK206" s="211"/>
      <c r="AL206" s="211"/>
      <c r="AM206" s="211"/>
      <c r="AN206" s="211"/>
      <c r="AO206" s="211"/>
      <c r="AP206" s="211"/>
      <c r="AQ206" s="211"/>
      <c r="AR206" s="228"/>
      <c r="AS206" s="227"/>
      <c r="AT206" s="211"/>
      <c r="AU206" s="211"/>
      <c r="AV206" s="211"/>
      <c r="AW206" s="211"/>
      <c r="AX206" s="211"/>
      <c r="AY206" s="211"/>
      <c r="AZ206" s="211"/>
      <c r="BA206" s="211"/>
      <c r="BB206" s="228"/>
    </row>
    <row r="207" s="192" customFormat="true" ht="15.75" hidden="false" customHeight="true" outlineLevel="1" collapsed="false">
      <c r="A207" s="270"/>
      <c r="B207" s="275" t="s">
        <v>190</v>
      </c>
      <c r="C207" s="66" t="s">
        <v>343</v>
      </c>
      <c r="D207" s="241" t="s">
        <v>192</v>
      </c>
      <c r="E207" s="203"/>
      <c r="F207" s="203"/>
      <c r="G207" s="203"/>
      <c r="H207" s="203"/>
      <c r="I207" s="203"/>
      <c r="J207" s="203"/>
      <c r="K207" s="203"/>
      <c r="L207" s="203"/>
      <c r="M207" s="203"/>
      <c r="N207" s="203"/>
      <c r="O207" s="204"/>
      <c r="P207" s="203"/>
      <c r="Q207" s="203"/>
      <c r="R207" s="203"/>
      <c r="S207" s="203"/>
      <c r="T207" s="203"/>
      <c r="U207" s="203"/>
      <c r="V207" s="203"/>
      <c r="W207" s="203"/>
      <c r="X207" s="205"/>
      <c r="Y207" s="204"/>
      <c r="Z207" s="203"/>
      <c r="AA207" s="203"/>
      <c r="AB207" s="203"/>
      <c r="AC207" s="203"/>
      <c r="AD207" s="203"/>
      <c r="AE207" s="203"/>
      <c r="AF207" s="203"/>
      <c r="AG207" s="203"/>
      <c r="AH207" s="205"/>
      <c r="AI207" s="204"/>
      <c r="AJ207" s="203"/>
      <c r="AK207" s="203"/>
      <c r="AL207" s="203"/>
      <c r="AM207" s="203"/>
      <c r="AN207" s="203"/>
      <c r="AO207" s="203"/>
      <c r="AP207" s="203"/>
      <c r="AQ207" s="203"/>
      <c r="AR207" s="205"/>
      <c r="AS207" s="204"/>
      <c r="AT207" s="203"/>
      <c r="AU207" s="203"/>
      <c r="AV207" s="203"/>
      <c r="AW207" s="203"/>
      <c r="AX207" s="203"/>
      <c r="AY207" s="203"/>
      <c r="AZ207" s="203"/>
      <c r="BA207" s="203"/>
      <c r="BB207" s="205"/>
      <c r="BC207" s="0"/>
      <c r="BD207" s="0"/>
      <c r="BE207" s="0"/>
      <c r="BF207" s="0"/>
      <c r="BG207" s="0"/>
      <c r="BH207" s="0"/>
      <c r="BI207" s="0"/>
      <c r="BJ207" s="0"/>
      <c r="BK207" s="0"/>
      <c r="BL207" s="0"/>
      <c r="BM207" s="0"/>
      <c r="BN207" s="0"/>
      <c r="BO207" s="0"/>
      <c r="BP207" s="0"/>
      <c r="BQ207" s="0"/>
      <c r="BR207" s="0"/>
      <c r="BS207" s="0"/>
      <c r="BT207" s="0"/>
      <c r="BU207" s="0"/>
    </row>
    <row r="208" customFormat="false" ht="15.75" hidden="false" customHeight="true" outlineLevel="1" collapsed="false">
      <c r="A208" s="270"/>
      <c r="B208" s="286" t="s">
        <v>215</v>
      </c>
      <c r="C208" s="210" t="s">
        <v>344</v>
      </c>
      <c r="D208" s="244" t="s">
        <v>21</v>
      </c>
      <c r="E208" s="211"/>
      <c r="F208" s="211"/>
      <c r="G208" s="211"/>
      <c r="H208" s="211"/>
      <c r="I208" s="211"/>
      <c r="J208" s="211"/>
      <c r="K208" s="211"/>
      <c r="L208" s="211"/>
      <c r="M208" s="211"/>
      <c r="N208" s="211"/>
      <c r="O208" s="227"/>
      <c r="P208" s="211"/>
      <c r="Q208" s="211"/>
      <c r="R208" s="211"/>
      <c r="S208" s="211"/>
      <c r="T208" s="211"/>
      <c r="U208" s="211"/>
      <c r="V208" s="211"/>
      <c r="W208" s="211"/>
      <c r="X208" s="228"/>
      <c r="Y208" s="227"/>
      <c r="Z208" s="211"/>
      <c r="AA208" s="211"/>
      <c r="AB208" s="211"/>
      <c r="AC208" s="211"/>
      <c r="AD208" s="211"/>
      <c r="AE208" s="211"/>
      <c r="AF208" s="211"/>
      <c r="AG208" s="211"/>
      <c r="AH208" s="228"/>
      <c r="AI208" s="227"/>
      <c r="AJ208" s="211"/>
      <c r="AK208" s="211"/>
      <c r="AL208" s="211"/>
      <c r="AM208" s="211"/>
      <c r="AN208" s="211"/>
      <c r="AO208" s="211"/>
      <c r="AP208" s="211"/>
      <c r="AQ208" s="211"/>
      <c r="AR208" s="228"/>
      <c r="AS208" s="227"/>
      <c r="AT208" s="211"/>
      <c r="AU208" s="211"/>
      <c r="AV208" s="211"/>
      <c r="AW208" s="211"/>
      <c r="AX208" s="211"/>
      <c r="AY208" s="211"/>
      <c r="AZ208" s="211"/>
      <c r="BA208" s="211"/>
      <c r="BB208" s="228"/>
    </row>
    <row r="209" s="192" customFormat="true" ht="15" hidden="false" customHeight="true" outlineLevel="1" collapsed="false">
      <c r="A209" s="270"/>
      <c r="B209" s="275" t="s">
        <v>217</v>
      </c>
      <c r="C209" s="66" t="s">
        <v>345</v>
      </c>
      <c r="D209" s="241" t="s">
        <v>185</v>
      </c>
      <c r="E209" s="203"/>
      <c r="F209" s="203"/>
      <c r="G209" s="203"/>
      <c r="H209" s="203"/>
      <c r="I209" s="203"/>
      <c r="J209" s="203"/>
      <c r="K209" s="203"/>
      <c r="L209" s="203"/>
      <c r="M209" s="203"/>
      <c r="N209" s="203"/>
      <c r="O209" s="204"/>
      <c r="P209" s="203"/>
      <c r="Q209" s="203"/>
      <c r="R209" s="203"/>
      <c r="S209" s="203"/>
      <c r="T209" s="203"/>
      <c r="U209" s="203"/>
      <c r="V209" s="203"/>
      <c r="W209" s="203"/>
      <c r="X209" s="205"/>
      <c r="Y209" s="204"/>
      <c r="Z209" s="203"/>
      <c r="AA209" s="203"/>
      <c r="AB209" s="203"/>
      <c r="AC209" s="203"/>
      <c r="AD209" s="203"/>
      <c r="AE209" s="203"/>
      <c r="AF209" s="203"/>
      <c r="AG209" s="203"/>
      <c r="AH209" s="205"/>
      <c r="AI209" s="204"/>
      <c r="AJ209" s="203"/>
      <c r="AK209" s="203"/>
      <c r="AL209" s="203"/>
      <c r="AM209" s="203"/>
      <c r="AN209" s="203"/>
      <c r="AO209" s="203"/>
      <c r="AP209" s="203"/>
      <c r="AQ209" s="203"/>
      <c r="AR209" s="205"/>
      <c r="AS209" s="204"/>
      <c r="AT209" s="203"/>
      <c r="AU209" s="203"/>
      <c r="AV209" s="203"/>
      <c r="AW209" s="203"/>
      <c r="AX209" s="203"/>
      <c r="AY209" s="203"/>
      <c r="AZ209" s="203"/>
      <c r="BA209" s="203"/>
      <c r="BB209" s="205"/>
      <c r="BC209" s="0"/>
      <c r="BD209" s="0"/>
      <c r="BE209" s="0"/>
      <c r="BF209" s="0"/>
      <c r="BG209" s="0"/>
      <c r="BH209" s="0"/>
      <c r="BI209" s="0"/>
      <c r="BJ209" s="0"/>
      <c r="BK209" s="0"/>
      <c r="BL209" s="0"/>
      <c r="BM209" s="0"/>
      <c r="BN209" s="0"/>
      <c r="BO209" s="0"/>
      <c r="BP209" s="0"/>
      <c r="BQ209" s="0"/>
      <c r="BR209" s="0"/>
      <c r="BS209" s="0"/>
      <c r="BT209" s="0"/>
      <c r="BU209" s="0"/>
    </row>
    <row r="210" customFormat="false" ht="15.75" hidden="false" customHeight="true" outlineLevel="1" collapsed="false">
      <c r="A210" s="270"/>
      <c r="B210" s="279" t="s">
        <v>219</v>
      </c>
      <c r="C210" s="210" t="s">
        <v>346</v>
      </c>
      <c r="D210" s="242" t="s">
        <v>140</v>
      </c>
      <c r="E210" s="211"/>
      <c r="F210" s="211"/>
      <c r="G210" s="211"/>
      <c r="H210" s="211"/>
      <c r="I210" s="211"/>
      <c r="J210" s="211"/>
      <c r="K210" s="211"/>
      <c r="L210" s="211"/>
      <c r="M210" s="211"/>
      <c r="N210" s="211"/>
      <c r="O210" s="227"/>
      <c r="P210" s="211"/>
      <c r="Q210" s="211"/>
      <c r="R210" s="211"/>
      <c r="S210" s="211"/>
      <c r="T210" s="211"/>
      <c r="U210" s="211"/>
      <c r="V210" s="211"/>
      <c r="W210" s="211"/>
      <c r="X210" s="228"/>
      <c r="Y210" s="227"/>
      <c r="Z210" s="211"/>
      <c r="AA210" s="211"/>
      <c r="AB210" s="211"/>
      <c r="AC210" s="211"/>
      <c r="AD210" s="211"/>
      <c r="AE210" s="211"/>
      <c r="AF210" s="211"/>
      <c r="AG210" s="211"/>
      <c r="AH210" s="228"/>
      <c r="AI210" s="227"/>
      <c r="AJ210" s="211"/>
      <c r="AK210" s="211"/>
      <c r="AL210" s="211"/>
      <c r="AM210" s="211"/>
      <c r="AN210" s="211"/>
      <c r="AO210" s="211"/>
      <c r="AP210" s="211"/>
      <c r="AQ210" s="211"/>
      <c r="AR210" s="228"/>
      <c r="AS210" s="227"/>
      <c r="AT210" s="211"/>
      <c r="AU210" s="211"/>
      <c r="AV210" s="211"/>
      <c r="AW210" s="211"/>
      <c r="AX210" s="211"/>
      <c r="AY210" s="211"/>
      <c r="AZ210" s="211"/>
      <c r="BA210" s="211"/>
      <c r="BB210" s="228"/>
    </row>
    <row r="211" s="192" customFormat="true" ht="15.75" hidden="false" customHeight="true" outlineLevel="0" collapsed="false">
      <c r="A211" s="270"/>
      <c r="B211" s="283" t="s">
        <v>221</v>
      </c>
      <c r="C211" s="47"/>
      <c r="D211" s="47"/>
      <c r="E211" s="23"/>
      <c r="F211" s="23"/>
      <c r="G211" s="23"/>
      <c r="H211" s="23"/>
      <c r="I211" s="23"/>
      <c r="J211" s="47"/>
      <c r="K211" s="47"/>
      <c r="L211" s="47"/>
      <c r="M211" s="47"/>
      <c r="N211" s="47"/>
      <c r="O211" s="225"/>
      <c r="P211" s="23"/>
      <c r="Q211" s="23"/>
      <c r="R211" s="23"/>
      <c r="S211" s="23"/>
      <c r="T211" s="23"/>
      <c r="U211" s="47"/>
      <c r="V211" s="47"/>
      <c r="W211" s="47"/>
      <c r="X211" s="48"/>
      <c r="Y211" s="225"/>
      <c r="Z211" s="23"/>
      <c r="AA211" s="23"/>
      <c r="AB211" s="23"/>
      <c r="AC211" s="23"/>
      <c r="AD211" s="47"/>
      <c r="AE211" s="47"/>
      <c r="AF211" s="47"/>
      <c r="AG211" s="47"/>
      <c r="AH211" s="48"/>
      <c r="AI211" s="225"/>
      <c r="AJ211" s="23"/>
      <c r="AK211" s="23"/>
      <c r="AL211" s="23"/>
      <c r="AM211" s="23"/>
      <c r="AN211" s="47"/>
      <c r="AO211" s="47"/>
      <c r="AP211" s="47"/>
      <c r="AQ211" s="47"/>
      <c r="AR211" s="48"/>
      <c r="AS211" s="225"/>
      <c r="AT211" s="23"/>
      <c r="AU211" s="23"/>
      <c r="AV211" s="23"/>
      <c r="AW211" s="23"/>
      <c r="AX211" s="47"/>
      <c r="AY211" s="47"/>
      <c r="AZ211" s="47"/>
      <c r="BA211" s="47"/>
      <c r="BB211" s="48"/>
      <c r="BC211" s="0"/>
      <c r="BD211" s="0"/>
      <c r="BE211" s="0"/>
      <c r="BF211" s="0"/>
      <c r="BG211" s="0"/>
      <c r="BH211" s="0"/>
      <c r="BI211" s="0"/>
      <c r="BJ211" s="0"/>
      <c r="BK211" s="0"/>
      <c r="BL211" s="0"/>
      <c r="BM211" s="0"/>
      <c r="BN211" s="0"/>
      <c r="BO211" s="0"/>
      <c r="BP211" s="0"/>
      <c r="BQ211" s="0"/>
      <c r="BR211" s="0"/>
      <c r="BS211" s="0"/>
      <c r="BT211" s="0"/>
      <c r="BU211" s="0"/>
    </row>
    <row r="212" s="192" customFormat="true" ht="15.75" hidden="false" customHeight="true" outlineLevel="0" collapsed="false">
      <c r="A212" s="270"/>
      <c r="B212" s="283"/>
      <c r="C212" s="49"/>
      <c r="D212" s="49"/>
      <c r="E212" s="27"/>
      <c r="F212" s="27"/>
      <c r="G212" s="27"/>
      <c r="H212" s="27"/>
      <c r="I212" s="27"/>
      <c r="J212" s="49"/>
      <c r="K212" s="49"/>
      <c r="L212" s="49"/>
      <c r="M212" s="49"/>
      <c r="N212" s="49"/>
      <c r="O212" s="226"/>
      <c r="P212" s="27"/>
      <c r="Q212" s="27"/>
      <c r="R212" s="27"/>
      <c r="S212" s="27"/>
      <c r="T212" s="27"/>
      <c r="U212" s="49"/>
      <c r="V212" s="49"/>
      <c r="W212" s="49"/>
      <c r="X212" s="50"/>
      <c r="Y212" s="226"/>
      <c r="Z212" s="27"/>
      <c r="AA212" s="27"/>
      <c r="AB212" s="27"/>
      <c r="AC212" s="27"/>
      <c r="AD212" s="49"/>
      <c r="AE212" s="49"/>
      <c r="AF212" s="49"/>
      <c r="AG212" s="49"/>
      <c r="AH212" s="50"/>
      <c r="AI212" s="226"/>
      <c r="AJ212" s="27"/>
      <c r="AK212" s="27"/>
      <c r="AL212" s="27"/>
      <c r="AM212" s="27"/>
      <c r="AN212" s="49"/>
      <c r="AO212" s="49"/>
      <c r="AP212" s="49"/>
      <c r="AQ212" s="49"/>
      <c r="AR212" s="50"/>
      <c r="AS212" s="226"/>
      <c r="AT212" s="27"/>
      <c r="AU212" s="27"/>
      <c r="AV212" s="27"/>
      <c r="AW212" s="27"/>
      <c r="AX212" s="49"/>
      <c r="AY212" s="49"/>
      <c r="AZ212" s="49"/>
      <c r="BA212" s="49"/>
      <c r="BB212" s="50"/>
      <c r="BC212" s="0"/>
      <c r="BD212" s="0"/>
      <c r="BE212" s="0"/>
      <c r="BF212" s="0"/>
      <c r="BG212" s="0"/>
      <c r="BH212" s="0"/>
      <c r="BI212" s="0"/>
      <c r="BJ212" s="0"/>
      <c r="BK212" s="0"/>
      <c r="BL212" s="0"/>
      <c r="BM212" s="0"/>
      <c r="BN212" s="0"/>
      <c r="BO212" s="0"/>
      <c r="BP212" s="0"/>
      <c r="BQ212" s="0"/>
      <c r="BR212" s="0"/>
      <c r="BS212" s="0"/>
      <c r="BT212" s="0"/>
      <c r="BU212" s="0"/>
    </row>
    <row r="213" s="192" customFormat="true" ht="15.75" hidden="false" customHeight="true" outlineLevel="1" collapsed="false">
      <c r="A213" s="270"/>
      <c r="B213" s="202" t="s">
        <v>222</v>
      </c>
      <c r="C213" s="66" t="s">
        <v>347</v>
      </c>
      <c r="D213" s="287" t="s">
        <v>114</v>
      </c>
      <c r="E213" s="66"/>
      <c r="F213" s="66"/>
      <c r="G213" s="66"/>
      <c r="H213" s="66"/>
      <c r="I213" s="66"/>
      <c r="J213" s="66"/>
      <c r="K213" s="66"/>
      <c r="L213" s="66"/>
      <c r="M213" s="66"/>
      <c r="N213" s="235"/>
      <c r="O213" s="234"/>
      <c r="P213" s="66"/>
      <c r="Q213" s="66"/>
      <c r="R213" s="66"/>
      <c r="S213" s="66"/>
      <c r="T213" s="66"/>
      <c r="U213" s="66"/>
      <c r="V213" s="66"/>
      <c r="W213" s="66"/>
      <c r="X213" s="235"/>
      <c r="Y213" s="234"/>
      <c r="Z213" s="66"/>
      <c r="AA213" s="66"/>
      <c r="AB213" s="66"/>
      <c r="AC213" s="66"/>
      <c r="AD213" s="66"/>
      <c r="AE213" s="66"/>
      <c r="AF213" s="66"/>
      <c r="AG213" s="66"/>
      <c r="AH213" s="235"/>
      <c r="AI213" s="234"/>
      <c r="AJ213" s="66"/>
      <c r="AK213" s="66"/>
      <c r="AL213" s="66"/>
      <c r="AM213" s="66"/>
      <c r="AN213" s="66"/>
      <c r="AO213" s="66"/>
      <c r="AP213" s="66"/>
      <c r="AQ213" s="66"/>
      <c r="AR213" s="235"/>
      <c r="AS213" s="234"/>
      <c r="AT213" s="66"/>
      <c r="AU213" s="66"/>
      <c r="AV213" s="66"/>
      <c r="AW213" s="66"/>
      <c r="AX213" s="66"/>
      <c r="AY213" s="66"/>
      <c r="AZ213" s="66"/>
      <c r="BA213" s="66"/>
      <c r="BB213" s="235"/>
      <c r="BC213" s="0"/>
      <c r="BD213" s="0"/>
      <c r="BE213" s="0"/>
      <c r="BF213" s="0"/>
      <c r="BG213" s="0"/>
      <c r="BH213" s="0"/>
      <c r="BI213" s="0"/>
      <c r="BJ213" s="0"/>
      <c r="BK213" s="0"/>
      <c r="BL213" s="0"/>
      <c r="BM213" s="0"/>
      <c r="BN213" s="0"/>
      <c r="BO213" s="0"/>
      <c r="BP213" s="0"/>
      <c r="BQ213" s="0"/>
      <c r="BR213" s="0"/>
      <c r="BS213" s="0"/>
      <c r="BT213" s="0"/>
      <c r="BU213" s="0"/>
    </row>
    <row r="214" customFormat="false" ht="15.75" hidden="false" customHeight="true" outlineLevel="1" collapsed="false">
      <c r="A214" s="270"/>
      <c r="B214" s="245" t="s">
        <v>224</v>
      </c>
      <c r="C214" s="246" t="s">
        <v>348</v>
      </c>
      <c r="D214" s="242" t="s">
        <v>114</v>
      </c>
      <c r="E214" s="247"/>
      <c r="F214" s="247"/>
      <c r="G214" s="247"/>
      <c r="H214" s="247"/>
      <c r="I214" s="247"/>
      <c r="J214" s="247"/>
      <c r="K214" s="247"/>
      <c r="L214" s="247"/>
      <c r="M214" s="247"/>
      <c r="N214" s="249"/>
      <c r="O214" s="248"/>
      <c r="P214" s="247"/>
      <c r="Q214" s="247"/>
      <c r="R214" s="247"/>
      <c r="S214" s="247"/>
      <c r="T214" s="247"/>
      <c r="U214" s="247"/>
      <c r="V214" s="247"/>
      <c r="W214" s="247"/>
      <c r="X214" s="249"/>
      <c r="Y214" s="248"/>
      <c r="Z214" s="247"/>
      <c r="AA214" s="247"/>
      <c r="AB214" s="247"/>
      <c r="AC214" s="247"/>
      <c r="AD214" s="247"/>
      <c r="AE214" s="247"/>
      <c r="AF214" s="247"/>
      <c r="AG214" s="247"/>
      <c r="AH214" s="249"/>
      <c r="AI214" s="248"/>
      <c r="AJ214" s="247"/>
      <c r="AK214" s="247"/>
      <c r="AL214" s="247"/>
      <c r="AM214" s="247"/>
      <c r="AN214" s="247"/>
      <c r="AO214" s="247"/>
      <c r="AP214" s="247"/>
      <c r="AQ214" s="247"/>
      <c r="AR214" s="249"/>
      <c r="AS214" s="248"/>
      <c r="AT214" s="247"/>
      <c r="AU214" s="247"/>
      <c r="AV214" s="247"/>
      <c r="AW214" s="247"/>
      <c r="AX214" s="247"/>
      <c r="AY214" s="247"/>
      <c r="AZ214" s="247"/>
      <c r="BA214" s="247"/>
      <c r="BB214" s="249"/>
    </row>
    <row r="215" s="192" customFormat="true" ht="15.75" hidden="false" customHeight="true" outlineLevel="1" collapsed="false">
      <c r="A215" s="270"/>
      <c r="B215" s="202" t="s">
        <v>226</v>
      </c>
      <c r="C215" s="66" t="s">
        <v>349</v>
      </c>
      <c r="D215" s="241" t="s">
        <v>114</v>
      </c>
      <c r="E215" s="66"/>
      <c r="F215" s="66"/>
      <c r="G215" s="66"/>
      <c r="H215" s="66"/>
      <c r="I215" s="66"/>
      <c r="J215" s="66"/>
      <c r="K215" s="66"/>
      <c r="L215" s="66"/>
      <c r="M215" s="66"/>
      <c r="N215" s="235"/>
      <c r="O215" s="234"/>
      <c r="P215" s="66"/>
      <c r="Q215" s="66"/>
      <c r="R215" s="66"/>
      <c r="S215" s="66"/>
      <c r="T215" s="66"/>
      <c r="U215" s="66"/>
      <c r="V215" s="66"/>
      <c r="W215" s="66"/>
      <c r="X215" s="235"/>
      <c r="Y215" s="234"/>
      <c r="Z215" s="66"/>
      <c r="AA215" s="66"/>
      <c r="AB215" s="66"/>
      <c r="AC215" s="66"/>
      <c r="AD215" s="66"/>
      <c r="AE215" s="66"/>
      <c r="AF215" s="66"/>
      <c r="AG215" s="66"/>
      <c r="AH215" s="235"/>
      <c r="AI215" s="234"/>
      <c r="AJ215" s="66"/>
      <c r="AK215" s="66"/>
      <c r="AL215" s="66"/>
      <c r="AM215" s="66"/>
      <c r="AN215" s="66"/>
      <c r="AO215" s="66"/>
      <c r="AP215" s="66"/>
      <c r="AQ215" s="66"/>
      <c r="AR215" s="235"/>
      <c r="AS215" s="234"/>
      <c r="AT215" s="66"/>
      <c r="AU215" s="66"/>
      <c r="AV215" s="66"/>
      <c r="AW215" s="66"/>
      <c r="AX215" s="66"/>
      <c r="AY215" s="66"/>
      <c r="AZ215" s="66"/>
      <c r="BA215" s="66"/>
      <c r="BB215" s="235"/>
      <c r="BC215" s="0"/>
      <c r="BD215" s="0"/>
      <c r="BE215" s="0"/>
      <c r="BF215" s="0"/>
      <c r="BG215" s="0"/>
      <c r="BH215" s="0"/>
      <c r="BI215" s="0"/>
      <c r="BJ215" s="0"/>
      <c r="BK215" s="0"/>
      <c r="BL215" s="0"/>
      <c r="BM215" s="0"/>
      <c r="BN215" s="0"/>
      <c r="BO215" s="0"/>
      <c r="BP215" s="0"/>
      <c r="BQ215" s="0"/>
      <c r="BR215" s="0"/>
      <c r="BS215" s="0"/>
      <c r="BT215" s="0"/>
      <c r="BU215" s="0"/>
    </row>
    <row r="216" customFormat="false" ht="15.75" hidden="false" customHeight="true" outlineLevel="1" collapsed="false">
      <c r="A216" s="270"/>
      <c r="B216" s="209" t="s">
        <v>138</v>
      </c>
      <c r="C216" s="210" t="s">
        <v>339</v>
      </c>
      <c r="D216" s="242" t="s">
        <v>140</v>
      </c>
      <c r="E216" s="211" t="n">
        <v>67.5063083700057</v>
      </c>
      <c r="F216" s="211" t="n">
        <v>65.0037577500064</v>
      </c>
      <c r="G216" s="211" t="n">
        <v>57.4961058900815</v>
      </c>
      <c r="H216" s="211" t="n">
        <v>53.1166374003912</v>
      </c>
      <c r="I216" s="211" t="n">
        <v>48.7371689113814</v>
      </c>
      <c r="J216" s="211"/>
      <c r="K216" s="211"/>
      <c r="L216" s="211"/>
      <c r="M216" s="211"/>
      <c r="N216" s="228"/>
      <c r="O216" s="227" t="n">
        <v>67.5063083700057</v>
      </c>
      <c r="P216" s="211" t="n">
        <v>65.0037577500064</v>
      </c>
      <c r="Q216" s="211" t="n">
        <v>57.4961058900815</v>
      </c>
      <c r="R216" s="211" t="n">
        <v>53.1166374003912</v>
      </c>
      <c r="S216" s="211" t="n">
        <v>48.7371689113814</v>
      </c>
      <c r="T216" s="211"/>
      <c r="U216" s="211"/>
      <c r="V216" s="211"/>
      <c r="W216" s="211"/>
      <c r="X216" s="228"/>
      <c r="Y216" s="227" t="n">
        <v>67.5063083700057</v>
      </c>
      <c r="Z216" s="211" t="n">
        <v>65.0037577500064</v>
      </c>
      <c r="AA216" s="211" t="n">
        <v>57.4961058900815</v>
      </c>
      <c r="AB216" s="211" t="n">
        <v>53.1166374003912</v>
      </c>
      <c r="AC216" s="211" t="n">
        <v>48.7371689113814</v>
      </c>
      <c r="AD216" s="211"/>
      <c r="AE216" s="211"/>
      <c r="AF216" s="211"/>
      <c r="AG216" s="211"/>
      <c r="AH216" s="228"/>
      <c r="AI216" s="227" t="n">
        <v>67.5063083700057</v>
      </c>
      <c r="AJ216" s="211" t="n">
        <v>65.0037577500064</v>
      </c>
      <c r="AK216" s="211" t="n">
        <v>57.4961058900815</v>
      </c>
      <c r="AL216" s="211" t="n">
        <v>53.1166374003912</v>
      </c>
      <c r="AM216" s="211" t="n">
        <v>48.7371689113814</v>
      </c>
      <c r="AN216" s="211"/>
      <c r="AO216" s="211"/>
      <c r="AP216" s="211"/>
      <c r="AQ216" s="211"/>
      <c r="AR216" s="228"/>
      <c r="AS216" s="227" t="n">
        <v>67.5063083700057</v>
      </c>
      <c r="AT216" s="211" t="n">
        <v>65.0037577500064</v>
      </c>
      <c r="AU216" s="211" t="n">
        <v>57.4961058900815</v>
      </c>
      <c r="AV216" s="211" t="n">
        <v>53.1166374003912</v>
      </c>
      <c r="AW216" s="211" t="n">
        <v>48.7371689113814</v>
      </c>
      <c r="AX216" s="211"/>
      <c r="AY216" s="211"/>
      <c r="AZ216" s="211"/>
      <c r="BA216" s="211"/>
      <c r="BB216" s="228"/>
    </row>
    <row r="217" s="192" customFormat="true" ht="15.75" hidden="false" customHeight="true" outlineLevel="1" collapsed="false">
      <c r="A217" s="270"/>
      <c r="B217" s="202" t="s">
        <v>62</v>
      </c>
      <c r="C217" s="66" t="s">
        <v>350</v>
      </c>
      <c r="D217" s="241" t="s">
        <v>129</v>
      </c>
      <c r="E217" s="203"/>
      <c r="F217" s="203"/>
      <c r="G217" s="203"/>
      <c r="H217" s="203"/>
      <c r="I217" s="203"/>
      <c r="J217" s="203"/>
      <c r="K217" s="203"/>
      <c r="L217" s="203"/>
      <c r="M217" s="203"/>
      <c r="N217" s="205"/>
      <c r="O217" s="204"/>
      <c r="P217" s="203"/>
      <c r="Q217" s="203"/>
      <c r="R217" s="203"/>
      <c r="S217" s="203"/>
      <c r="T217" s="203"/>
      <c r="U217" s="203"/>
      <c r="V217" s="203"/>
      <c r="W217" s="203"/>
      <c r="X217" s="205"/>
      <c r="Y217" s="204"/>
      <c r="Z217" s="203"/>
      <c r="AA217" s="203"/>
      <c r="AB217" s="203"/>
      <c r="AC217" s="203"/>
      <c r="AD217" s="203"/>
      <c r="AE217" s="203"/>
      <c r="AF217" s="203"/>
      <c r="AG217" s="203"/>
      <c r="AH217" s="205"/>
      <c r="AI217" s="204"/>
      <c r="AJ217" s="203"/>
      <c r="AK217" s="203"/>
      <c r="AL217" s="203"/>
      <c r="AM217" s="203"/>
      <c r="AN217" s="203"/>
      <c r="AO217" s="203"/>
      <c r="AP217" s="203"/>
      <c r="AQ217" s="203"/>
      <c r="AR217" s="205"/>
      <c r="AS217" s="204"/>
      <c r="AT217" s="203"/>
      <c r="AU217" s="203"/>
      <c r="AV217" s="203"/>
      <c r="AW217" s="203"/>
      <c r="AX217" s="203"/>
      <c r="AY217" s="203"/>
      <c r="AZ217" s="203"/>
      <c r="BA217" s="203"/>
      <c r="BB217" s="205"/>
      <c r="BC217" s="0"/>
      <c r="BD217" s="0"/>
      <c r="BE217" s="0"/>
      <c r="BF217" s="0"/>
      <c r="BG217" s="0"/>
      <c r="BH217" s="0"/>
      <c r="BI217" s="0"/>
      <c r="BJ217" s="0"/>
      <c r="BK217" s="0"/>
      <c r="BL217" s="0"/>
      <c r="BM217" s="0"/>
      <c r="BN217" s="0"/>
      <c r="BO217" s="0"/>
      <c r="BP217" s="0"/>
      <c r="BQ217" s="0"/>
      <c r="BR217" s="0"/>
      <c r="BS217" s="0"/>
      <c r="BT217" s="0"/>
      <c r="BU217" s="0"/>
    </row>
    <row r="218" customFormat="false" ht="15.75" hidden="false" customHeight="true" outlineLevel="1" collapsed="false">
      <c r="A218" s="270"/>
      <c r="B218" s="209" t="s">
        <v>126</v>
      </c>
      <c r="C218" s="210" t="s">
        <v>351</v>
      </c>
      <c r="D218" s="242" t="s">
        <v>114</v>
      </c>
      <c r="E218" s="211" t="n">
        <v>0.840612300000072</v>
      </c>
      <c r="F218" s="211" t="n">
        <v>0.831632700000082</v>
      </c>
      <c r="G218" s="211" t="n">
        <v>0.788775600001117</v>
      </c>
      <c r="H218" s="211" t="n">
        <v>0.755714350005565</v>
      </c>
      <c r="I218" s="211" t="n">
        <v>0.722653100020484</v>
      </c>
      <c r="J218" s="211"/>
      <c r="K218" s="211"/>
      <c r="L218" s="211"/>
      <c r="M218" s="211"/>
      <c r="N218" s="228"/>
      <c r="O218" s="227" t="n">
        <v>0.840612300000072</v>
      </c>
      <c r="P218" s="211" t="n">
        <v>0.831632700000082</v>
      </c>
      <c r="Q218" s="211" t="n">
        <v>0.788775600001117</v>
      </c>
      <c r="R218" s="211" t="n">
        <v>0.755714350005565</v>
      </c>
      <c r="S218" s="211" t="n">
        <v>0.722653100020484</v>
      </c>
      <c r="T218" s="211"/>
      <c r="U218" s="211"/>
      <c r="V218" s="211"/>
      <c r="W218" s="211"/>
      <c r="X218" s="228"/>
      <c r="Y218" s="227" t="n">
        <v>0.840612300000072</v>
      </c>
      <c r="Z218" s="211" t="n">
        <v>0.831632700000082</v>
      </c>
      <c r="AA218" s="211" t="n">
        <v>0.788775600001117</v>
      </c>
      <c r="AB218" s="211" t="n">
        <v>0.755714350005565</v>
      </c>
      <c r="AC218" s="211" t="n">
        <v>0.722653100020484</v>
      </c>
      <c r="AD218" s="211"/>
      <c r="AE218" s="211"/>
      <c r="AF218" s="211"/>
      <c r="AG218" s="211"/>
      <c r="AH218" s="228"/>
      <c r="AI218" s="227" t="n">
        <v>0.840612300000072</v>
      </c>
      <c r="AJ218" s="211" t="n">
        <v>0.831632700000082</v>
      </c>
      <c r="AK218" s="211" t="n">
        <v>0.788775600001117</v>
      </c>
      <c r="AL218" s="211" t="n">
        <v>0.755714350005565</v>
      </c>
      <c r="AM218" s="211" t="n">
        <v>0.722653100020484</v>
      </c>
      <c r="AN218" s="211"/>
      <c r="AO218" s="211"/>
      <c r="AP218" s="211"/>
      <c r="AQ218" s="211"/>
      <c r="AR218" s="228"/>
      <c r="AS218" s="227" t="n">
        <v>0.840612300000072</v>
      </c>
      <c r="AT218" s="211" t="n">
        <v>0.831632700000082</v>
      </c>
      <c r="AU218" s="211" t="n">
        <v>0.788775600001117</v>
      </c>
      <c r="AV218" s="211" t="n">
        <v>0.755714350005565</v>
      </c>
      <c r="AW218" s="211" t="n">
        <v>0.722653100020484</v>
      </c>
      <c r="AX218" s="211"/>
      <c r="AY218" s="211"/>
      <c r="AZ218" s="211"/>
      <c r="BA218" s="211"/>
      <c r="BB218" s="228"/>
    </row>
    <row r="219" s="192" customFormat="true" ht="15.75" hidden="false" customHeight="true" outlineLevel="1" collapsed="false">
      <c r="A219" s="270"/>
      <c r="B219" s="202" t="s">
        <v>146</v>
      </c>
      <c r="C219" s="66" t="s">
        <v>352</v>
      </c>
      <c r="D219" s="241" t="s">
        <v>129</v>
      </c>
      <c r="E219" s="203" t="n">
        <v>1534.53177276131</v>
      </c>
      <c r="F219" s="203" t="n">
        <v>1604.2079321582</v>
      </c>
      <c r="G219" s="203" t="n">
        <v>1681.27391749347</v>
      </c>
      <c r="H219" s="203" t="n">
        <v>1689.16120752528</v>
      </c>
      <c r="I219" s="203" t="n">
        <v>1686.04411257163</v>
      </c>
      <c r="J219" s="203"/>
      <c r="K219" s="203"/>
      <c r="L219" s="203"/>
      <c r="M219" s="203"/>
      <c r="N219" s="205"/>
      <c r="O219" s="204" t="n">
        <v>1534.53177276131</v>
      </c>
      <c r="P219" s="203" t="n">
        <v>1604.2079321582</v>
      </c>
      <c r="Q219" s="203" t="n">
        <v>1681.27391749347</v>
      </c>
      <c r="R219" s="203" t="n">
        <v>1689.16120752528</v>
      </c>
      <c r="S219" s="203" t="n">
        <v>1686.04411257163</v>
      </c>
      <c r="T219" s="203"/>
      <c r="U219" s="203"/>
      <c r="V219" s="203"/>
      <c r="W219" s="203"/>
      <c r="X219" s="205"/>
      <c r="Y219" s="204" t="n">
        <v>1534.53177276131</v>
      </c>
      <c r="Z219" s="203" t="n">
        <v>1604.2079321582</v>
      </c>
      <c r="AA219" s="203" t="n">
        <v>1681.27391749347</v>
      </c>
      <c r="AB219" s="203" t="n">
        <v>1689.16120752528</v>
      </c>
      <c r="AC219" s="203" t="n">
        <v>1686.04411257163</v>
      </c>
      <c r="AD219" s="203"/>
      <c r="AE219" s="203"/>
      <c r="AF219" s="203"/>
      <c r="AG219" s="203"/>
      <c r="AH219" s="205"/>
      <c r="AI219" s="204" t="n">
        <v>1534.53177276131</v>
      </c>
      <c r="AJ219" s="203" t="n">
        <v>1604.2079321582</v>
      </c>
      <c r="AK219" s="203" t="n">
        <v>1681.27391749347</v>
      </c>
      <c r="AL219" s="203" t="n">
        <v>1689.16120752528</v>
      </c>
      <c r="AM219" s="203" t="n">
        <v>1686.04411257163</v>
      </c>
      <c r="AN219" s="203"/>
      <c r="AO219" s="203"/>
      <c r="AP219" s="203"/>
      <c r="AQ219" s="203"/>
      <c r="AR219" s="205"/>
      <c r="AS219" s="204" t="n">
        <v>1534.53177276131</v>
      </c>
      <c r="AT219" s="203" t="n">
        <v>1604.2079321582</v>
      </c>
      <c r="AU219" s="203" t="n">
        <v>1681.27391749347</v>
      </c>
      <c r="AV219" s="203" t="n">
        <v>1689.16120752528</v>
      </c>
      <c r="AW219" s="203" t="n">
        <v>1686.04411257163</v>
      </c>
      <c r="AX219" s="203"/>
      <c r="AY219" s="203"/>
      <c r="AZ219" s="203"/>
      <c r="BA219" s="203"/>
      <c r="BB219" s="205"/>
      <c r="BC219" s="0"/>
      <c r="BD219" s="0"/>
      <c r="BE219" s="0"/>
      <c r="BF219" s="0"/>
      <c r="BG219" s="0"/>
      <c r="BH219" s="0"/>
      <c r="BI219" s="0"/>
      <c r="BJ219" s="0"/>
      <c r="BK219" s="0"/>
      <c r="BL219" s="0"/>
      <c r="BM219" s="0"/>
      <c r="BN219" s="0"/>
      <c r="BO219" s="0"/>
      <c r="BP219" s="0"/>
      <c r="BQ219" s="0"/>
      <c r="BR219" s="0"/>
      <c r="BS219" s="0"/>
      <c r="BT219" s="0"/>
      <c r="BU219" s="0"/>
    </row>
    <row r="220" customFormat="false" ht="15.75" hidden="false" customHeight="true" outlineLevel="1" collapsed="false">
      <c r="A220" s="270"/>
      <c r="B220" s="209" t="s">
        <v>232</v>
      </c>
      <c r="C220" s="210" t="s">
        <v>233</v>
      </c>
      <c r="D220" s="242" t="s">
        <v>114</v>
      </c>
      <c r="E220" s="210"/>
      <c r="F220" s="210"/>
      <c r="G220" s="210"/>
      <c r="H220" s="210"/>
      <c r="I220" s="210"/>
      <c r="J220" s="210"/>
      <c r="K220" s="210"/>
      <c r="L220" s="210"/>
      <c r="M220" s="210"/>
      <c r="N220" s="210"/>
      <c r="O220" s="232"/>
      <c r="P220" s="210"/>
      <c r="Q220" s="210"/>
      <c r="R220" s="210"/>
      <c r="S220" s="210"/>
      <c r="T220" s="210"/>
      <c r="U220" s="210"/>
      <c r="V220" s="210"/>
      <c r="W220" s="210"/>
      <c r="X220" s="233"/>
      <c r="Y220" s="232"/>
      <c r="Z220" s="210"/>
      <c r="AA220" s="210"/>
      <c r="AB220" s="210"/>
      <c r="AC220" s="210"/>
      <c r="AD220" s="210"/>
      <c r="AE220" s="210"/>
      <c r="AF220" s="210"/>
      <c r="AG220" s="210"/>
      <c r="AH220" s="233"/>
      <c r="AI220" s="232"/>
      <c r="AJ220" s="210"/>
      <c r="AK220" s="210"/>
      <c r="AL220" s="210"/>
      <c r="AM220" s="210"/>
      <c r="AN220" s="210"/>
      <c r="AO220" s="210"/>
      <c r="AP220" s="210"/>
      <c r="AQ220" s="210"/>
      <c r="AR220" s="233"/>
      <c r="AS220" s="232"/>
      <c r="AT220" s="210"/>
      <c r="AU220" s="210"/>
      <c r="AV220" s="210"/>
      <c r="AW220" s="210"/>
      <c r="AX220" s="210"/>
      <c r="AY220" s="210"/>
      <c r="AZ220" s="210"/>
      <c r="BA220" s="210"/>
      <c r="BB220" s="233"/>
    </row>
    <row r="221" s="192" customFormat="true" ht="15.75" hidden="false" customHeight="true" outlineLevel="1" collapsed="false">
      <c r="A221" s="270"/>
      <c r="B221" s="202" t="s">
        <v>234</v>
      </c>
      <c r="C221" s="66" t="s">
        <v>235</v>
      </c>
      <c r="D221" s="241" t="s">
        <v>114</v>
      </c>
      <c r="E221" s="66"/>
      <c r="F221" s="66"/>
      <c r="G221" s="66"/>
      <c r="H221" s="66"/>
      <c r="I221" s="66"/>
      <c r="J221" s="66"/>
      <c r="K221" s="66"/>
      <c r="L221" s="66"/>
      <c r="M221" s="66"/>
      <c r="N221" s="66"/>
      <c r="O221" s="234"/>
      <c r="P221" s="66"/>
      <c r="Q221" s="66"/>
      <c r="R221" s="66"/>
      <c r="S221" s="66"/>
      <c r="T221" s="66"/>
      <c r="U221" s="66"/>
      <c r="V221" s="66"/>
      <c r="W221" s="66"/>
      <c r="X221" s="235"/>
      <c r="Y221" s="234"/>
      <c r="Z221" s="66"/>
      <c r="AA221" s="66"/>
      <c r="AB221" s="66"/>
      <c r="AC221" s="66"/>
      <c r="AD221" s="66"/>
      <c r="AE221" s="66"/>
      <c r="AF221" s="66"/>
      <c r="AG221" s="66"/>
      <c r="AH221" s="235"/>
      <c r="AI221" s="234"/>
      <c r="AJ221" s="66"/>
      <c r="AK221" s="66"/>
      <c r="AL221" s="66"/>
      <c r="AM221" s="66"/>
      <c r="AN221" s="66"/>
      <c r="AO221" s="66"/>
      <c r="AP221" s="66"/>
      <c r="AQ221" s="66"/>
      <c r="AR221" s="235"/>
      <c r="AS221" s="234"/>
      <c r="AT221" s="66"/>
      <c r="AU221" s="66"/>
      <c r="AV221" s="66"/>
      <c r="AW221" s="66"/>
      <c r="AX221" s="66"/>
      <c r="AY221" s="66"/>
      <c r="AZ221" s="66"/>
      <c r="BA221" s="66"/>
      <c r="BB221" s="235"/>
      <c r="BC221" s="0"/>
      <c r="BD221" s="0"/>
      <c r="BE221" s="0"/>
      <c r="BF221" s="0"/>
      <c r="BG221" s="0"/>
      <c r="BH221" s="0"/>
      <c r="BI221" s="0"/>
      <c r="BJ221" s="0"/>
      <c r="BK221" s="0"/>
      <c r="BL221" s="0"/>
      <c r="BM221" s="0"/>
      <c r="BN221" s="0"/>
      <c r="BO221" s="0"/>
      <c r="BP221" s="0"/>
      <c r="BQ221" s="0"/>
      <c r="BR221" s="0"/>
      <c r="BS221" s="0"/>
      <c r="BT221" s="0"/>
      <c r="BU221" s="0"/>
    </row>
    <row r="222" customFormat="false" ht="15.75" hidden="false" customHeight="true" outlineLevel="1" collapsed="false">
      <c r="A222" s="270"/>
      <c r="B222" s="209" t="s">
        <v>236</v>
      </c>
      <c r="C222" s="210" t="s">
        <v>237</v>
      </c>
      <c r="D222" s="242" t="s">
        <v>114</v>
      </c>
      <c r="E222" s="210"/>
      <c r="F222" s="210"/>
      <c r="G222" s="210"/>
      <c r="H222" s="210"/>
      <c r="I222" s="210"/>
      <c r="J222" s="210"/>
      <c r="K222" s="210"/>
      <c r="L222" s="210"/>
      <c r="M222" s="210"/>
      <c r="N222" s="210"/>
      <c r="O222" s="232"/>
      <c r="P222" s="210"/>
      <c r="Q222" s="210"/>
      <c r="R222" s="210"/>
      <c r="S222" s="210"/>
      <c r="T222" s="210"/>
      <c r="U222" s="210"/>
      <c r="V222" s="210"/>
      <c r="W222" s="210"/>
      <c r="X222" s="233"/>
      <c r="Y222" s="232"/>
      <c r="Z222" s="210"/>
      <c r="AA222" s="210"/>
      <c r="AB222" s="210"/>
      <c r="AC222" s="210"/>
      <c r="AD222" s="210"/>
      <c r="AE222" s="210"/>
      <c r="AF222" s="210"/>
      <c r="AG222" s="210"/>
      <c r="AH222" s="233"/>
      <c r="AI222" s="232"/>
      <c r="AJ222" s="210"/>
      <c r="AK222" s="210"/>
      <c r="AL222" s="210"/>
      <c r="AM222" s="210"/>
      <c r="AN222" s="210"/>
      <c r="AO222" s="210"/>
      <c r="AP222" s="210"/>
      <c r="AQ222" s="210"/>
      <c r="AR222" s="233"/>
      <c r="AS222" s="232"/>
      <c r="AT222" s="210"/>
      <c r="AU222" s="210"/>
      <c r="AV222" s="210"/>
      <c r="AW222" s="210"/>
      <c r="AX222" s="210"/>
      <c r="AY222" s="210"/>
      <c r="AZ222" s="210"/>
      <c r="BA222" s="210"/>
      <c r="BB222" s="233"/>
    </row>
    <row r="223" s="192" customFormat="true" ht="15.75" hidden="false" customHeight="true" outlineLevel="1" collapsed="false">
      <c r="A223" s="270"/>
      <c r="B223" s="202" t="s">
        <v>238</v>
      </c>
      <c r="C223" s="66" t="s">
        <v>239</v>
      </c>
      <c r="D223" s="241" t="s">
        <v>114</v>
      </c>
      <c r="E223" s="66"/>
      <c r="F223" s="66"/>
      <c r="G223" s="66"/>
      <c r="H223" s="66"/>
      <c r="I223" s="66"/>
      <c r="J223" s="66"/>
      <c r="K223" s="66"/>
      <c r="L223" s="66"/>
      <c r="M223" s="66"/>
      <c r="N223" s="66"/>
      <c r="O223" s="234"/>
      <c r="P223" s="66"/>
      <c r="Q223" s="66"/>
      <c r="R223" s="66"/>
      <c r="S223" s="66"/>
      <c r="T223" s="66"/>
      <c r="U223" s="66"/>
      <c r="V223" s="66"/>
      <c r="W223" s="66"/>
      <c r="X223" s="235"/>
      <c r="Y223" s="234"/>
      <c r="Z223" s="66"/>
      <c r="AA223" s="66"/>
      <c r="AB223" s="66"/>
      <c r="AC223" s="66"/>
      <c r="AD223" s="66"/>
      <c r="AE223" s="66"/>
      <c r="AF223" s="66"/>
      <c r="AG223" s="66"/>
      <c r="AH223" s="235"/>
      <c r="AI223" s="234"/>
      <c r="AJ223" s="66"/>
      <c r="AK223" s="66"/>
      <c r="AL223" s="66"/>
      <c r="AM223" s="66"/>
      <c r="AN223" s="66"/>
      <c r="AO223" s="66"/>
      <c r="AP223" s="66"/>
      <c r="AQ223" s="66"/>
      <c r="AR223" s="235"/>
      <c r="AS223" s="234"/>
      <c r="AT223" s="66"/>
      <c r="AU223" s="66"/>
      <c r="AV223" s="66"/>
      <c r="AW223" s="66"/>
      <c r="AX223" s="66"/>
      <c r="AY223" s="66"/>
      <c r="AZ223" s="66"/>
      <c r="BA223" s="66"/>
      <c r="BB223" s="235"/>
      <c r="BC223" s="0"/>
      <c r="BD223" s="0"/>
      <c r="BE223" s="0"/>
      <c r="BF223" s="0"/>
      <c r="BG223" s="0"/>
      <c r="BH223" s="0"/>
      <c r="BI223" s="0"/>
      <c r="BJ223" s="0"/>
      <c r="BK223" s="0"/>
      <c r="BL223" s="0"/>
      <c r="BM223" s="0"/>
      <c r="BN223" s="0"/>
      <c r="BO223" s="0"/>
      <c r="BP223" s="0"/>
      <c r="BQ223" s="0"/>
      <c r="BR223" s="0"/>
      <c r="BS223" s="0"/>
      <c r="BT223" s="0"/>
      <c r="BU223" s="0"/>
    </row>
    <row r="224" customFormat="false" ht="15.75" hidden="false" customHeight="true" outlineLevel="1" collapsed="false">
      <c r="A224" s="270"/>
      <c r="B224" s="209" t="s">
        <v>240</v>
      </c>
      <c r="C224" s="210" t="s">
        <v>241</v>
      </c>
      <c r="D224" s="242" t="s">
        <v>114</v>
      </c>
      <c r="E224" s="210"/>
      <c r="F224" s="210"/>
      <c r="G224" s="210"/>
      <c r="H224" s="210"/>
      <c r="I224" s="210"/>
      <c r="J224" s="210"/>
      <c r="K224" s="210"/>
      <c r="L224" s="210"/>
      <c r="M224" s="210"/>
      <c r="N224" s="210"/>
      <c r="O224" s="232"/>
      <c r="P224" s="210"/>
      <c r="Q224" s="210"/>
      <c r="R224" s="210"/>
      <c r="S224" s="210"/>
      <c r="T224" s="210"/>
      <c r="U224" s="210"/>
      <c r="V224" s="210"/>
      <c r="W224" s="210"/>
      <c r="X224" s="233"/>
      <c r="Y224" s="232"/>
      <c r="Z224" s="210"/>
      <c r="AA224" s="210"/>
      <c r="AB224" s="210"/>
      <c r="AC224" s="210"/>
      <c r="AD224" s="210"/>
      <c r="AE224" s="210"/>
      <c r="AF224" s="210"/>
      <c r="AG224" s="210"/>
      <c r="AH224" s="233"/>
      <c r="AI224" s="232"/>
      <c r="AJ224" s="210"/>
      <c r="AK224" s="210"/>
      <c r="AL224" s="210"/>
      <c r="AM224" s="210"/>
      <c r="AN224" s="210"/>
      <c r="AO224" s="210"/>
      <c r="AP224" s="210"/>
      <c r="AQ224" s="210"/>
      <c r="AR224" s="233"/>
      <c r="AS224" s="232"/>
      <c r="AT224" s="210"/>
      <c r="AU224" s="210"/>
      <c r="AV224" s="210"/>
      <c r="AW224" s="210"/>
      <c r="AX224" s="210"/>
      <c r="AY224" s="210"/>
      <c r="AZ224" s="210"/>
      <c r="BA224" s="210"/>
      <c r="BB224" s="233"/>
    </row>
    <row r="225" s="192" customFormat="true" ht="15.75" hidden="false" customHeight="true" outlineLevel="1" collapsed="false">
      <c r="A225" s="270"/>
      <c r="B225" s="202" t="s">
        <v>242</v>
      </c>
      <c r="C225" s="66" t="s">
        <v>243</v>
      </c>
      <c r="D225" s="241" t="s">
        <v>114</v>
      </c>
      <c r="E225" s="66"/>
      <c r="F225" s="66"/>
      <c r="G225" s="66"/>
      <c r="H225" s="66"/>
      <c r="I225" s="66"/>
      <c r="J225" s="66"/>
      <c r="K225" s="66"/>
      <c r="L225" s="66"/>
      <c r="M225" s="66"/>
      <c r="N225" s="66"/>
      <c r="O225" s="234"/>
      <c r="P225" s="66"/>
      <c r="Q225" s="66"/>
      <c r="R225" s="66"/>
      <c r="S225" s="66"/>
      <c r="T225" s="66"/>
      <c r="U225" s="66"/>
      <c r="V225" s="66"/>
      <c r="W225" s="66"/>
      <c r="X225" s="235"/>
      <c r="Y225" s="234"/>
      <c r="Z225" s="66"/>
      <c r="AA225" s="66"/>
      <c r="AB225" s="66"/>
      <c r="AC225" s="66"/>
      <c r="AD225" s="66"/>
      <c r="AE225" s="66"/>
      <c r="AF225" s="66"/>
      <c r="AG225" s="66"/>
      <c r="AH225" s="235"/>
      <c r="AI225" s="234"/>
      <c r="AJ225" s="66"/>
      <c r="AK225" s="66"/>
      <c r="AL225" s="66"/>
      <c r="AM225" s="66"/>
      <c r="AN225" s="66"/>
      <c r="AO225" s="66"/>
      <c r="AP225" s="66"/>
      <c r="AQ225" s="66"/>
      <c r="AR225" s="235"/>
      <c r="AS225" s="234"/>
      <c r="AT225" s="66"/>
      <c r="AU225" s="66"/>
      <c r="AV225" s="66"/>
      <c r="AW225" s="66"/>
      <c r="AX225" s="66"/>
      <c r="AY225" s="66"/>
      <c r="AZ225" s="66"/>
      <c r="BA225" s="66"/>
      <c r="BB225" s="235"/>
      <c r="BC225" s="0"/>
      <c r="BD225" s="0"/>
      <c r="BE225" s="0"/>
      <c r="BF225" s="0"/>
      <c r="BG225" s="0"/>
      <c r="BH225" s="0"/>
      <c r="BI225" s="0"/>
      <c r="BJ225" s="0"/>
      <c r="BK225" s="0"/>
      <c r="BL225" s="0"/>
      <c r="BM225" s="0"/>
      <c r="BN225" s="0"/>
      <c r="BO225" s="0"/>
      <c r="BP225" s="0"/>
      <c r="BQ225" s="0"/>
      <c r="BR225" s="0"/>
      <c r="BS225" s="0"/>
      <c r="BT225" s="0"/>
      <c r="BU225" s="0"/>
    </row>
    <row r="226" customFormat="false" ht="15.75" hidden="false" customHeight="true" outlineLevel="1" collapsed="false">
      <c r="A226" s="270"/>
      <c r="B226" s="209" t="s">
        <v>244</v>
      </c>
      <c r="C226" s="210" t="s">
        <v>353</v>
      </c>
      <c r="D226" s="242" t="s">
        <v>114</v>
      </c>
      <c r="E226" s="210"/>
      <c r="F226" s="210"/>
      <c r="G226" s="210"/>
      <c r="H226" s="210"/>
      <c r="I226" s="210"/>
      <c r="J226" s="210"/>
      <c r="K226" s="210"/>
      <c r="L226" s="210"/>
      <c r="M226" s="210"/>
      <c r="N226" s="210"/>
      <c r="O226" s="232"/>
      <c r="P226" s="210"/>
      <c r="Q226" s="210"/>
      <c r="R226" s="210"/>
      <c r="S226" s="210"/>
      <c r="T226" s="210"/>
      <c r="U226" s="210"/>
      <c r="V226" s="210"/>
      <c r="W226" s="210"/>
      <c r="X226" s="233"/>
      <c r="Y226" s="232"/>
      <c r="Z226" s="210"/>
      <c r="AA226" s="210"/>
      <c r="AB226" s="210"/>
      <c r="AC226" s="210"/>
      <c r="AD226" s="210"/>
      <c r="AE226" s="210"/>
      <c r="AF226" s="210"/>
      <c r="AG226" s="210"/>
      <c r="AH226" s="233"/>
      <c r="AI226" s="232"/>
      <c r="AJ226" s="210"/>
      <c r="AK226" s="210"/>
      <c r="AL226" s="210"/>
      <c r="AM226" s="210"/>
      <c r="AN226" s="210"/>
      <c r="AO226" s="210"/>
      <c r="AP226" s="210"/>
      <c r="AQ226" s="210"/>
      <c r="AR226" s="233"/>
      <c r="AS226" s="232"/>
      <c r="AT226" s="210"/>
      <c r="AU226" s="210"/>
      <c r="AV226" s="210"/>
      <c r="AW226" s="210"/>
      <c r="AX226" s="210"/>
      <c r="AY226" s="210"/>
      <c r="AZ226" s="210"/>
      <c r="BA226" s="210"/>
      <c r="BB226" s="233"/>
    </row>
    <row r="227" s="192" customFormat="true" ht="15.75" hidden="false" customHeight="true" outlineLevel="1" collapsed="false">
      <c r="A227" s="270"/>
      <c r="B227" s="202" t="s">
        <v>246</v>
      </c>
      <c r="C227" s="66" t="s">
        <v>354</v>
      </c>
      <c r="D227" s="241" t="s">
        <v>140</v>
      </c>
      <c r="E227" s="66"/>
      <c r="F227" s="66"/>
      <c r="G227" s="66"/>
      <c r="H227" s="66"/>
      <c r="I227" s="66"/>
      <c r="J227" s="66"/>
      <c r="K227" s="66"/>
      <c r="L227" s="66"/>
      <c r="M227" s="66"/>
      <c r="N227" s="66"/>
      <c r="O227" s="234"/>
      <c r="P227" s="66"/>
      <c r="Q227" s="66"/>
      <c r="R227" s="66"/>
      <c r="S227" s="66"/>
      <c r="T227" s="66"/>
      <c r="U227" s="66"/>
      <c r="V227" s="66"/>
      <c r="W227" s="66"/>
      <c r="X227" s="235"/>
      <c r="Y227" s="234"/>
      <c r="Z227" s="66"/>
      <c r="AA227" s="66"/>
      <c r="AB227" s="66"/>
      <c r="AC227" s="66"/>
      <c r="AD227" s="66"/>
      <c r="AE227" s="66"/>
      <c r="AF227" s="66"/>
      <c r="AG227" s="66"/>
      <c r="AH227" s="235"/>
      <c r="AI227" s="234"/>
      <c r="AJ227" s="66"/>
      <c r="AK227" s="66"/>
      <c r="AL227" s="66"/>
      <c r="AM227" s="66"/>
      <c r="AN227" s="66"/>
      <c r="AO227" s="66"/>
      <c r="AP227" s="66"/>
      <c r="AQ227" s="66"/>
      <c r="AR227" s="235"/>
      <c r="AS227" s="234"/>
      <c r="AT227" s="66"/>
      <c r="AU227" s="66"/>
      <c r="AV227" s="66"/>
      <c r="AW227" s="66"/>
      <c r="AX227" s="66"/>
      <c r="AY227" s="66"/>
      <c r="AZ227" s="66"/>
      <c r="BA227" s="66"/>
      <c r="BB227" s="235"/>
      <c r="BC227" s="0"/>
      <c r="BD227" s="0"/>
      <c r="BE227" s="0"/>
      <c r="BF227" s="0"/>
      <c r="BG227" s="0"/>
      <c r="BH227" s="0"/>
      <c r="BI227" s="0"/>
      <c r="BJ227" s="0"/>
      <c r="BK227" s="0"/>
      <c r="BL227" s="0"/>
      <c r="BM227" s="0"/>
      <c r="BN227" s="0"/>
      <c r="BO227" s="0"/>
      <c r="BP227" s="0"/>
      <c r="BQ227" s="0"/>
      <c r="BR227" s="0"/>
      <c r="BS227" s="0"/>
      <c r="BT227" s="0"/>
      <c r="BU227" s="0"/>
    </row>
    <row r="228" s="192" customFormat="true" ht="15" hidden="false" customHeight="true" outlineLevel="0" collapsed="false">
      <c r="A228" s="270"/>
      <c r="B228" s="47" t="s">
        <v>248</v>
      </c>
      <c r="C228" s="47"/>
      <c r="D228" s="47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25"/>
      <c r="P228" s="23"/>
      <c r="Q228" s="23"/>
      <c r="R228" s="23"/>
      <c r="S228" s="23"/>
      <c r="T228" s="23"/>
      <c r="U228" s="23"/>
      <c r="V228" s="23"/>
      <c r="W228" s="23"/>
      <c r="X228" s="24"/>
      <c r="Y228" s="225"/>
      <c r="Z228" s="23"/>
      <c r="AA228" s="23"/>
      <c r="AB228" s="23"/>
      <c r="AC228" s="23"/>
      <c r="AD228" s="23"/>
      <c r="AE228" s="23"/>
      <c r="AF228" s="23"/>
      <c r="AG228" s="23"/>
      <c r="AH228" s="24"/>
      <c r="AI228" s="225"/>
      <c r="AJ228" s="23"/>
      <c r="AK228" s="23"/>
      <c r="AL228" s="23"/>
      <c r="AM228" s="23"/>
      <c r="AN228" s="23"/>
      <c r="AO228" s="23"/>
      <c r="AP228" s="23"/>
      <c r="AQ228" s="23"/>
      <c r="AR228" s="24"/>
      <c r="AS228" s="225"/>
      <c r="AT228" s="23"/>
      <c r="AU228" s="23"/>
      <c r="AV228" s="23"/>
      <c r="AW228" s="23"/>
      <c r="AX228" s="23"/>
      <c r="AY228" s="23"/>
      <c r="AZ228" s="23"/>
      <c r="BA228" s="23"/>
      <c r="BB228" s="24"/>
      <c r="BC228" s="0"/>
      <c r="BD228" s="0"/>
      <c r="BE228" s="0"/>
      <c r="BF228" s="0"/>
      <c r="BG228" s="0"/>
      <c r="BH228" s="0"/>
      <c r="BI228" s="0"/>
      <c r="BJ228" s="0"/>
      <c r="BK228" s="0"/>
      <c r="BL228" s="0"/>
      <c r="BM228" s="0"/>
      <c r="BN228" s="0"/>
      <c r="BO228" s="0"/>
      <c r="BP228" s="0"/>
      <c r="BQ228" s="0"/>
      <c r="BR228" s="0"/>
      <c r="BS228" s="0"/>
      <c r="BT228" s="0"/>
      <c r="BU228" s="0"/>
    </row>
    <row r="229" s="192" customFormat="true" ht="15.75" hidden="false" customHeight="true" outlineLevel="0" collapsed="false">
      <c r="A229" s="270"/>
      <c r="B229" s="49"/>
      <c r="C229" s="49"/>
      <c r="D229" s="49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26"/>
      <c r="P229" s="27"/>
      <c r="Q229" s="27"/>
      <c r="R229" s="27"/>
      <c r="S229" s="27"/>
      <c r="T229" s="27"/>
      <c r="U229" s="27"/>
      <c r="V229" s="27"/>
      <c r="W229" s="27"/>
      <c r="X229" s="28"/>
      <c r="Y229" s="226"/>
      <c r="Z229" s="27"/>
      <c r="AA229" s="27"/>
      <c r="AB229" s="27"/>
      <c r="AC229" s="27"/>
      <c r="AD229" s="27"/>
      <c r="AE229" s="27"/>
      <c r="AF229" s="27"/>
      <c r="AG229" s="27"/>
      <c r="AH229" s="28"/>
      <c r="AI229" s="226"/>
      <c r="AJ229" s="27"/>
      <c r="AK229" s="27"/>
      <c r="AL229" s="27"/>
      <c r="AM229" s="27"/>
      <c r="AN229" s="27"/>
      <c r="AO229" s="27"/>
      <c r="AP229" s="27"/>
      <c r="AQ229" s="27"/>
      <c r="AR229" s="28"/>
      <c r="AS229" s="226"/>
      <c r="AT229" s="27"/>
      <c r="AU229" s="27"/>
      <c r="AV229" s="27"/>
      <c r="AW229" s="27"/>
      <c r="AX229" s="27"/>
      <c r="AY229" s="27"/>
      <c r="AZ229" s="27"/>
      <c r="BA229" s="27"/>
      <c r="BB229" s="28"/>
      <c r="BC229" s="0"/>
      <c r="BD229" s="0"/>
      <c r="BE229" s="0"/>
      <c r="BF229" s="0"/>
      <c r="BG229" s="0"/>
      <c r="BH229" s="0"/>
      <c r="BI229" s="0"/>
      <c r="BJ229" s="0"/>
      <c r="BK229" s="0"/>
      <c r="BL229" s="0"/>
      <c r="BM229" s="0"/>
      <c r="BN229" s="0"/>
      <c r="BO229" s="0"/>
      <c r="BP229" s="0"/>
      <c r="BQ229" s="0"/>
      <c r="BR229" s="0"/>
      <c r="BS229" s="0"/>
      <c r="BT229" s="0"/>
      <c r="BU229" s="0"/>
    </row>
    <row r="230" s="192" customFormat="true" ht="15.75" hidden="false" customHeight="true" outlineLevel="1" collapsed="false">
      <c r="A230" s="270"/>
      <c r="B230" s="288" t="s">
        <v>122</v>
      </c>
      <c r="C230" s="254" t="s">
        <v>355</v>
      </c>
      <c r="D230" s="254" t="s">
        <v>13</v>
      </c>
      <c r="E230" s="255"/>
      <c r="F230" s="255"/>
      <c r="G230" s="255"/>
      <c r="H230" s="255"/>
      <c r="I230" s="255"/>
      <c r="J230" s="255"/>
      <c r="K230" s="255"/>
      <c r="L230" s="255"/>
      <c r="M230" s="255"/>
      <c r="N230" s="255"/>
      <c r="O230" s="256"/>
      <c r="P230" s="255"/>
      <c r="Q230" s="255"/>
      <c r="R230" s="255"/>
      <c r="S230" s="255"/>
      <c r="T230" s="255"/>
      <c r="U230" s="255"/>
      <c r="V230" s="255"/>
      <c r="W230" s="255"/>
      <c r="X230" s="257"/>
      <c r="Y230" s="256"/>
      <c r="Z230" s="255"/>
      <c r="AA230" s="255"/>
      <c r="AB230" s="255"/>
      <c r="AC230" s="255"/>
      <c r="AD230" s="255"/>
      <c r="AE230" s="255"/>
      <c r="AF230" s="255"/>
      <c r="AG230" s="255"/>
      <c r="AH230" s="257"/>
      <c r="AI230" s="256"/>
      <c r="AJ230" s="255"/>
      <c r="AK230" s="255"/>
      <c r="AL230" s="255"/>
      <c r="AM230" s="255"/>
      <c r="AN230" s="255"/>
      <c r="AO230" s="255"/>
      <c r="AP230" s="255"/>
      <c r="AQ230" s="255"/>
      <c r="AR230" s="257"/>
      <c r="AS230" s="256"/>
      <c r="AT230" s="255"/>
      <c r="AU230" s="255"/>
      <c r="AV230" s="255"/>
      <c r="AW230" s="255"/>
      <c r="AX230" s="255"/>
      <c r="AY230" s="255"/>
      <c r="AZ230" s="255"/>
      <c r="BA230" s="255"/>
      <c r="BB230" s="257"/>
      <c r="BC230" s="0"/>
      <c r="BD230" s="0"/>
      <c r="BE230" s="0"/>
      <c r="BF230" s="0"/>
      <c r="BG230" s="0"/>
      <c r="BH230" s="0"/>
      <c r="BI230" s="0"/>
      <c r="BJ230" s="0"/>
      <c r="BK230" s="0"/>
      <c r="BL230" s="0"/>
      <c r="BM230" s="0"/>
      <c r="BN230" s="0"/>
      <c r="BO230" s="0"/>
      <c r="BP230" s="0"/>
      <c r="BQ230" s="0"/>
      <c r="BR230" s="0"/>
      <c r="BS230" s="0"/>
      <c r="BT230" s="0"/>
      <c r="BU230" s="0"/>
    </row>
    <row r="231" customFormat="false" ht="15.75" hidden="false" customHeight="true" outlineLevel="1" collapsed="false">
      <c r="A231" s="270"/>
      <c r="B231" s="279" t="s">
        <v>250</v>
      </c>
      <c r="C231" s="210" t="s">
        <v>356</v>
      </c>
      <c r="D231" s="242" t="s">
        <v>21</v>
      </c>
      <c r="E231" s="247"/>
      <c r="F231" s="247"/>
      <c r="G231" s="247"/>
      <c r="H231" s="247"/>
      <c r="I231" s="247"/>
      <c r="J231" s="247"/>
      <c r="K231" s="247"/>
      <c r="L231" s="247"/>
      <c r="M231" s="247"/>
      <c r="N231" s="247"/>
      <c r="O231" s="248"/>
      <c r="P231" s="247"/>
      <c r="Q231" s="247"/>
      <c r="R231" s="247"/>
      <c r="S231" s="247"/>
      <c r="T231" s="247"/>
      <c r="U231" s="247"/>
      <c r="V231" s="247"/>
      <c r="W231" s="247"/>
      <c r="X231" s="249"/>
      <c r="Y231" s="248"/>
      <c r="Z231" s="247"/>
      <c r="AA231" s="247"/>
      <c r="AB231" s="247"/>
      <c r="AC231" s="247"/>
      <c r="AD231" s="247"/>
      <c r="AE231" s="247"/>
      <c r="AF231" s="247"/>
      <c r="AG231" s="247"/>
      <c r="AH231" s="249"/>
      <c r="AI231" s="248"/>
      <c r="AJ231" s="247"/>
      <c r="AK231" s="247"/>
      <c r="AL231" s="247"/>
      <c r="AM231" s="247"/>
      <c r="AN231" s="247"/>
      <c r="AO231" s="247"/>
      <c r="AP231" s="247"/>
      <c r="AQ231" s="247"/>
      <c r="AR231" s="249"/>
      <c r="AS231" s="248"/>
      <c r="AT231" s="247"/>
      <c r="AU231" s="247"/>
      <c r="AV231" s="247"/>
      <c r="AW231" s="247"/>
      <c r="AX231" s="247"/>
      <c r="AY231" s="247"/>
      <c r="AZ231" s="247"/>
      <c r="BA231" s="247"/>
      <c r="BB231" s="249"/>
    </row>
    <row r="232" s="192" customFormat="true" ht="15.75" hidden="false" customHeight="true" outlineLevel="1" collapsed="false">
      <c r="A232" s="270"/>
      <c r="B232" s="275" t="s">
        <v>252</v>
      </c>
      <c r="C232" s="66" t="s">
        <v>357</v>
      </c>
      <c r="D232" s="241" t="s">
        <v>182</v>
      </c>
      <c r="E232" s="255"/>
      <c r="F232" s="255"/>
      <c r="G232" s="255"/>
      <c r="H232" s="255"/>
      <c r="I232" s="255"/>
      <c r="J232" s="255"/>
      <c r="K232" s="255"/>
      <c r="L232" s="255"/>
      <c r="M232" s="255"/>
      <c r="N232" s="255"/>
      <c r="O232" s="256"/>
      <c r="P232" s="255"/>
      <c r="Q232" s="255"/>
      <c r="R232" s="255"/>
      <c r="S232" s="255"/>
      <c r="T232" s="255"/>
      <c r="U232" s="255"/>
      <c r="V232" s="255"/>
      <c r="W232" s="255"/>
      <c r="X232" s="257"/>
      <c r="Y232" s="256"/>
      <c r="Z232" s="255"/>
      <c r="AA232" s="255"/>
      <c r="AB232" s="255"/>
      <c r="AC232" s="255"/>
      <c r="AD232" s="255"/>
      <c r="AE232" s="255"/>
      <c r="AF232" s="255"/>
      <c r="AG232" s="255"/>
      <c r="AH232" s="257"/>
      <c r="AI232" s="256"/>
      <c r="AJ232" s="255"/>
      <c r="AK232" s="255"/>
      <c r="AL232" s="255"/>
      <c r="AM232" s="255"/>
      <c r="AN232" s="255"/>
      <c r="AO232" s="255"/>
      <c r="AP232" s="255"/>
      <c r="AQ232" s="255"/>
      <c r="AR232" s="257"/>
      <c r="AS232" s="256"/>
      <c r="AT232" s="255"/>
      <c r="AU232" s="255"/>
      <c r="AV232" s="255"/>
      <c r="AW232" s="255"/>
      <c r="AX232" s="255"/>
      <c r="AY232" s="255"/>
      <c r="AZ232" s="255"/>
      <c r="BA232" s="255"/>
      <c r="BB232" s="257"/>
      <c r="BC232" s="0"/>
      <c r="BD232" s="0"/>
      <c r="BE232" s="0"/>
      <c r="BF232" s="0"/>
      <c r="BG232" s="0"/>
      <c r="BH232" s="0"/>
      <c r="BI232" s="0"/>
      <c r="BJ232" s="0"/>
      <c r="BK232" s="0"/>
      <c r="BL232" s="0"/>
      <c r="BM232" s="0"/>
      <c r="BN232" s="0"/>
      <c r="BO232" s="0"/>
      <c r="BP232" s="0"/>
      <c r="BQ232" s="0"/>
      <c r="BR232" s="0"/>
      <c r="BS232" s="0"/>
      <c r="BT232" s="0"/>
      <c r="BU232" s="0"/>
    </row>
    <row r="233" customFormat="false" ht="15.75" hidden="false" customHeight="true" outlineLevel="1" collapsed="false">
      <c r="A233" s="270"/>
      <c r="B233" s="279" t="s">
        <v>254</v>
      </c>
      <c r="C233" s="210" t="s">
        <v>358</v>
      </c>
      <c r="D233" s="242" t="s">
        <v>114</v>
      </c>
      <c r="E233" s="247"/>
      <c r="F233" s="247"/>
      <c r="G233" s="247"/>
      <c r="H233" s="247"/>
      <c r="I233" s="247"/>
      <c r="J233" s="247"/>
      <c r="K233" s="247"/>
      <c r="L233" s="247"/>
      <c r="M233" s="247"/>
      <c r="N233" s="247"/>
      <c r="O233" s="248"/>
      <c r="P233" s="247"/>
      <c r="Q233" s="247"/>
      <c r="R233" s="247"/>
      <c r="S233" s="247"/>
      <c r="T233" s="247"/>
      <c r="U233" s="247"/>
      <c r="V233" s="247"/>
      <c r="W233" s="247"/>
      <c r="X233" s="249"/>
      <c r="Y233" s="248"/>
      <c r="Z233" s="247"/>
      <c r="AA233" s="247"/>
      <c r="AB233" s="247"/>
      <c r="AC233" s="247"/>
      <c r="AD233" s="247"/>
      <c r="AE233" s="247"/>
      <c r="AF233" s="247"/>
      <c r="AG233" s="247"/>
      <c r="AH233" s="249"/>
      <c r="AI233" s="248"/>
      <c r="AJ233" s="247"/>
      <c r="AK233" s="247"/>
      <c r="AL233" s="247"/>
      <c r="AM233" s="247"/>
      <c r="AN233" s="247"/>
      <c r="AO233" s="247"/>
      <c r="AP233" s="247"/>
      <c r="AQ233" s="247"/>
      <c r="AR233" s="249"/>
      <c r="AS233" s="248"/>
      <c r="AT233" s="247"/>
      <c r="AU233" s="247"/>
      <c r="AV233" s="247"/>
      <c r="AW233" s="247"/>
      <c r="AX233" s="247"/>
      <c r="AY233" s="247"/>
      <c r="AZ233" s="247"/>
      <c r="BA233" s="247"/>
      <c r="BB233" s="249"/>
    </row>
    <row r="234" s="192" customFormat="true" ht="15.75" hidden="false" customHeight="true" outlineLevel="1" collapsed="false">
      <c r="A234" s="270"/>
      <c r="B234" s="275" t="s">
        <v>188</v>
      </c>
      <c r="C234" s="66" t="s">
        <v>359</v>
      </c>
      <c r="D234" s="241" t="s">
        <v>140</v>
      </c>
      <c r="E234" s="255"/>
      <c r="F234" s="255"/>
      <c r="G234" s="255"/>
      <c r="H234" s="255"/>
      <c r="I234" s="255"/>
      <c r="J234" s="255"/>
      <c r="K234" s="255"/>
      <c r="L234" s="255"/>
      <c r="M234" s="255"/>
      <c r="N234" s="255"/>
      <c r="O234" s="256"/>
      <c r="P234" s="255"/>
      <c r="Q234" s="255"/>
      <c r="R234" s="255"/>
      <c r="S234" s="255"/>
      <c r="T234" s="255"/>
      <c r="U234" s="255"/>
      <c r="V234" s="255"/>
      <c r="W234" s="255"/>
      <c r="X234" s="257"/>
      <c r="Y234" s="256"/>
      <c r="Z234" s="255"/>
      <c r="AA234" s="255"/>
      <c r="AB234" s="255"/>
      <c r="AC234" s="255"/>
      <c r="AD234" s="255"/>
      <c r="AE234" s="255"/>
      <c r="AF234" s="255"/>
      <c r="AG234" s="255"/>
      <c r="AH234" s="257"/>
      <c r="AI234" s="256"/>
      <c r="AJ234" s="255"/>
      <c r="AK234" s="255"/>
      <c r="AL234" s="255"/>
      <c r="AM234" s="255"/>
      <c r="AN234" s="255"/>
      <c r="AO234" s="255"/>
      <c r="AP234" s="255"/>
      <c r="AQ234" s="255"/>
      <c r="AR234" s="257"/>
      <c r="AS234" s="256"/>
      <c r="AT234" s="255"/>
      <c r="AU234" s="255"/>
      <c r="AV234" s="255"/>
      <c r="AW234" s="255"/>
      <c r="AX234" s="255"/>
      <c r="AY234" s="255"/>
      <c r="AZ234" s="255"/>
      <c r="BA234" s="255"/>
      <c r="BB234" s="257"/>
      <c r="BC234" s="0"/>
      <c r="BD234" s="0"/>
      <c r="BE234" s="0"/>
      <c r="BF234" s="0"/>
      <c r="BG234" s="0"/>
      <c r="BH234" s="0"/>
      <c r="BI234" s="0"/>
      <c r="BJ234" s="0"/>
      <c r="BK234" s="0"/>
      <c r="BL234" s="0"/>
      <c r="BM234" s="0"/>
      <c r="BN234" s="0"/>
      <c r="BO234" s="0"/>
      <c r="BP234" s="0"/>
      <c r="BQ234" s="0"/>
      <c r="BR234" s="0"/>
      <c r="BS234" s="0"/>
      <c r="BT234" s="0"/>
      <c r="BU234" s="0"/>
    </row>
    <row r="235" customFormat="false" ht="15.75" hidden="false" customHeight="true" outlineLevel="1" collapsed="false">
      <c r="A235" s="270"/>
      <c r="B235" s="279" t="s">
        <v>257</v>
      </c>
      <c r="C235" s="210" t="s">
        <v>360</v>
      </c>
      <c r="D235" s="242" t="s">
        <v>21</v>
      </c>
      <c r="E235" s="247"/>
      <c r="F235" s="247"/>
      <c r="G235" s="247"/>
      <c r="H235" s="247"/>
      <c r="I235" s="247"/>
      <c r="J235" s="247"/>
      <c r="K235" s="247"/>
      <c r="L235" s="247"/>
      <c r="M235" s="247"/>
      <c r="N235" s="247"/>
      <c r="O235" s="248"/>
      <c r="P235" s="247"/>
      <c r="Q235" s="247"/>
      <c r="R235" s="247"/>
      <c r="S235" s="247"/>
      <c r="T235" s="247"/>
      <c r="U235" s="247"/>
      <c r="V235" s="247"/>
      <c r="W235" s="247"/>
      <c r="X235" s="249"/>
      <c r="Y235" s="248"/>
      <c r="Z235" s="247"/>
      <c r="AA235" s="247"/>
      <c r="AB235" s="247"/>
      <c r="AC235" s="247"/>
      <c r="AD235" s="247"/>
      <c r="AE235" s="247"/>
      <c r="AF235" s="247"/>
      <c r="AG235" s="247"/>
      <c r="AH235" s="249"/>
      <c r="AI235" s="248"/>
      <c r="AJ235" s="247"/>
      <c r="AK235" s="247"/>
      <c r="AL235" s="247"/>
      <c r="AM235" s="247"/>
      <c r="AN235" s="247"/>
      <c r="AO235" s="247"/>
      <c r="AP235" s="247"/>
      <c r="AQ235" s="247"/>
      <c r="AR235" s="249"/>
      <c r="AS235" s="248"/>
      <c r="AT235" s="247"/>
      <c r="AU235" s="247"/>
      <c r="AV235" s="247"/>
      <c r="AW235" s="247"/>
      <c r="AX235" s="247"/>
      <c r="AY235" s="247"/>
      <c r="AZ235" s="247"/>
      <c r="BA235" s="247"/>
      <c r="BB235" s="249"/>
    </row>
    <row r="236" s="192" customFormat="true" ht="15.75" hidden="false" customHeight="true" outlineLevel="1" collapsed="false">
      <c r="A236" s="270"/>
      <c r="B236" s="275" t="s">
        <v>259</v>
      </c>
      <c r="C236" s="66" t="s">
        <v>322</v>
      </c>
      <c r="D236" s="241" t="s">
        <v>182</v>
      </c>
      <c r="E236" s="255"/>
      <c r="F236" s="255"/>
      <c r="G236" s="255"/>
      <c r="H236" s="255"/>
      <c r="I236" s="255"/>
      <c r="J236" s="255"/>
      <c r="K236" s="255"/>
      <c r="L236" s="255"/>
      <c r="M236" s="255"/>
      <c r="N236" s="255"/>
      <c r="O236" s="256"/>
      <c r="P236" s="255"/>
      <c r="Q236" s="255"/>
      <c r="R236" s="255"/>
      <c r="S236" s="255"/>
      <c r="T236" s="255"/>
      <c r="U236" s="255"/>
      <c r="V236" s="255"/>
      <c r="W236" s="255"/>
      <c r="X236" s="257"/>
      <c r="Y236" s="256"/>
      <c r="Z236" s="255"/>
      <c r="AA236" s="255"/>
      <c r="AB236" s="255"/>
      <c r="AC236" s="255"/>
      <c r="AD236" s="255"/>
      <c r="AE236" s="255"/>
      <c r="AF236" s="255"/>
      <c r="AG236" s="255"/>
      <c r="AH236" s="257"/>
      <c r="AI236" s="256"/>
      <c r="AJ236" s="255"/>
      <c r="AK236" s="255"/>
      <c r="AL236" s="255"/>
      <c r="AM236" s="255"/>
      <c r="AN236" s="255"/>
      <c r="AO236" s="255"/>
      <c r="AP236" s="255"/>
      <c r="AQ236" s="255"/>
      <c r="AR236" s="257"/>
      <c r="AS236" s="256"/>
      <c r="AT236" s="255"/>
      <c r="AU236" s="255"/>
      <c r="AV236" s="255"/>
      <c r="AW236" s="255"/>
      <c r="AX236" s="255"/>
      <c r="AY236" s="255"/>
      <c r="AZ236" s="255"/>
      <c r="BA236" s="255"/>
      <c r="BB236" s="257"/>
      <c r="BC236" s="0"/>
      <c r="BD236" s="0"/>
      <c r="BE236" s="0"/>
      <c r="BF236" s="0"/>
      <c r="BG236" s="0"/>
      <c r="BH236" s="0"/>
      <c r="BI236" s="0"/>
      <c r="BJ236" s="0"/>
      <c r="BK236" s="0"/>
      <c r="BL236" s="0"/>
      <c r="BM236" s="0"/>
      <c r="BN236" s="0"/>
      <c r="BO236" s="0"/>
      <c r="BP236" s="0"/>
      <c r="BQ236" s="0"/>
      <c r="BR236" s="0"/>
      <c r="BS236" s="0"/>
      <c r="BT236" s="0"/>
      <c r="BU236" s="0"/>
    </row>
    <row r="237" customFormat="false" ht="15.75" hidden="false" customHeight="true" outlineLevel="1" collapsed="false">
      <c r="A237" s="270"/>
      <c r="B237" s="279" t="s">
        <v>260</v>
      </c>
      <c r="C237" s="210" t="s">
        <v>361</v>
      </c>
      <c r="D237" s="242" t="s">
        <v>114</v>
      </c>
      <c r="E237" s="247"/>
      <c r="F237" s="247"/>
      <c r="G237" s="247"/>
      <c r="H237" s="247"/>
      <c r="I237" s="247"/>
      <c r="J237" s="247"/>
      <c r="K237" s="247"/>
      <c r="L237" s="247"/>
      <c r="M237" s="247"/>
      <c r="N237" s="247"/>
      <c r="O237" s="248"/>
      <c r="P237" s="247"/>
      <c r="Q237" s="247"/>
      <c r="R237" s="247"/>
      <c r="S237" s="247"/>
      <c r="T237" s="247"/>
      <c r="U237" s="247"/>
      <c r="V237" s="247"/>
      <c r="W237" s="247"/>
      <c r="X237" s="249"/>
      <c r="Y237" s="248"/>
      <c r="Z237" s="247"/>
      <c r="AA237" s="247"/>
      <c r="AB237" s="247"/>
      <c r="AC237" s="247"/>
      <c r="AD237" s="247"/>
      <c r="AE237" s="247"/>
      <c r="AF237" s="247"/>
      <c r="AG237" s="247"/>
      <c r="AH237" s="249"/>
      <c r="AI237" s="248"/>
      <c r="AJ237" s="247"/>
      <c r="AK237" s="247"/>
      <c r="AL237" s="247"/>
      <c r="AM237" s="247"/>
      <c r="AN237" s="247"/>
      <c r="AO237" s="247"/>
      <c r="AP237" s="247"/>
      <c r="AQ237" s="247"/>
      <c r="AR237" s="249"/>
      <c r="AS237" s="248"/>
      <c r="AT237" s="247"/>
      <c r="AU237" s="247"/>
      <c r="AV237" s="247"/>
      <c r="AW237" s="247"/>
      <c r="AX237" s="247"/>
      <c r="AY237" s="247"/>
      <c r="AZ237" s="247"/>
      <c r="BA237" s="247"/>
      <c r="BB237" s="249"/>
    </row>
    <row r="238" s="192" customFormat="true" ht="15" hidden="false" customHeight="true" outlineLevel="0" collapsed="false">
      <c r="A238" s="270"/>
      <c r="B238" s="47" t="s">
        <v>262</v>
      </c>
      <c r="C238" s="47"/>
      <c r="D238" s="47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25"/>
      <c r="P238" s="23"/>
      <c r="Q238" s="23"/>
      <c r="R238" s="23"/>
      <c r="S238" s="23"/>
      <c r="T238" s="23"/>
      <c r="U238" s="23"/>
      <c r="V238" s="23"/>
      <c r="W238" s="23"/>
      <c r="X238" s="24"/>
      <c r="Y238" s="225"/>
      <c r="Z238" s="23"/>
      <c r="AA238" s="23"/>
      <c r="AB238" s="23"/>
      <c r="AC238" s="23"/>
      <c r="AD238" s="23"/>
      <c r="AE238" s="23"/>
      <c r="AF238" s="23"/>
      <c r="AG238" s="23"/>
      <c r="AH238" s="24"/>
      <c r="AI238" s="225"/>
      <c r="AJ238" s="23"/>
      <c r="AK238" s="23"/>
      <c r="AL238" s="23"/>
      <c r="AM238" s="23"/>
      <c r="AN238" s="23"/>
      <c r="AO238" s="23"/>
      <c r="AP238" s="23"/>
      <c r="AQ238" s="23"/>
      <c r="AR238" s="24"/>
      <c r="AS238" s="225"/>
      <c r="AT238" s="23"/>
      <c r="AU238" s="23"/>
      <c r="AV238" s="23"/>
      <c r="AW238" s="23"/>
      <c r="AX238" s="23"/>
      <c r="AY238" s="23"/>
      <c r="AZ238" s="23"/>
      <c r="BA238" s="23"/>
      <c r="BB238" s="24"/>
      <c r="BC238" s="0"/>
      <c r="BD238" s="0"/>
      <c r="BE238" s="0"/>
      <c r="BF238" s="0"/>
      <c r="BG238" s="0"/>
      <c r="BH238" s="0"/>
      <c r="BI238" s="0"/>
      <c r="BJ238" s="0"/>
      <c r="BK238" s="0"/>
      <c r="BL238" s="0"/>
      <c r="BM238" s="0"/>
      <c r="BN238" s="0"/>
      <c r="BO238" s="0"/>
      <c r="BP238" s="0"/>
      <c r="BQ238" s="0"/>
      <c r="BR238" s="0"/>
      <c r="BS238" s="0"/>
      <c r="BT238" s="0"/>
      <c r="BU238" s="0"/>
    </row>
    <row r="239" s="192" customFormat="true" ht="15.75" hidden="false" customHeight="true" outlineLevel="0" collapsed="false">
      <c r="A239" s="270"/>
      <c r="B239" s="49"/>
      <c r="C239" s="49"/>
      <c r="D239" s="49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26"/>
      <c r="P239" s="27"/>
      <c r="Q239" s="27"/>
      <c r="R239" s="27"/>
      <c r="S239" s="27"/>
      <c r="T239" s="27"/>
      <c r="U239" s="27"/>
      <c r="V239" s="27"/>
      <c r="W239" s="27"/>
      <c r="X239" s="28"/>
      <c r="Y239" s="226"/>
      <c r="Z239" s="27"/>
      <c r="AA239" s="27"/>
      <c r="AB239" s="27"/>
      <c r="AC239" s="27"/>
      <c r="AD239" s="27"/>
      <c r="AE239" s="27"/>
      <c r="AF239" s="27"/>
      <c r="AG239" s="27"/>
      <c r="AH239" s="28"/>
      <c r="AI239" s="226"/>
      <c r="AJ239" s="27"/>
      <c r="AK239" s="27"/>
      <c r="AL239" s="27"/>
      <c r="AM239" s="27"/>
      <c r="AN239" s="27"/>
      <c r="AO239" s="27"/>
      <c r="AP239" s="27"/>
      <c r="AQ239" s="27"/>
      <c r="AR239" s="28"/>
      <c r="AS239" s="226"/>
      <c r="AT239" s="27"/>
      <c r="AU239" s="27"/>
      <c r="AV239" s="27"/>
      <c r="AW239" s="27"/>
      <c r="AX239" s="27"/>
      <c r="AY239" s="27"/>
      <c r="AZ239" s="27"/>
      <c r="BA239" s="27"/>
      <c r="BB239" s="28"/>
      <c r="BC239" s="0"/>
      <c r="BD239" s="0"/>
      <c r="BE239" s="0"/>
      <c r="BF239" s="0"/>
      <c r="BG239" s="0"/>
      <c r="BH239" s="0"/>
      <c r="BI239" s="0"/>
      <c r="BJ239" s="0"/>
      <c r="BK239" s="0"/>
      <c r="BL239" s="0"/>
      <c r="BM239" s="0"/>
      <c r="BN239" s="0"/>
      <c r="BO239" s="0"/>
      <c r="BP239" s="0"/>
      <c r="BQ239" s="0"/>
      <c r="BR239" s="0"/>
      <c r="BS239" s="0"/>
      <c r="BT239" s="0"/>
      <c r="BU239" s="0"/>
    </row>
    <row r="240" s="192" customFormat="true" ht="15.75" hidden="false" customHeight="true" outlineLevel="1" collapsed="false">
      <c r="A240" s="270"/>
      <c r="B240" s="288" t="s">
        <v>122</v>
      </c>
      <c r="C240" s="254" t="s">
        <v>362</v>
      </c>
      <c r="D240" s="254" t="s">
        <v>13</v>
      </c>
      <c r="E240" s="255"/>
      <c r="F240" s="255"/>
      <c r="G240" s="255"/>
      <c r="H240" s="255"/>
      <c r="I240" s="255"/>
      <c r="J240" s="255"/>
      <c r="K240" s="255"/>
      <c r="L240" s="255"/>
      <c r="M240" s="255"/>
      <c r="N240" s="255"/>
      <c r="O240" s="256"/>
      <c r="P240" s="255"/>
      <c r="Q240" s="255"/>
      <c r="R240" s="255"/>
      <c r="S240" s="255"/>
      <c r="T240" s="255"/>
      <c r="U240" s="255"/>
      <c r="V240" s="255"/>
      <c r="W240" s="255"/>
      <c r="X240" s="257"/>
      <c r="Y240" s="256"/>
      <c r="Z240" s="255"/>
      <c r="AA240" s="255"/>
      <c r="AB240" s="255"/>
      <c r="AC240" s="255"/>
      <c r="AD240" s="255"/>
      <c r="AE240" s="255"/>
      <c r="AF240" s="255"/>
      <c r="AG240" s="255"/>
      <c r="AH240" s="257"/>
      <c r="AI240" s="256"/>
      <c r="AJ240" s="255"/>
      <c r="AK240" s="255"/>
      <c r="AL240" s="255"/>
      <c r="AM240" s="255"/>
      <c r="AN240" s="255"/>
      <c r="AO240" s="255"/>
      <c r="AP240" s="255"/>
      <c r="AQ240" s="255"/>
      <c r="AR240" s="257"/>
      <c r="AS240" s="256"/>
      <c r="AT240" s="255"/>
      <c r="AU240" s="255"/>
      <c r="AV240" s="255"/>
      <c r="AW240" s="255"/>
      <c r="AX240" s="255"/>
      <c r="AY240" s="255"/>
      <c r="AZ240" s="255"/>
      <c r="BA240" s="255"/>
      <c r="BB240" s="257"/>
      <c r="BC240" s="0"/>
      <c r="BD240" s="0"/>
      <c r="BE240" s="0"/>
      <c r="BF240" s="0"/>
      <c r="BG240" s="0"/>
      <c r="BH240" s="0"/>
      <c r="BI240" s="0"/>
      <c r="BJ240" s="0"/>
      <c r="BK240" s="0"/>
      <c r="BL240" s="0"/>
      <c r="BM240" s="0"/>
      <c r="BN240" s="0"/>
      <c r="BO240" s="0"/>
      <c r="BP240" s="0"/>
      <c r="BQ240" s="0"/>
      <c r="BR240" s="0"/>
      <c r="BS240" s="0"/>
      <c r="BT240" s="0"/>
      <c r="BU240" s="0"/>
    </row>
    <row r="241" customFormat="false" ht="15.75" hidden="false" customHeight="true" outlineLevel="1" collapsed="false">
      <c r="A241" s="270"/>
      <c r="B241" s="279" t="s">
        <v>264</v>
      </c>
      <c r="C241" s="210" t="s">
        <v>363</v>
      </c>
      <c r="D241" s="242" t="s">
        <v>21</v>
      </c>
      <c r="E241" s="211"/>
      <c r="F241" s="211"/>
      <c r="G241" s="211"/>
      <c r="H241" s="211"/>
      <c r="I241" s="211"/>
      <c r="J241" s="211"/>
      <c r="K241" s="211"/>
      <c r="L241" s="211"/>
      <c r="M241" s="211"/>
      <c r="N241" s="211"/>
      <c r="O241" s="227"/>
      <c r="P241" s="211"/>
      <c r="Q241" s="211"/>
      <c r="R241" s="211"/>
      <c r="S241" s="211"/>
      <c r="T241" s="211"/>
      <c r="U241" s="211"/>
      <c r="V241" s="211"/>
      <c r="W241" s="211"/>
      <c r="X241" s="228"/>
      <c r="Y241" s="227"/>
      <c r="Z241" s="211"/>
      <c r="AA241" s="211"/>
      <c r="AB241" s="211"/>
      <c r="AC241" s="211"/>
      <c r="AD241" s="211"/>
      <c r="AE241" s="211"/>
      <c r="AF241" s="211"/>
      <c r="AG241" s="211"/>
      <c r="AH241" s="228"/>
      <c r="AI241" s="227"/>
      <c r="AJ241" s="211"/>
      <c r="AK241" s="211"/>
      <c r="AL241" s="211"/>
      <c r="AM241" s="211"/>
      <c r="AN241" s="211"/>
      <c r="AO241" s="211"/>
      <c r="AP241" s="211"/>
      <c r="AQ241" s="211"/>
      <c r="AR241" s="228"/>
      <c r="AS241" s="227"/>
      <c r="AT241" s="211"/>
      <c r="AU241" s="211"/>
      <c r="AV241" s="211"/>
      <c r="AW241" s="211"/>
      <c r="AX241" s="211"/>
      <c r="AY241" s="211"/>
      <c r="AZ241" s="211"/>
      <c r="BA241" s="211"/>
      <c r="BB241" s="228"/>
    </row>
    <row r="242" s="192" customFormat="true" ht="15.75" hidden="false" customHeight="true" outlineLevel="1" collapsed="false">
      <c r="A242" s="270"/>
      <c r="B242" s="275" t="s">
        <v>266</v>
      </c>
      <c r="C242" s="66" t="s">
        <v>364</v>
      </c>
      <c r="D242" s="241" t="s">
        <v>182</v>
      </c>
      <c r="E242" s="203"/>
      <c r="F242" s="203"/>
      <c r="G242" s="203"/>
      <c r="H242" s="203"/>
      <c r="I242" s="203"/>
      <c r="J242" s="203"/>
      <c r="K242" s="203"/>
      <c r="L242" s="203"/>
      <c r="M242" s="203"/>
      <c r="N242" s="203"/>
      <c r="O242" s="204"/>
      <c r="P242" s="203"/>
      <c r="Q242" s="203"/>
      <c r="R242" s="203"/>
      <c r="S242" s="203"/>
      <c r="T242" s="203"/>
      <c r="U242" s="203"/>
      <c r="V242" s="203"/>
      <c r="W242" s="203"/>
      <c r="X242" s="205"/>
      <c r="Y242" s="204"/>
      <c r="Z242" s="203"/>
      <c r="AA242" s="203"/>
      <c r="AB242" s="203"/>
      <c r="AC242" s="203"/>
      <c r="AD242" s="203"/>
      <c r="AE242" s="203"/>
      <c r="AF242" s="203"/>
      <c r="AG242" s="203"/>
      <c r="AH242" s="205"/>
      <c r="AI242" s="204"/>
      <c r="AJ242" s="203"/>
      <c r="AK242" s="203"/>
      <c r="AL242" s="203"/>
      <c r="AM242" s="203"/>
      <c r="AN242" s="203"/>
      <c r="AO242" s="203"/>
      <c r="AP242" s="203"/>
      <c r="AQ242" s="203"/>
      <c r="AR242" s="205"/>
      <c r="AS242" s="204"/>
      <c r="AT242" s="203"/>
      <c r="AU242" s="203"/>
      <c r="AV242" s="203"/>
      <c r="AW242" s="203"/>
      <c r="AX242" s="203"/>
      <c r="AY242" s="203"/>
      <c r="AZ242" s="203"/>
      <c r="BA242" s="203"/>
      <c r="BB242" s="205"/>
      <c r="BC242" s="0"/>
      <c r="BD242" s="0"/>
      <c r="BE242" s="0"/>
      <c r="BF242" s="0"/>
      <c r="BG242" s="0"/>
      <c r="BH242" s="0"/>
      <c r="BI242" s="0"/>
      <c r="BJ242" s="0"/>
      <c r="BK242" s="0"/>
      <c r="BL242" s="0"/>
      <c r="BM242" s="0"/>
      <c r="BN242" s="0"/>
      <c r="BO242" s="0"/>
      <c r="BP242" s="0"/>
      <c r="BQ242" s="0"/>
      <c r="BR242" s="0"/>
      <c r="BS242" s="0"/>
      <c r="BT242" s="0"/>
      <c r="BU242" s="0"/>
    </row>
    <row r="243" customFormat="false" ht="15.75" hidden="false" customHeight="true" outlineLevel="1" collapsed="false">
      <c r="A243" s="270"/>
      <c r="B243" s="279" t="s">
        <v>268</v>
      </c>
      <c r="C243" s="210" t="s">
        <v>365</v>
      </c>
      <c r="D243" s="242" t="s">
        <v>114</v>
      </c>
      <c r="E243" s="247"/>
      <c r="F243" s="247"/>
      <c r="G243" s="247"/>
      <c r="H243" s="247"/>
      <c r="I243" s="247"/>
      <c r="J243" s="247"/>
      <c r="K243" s="247"/>
      <c r="L243" s="247"/>
      <c r="M243" s="247"/>
      <c r="N243" s="247"/>
      <c r="O243" s="248"/>
      <c r="P243" s="247"/>
      <c r="Q243" s="247"/>
      <c r="R243" s="247"/>
      <c r="S243" s="247"/>
      <c r="T243" s="247"/>
      <c r="U243" s="247"/>
      <c r="V243" s="247"/>
      <c r="W243" s="247"/>
      <c r="X243" s="249"/>
      <c r="Y243" s="248"/>
      <c r="Z243" s="247"/>
      <c r="AA243" s="247"/>
      <c r="AB243" s="247"/>
      <c r="AC243" s="247"/>
      <c r="AD243" s="247"/>
      <c r="AE243" s="247"/>
      <c r="AF243" s="247"/>
      <c r="AG243" s="247"/>
      <c r="AH243" s="249"/>
      <c r="AI243" s="248"/>
      <c r="AJ243" s="247"/>
      <c r="AK243" s="247"/>
      <c r="AL243" s="247"/>
      <c r="AM243" s="247"/>
      <c r="AN243" s="247"/>
      <c r="AO243" s="247"/>
      <c r="AP243" s="247"/>
      <c r="AQ243" s="247"/>
      <c r="AR243" s="249"/>
      <c r="AS243" s="248"/>
      <c r="AT243" s="247"/>
      <c r="AU243" s="247"/>
      <c r="AV243" s="247"/>
      <c r="AW243" s="247"/>
      <c r="AX243" s="247"/>
      <c r="AY243" s="247"/>
      <c r="AZ243" s="247"/>
      <c r="BA243" s="247"/>
      <c r="BB243" s="249"/>
    </row>
    <row r="244" s="192" customFormat="true" ht="15.75" hidden="false" customHeight="true" outlineLevel="1" collapsed="false">
      <c r="A244" s="270"/>
      <c r="B244" s="275" t="s">
        <v>188</v>
      </c>
      <c r="C244" s="66" t="s">
        <v>366</v>
      </c>
      <c r="D244" s="241" t="s">
        <v>140</v>
      </c>
      <c r="E244" s="203"/>
      <c r="F244" s="203"/>
      <c r="G244" s="203"/>
      <c r="H244" s="203"/>
      <c r="I244" s="203"/>
      <c r="J244" s="203"/>
      <c r="K244" s="203"/>
      <c r="L244" s="203"/>
      <c r="M244" s="203"/>
      <c r="N244" s="203"/>
      <c r="O244" s="204"/>
      <c r="P244" s="203"/>
      <c r="Q244" s="203"/>
      <c r="R244" s="203"/>
      <c r="S244" s="203"/>
      <c r="T244" s="203"/>
      <c r="U244" s="203"/>
      <c r="V244" s="203"/>
      <c r="W244" s="203"/>
      <c r="X244" s="205"/>
      <c r="Y244" s="204"/>
      <c r="Z244" s="203"/>
      <c r="AA244" s="203"/>
      <c r="AB244" s="203"/>
      <c r="AC244" s="203"/>
      <c r="AD244" s="203"/>
      <c r="AE244" s="203"/>
      <c r="AF244" s="203"/>
      <c r="AG244" s="203"/>
      <c r="AH244" s="205"/>
      <c r="AI244" s="204"/>
      <c r="AJ244" s="203"/>
      <c r="AK244" s="203"/>
      <c r="AL244" s="203"/>
      <c r="AM244" s="203"/>
      <c r="AN244" s="203"/>
      <c r="AO244" s="203"/>
      <c r="AP244" s="203"/>
      <c r="AQ244" s="203"/>
      <c r="AR244" s="205"/>
      <c r="AS244" s="204"/>
      <c r="AT244" s="203"/>
      <c r="AU244" s="203"/>
      <c r="AV244" s="203"/>
      <c r="AW244" s="203"/>
      <c r="AX244" s="203"/>
      <c r="AY244" s="203"/>
      <c r="AZ244" s="203"/>
      <c r="BA244" s="203"/>
      <c r="BB244" s="205"/>
      <c r="BC244" s="0"/>
      <c r="BD244" s="0"/>
      <c r="BE244" s="0"/>
      <c r="BF244" s="0"/>
      <c r="BG244" s="0"/>
      <c r="BH244" s="0"/>
      <c r="BI244" s="0"/>
      <c r="BJ244" s="0"/>
      <c r="BK244" s="0"/>
      <c r="BL244" s="0"/>
      <c r="BM244" s="0"/>
      <c r="BN244" s="0"/>
      <c r="BO244" s="0"/>
      <c r="BP244" s="0"/>
      <c r="BQ244" s="0"/>
      <c r="BR244" s="0"/>
      <c r="BS244" s="0"/>
      <c r="BT244" s="0"/>
      <c r="BU244" s="0"/>
    </row>
    <row r="245" customFormat="false" ht="15.75" hidden="false" customHeight="true" outlineLevel="1" collapsed="false">
      <c r="A245" s="270"/>
      <c r="B245" s="279" t="s">
        <v>257</v>
      </c>
      <c r="C245" s="210" t="s">
        <v>367</v>
      </c>
      <c r="D245" s="242" t="s">
        <v>21</v>
      </c>
      <c r="E245" s="211"/>
      <c r="F245" s="211"/>
      <c r="G245" s="211"/>
      <c r="H245" s="211"/>
      <c r="I245" s="211"/>
      <c r="J245" s="211"/>
      <c r="K245" s="211"/>
      <c r="L245" s="211"/>
      <c r="M245" s="211"/>
      <c r="N245" s="211"/>
      <c r="O245" s="227"/>
      <c r="P245" s="211"/>
      <c r="Q245" s="211"/>
      <c r="R245" s="211"/>
      <c r="S245" s="211"/>
      <c r="T245" s="211"/>
      <c r="U245" s="211"/>
      <c r="V245" s="211"/>
      <c r="W245" s="211"/>
      <c r="X245" s="228"/>
      <c r="Y245" s="227"/>
      <c r="Z245" s="211"/>
      <c r="AA245" s="211"/>
      <c r="AB245" s="211"/>
      <c r="AC245" s="211"/>
      <c r="AD245" s="211"/>
      <c r="AE245" s="211"/>
      <c r="AF245" s="211"/>
      <c r="AG245" s="211"/>
      <c r="AH245" s="228"/>
      <c r="AI245" s="227"/>
      <c r="AJ245" s="211"/>
      <c r="AK245" s="211"/>
      <c r="AL245" s="211"/>
      <c r="AM245" s="211"/>
      <c r="AN245" s="211"/>
      <c r="AO245" s="211"/>
      <c r="AP245" s="211"/>
      <c r="AQ245" s="211"/>
      <c r="AR245" s="228"/>
      <c r="AS245" s="227"/>
      <c r="AT245" s="211"/>
      <c r="AU245" s="211"/>
      <c r="AV245" s="211"/>
      <c r="AW245" s="211"/>
      <c r="AX245" s="211"/>
      <c r="AY245" s="211"/>
      <c r="AZ245" s="211"/>
      <c r="BA245" s="211"/>
      <c r="BB245" s="228"/>
    </row>
    <row r="246" s="192" customFormat="true" ht="15.75" hidden="false" customHeight="true" outlineLevel="1" collapsed="false">
      <c r="A246" s="270"/>
      <c r="B246" s="275" t="s">
        <v>259</v>
      </c>
      <c r="C246" s="66" t="s">
        <v>337</v>
      </c>
      <c r="D246" s="241" t="s">
        <v>182</v>
      </c>
      <c r="E246" s="203"/>
      <c r="F246" s="203"/>
      <c r="G246" s="203"/>
      <c r="H246" s="203"/>
      <c r="I246" s="203"/>
      <c r="J246" s="203"/>
      <c r="K246" s="203"/>
      <c r="L246" s="203"/>
      <c r="M246" s="203"/>
      <c r="N246" s="203"/>
      <c r="O246" s="204"/>
      <c r="P246" s="203"/>
      <c r="Q246" s="203"/>
      <c r="R246" s="203"/>
      <c r="S246" s="203"/>
      <c r="T246" s="203"/>
      <c r="U246" s="203"/>
      <c r="V246" s="203"/>
      <c r="W246" s="203"/>
      <c r="X246" s="205"/>
      <c r="Y246" s="204"/>
      <c r="Z246" s="203"/>
      <c r="AA246" s="203"/>
      <c r="AB246" s="203"/>
      <c r="AC246" s="203"/>
      <c r="AD246" s="203"/>
      <c r="AE246" s="203"/>
      <c r="AF246" s="203"/>
      <c r="AG246" s="203"/>
      <c r="AH246" s="205"/>
      <c r="AI246" s="204"/>
      <c r="AJ246" s="203"/>
      <c r="AK246" s="203"/>
      <c r="AL246" s="203"/>
      <c r="AM246" s="203"/>
      <c r="AN246" s="203"/>
      <c r="AO246" s="203"/>
      <c r="AP246" s="203"/>
      <c r="AQ246" s="203"/>
      <c r="AR246" s="205"/>
      <c r="AS246" s="204"/>
      <c r="AT246" s="203"/>
      <c r="AU246" s="203"/>
      <c r="AV246" s="203"/>
      <c r="AW246" s="203"/>
      <c r="AX246" s="203"/>
      <c r="AY246" s="203"/>
      <c r="AZ246" s="203"/>
      <c r="BA246" s="203"/>
      <c r="BB246" s="205"/>
      <c r="BC246" s="0"/>
      <c r="BD246" s="0"/>
      <c r="BE246" s="0"/>
      <c r="BF246" s="0"/>
      <c r="BG246" s="0"/>
      <c r="BH246" s="0"/>
      <c r="BI246" s="0"/>
      <c r="BJ246" s="0"/>
      <c r="BK246" s="0"/>
      <c r="BL246" s="0"/>
      <c r="BM246" s="0"/>
      <c r="BN246" s="0"/>
      <c r="BO246" s="0"/>
      <c r="BP246" s="0"/>
      <c r="BQ246" s="0"/>
      <c r="BR246" s="0"/>
      <c r="BS246" s="0"/>
      <c r="BT246" s="0"/>
      <c r="BU246" s="0"/>
    </row>
    <row r="247" customFormat="false" ht="15.75" hidden="false" customHeight="true" outlineLevel="1" collapsed="false">
      <c r="A247" s="270"/>
      <c r="B247" s="279" t="s">
        <v>260</v>
      </c>
      <c r="C247" s="210" t="s">
        <v>368</v>
      </c>
      <c r="D247" s="242" t="s">
        <v>114</v>
      </c>
      <c r="E247" s="211"/>
      <c r="F247" s="211"/>
      <c r="G247" s="211"/>
      <c r="H247" s="211"/>
      <c r="I247" s="211"/>
      <c r="J247" s="211"/>
      <c r="K247" s="211"/>
      <c r="L247" s="211"/>
      <c r="M247" s="211"/>
      <c r="N247" s="211"/>
      <c r="O247" s="227"/>
      <c r="P247" s="211"/>
      <c r="Q247" s="211"/>
      <c r="R247" s="211"/>
      <c r="S247" s="211"/>
      <c r="T247" s="211"/>
      <c r="U247" s="211"/>
      <c r="V247" s="211"/>
      <c r="W247" s="211"/>
      <c r="X247" s="228"/>
      <c r="Y247" s="227"/>
      <c r="Z247" s="211"/>
      <c r="AA247" s="211"/>
      <c r="AB247" s="211"/>
      <c r="AC247" s="211"/>
      <c r="AD247" s="211"/>
      <c r="AE247" s="211"/>
      <c r="AF247" s="211"/>
      <c r="AG247" s="211"/>
      <c r="AH247" s="228"/>
      <c r="AI247" s="227"/>
      <c r="AJ247" s="211"/>
      <c r="AK247" s="211"/>
      <c r="AL247" s="211"/>
      <c r="AM247" s="211"/>
      <c r="AN247" s="211"/>
      <c r="AO247" s="211"/>
      <c r="AP247" s="211"/>
      <c r="AQ247" s="211"/>
      <c r="AR247" s="228"/>
      <c r="AS247" s="227"/>
      <c r="AT247" s="211"/>
      <c r="AU247" s="211"/>
      <c r="AV247" s="211"/>
      <c r="AW247" s="211"/>
      <c r="AX247" s="211"/>
      <c r="AY247" s="211"/>
      <c r="AZ247" s="211"/>
      <c r="BA247" s="211"/>
      <c r="BB247" s="228"/>
    </row>
    <row r="248" s="192" customFormat="true" ht="15" hidden="false" customHeight="true" outlineLevel="0" collapsed="false">
      <c r="A248" s="270"/>
      <c r="B248" s="47" t="s">
        <v>274</v>
      </c>
      <c r="C248" s="47"/>
      <c r="D248" s="47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25"/>
      <c r="P248" s="23"/>
      <c r="Q248" s="23"/>
      <c r="R248" s="23"/>
      <c r="S248" s="23"/>
      <c r="T248" s="23"/>
      <c r="U248" s="23"/>
      <c r="V248" s="23"/>
      <c r="W248" s="23"/>
      <c r="X248" s="24"/>
      <c r="Y248" s="225"/>
      <c r="Z248" s="23"/>
      <c r="AA248" s="23"/>
      <c r="AB248" s="23"/>
      <c r="AC248" s="23"/>
      <c r="AD248" s="23"/>
      <c r="AE248" s="23"/>
      <c r="AF248" s="23"/>
      <c r="AG248" s="23"/>
      <c r="AH248" s="24"/>
      <c r="AI248" s="225"/>
      <c r="AJ248" s="23"/>
      <c r="AK248" s="23"/>
      <c r="AL248" s="23"/>
      <c r="AM248" s="23"/>
      <c r="AN248" s="23"/>
      <c r="AO248" s="23"/>
      <c r="AP248" s="23"/>
      <c r="AQ248" s="23"/>
      <c r="AR248" s="24"/>
      <c r="AS248" s="225"/>
      <c r="AT248" s="23"/>
      <c r="AU248" s="23"/>
      <c r="AV248" s="23"/>
      <c r="AW248" s="23"/>
      <c r="AX248" s="23"/>
      <c r="AY248" s="23"/>
      <c r="AZ248" s="23"/>
      <c r="BA248" s="23"/>
      <c r="BB248" s="24"/>
      <c r="BC248" s="0"/>
      <c r="BD248" s="0"/>
      <c r="BE248" s="0"/>
      <c r="BF248" s="0"/>
      <c r="BG248" s="0"/>
      <c r="BH248" s="0"/>
      <c r="BI248" s="0"/>
      <c r="BJ248" s="0"/>
      <c r="BK248" s="0"/>
      <c r="BL248" s="0"/>
      <c r="BM248" s="0"/>
      <c r="BN248" s="0"/>
      <c r="BO248" s="0"/>
      <c r="BP248" s="0"/>
      <c r="BQ248" s="0"/>
      <c r="BR248" s="0"/>
      <c r="BS248" s="0"/>
      <c r="BT248" s="0"/>
      <c r="BU248" s="0"/>
    </row>
    <row r="249" s="192" customFormat="true" ht="15.75" hidden="false" customHeight="true" outlineLevel="0" collapsed="false">
      <c r="A249" s="270"/>
      <c r="B249" s="49"/>
      <c r="C249" s="49"/>
      <c r="D249" s="49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26"/>
      <c r="P249" s="27"/>
      <c r="Q249" s="27"/>
      <c r="R249" s="27"/>
      <c r="S249" s="27"/>
      <c r="T249" s="27"/>
      <c r="U249" s="27"/>
      <c r="V249" s="27"/>
      <c r="W249" s="27"/>
      <c r="X249" s="28"/>
      <c r="Y249" s="226"/>
      <c r="Z249" s="27"/>
      <c r="AA249" s="27"/>
      <c r="AB249" s="27"/>
      <c r="AC249" s="27"/>
      <c r="AD249" s="27"/>
      <c r="AE249" s="27"/>
      <c r="AF249" s="27"/>
      <c r="AG249" s="27"/>
      <c r="AH249" s="28"/>
      <c r="AI249" s="226"/>
      <c r="AJ249" s="27"/>
      <c r="AK249" s="27"/>
      <c r="AL249" s="27"/>
      <c r="AM249" s="27"/>
      <c r="AN249" s="27"/>
      <c r="AO249" s="27"/>
      <c r="AP249" s="27"/>
      <c r="AQ249" s="27"/>
      <c r="AR249" s="28"/>
      <c r="AS249" s="226"/>
      <c r="AT249" s="27"/>
      <c r="AU249" s="27"/>
      <c r="AV249" s="27"/>
      <c r="AW249" s="27"/>
      <c r="AX249" s="27"/>
      <c r="AY249" s="27"/>
      <c r="AZ249" s="27"/>
      <c r="BA249" s="27"/>
      <c r="BB249" s="28"/>
      <c r="BC249" s="0"/>
      <c r="BD249" s="0"/>
      <c r="BE249" s="0"/>
      <c r="BF249" s="0"/>
      <c r="BG249" s="0"/>
      <c r="BH249" s="0"/>
      <c r="BI249" s="0"/>
      <c r="BJ249" s="0"/>
      <c r="BK249" s="0"/>
      <c r="BL249" s="0"/>
      <c r="BM249" s="0"/>
      <c r="BN249" s="0"/>
      <c r="BO249" s="0"/>
      <c r="BP249" s="0"/>
      <c r="BQ249" s="0"/>
      <c r="BR249" s="0"/>
      <c r="BS249" s="0"/>
      <c r="BT249" s="0"/>
      <c r="BU249" s="0"/>
    </row>
    <row r="250" s="192" customFormat="true" ht="15.75" hidden="false" customHeight="true" outlineLevel="0" collapsed="false">
      <c r="A250" s="270"/>
      <c r="B250" s="23" t="s">
        <v>275</v>
      </c>
      <c r="C250" s="23"/>
      <c r="D250" s="47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25"/>
      <c r="P250" s="23"/>
      <c r="Q250" s="23"/>
      <c r="R250" s="23"/>
      <c r="S250" s="23"/>
      <c r="T250" s="23"/>
      <c r="U250" s="23"/>
      <c r="V250" s="23"/>
      <c r="W250" s="23"/>
      <c r="X250" s="24"/>
      <c r="Y250" s="225"/>
      <c r="Z250" s="23"/>
      <c r="AA250" s="23"/>
      <c r="AB250" s="23"/>
      <c r="AC250" s="23"/>
      <c r="AD250" s="23"/>
      <c r="AE250" s="23"/>
      <c r="AF250" s="23"/>
      <c r="AG250" s="23"/>
      <c r="AH250" s="24"/>
      <c r="AI250" s="225"/>
      <c r="AJ250" s="23"/>
      <c r="AK250" s="23"/>
      <c r="AL250" s="23"/>
      <c r="AM250" s="23"/>
      <c r="AN250" s="23"/>
      <c r="AO250" s="23"/>
      <c r="AP250" s="23"/>
      <c r="AQ250" s="23"/>
      <c r="AR250" s="24"/>
      <c r="AS250" s="225"/>
      <c r="AT250" s="23"/>
      <c r="AU250" s="23"/>
      <c r="AV250" s="23"/>
      <c r="AW250" s="23"/>
      <c r="AX250" s="23"/>
      <c r="AY250" s="23"/>
      <c r="AZ250" s="23"/>
      <c r="BA250" s="23"/>
      <c r="BB250" s="24"/>
      <c r="BC250" s="0"/>
      <c r="BD250" s="0"/>
      <c r="BE250" s="0"/>
      <c r="BF250" s="0"/>
      <c r="BG250" s="0"/>
      <c r="BH250" s="0"/>
      <c r="BI250" s="0"/>
      <c r="BJ250" s="0"/>
      <c r="BK250" s="0"/>
      <c r="BL250" s="0"/>
      <c r="BM250" s="0"/>
      <c r="BN250" s="0"/>
      <c r="BO250" s="0"/>
      <c r="BP250" s="0"/>
      <c r="BQ250" s="0"/>
      <c r="BR250" s="0"/>
      <c r="BS250" s="0"/>
      <c r="BT250" s="0"/>
      <c r="BU250" s="0"/>
    </row>
    <row r="251" s="192" customFormat="true" ht="15.75" hidden="false" customHeight="true" outlineLevel="1" collapsed="false">
      <c r="A251" s="270"/>
      <c r="B251" s="275" t="s">
        <v>11</v>
      </c>
      <c r="C251" s="66" t="s">
        <v>369</v>
      </c>
      <c r="D251" s="203" t="s">
        <v>13</v>
      </c>
      <c r="E251" s="203"/>
      <c r="F251" s="203"/>
      <c r="G251" s="203"/>
      <c r="H251" s="203"/>
      <c r="I251" s="203"/>
      <c r="J251" s="203"/>
      <c r="K251" s="203"/>
      <c r="L251" s="203"/>
      <c r="M251" s="203"/>
      <c r="N251" s="203"/>
      <c r="O251" s="204"/>
      <c r="P251" s="203"/>
      <c r="Q251" s="203"/>
      <c r="R251" s="203"/>
      <c r="S251" s="203"/>
      <c r="T251" s="203"/>
      <c r="U251" s="203"/>
      <c r="V251" s="203"/>
      <c r="W251" s="203"/>
      <c r="X251" s="205"/>
      <c r="Y251" s="204"/>
      <c r="Z251" s="203"/>
      <c r="AA251" s="203"/>
      <c r="AB251" s="203"/>
      <c r="AC251" s="203"/>
      <c r="AD251" s="203"/>
      <c r="AE251" s="203"/>
      <c r="AF251" s="203"/>
      <c r="AG251" s="203"/>
      <c r="AH251" s="205"/>
      <c r="AI251" s="204"/>
      <c r="AJ251" s="203"/>
      <c r="AK251" s="203"/>
      <c r="AL251" s="203"/>
      <c r="AM251" s="203"/>
      <c r="AN251" s="203"/>
      <c r="AO251" s="203"/>
      <c r="AP251" s="203"/>
      <c r="AQ251" s="203"/>
      <c r="AR251" s="205"/>
      <c r="AS251" s="204"/>
      <c r="AT251" s="203"/>
      <c r="AU251" s="203"/>
      <c r="AV251" s="203"/>
      <c r="AW251" s="203"/>
      <c r="AX251" s="203"/>
      <c r="AY251" s="203"/>
      <c r="AZ251" s="203"/>
      <c r="BA251" s="203"/>
      <c r="BB251" s="205"/>
      <c r="BC251" s="0"/>
      <c r="BD251" s="0"/>
      <c r="BE251" s="0"/>
      <c r="BF251" s="0"/>
      <c r="BG251" s="0"/>
      <c r="BH251" s="0"/>
      <c r="BI251" s="0"/>
      <c r="BJ251" s="0"/>
      <c r="BK251" s="0"/>
      <c r="BL251" s="0"/>
      <c r="BM251" s="0"/>
      <c r="BN251" s="0"/>
      <c r="BO251" s="0"/>
      <c r="BP251" s="0"/>
      <c r="BQ251" s="0"/>
      <c r="BR251" s="0"/>
      <c r="BS251" s="0"/>
      <c r="BT251" s="0"/>
      <c r="BU251" s="0"/>
    </row>
    <row r="252" s="192" customFormat="true" ht="15.75" hidden="false" customHeight="true" outlineLevel="1" collapsed="false">
      <c r="A252" s="270"/>
      <c r="B252" s="275" t="s">
        <v>178</v>
      </c>
      <c r="C252" s="66" t="s">
        <v>320</v>
      </c>
      <c r="D252" s="203" t="s">
        <v>137</v>
      </c>
      <c r="E252" s="203"/>
      <c r="F252" s="203"/>
      <c r="G252" s="203"/>
      <c r="H252" s="203"/>
      <c r="I252" s="203"/>
      <c r="J252" s="203"/>
      <c r="K252" s="203"/>
      <c r="L252" s="203"/>
      <c r="M252" s="203"/>
      <c r="N252" s="203"/>
      <c r="O252" s="204"/>
      <c r="P252" s="203"/>
      <c r="Q252" s="203"/>
      <c r="R252" s="203"/>
      <c r="S252" s="203"/>
      <c r="T252" s="203"/>
      <c r="U252" s="203"/>
      <c r="V252" s="203"/>
      <c r="W252" s="203"/>
      <c r="X252" s="205"/>
      <c r="Y252" s="204"/>
      <c r="Z252" s="203"/>
      <c r="AA252" s="203"/>
      <c r="AB252" s="203"/>
      <c r="AC252" s="203"/>
      <c r="AD252" s="203"/>
      <c r="AE252" s="203"/>
      <c r="AF252" s="203"/>
      <c r="AG252" s="203"/>
      <c r="AH252" s="205"/>
      <c r="AI252" s="204"/>
      <c r="AJ252" s="203"/>
      <c r="AK252" s="203"/>
      <c r="AL252" s="203"/>
      <c r="AM252" s="203"/>
      <c r="AN252" s="203"/>
      <c r="AO252" s="203"/>
      <c r="AP252" s="203"/>
      <c r="AQ252" s="203"/>
      <c r="AR252" s="205"/>
      <c r="AS252" s="204"/>
      <c r="AT252" s="203"/>
      <c r="AU252" s="203"/>
      <c r="AV252" s="203"/>
      <c r="AW252" s="203"/>
      <c r="AX252" s="203"/>
      <c r="AY252" s="203"/>
      <c r="AZ252" s="203"/>
      <c r="BA252" s="203"/>
      <c r="BB252" s="205"/>
      <c r="BC252" s="0"/>
      <c r="BD252" s="0"/>
      <c r="BE252" s="0"/>
      <c r="BF252" s="0"/>
      <c r="BG252" s="0"/>
      <c r="BH252" s="0"/>
      <c r="BI252" s="0"/>
      <c r="BJ252" s="0"/>
      <c r="BK252" s="0"/>
      <c r="BL252" s="0"/>
      <c r="BM252" s="0"/>
      <c r="BN252" s="0"/>
      <c r="BO252" s="0"/>
      <c r="BP252" s="0"/>
      <c r="BQ252" s="0"/>
      <c r="BR252" s="0"/>
      <c r="BS252" s="0"/>
      <c r="BT252" s="0"/>
      <c r="BU252" s="0"/>
    </row>
    <row r="253" customFormat="false" ht="15.75" hidden="false" customHeight="true" outlineLevel="1" collapsed="false">
      <c r="A253" s="270"/>
      <c r="B253" s="279" t="s">
        <v>19</v>
      </c>
      <c r="C253" s="210" t="s">
        <v>370</v>
      </c>
      <c r="D253" s="211" t="s">
        <v>21</v>
      </c>
      <c r="E253" s="211"/>
      <c r="F253" s="211"/>
      <c r="G253" s="211"/>
      <c r="H253" s="211"/>
      <c r="I253" s="211"/>
      <c r="J253" s="211"/>
      <c r="K253" s="211"/>
      <c r="L253" s="211"/>
      <c r="M253" s="211"/>
      <c r="N253" s="211"/>
      <c r="O253" s="227"/>
      <c r="P253" s="211"/>
      <c r="Q253" s="211"/>
      <c r="R253" s="211"/>
      <c r="S253" s="211"/>
      <c r="T253" s="211"/>
      <c r="U253" s="211"/>
      <c r="V253" s="211"/>
      <c r="W253" s="211"/>
      <c r="X253" s="228"/>
      <c r="Y253" s="227"/>
      <c r="Z253" s="211"/>
      <c r="AA253" s="211"/>
      <c r="AB253" s="211"/>
      <c r="AC253" s="211"/>
      <c r="AD253" s="211"/>
      <c r="AE253" s="211"/>
      <c r="AF253" s="211"/>
      <c r="AG253" s="211"/>
      <c r="AH253" s="228"/>
      <c r="AI253" s="227"/>
      <c r="AJ253" s="211"/>
      <c r="AK253" s="211"/>
      <c r="AL253" s="211"/>
      <c r="AM253" s="211"/>
      <c r="AN253" s="211"/>
      <c r="AO253" s="211"/>
      <c r="AP253" s="211"/>
      <c r="AQ253" s="211"/>
      <c r="AR253" s="228"/>
      <c r="AS253" s="227"/>
      <c r="AT253" s="211"/>
      <c r="AU253" s="211"/>
      <c r="AV253" s="211"/>
      <c r="AW253" s="211"/>
      <c r="AX253" s="211"/>
      <c r="AY253" s="211"/>
      <c r="AZ253" s="211"/>
      <c r="BA253" s="211"/>
      <c r="BB253" s="228"/>
    </row>
    <row r="254" s="192" customFormat="true" ht="15.75" hidden="false" customHeight="true" outlineLevel="1" collapsed="false">
      <c r="A254" s="270"/>
      <c r="B254" s="275" t="s">
        <v>22</v>
      </c>
      <c r="C254" s="66" t="s">
        <v>371</v>
      </c>
      <c r="D254" s="203" t="s">
        <v>182</v>
      </c>
      <c r="E254" s="203"/>
      <c r="F254" s="203"/>
      <c r="G254" s="203"/>
      <c r="H254" s="203"/>
      <c r="I254" s="203"/>
      <c r="J254" s="203"/>
      <c r="K254" s="203"/>
      <c r="L254" s="203"/>
      <c r="M254" s="203"/>
      <c r="N254" s="203"/>
      <c r="O254" s="204"/>
      <c r="P254" s="203"/>
      <c r="Q254" s="203"/>
      <c r="R254" s="203"/>
      <c r="S254" s="203"/>
      <c r="T254" s="203"/>
      <c r="U254" s="203"/>
      <c r="V254" s="203"/>
      <c r="W254" s="203"/>
      <c r="X254" s="205"/>
      <c r="Y254" s="204"/>
      <c r="Z254" s="203"/>
      <c r="AA254" s="203"/>
      <c r="AB254" s="203"/>
      <c r="AC254" s="203"/>
      <c r="AD254" s="203"/>
      <c r="AE254" s="203"/>
      <c r="AF254" s="203"/>
      <c r="AG254" s="203"/>
      <c r="AH254" s="205"/>
      <c r="AI254" s="204"/>
      <c r="AJ254" s="203"/>
      <c r="AK254" s="203"/>
      <c r="AL254" s="203"/>
      <c r="AM254" s="203"/>
      <c r="AN254" s="203"/>
      <c r="AO254" s="203"/>
      <c r="AP254" s="203"/>
      <c r="AQ254" s="203"/>
      <c r="AR254" s="205"/>
      <c r="AS254" s="204"/>
      <c r="AT254" s="203"/>
      <c r="AU254" s="203"/>
      <c r="AV254" s="203"/>
      <c r="AW254" s="203"/>
      <c r="AX254" s="203"/>
      <c r="AY254" s="203"/>
      <c r="AZ254" s="203"/>
      <c r="BA254" s="203"/>
      <c r="BB254" s="205"/>
      <c r="BC254" s="0"/>
      <c r="BD254" s="0"/>
      <c r="BE254" s="0"/>
      <c r="BF254" s="0"/>
      <c r="BG254" s="0"/>
      <c r="BH254" s="0"/>
      <c r="BI254" s="0"/>
      <c r="BJ254" s="0"/>
      <c r="BK254" s="0"/>
      <c r="BL254" s="0"/>
      <c r="BM254" s="0"/>
      <c r="BN254" s="0"/>
      <c r="BO254" s="0"/>
      <c r="BP254" s="0"/>
      <c r="BQ254" s="0"/>
      <c r="BR254" s="0"/>
      <c r="BS254" s="0"/>
      <c r="BT254" s="0"/>
      <c r="BU254" s="0"/>
    </row>
    <row r="255" customFormat="false" ht="15.75" hidden="false" customHeight="true" outlineLevel="1" collapsed="false">
      <c r="A255" s="270"/>
      <c r="B255" s="279" t="s">
        <v>183</v>
      </c>
      <c r="C255" s="210" t="s">
        <v>372</v>
      </c>
      <c r="D255" s="211" t="s">
        <v>185</v>
      </c>
      <c r="E255" s="211"/>
      <c r="F255" s="211"/>
      <c r="G255" s="211"/>
      <c r="H255" s="211"/>
      <c r="I255" s="211"/>
      <c r="J255" s="211"/>
      <c r="K255" s="211"/>
      <c r="L255" s="211"/>
      <c r="M255" s="211"/>
      <c r="N255" s="211"/>
      <c r="O255" s="227"/>
      <c r="P255" s="211"/>
      <c r="Q255" s="211"/>
      <c r="R255" s="211"/>
      <c r="S255" s="211"/>
      <c r="T255" s="211"/>
      <c r="U255" s="211"/>
      <c r="V255" s="211"/>
      <c r="W255" s="211"/>
      <c r="X255" s="228"/>
      <c r="Y255" s="227"/>
      <c r="Z255" s="211"/>
      <c r="AA255" s="211"/>
      <c r="AB255" s="211"/>
      <c r="AC255" s="211"/>
      <c r="AD255" s="211"/>
      <c r="AE255" s="211"/>
      <c r="AF255" s="211"/>
      <c r="AG255" s="211"/>
      <c r="AH255" s="228"/>
      <c r="AI255" s="227"/>
      <c r="AJ255" s="211"/>
      <c r="AK255" s="211"/>
      <c r="AL255" s="211"/>
      <c r="AM255" s="211"/>
      <c r="AN255" s="211"/>
      <c r="AO255" s="211"/>
      <c r="AP255" s="211"/>
      <c r="AQ255" s="211"/>
      <c r="AR255" s="228"/>
      <c r="AS255" s="227"/>
      <c r="AT255" s="211"/>
      <c r="AU255" s="211"/>
      <c r="AV255" s="211"/>
      <c r="AW255" s="211"/>
      <c r="AX255" s="211"/>
      <c r="AY255" s="211"/>
      <c r="AZ255" s="211"/>
      <c r="BA255" s="211"/>
      <c r="BB255" s="228"/>
    </row>
    <row r="256" s="192" customFormat="true" ht="15.75" hidden="false" customHeight="true" outlineLevel="1" collapsed="false">
      <c r="A256" s="270"/>
      <c r="B256" s="275" t="s">
        <v>186</v>
      </c>
      <c r="C256" s="66" t="s">
        <v>373</v>
      </c>
      <c r="D256" s="203" t="s">
        <v>114</v>
      </c>
      <c r="E256" s="229"/>
      <c r="F256" s="229"/>
      <c r="G256" s="229"/>
      <c r="H256" s="229"/>
      <c r="I256" s="229"/>
      <c r="J256" s="229"/>
      <c r="K256" s="229"/>
      <c r="L256" s="229"/>
      <c r="M256" s="229"/>
      <c r="N256" s="229"/>
      <c r="O256" s="230"/>
      <c r="P256" s="229"/>
      <c r="Q256" s="229"/>
      <c r="R256" s="229"/>
      <c r="S256" s="229"/>
      <c r="T256" s="229"/>
      <c r="U256" s="229"/>
      <c r="V256" s="229"/>
      <c r="W256" s="229"/>
      <c r="X256" s="231"/>
      <c r="Y256" s="230"/>
      <c r="Z256" s="229"/>
      <c r="AA256" s="229"/>
      <c r="AB256" s="229"/>
      <c r="AC256" s="229"/>
      <c r="AD256" s="229"/>
      <c r="AE256" s="229"/>
      <c r="AF256" s="229"/>
      <c r="AG256" s="229"/>
      <c r="AH256" s="231"/>
      <c r="AI256" s="230"/>
      <c r="AJ256" s="229"/>
      <c r="AK256" s="229"/>
      <c r="AL256" s="229"/>
      <c r="AM256" s="229"/>
      <c r="AN256" s="229"/>
      <c r="AO256" s="229"/>
      <c r="AP256" s="229"/>
      <c r="AQ256" s="229"/>
      <c r="AR256" s="231"/>
      <c r="AS256" s="230"/>
      <c r="AT256" s="229"/>
      <c r="AU256" s="229"/>
      <c r="AV256" s="229"/>
      <c r="AW256" s="229"/>
      <c r="AX256" s="229"/>
      <c r="AY256" s="229"/>
      <c r="AZ256" s="229"/>
      <c r="BA256" s="229"/>
      <c r="BB256" s="231"/>
      <c r="BC256" s="0"/>
      <c r="BD256" s="0"/>
      <c r="BE256" s="0"/>
      <c r="BF256" s="0"/>
      <c r="BG256" s="0"/>
      <c r="BH256" s="0"/>
      <c r="BI256" s="0"/>
      <c r="BJ256" s="0"/>
      <c r="BK256" s="0"/>
      <c r="BL256" s="0"/>
      <c r="BM256" s="0"/>
      <c r="BN256" s="0"/>
      <c r="BO256" s="0"/>
      <c r="BP256" s="0"/>
      <c r="BQ256" s="0"/>
      <c r="BR256" s="0"/>
      <c r="BS256" s="0"/>
      <c r="BT256" s="0"/>
      <c r="BU256" s="0"/>
    </row>
    <row r="257" customFormat="false" ht="15.75" hidden="false" customHeight="true" outlineLevel="1" collapsed="false">
      <c r="A257" s="270"/>
      <c r="B257" s="279" t="s">
        <v>188</v>
      </c>
      <c r="C257" s="210" t="s">
        <v>374</v>
      </c>
      <c r="D257" s="211" t="s">
        <v>140</v>
      </c>
      <c r="E257" s="211"/>
      <c r="F257" s="211"/>
      <c r="G257" s="211"/>
      <c r="H257" s="211"/>
      <c r="I257" s="211"/>
      <c r="J257" s="211"/>
      <c r="K257" s="211"/>
      <c r="L257" s="211"/>
      <c r="M257" s="211"/>
      <c r="N257" s="211"/>
      <c r="O257" s="227"/>
      <c r="P257" s="211"/>
      <c r="Q257" s="211"/>
      <c r="R257" s="211"/>
      <c r="S257" s="211"/>
      <c r="T257" s="211"/>
      <c r="U257" s="211"/>
      <c r="V257" s="211"/>
      <c r="W257" s="211"/>
      <c r="X257" s="228"/>
      <c r="Y257" s="227"/>
      <c r="Z257" s="211"/>
      <c r="AA257" s="211"/>
      <c r="AB257" s="211"/>
      <c r="AC257" s="211"/>
      <c r="AD257" s="211"/>
      <c r="AE257" s="211"/>
      <c r="AF257" s="211"/>
      <c r="AG257" s="211"/>
      <c r="AH257" s="228"/>
      <c r="AI257" s="227"/>
      <c r="AJ257" s="211"/>
      <c r="AK257" s="211"/>
      <c r="AL257" s="211"/>
      <c r="AM257" s="211"/>
      <c r="AN257" s="211"/>
      <c r="AO257" s="211"/>
      <c r="AP257" s="211"/>
      <c r="AQ257" s="211"/>
      <c r="AR257" s="228"/>
      <c r="AS257" s="227"/>
      <c r="AT257" s="211"/>
      <c r="AU257" s="211"/>
      <c r="AV257" s="211"/>
      <c r="AW257" s="211"/>
      <c r="AX257" s="211"/>
      <c r="AY257" s="211"/>
      <c r="AZ257" s="211"/>
      <c r="BA257" s="211"/>
      <c r="BB257" s="228"/>
    </row>
    <row r="258" s="192" customFormat="true" ht="15.75" hidden="false" customHeight="true" outlineLevel="1" collapsed="false">
      <c r="A258" s="270"/>
      <c r="B258" s="275" t="s">
        <v>190</v>
      </c>
      <c r="C258" s="66" t="s">
        <v>375</v>
      </c>
      <c r="D258" s="203" t="s">
        <v>192</v>
      </c>
      <c r="E258" s="203"/>
      <c r="F258" s="203"/>
      <c r="G258" s="203"/>
      <c r="H258" s="203"/>
      <c r="I258" s="203"/>
      <c r="J258" s="203"/>
      <c r="K258" s="203"/>
      <c r="L258" s="203"/>
      <c r="M258" s="203"/>
      <c r="N258" s="203"/>
      <c r="O258" s="204"/>
      <c r="P258" s="203"/>
      <c r="Q258" s="203"/>
      <c r="R258" s="203"/>
      <c r="S258" s="203"/>
      <c r="T258" s="203"/>
      <c r="U258" s="203"/>
      <c r="V258" s="203"/>
      <c r="W258" s="203"/>
      <c r="X258" s="205"/>
      <c r="Y258" s="204"/>
      <c r="Z258" s="203"/>
      <c r="AA258" s="203"/>
      <c r="AB258" s="203"/>
      <c r="AC258" s="203"/>
      <c r="AD258" s="203"/>
      <c r="AE258" s="203"/>
      <c r="AF258" s="203"/>
      <c r="AG258" s="203"/>
      <c r="AH258" s="205"/>
      <c r="AI258" s="204"/>
      <c r="AJ258" s="203"/>
      <c r="AK258" s="203"/>
      <c r="AL258" s="203"/>
      <c r="AM258" s="203"/>
      <c r="AN258" s="203"/>
      <c r="AO258" s="203"/>
      <c r="AP258" s="203"/>
      <c r="AQ258" s="203"/>
      <c r="AR258" s="205"/>
      <c r="AS258" s="204"/>
      <c r="AT258" s="203"/>
      <c r="AU258" s="203"/>
      <c r="AV258" s="203"/>
      <c r="AW258" s="203"/>
      <c r="AX258" s="203"/>
      <c r="AY258" s="203"/>
      <c r="AZ258" s="203"/>
      <c r="BA258" s="203"/>
      <c r="BB258" s="205"/>
      <c r="BC258" s="0"/>
      <c r="BD258" s="0"/>
      <c r="BE258" s="0"/>
      <c r="BF258" s="0"/>
      <c r="BG258" s="0"/>
      <c r="BH258" s="0"/>
      <c r="BI258" s="0"/>
      <c r="BJ258" s="0"/>
      <c r="BK258" s="0"/>
      <c r="BL258" s="0"/>
      <c r="BM258" s="0"/>
      <c r="BN258" s="0"/>
      <c r="BO258" s="0"/>
      <c r="BP258" s="0"/>
      <c r="BQ258" s="0"/>
      <c r="BR258" s="0"/>
      <c r="BS258" s="0"/>
      <c r="BT258" s="0"/>
      <c r="BU258" s="0"/>
    </row>
    <row r="259" customFormat="false" ht="15.75" hidden="false" customHeight="true" outlineLevel="1" collapsed="false">
      <c r="A259" s="270"/>
      <c r="B259" s="279" t="s">
        <v>193</v>
      </c>
      <c r="C259" s="210" t="s">
        <v>376</v>
      </c>
      <c r="D259" s="211" t="s">
        <v>195</v>
      </c>
      <c r="E259" s="210"/>
      <c r="F259" s="210"/>
      <c r="G259" s="210"/>
      <c r="H259" s="210"/>
      <c r="I259" s="210"/>
      <c r="J259" s="210"/>
      <c r="K259" s="210"/>
      <c r="L259" s="210"/>
      <c r="M259" s="210"/>
      <c r="N259" s="210"/>
      <c r="O259" s="232"/>
      <c r="P259" s="210"/>
      <c r="Q259" s="210"/>
      <c r="R259" s="210"/>
      <c r="S259" s="210"/>
      <c r="T259" s="210"/>
      <c r="U259" s="210"/>
      <c r="V259" s="210"/>
      <c r="W259" s="210"/>
      <c r="X259" s="233"/>
      <c r="Y259" s="232"/>
      <c r="Z259" s="210"/>
      <c r="AA259" s="210"/>
      <c r="AB259" s="210"/>
      <c r="AC259" s="210"/>
      <c r="AD259" s="210"/>
      <c r="AE259" s="210"/>
      <c r="AF259" s="210"/>
      <c r="AG259" s="210"/>
      <c r="AH259" s="233"/>
      <c r="AI259" s="232"/>
      <c r="AJ259" s="210"/>
      <c r="AK259" s="210"/>
      <c r="AL259" s="210"/>
      <c r="AM259" s="210"/>
      <c r="AN259" s="210"/>
      <c r="AO259" s="210"/>
      <c r="AP259" s="210"/>
      <c r="AQ259" s="210"/>
      <c r="AR259" s="233"/>
      <c r="AS259" s="232"/>
      <c r="AT259" s="210"/>
      <c r="AU259" s="210"/>
      <c r="AV259" s="210"/>
      <c r="AW259" s="210"/>
      <c r="AX259" s="210"/>
      <c r="AY259" s="210"/>
      <c r="AZ259" s="210"/>
      <c r="BA259" s="210"/>
      <c r="BB259" s="233"/>
    </row>
    <row r="260" s="192" customFormat="true" ht="15.75" hidden="false" customHeight="true" outlineLevel="1" collapsed="false">
      <c r="A260" s="270"/>
      <c r="B260" s="275" t="s">
        <v>284</v>
      </c>
      <c r="C260" s="66" t="s">
        <v>377</v>
      </c>
      <c r="D260" s="203" t="s">
        <v>198</v>
      </c>
      <c r="E260" s="66"/>
      <c r="F260" s="66"/>
      <c r="G260" s="66"/>
      <c r="H260" s="66"/>
      <c r="I260" s="66"/>
      <c r="J260" s="66"/>
      <c r="K260" s="66"/>
      <c r="L260" s="66"/>
      <c r="M260" s="66"/>
      <c r="N260" s="66"/>
      <c r="O260" s="234"/>
      <c r="P260" s="66"/>
      <c r="Q260" s="66"/>
      <c r="R260" s="66"/>
      <c r="S260" s="66"/>
      <c r="T260" s="66"/>
      <c r="U260" s="66"/>
      <c r="V260" s="66"/>
      <c r="W260" s="66"/>
      <c r="X260" s="235"/>
      <c r="Y260" s="234"/>
      <c r="Z260" s="66"/>
      <c r="AA260" s="66"/>
      <c r="AB260" s="66"/>
      <c r="AC260" s="66"/>
      <c r="AD260" s="66"/>
      <c r="AE260" s="66"/>
      <c r="AF260" s="66"/>
      <c r="AG260" s="66"/>
      <c r="AH260" s="235"/>
      <c r="AI260" s="234"/>
      <c r="AJ260" s="66"/>
      <c r="AK260" s="66"/>
      <c r="AL260" s="66"/>
      <c r="AM260" s="66"/>
      <c r="AN260" s="66"/>
      <c r="AO260" s="66"/>
      <c r="AP260" s="66"/>
      <c r="AQ260" s="66"/>
      <c r="AR260" s="235"/>
      <c r="AS260" s="234"/>
      <c r="AT260" s="66"/>
      <c r="AU260" s="66"/>
      <c r="AV260" s="66"/>
      <c r="AW260" s="66"/>
      <c r="AX260" s="66"/>
      <c r="AY260" s="66"/>
      <c r="AZ260" s="66"/>
      <c r="BA260" s="66"/>
      <c r="BB260" s="235"/>
      <c r="BC260" s="0"/>
      <c r="BD260" s="0"/>
      <c r="BE260" s="0"/>
      <c r="BF260" s="0"/>
      <c r="BG260" s="0"/>
      <c r="BH260" s="0"/>
      <c r="BI260" s="0"/>
      <c r="BJ260" s="0"/>
      <c r="BK260" s="0"/>
      <c r="BL260" s="0"/>
      <c r="BM260" s="0"/>
      <c r="BN260" s="0"/>
      <c r="BO260" s="0"/>
      <c r="BP260" s="0"/>
      <c r="BQ260" s="0"/>
      <c r="BR260" s="0"/>
      <c r="BS260" s="0"/>
      <c r="BT260" s="0"/>
      <c r="BU260" s="0"/>
    </row>
    <row r="261" customFormat="false" ht="15.75" hidden="false" customHeight="true" outlineLevel="1" collapsed="false">
      <c r="A261" s="270"/>
      <c r="B261" s="279" t="s">
        <v>199</v>
      </c>
      <c r="C261" s="210" t="s">
        <v>378</v>
      </c>
      <c r="D261" s="210" t="s">
        <v>114</v>
      </c>
      <c r="E261" s="210"/>
      <c r="F261" s="210"/>
      <c r="G261" s="210"/>
      <c r="H261" s="210"/>
      <c r="I261" s="210"/>
      <c r="J261" s="210"/>
      <c r="K261" s="210"/>
      <c r="L261" s="210"/>
      <c r="M261" s="210"/>
      <c r="N261" s="210"/>
      <c r="O261" s="232"/>
      <c r="P261" s="210"/>
      <c r="Q261" s="210"/>
      <c r="R261" s="210"/>
      <c r="S261" s="210"/>
      <c r="T261" s="210"/>
      <c r="U261" s="210"/>
      <c r="V261" s="210"/>
      <c r="W261" s="210"/>
      <c r="X261" s="233"/>
      <c r="Y261" s="232"/>
      <c r="Z261" s="210"/>
      <c r="AA261" s="210"/>
      <c r="AB261" s="210"/>
      <c r="AC261" s="210"/>
      <c r="AD261" s="210"/>
      <c r="AE261" s="210"/>
      <c r="AF261" s="210"/>
      <c r="AG261" s="210"/>
      <c r="AH261" s="233"/>
      <c r="AI261" s="232"/>
      <c r="AJ261" s="210"/>
      <c r="AK261" s="210"/>
      <c r="AL261" s="210"/>
      <c r="AM261" s="210"/>
      <c r="AN261" s="210"/>
      <c r="AO261" s="210"/>
      <c r="AP261" s="210"/>
      <c r="AQ261" s="210"/>
      <c r="AR261" s="233"/>
      <c r="AS261" s="232"/>
      <c r="AT261" s="210"/>
      <c r="AU261" s="210"/>
      <c r="AV261" s="210"/>
      <c r="AW261" s="210"/>
      <c r="AX261" s="210"/>
      <c r="AY261" s="210"/>
      <c r="AZ261" s="210"/>
      <c r="BA261" s="210"/>
      <c r="BB261" s="233"/>
    </row>
    <row r="262" s="192" customFormat="true" ht="15.75" hidden="false" customHeight="true" outlineLevel="1" collapsed="false">
      <c r="A262" s="270"/>
      <c r="B262" s="275" t="s">
        <v>112</v>
      </c>
      <c r="C262" s="236" t="s">
        <v>379</v>
      </c>
      <c r="D262" s="66" t="s">
        <v>114</v>
      </c>
      <c r="E262" s="66"/>
      <c r="F262" s="66"/>
      <c r="G262" s="66"/>
      <c r="H262" s="66"/>
      <c r="I262" s="66"/>
      <c r="J262" s="66"/>
      <c r="K262" s="66"/>
      <c r="L262" s="66"/>
      <c r="M262" s="66"/>
      <c r="N262" s="66"/>
      <c r="O262" s="234"/>
      <c r="P262" s="66"/>
      <c r="Q262" s="66"/>
      <c r="R262" s="66"/>
      <c r="S262" s="66"/>
      <c r="T262" s="66"/>
      <c r="U262" s="66"/>
      <c r="V262" s="66"/>
      <c r="W262" s="66"/>
      <c r="X262" s="235"/>
      <c r="Y262" s="234"/>
      <c r="Z262" s="66"/>
      <c r="AA262" s="66"/>
      <c r="AB262" s="66"/>
      <c r="AC262" s="66"/>
      <c r="AD262" s="66"/>
      <c r="AE262" s="66"/>
      <c r="AF262" s="66"/>
      <c r="AG262" s="66"/>
      <c r="AH262" s="235"/>
      <c r="AI262" s="234"/>
      <c r="AJ262" s="66"/>
      <c r="AK262" s="66"/>
      <c r="AL262" s="66"/>
      <c r="AM262" s="66"/>
      <c r="AN262" s="66"/>
      <c r="AO262" s="66"/>
      <c r="AP262" s="66"/>
      <c r="AQ262" s="66"/>
      <c r="AR262" s="235"/>
      <c r="AS262" s="234"/>
      <c r="AT262" s="66"/>
      <c r="AU262" s="66"/>
      <c r="AV262" s="66"/>
      <c r="AW262" s="66"/>
      <c r="AX262" s="66"/>
      <c r="AY262" s="66"/>
      <c r="AZ262" s="66"/>
      <c r="BA262" s="66"/>
      <c r="BB262" s="235"/>
      <c r="BC262" s="0"/>
      <c r="BD262" s="0"/>
      <c r="BE262" s="0"/>
      <c r="BF262" s="0"/>
      <c r="BG262" s="0"/>
      <c r="BH262" s="0"/>
      <c r="BI262" s="0"/>
      <c r="BJ262" s="0"/>
      <c r="BK262" s="0"/>
      <c r="BL262" s="0"/>
      <c r="BM262" s="0"/>
      <c r="BN262" s="0"/>
      <c r="BO262" s="0"/>
      <c r="BP262" s="0"/>
      <c r="BQ262" s="0"/>
      <c r="BR262" s="0"/>
      <c r="BS262" s="0"/>
      <c r="BT262" s="0"/>
      <c r="BU262" s="0"/>
    </row>
    <row r="263" customFormat="false" ht="15.75" hidden="false" customHeight="true" outlineLevel="1" collapsed="false">
      <c r="A263" s="270"/>
      <c r="B263" s="279" t="s">
        <v>116</v>
      </c>
      <c r="C263" s="210" t="s">
        <v>380</v>
      </c>
      <c r="D263" s="210" t="s">
        <v>114</v>
      </c>
      <c r="E263" s="211"/>
      <c r="F263" s="211"/>
      <c r="G263" s="211"/>
      <c r="H263" s="211"/>
      <c r="I263" s="211"/>
      <c r="J263" s="211"/>
      <c r="K263" s="211"/>
      <c r="L263" s="211"/>
      <c r="M263" s="211"/>
      <c r="N263" s="211"/>
      <c r="O263" s="227"/>
      <c r="P263" s="211"/>
      <c r="Q263" s="211"/>
      <c r="R263" s="211"/>
      <c r="S263" s="211"/>
      <c r="T263" s="211"/>
      <c r="U263" s="211"/>
      <c r="V263" s="211"/>
      <c r="W263" s="211"/>
      <c r="X263" s="228"/>
      <c r="Y263" s="227"/>
      <c r="Z263" s="211"/>
      <c r="AA263" s="211"/>
      <c r="AB263" s="211"/>
      <c r="AC263" s="211"/>
      <c r="AD263" s="211"/>
      <c r="AE263" s="211"/>
      <c r="AF263" s="211"/>
      <c r="AG263" s="211"/>
      <c r="AH263" s="228"/>
      <c r="AI263" s="227"/>
      <c r="AJ263" s="211"/>
      <c r="AK263" s="211"/>
      <c r="AL263" s="211"/>
      <c r="AM263" s="211"/>
      <c r="AN263" s="211"/>
      <c r="AO263" s="211"/>
      <c r="AP263" s="211"/>
      <c r="AQ263" s="211"/>
      <c r="AR263" s="228"/>
      <c r="AS263" s="227"/>
      <c r="AT263" s="211"/>
      <c r="AU263" s="211"/>
      <c r="AV263" s="211"/>
      <c r="AW263" s="211"/>
      <c r="AX263" s="211"/>
      <c r="AY263" s="211"/>
      <c r="AZ263" s="211"/>
      <c r="BA263" s="211"/>
      <c r="BB263" s="228"/>
    </row>
    <row r="264" s="192" customFormat="true" ht="15.75" hidden="false" customHeight="true" outlineLevel="1" collapsed="false">
      <c r="A264" s="270"/>
      <c r="B264" s="275" t="s">
        <v>118</v>
      </c>
      <c r="C264" s="66" t="s">
        <v>381</v>
      </c>
      <c r="D264" s="66" t="s">
        <v>114</v>
      </c>
      <c r="E264" s="66"/>
      <c r="F264" s="66"/>
      <c r="G264" s="66"/>
      <c r="H264" s="66"/>
      <c r="I264" s="66"/>
      <c r="J264" s="66"/>
      <c r="K264" s="66"/>
      <c r="L264" s="66"/>
      <c r="M264" s="66"/>
      <c r="N264" s="66"/>
      <c r="O264" s="234"/>
      <c r="P264" s="66"/>
      <c r="Q264" s="66"/>
      <c r="R264" s="66"/>
      <c r="S264" s="66"/>
      <c r="T264" s="66"/>
      <c r="U264" s="66"/>
      <c r="V264" s="66"/>
      <c r="W264" s="66"/>
      <c r="X264" s="235"/>
      <c r="Y264" s="234"/>
      <c r="Z264" s="66"/>
      <c r="AA264" s="66"/>
      <c r="AB264" s="66"/>
      <c r="AC264" s="66"/>
      <c r="AD264" s="66"/>
      <c r="AE264" s="66"/>
      <c r="AF264" s="66"/>
      <c r="AG264" s="66"/>
      <c r="AH264" s="235"/>
      <c r="AI264" s="234"/>
      <c r="AJ264" s="66"/>
      <c r="AK264" s="66"/>
      <c r="AL264" s="66"/>
      <c r="AM264" s="66"/>
      <c r="AN264" s="66"/>
      <c r="AO264" s="66"/>
      <c r="AP264" s="66"/>
      <c r="AQ264" s="66"/>
      <c r="AR264" s="235"/>
      <c r="AS264" s="234"/>
      <c r="AT264" s="66"/>
      <c r="AU264" s="66"/>
      <c r="AV264" s="66"/>
      <c r="AW264" s="66"/>
      <c r="AX264" s="66"/>
      <c r="AY264" s="66"/>
      <c r="AZ264" s="66"/>
      <c r="BA264" s="66"/>
      <c r="BB264" s="235"/>
      <c r="BC264" s="0"/>
      <c r="BD264" s="0"/>
      <c r="BE264" s="0"/>
      <c r="BF264" s="0"/>
      <c r="BG264" s="0"/>
      <c r="BH264" s="0"/>
      <c r="BI264" s="0"/>
      <c r="BJ264" s="0"/>
      <c r="BK264" s="0"/>
      <c r="BL264" s="0"/>
      <c r="BM264" s="0"/>
      <c r="BN264" s="0"/>
      <c r="BO264" s="0"/>
      <c r="BP264" s="0"/>
      <c r="BQ264" s="0"/>
      <c r="BR264" s="0"/>
      <c r="BS264" s="0"/>
      <c r="BT264" s="0"/>
      <c r="BU264" s="0"/>
    </row>
    <row r="265" customFormat="false" ht="15.75" hidden="false" customHeight="true" outlineLevel="1" collapsed="false">
      <c r="A265" s="270"/>
      <c r="B265" s="279" t="s">
        <v>204</v>
      </c>
      <c r="C265" s="210" t="s">
        <v>333</v>
      </c>
      <c r="D265" s="210" t="s">
        <v>206</v>
      </c>
      <c r="E265" s="210"/>
      <c r="F265" s="210"/>
      <c r="G265" s="210"/>
      <c r="H265" s="210"/>
      <c r="I265" s="210"/>
      <c r="J265" s="210"/>
      <c r="K265" s="210"/>
      <c r="L265" s="210"/>
      <c r="M265" s="210"/>
      <c r="N265" s="210"/>
      <c r="O265" s="232"/>
      <c r="P265" s="210"/>
      <c r="Q265" s="210"/>
      <c r="R265" s="210"/>
      <c r="S265" s="210"/>
      <c r="T265" s="210"/>
      <c r="U265" s="210"/>
      <c r="V265" s="210"/>
      <c r="W265" s="210"/>
      <c r="X265" s="233"/>
      <c r="Y265" s="232"/>
      <c r="Z265" s="210"/>
      <c r="AA265" s="210"/>
      <c r="AB265" s="210"/>
      <c r="AC265" s="210"/>
      <c r="AD265" s="210"/>
      <c r="AE265" s="210"/>
      <c r="AF265" s="210"/>
      <c r="AG265" s="210"/>
      <c r="AH265" s="233"/>
      <c r="AI265" s="232"/>
      <c r="AJ265" s="210"/>
      <c r="AK265" s="210"/>
      <c r="AL265" s="210"/>
      <c r="AM265" s="210"/>
      <c r="AN265" s="210"/>
      <c r="AO265" s="210"/>
      <c r="AP265" s="210"/>
      <c r="AQ265" s="210"/>
      <c r="AR265" s="233"/>
      <c r="AS265" s="232"/>
      <c r="AT265" s="210"/>
      <c r="AU265" s="210"/>
      <c r="AV265" s="210"/>
      <c r="AW265" s="210"/>
      <c r="AX265" s="210"/>
      <c r="AY265" s="210"/>
      <c r="AZ265" s="210"/>
      <c r="BA265" s="210"/>
      <c r="BB265" s="233"/>
    </row>
    <row r="266" s="192" customFormat="true" ht="15.75" hidden="false" customHeight="true" outlineLevel="0" collapsed="false">
      <c r="A266" s="270"/>
      <c r="B266" s="23" t="s">
        <v>290</v>
      </c>
      <c r="C266" s="23"/>
      <c r="D266" s="47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25"/>
      <c r="P266" s="23"/>
      <c r="Q266" s="23"/>
      <c r="R266" s="23"/>
      <c r="S266" s="23"/>
      <c r="T266" s="23"/>
      <c r="U266" s="23"/>
      <c r="V266" s="23"/>
      <c r="W266" s="23"/>
      <c r="X266" s="24"/>
      <c r="Y266" s="225"/>
      <c r="Z266" s="23"/>
      <c r="AA266" s="23"/>
      <c r="AB266" s="23"/>
      <c r="AC266" s="23"/>
      <c r="AD266" s="23"/>
      <c r="AE266" s="23"/>
      <c r="AF266" s="23"/>
      <c r="AG266" s="23"/>
      <c r="AH266" s="24"/>
      <c r="AI266" s="225"/>
      <c r="AJ266" s="23"/>
      <c r="AK266" s="23"/>
      <c r="AL266" s="23"/>
      <c r="AM266" s="23"/>
      <c r="AN266" s="23"/>
      <c r="AO266" s="23"/>
      <c r="AP266" s="23"/>
      <c r="AQ266" s="23"/>
      <c r="AR266" s="24"/>
      <c r="AS266" s="225"/>
      <c r="AT266" s="23"/>
      <c r="AU266" s="23"/>
      <c r="AV266" s="23"/>
      <c r="AW266" s="23"/>
      <c r="AX266" s="23"/>
      <c r="AY266" s="23"/>
      <c r="AZ266" s="23"/>
      <c r="BA266" s="23"/>
      <c r="BB266" s="24"/>
      <c r="BC266" s="0"/>
      <c r="BD266" s="0"/>
      <c r="BE266" s="0"/>
      <c r="BF266" s="0"/>
      <c r="BG266" s="0"/>
      <c r="BH266" s="0"/>
      <c r="BI266" s="0"/>
      <c r="BJ266" s="0"/>
      <c r="BK266" s="0"/>
      <c r="BL266" s="0"/>
      <c r="BM266" s="0"/>
      <c r="BN266" s="0"/>
      <c r="BO266" s="0"/>
      <c r="BP266" s="0"/>
      <c r="BQ266" s="0"/>
      <c r="BR266" s="0"/>
      <c r="BS266" s="0"/>
      <c r="BT266" s="0"/>
      <c r="BU266" s="0"/>
    </row>
    <row r="267" s="192" customFormat="true" ht="15.75" hidden="true" customHeight="true" outlineLevel="1" collapsed="false">
      <c r="A267" s="270"/>
      <c r="B267" s="275" t="s">
        <v>11</v>
      </c>
      <c r="C267" s="66" t="s">
        <v>382</v>
      </c>
      <c r="D267" s="241" t="s">
        <v>13</v>
      </c>
      <c r="E267" s="203"/>
      <c r="F267" s="203"/>
      <c r="G267" s="203"/>
      <c r="H267" s="203"/>
      <c r="I267" s="203"/>
      <c r="J267" s="203"/>
      <c r="K267" s="203"/>
      <c r="L267" s="203"/>
      <c r="M267" s="203"/>
      <c r="N267" s="203"/>
      <c r="O267" s="204"/>
      <c r="P267" s="203"/>
      <c r="Q267" s="203"/>
      <c r="R267" s="203"/>
      <c r="S267" s="203"/>
      <c r="T267" s="203"/>
      <c r="U267" s="203"/>
      <c r="V267" s="203"/>
      <c r="W267" s="203"/>
      <c r="X267" s="205"/>
      <c r="Y267" s="204"/>
      <c r="Z267" s="203"/>
      <c r="AA267" s="203"/>
      <c r="AB267" s="203"/>
      <c r="AC267" s="203"/>
      <c r="AD267" s="203"/>
      <c r="AE267" s="203"/>
      <c r="AF267" s="203"/>
      <c r="AG267" s="203"/>
      <c r="AH267" s="205"/>
      <c r="AI267" s="204"/>
      <c r="AJ267" s="203"/>
      <c r="AK267" s="203"/>
      <c r="AL267" s="203"/>
      <c r="AM267" s="203"/>
      <c r="AN267" s="203"/>
      <c r="AO267" s="203"/>
      <c r="AP267" s="203"/>
      <c r="AQ267" s="203"/>
      <c r="AR267" s="205"/>
      <c r="AS267" s="204"/>
      <c r="AT267" s="203"/>
      <c r="AU267" s="203"/>
      <c r="AV267" s="203"/>
      <c r="AW267" s="203"/>
      <c r="AX267" s="203"/>
      <c r="AY267" s="203"/>
      <c r="AZ267" s="203"/>
      <c r="BA267" s="203"/>
      <c r="BB267" s="205"/>
      <c r="BC267" s="0"/>
      <c r="BD267" s="0"/>
      <c r="BE267" s="0"/>
      <c r="BF267" s="0"/>
      <c r="BG267" s="0"/>
      <c r="BH267" s="0"/>
      <c r="BI267" s="0"/>
      <c r="BJ267" s="0"/>
      <c r="BK267" s="0"/>
      <c r="BL267" s="0"/>
      <c r="BM267" s="0"/>
      <c r="BN267" s="0"/>
      <c r="BO267" s="0"/>
      <c r="BP267" s="0"/>
      <c r="BQ267" s="0"/>
      <c r="BR267" s="0"/>
      <c r="BS267" s="0"/>
      <c r="BT267" s="0"/>
      <c r="BU267" s="0"/>
    </row>
    <row r="268" s="192" customFormat="true" ht="15.75" hidden="true" customHeight="true" outlineLevel="1" collapsed="false">
      <c r="A268" s="270"/>
      <c r="B268" s="275" t="s">
        <v>178</v>
      </c>
      <c r="C268" s="66" t="s">
        <v>320</v>
      </c>
      <c r="D268" s="203" t="s">
        <v>137</v>
      </c>
      <c r="E268" s="203"/>
      <c r="F268" s="203"/>
      <c r="G268" s="203"/>
      <c r="H268" s="203"/>
      <c r="I268" s="203"/>
      <c r="J268" s="203"/>
      <c r="K268" s="203"/>
      <c r="L268" s="203"/>
      <c r="M268" s="203"/>
      <c r="N268" s="203"/>
      <c r="O268" s="204"/>
      <c r="P268" s="203"/>
      <c r="Q268" s="203"/>
      <c r="R268" s="203"/>
      <c r="S268" s="203"/>
      <c r="T268" s="203"/>
      <c r="U268" s="203"/>
      <c r="V268" s="203"/>
      <c r="W268" s="203"/>
      <c r="X268" s="205"/>
      <c r="Y268" s="204"/>
      <c r="Z268" s="203"/>
      <c r="AA268" s="203"/>
      <c r="AB268" s="203"/>
      <c r="AC268" s="203"/>
      <c r="AD268" s="203"/>
      <c r="AE268" s="203"/>
      <c r="AF268" s="203"/>
      <c r="AG268" s="203"/>
      <c r="AH268" s="205"/>
      <c r="AI268" s="204"/>
      <c r="AJ268" s="203"/>
      <c r="AK268" s="203"/>
      <c r="AL268" s="203"/>
      <c r="AM268" s="203"/>
      <c r="AN268" s="203"/>
      <c r="AO268" s="203"/>
      <c r="AP268" s="203"/>
      <c r="AQ268" s="203"/>
      <c r="AR268" s="205"/>
      <c r="AS268" s="204"/>
      <c r="AT268" s="203"/>
      <c r="AU268" s="203"/>
      <c r="AV268" s="203"/>
      <c r="AW268" s="203"/>
      <c r="AX268" s="203"/>
      <c r="AY268" s="203"/>
      <c r="AZ268" s="203"/>
      <c r="BA268" s="203"/>
      <c r="BB268" s="205"/>
      <c r="BC268" s="0"/>
      <c r="BD268" s="0"/>
      <c r="BE268" s="0"/>
      <c r="BF268" s="0"/>
      <c r="BG268" s="0"/>
      <c r="BH268" s="0"/>
      <c r="BI268" s="0"/>
      <c r="BJ268" s="0"/>
      <c r="BK268" s="0"/>
      <c r="BL268" s="0"/>
      <c r="BM268" s="0"/>
      <c r="BN268" s="0"/>
      <c r="BO268" s="0"/>
      <c r="BP268" s="0"/>
      <c r="BQ268" s="0"/>
      <c r="BR268" s="0"/>
      <c r="BS268" s="0"/>
      <c r="BT268" s="0"/>
      <c r="BU268" s="0"/>
    </row>
    <row r="269" customFormat="false" ht="15.75" hidden="true" customHeight="true" outlineLevel="1" collapsed="false">
      <c r="A269" s="270"/>
      <c r="B269" s="279" t="s">
        <v>19</v>
      </c>
      <c r="C269" s="210" t="s">
        <v>383</v>
      </c>
      <c r="D269" s="242" t="s">
        <v>21</v>
      </c>
      <c r="E269" s="211"/>
      <c r="F269" s="211"/>
      <c r="G269" s="211"/>
      <c r="H269" s="211"/>
      <c r="I269" s="211"/>
      <c r="J269" s="211"/>
      <c r="K269" s="211"/>
      <c r="L269" s="211"/>
      <c r="M269" s="211"/>
      <c r="N269" s="211"/>
      <c r="O269" s="227"/>
      <c r="P269" s="211"/>
      <c r="Q269" s="211"/>
      <c r="R269" s="211"/>
      <c r="S269" s="211"/>
      <c r="T269" s="211"/>
      <c r="U269" s="211"/>
      <c r="V269" s="211"/>
      <c r="W269" s="211"/>
      <c r="X269" s="228"/>
      <c r="Y269" s="227"/>
      <c r="Z269" s="211"/>
      <c r="AA269" s="211"/>
      <c r="AB269" s="211"/>
      <c r="AC269" s="211"/>
      <c r="AD269" s="211"/>
      <c r="AE269" s="211"/>
      <c r="AF269" s="211"/>
      <c r="AG269" s="211"/>
      <c r="AH269" s="228"/>
      <c r="AI269" s="227"/>
      <c r="AJ269" s="211"/>
      <c r="AK269" s="211"/>
      <c r="AL269" s="211"/>
      <c r="AM269" s="211"/>
      <c r="AN269" s="211"/>
      <c r="AO269" s="211"/>
      <c r="AP269" s="211"/>
      <c r="AQ269" s="211"/>
      <c r="AR269" s="228"/>
      <c r="AS269" s="227"/>
      <c r="AT269" s="211"/>
      <c r="AU269" s="211"/>
      <c r="AV269" s="211"/>
      <c r="AW269" s="211"/>
      <c r="AX269" s="211"/>
      <c r="AY269" s="211"/>
      <c r="AZ269" s="211"/>
      <c r="BA269" s="211"/>
      <c r="BB269" s="228"/>
    </row>
    <row r="270" s="192" customFormat="true" ht="15.75" hidden="true" customHeight="true" outlineLevel="1" collapsed="false">
      <c r="A270" s="270"/>
      <c r="B270" s="275" t="s">
        <v>22</v>
      </c>
      <c r="C270" s="66" t="s">
        <v>384</v>
      </c>
      <c r="D270" s="241" t="s">
        <v>182</v>
      </c>
      <c r="E270" s="203"/>
      <c r="F270" s="203"/>
      <c r="G270" s="203"/>
      <c r="H270" s="203"/>
      <c r="I270" s="203"/>
      <c r="J270" s="203"/>
      <c r="K270" s="203"/>
      <c r="L270" s="203"/>
      <c r="M270" s="203"/>
      <c r="N270" s="203"/>
      <c r="O270" s="204"/>
      <c r="P270" s="203"/>
      <c r="Q270" s="203"/>
      <c r="R270" s="203"/>
      <c r="S270" s="203"/>
      <c r="T270" s="203"/>
      <c r="U270" s="203"/>
      <c r="V270" s="203"/>
      <c r="W270" s="203"/>
      <c r="X270" s="205"/>
      <c r="Y270" s="204"/>
      <c r="Z270" s="203"/>
      <c r="AA270" s="203"/>
      <c r="AB270" s="203"/>
      <c r="AC270" s="203"/>
      <c r="AD270" s="203"/>
      <c r="AE270" s="203"/>
      <c r="AF270" s="203"/>
      <c r="AG270" s="203"/>
      <c r="AH270" s="205"/>
      <c r="AI270" s="204"/>
      <c r="AJ270" s="203"/>
      <c r="AK270" s="203"/>
      <c r="AL270" s="203"/>
      <c r="AM270" s="203"/>
      <c r="AN270" s="203"/>
      <c r="AO270" s="203"/>
      <c r="AP270" s="203"/>
      <c r="AQ270" s="203"/>
      <c r="AR270" s="205"/>
      <c r="AS270" s="204"/>
      <c r="AT270" s="203"/>
      <c r="AU270" s="203"/>
      <c r="AV270" s="203"/>
      <c r="AW270" s="203"/>
      <c r="AX270" s="203"/>
      <c r="AY270" s="203"/>
      <c r="AZ270" s="203"/>
      <c r="BA270" s="203"/>
      <c r="BB270" s="205"/>
      <c r="BC270" s="0"/>
      <c r="BD270" s="0"/>
      <c r="BE270" s="0"/>
      <c r="BF270" s="0"/>
      <c r="BG270" s="0"/>
      <c r="BH270" s="0"/>
      <c r="BI270" s="0"/>
      <c r="BJ270" s="0"/>
      <c r="BK270" s="0"/>
      <c r="BL270" s="0"/>
      <c r="BM270" s="0"/>
      <c r="BN270" s="0"/>
      <c r="BO270" s="0"/>
      <c r="BP270" s="0"/>
      <c r="BQ270" s="0"/>
      <c r="BR270" s="0"/>
      <c r="BS270" s="0"/>
      <c r="BT270" s="0"/>
      <c r="BU270" s="0"/>
    </row>
    <row r="271" customFormat="false" ht="15.75" hidden="true" customHeight="true" outlineLevel="1" collapsed="false">
      <c r="A271" s="270"/>
      <c r="B271" s="279" t="s">
        <v>183</v>
      </c>
      <c r="C271" s="210" t="s">
        <v>385</v>
      </c>
      <c r="D271" s="242" t="s">
        <v>185</v>
      </c>
      <c r="E271" s="211"/>
      <c r="F271" s="211"/>
      <c r="G271" s="211"/>
      <c r="H271" s="211"/>
      <c r="I271" s="211"/>
      <c r="J271" s="211"/>
      <c r="K271" s="211"/>
      <c r="L271" s="211"/>
      <c r="M271" s="211"/>
      <c r="N271" s="211"/>
      <c r="O271" s="227"/>
      <c r="P271" s="211"/>
      <c r="Q271" s="211"/>
      <c r="R271" s="211"/>
      <c r="S271" s="211"/>
      <c r="T271" s="211"/>
      <c r="U271" s="211"/>
      <c r="V271" s="211"/>
      <c r="W271" s="211"/>
      <c r="X271" s="228"/>
      <c r="Y271" s="227"/>
      <c r="Z271" s="211"/>
      <c r="AA271" s="211"/>
      <c r="AB271" s="211"/>
      <c r="AC271" s="211"/>
      <c r="AD271" s="211"/>
      <c r="AE271" s="211"/>
      <c r="AF271" s="211"/>
      <c r="AG271" s="211"/>
      <c r="AH271" s="228"/>
      <c r="AI271" s="227"/>
      <c r="AJ271" s="211"/>
      <c r="AK271" s="211"/>
      <c r="AL271" s="211"/>
      <c r="AM271" s="211"/>
      <c r="AN271" s="211"/>
      <c r="AO271" s="211"/>
      <c r="AP271" s="211"/>
      <c r="AQ271" s="211"/>
      <c r="AR271" s="228"/>
      <c r="AS271" s="227"/>
      <c r="AT271" s="211"/>
      <c r="AU271" s="211"/>
      <c r="AV271" s="211"/>
      <c r="AW271" s="211"/>
      <c r="AX271" s="211"/>
      <c r="AY271" s="211"/>
      <c r="AZ271" s="211"/>
      <c r="BA271" s="211"/>
      <c r="BB271" s="228"/>
    </row>
    <row r="272" s="192" customFormat="true" ht="15.75" hidden="true" customHeight="true" outlineLevel="1" collapsed="false">
      <c r="A272" s="270"/>
      <c r="B272" s="275" t="s">
        <v>186</v>
      </c>
      <c r="C272" s="66" t="s">
        <v>386</v>
      </c>
      <c r="D272" s="242" t="s">
        <v>114</v>
      </c>
      <c r="E272" s="203"/>
      <c r="F272" s="203"/>
      <c r="G272" s="203"/>
      <c r="H272" s="203"/>
      <c r="I272" s="203"/>
      <c r="J272" s="203"/>
      <c r="K272" s="203"/>
      <c r="L272" s="203"/>
      <c r="M272" s="203"/>
      <c r="N272" s="203"/>
      <c r="O272" s="204"/>
      <c r="P272" s="203"/>
      <c r="Q272" s="203"/>
      <c r="R272" s="203"/>
      <c r="S272" s="203"/>
      <c r="T272" s="203"/>
      <c r="U272" s="203"/>
      <c r="V272" s="203"/>
      <c r="W272" s="203"/>
      <c r="X272" s="205"/>
      <c r="Y272" s="204"/>
      <c r="Z272" s="203"/>
      <c r="AA272" s="203"/>
      <c r="AB272" s="203"/>
      <c r="AC272" s="203"/>
      <c r="AD272" s="203"/>
      <c r="AE272" s="203"/>
      <c r="AF272" s="203"/>
      <c r="AG272" s="203"/>
      <c r="AH272" s="205"/>
      <c r="AI272" s="204"/>
      <c r="AJ272" s="203"/>
      <c r="AK272" s="203"/>
      <c r="AL272" s="203"/>
      <c r="AM272" s="203"/>
      <c r="AN272" s="203"/>
      <c r="AO272" s="203"/>
      <c r="AP272" s="203"/>
      <c r="AQ272" s="203"/>
      <c r="AR272" s="205"/>
      <c r="AS272" s="204"/>
      <c r="AT272" s="203"/>
      <c r="AU272" s="203"/>
      <c r="AV272" s="203"/>
      <c r="AW272" s="203"/>
      <c r="AX272" s="203"/>
      <c r="AY272" s="203"/>
      <c r="AZ272" s="203"/>
      <c r="BA272" s="203"/>
      <c r="BB272" s="205"/>
      <c r="BC272" s="0"/>
      <c r="BD272" s="0"/>
      <c r="BE272" s="0"/>
      <c r="BF272" s="0"/>
      <c r="BG272" s="0"/>
      <c r="BH272" s="0"/>
      <c r="BI272" s="0"/>
      <c r="BJ272" s="0"/>
      <c r="BK272" s="0"/>
      <c r="BL272" s="0"/>
      <c r="BM272" s="0"/>
      <c r="BN272" s="0"/>
      <c r="BO272" s="0"/>
      <c r="BP272" s="0"/>
      <c r="BQ272" s="0"/>
      <c r="BR272" s="0"/>
      <c r="BS272" s="0"/>
      <c r="BT272" s="0"/>
      <c r="BU272" s="0"/>
    </row>
    <row r="273" customFormat="false" ht="15.75" hidden="true" customHeight="true" outlineLevel="1" collapsed="false">
      <c r="A273" s="270"/>
      <c r="B273" s="279" t="s">
        <v>188</v>
      </c>
      <c r="C273" s="210" t="s">
        <v>387</v>
      </c>
      <c r="D273" s="242" t="s">
        <v>140</v>
      </c>
      <c r="E273" s="211"/>
      <c r="F273" s="211"/>
      <c r="G273" s="211"/>
      <c r="H273" s="211"/>
      <c r="I273" s="211"/>
      <c r="J273" s="211"/>
      <c r="K273" s="211"/>
      <c r="L273" s="211"/>
      <c r="M273" s="211"/>
      <c r="N273" s="211"/>
      <c r="O273" s="227"/>
      <c r="P273" s="211"/>
      <c r="Q273" s="211"/>
      <c r="R273" s="211"/>
      <c r="S273" s="211"/>
      <c r="T273" s="211"/>
      <c r="U273" s="211"/>
      <c r="V273" s="211"/>
      <c r="W273" s="211"/>
      <c r="X273" s="228"/>
      <c r="Y273" s="227"/>
      <c r="Z273" s="211"/>
      <c r="AA273" s="211"/>
      <c r="AB273" s="211"/>
      <c r="AC273" s="211"/>
      <c r="AD273" s="211"/>
      <c r="AE273" s="211"/>
      <c r="AF273" s="211"/>
      <c r="AG273" s="211"/>
      <c r="AH273" s="228"/>
      <c r="AI273" s="227"/>
      <c r="AJ273" s="211"/>
      <c r="AK273" s="211"/>
      <c r="AL273" s="211"/>
      <c r="AM273" s="211"/>
      <c r="AN273" s="211"/>
      <c r="AO273" s="211"/>
      <c r="AP273" s="211"/>
      <c r="AQ273" s="211"/>
      <c r="AR273" s="228"/>
      <c r="AS273" s="227"/>
      <c r="AT273" s="211"/>
      <c r="AU273" s="211"/>
      <c r="AV273" s="211"/>
      <c r="AW273" s="211"/>
      <c r="AX273" s="211"/>
      <c r="AY273" s="211"/>
      <c r="AZ273" s="211"/>
      <c r="BA273" s="211"/>
      <c r="BB273" s="228"/>
    </row>
    <row r="274" s="192" customFormat="true" ht="15.75" hidden="true" customHeight="true" outlineLevel="1" collapsed="false">
      <c r="A274" s="270"/>
      <c r="B274" s="275" t="s">
        <v>190</v>
      </c>
      <c r="C274" s="66" t="s">
        <v>388</v>
      </c>
      <c r="D274" s="241" t="s">
        <v>192</v>
      </c>
      <c r="E274" s="203"/>
      <c r="F274" s="203"/>
      <c r="G274" s="203"/>
      <c r="H274" s="203"/>
      <c r="I274" s="203"/>
      <c r="J274" s="203"/>
      <c r="K274" s="203"/>
      <c r="L274" s="203"/>
      <c r="M274" s="203"/>
      <c r="N274" s="203"/>
      <c r="O274" s="204"/>
      <c r="P274" s="203"/>
      <c r="Q274" s="203"/>
      <c r="R274" s="203"/>
      <c r="S274" s="203"/>
      <c r="T274" s="203"/>
      <c r="U274" s="203"/>
      <c r="V274" s="203"/>
      <c r="W274" s="203"/>
      <c r="X274" s="205"/>
      <c r="Y274" s="204"/>
      <c r="Z274" s="203"/>
      <c r="AA274" s="203"/>
      <c r="AB274" s="203"/>
      <c r="AC274" s="203"/>
      <c r="AD274" s="203"/>
      <c r="AE274" s="203"/>
      <c r="AF274" s="203"/>
      <c r="AG274" s="203"/>
      <c r="AH274" s="205"/>
      <c r="AI274" s="204"/>
      <c r="AJ274" s="203"/>
      <c r="AK274" s="203"/>
      <c r="AL274" s="203"/>
      <c r="AM274" s="203"/>
      <c r="AN274" s="203"/>
      <c r="AO274" s="203"/>
      <c r="AP274" s="203"/>
      <c r="AQ274" s="203"/>
      <c r="AR274" s="205"/>
      <c r="AS274" s="204"/>
      <c r="AT274" s="203"/>
      <c r="AU274" s="203"/>
      <c r="AV274" s="203"/>
      <c r="AW274" s="203"/>
      <c r="AX274" s="203"/>
      <c r="AY274" s="203"/>
      <c r="AZ274" s="203"/>
      <c r="BA274" s="203"/>
      <c r="BB274" s="205"/>
      <c r="BC274" s="0"/>
      <c r="BD274" s="0"/>
      <c r="BE274" s="0"/>
      <c r="BF274" s="0"/>
      <c r="BG274" s="0"/>
      <c r="BH274" s="0"/>
      <c r="BI274" s="0"/>
      <c r="BJ274" s="0"/>
      <c r="BK274" s="0"/>
      <c r="BL274" s="0"/>
      <c r="BM274" s="0"/>
      <c r="BN274" s="0"/>
      <c r="BO274" s="0"/>
      <c r="BP274" s="0"/>
      <c r="BQ274" s="0"/>
      <c r="BR274" s="0"/>
      <c r="BS274" s="0"/>
      <c r="BT274" s="0"/>
      <c r="BU274" s="0"/>
    </row>
    <row r="275" customFormat="false" ht="15.75" hidden="true" customHeight="true" outlineLevel="1" collapsed="false">
      <c r="A275" s="270"/>
      <c r="B275" s="286" t="s">
        <v>215</v>
      </c>
      <c r="C275" s="210" t="s">
        <v>389</v>
      </c>
      <c r="D275" s="244" t="s">
        <v>21</v>
      </c>
      <c r="E275" s="211"/>
      <c r="F275" s="211"/>
      <c r="G275" s="211"/>
      <c r="H275" s="211"/>
      <c r="I275" s="211"/>
      <c r="J275" s="211"/>
      <c r="K275" s="211"/>
      <c r="L275" s="211"/>
      <c r="M275" s="211"/>
      <c r="N275" s="211"/>
      <c r="O275" s="227"/>
      <c r="P275" s="211"/>
      <c r="Q275" s="211"/>
      <c r="R275" s="211"/>
      <c r="S275" s="211"/>
      <c r="T275" s="211"/>
      <c r="U275" s="211"/>
      <c r="V275" s="211"/>
      <c r="W275" s="211"/>
      <c r="X275" s="228"/>
      <c r="Y275" s="227"/>
      <c r="Z275" s="211"/>
      <c r="AA275" s="211"/>
      <c r="AB275" s="211"/>
      <c r="AC275" s="211"/>
      <c r="AD275" s="211"/>
      <c r="AE275" s="211"/>
      <c r="AF275" s="211"/>
      <c r="AG275" s="211"/>
      <c r="AH275" s="228"/>
      <c r="AI275" s="227"/>
      <c r="AJ275" s="211"/>
      <c r="AK275" s="211"/>
      <c r="AL275" s="211"/>
      <c r="AM275" s="211"/>
      <c r="AN275" s="211"/>
      <c r="AO275" s="211"/>
      <c r="AP275" s="211"/>
      <c r="AQ275" s="211"/>
      <c r="AR275" s="228"/>
      <c r="AS275" s="227"/>
      <c r="AT275" s="211"/>
      <c r="AU275" s="211"/>
      <c r="AV275" s="211"/>
      <c r="AW275" s="211"/>
      <c r="AX275" s="211"/>
      <c r="AY275" s="211"/>
      <c r="AZ275" s="211"/>
      <c r="BA275" s="211"/>
      <c r="BB275" s="228"/>
    </row>
    <row r="276" s="192" customFormat="true" ht="15.75" hidden="true" customHeight="true" outlineLevel="1" collapsed="false">
      <c r="A276" s="270"/>
      <c r="B276" s="275" t="s">
        <v>217</v>
      </c>
      <c r="C276" s="66" t="s">
        <v>372</v>
      </c>
      <c r="D276" s="241" t="s">
        <v>185</v>
      </c>
      <c r="E276" s="203"/>
      <c r="F276" s="203"/>
      <c r="G276" s="203"/>
      <c r="H276" s="203"/>
      <c r="I276" s="203"/>
      <c r="J276" s="203"/>
      <c r="K276" s="203"/>
      <c r="L276" s="203"/>
      <c r="M276" s="203"/>
      <c r="N276" s="203"/>
      <c r="O276" s="204"/>
      <c r="P276" s="203"/>
      <c r="Q276" s="203"/>
      <c r="R276" s="203"/>
      <c r="S276" s="203"/>
      <c r="T276" s="203"/>
      <c r="U276" s="203"/>
      <c r="V276" s="203"/>
      <c r="W276" s="203"/>
      <c r="X276" s="205"/>
      <c r="Y276" s="204"/>
      <c r="Z276" s="203"/>
      <c r="AA276" s="203"/>
      <c r="AB276" s="203"/>
      <c r="AC276" s="203"/>
      <c r="AD276" s="203"/>
      <c r="AE276" s="203"/>
      <c r="AF276" s="203"/>
      <c r="AG276" s="203"/>
      <c r="AH276" s="205"/>
      <c r="AI276" s="204"/>
      <c r="AJ276" s="203"/>
      <c r="AK276" s="203"/>
      <c r="AL276" s="203"/>
      <c r="AM276" s="203"/>
      <c r="AN276" s="203"/>
      <c r="AO276" s="203"/>
      <c r="AP276" s="203"/>
      <c r="AQ276" s="203"/>
      <c r="AR276" s="205"/>
      <c r="AS276" s="204"/>
      <c r="AT276" s="203"/>
      <c r="AU276" s="203"/>
      <c r="AV276" s="203"/>
      <c r="AW276" s="203"/>
      <c r="AX276" s="203"/>
      <c r="AY276" s="203"/>
      <c r="AZ276" s="203"/>
      <c r="BA276" s="203"/>
      <c r="BB276" s="205"/>
      <c r="BC276" s="0"/>
      <c r="BD276" s="0"/>
      <c r="BE276" s="0"/>
      <c r="BF276" s="0"/>
      <c r="BG276" s="0"/>
      <c r="BH276" s="0"/>
      <c r="BI276" s="0"/>
      <c r="BJ276" s="0"/>
      <c r="BK276" s="0"/>
      <c r="BL276" s="0"/>
      <c r="BM276" s="0"/>
      <c r="BN276" s="0"/>
      <c r="BO276" s="0"/>
      <c r="BP276" s="0"/>
      <c r="BQ276" s="0"/>
      <c r="BR276" s="0"/>
      <c r="BS276" s="0"/>
      <c r="BT276" s="0"/>
      <c r="BU276" s="0"/>
    </row>
    <row r="277" customFormat="false" ht="15.75" hidden="true" customHeight="true" outlineLevel="1" collapsed="false">
      <c r="A277" s="270"/>
      <c r="B277" s="279" t="s">
        <v>219</v>
      </c>
      <c r="C277" s="210" t="s">
        <v>390</v>
      </c>
      <c r="D277" s="242" t="s">
        <v>140</v>
      </c>
      <c r="E277" s="211"/>
      <c r="F277" s="211"/>
      <c r="G277" s="211"/>
      <c r="H277" s="211"/>
      <c r="I277" s="211"/>
      <c r="J277" s="211"/>
      <c r="K277" s="211"/>
      <c r="L277" s="211"/>
      <c r="M277" s="211"/>
      <c r="N277" s="211"/>
      <c r="O277" s="227"/>
      <c r="P277" s="211"/>
      <c r="Q277" s="211"/>
      <c r="R277" s="211"/>
      <c r="S277" s="211"/>
      <c r="T277" s="211"/>
      <c r="U277" s="211"/>
      <c r="V277" s="211"/>
      <c r="W277" s="211"/>
      <c r="X277" s="228"/>
      <c r="Y277" s="227"/>
      <c r="Z277" s="211"/>
      <c r="AA277" s="211"/>
      <c r="AB277" s="211"/>
      <c r="AC277" s="211"/>
      <c r="AD277" s="211"/>
      <c r="AE277" s="211"/>
      <c r="AF277" s="211"/>
      <c r="AG277" s="211"/>
      <c r="AH277" s="228"/>
      <c r="AI277" s="227"/>
      <c r="AJ277" s="211"/>
      <c r="AK277" s="211"/>
      <c r="AL277" s="211"/>
      <c r="AM277" s="211"/>
      <c r="AN277" s="211"/>
      <c r="AO277" s="211"/>
      <c r="AP277" s="211"/>
      <c r="AQ277" s="211"/>
      <c r="AR277" s="228"/>
      <c r="AS277" s="227"/>
      <c r="AT277" s="211"/>
      <c r="AU277" s="211"/>
      <c r="AV277" s="211"/>
      <c r="AW277" s="211"/>
      <c r="AX277" s="211"/>
      <c r="AY277" s="211"/>
      <c r="AZ277" s="211"/>
      <c r="BA277" s="211"/>
      <c r="BB277" s="228"/>
    </row>
    <row r="278" s="192" customFormat="true" ht="15" hidden="false" customHeight="true" outlineLevel="0" collapsed="false">
      <c r="A278" s="270"/>
      <c r="B278" s="47" t="s">
        <v>300</v>
      </c>
      <c r="C278" s="47"/>
      <c r="D278" s="47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25"/>
      <c r="P278" s="23"/>
      <c r="Q278" s="23"/>
      <c r="R278" s="23"/>
      <c r="S278" s="23"/>
      <c r="T278" s="23"/>
      <c r="U278" s="23"/>
      <c r="V278" s="23"/>
      <c r="W278" s="23"/>
      <c r="X278" s="24"/>
      <c r="Y278" s="225"/>
      <c r="Z278" s="23"/>
      <c r="AA278" s="23"/>
      <c r="AB278" s="23"/>
      <c r="AC278" s="23"/>
      <c r="AD278" s="23"/>
      <c r="AE278" s="23"/>
      <c r="AF278" s="23"/>
      <c r="AG278" s="23"/>
      <c r="AH278" s="24"/>
      <c r="AI278" s="225"/>
      <c r="AJ278" s="23"/>
      <c r="AK278" s="23"/>
      <c r="AL278" s="23"/>
      <c r="AM278" s="23"/>
      <c r="AN278" s="23"/>
      <c r="AO278" s="23"/>
      <c r="AP278" s="23"/>
      <c r="AQ278" s="23"/>
      <c r="AR278" s="24"/>
      <c r="AS278" s="225"/>
      <c r="AT278" s="23"/>
      <c r="AU278" s="23"/>
      <c r="AV278" s="23"/>
      <c r="AW278" s="23"/>
      <c r="AX278" s="23"/>
      <c r="AY278" s="23"/>
      <c r="AZ278" s="23"/>
      <c r="BA278" s="23"/>
      <c r="BB278" s="24"/>
      <c r="BC278" s="0"/>
      <c r="BD278" s="0"/>
      <c r="BE278" s="0"/>
      <c r="BF278" s="0"/>
      <c r="BG278" s="0"/>
      <c r="BH278" s="0"/>
      <c r="BI278" s="0"/>
      <c r="BJ278" s="0"/>
      <c r="BK278" s="0"/>
      <c r="BL278" s="0"/>
      <c r="BM278" s="0"/>
      <c r="BN278" s="0"/>
      <c r="BO278" s="0"/>
      <c r="BP278" s="0"/>
      <c r="BQ278" s="0"/>
      <c r="BR278" s="0"/>
      <c r="BS278" s="0"/>
      <c r="BT278" s="0"/>
      <c r="BU278" s="0"/>
    </row>
    <row r="279" s="192" customFormat="true" ht="15.75" hidden="false" customHeight="true" outlineLevel="0" collapsed="false">
      <c r="A279" s="270"/>
      <c r="B279" s="49"/>
      <c r="C279" s="49"/>
      <c r="D279" s="49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26"/>
      <c r="P279" s="27"/>
      <c r="Q279" s="27"/>
      <c r="R279" s="27"/>
      <c r="S279" s="27"/>
      <c r="T279" s="27"/>
      <c r="U279" s="27"/>
      <c r="V279" s="27"/>
      <c r="W279" s="27"/>
      <c r="X279" s="28"/>
      <c r="Y279" s="226"/>
      <c r="Z279" s="27"/>
      <c r="AA279" s="27"/>
      <c r="AB279" s="27"/>
      <c r="AC279" s="27"/>
      <c r="AD279" s="27"/>
      <c r="AE279" s="27"/>
      <c r="AF279" s="27"/>
      <c r="AG279" s="27"/>
      <c r="AH279" s="28"/>
      <c r="AI279" s="226"/>
      <c r="AJ279" s="27"/>
      <c r="AK279" s="27"/>
      <c r="AL279" s="27"/>
      <c r="AM279" s="27"/>
      <c r="AN279" s="27"/>
      <c r="AO279" s="27"/>
      <c r="AP279" s="27"/>
      <c r="AQ279" s="27"/>
      <c r="AR279" s="28"/>
      <c r="AS279" s="226"/>
      <c r="AT279" s="27"/>
      <c r="AU279" s="27"/>
      <c r="AV279" s="27"/>
      <c r="AW279" s="27"/>
      <c r="AX279" s="27"/>
      <c r="AY279" s="27"/>
      <c r="AZ279" s="27"/>
      <c r="BA279" s="27"/>
      <c r="BB279" s="28"/>
      <c r="BC279" s="0"/>
      <c r="BD279" s="0"/>
      <c r="BE279" s="0"/>
      <c r="BF279" s="0"/>
      <c r="BG279" s="0"/>
      <c r="BH279" s="0"/>
      <c r="BI279" s="0"/>
      <c r="BJ279" s="0"/>
      <c r="BK279" s="0"/>
      <c r="BL279" s="0"/>
      <c r="BM279" s="0"/>
      <c r="BN279" s="0"/>
      <c r="BO279" s="0"/>
      <c r="BP279" s="0"/>
      <c r="BQ279" s="0"/>
      <c r="BR279" s="0"/>
      <c r="BS279" s="0"/>
      <c r="BT279" s="0"/>
      <c r="BU279" s="0"/>
    </row>
    <row r="280" s="192" customFormat="true" ht="15" hidden="true" customHeight="true" outlineLevel="1" collapsed="false">
      <c r="A280" s="0"/>
      <c r="B280" s="275" t="s">
        <v>222</v>
      </c>
      <c r="C280" s="66" t="s">
        <v>391</v>
      </c>
      <c r="D280" s="241" t="s">
        <v>114</v>
      </c>
      <c r="E280" s="66"/>
      <c r="F280" s="66"/>
      <c r="G280" s="66"/>
      <c r="H280" s="66"/>
      <c r="I280" s="66"/>
      <c r="J280" s="66"/>
      <c r="K280" s="66"/>
      <c r="L280" s="66"/>
      <c r="M280" s="66"/>
      <c r="N280" s="235"/>
      <c r="O280" s="66"/>
      <c r="P280" s="66"/>
      <c r="Q280" s="66"/>
      <c r="R280" s="66"/>
      <c r="S280" s="66"/>
      <c r="T280" s="66"/>
      <c r="U280" s="66"/>
      <c r="V280" s="66"/>
      <c r="W280" s="66"/>
      <c r="X280" s="235"/>
      <c r="Y280" s="241"/>
      <c r="Z280" s="66"/>
      <c r="AA280" s="66"/>
      <c r="AB280" s="66"/>
      <c r="AC280" s="66"/>
      <c r="AD280" s="66"/>
      <c r="AE280" s="66"/>
      <c r="AF280" s="66"/>
      <c r="AG280" s="66"/>
      <c r="AH280" s="66"/>
      <c r="AI280" s="7"/>
      <c r="AJ280" s="7"/>
      <c r="AK280" s="0"/>
      <c r="AL280" s="0"/>
      <c r="AM280" s="0"/>
      <c r="AN280" s="0"/>
      <c r="AO280" s="0"/>
      <c r="AP280" s="0"/>
      <c r="AQ280" s="0"/>
      <c r="AR280" s="0"/>
      <c r="AS280" s="7"/>
      <c r="AT280" s="7"/>
      <c r="AU280" s="0"/>
      <c r="AV280" s="0"/>
      <c r="AW280" s="0"/>
      <c r="AX280" s="0"/>
      <c r="AY280" s="0"/>
      <c r="AZ280" s="0"/>
      <c r="BA280" s="0"/>
      <c r="BB280" s="0"/>
      <c r="BC280" s="0"/>
      <c r="BD280" s="0"/>
      <c r="BE280" s="0"/>
      <c r="BF280" s="0"/>
      <c r="BG280" s="0"/>
      <c r="BH280" s="0"/>
      <c r="BI280" s="0"/>
      <c r="BJ280" s="0"/>
      <c r="BK280" s="0"/>
      <c r="BL280" s="0"/>
      <c r="BM280" s="0"/>
      <c r="BN280" s="0"/>
      <c r="BO280" s="0"/>
      <c r="BP280" s="0"/>
      <c r="BQ280" s="0"/>
      <c r="BR280" s="0"/>
      <c r="BS280" s="0"/>
      <c r="BT280" s="0"/>
      <c r="BU280" s="0"/>
    </row>
    <row r="281" customFormat="false" ht="15" hidden="true" customHeight="true" outlineLevel="1" collapsed="false">
      <c r="A281" s="258"/>
      <c r="B281" s="289" t="s">
        <v>224</v>
      </c>
      <c r="C281" s="210" t="s">
        <v>392</v>
      </c>
      <c r="D281" s="242" t="s">
        <v>114</v>
      </c>
      <c r="E281" s="247"/>
      <c r="F281" s="247"/>
      <c r="G281" s="247"/>
      <c r="H281" s="247"/>
      <c r="I281" s="247"/>
      <c r="J281" s="247"/>
      <c r="K281" s="247"/>
      <c r="L281" s="247"/>
      <c r="M281" s="247"/>
      <c r="N281" s="249"/>
      <c r="O281" s="255"/>
      <c r="P281" s="255"/>
      <c r="Q281" s="255"/>
      <c r="R281" s="255"/>
      <c r="S281" s="255"/>
      <c r="T281" s="255"/>
      <c r="U281" s="255"/>
      <c r="V281" s="255"/>
      <c r="W281" s="255"/>
      <c r="X281" s="257"/>
      <c r="Y281" s="241"/>
      <c r="Z281" s="255"/>
      <c r="AA281" s="255"/>
      <c r="AB281" s="255"/>
      <c r="AC281" s="255"/>
      <c r="AD281" s="255"/>
      <c r="AE281" s="255"/>
      <c r="AF281" s="255"/>
      <c r="AG281" s="255"/>
      <c r="AH281" s="255"/>
      <c r="AI281" s="7"/>
      <c r="AJ281" s="7"/>
      <c r="AS281" s="7"/>
      <c r="AT281" s="7"/>
    </row>
    <row r="282" s="192" customFormat="true" ht="15" hidden="true" customHeight="true" outlineLevel="1" collapsed="false">
      <c r="A282" s="0"/>
      <c r="B282" s="275" t="s">
        <v>226</v>
      </c>
      <c r="C282" s="66" t="s">
        <v>393</v>
      </c>
      <c r="D282" s="241" t="s">
        <v>114</v>
      </c>
      <c r="E282" s="66"/>
      <c r="F282" s="66"/>
      <c r="G282" s="66"/>
      <c r="H282" s="66"/>
      <c r="I282" s="66"/>
      <c r="J282" s="66"/>
      <c r="K282" s="66"/>
      <c r="L282" s="66"/>
      <c r="M282" s="66"/>
      <c r="N282" s="235"/>
      <c r="O282" s="66"/>
      <c r="P282" s="66"/>
      <c r="Q282" s="66"/>
      <c r="R282" s="66"/>
      <c r="S282" s="66"/>
      <c r="T282" s="66"/>
      <c r="U282" s="66"/>
      <c r="V282" s="66"/>
      <c r="W282" s="66"/>
      <c r="X282" s="235"/>
      <c r="Y282" s="241"/>
      <c r="Z282" s="66"/>
      <c r="AA282" s="66"/>
      <c r="AB282" s="66"/>
      <c r="AC282" s="66"/>
      <c r="AD282" s="66"/>
      <c r="AE282" s="66"/>
      <c r="AF282" s="66"/>
      <c r="AG282" s="66"/>
      <c r="AH282" s="66"/>
      <c r="AI282" s="7"/>
      <c r="AJ282" s="7"/>
      <c r="AK282" s="0"/>
      <c r="AL282" s="0"/>
      <c r="AM282" s="0"/>
      <c r="AN282" s="0"/>
      <c r="AO282" s="0"/>
      <c r="AP282" s="0"/>
      <c r="AQ282" s="0"/>
      <c r="AR282" s="0"/>
      <c r="AS282" s="7"/>
      <c r="AT282" s="7"/>
      <c r="AU282" s="0"/>
      <c r="AV282" s="0"/>
      <c r="AW282" s="0"/>
      <c r="AX282" s="0"/>
      <c r="AY282" s="0"/>
      <c r="AZ282" s="0"/>
      <c r="BA282" s="0"/>
      <c r="BB282" s="0"/>
      <c r="BC282" s="0"/>
      <c r="BD282" s="0"/>
      <c r="BE282" s="0"/>
      <c r="BF282" s="0"/>
      <c r="BG282" s="0"/>
      <c r="BH282" s="0"/>
      <c r="BI282" s="0"/>
      <c r="BJ282" s="0"/>
      <c r="BK282" s="0"/>
      <c r="BL282" s="0"/>
      <c r="BM282" s="0"/>
      <c r="BN282" s="0"/>
      <c r="BO282" s="0"/>
      <c r="BP282" s="0"/>
      <c r="BQ282" s="0"/>
      <c r="BR282" s="0"/>
      <c r="BS282" s="0"/>
      <c r="BT282" s="0"/>
      <c r="BU282" s="0"/>
    </row>
    <row r="283" customFormat="false" ht="15" hidden="true" customHeight="true" outlineLevel="1" collapsed="false">
      <c r="A283" s="258"/>
      <c r="B283" s="279" t="s">
        <v>138</v>
      </c>
      <c r="C283" s="210" t="s">
        <v>394</v>
      </c>
      <c r="D283" s="242" t="s">
        <v>140</v>
      </c>
      <c r="E283" s="210"/>
      <c r="F283" s="210"/>
      <c r="G283" s="210"/>
      <c r="H283" s="210"/>
      <c r="I283" s="210"/>
      <c r="J283" s="210"/>
      <c r="K283" s="210"/>
      <c r="L283" s="210"/>
      <c r="M283" s="210"/>
      <c r="N283" s="233"/>
      <c r="O283" s="66"/>
      <c r="P283" s="66"/>
      <c r="Q283" s="66"/>
      <c r="R283" s="66"/>
      <c r="S283" s="66"/>
      <c r="T283" s="66"/>
      <c r="U283" s="66"/>
      <c r="V283" s="66"/>
      <c r="W283" s="66"/>
      <c r="X283" s="235"/>
      <c r="Y283" s="241"/>
      <c r="Z283" s="66"/>
      <c r="AA283" s="66"/>
      <c r="AB283" s="66"/>
      <c r="AC283" s="66"/>
      <c r="AD283" s="66"/>
      <c r="AE283" s="66"/>
      <c r="AF283" s="66"/>
      <c r="AG283" s="66"/>
      <c r="AH283" s="66"/>
      <c r="AI283" s="7"/>
      <c r="AJ283" s="7"/>
      <c r="AS283" s="7"/>
      <c r="AT283" s="7"/>
    </row>
    <row r="284" s="192" customFormat="true" ht="15" hidden="true" customHeight="true" outlineLevel="1" collapsed="false">
      <c r="A284" s="0"/>
      <c r="B284" s="275" t="s">
        <v>62</v>
      </c>
      <c r="C284" s="66" t="s">
        <v>395</v>
      </c>
      <c r="D284" s="241" t="s">
        <v>129</v>
      </c>
      <c r="E284" s="66"/>
      <c r="F284" s="66"/>
      <c r="G284" s="66"/>
      <c r="H284" s="66"/>
      <c r="I284" s="66"/>
      <c r="J284" s="66"/>
      <c r="K284" s="66"/>
      <c r="L284" s="66"/>
      <c r="M284" s="66"/>
      <c r="N284" s="235"/>
      <c r="O284" s="66"/>
      <c r="P284" s="66"/>
      <c r="Q284" s="66"/>
      <c r="R284" s="66"/>
      <c r="S284" s="66"/>
      <c r="T284" s="66"/>
      <c r="U284" s="66"/>
      <c r="V284" s="66"/>
      <c r="W284" s="66"/>
      <c r="X284" s="235"/>
      <c r="Y284" s="241"/>
      <c r="Z284" s="66"/>
      <c r="AA284" s="66"/>
      <c r="AB284" s="66"/>
      <c r="AC284" s="66"/>
      <c r="AD284" s="66"/>
      <c r="AE284" s="66"/>
      <c r="AF284" s="66"/>
      <c r="AG284" s="66"/>
      <c r="AH284" s="66"/>
      <c r="AI284" s="7"/>
      <c r="AJ284" s="7"/>
      <c r="AK284" s="0"/>
      <c r="AL284" s="0"/>
      <c r="AM284" s="0"/>
      <c r="AN284" s="0"/>
      <c r="AO284" s="0"/>
      <c r="AP284" s="0"/>
      <c r="AQ284" s="0"/>
      <c r="AR284" s="0"/>
      <c r="AS284" s="7"/>
      <c r="AT284" s="7"/>
      <c r="AU284" s="0"/>
      <c r="AV284" s="0"/>
      <c r="AW284" s="0"/>
      <c r="AX284" s="0"/>
      <c r="AY284" s="0"/>
      <c r="AZ284" s="0"/>
      <c r="BA284" s="0"/>
      <c r="BB284" s="0"/>
      <c r="BC284" s="0"/>
      <c r="BD284" s="0"/>
      <c r="BE284" s="0"/>
      <c r="BF284" s="0"/>
      <c r="BG284" s="0"/>
      <c r="BH284" s="0"/>
      <c r="BI284" s="0"/>
      <c r="BJ284" s="0"/>
      <c r="BK284" s="0"/>
      <c r="BL284" s="0"/>
      <c r="BM284" s="0"/>
      <c r="BN284" s="0"/>
      <c r="BO284" s="0"/>
      <c r="BP284" s="0"/>
      <c r="BQ284" s="0"/>
      <c r="BR284" s="0"/>
      <c r="BS284" s="0"/>
      <c r="BT284" s="0"/>
      <c r="BU284" s="0"/>
    </row>
    <row r="285" customFormat="false" ht="15" hidden="true" customHeight="true" outlineLevel="1" collapsed="false">
      <c r="A285" s="258"/>
      <c r="B285" s="279" t="s">
        <v>126</v>
      </c>
      <c r="C285" s="210" t="s">
        <v>396</v>
      </c>
      <c r="D285" s="242" t="s">
        <v>114</v>
      </c>
      <c r="E285" s="210"/>
      <c r="F285" s="210"/>
      <c r="G285" s="210"/>
      <c r="H285" s="210"/>
      <c r="I285" s="210"/>
      <c r="J285" s="210"/>
      <c r="K285" s="210"/>
      <c r="L285" s="210"/>
      <c r="M285" s="210"/>
      <c r="N285" s="233"/>
      <c r="O285" s="66"/>
      <c r="P285" s="66"/>
      <c r="Q285" s="66"/>
      <c r="R285" s="66"/>
      <c r="S285" s="66"/>
      <c r="T285" s="66"/>
      <c r="U285" s="66"/>
      <c r="V285" s="66"/>
      <c r="W285" s="66"/>
      <c r="X285" s="235"/>
      <c r="Y285" s="241"/>
      <c r="Z285" s="66"/>
      <c r="AA285" s="66"/>
      <c r="AB285" s="66"/>
      <c r="AC285" s="66"/>
      <c r="AD285" s="66"/>
      <c r="AE285" s="66"/>
      <c r="AF285" s="66"/>
      <c r="AG285" s="66"/>
      <c r="AH285" s="66"/>
      <c r="AI285" s="7"/>
      <c r="AJ285" s="7"/>
      <c r="AS285" s="7"/>
      <c r="AT285" s="7"/>
    </row>
    <row r="286" s="192" customFormat="true" ht="15" hidden="true" customHeight="true" outlineLevel="1" collapsed="false">
      <c r="A286" s="0"/>
      <c r="B286" s="275" t="s">
        <v>146</v>
      </c>
      <c r="C286" s="66" t="s">
        <v>397</v>
      </c>
      <c r="D286" s="241" t="s">
        <v>129</v>
      </c>
      <c r="E286" s="66"/>
      <c r="F286" s="66"/>
      <c r="G286" s="66"/>
      <c r="H286" s="66"/>
      <c r="I286" s="66"/>
      <c r="J286" s="66"/>
      <c r="K286" s="66"/>
      <c r="L286" s="66"/>
      <c r="M286" s="66"/>
      <c r="N286" s="235"/>
      <c r="O286" s="66"/>
      <c r="P286" s="66"/>
      <c r="Q286" s="66"/>
      <c r="R286" s="66"/>
      <c r="S286" s="66"/>
      <c r="T286" s="66"/>
      <c r="U286" s="66"/>
      <c r="V286" s="66"/>
      <c r="W286" s="66"/>
      <c r="X286" s="235"/>
      <c r="Y286" s="241"/>
      <c r="Z286" s="66"/>
      <c r="AA286" s="66"/>
      <c r="AB286" s="66"/>
      <c r="AC286" s="66"/>
      <c r="AD286" s="66"/>
      <c r="AE286" s="66"/>
      <c r="AF286" s="66"/>
      <c r="AG286" s="66"/>
      <c r="AH286" s="66"/>
      <c r="AI286" s="7"/>
      <c r="AJ286" s="7"/>
      <c r="AK286" s="0"/>
      <c r="AL286" s="0"/>
      <c r="AM286" s="0"/>
      <c r="AN286" s="0"/>
      <c r="AO286" s="0"/>
      <c r="AP286" s="0"/>
      <c r="AQ286" s="0"/>
      <c r="AR286" s="0"/>
      <c r="AS286" s="7"/>
      <c r="AT286" s="7"/>
      <c r="AU286" s="0"/>
      <c r="AV286" s="0"/>
      <c r="AW286" s="0"/>
      <c r="AX286" s="0"/>
      <c r="AY286" s="0"/>
      <c r="AZ286" s="0"/>
      <c r="BA286" s="0"/>
      <c r="BB286" s="0"/>
      <c r="BC286" s="0"/>
      <c r="BD286" s="0"/>
      <c r="BE286" s="0"/>
      <c r="BF286" s="0"/>
      <c r="BG286" s="0"/>
      <c r="BH286" s="0"/>
      <c r="BI286" s="0"/>
      <c r="BJ286" s="0"/>
      <c r="BK286" s="0"/>
      <c r="BL286" s="0"/>
      <c r="BM286" s="0"/>
      <c r="BN286" s="0"/>
      <c r="BO286" s="0"/>
      <c r="BP286" s="0"/>
      <c r="BQ286" s="0"/>
      <c r="BR286" s="0"/>
      <c r="BS286" s="0"/>
      <c r="BT286" s="0"/>
      <c r="BU286" s="0"/>
    </row>
    <row r="287" customFormat="false" ht="15" hidden="true" customHeight="true" outlineLevel="1" collapsed="false">
      <c r="A287" s="258"/>
      <c r="B287" s="279" t="s">
        <v>232</v>
      </c>
      <c r="C287" s="210" t="s">
        <v>233</v>
      </c>
      <c r="D287" s="242" t="s">
        <v>114</v>
      </c>
      <c r="E287" s="210"/>
      <c r="F287" s="210"/>
      <c r="G287" s="210"/>
      <c r="H287" s="210"/>
      <c r="I287" s="210"/>
      <c r="J287" s="210"/>
      <c r="K287" s="210"/>
      <c r="L287" s="210"/>
      <c r="M287" s="210"/>
      <c r="N287" s="233"/>
      <c r="O287" s="66"/>
      <c r="P287" s="66"/>
      <c r="Q287" s="66"/>
      <c r="R287" s="66"/>
      <c r="S287" s="66"/>
      <c r="T287" s="66"/>
      <c r="U287" s="66"/>
      <c r="V287" s="66"/>
      <c r="W287" s="66"/>
      <c r="X287" s="235"/>
      <c r="Y287" s="241"/>
      <c r="Z287" s="66"/>
      <c r="AA287" s="66"/>
      <c r="AB287" s="66"/>
      <c r="AC287" s="66"/>
      <c r="AD287" s="66"/>
      <c r="AE287" s="66"/>
      <c r="AF287" s="66"/>
      <c r="AG287" s="66"/>
      <c r="AH287" s="66"/>
      <c r="AI287" s="7"/>
      <c r="AJ287" s="7"/>
      <c r="AS287" s="7"/>
      <c r="AT287" s="7"/>
    </row>
    <row r="288" s="192" customFormat="true" ht="15" hidden="true" customHeight="true" outlineLevel="1" collapsed="false">
      <c r="A288" s="0"/>
      <c r="B288" s="275" t="s">
        <v>234</v>
      </c>
      <c r="C288" s="66" t="s">
        <v>398</v>
      </c>
      <c r="D288" s="241" t="s">
        <v>114</v>
      </c>
      <c r="E288" s="66"/>
      <c r="F288" s="66"/>
      <c r="G288" s="66"/>
      <c r="H288" s="66"/>
      <c r="I288" s="66"/>
      <c r="J288" s="66"/>
      <c r="K288" s="66"/>
      <c r="L288" s="66"/>
      <c r="M288" s="66"/>
      <c r="N288" s="235"/>
      <c r="O288" s="66"/>
      <c r="P288" s="66"/>
      <c r="Q288" s="66"/>
      <c r="R288" s="66"/>
      <c r="S288" s="66"/>
      <c r="T288" s="66"/>
      <c r="U288" s="66"/>
      <c r="V288" s="66"/>
      <c r="W288" s="66"/>
      <c r="X288" s="235"/>
      <c r="Y288" s="241"/>
      <c r="Z288" s="66"/>
      <c r="AA288" s="66"/>
      <c r="AB288" s="66"/>
      <c r="AC288" s="66"/>
      <c r="AD288" s="66"/>
      <c r="AE288" s="66"/>
      <c r="AF288" s="66"/>
      <c r="AG288" s="66"/>
      <c r="AH288" s="66"/>
      <c r="AI288" s="7"/>
      <c r="AJ288" s="7"/>
      <c r="AK288" s="0"/>
      <c r="AL288" s="0"/>
      <c r="AM288" s="0"/>
      <c r="AN288" s="0"/>
      <c r="AO288" s="0"/>
      <c r="AP288" s="0"/>
      <c r="AQ288" s="0"/>
      <c r="AR288" s="0"/>
      <c r="AS288" s="7"/>
      <c r="AT288" s="7"/>
      <c r="AU288" s="0"/>
      <c r="AV288" s="0"/>
      <c r="AW288" s="0"/>
      <c r="AX288" s="0"/>
      <c r="AY288" s="0"/>
      <c r="AZ288" s="0"/>
      <c r="BA288" s="0"/>
      <c r="BB288" s="0"/>
      <c r="BC288" s="0"/>
      <c r="BD288" s="0"/>
      <c r="BE288" s="0"/>
      <c r="BF288" s="0"/>
      <c r="BG288" s="0"/>
      <c r="BH288" s="0"/>
      <c r="BI288" s="0"/>
      <c r="BJ288" s="0"/>
      <c r="BK288" s="0"/>
      <c r="BL288" s="0"/>
      <c r="BM288" s="0"/>
      <c r="BN288" s="0"/>
      <c r="BO288" s="0"/>
      <c r="BP288" s="0"/>
      <c r="BQ288" s="0"/>
      <c r="BR288" s="0"/>
      <c r="BS288" s="0"/>
      <c r="BT288" s="0"/>
      <c r="BU288" s="0"/>
    </row>
    <row r="289" customFormat="false" ht="15" hidden="true" customHeight="true" outlineLevel="1" collapsed="false">
      <c r="A289" s="258"/>
      <c r="B289" s="279" t="s">
        <v>236</v>
      </c>
      <c r="C289" s="210" t="s">
        <v>237</v>
      </c>
      <c r="D289" s="242" t="s">
        <v>114</v>
      </c>
      <c r="E289" s="210"/>
      <c r="F289" s="210"/>
      <c r="G289" s="210"/>
      <c r="H289" s="210"/>
      <c r="I289" s="210"/>
      <c r="J289" s="210"/>
      <c r="K289" s="210"/>
      <c r="L289" s="210"/>
      <c r="M289" s="210"/>
      <c r="N289" s="233"/>
      <c r="O289" s="66"/>
      <c r="P289" s="66"/>
      <c r="Q289" s="66"/>
      <c r="R289" s="66"/>
      <c r="S289" s="66"/>
      <c r="T289" s="66"/>
      <c r="U289" s="66"/>
      <c r="V289" s="66"/>
      <c r="W289" s="66"/>
      <c r="X289" s="235"/>
      <c r="Y289" s="241"/>
      <c r="Z289" s="66"/>
      <c r="AA289" s="66"/>
      <c r="AB289" s="66"/>
      <c r="AC289" s="66"/>
      <c r="AD289" s="66"/>
      <c r="AE289" s="66"/>
      <c r="AF289" s="66"/>
      <c r="AG289" s="66"/>
      <c r="AH289" s="66"/>
      <c r="AI289" s="7"/>
      <c r="AJ289" s="7"/>
      <c r="AS289" s="7"/>
      <c r="AT289" s="7"/>
    </row>
    <row r="290" s="192" customFormat="true" ht="15" hidden="true" customHeight="true" outlineLevel="1" collapsed="false">
      <c r="A290" s="0"/>
      <c r="B290" s="275" t="s">
        <v>238</v>
      </c>
      <c r="C290" s="66" t="s">
        <v>399</v>
      </c>
      <c r="D290" s="241" t="s">
        <v>114</v>
      </c>
      <c r="E290" s="66"/>
      <c r="F290" s="66"/>
      <c r="G290" s="66"/>
      <c r="H290" s="66"/>
      <c r="I290" s="66"/>
      <c r="J290" s="66"/>
      <c r="K290" s="66"/>
      <c r="L290" s="66"/>
      <c r="M290" s="66"/>
      <c r="N290" s="235"/>
      <c r="O290" s="66"/>
      <c r="P290" s="66"/>
      <c r="Q290" s="66"/>
      <c r="R290" s="66"/>
      <c r="S290" s="66"/>
      <c r="T290" s="66"/>
      <c r="U290" s="66"/>
      <c r="V290" s="66"/>
      <c r="W290" s="66"/>
      <c r="X290" s="235"/>
      <c r="Y290" s="241"/>
      <c r="Z290" s="66"/>
      <c r="AA290" s="66"/>
      <c r="AB290" s="66"/>
      <c r="AC290" s="66"/>
      <c r="AD290" s="66"/>
      <c r="AE290" s="66"/>
      <c r="AF290" s="66"/>
      <c r="AG290" s="66"/>
      <c r="AH290" s="66"/>
      <c r="AI290" s="7"/>
      <c r="AJ290" s="7"/>
      <c r="AK290" s="0"/>
      <c r="AL290" s="0"/>
      <c r="AM290" s="0"/>
      <c r="AN290" s="0"/>
      <c r="AO290" s="0"/>
      <c r="AP290" s="0"/>
      <c r="AQ290" s="0"/>
      <c r="AR290" s="0"/>
      <c r="AS290" s="7"/>
      <c r="AT290" s="7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</row>
    <row r="291" customFormat="false" ht="15" hidden="true" customHeight="true" outlineLevel="1" collapsed="false">
      <c r="A291" s="258"/>
      <c r="B291" s="279" t="s">
        <v>240</v>
      </c>
      <c r="C291" s="210" t="s">
        <v>241</v>
      </c>
      <c r="D291" s="242" t="s">
        <v>114</v>
      </c>
      <c r="E291" s="210"/>
      <c r="F291" s="210"/>
      <c r="G291" s="210"/>
      <c r="H291" s="210"/>
      <c r="I291" s="210"/>
      <c r="J291" s="210"/>
      <c r="K291" s="210"/>
      <c r="L291" s="210"/>
      <c r="M291" s="210"/>
      <c r="N291" s="233"/>
      <c r="O291" s="66"/>
      <c r="P291" s="66"/>
      <c r="Q291" s="66"/>
      <c r="R291" s="66"/>
      <c r="S291" s="66"/>
      <c r="T291" s="66"/>
      <c r="U291" s="66"/>
      <c r="V291" s="66"/>
      <c r="W291" s="66"/>
      <c r="X291" s="235"/>
      <c r="Y291" s="241"/>
      <c r="Z291" s="66"/>
      <c r="AA291" s="66"/>
      <c r="AB291" s="66"/>
      <c r="AC291" s="66"/>
      <c r="AD291" s="66"/>
      <c r="AE291" s="66"/>
      <c r="AF291" s="66"/>
      <c r="AG291" s="66"/>
      <c r="AH291" s="66"/>
      <c r="AI291" s="7"/>
      <c r="AJ291" s="7"/>
      <c r="AS291" s="7"/>
      <c r="AT291" s="7"/>
    </row>
    <row r="292" s="192" customFormat="true" ht="15" hidden="true" customHeight="true" outlineLevel="1" collapsed="false">
      <c r="A292" s="0"/>
      <c r="B292" s="275" t="s">
        <v>242</v>
      </c>
      <c r="C292" s="66" t="s">
        <v>400</v>
      </c>
      <c r="D292" s="241" t="s">
        <v>114</v>
      </c>
      <c r="E292" s="66"/>
      <c r="F292" s="66"/>
      <c r="G292" s="66"/>
      <c r="H292" s="66"/>
      <c r="I292" s="66"/>
      <c r="J292" s="66"/>
      <c r="K292" s="66"/>
      <c r="L292" s="66"/>
      <c r="M292" s="66"/>
      <c r="N292" s="235"/>
      <c r="O292" s="66"/>
      <c r="P292" s="66"/>
      <c r="Q292" s="66"/>
      <c r="R292" s="66"/>
      <c r="S292" s="66"/>
      <c r="T292" s="66"/>
      <c r="U292" s="66"/>
      <c r="V292" s="66"/>
      <c r="W292" s="66"/>
      <c r="X292" s="235"/>
      <c r="Y292" s="241"/>
      <c r="Z292" s="66"/>
      <c r="AA292" s="66"/>
      <c r="AB292" s="66"/>
      <c r="AC292" s="66"/>
      <c r="AD292" s="66"/>
      <c r="AE292" s="66"/>
      <c r="AF292" s="66"/>
      <c r="AG292" s="66"/>
      <c r="AH292" s="66"/>
      <c r="AI292" s="7"/>
      <c r="AJ292" s="7"/>
      <c r="AK292" s="0"/>
      <c r="AL292" s="0"/>
      <c r="AM292" s="0"/>
      <c r="AN292" s="0"/>
      <c r="AO292" s="0"/>
      <c r="AP292" s="0"/>
      <c r="AQ292" s="0"/>
      <c r="AR292" s="0"/>
      <c r="AS292" s="7"/>
      <c r="AT292" s="7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</row>
    <row r="293" customFormat="false" ht="15" hidden="true" customHeight="true" outlineLevel="1" collapsed="false">
      <c r="A293" s="258"/>
      <c r="B293" s="279" t="s">
        <v>244</v>
      </c>
      <c r="C293" s="210" t="s">
        <v>396</v>
      </c>
      <c r="D293" s="242" t="s">
        <v>114</v>
      </c>
      <c r="E293" s="210"/>
      <c r="F293" s="210"/>
      <c r="G293" s="210"/>
      <c r="H293" s="210"/>
      <c r="I293" s="210"/>
      <c r="J293" s="210"/>
      <c r="K293" s="210"/>
      <c r="L293" s="210"/>
      <c r="M293" s="210"/>
      <c r="N293" s="233"/>
      <c r="O293" s="66"/>
      <c r="P293" s="66"/>
      <c r="Q293" s="66"/>
      <c r="R293" s="66"/>
      <c r="S293" s="66"/>
      <c r="T293" s="66"/>
      <c r="U293" s="66"/>
      <c r="V293" s="66"/>
      <c r="W293" s="66"/>
      <c r="X293" s="235"/>
      <c r="Y293" s="241"/>
      <c r="Z293" s="66"/>
      <c r="AA293" s="66"/>
      <c r="AB293" s="66"/>
      <c r="AC293" s="66"/>
      <c r="AD293" s="66"/>
      <c r="AE293" s="66"/>
      <c r="AF293" s="66"/>
      <c r="AG293" s="66"/>
      <c r="AH293" s="66"/>
      <c r="AI293" s="7"/>
      <c r="AJ293" s="7"/>
      <c r="AS293" s="7"/>
      <c r="AT293" s="7"/>
    </row>
    <row r="294" s="192" customFormat="true" ht="15.75" hidden="true" customHeight="true" outlineLevel="1" collapsed="false">
      <c r="A294" s="0"/>
      <c r="B294" s="275" t="s">
        <v>246</v>
      </c>
      <c r="C294" s="66" t="s">
        <v>394</v>
      </c>
      <c r="D294" s="259" t="s">
        <v>140</v>
      </c>
      <c r="E294" s="66"/>
      <c r="F294" s="66"/>
      <c r="G294" s="66"/>
      <c r="H294" s="66"/>
      <c r="I294" s="66"/>
      <c r="J294" s="66"/>
      <c r="K294" s="66"/>
      <c r="L294" s="66"/>
      <c r="M294" s="66"/>
      <c r="N294" s="235"/>
      <c r="O294" s="66"/>
      <c r="P294" s="66"/>
      <c r="Q294" s="66"/>
      <c r="R294" s="66"/>
      <c r="S294" s="66"/>
      <c r="T294" s="66"/>
      <c r="U294" s="66"/>
      <c r="V294" s="66"/>
      <c r="W294" s="66"/>
      <c r="X294" s="235"/>
      <c r="Y294" s="259"/>
      <c r="Z294" s="66"/>
      <c r="AA294" s="66"/>
      <c r="AB294" s="66"/>
      <c r="AC294" s="66"/>
      <c r="AD294" s="66"/>
      <c r="AE294" s="66"/>
      <c r="AF294" s="66"/>
      <c r="AG294" s="66"/>
      <c r="AH294" s="66"/>
      <c r="AI294" s="7"/>
      <c r="AJ294" s="7"/>
      <c r="AK294" s="0"/>
      <c r="AL294" s="0"/>
      <c r="AM294" s="0"/>
      <c r="AN294" s="0"/>
      <c r="AO294" s="0"/>
      <c r="AP294" s="0"/>
      <c r="AQ294" s="0"/>
      <c r="AR294" s="0"/>
      <c r="AS294" s="7"/>
      <c r="AT294" s="7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</row>
  </sheetData>
  <mergeCells count="23">
    <mergeCell ref="A1:A129"/>
    <mergeCell ref="B1:B2"/>
    <mergeCell ref="B9:N9"/>
    <mergeCell ref="O9:X9"/>
    <mergeCell ref="Y9:AH9"/>
    <mergeCell ref="AI9:AR9"/>
    <mergeCell ref="AS9:BB9"/>
    <mergeCell ref="B31:B32"/>
    <mergeCell ref="B61:B62"/>
    <mergeCell ref="E145:N149"/>
    <mergeCell ref="O145:X149"/>
    <mergeCell ref="Y145:AH149"/>
    <mergeCell ref="AI145:AR149"/>
    <mergeCell ref="AS145:BB149"/>
    <mergeCell ref="A150:A279"/>
    <mergeCell ref="B150:B151"/>
    <mergeCell ref="B158:N158"/>
    <mergeCell ref="O158:X158"/>
    <mergeCell ref="Y158:AH158"/>
    <mergeCell ref="AI158:AR158"/>
    <mergeCell ref="AS158:BB158"/>
    <mergeCell ref="B180:B181"/>
    <mergeCell ref="B211:B212"/>
  </mergeCells>
  <dataValidations count="1">
    <dataValidation allowBlank="true" operator="between" showDropDown="false" showErrorMessage="true" showInputMessage="true" sqref="B12:B30 IX12:IX30 ST12:ST30 ACP12:ACP30 B161:B179 IX161:IX179 ST161:ST179 ACP161:ACP179" type="list">
      <formula1>GASES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599"/>
  <sheetViews>
    <sheetView windowProtection="true" showFormulas="false" showGridLines="true" showRowColHeaders="true" showZeros="true" rightToLeft="false" tabSelected="false" showOutlineSymbols="true" defaultGridColor="true" view="normal" topLeftCell="A176" colorId="64" zoomScale="55" zoomScaleNormal="55" zoomScalePageLayoutView="100" workbookViewId="0">
      <pane xSplit="3" ySplit="0" topLeftCell="D176" activePane="topRight" state="frozen"/>
      <selection pane="topLeft" activeCell="A176" activeCellId="0" sqref="A176"/>
      <selection pane="topRight" activeCell="AA186" activeCellId="0" sqref="AA186"/>
    </sheetView>
  </sheetViews>
  <sheetFormatPr defaultRowHeight="15"/>
  <cols>
    <col collapsed="false" hidden="false" max="1" min="1" style="3" width="8.63775510204082"/>
    <col collapsed="false" hidden="false" max="2" min="2" style="3" width="31.3163265306122"/>
    <col collapsed="false" hidden="false" max="4" min="3" style="3" width="8.63775510204082"/>
    <col collapsed="false" hidden="false" max="5" min="5" style="3" width="11.2040816326531"/>
    <col collapsed="false" hidden="false" max="14" min="6" style="3" width="10.530612244898"/>
    <col collapsed="false" hidden="false" max="15" min="15" style="3" width="11.2040816326531"/>
    <col collapsed="false" hidden="false" max="24" min="16" style="3" width="10.530612244898"/>
    <col collapsed="false" hidden="false" max="74" min="25" style="185" width="8.63775510204082"/>
    <col collapsed="false" hidden="false" max="257" min="75" style="3" width="8.63775510204082"/>
    <col collapsed="false" hidden="false" max="258" min="258" style="3" width="31.3163265306122"/>
    <col collapsed="false" hidden="false" max="260" min="259" style="3" width="8.63775510204082"/>
    <col collapsed="false" hidden="false" max="261" min="261" style="3" width="11.2040816326531"/>
    <col collapsed="false" hidden="false" max="270" min="262" style="3" width="10.530612244898"/>
    <col collapsed="false" hidden="false" max="271" min="271" style="3" width="11.2040816326531"/>
    <col collapsed="false" hidden="false" max="280" min="272" style="3" width="10.530612244898"/>
    <col collapsed="false" hidden="false" max="513" min="281" style="3" width="8.63775510204082"/>
    <col collapsed="false" hidden="false" max="514" min="514" style="3" width="31.3163265306122"/>
    <col collapsed="false" hidden="false" max="516" min="515" style="3" width="8.63775510204082"/>
    <col collapsed="false" hidden="false" max="517" min="517" style="3" width="11.2040816326531"/>
    <col collapsed="false" hidden="false" max="526" min="518" style="3" width="10.530612244898"/>
    <col collapsed="false" hidden="false" max="527" min="527" style="3" width="11.2040816326531"/>
    <col collapsed="false" hidden="false" max="536" min="528" style="3" width="10.530612244898"/>
    <col collapsed="false" hidden="false" max="769" min="537" style="3" width="8.63775510204082"/>
    <col collapsed="false" hidden="false" max="770" min="770" style="3" width="31.3163265306122"/>
    <col collapsed="false" hidden="false" max="772" min="771" style="3" width="8.63775510204082"/>
    <col collapsed="false" hidden="false" max="773" min="773" style="3" width="11.2040816326531"/>
    <col collapsed="false" hidden="false" max="782" min="774" style="3" width="10.530612244898"/>
    <col collapsed="false" hidden="false" max="783" min="783" style="3" width="11.2040816326531"/>
    <col collapsed="false" hidden="false" max="792" min="784" style="3" width="10.530612244898"/>
    <col collapsed="false" hidden="false" max="1025" min="793" style="3" width="8.63775510204082"/>
  </cols>
  <sheetData>
    <row r="1" customFormat="false" ht="26.25" hidden="false" customHeight="true" outlineLevel="0" collapsed="false">
      <c r="A1" s="186" t="s">
        <v>153</v>
      </c>
      <c r="B1" s="187" t="s">
        <v>154</v>
      </c>
      <c r="C1" s="188"/>
      <c r="D1" s="189"/>
      <c r="E1" s="189" t="s">
        <v>401</v>
      </c>
      <c r="F1" s="189" t="s">
        <v>401</v>
      </c>
      <c r="G1" s="189" t="s">
        <v>401</v>
      </c>
      <c r="H1" s="189" t="s">
        <v>401</v>
      </c>
      <c r="I1" s="189" t="s">
        <v>401</v>
      </c>
      <c r="J1" s="189" t="s">
        <v>401</v>
      </c>
      <c r="K1" s="189" t="s">
        <v>401</v>
      </c>
      <c r="L1" s="189" t="s">
        <v>401</v>
      </c>
      <c r="M1" s="189" t="s">
        <v>402</v>
      </c>
      <c r="N1" s="189" t="s">
        <v>402</v>
      </c>
      <c r="O1" s="190" t="s">
        <v>401</v>
      </c>
      <c r="P1" s="189" t="s">
        <v>401</v>
      </c>
      <c r="Q1" s="189" t="s">
        <v>401</v>
      </c>
      <c r="R1" s="189" t="s">
        <v>401</v>
      </c>
      <c r="S1" s="189" t="s">
        <v>401</v>
      </c>
      <c r="T1" s="189" t="s">
        <v>401</v>
      </c>
      <c r="U1" s="189" t="s">
        <v>401</v>
      </c>
      <c r="V1" s="189" t="s">
        <v>402</v>
      </c>
      <c r="W1" s="189" t="s">
        <v>402</v>
      </c>
      <c r="X1" s="191" t="s">
        <v>402</v>
      </c>
      <c r="Y1" s="190" t="s">
        <v>401</v>
      </c>
      <c r="Z1" s="189" t="s">
        <v>401</v>
      </c>
      <c r="AA1" s="189" t="s">
        <v>401</v>
      </c>
      <c r="AB1" s="189" t="s">
        <v>401</v>
      </c>
      <c r="AC1" s="189" t="s">
        <v>401</v>
      </c>
      <c r="AD1" s="189" t="s">
        <v>401</v>
      </c>
      <c r="AE1" s="189" t="s">
        <v>401</v>
      </c>
      <c r="AF1" s="189" t="s">
        <v>402</v>
      </c>
      <c r="AG1" s="189" t="s">
        <v>402</v>
      </c>
      <c r="AH1" s="191" t="s">
        <v>402</v>
      </c>
      <c r="AI1" s="190" t="s">
        <v>403</v>
      </c>
      <c r="AJ1" s="189" t="s">
        <v>403</v>
      </c>
      <c r="AK1" s="189" t="s">
        <v>403</v>
      </c>
      <c r="AL1" s="189" t="s">
        <v>403</v>
      </c>
      <c r="AM1" s="189" t="s">
        <v>403</v>
      </c>
      <c r="AN1" s="189" t="s">
        <v>403</v>
      </c>
      <c r="AO1" s="189" t="s">
        <v>403</v>
      </c>
      <c r="AP1" s="189" t="s">
        <v>403</v>
      </c>
      <c r="AQ1" s="189" t="s">
        <v>403</v>
      </c>
      <c r="AR1" s="191" t="s">
        <v>403</v>
      </c>
      <c r="AS1" s="190" t="s">
        <v>404</v>
      </c>
      <c r="AT1" s="189" t="s">
        <v>404</v>
      </c>
      <c r="AU1" s="189" t="s">
        <v>404</v>
      </c>
      <c r="AV1" s="189" t="s">
        <v>404</v>
      </c>
      <c r="AW1" s="189" t="s">
        <v>404</v>
      </c>
      <c r="AX1" s="189" t="s">
        <v>404</v>
      </c>
      <c r="AY1" s="189" t="s">
        <v>404</v>
      </c>
      <c r="AZ1" s="189" t="s">
        <v>404</v>
      </c>
      <c r="BA1" s="189" t="s">
        <v>404</v>
      </c>
      <c r="BB1" s="191" t="s">
        <v>404</v>
      </c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27" hidden="false" customHeight="false" outlineLevel="0" collapsed="false">
      <c r="A2" s="186"/>
      <c r="B2" s="187"/>
      <c r="C2" s="193"/>
      <c r="D2" s="194"/>
      <c r="E2" s="194" t="s">
        <v>1</v>
      </c>
      <c r="F2" s="194" t="s">
        <v>2</v>
      </c>
      <c r="G2" s="194" t="s">
        <v>3</v>
      </c>
      <c r="H2" s="194" t="s">
        <v>4</v>
      </c>
      <c r="I2" s="194" t="s">
        <v>5</v>
      </c>
      <c r="J2" s="194" t="s">
        <v>6</v>
      </c>
      <c r="K2" s="194" t="s">
        <v>7</v>
      </c>
      <c r="L2" s="194" t="s">
        <v>8</v>
      </c>
      <c r="M2" s="194" t="s">
        <v>9</v>
      </c>
      <c r="N2" s="194" t="s">
        <v>10</v>
      </c>
      <c r="O2" s="195" t="s">
        <v>1</v>
      </c>
      <c r="P2" s="194" t="s">
        <v>2</v>
      </c>
      <c r="Q2" s="194" t="s">
        <v>3</v>
      </c>
      <c r="R2" s="194" t="s">
        <v>4</v>
      </c>
      <c r="S2" s="194" t="s">
        <v>5</v>
      </c>
      <c r="T2" s="194" t="s">
        <v>6</v>
      </c>
      <c r="U2" s="194" t="s">
        <v>7</v>
      </c>
      <c r="V2" s="194" t="s">
        <v>8</v>
      </c>
      <c r="W2" s="194" t="s">
        <v>9</v>
      </c>
      <c r="X2" s="196" t="s">
        <v>10</v>
      </c>
      <c r="Y2" s="195" t="s">
        <v>1</v>
      </c>
      <c r="Z2" s="194" t="s">
        <v>2</v>
      </c>
      <c r="AA2" s="194" t="s">
        <v>3</v>
      </c>
      <c r="AB2" s="194" t="s">
        <v>4</v>
      </c>
      <c r="AC2" s="194" t="s">
        <v>5</v>
      </c>
      <c r="AD2" s="194" t="s">
        <v>6</v>
      </c>
      <c r="AE2" s="194" t="s">
        <v>7</v>
      </c>
      <c r="AF2" s="194" t="s">
        <v>8</v>
      </c>
      <c r="AG2" s="194" t="s">
        <v>9</v>
      </c>
      <c r="AH2" s="196" t="s">
        <v>10</v>
      </c>
      <c r="AI2" s="197" t="s">
        <v>1</v>
      </c>
      <c r="AJ2" s="198" t="s">
        <v>2</v>
      </c>
      <c r="AK2" s="198" t="s">
        <v>3</v>
      </c>
      <c r="AL2" s="198" t="s">
        <v>4</v>
      </c>
      <c r="AM2" s="198" t="s">
        <v>5</v>
      </c>
      <c r="AN2" s="198" t="s">
        <v>6</v>
      </c>
      <c r="AO2" s="198" t="s">
        <v>7</v>
      </c>
      <c r="AP2" s="198" t="s">
        <v>8</v>
      </c>
      <c r="AQ2" s="198" t="s">
        <v>9</v>
      </c>
      <c r="AR2" s="199" t="s">
        <v>10</v>
      </c>
      <c r="AS2" s="197" t="s">
        <v>1</v>
      </c>
      <c r="AT2" s="198" t="s">
        <v>2</v>
      </c>
      <c r="AU2" s="198" t="s">
        <v>3</v>
      </c>
      <c r="AV2" s="198" t="s">
        <v>4</v>
      </c>
      <c r="AW2" s="198" t="s">
        <v>5</v>
      </c>
      <c r="AX2" s="198" t="s">
        <v>6</v>
      </c>
      <c r="AY2" s="198" t="s">
        <v>7</v>
      </c>
      <c r="AZ2" s="198" t="s">
        <v>8</v>
      </c>
      <c r="BA2" s="198" t="s">
        <v>9</v>
      </c>
      <c r="BB2" s="199" t="s">
        <v>10</v>
      </c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5.75" hidden="false" customHeight="true" outlineLevel="1" collapsed="false">
      <c r="A3" s="186"/>
      <c r="B3" s="200" t="s">
        <v>405</v>
      </c>
      <c r="C3" s="200" t="s">
        <v>406</v>
      </c>
      <c r="D3" s="200"/>
      <c r="E3" s="201" t="n">
        <v>17.5983258</v>
      </c>
      <c r="F3" s="201" t="n">
        <v>17.5983258</v>
      </c>
      <c r="G3" s="201" t="n">
        <v>17.5983258</v>
      </c>
      <c r="H3" s="201" t="n">
        <v>17.5983258</v>
      </c>
      <c r="I3" s="201" t="n">
        <v>17.5983258</v>
      </c>
      <c r="J3" s="201" t="n">
        <v>17.5983258</v>
      </c>
      <c r="K3" s="201" t="n">
        <v>17.5983258</v>
      </c>
      <c r="L3" s="201" t="n">
        <v>17.5983258</v>
      </c>
      <c r="M3" s="201" t="n">
        <v>39.7078786472135</v>
      </c>
      <c r="N3" s="201" t="n">
        <v>39.7078786472135</v>
      </c>
      <c r="O3" s="201" t="n">
        <v>17.5983258</v>
      </c>
      <c r="P3" s="201" t="n">
        <v>17.5983258</v>
      </c>
      <c r="Q3" s="201" t="n">
        <v>17.5983258</v>
      </c>
      <c r="R3" s="201" t="n">
        <v>17.5983258</v>
      </c>
      <c r="S3" s="201" t="n">
        <v>17.5983258</v>
      </c>
      <c r="T3" s="201" t="n">
        <v>17.5983258</v>
      </c>
      <c r="U3" s="201" t="n">
        <v>17.5983258</v>
      </c>
      <c r="V3" s="201" t="n">
        <v>39.7078786472135</v>
      </c>
      <c r="W3" s="201" t="n">
        <v>39.7078786472135</v>
      </c>
      <c r="X3" s="201" t="n">
        <v>39.7078786472135</v>
      </c>
      <c r="Y3" s="201" t="n">
        <v>17.5983258</v>
      </c>
      <c r="Z3" s="201" t="n">
        <v>17.5983258</v>
      </c>
      <c r="AA3" s="201" t="n">
        <v>17.5983258</v>
      </c>
      <c r="AB3" s="201" t="n">
        <v>17.5983258</v>
      </c>
      <c r="AC3" s="201" t="n">
        <v>17.5983258</v>
      </c>
      <c r="AD3" s="201" t="n">
        <v>17.5983258</v>
      </c>
      <c r="AE3" s="201" t="n">
        <v>17.5983258</v>
      </c>
      <c r="AF3" s="201" t="n">
        <v>39.7078786472135</v>
      </c>
      <c r="AG3" s="201" t="n">
        <v>39.7078786472135</v>
      </c>
      <c r="AH3" s="201" t="n">
        <v>39.7078786472135</v>
      </c>
      <c r="AI3" s="201" t="n">
        <v>21.735642404576</v>
      </c>
      <c r="AJ3" s="201" t="n">
        <v>21.735642404576</v>
      </c>
      <c r="AK3" s="201" t="n">
        <v>21.735642404576</v>
      </c>
      <c r="AL3" s="201" t="n">
        <v>21.735642404576</v>
      </c>
      <c r="AM3" s="201" t="n">
        <v>21.735642404576</v>
      </c>
      <c r="AN3" s="201" t="n">
        <v>21.735642404576</v>
      </c>
      <c r="AO3" s="201" t="n">
        <v>21.735642404576</v>
      </c>
      <c r="AP3" s="201" t="n">
        <v>21.735642404576</v>
      </c>
      <c r="AQ3" s="201" t="n">
        <v>21.735642404576</v>
      </c>
      <c r="AR3" s="201" t="n">
        <v>21.735642404576</v>
      </c>
      <c r="AS3" s="201" t="n">
        <v>22.307000312</v>
      </c>
      <c r="AT3" s="201" t="n">
        <v>22.307000312</v>
      </c>
      <c r="AU3" s="201" t="n">
        <v>22.307000312</v>
      </c>
      <c r="AV3" s="201" t="n">
        <v>22.307000312</v>
      </c>
      <c r="AW3" s="201" t="n">
        <v>22.307000312</v>
      </c>
      <c r="AX3" s="201" t="n">
        <v>22.307000312</v>
      </c>
      <c r="AY3" s="201" t="n">
        <v>22.307000312</v>
      </c>
      <c r="AZ3" s="201" t="n">
        <v>22.307000312</v>
      </c>
      <c r="BA3" s="201" t="n">
        <v>22.307000312</v>
      </c>
      <c r="BB3" s="201" t="n">
        <v>22.307000312</v>
      </c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5.75" hidden="false" customHeight="true" outlineLevel="1" collapsed="false">
      <c r="A4" s="186"/>
      <c r="B4" s="202"/>
      <c r="C4" s="66"/>
      <c r="D4" s="203"/>
      <c r="E4" s="203"/>
      <c r="F4" s="203"/>
      <c r="G4" s="203"/>
      <c r="H4" s="203"/>
      <c r="I4" s="203"/>
      <c r="J4" s="203"/>
      <c r="K4" s="203"/>
      <c r="L4" s="203"/>
      <c r="M4" s="203"/>
      <c r="N4" s="203"/>
      <c r="O4" s="204"/>
      <c r="P4" s="203"/>
      <c r="Q4" s="203"/>
      <c r="R4" s="203"/>
      <c r="S4" s="203"/>
      <c r="T4" s="203"/>
      <c r="U4" s="203"/>
      <c r="V4" s="203"/>
      <c r="W4" s="203"/>
      <c r="X4" s="205"/>
      <c r="Y4" s="204"/>
      <c r="Z4" s="203"/>
      <c r="AA4" s="203"/>
      <c r="AB4" s="203"/>
      <c r="AC4" s="203"/>
      <c r="AD4" s="203"/>
      <c r="AE4" s="203"/>
      <c r="AF4" s="203"/>
      <c r="AG4" s="203"/>
      <c r="AH4" s="205"/>
      <c r="AI4" s="204"/>
      <c r="AJ4" s="203"/>
      <c r="AK4" s="203"/>
      <c r="AL4" s="203"/>
      <c r="AM4" s="203"/>
      <c r="AN4" s="203"/>
      <c r="AO4" s="203"/>
      <c r="AP4" s="203"/>
      <c r="AQ4" s="203"/>
      <c r="AR4" s="205"/>
      <c r="AS4" s="204"/>
      <c r="AT4" s="203"/>
      <c r="AU4" s="203"/>
      <c r="AV4" s="203"/>
      <c r="AW4" s="203"/>
      <c r="AX4" s="203"/>
      <c r="AY4" s="203"/>
      <c r="AZ4" s="203"/>
      <c r="BA4" s="203"/>
      <c r="BB4" s="205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5.75" hidden="false" customHeight="true" outlineLevel="1" collapsed="false">
      <c r="A5" s="186"/>
      <c r="B5" s="202" t="s">
        <v>14</v>
      </c>
      <c r="C5" s="66" t="s">
        <v>15</v>
      </c>
      <c r="D5" s="203" t="s">
        <v>16</v>
      </c>
      <c r="E5" s="206" t="n">
        <v>12207</v>
      </c>
      <c r="F5" s="206" t="n">
        <v>12207</v>
      </c>
      <c r="G5" s="206" t="n">
        <v>12207</v>
      </c>
      <c r="H5" s="206" t="n">
        <v>12207</v>
      </c>
      <c r="I5" s="206" t="n">
        <v>12207</v>
      </c>
      <c r="J5" s="206" t="n">
        <v>12207</v>
      </c>
      <c r="K5" s="206" t="n">
        <v>12207</v>
      </c>
      <c r="L5" s="206" t="n">
        <v>12207</v>
      </c>
      <c r="M5" s="206" t="n">
        <v>8686</v>
      </c>
      <c r="N5" s="206" t="n">
        <v>8686</v>
      </c>
      <c r="O5" s="207" t="n">
        <v>11124</v>
      </c>
      <c r="P5" s="206" t="n">
        <v>11124</v>
      </c>
      <c r="Q5" s="206" t="n">
        <v>11124</v>
      </c>
      <c r="R5" s="206" t="n">
        <v>11124</v>
      </c>
      <c r="S5" s="206" t="n">
        <v>11124</v>
      </c>
      <c r="T5" s="206" t="n">
        <v>11124</v>
      </c>
      <c r="U5" s="206" t="n">
        <v>11124</v>
      </c>
      <c r="V5" s="206" t="n">
        <v>11124</v>
      </c>
      <c r="W5" s="206" t="n">
        <v>11124</v>
      </c>
      <c r="X5" s="208" t="s">
        <v>114</v>
      </c>
      <c r="Y5" s="207" t="n">
        <v>10463</v>
      </c>
      <c r="Z5" s="206" t="n">
        <v>10463</v>
      </c>
      <c r="AA5" s="206" t="n">
        <v>10463</v>
      </c>
      <c r="AB5" s="206" t="n">
        <v>10463</v>
      </c>
      <c r="AC5" s="206" t="n">
        <v>10463</v>
      </c>
      <c r="AD5" s="206" t="n">
        <v>10463</v>
      </c>
      <c r="AE5" s="206" t="n">
        <v>10463</v>
      </c>
      <c r="AF5" s="206" t="n">
        <v>9771</v>
      </c>
      <c r="AG5" s="206" t="n">
        <v>9771</v>
      </c>
      <c r="AH5" s="208" t="s">
        <v>114</v>
      </c>
      <c r="AI5" s="207" t="n">
        <v>14900</v>
      </c>
      <c r="AJ5" s="206" t="n">
        <v>14900</v>
      </c>
      <c r="AK5" s="206" t="n">
        <v>14900</v>
      </c>
      <c r="AL5" s="206" t="n">
        <v>14900</v>
      </c>
      <c r="AM5" s="206" t="n">
        <v>14900</v>
      </c>
      <c r="AN5" s="206" t="n">
        <v>14900</v>
      </c>
      <c r="AO5" s="206" t="n">
        <v>14900</v>
      </c>
      <c r="AP5" s="206" t="n">
        <v>14900</v>
      </c>
      <c r="AQ5" s="206" t="n">
        <v>14900</v>
      </c>
      <c r="AR5" s="208" t="s">
        <v>114</v>
      </c>
      <c r="AS5" s="207" t="n">
        <v>14900</v>
      </c>
      <c r="AT5" s="206" t="n">
        <v>14900</v>
      </c>
      <c r="AU5" s="206" t="n">
        <v>14900</v>
      </c>
      <c r="AV5" s="206" t="n">
        <v>14900</v>
      </c>
      <c r="AW5" s="206" t="n">
        <v>14900</v>
      </c>
      <c r="AX5" s="206" t="n">
        <v>14900</v>
      </c>
      <c r="AY5" s="206" t="n">
        <v>14900</v>
      </c>
      <c r="AZ5" s="206" t="n">
        <v>14900</v>
      </c>
      <c r="BA5" s="206" t="n">
        <v>14900</v>
      </c>
      <c r="BB5" s="208" t="s">
        <v>114</v>
      </c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s="258" customFormat="true" ht="15" hidden="false" customHeight="true" outlineLevel="1" collapsed="false">
      <c r="A6" s="186"/>
      <c r="B6" s="209" t="s">
        <v>155</v>
      </c>
      <c r="C6" s="210" t="s">
        <v>156</v>
      </c>
      <c r="D6" s="211" t="s">
        <v>157</v>
      </c>
      <c r="E6" s="211" t="n">
        <v>365</v>
      </c>
      <c r="F6" s="211" t="n">
        <v>365</v>
      </c>
      <c r="G6" s="211" t="n">
        <v>365</v>
      </c>
      <c r="H6" s="211" t="n">
        <v>365</v>
      </c>
      <c r="I6" s="211" t="n">
        <v>340</v>
      </c>
      <c r="J6" s="211" t="n">
        <v>340</v>
      </c>
      <c r="K6" s="211" t="n">
        <v>340</v>
      </c>
      <c r="L6" s="211" t="s">
        <v>114</v>
      </c>
      <c r="M6" s="211" t="s">
        <v>114</v>
      </c>
      <c r="N6" s="211" t="s">
        <v>114</v>
      </c>
      <c r="O6" s="211" t="n">
        <v>365</v>
      </c>
      <c r="P6" s="211" t="n">
        <v>365</v>
      </c>
      <c r="Q6" s="211" t="n">
        <v>365</v>
      </c>
      <c r="R6" s="211" t="n">
        <v>365</v>
      </c>
      <c r="S6" s="211" t="n">
        <v>340</v>
      </c>
      <c r="T6" s="211" t="n">
        <v>340</v>
      </c>
      <c r="U6" s="211" t="n">
        <v>340</v>
      </c>
      <c r="V6" s="211" t="s">
        <v>114</v>
      </c>
      <c r="W6" s="211" t="s">
        <v>114</v>
      </c>
      <c r="X6" s="211" t="s">
        <v>114</v>
      </c>
      <c r="Y6" s="211" t="n">
        <v>365</v>
      </c>
      <c r="Z6" s="211" t="n">
        <v>365</v>
      </c>
      <c r="AA6" s="211" t="n">
        <v>365</v>
      </c>
      <c r="AB6" s="211" t="n">
        <v>365</v>
      </c>
      <c r="AC6" s="211" t="n">
        <v>340</v>
      </c>
      <c r="AD6" s="211" t="n">
        <v>340</v>
      </c>
      <c r="AE6" s="211" t="n">
        <v>340</v>
      </c>
      <c r="AF6" s="211" t="s">
        <v>114</v>
      </c>
      <c r="AG6" s="211" t="s">
        <v>114</v>
      </c>
      <c r="AH6" s="211" t="s">
        <v>114</v>
      </c>
      <c r="AI6" s="211" t="n">
        <v>365</v>
      </c>
      <c r="AJ6" s="211" t="n">
        <v>365</v>
      </c>
      <c r="AK6" s="211" t="n">
        <v>365</v>
      </c>
      <c r="AL6" s="211" t="n">
        <v>365</v>
      </c>
      <c r="AM6" s="211" t="n">
        <v>340</v>
      </c>
      <c r="AN6" s="211" t="n">
        <v>340</v>
      </c>
      <c r="AO6" s="211" t="n">
        <v>340</v>
      </c>
      <c r="AP6" s="211" t="s">
        <v>114</v>
      </c>
      <c r="AQ6" s="211" t="s">
        <v>114</v>
      </c>
      <c r="AR6" s="211" t="s">
        <v>114</v>
      </c>
      <c r="AS6" s="211" t="n">
        <v>365</v>
      </c>
      <c r="AT6" s="211" t="n">
        <v>365</v>
      </c>
      <c r="AU6" s="211" t="n">
        <v>365</v>
      </c>
      <c r="AV6" s="211" t="n">
        <v>365</v>
      </c>
      <c r="AW6" s="211" t="n">
        <v>340</v>
      </c>
      <c r="AX6" s="211" t="n">
        <v>340</v>
      </c>
      <c r="AY6" s="211" t="n">
        <v>340</v>
      </c>
      <c r="AZ6" s="211" t="s">
        <v>114</v>
      </c>
      <c r="BA6" s="211" t="s">
        <v>114</v>
      </c>
      <c r="BB6" s="211" t="s">
        <v>114</v>
      </c>
      <c r="BC6" s="185"/>
      <c r="BD6" s="185"/>
      <c r="BE6" s="185"/>
      <c r="BF6" s="185"/>
      <c r="BG6" s="185"/>
      <c r="BH6" s="185"/>
      <c r="BI6" s="185"/>
      <c r="BJ6" s="185"/>
      <c r="BK6" s="185"/>
      <c r="BL6" s="185"/>
      <c r="BM6" s="185"/>
      <c r="BN6" s="185"/>
      <c r="BO6" s="185"/>
      <c r="BP6" s="185"/>
      <c r="BQ6" s="185"/>
      <c r="BR6" s="185"/>
      <c r="BS6" s="185"/>
      <c r="BT6" s="185"/>
      <c r="BU6" s="185"/>
      <c r="BV6" s="185"/>
    </row>
    <row r="7" customFormat="false" ht="15.75" hidden="false" customHeight="true" outlineLevel="1" collapsed="false">
      <c r="A7" s="186"/>
      <c r="B7" s="202" t="s">
        <v>158</v>
      </c>
      <c r="C7" s="66" t="s">
        <v>159</v>
      </c>
      <c r="D7" s="203" t="s">
        <v>157</v>
      </c>
      <c r="E7" s="203" t="n">
        <v>28.5</v>
      </c>
      <c r="F7" s="203"/>
      <c r="G7" s="203"/>
      <c r="H7" s="203"/>
      <c r="I7" s="203"/>
      <c r="J7" s="203"/>
      <c r="K7" s="203"/>
      <c r="L7" s="203"/>
      <c r="M7" s="203"/>
      <c r="N7" s="203"/>
      <c r="O7" s="203" t="n">
        <v>28.5</v>
      </c>
      <c r="P7" s="203"/>
      <c r="Q7" s="203"/>
      <c r="R7" s="203"/>
      <c r="S7" s="203"/>
      <c r="T7" s="203"/>
      <c r="U7" s="203"/>
      <c r="V7" s="203"/>
      <c r="W7" s="203"/>
      <c r="X7" s="203"/>
      <c r="Y7" s="203" t="n">
        <v>28.5</v>
      </c>
      <c r="Z7" s="203"/>
      <c r="AA7" s="203"/>
      <c r="AB7" s="203"/>
      <c r="AC7" s="203"/>
      <c r="AD7" s="203"/>
      <c r="AE7" s="203"/>
      <c r="AF7" s="203"/>
      <c r="AG7" s="203"/>
      <c r="AH7" s="203"/>
      <c r="AI7" s="203" t="n">
        <v>28.5</v>
      </c>
      <c r="AJ7" s="203"/>
      <c r="AK7" s="203"/>
      <c r="AL7" s="203"/>
      <c r="AM7" s="203"/>
      <c r="AN7" s="203"/>
      <c r="AO7" s="203"/>
      <c r="AP7" s="203"/>
      <c r="AQ7" s="203"/>
      <c r="AR7" s="203"/>
      <c r="AS7" s="203" t="n">
        <v>28.5</v>
      </c>
      <c r="AT7" s="203"/>
      <c r="AU7" s="203"/>
      <c r="AV7" s="203"/>
      <c r="AW7" s="203"/>
      <c r="AX7" s="203"/>
      <c r="AY7" s="203"/>
      <c r="AZ7" s="203"/>
      <c r="BA7" s="203"/>
      <c r="BB7" s="203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s="258" customFormat="true" ht="15.75" hidden="false" customHeight="true" outlineLevel="1" collapsed="false">
      <c r="A8" s="186"/>
      <c r="B8" s="209" t="s">
        <v>160</v>
      </c>
      <c r="C8" s="210" t="s">
        <v>161</v>
      </c>
      <c r="D8" s="211" t="s">
        <v>407</v>
      </c>
      <c r="E8" s="211" t="n">
        <v>0.87</v>
      </c>
      <c r="F8" s="211"/>
      <c r="G8" s="211"/>
      <c r="H8" s="211"/>
      <c r="I8" s="211"/>
      <c r="J8" s="211"/>
      <c r="K8" s="211"/>
      <c r="L8" s="211"/>
      <c r="M8" s="211"/>
      <c r="N8" s="211"/>
      <c r="O8" s="211" t="n">
        <v>0.87</v>
      </c>
      <c r="P8" s="211"/>
      <c r="Q8" s="211"/>
      <c r="R8" s="211"/>
      <c r="S8" s="211"/>
      <c r="T8" s="211"/>
      <c r="U8" s="211"/>
      <c r="V8" s="211"/>
      <c r="W8" s="211"/>
      <c r="X8" s="211"/>
      <c r="Y8" s="211" t="n">
        <v>0.87</v>
      </c>
      <c r="Z8" s="211"/>
      <c r="AA8" s="211"/>
      <c r="AB8" s="211"/>
      <c r="AC8" s="211"/>
      <c r="AD8" s="211"/>
      <c r="AE8" s="211"/>
      <c r="AF8" s="211"/>
      <c r="AG8" s="211"/>
      <c r="AH8" s="211"/>
      <c r="AI8" s="211" t="n">
        <v>0.87</v>
      </c>
      <c r="AJ8" s="211"/>
      <c r="AK8" s="211"/>
      <c r="AL8" s="211"/>
      <c r="AM8" s="211"/>
      <c r="AN8" s="211"/>
      <c r="AO8" s="211"/>
      <c r="AP8" s="211"/>
      <c r="AQ8" s="211"/>
      <c r="AR8" s="211"/>
      <c r="AS8" s="211" t="n">
        <v>0.87</v>
      </c>
      <c r="AT8" s="211"/>
      <c r="AU8" s="211"/>
      <c r="AV8" s="211"/>
      <c r="AW8" s="211"/>
      <c r="AX8" s="211"/>
      <c r="AY8" s="211"/>
      <c r="AZ8" s="211"/>
      <c r="BA8" s="211"/>
      <c r="BB8" s="211"/>
      <c r="BC8" s="185"/>
      <c r="BD8" s="185"/>
      <c r="BE8" s="185"/>
      <c r="BF8" s="185"/>
      <c r="BG8" s="185"/>
      <c r="BH8" s="185"/>
      <c r="BI8" s="185"/>
      <c r="BJ8" s="185"/>
      <c r="BK8" s="185"/>
      <c r="BL8" s="185"/>
      <c r="BM8" s="185"/>
      <c r="BN8" s="185"/>
      <c r="BO8" s="185"/>
      <c r="BP8" s="185"/>
      <c r="BQ8" s="185"/>
      <c r="BR8" s="185"/>
      <c r="BS8" s="185"/>
      <c r="BT8" s="185"/>
      <c r="BU8" s="185"/>
      <c r="BV8" s="185"/>
    </row>
    <row r="9" customFormat="false" ht="15.75" hidden="false" customHeight="true" outlineLevel="1" collapsed="false">
      <c r="A9" s="186"/>
      <c r="B9" s="212" t="s">
        <v>163</v>
      </c>
      <c r="C9" s="212"/>
      <c r="D9" s="212"/>
      <c r="E9" s="212"/>
      <c r="F9" s="212"/>
      <c r="G9" s="212"/>
      <c r="H9" s="212"/>
      <c r="I9" s="212"/>
      <c r="J9" s="212"/>
      <c r="K9" s="212"/>
      <c r="L9" s="212"/>
      <c r="M9" s="212"/>
      <c r="N9" s="212"/>
      <c r="O9" s="213"/>
      <c r="P9" s="213"/>
      <c r="Q9" s="213"/>
      <c r="R9" s="213"/>
      <c r="S9" s="213"/>
      <c r="T9" s="213"/>
      <c r="U9" s="213"/>
      <c r="V9" s="213"/>
      <c r="W9" s="213"/>
      <c r="X9" s="213"/>
      <c r="Y9" s="213"/>
      <c r="Z9" s="213"/>
      <c r="AA9" s="213"/>
      <c r="AB9" s="213"/>
      <c r="AC9" s="213"/>
      <c r="AD9" s="213"/>
      <c r="AE9" s="213"/>
      <c r="AF9" s="213"/>
      <c r="AG9" s="213"/>
      <c r="AH9" s="213"/>
      <c r="AI9" s="213"/>
      <c r="AJ9" s="213"/>
      <c r="AK9" s="213"/>
      <c r="AL9" s="213"/>
      <c r="AM9" s="213"/>
      <c r="AN9" s="213"/>
      <c r="AO9" s="213"/>
      <c r="AP9" s="213"/>
      <c r="AQ9" s="213"/>
      <c r="AR9" s="213"/>
      <c r="AS9" s="213"/>
      <c r="AT9" s="213"/>
      <c r="AU9" s="213"/>
      <c r="AV9" s="213"/>
      <c r="AW9" s="213"/>
      <c r="AX9" s="213"/>
      <c r="AY9" s="213"/>
      <c r="AZ9" s="213"/>
      <c r="BA9" s="213"/>
      <c r="BB9" s="213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5.75" hidden="false" customHeight="true" outlineLevel="1" collapsed="false">
      <c r="A10" s="186"/>
      <c r="B10" s="214"/>
      <c r="C10" s="49"/>
      <c r="D10" s="49"/>
      <c r="E10" s="215" t="s">
        <v>408</v>
      </c>
      <c r="F10" s="215" t="s">
        <v>408</v>
      </c>
      <c r="G10" s="215" t="s">
        <v>408</v>
      </c>
      <c r="H10" s="215" t="s">
        <v>408</v>
      </c>
      <c r="I10" s="215" t="s">
        <v>408</v>
      </c>
      <c r="J10" s="215" t="s">
        <v>408</v>
      </c>
      <c r="K10" s="215" t="s">
        <v>408</v>
      </c>
      <c r="L10" s="215" t="s">
        <v>408</v>
      </c>
      <c r="M10" s="215" t="s">
        <v>409</v>
      </c>
      <c r="N10" s="215" t="s">
        <v>409</v>
      </c>
      <c r="O10" s="216" t="s">
        <v>408</v>
      </c>
      <c r="P10" s="215" t="s">
        <v>408</v>
      </c>
      <c r="Q10" s="215" t="s">
        <v>408</v>
      </c>
      <c r="R10" s="215" t="s">
        <v>408</v>
      </c>
      <c r="S10" s="215" t="s">
        <v>408</v>
      </c>
      <c r="T10" s="215" t="s">
        <v>408</v>
      </c>
      <c r="U10" s="215" t="s">
        <v>408</v>
      </c>
      <c r="V10" s="215" t="s">
        <v>409</v>
      </c>
      <c r="W10" s="215" t="s">
        <v>409</v>
      </c>
      <c r="X10" s="217" t="s">
        <v>409</v>
      </c>
      <c r="Y10" s="216" t="s">
        <v>408</v>
      </c>
      <c r="Z10" s="215" t="s">
        <v>408</v>
      </c>
      <c r="AA10" s="215" t="s">
        <v>408</v>
      </c>
      <c r="AB10" s="215" t="s">
        <v>408</v>
      </c>
      <c r="AC10" s="215" t="s">
        <v>408</v>
      </c>
      <c r="AD10" s="215" t="s">
        <v>408</v>
      </c>
      <c r="AE10" s="215" t="s">
        <v>408</v>
      </c>
      <c r="AF10" s="215" t="s">
        <v>409</v>
      </c>
      <c r="AG10" s="215" t="s">
        <v>409</v>
      </c>
      <c r="AH10" s="217" t="s">
        <v>409</v>
      </c>
      <c r="AI10" s="216" t="s">
        <v>410</v>
      </c>
      <c r="AJ10" s="215" t="s">
        <v>410</v>
      </c>
      <c r="AK10" s="215" t="s">
        <v>410</v>
      </c>
      <c r="AL10" s="215" t="s">
        <v>410</v>
      </c>
      <c r="AM10" s="215" t="s">
        <v>410</v>
      </c>
      <c r="AN10" s="215" t="s">
        <v>410</v>
      </c>
      <c r="AO10" s="215" t="s">
        <v>410</v>
      </c>
      <c r="AP10" s="215" t="s">
        <v>410</v>
      </c>
      <c r="AQ10" s="215" t="s">
        <v>410</v>
      </c>
      <c r="AR10" s="217" t="s">
        <v>410</v>
      </c>
      <c r="AS10" s="216" t="s">
        <v>411</v>
      </c>
      <c r="AT10" s="215" t="s">
        <v>411</v>
      </c>
      <c r="AU10" s="215" t="s">
        <v>411</v>
      </c>
      <c r="AV10" s="215" t="s">
        <v>411</v>
      </c>
      <c r="AW10" s="215" t="s">
        <v>411</v>
      </c>
      <c r="AX10" s="215" t="s">
        <v>411</v>
      </c>
      <c r="AY10" s="215" t="s">
        <v>411</v>
      </c>
      <c r="AZ10" s="215" t="s">
        <v>411</v>
      </c>
      <c r="BA10" s="215" t="s">
        <v>411</v>
      </c>
      <c r="BB10" s="217" t="s">
        <v>411</v>
      </c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5.75" hidden="false" customHeight="true" outlineLevel="1" collapsed="false">
      <c r="A11" s="186"/>
      <c r="B11" s="218"/>
      <c r="C11" s="219"/>
      <c r="D11" s="54" t="s">
        <v>74</v>
      </c>
      <c r="E11" s="54" t="s">
        <v>75</v>
      </c>
      <c r="F11" s="54" t="s">
        <v>75</v>
      </c>
      <c r="G11" s="54" t="s">
        <v>75</v>
      </c>
      <c r="H11" s="54" t="s">
        <v>75</v>
      </c>
      <c r="I11" s="54" t="s">
        <v>75</v>
      </c>
      <c r="J11" s="54" t="s">
        <v>75</v>
      </c>
      <c r="K11" s="54" t="s">
        <v>75</v>
      </c>
      <c r="L11" s="54" t="s">
        <v>75</v>
      </c>
      <c r="M11" s="54" t="s">
        <v>75</v>
      </c>
      <c r="N11" s="54" t="s">
        <v>75</v>
      </c>
      <c r="O11" s="220" t="s">
        <v>75</v>
      </c>
      <c r="P11" s="54" t="s">
        <v>75</v>
      </c>
      <c r="Q11" s="54" t="s">
        <v>75</v>
      </c>
      <c r="R11" s="54" t="s">
        <v>75</v>
      </c>
      <c r="S11" s="54" t="s">
        <v>75</v>
      </c>
      <c r="T11" s="54" t="s">
        <v>75</v>
      </c>
      <c r="U11" s="54" t="s">
        <v>75</v>
      </c>
      <c r="V11" s="54" t="s">
        <v>75</v>
      </c>
      <c r="W11" s="54" t="s">
        <v>75</v>
      </c>
      <c r="X11" s="55" t="s">
        <v>75</v>
      </c>
      <c r="Y11" s="220" t="s">
        <v>75</v>
      </c>
      <c r="Z11" s="54" t="s">
        <v>75</v>
      </c>
      <c r="AA11" s="54" t="s">
        <v>75</v>
      </c>
      <c r="AB11" s="54" t="s">
        <v>75</v>
      </c>
      <c r="AC11" s="54" t="s">
        <v>75</v>
      </c>
      <c r="AD11" s="54" t="s">
        <v>75</v>
      </c>
      <c r="AE11" s="54" t="s">
        <v>75</v>
      </c>
      <c r="AF11" s="54" t="s">
        <v>75</v>
      </c>
      <c r="AG11" s="54" t="s">
        <v>75</v>
      </c>
      <c r="AH11" s="55" t="s">
        <v>75</v>
      </c>
      <c r="AI11" s="54" t="s">
        <v>75</v>
      </c>
      <c r="AJ11" s="54" t="s">
        <v>75</v>
      </c>
      <c r="AK11" s="54" t="s">
        <v>75</v>
      </c>
      <c r="AL11" s="54" t="s">
        <v>75</v>
      </c>
      <c r="AM11" s="54" t="s">
        <v>75</v>
      </c>
      <c r="AN11" s="54" t="s">
        <v>75</v>
      </c>
      <c r="AO11" s="54" t="s">
        <v>75</v>
      </c>
      <c r="AP11" s="54" t="s">
        <v>75</v>
      </c>
      <c r="AQ11" s="54" t="s">
        <v>75</v>
      </c>
      <c r="AR11" s="54" t="s">
        <v>75</v>
      </c>
      <c r="AS11" s="220" t="s">
        <v>75</v>
      </c>
      <c r="AT11" s="54" t="s">
        <v>75</v>
      </c>
      <c r="AU11" s="54" t="s">
        <v>75</v>
      </c>
      <c r="AV11" s="54" t="s">
        <v>75</v>
      </c>
      <c r="AW11" s="54" t="s">
        <v>75</v>
      </c>
      <c r="AX11" s="54" t="s">
        <v>75</v>
      </c>
      <c r="AY11" s="54" t="s">
        <v>75</v>
      </c>
      <c r="AZ11" s="54" t="s">
        <v>75</v>
      </c>
      <c r="BA11" s="54" t="s">
        <v>75</v>
      </c>
      <c r="BB11" s="55" t="s">
        <v>75</v>
      </c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5.75" hidden="false" customHeight="true" outlineLevel="1" collapsed="false">
      <c r="A12" s="186"/>
      <c r="B12" s="221" t="s">
        <v>166</v>
      </c>
      <c r="C12" s="222"/>
      <c r="D12" s="58" t="n">
        <v>16.0428</v>
      </c>
      <c r="E12" s="58" t="n">
        <v>0.9211</v>
      </c>
      <c r="F12" s="58" t="n">
        <v>0.9211</v>
      </c>
      <c r="G12" s="58" t="n">
        <v>0.9211</v>
      </c>
      <c r="H12" s="58" t="n">
        <v>0.9211</v>
      </c>
      <c r="I12" s="58" t="n">
        <v>0.9211</v>
      </c>
      <c r="J12" s="58" t="n">
        <v>0.9211</v>
      </c>
      <c r="K12" s="58" t="n">
        <v>0.9211</v>
      </c>
      <c r="L12" s="58" t="n">
        <v>0.9211</v>
      </c>
      <c r="M12" s="58" t="n">
        <v>0.14979</v>
      </c>
      <c r="N12" s="58" t="n">
        <v>0.14979</v>
      </c>
      <c r="O12" s="218" t="n">
        <v>0.9211</v>
      </c>
      <c r="P12" s="58" t="n">
        <v>0.9211</v>
      </c>
      <c r="Q12" s="58" t="n">
        <v>0.9211</v>
      </c>
      <c r="R12" s="58" t="n">
        <v>0.9211</v>
      </c>
      <c r="S12" s="58" t="n">
        <v>0.9211</v>
      </c>
      <c r="T12" s="58" t="n">
        <v>0.9211</v>
      </c>
      <c r="U12" s="58" t="n">
        <v>0.9211</v>
      </c>
      <c r="V12" s="58" t="n">
        <v>0.14979</v>
      </c>
      <c r="W12" s="58" t="n">
        <v>0.14979</v>
      </c>
      <c r="X12" s="60" t="n">
        <v>0.14979</v>
      </c>
      <c r="Y12" s="218" t="n">
        <v>0.9211</v>
      </c>
      <c r="Z12" s="58" t="n">
        <v>0.9211</v>
      </c>
      <c r="AA12" s="58" t="n">
        <v>0.9211</v>
      </c>
      <c r="AB12" s="58" t="n">
        <v>0.9211</v>
      </c>
      <c r="AC12" s="58" t="n">
        <v>0.9211</v>
      </c>
      <c r="AD12" s="58" t="n">
        <v>0.9211</v>
      </c>
      <c r="AE12" s="58" t="n">
        <v>0.9211</v>
      </c>
      <c r="AF12" s="58" t="n">
        <v>0.14979</v>
      </c>
      <c r="AG12" s="58" t="n">
        <v>0.14979</v>
      </c>
      <c r="AH12" s="60" t="n">
        <v>0.14979</v>
      </c>
      <c r="AI12" s="58" t="n">
        <v>0.76025</v>
      </c>
      <c r="AJ12" s="58" t="n">
        <v>0.76025</v>
      </c>
      <c r="AK12" s="58" t="n">
        <v>0.76025</v>
      </c>
      <c r="AL12" s="58" t="n">
        <v>0.76025</v>
      </c>
      <c r="AM12" s="58" t="n">
        <v>0.76025</v>
      </c>
      <c r="AN12" s="58" t="n">
        <v>0.76025</v>
      </c>
      <c r="AO12" s="58" t="n">
        <v>0.76025</v>
      </c>
      <c r="AP12" s="58" t="n">
        <v>0.76025</v>
      </c>
      <c r="AQ12" s="58" t="n">
        <v>0.76025</v>
      </c>
      <c r="AR12" s="58" t="n">
        <v>0.76025</v>
      </c>
      <c r="AS12" s="218" t="n">
        <v>0.7366</v>
      </c>
      <c r="AT12" s="58" t="n">
        <v>0.7366</v>
      </c>
      <c r="AU12" s="58" t="n">
        <v>0.7366</v>
      </c>
      <c r="AV12" s="58" t="n">
        <v>0.7366</v>
      </c>
      <c r="AW12" s="58" t="n">
        <v>0.7366</v>
      </c>
      <c r="AX12" s="58" t="n">
        <v>0.7366</v>
      </c>
      <c r="AY12" s="58" t="n">
        <v>0.7366</v>
      </c>
      <c r="AZ12" s="58" t="n">
        <v>0.7366</v>
      </c>
      <c r="BA12" s="58" t="n">
        <v>0.7366</v>
      </c>
      <c r="BB12" s="60" t="n">
        <v>0.7366</v>
      </c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5.75" hidden="false" customHeight="true" outlineLevel="1" collapsed="false">
      <c r="A13" s="186"/>
      <c r="B13" s="221" t="s">
        <v>80</v>
      </c>
      <c r="C13" s="222"/>
      <c r="D13" s="58" t="n">
        <v>30.06904</v>
      </c>
      <c r="E13" s="58" t="n">
        <v>0.0494</v>
      </c>
      <c r="F13" s="58" t="n">
        <v>0.0494</v>
      </c>
      <c r="G13" s="58" t="n">
        <v>0.0494</v>
      </c>
      <c r="H13" s="58" t="n">
        <v>0.0494</v>
      </c>
      <c r="I13" s="58" t="n">
        <v>0.0494</v>
      </c>
      <c r="J13" s="58" t="n">
        <v>0.0494</v>
      </c>
      <c r="K13" s="58" t="n">
        <v>0.0494</v>
      </c>
      <c r="L13" s="58" t="n">
        <v>0.0494</v>
      </c>
      <c r="M13" s="58" t="n">
        <v>0.0072</v>
      </c>
      <c r="N13" s="58" t="n">
        <v>0.0072</v>
      </c>
      <c r="O13" s="218" t="n">
        <v>0.0494</v>
      </c>
      <c r="P13" s="58" t="n">
        <v>0.0494</v>
      </c>
      <c r="Q13" s="58" t="n">
        <v>0.0494</v>
      </c>
      <c r="R13" s="58" t="n">
        <v>0.0494</v>
      </c>
      <c r="S13" s="58" t="n">
        <v>0.0494</v>
      </c>
      <c r="T13" s="58" t="n">
        <v>0.0494</v>
      </c>
      <c r="U13" s="58" t="n">
        <v>0.0494</v>
      </c>
      <c r="V13" s="58" t="n">
        <v>0.0072</v>
      </c>
      <c r="W13" s="58" t="n">
        <v>0.0072</v>
      </c>
      <c r="X13" s="60" t="n">
        <v>0.0072</v>
      </c>
      <c r="Y13" s="218" t="n">
        <v>0.0494</v>
      </c>
      <c r="Z13" s="58" t="n">
        <v>0.0494</v>
      </c>
      <c r="AA13" s="58" t="n">
        <v>0.0494</v>
      </c>
      <c r="AB13" s="58" t="n">
        <v>0.0494</v>
      </c>
      <c r="AC13" s="58" t="n">
        <v>0.0494</v>
      </c>
      <c r="AD13" s="58" t="n">
        <v>0.0494</v>
      </c>
      <c r="AE13" s="58" t="n">
        <v>0.0494</v>
      </c>
      <c r="AF13" s="58" t="n">
        <v>0.0072</v>
      </c>
      <c r="AG13" s="58" t="n">
        <v>0.0072</v>
      </c>
      <c r="AH13" s="60" t="n">
        <v>0.0072</v>
      </c>
      <c r="AI13" s="58" t="n">
        <v>0.10628</v>
      </c>
      <c r="AJ13" s="58" t="n">
        <v>0.10628</v>
      </c>
      <c r="AK13" s="58" t="n">
        <v>0.10628</v>
      </c>
      <c r="AL13" s="58" t="n">
        <v>0.10628</v>
      </c>
      <c r="AM13" s="58" t="n">
        <v>0.10628</v>
      </c>
      <c r="AN13" s="58" t="n">
        <v>0.10628</v>
      </c>
      <c r="AO13" s="58" t="n">
        <v>0.10628</v>
      </c>
      <c r="AP13" s="58" t="n">
        <v>0.10628</v>
      </c>
      <c r="AQ13" s="58" t="n">
        <v>0.10628</v>
      </c>
      <c r="AR13" s="58" t="n">
        <v>0.10628</v>
      </c>
      <c r="AS13" s="218" t="n">
        <v>0.11527</v>
      </c>
      <c r="AT13" s="58" t="n">
        <v>0.11527</v>
      </c>
      <c r="AU13" s="58" t="n">
        <v>0.11527</v>
      </c>
      <c r="AV13" s="58" t="n">
        <v>0.11527</v>
      </c>
      <c r="AW13" s="58" t="n">
        <v>0.11527</v>
      </c>
      <c r="AX13" s="58" t="n">
        <v>0.11527</v>
      </c>
      <c r="AY13" s="58" t="n">
        <v>0.11527</v>
      </c>
      <c r="AZ13" s="58" t="n">
        <v>0.11527</v>
      </c>
      <c r="BA13" s="58" t="n">
        <v>0.11527</v>
      </c>
      <c r="BB13" s="60" t="n">
        <v>0.11527</v>
      </c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5.75" hidden="false" customHeight="true" outlineLevel="1" collapsed="false">
      <c r="A14" s="186"/>
      <c r="B14" s="221" t="s">
        <v>81</v>
      </c>
      <c r="C14" s="222"/>
      <c r="D14" s="58" t="n">
        <v>44.09562</v>
      </c>
      <c r="E14" s="58" t="n">
        <v>0.0171</v>
      </c>
      <c r="F14" s="58" t="n">
        <v>0.0171</v>
      </c>
      <c r="G14" s="58" t="n">
        <v>0.0171</v>
      </c>
      <c r="H14" s="58" t="n">
        <v>0.0171</v>
      </c>
      <c r="I14" s="58" t="n">
        <v>0.0171</v>
      </c>
      <c r="J14" s="58" t="n">
        <v>0.0171</v>
      </c>
      <c r="K14" s="58" t="n">
        <v>0.0171</v>
      </c>
      <c r="L14" s="58" t="n">
        <v>0.0171</v>
      </c>
      <c r="M14" s="58" t="n">
        <v>0.0014</v>
      </c>
      <c r="N14" s="58" t="n">
        <v>0.0014</v>
      </c>
      <c r="O14" s="218" t="n">
        <v>0.0171</v>
      </c>
      <c r="P14" s="58" t="n">
        <v>0.0171</v>
      </c>
      <c r="Q14" s="58" t="n">
        <v>0.0171</v>
      </c>
      <c r="R14" s="58" t="n">
        <v>0.0171</v>
      </c>
      <c r="S14" s="58" t="n">
        <v>0.0171</v>
      </c>
      <c r="T14" s="58" t="n">
        <v>0.0171</v>
      </c>
      <c r="U14" s="58" t="n">
        <v>0.0171</v>
      </c>
      <c r="V14" s="58" t="n">
        <v>0.0014</v>
      </c>
      <c r="W14" s="58" t="n">
        <v>0.0014</v>
      </c>
      <c r="X14" s="60" t="n">
        <v>0.0014</v>
      </c>
      <c r="Y14" s="218" t="n">
        <v>0.0171</v>
      </c>
      <c r="Z14" s="58" t="n">
        <v>0.0171</v>
      </c>
      <c r="AA14" s="58" t="n">
        <v>0.0171</v>
      </c>
      <c r="AB14" s="58" t="n">
        <v>0.0171</v>
      </c>
      <c r="AC14" s="58" t="n">
        <v>0.0171</v>
      </c>
      <c r="AD14" s="58" t="n">
        <v>0.0171</v>
      </c>
      <c r="AE14" s="58" t="n">
        <v>0.0171</v>
      </c>
      <c r="AF14" s="58" t="n">
        <v>0.0014</v>
      </c>
      <c r="AG14" s="58" t="n">
        <v>0.0014</v>
      </c>
      <c r="AH14" s="60" t="n">
        <v>0.0014</v>
      </c>
      <c r="AI14" s="58" t="n">
        <v>0.06299</v>
      </c>
      <c r="AJ14" s="58" t="n">
        <v>0.06299</v>
      </c>
      <c r="AK14" s="58" t="n">
        <v>0.06299</v>
      </c>
      <c r="AL14" s="58" t="n">
        <v>0.06299</v>
      </c>
      <c r="AM14" s="58" t="n">
        <v>0.06299</v>
      </c>
      <c r="AN14" s="58" t="n">
        <v>0.06299</v>
      </c>
      <c r="AO14" s="58" t="n">
        <v>0.06299</v>
      </c>
      <c r="AP14" s="58" t="n">
        <v>0.06299</v>
      </c>
      <c r="AQ14" s="58" t="n">
        <v>0.06299</v>
      </c>
      <c r="AR14" s="58" t="n">
        <v>0.06299</v>
      </c>
      <c r="AS14" s="218" t="n">
        <v>0.07378</v>
      </c>
      <c r="AT14" s="58" t="n">
        <v>0.07378</v>
      </c>
      <c r="AU14" s="58" t="n">
        <v>0.07378</v>
      </c>
      <c r="AV14" s="58" t="n">
        <v>0.07378</v>
      </c>
      <c r="AW14" s="58" t="n">
        <v>0.07378</v>
      </c>
      <c r="AX14" s="58" t="n">
        <v>0.07378</v>
      </c>
      <c r="AY14" s="58" t="n">
        <v>0.07378</v>
      </c>
      <c r="AZ14" s="58" t="n">
        <v>0.07378</v>
      </c>
      <c r="BA14" s="58" t="n">
        <v>0.07378</v>
      </c>
      <c r="BB14" s="60" t="n">
        <v>0.07378</v>
      </c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5.75" hidden="false" customHeight="true" outlineLevel="1" collapsed="false">
      <c r="A15" s="186"/>
      <c r="B15" s="221" t="s">
        <v>167</v>
      </c>
      <c r="C15" s="222"/>
      <c r="D15" s="58" t="n">
        <v>58.1222</v>
      </c>
      <c r="E15" s="58" t="n">
        <v>0.0024</v>
      </c>
      <c r="F15" s="58" t="n">
        <v>0.0024</v>
      </c>
      <c r="G15" s="58" t="n">
        <v>0.0024</v>
      </c>
      <c r="H15" s="58" t="n">
        <v>0.0024</v>
      </c>
      <c r="I15" s="58" t="n">
        <v>0.0024</v>
      </c>
      <c r="J15" s="58" t="n">
        <v>0.0024</v>
      </c>
      <c r="K15" s="58" t="n">
        <v>0.0024</v>
      </c>
      <c r="L15" s="58" t="n">
        <v>0.0024</v>
      </c>
      <c r="M15" s="58" t="n">
        <v>0.0002</v>
      </c>
      <c r="N15" s="58" t="n">
        <v>0.0002</v>
      </c>
      <c r="O15" s="218" t="n">
        <v>0.0024</v>
      </c>
      <c r="P15" s="58" t="n">
        <v>0.0024</v>
      </c>
      <c r="Q15" s="58" t="n">
        <v>0.0024</v>
      </c>
      <c r="R15" s="58" t="n">
        <v>0.0024</v>
      </c>
      <c r="S15" s="58" t="n">
        <v>0.0024</v>
      </c>
      <c r="T15" s="58" t="n">
        <v>0.0024</v>
      </c>
      <c r="U15" s="58" t="n">
        <v>0.0024</v>
      </c>
      <c r="V15" s="58" t="n">
        <v>0.0002</v>
      </c>
      <c r="W15" s="58" t="n">
        <v>0.0002</v>
      </c>
      <c r="X15" s="60" t="n">
        <v>0.0002</v>
      </c>
      <c r="Y15" s="218" t="n">
        <v>0.0024</v>
      </c>
      <c r="Z15" s="58" t="n">
        <v>0.0024</v>
      </c>
      <c r="AA15" s="58" t="n">
        <v>0.0024</v>
      </c>
      <c r="AB15" s="58" t="n">
        <v>0.0024</v>
      </c>
      <c r="AC15" s="58" t="n">
        <v>0.0024</v>
      </c>
      <c r="AD15" s="58" t="n">
        <v>0.0024</v>
      </c>
      <c r="AE15" s="58" t="n">
        <v>0.0024</v>
      </c>
      <c r="AF15" s="58" t="n">
        <v>0.0002</v>
      </c>
      <c r="AG15" s="58" t="n">
        <v>0.0002</v>
      </c>
      <c r="AH15" s="60" t="n">
        <v>0.0002</v>
      </c>
      <c r="AI15" s="58" t="n">
        <v>0.0176</v>
      </c>
      <c r="AJ15" s="58" t="n">
        <v>0.0176</v>
      </c>
      <c r="AK15" s="58" t="n">
        <v>0.0176</v>
      </c>
      <c r="AL15" s="58" t="n">
        <v>0.0176</v>
      </c>
      <c r="AM15" s="58" t="n">
        <v>0.0176</v>
      </c>
      <c r="AN15" s="58" t="n">
        <v>0.0176</v>
      </c>
      <c r="AO15" s="58" t="n">
        <v>0.0176</v>
      </c>
      <c r="AP15" s="58" t="n">
        <v>0.0176</v>
      </c>
      <c r="AQ15" s="58" t="n">
        <v>0.0176</v>
      </c>
      <c r="AR15" s="58" t="n">
        <v>0.0176</v>
      </c>
      <c r="AS15" s="218" t="n">
        <v>0.01869</v>
      </c>
      <c r="AT15" s="58" t="n">
        <v>0.01869</v>
      </c>
      <c r="AU15" s="58" t="n">
        <v>0.01869</v>
      </c>
      <c r="AV15" s="58" t="n">
        <v>0.01869</v>
      </c>
      <c r="AW15" s="58" t="n">
        <v>0.01869</v>
      </c>
      <c r="AX15" s="58" t="n">
        <v>0.01869</v>
      </c>
      <c r="AY15" s="58" t="n">
        <v>0.01869</v>
      </c>
      <c r="AZ15" s="58" t="n">
        <v>0.01869</v>
      </c>
      <c r="BA15" s="58" t="n">
        <v>0.01869</v>
      </c>
      <c r="BB15" s="60" t="n">
        <v>0.01869</v>
      </c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5.75" hidden="false" customHeight="true" outlineLevel="1" collapsed="false">
      <c r="A16" s="186"/>
      <c r="B16" s="221" t="s">
        <v>82</v>
      </c>
      <c r="C16" s="222"/>
      <c r="D16" s="58" t="n">
        <v>58.1222</v>
      </c>
      <c r="E16" s="58" t="n">
        <v>0.003</v>
      </c>
      <c r="F16" s="58" t="n">
        <v>0.003</v>
      </c>
      <c r="G16" s="58" t="n">
        <v>0.003</v>
      </c>
      <c r="H16" s="58" t="n">
        <v>0.003</v>
      </c>
      <c r="I16" s="58" t="n">
        <v>0.003</v>
      </c>
      <c r="J16" s="58" t="n">
        <v>0.003</v>
      </c>
      <c r="K16" s="58" t="n">
        <v>0.003</v>
      </c>
      <c r="L16" s="58" t="n">
        <v>0.003</v>
      </c>
      <c r="M16" s="58" t="n">
        <v>0.0001</v>
      </c>
      <c r="N16" s="58" t="n">
        <v>0.0001</v>
      </c>
      <c r="O16" s="218" t="n">
        <v>0.003</v>
      </c>
      <c r="P16" s="58" t="n">
        <v>0.003</v>
      </c>
      <c r="Q16" s="58" t="n">
        <v>0.003</v>
      </c>
      <c r="R16" s="58" t="n">
        <v>0.003</v>
      </c>
      <c r="S16" s="58" t="n">
        <v>0.003</v>
      </c>
      <c r="T16" s="58" t="n">
        <v>0.003</v>
      </c>
      <c r="U16" s="58" t="n">
        <v>0.003</v>
      </c>
      <c r="V16" s="58" t="n">
        <v>0.0001</v>
      </c>
      <c r="W16" s="58" t="n">
        <v>0.0001</v>
      </c>
      <c r="X16" s="60" t="n">
        <v>0.0001</v>
      </c>
      <c r="Y16" s="218" t="n">
        <v>0.003</v>
      </c>
      <c r="Z16" s="58" t="n">
        <v>0.003</v>
      </c>
      <c r="AA16" s="58" t="n">
        <v>0.003</v>
      </c>
      <c r="AB16" s="58" t="n">
        <v>0.003</v>
      </c>
      <c r="AC16" s="58" t="n">
        <v>0.003</v>
      </c>
      <c r="AD16" s="58" t="n">
        <v>0.003</v>
      </c>
      <c r="AE16" s="58" t="n">
        <v>0.003</v>
      </c>
      <c r="AF16" s="58" t="n">
        <v>0.0001</v>
      </c>
      <c r="AG16" s="58" t="n">
        <v>0.0001</v>
      </c>
      <c r="AH16" s="60" t="n">
        <v>0.0001</v>
      </c>
      <c r="AI16" s="58" t="n">
        <v>0.0083</v>
      </c>
      <c r="AJ16" s="58" t="n">
        <v>0.0083</v>
      </c>
      <c r="AK16" s="58" t="n">
        <v>0.0083</v>
      </c>
      <c r="AL16" s="58" t="n">
        <v>0.0083</v>
      </c>
      <c r="AM16" s="58" t="n">
        <v>0.0083</v>
      </c>
      <c r="AN16" s="58" t="n">
        <v>0.0083</v>
      </c>
      <c r="AO16" s="58" t="n">
        <v>0.0083</v>
      </c>
      <c r="AP16" s="58" t="n">
        <v>0.0083</v>
      </c>
      <c r="AQ16" s="58" t="n">
        <v>0.0083</v>
      </c>
      <c r="AR16" s="58" t="n">
        <v>0.0083</v>
      </c>
      <c r="AS16" s="218" t="n">
        <v>0.011</v>
      </c>
      <c r="AT16" s="58" t="n">
        <v>0.011</v>
      </c>
      <c r="AU16" s="58" t="n">
        <v>0.011</v>
      </c>
      <c r="AV16" s="58" t="n">
        <v>0.011</v>
      </c>
      <c r="AW16" s="58" t="n">
        <v>0.011</v>
      </c>
      <c r="AX16" s="58" t="n">
        <v>0.011</v>
      </c>
      <c r="AY16" s="58" t="n">
        <v>0.011</v>
      </c>
      <c r="AZ16" s="58" t="n">
        <v>0.011</v>
      </c>
      <c r="BA16" s="58" t="n">
        <v>0.011</v>
      </c>
      <c r="BB16" s="60" t="n">
        <v>0.011</v>
      </c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5.75" hidden="false" customHeight="true" outlineLevel="1" collapsed="false">
      <c r="A17" s="186"/>
      <c r="B17" s="221" t="s">
        <v>168</v>
      </c>
      <c r="C17" s="222"/>
      <c r="D17" s="58" t="n">
        <v>72.14878</v>
      </c>
      <c r="E17" s="58" t="n">
        <v>0.0004</v>
      </c>
      <c r="F17" s="58" t="n">
        <v>0.0004</v>
      </c>
      <c r="G17" s="58" t="n">
        <v>0.0004</v>
      </c>
      <c r="H17" s="58" t="n">
        <v>0.0004</v>
      </c>
      <c r="I17" s="58" t="n">
        <v>0.0004</v>
      </c>
      <c r="J17" s="58" t="n">
        <v>0.0004</v>
      </c>
      <c r="K17" s="58" t="n">
        <v>0.0004</v>
      </c>
      <c r="L17" s="58" t="n">
        <v>0.0004</v>
      </c>
      <c r="M17" s="58" t="n">
        <v>0.0001</v>
      </c>
      <c r="N17" s="58" t="n">
        <v>0.0001</v>
      </c>
      <c r="O17" s="218" t="n">
        <v>0.0004</v>
      </c>
      <c r="P17" s="58" t="n">
        <v>0.0004</v>
      </c>
      <c r="Q17" s="58" t="n">
        <v>0.0004</v>
      </c>
      <c r="R17" s="58" t="n">
        <v>0.0004</v>
      </c>
      <c r="S17" s="58" t="n">
        <v>0.0004</v>
      </c>
      <c r="T17" s="58" t="n">
        <v>0.0004</v>
      </c>
      <c r="U17" s="58" t="n">
        <v>0.0004</v>
      </c>
      <c r="V17" s="58" t="n">
        <v>0.0001</v>
      </c>
      <c r="W17" s="58" t="n">
        <v>0.0001</v>
      </c>
      <c r="X17" s="60" t="n">
        <v>0.0001</v>
      </c>
      <c r="Y17" s="218" t="n">
        <v>0.0004</v>
      </c>
      <c r="Z17" s="58" t="n">
        <v>0.0004</v>
      </c>
      <c r="AA17" s="58" t="n">
        <v>0.0004</v>
      </c>
      <c r="AB17" s="58" t="n">
        <v>0.0004</v>
      </c>
      <c r="AC17" s="58" t="n">
        <v>0.0004</v>
      </c>
      <c r="AD17" s="58" t="n">
        <v>0.0004</v>
      </c>
      <c r="AE17" s="58" t="n">
        <v>0.0004</v>
      </c>
      <c r="AF17" s="58" t="n">
        <v>0.0001</v>
      </c>
      <c r="AG17" s="58" t="n">
        <v>0.0001</v>
      </c>
      <c r="AH17" s="60" t="n">
        <v>0.0001</v>
      </c>
      <c r="AI17" s="58" t="n">
        <v>0.0049</v>
      </c>
      <c r="AJ17" s="58" t="n">
        <v>0.0049</v>
      </c>
      <c r="AK17" s="58" t="n">
        <v>0.0049</v>
      </c>
      <c r="AL17" s="58" t="n">
        <v>0.0049</v>
      </c>
      <c r="AM17" s="58" t="n">
        <v>0.0049</v>
      </c>
      <c r="AN17" s="58" t="n">
        <v>0.0049</v>
      </c>
      <c r="AO17" s="58" t="n">
        <v>0.0049</v>
      </c>
      <c r="AP17" s="58" t="n">
        <v>0.0049</v>
      </c>
      <c r="AQ17" s="58" t="n">
        <v>0.0049</v>
      </c>
      <c r="AR17" s="58" t="n">
        <v>0.0049</v>
      </c>
      <c r="AS17" s="218" t="n">
        <v>0.0033</v>
      </c>
      <c r="AT17" s="58" t="n">
        <v>0.0033</v>
      </c>
      <c r="AU17" s="58" t="n">
        <v>0.0033</v>
      </c>
      <c r="AV17" s="58" t="n">
        <v>0.0033</v>
      </c>
      <c r="AW17" s="58" t="n">
        <v>0.0033</v>
      </c>
      <c r="AX17" s="58" t="n">
        <v>0.0033</v>
      </c>
      <c r="AY17" s="58" t="n">
        <v>0.0033</v>
      </c>
      <c r="AZ17" s="58" t="n">
        <v>0.0033</v>
      </c>
      <c r="BA17" s="58" t="n">
        <v>0.0033</v>
      </c>
      <c r="BB17" s="60" t="n">
        <v>0.0033</v>
      </c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5.75" hidden="false" customHeight="true" outlineLevel="1" collapsed="false">
      <c r="A18" s="186"/>
      <c r="B18" s="221" t="s">
        <v>169</v>
      </c>
      <c r="C18" s="222"/>
      <c r="D18" s="58" t="n">
        <v>72.14878</v>
      </c>
      <c r="E18" s="58" t="n">
        <v>0.0003</v>
      </c>
      <c r="F18" s="58" t="n">
        <v>0.0003</v>
      </c>
      <c r="G18" s="58" t="n">
        <v>0.0003</v>
      </c>
      <c r="H18" s="58" t="n">
        <v>0.0003</v>
      </c>
      <c r="I18" s="58" t="n">
        <v>0.0003</v>
      </c>
      <c r="J18" s="58" t="n">
        <v>0.0003</v>
      </c>
      <c r="K18" s="58" t="n">
        <v>0.0003</v>
      </c>
      <c r="L18" s="58" t="n">
        <v>0.0003</v>
      </c>
      <c r="M18" s="58" t="n">
        <v>0</v>
      </c>
      <c r="N18" s="58" t="n">
        <v>0</v>
      </c>
      <c r="O18" s="218" t="n">
        <v>0.0003</v>
      </c>
      <c r="P18" s="58" t="n">
        <v>0.0003</v>
      </c>
      <c r="Q18" s="58" t="n">
        <v>0.0003</v>
      </c>
      <c r="R18" s="58" t="n">
        <v>0.0003</v>
      </c>
      <c r="S18" s="58" t="n">
        <v>0.0003</v>
      </c>
      <c r="T18" s="58" t="n">
        <v>0.0003</v>
      </c>
      <c r="U18" s="58" t="n">
        <v>0.0003</v>
      </c>
      <c r="V18" s="58" t="n">
        <v>0</v>
      </c>
      <c r="W18" s="58" t="n">
        <v>0</v>
      </c>
      <c r="X18" s="60" t="n">
        <v>0</v>
      </c>
      <c r="Y18" s="218" t="n">
        <v>0.0003</v>
      </c>
      <c r="Z18" s="58" t="n">
        <v>0.0003</v>
      </c>
      <c r="AA18" s="58" t="n">
        <v>0.0003</v>
      </c>
      <c r="AB18" s="58" t="n">
        <v>0.0003</v>
      </c>
      <c r="AC18" s="58" t="n">
        <v>0.0003</v>
      </c>
      <c r="AD18" s="58" t="n">
        <v>0.0003</v>
      </c>
      <c r="AE18" s="58" t="n">
        <v>0.0003</v>
      </c>
      <c r="AF18" s="58" t="n">
        <v>0</v>
      </c>
      <c r="AG18" s="58" t="n">
        <v>0</v>
      </c>
      <c r="AH18" s="60" t="n">
        <v>0</v>
      </c>
      <c r="AI18" s="58" t="n">
        <v>0.0023</v>
      </c>
      <c r="AJ18" s="58" t="n">
        <v>0.0023</v>
      </c>
      <c r="AK18" s="58" t="n">
        <v>0.0023</v>
      </c>
      <c r="AL18" s="58" t="n">
        <v>0.0023</v>
      </c>
      <c r="AM18" s="58" t="n">
        <v>0.0023</v>
      </c>
      <c r="AN18" s="58" t="n">
        <v>0.0023</v>
      </c>
      <c r="AO18" s="58" t="n">
        <v>0.0023</v>
      </c>
      <c r="AP18" s="58" t="n">
        <v>0.0023</v>
      </c>
      <c r="AQ18" s="58" t="n">
        <v>0.0023</v>
      </c>
      <c r="AR18" s="58" t="n">
        <v>0.0023</v>
      </c>
      <c r="AS18" s="218" t="n">
        <v>0.003</v>
      </c>
      <c r="AT18" s="58" t="n">
        <v>0.003</v>
      </c>
      <c r="AU18" s="58" t="n">
        <v>0.003</v>
      </c>
      <c r="AV18" s="58" t="n">
        <v>0.003</v>
      </c>
      <c r="AW18" s="58" t="n">
        <v>0.003</v>
      </c>
      <c r="AX18" s="58" t="n">
        <v>0.003</v>
      </c>
      <c r="AY18" s="58" t="n">
        <v>0.003</v>
      </c>
      <c r="AZ18" s="58" t="n">
        <v>0.003</v>
      </c>
      <c r="BA18" s="58" t="n">
        <v>0.003</v>
      </c>
      <c r="BB18" s="60" t="n">
        <v>0.003</v>
      </c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5.75" hidden="false" customHeight="true" outlineLevel="1" collapsed="false">
      <c r="A19" s="186"/>
      <c r="B19" s="221" t="s">
        <v>170</v>
      </c>
      <c r="C19" s="222"/>
      <c r="D19" s="58" t="n">
        <v>86.17536</v>
      </c>
      <c r="E19" s="58" t="n">
        <v>0.0001</v>
      </c>
      <c r="F19" s="58" t="n">
        <v>0.0001</v>
      </c>
      <c r="G19" s="58" t="n">
        <v>0.0001</v>
      </c>
      <c r="H19" s="58" t="n">
        <v>0.0001</v>
      </c>
      <c r="I19" s="58" t="n">
        <v>0.0001</v>
      </c>
      <c r="J19" s="58" t="n">
        <v>0.0001</v>
      </c>
      <c r="K19" s="58" t="n">
        <v>0.0001</v>
      </c>
      <c r="L19" s="58" t="n">
        <v>0.0001</v>
      </c>
      <c r="M19" s="58" t="n">
        <v>0</v>
      </c>
      <c r="N19" s="58" t="n">
        <v>0</v>
      </c>
      <c r="O19" s="218" t="n">
        <v>0.0001</v>
      </c>
      <c r="P19" s="58" t="n">
        <v>0.0001</v>
      </c>
      <c r="Q19" s="58" t="n">
        <v>0.0001</v>
      </c>
      <c r="R19" s="58" t="n">
        <v>0.0001</v>
      </c>
      <c r="S19" s="58" t="n">
        <v>0.0001</v>
      </c>
      <c r="T19" s="58" t="n">
        <v>0.0001</v>
      </c>
      <c r="U19" s="58" t="n">
        <v>0.0001</v>
      </c>
      <c r="V19" s="58" t="n">
        <v>0</v>
      </c>
      <c r="W19" s="58" t="n">
        <v>0</v>
      </c>
      <c r="X19" s="60" t="n">
        <v>0</v>
      </c>
      <c r="Y19" s="218" t="n">
        <v>0.0001</v>
      </c>
      <c r="Z19" s="58" t="n">
        <v>0.0001</v>
      </c>
      <c r="AA19" s="58" t="n">
        <v>0.0001</v>
      </c>
      <c r="AB19" s="58" t="n">
        <v>0.0001</v>
      </c>
      <c r="AC19" s="58" t="n">
        <v>0.0001</v>
      </c>
      <c r="AD19" s="58" t="n">
        <v>0.0001</v>
      </c>
      <c r="AE19" s="58" t="n">
        <v>0.0001</v>
      </c>
      <c r="AF19" s="58" t="n">
        <v>0</v>
      </c>
      <c r="AG19" s="58" t="n">
        <v>0</v>
      </c>
      <c r="AH19" s="60" t="n">
        <v>0</v>
      </c>
      <c r="AI19" s="58" t="n">
        <v>0</v>
      </c>
      <c r="AJ19" s="58" t="n">
        <v>0</v>
      </c>
      <c r="AK19" s="58" t="n">
        <v>0</v>
      </c>
      <c r="AL19" s="58" t="n">
        <v>0</v>
      </c>
      <c r="AM19" s="58" t="n">
        <v>0</v>
      </c>
      <c r="AN19" s="58" t="n">
        <v>0</v>
      </c>
      <c r="AO19" s="58" t="n">
        <v>0</v>
      </c>
      <c r="AP19" s="58" t="n">
        <v>0</v>
      </c>
      <c r="AQ19" s="58" t="n">
        <v>0</v>
      </c>
      <c r="AR19" s="58" t="n">
        <v>0</v>
      </c>
      <c r="AS19" s="218" t="n">
        <v>0.0006</v>
      </c>
      <c r="AT19" s="58" t="n">
        <v>0.0006</v>
      </c>
      <c r="AU19" s="58" t="n">
        <v>0.0006</v>
      </c>
      <c r="AV19" s="58" t="n">
        <v>0.0006</v>
      </c>
      <c r="AW19" s="58" t="n">
        <v>0.0006</v>
      </c>
      <c r="AX19" s="58" t="n">
        <v>0.0006</v>
      </c>
      <c r="AY19" s="58" t="n">
        <v>0.0006</v>
      </c>
      <c r="AZ19" s="58" t="n">
        <v>0.0006</v>
      </c>
      <c r="BA19" s="58" t="n">
        <v>0.0006</v>
      </c>
      <c r="BB19" s="60" t="n">
        <v>0.0006</v>
      </c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5.75" hidden="false" customHeight="true" outlineLevel="1" collapsed="false">
      <c r="A20" s="186"/>
      <c r="B20" s="221" t="s">
        <v>171</v>
      </c>
      <c r="C20" s="222"/>
      <c r="D20" s="58" t="n">
        <v>100.202</v>
      </c>
      <c r="E20" s="58" t="n">
        <v>0</v>
      </c>
      <c r="F20" s="58" t="n">
        <v>0</v>
      </c>
      <c r="G20" s="58" t="n">
        <v>0</v>
      </c>
      <c r="H20" s="58" t="n">
        <v>0</v>
      </c>
      <c r="I20" s="58" t="n">
        <v>0</v>
      </c>
      <c r="J20" s="58" t="n">
        <v>0</v>
      </c>
      <c r="K20" s="58" t="n">
        <v>0</v>
      </c>
      <c r="L20" s="58" t="n">
        <v>0</v>
      </c>
      <c r="M20" s="58" t="n">
        <v>0</v>
      </c>
      <c r="N20" s="58" t="n">
        <v>0</v>
      </c>
      <c r="O20" s="218" t="n">
        <v>0</v>
      </c>
      <c r="P20" s="58" t="n">
        <v>0</v>
      </c>
      <c r="Q20" s="58" t="n">
        <v>0</v>
      </c>
      <c r="R20" s="58" t="n">
        <v>0</v>
      </c>
      <c r="S20" s="58" t="n">
        <v>0</v>
      </c>
      <c r="T20" s="58" t="n">
        <v>0</v>
      </c>
      <c r="U20" s="58" t="n">
        <v>0</v>
      </c>
      <c r="V20" s="58" t="n">
        <v>0</v>
      </c>
      <c r="W20" s="58" t="n">
        <v>0</v>
      </c>
      <c r="X20" s="60" t="n">
        <v>0</v>
      </c>
      <c r="Y20" s="218" t="n">
        <v>0</v>
      </c>
      <c r="Z20" s="58" t="n">
        <v>0</v>
      </c>
      <c r="AA20" s="58" t="n">
        <v>0</v>
      </c>
      <c r="AB20" s="58" t="n">
        <v>0</v>
      </c>
      <c r="AC20" s="58" t="n">
        <v>0</v>
      </c>
      <c r="AD20" s="58" t="n">
        <v>0</v>
      </c>
      <c r="AE20" s="58" t="n">
        <v>0</v>
      </c>
      <c r="AF20" s="58" t="n">
        <v>0</v>
      </c>
      <c r="AG20" s="58" t="n">
        <v>0</v>
      </c>
      <c r="AH20" s="60" t="n">
        <v>0</v>
      </c>
      <c r="AI20" s="58" t="n">
        <v>0</v>
      </c>
      <c r="AJ20" s="58" t="n">
        <v>0</v>
      </c>
      <c r="AK20" s="58" t="n">
        <v>0</v>
      </c>
      <c r="AL20" s="58" t="n">
        <v>0</v>
      </c>
      <c r="AM20" s="58" t="n">
        <v>0</v>
      </c>
      <c r="AN20" s="58" t="n">
        <v>0</v>
      </c>
      <c r="AO20" s="58" t="n">
        <v>0</v>
      </c>
      <c r="AP20" s="58" t="n">
        <v>0</v>
      </c>
      <c r="AQ20" s="58" t="n">
        <v>0</v>
      </c>
      <c r="AR20" s="58" t="n">
        <v>0</v>
      </c>
      <c r="AS20" s="218" t="n">
        <v>0</v>
      </c>
      <c r="AT20" s="58" t="n">
        <v>0</v>
      </c>
      <c r="AU20" s="58" t="n">
        <v>0</v>
      </c>
      <c r="AV20" s="58" t="n">
        <v>0</v>
      </c>
      <c r="AW20" s="58" t="n">
        <v>0</v>
      </c>
      <c r="AX20" s="58" t="n">
        <v>0</v>
      </c>
      <c r="AY20" s="58" t="n">
        <v>0</v>
      </c>
      <c r="AZ20" s="58" t="n">
        <v>0</v>
      </c>
      <c r="BA20" s="58" t="n">
        <v>0</v>
      </c>
      <c r="BB20" s="60" t="n">
        <v>0</v>
      </c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5.75" hidden="false" customHeight="true" outlineLevel="1" collapsed="false">
      <c r="A21" s="186"/>
      <c r="B21" s="221" t="s">
        <v>172</v>
      </c>
      <c r="C21" s="222"/>
      <c r="D21" s="58" t="n">
        <v>114.229</v>
      </c>
      <c r="E21" s="58" t="n">
        <v>0</v>
      </c>
      <c r="F21" s="58" t="n">
        <v>0</v>
      </c>
      <c r="G21" s="58" t="n">
        <v>0</v>
      </c>
      <c r="H21" s="58" t="n">
        <v>0</v>
      </c>
      <c r="I21" s="58" t="n">
        <v>0</v>
      </c>
      <c r="J21" s="58" t="n">
        <v>0</v>
      </c>
      <c r="K21" s="58" t="n">
        <v>0</v>
      </c>
      <c r="L21" s="58" t="n">
        <v>0</v>
      </c>
      <c r="M21" s="58" t="n">
        <v>0</v>
      </c>
      <c r="N21" s="58" t="n">
        <v>0</v>
      </c>
      <c r="O21" s="218" t="n">
        <v>0</v>
      </c>
      <c r="P21" s="58" t="n">
        <v>0</v>
      </c>
      <c r="Q21" s="58" t="n">
        <v>0</v>
      </c>
      <c r="R21" s="58" t="n">
        <v>0</v>
      </c>
      <c r="S21" s="58" t="n">
        <v>0</v>
      </c>
      <c r="T21" s="58" t="n">
        <v>0</v>
      </c>
      <c r="U21" s="58" t="n">
        <v>0</v>
      </c>
      <c r="V21" s="58" t="n">
        <v>0</v>
      </c>
      <c r="W21" s="58" t="n">
        <v>0</v>
      </c>
      <c r="X21" s="60" t="n">
        <v>0</v>
      </c>
      <c r="Y21" s="218" t="n">
        <v>0</v>
      </c>
      <c r="Z21" s="58" t="n">
        <v>0</v>
      </c>
      <c r="AA21" s="58" t="n">
        <v>0</v>
      </c>
      <c r="AB21" s="58" t="n">
        <v>0</v>
      </c>
      <c r="AC21" s="58" t="n">
        <v>0</v>
      </c>
      <c r="AD21" s="58" t="n">
        <v>0</v>
      </c>
      <c r="AE21" s="58" t="n">
        <v>0</v>
      </c>
      <c r="AF21" s="58" t="n">
        <v>0</v>
      </c>
      <c r="AG21" s="58" t="n">
        <v>0</v>
      </c>
      <c r="AH21" s="60" t="n">
        <v>0</v>
      </c>
      <c r="AI21" s="58" t="n">
        <v>0</v>
      </c>
      <c r="AJ21" s="58" t="n">
        <v>0</v>
      </c>
      <c r="AK21" s="58" t="n">
        <v>0</v>
      </c>
      <c r="AL21" s="58" t="n">
        <v>0</v>
      </c>
      <c r="AM21" s="58" t="n">
        <v>0</v>
      </c>
      <c r="AN21" s="58" t="n">
        <v>0</v>
      </c>
      <c r="AO21" s="58" t="n">
        <v>0</v>
      </c>
      <c r="AP21" s="58" t="n">
        <v>0</v>
      </c>
      <c r="AQ21" s="58" t="n">
        <v>0</v>
      </c>
      <c r="AR21" s="58" t="n">
        <v>0</v>
      </c>
      <c r="AS21" s="218" t="n">
        <v>0</v>
      </c>
      <c r="AT21" s="58" t="n">
        <v>0</v>
      </c>
      <c r="AU21" s="58" t="n">
        <v>0</v>
      </c>
      <c r="AV21" s="58" t="n">
        <v>0</v>
      </c>
      <c r="AW21" s="58" t="n">
        <v>0</v>
      </c>
      <c r="AX21" s="58" t="n">
        <v>0</v>
      </c>
      <c r="AY21" s="58" t="n">
        <v>0</v>
      </c>
      <c r="AZ21" s="58" t="n">
        <v>0</v>
      </c>
      <c r="BA21" s="58" t="n">
        <v>0</v>
      </c>
      <c r="BB21" s="60" t="n">
        <v>0</v>
      </c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5.75" hidden="false" customHeight="true" outlineLevel="1" collapsed="false">
      <c r="A22" s="186"/>
      <c r="B22" s="221" t="s">
        <v>173</v>
      </c>
      <c r="C22" s="222"/>
      <c r="D22" s="58" t="n">
        <v>128.2551</v>
      </c>
      <c r="E22" s="58" t="n">
        <v>0</v>
      </c>
      <c r="F22" s="58" t="n">
        <v>0</v>
      </c>
      <c r="G22" s="58" t="n">
        <v>0</v>
      </c>
      <c r="H22" s="58" t="n">
        <v>0</v>
      </c>
      <c r="I22" s="58" t="n">
        <v>0</v>
      </c>
      <c r="J22" s="58" t="n">
        <v>0</v>
      </c>
      <c r="K22" s="58" t="n">
        <v>0</v>
      </c>
      <c r="L22" s="58" t="n">
        <v>0</v>
      </c>
      <c r="M22" s="58" t="n">
        <v>0</v>
      </c>
      <c r="N22" s="58" t="n">
        <v>0</v>
      </c>
      <c r="O22" s="218" t="n">
        <v>0</v>
      </c>
      <c r="P22" s="58" t="n">
        <v>0</v>
      </c>
      <c r="Q22" s="58" t="n">
        <v>0</v>
      </c>
      <c r="R22" s="58" t="n">
        <v>0</v>
      </c>
      <c r="S22" s="58" t="n">
        <v>0</v>
      </c>
      <c r="T22" s="58" t="n">
        <v>0</v>
      </c>
      <c r="U22" s="58" t="n">
        <v>0</v>
      </c>
      <c r="V22" s="58" t="n">
        <v>0</v>
      </c>
      <c r="W22" s="58" t="n">
        <v>0</v>
      </c>
      <c r="X22" s="60" t="n">
        <v>0</v>
      </c>
      <c r="Y22" s="218" t="n">
        <v>0</v>
      </c>
      <c r="Z22" s="58" t="n">
        <v>0</v>
      </c>
      <c r="AA22" s="58" t="n">
        <v>0</v>
      </c>
      <c r="AB22" s="58" t="n">
        <v>0</v>
      </c>
      <c r="AC22" s="58" t="n">
        <v>0</v>
      </c>
      <c r="AD22" s="58" t="n">
        <v>0</v>
      </c>
      <c r="AE22" s="58" t="n">
        <v>0</v>
      </c>
      <c r="AF22" s="58" t="n">
        <v>0</v>
      </c>
      <c r="AG22" s="58" t="n">
        <v>0</v>
      </c>
      <c r="AH22" s="60" t="n">
        <v>0</v>
      </c>
      <c r="AI22" s="58" t="n">
        <v>0</v>
      </c>
      <c r="AJ22" s="58" t="n">
        <v>0</v>
      </c>
      <c r="AK22" s="58" t="n">
        <v>0</v>
      </c>
      <c r="AL22" s="58" t="n">
        <v>0</v>
      </c>
      <c r="AM22" s="58" t="n">
        <v>0</v>
      </c>
      <c r="AN22" s="58" t="n">
        <v>0</v>
      </c>
      <c r="AO22" s="58" t="n">
        <v>0</v>
      </c>
      <c r="AP22" s="58" t="n">
        <v>0</v>
      </c>
      <c r="AQ22" s="58" t="n">
        <v>0</v>
      </c>
      <c r="AR22" s="58" t="n">
        <v>0</v>
      </c>
      <c r="AS22" s="218" t="n">
        <v>0</v>
      </c>
      <c r="AT22" s="58" t="n">
        <v>0</v>
      </c>
      <c r="AU22" s="58" t="n">
        <v>0</v>
      </c>
      <c r="AV22" s="58" t="n">
        <v>0</v>
      </c>
      <c r="AW22" s="58" t="n">
        <v>0</v>
      </c>
      <c r="AX22" s="58" t="n">
        <v>0</v>
      </c>
      <c r="AY22" s="58" t="n">
        <v>0</v>
      </c>
      <c r="AZ22" s="58" t="n">
        <v>0</v>
      </c>
      <c r="BA22" s="58" t="n">
        <v>0</v>
      </c>
      <c r="BB22" s="60" t="n">
        <v>0</v>
      </c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5.75" hidden="false" customHeight="true" outlineLevel="1" collapsed="false">
      <c r="A23" s="186"/>
      <c r="B23" s="221" t="s">
        <v>316</v>
      </c>
      <c r="C23" s="222"/>
      <c r="D23" s="58" t="n">
        <v>142.28168</v>
      </c>
      <c r="E23" s="58" t="n">
        <v>0</v>
      </c>
      <c r="F23" s="58" t="n">
        <v>0</v>
      </c>
      <c r="G23" s="58" t="n">
        <v>0</v>
      </c>
      <c r="H23" s="58" t="n">
        <v>0</v>
      </c>
      <c r="I23" s="58" t="n">
        <v>0</v>
      </c>
      <c r="J23" s="58" t="n">
        <v>0</v>
      </c>
      <c r="K23" s="58" t="n">
        <v>0</v>
      </c>
      <c r="L23" s="58" t="n">
        <v>0</v>
      </c>
      <c r="M23" s="58" t="n">
        <v>0</v>
      </c>
      <c r="N23" s="58" t="n">
        <v>0</v>
      </c>
      <c r="O23" s="218" t="n">
        <v>0</v>
      </c>
      <c r="P23" s="58" t="n">
        <v>0</v>
      </c>
      <c r="Q23" s="58" t="n">
        <v>0</v>
      </c>
      <c r="R23" s="58" t="n">
        <v>0</v>
      </c>
      <c r="S23" s="58" t="n">
        <v>0</v>
      </c>
      <c r="T23" s="58" t="n">
        <v>0</v>
      </c>
      <c r="U23" s="58" t="n">
        <v>0</v>
      </c>
      <c r="V23" s="58" t="n">
        <v>0</v>
      </c>
      <c r="W23" s="58" t="n">
        <v>0</v>
      </c>
      <c r="X23" s="60" t="n">
        <v>0</v>
      </c>
      <c r="Y23" s="218" t="n">
        <v>0</v>
      </c>
      <c r="Z23" s="58" t="n">
        <v>0</v>
      </c>
      <c r="AA23" s="58" t="n">
        <v>0</v>
      </c>
      <c r="AB23" s="58" t="n">
        <v>0</v>
      </c>
      <c r="AC23" s="58" t="n">
        <v>0</v>
      </c>
      <c r="AD23" s="58" t="n">
        <v>0</v>
      </c>
      <c r="AE23" s="58" t="n">
        <v>0</v>
      </c>
      <c r="AF23" s="58" t="n">
        <v>0</v>
      </c>
      <c r="AG23" s="58" t="n">
        <v>0</v>
      </c>
      <c r="AH23" s="60" t="n">
        <v>0</v>
      </c>
      <c r="AI23" s="58" t="n">
        <v>0</v>
      </c>
      <c r="AJ23" s="58" t="n">
        <v>0</v>
      </c>
      <c r="AK23" s="58" t="n">
        <v>0</v>
      </c>
      <c r="AL23" s="58" t="n">
        <v>0</v>
      </c>
      <c r="AM23" s="58" t="n">
        <v>0</v>
      </c>
      <c r="AN23" s="58" t="n">
        <v>0</v>
      </c>
      <c r="AO23" s="58" t="n">
        <v>0</v>
      </c>
      <c r="AP23" s="58" t="n">
        <v>0</v>
      </c>
      <c r="AQ23" s="58" t="n">
        <v>0</v>
      </c>
      <c r="AR23" s="58" t="n">
        <v>0</v>
      </c>
      <c r="AS23" s="218" t="n">
        <v>0</v>
      </c>
      <c r="AT23" s="58" t="n">
        <v>0</v>
      </c>
      <c r="AU23" s="58" t="n">
        <v>0</v>
      </c>
      <c r="AV23" s="58" t="n">
        <v>0</v>
      </c>
      <c r="AW23" s="58" t="n">
        <v>0</v>
      </c>
      <c r="AX23" s="58" t="n">
        <v>0</v>
      </c>
      <c r="AY23" s="58" t="n">
        <v>0</v>
      </c>
      <c r="AZ23" s="58" t="n">
        <v>0</v>
      </c>
      <c r="BA23" s="58" t="n">
        <v>0</v>
      </c>
      <c r="BB23" s="60" t="n">
        <v>0</v>
      </c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5.75" hidden="false" customHeight="true" outlineLevel="1" collapsed="false">
      <c r="A24" s="186"/>
      <c r="B24" s="221" t="s">
        <v>317</v>
      </c>
      <c r="C24" s="222"/>
      <c r="D24" s="58" t="n">
        <v>156.30826</v>
      </c>
      <c r="E24" s="58" t="n">
        <v>0</v>
      </c>
      <c r="F24" s="58" t="n">
        <v>0</v>
      </c>
      <c r="G24" s="58" t="n">
        <v>0</v>
      </c>
      <c r="H24" s="58" t="n">
        <v>0</v>
      </c>
      <c r="I24" s="58" t="n">
        <v>0</v>
      </c>
      <c r="J24" s="58" t="n">
        <v>0</v>
      </c>
      <c r="K24" s="58" t="n">
        <v>0</v>
      </c>
      <c r="L24" s="58" t="n">
        <v>0</v>
      </c>
      <c r="M24" s="58" t="n">
        <v>0</v>
      </c>
      <c r="N24" s="58" t="n">
        <v>0</v>
      </c>
      <c r="O24" s="218" t="n">
        <v>0</v>
      </c>
      <c r="P24" s="58" t="n">
        <v>0</v>
      </c>
      <c r="Q24" s="58" t="n">
        <v>0</v>
      </c>
      <c r="R24" s="58" t="n">
        <v>0</v>
      </c>
      <c r="S24" s="58" t="n">
        <v>0</v>
      </c>
      <c r="T24" s="58" t="n">
        <v>0</v>
      </c>
      <c r="U24" s="58" t="n">
        <v>0</v>
      </c>
      <c r="V24" s="58" t="n">
        <v>0</v>
      </c>
      <c r="W24" s="58" t="n">
        <v>0</v>
      </c>
      <c r="X24" s="60" t="n">
        <v>0</v>
      </c>
      <c r="Y24" s="218" t="n">
        <v>0</v>
      </c>
      <c r="Z24" s="58" t="n">
        <v>0</v>
      </c>
      <c r="AA24" s="58" t="n">
        <v>0</v>
      </c>
      <c r="AB24" s="58" t="n">
        <v>0</v>
      </c>
      <c r="AC24" s="58" t="n">
        <v>0</v>
      </c>
      <c r="AD24" s="58" t="n">
        <v>0</v>
      </c>
      <c r="AE24" s="58" t="n">
        <v>0</v>
      </c>
      <c r="AF24" s="58" t="n">
        <v>0</v>
      </c>
      <c r="AG24" s="58" t="n">
        <v>0</v>
      </c>
      <c r="AH24" s="60" t="n">
        <v>0</v>
      </c>
      <c r="AI24" s="58" t="n">
        <v>0</v>
      </c>
      <c r="AJ24" s="58" t="n">
        <v>0</v>
      </c>
      <c r="AK24" s="58" t="n">
        <v>0</v>
      </c>
      <c r="AL24" s="58" t="n">
        <v>0</v>
      </c>
      <c r="AM24" s="58" t="n">
        <v>0</v>
      </c>
      <c r="AN24" s="58" t="n">
        <v>0</v>
      </c>
      <c r="AO24" s="58" t="n">
        <v>0</v>
      </c>
      <c r="AP24" s="58" t="n">
        <v>0</v>
      </c>
      <c r="AQ24" s="58" t="n">
        <v>0</v>
      </c>
      <c r="AR24" s="58" t="n">
        <v>0</v>
      </c>
      <c r="AS24" s="218" t="n">
        <v>0</v>
      </c>
      <c r="AT24" s="58" t="n">
        <v>0</v>
      </c>
      <c r="AU24" s="58" t="n">
        <v>0</v>
      </c>
      <c r="AV24" s="58" t="n">
        <v>0</v>
      </c>
      <c r="AW24" s="58" t="n">
        <v>0</v>
      </c>
      <c r="AX24" s="58" t="n">
        <v>0</v>
      </c>
      <c r="AY24" s="58" t="n">
        <v>0</v>
      </c>
      <c r="AZ24" s="58" t="n">
        <v>0</v>
      </c>
      <c r="BA24" s="58" t="n">
        <v>0</v>
      </c>
      <c r="BB24" s="60" t="n">
        <v>0</v>
      </c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5.75" hidden="false" customHeight="true" outlineLevel="1" collapsed="false">
      <c r="A25" s="186"/>
      <c r="B25" s="221" t="s">
        <v>318</v>
      </c>
      <c r="C25" s="222"/>
      <c r="D25" s="58" t="n">
        <v>170.33484</v>
      </c>
      <c r="E25" s="58" t="n">
        <v>0</v>
      </c>
      <c r="F25" s="58" t="n">
        <v>0</v>
      </c>
      <c r="G25" s="58" t="n">
        <v>0</v>
      </c>
      <c r="H25" s="58" t="n">
        <v>0</v>
      </c>
      <c r="I25" s="58" t="n">
        <v>0</v>
      </c>
      <c r="J25" s="58" t="n">
        <v>0</v>
      </c>
      <c r="K25" s="58" t="n">
        <v>0</v>
      </c>
      <c r="L25" s="58" t="n">
        <v>0</v>
      </c>
      <c r="M25" s="58" t="n">
        <v>0</v>
      </c>
      <c r="N25" s="58" t="n">
        <v>0</v>
      </c>
      <c r="O25" s="218" t="n">
        <v>0</v>
      </c>
      <c r="P25" s="58" t="n">
        <v>0</v>
      </c>
      <c r="Q25" s="58" t="n">
        <v>0</v>
      </c>
      <c r="R25" s="58" t="n">
        <v>0</v>
      </c>
      <c r="S25" s="58" t="n">
        <v>0</v>
      </c>
      <c r="T25" s="58" t="n">
        <v>0</v>
      </c>
      <c r="U25" s="58" t="n">
        <v>0</v>
      </c>
      <c r="V25" s="58" t="n">
        <v>0</v>
      </c>
      <c r="W25" s="58" t="n">
        <v>0</v>
      </c>
      <c r="X25" s="60" t="n">
        <v>0</v>
      </c>
      <c r="Y25" s="218" t="n">
        <v>0</v>
      </c>
      <c r="Z25" s="58" t="n">
        <v>0</v>
      </c>
      <c r="AA25" s="58" t="n">
        <v>0</v>
      </c>
      <c r="AB25" s="58" t="n">
        <v>0</v>
      </c>
      <c r="AC25" s="58" t="n">
        <v>0</v>
      </c>
      <c r="AD25" s="58" t="n">
        <v>0</v>
      </c>
      <c r="AE25" s="58" t="n">
        <v>0</v>
      </c>
      <c r="AF25" s="58" t="n">
        <v>0</v>
      </c>
      <c r="AG25" s="58" t="n">
        <v>0</v>
      </c>
      <c r="AH25" s="60" t="n">
        <v>0</v>
      </c>
      <c r="AI25" s="58" t="n">
        <v>0</v>
      </c>
      <c r="AJ25" s="58" t="n">
        <v>0</v>
      </c>
      <c r="AK25" s="58" t="n">
        <v>0</v>
      </c>
      <c r="AL25" s="58" t="n">
        <v>0</v>
      </c>
      <c r="AM25" s="58" t="n">
        <v>0</v>
      </c>
      <c r="AN25" s="58" t="n">
        <v>0</v>
      </c>
      <c r="AO25" s="58" t="n">
        <v>0</v>
      </c>
      <c r="AP25" s="58" t="n">
        <v>0</v>
      </c>
      <c r="AQ25" s="58" t="n">
        <v>0</v>
      </c>
      <c r="AR25" s="58" t="n">
        <v>0</v>
      </c>
      <c r="AS25" s="218" t="n">
        <v>0</v>
      </c>
      <c r="AT25" s="58" t="n">
        <v>0</v>
      </c>
      <c r="AU25" s="58" t="n">
        <v>0</v>
      </c>
      <c r="AV25" s="58" t="n">
        <v>0</v>
      </c>
      <c r="AW25" s="58" t="n">
        <v>0</v>
      </c>
      <c r="AX25" s="58" t="n">
        <v>0</v>
      </c>
      <c r="AY25" s="58" t="n">
        <v>0</v>
      </c>
      <c r="AZ25" s="58" t="n">
        <v>0</v>
      </c>
      <c r="BA25" s="58" t="n">
        <v>0</v>
      </c>
      <c r="BB25" s="60" t="n">
        <v>0</v>
      </c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5.75" hidden="false" customHeight="true" outlineLevel="1" collapsed="false">
      <c r="A26" s="186"/>
      <c r="B26" s="221" t="s">
        <v>78</v>
      </c>
      <c r="C26" s="222"/>
      <c r="D26" s="58" t="n">
        <v>28.01348</v>
      </c>
      <c r="E26" s="58" t="n">
        <v>0.004</v>
      </c>
      <c r="F26" s="58" t="n">
        <v>0.004</v>
      </c>
      <c r="G26" s="58" t="n">
        <v>0.004</v>
      </c>
      <c r="H26" s="58" t="n">
        <v>0.004</v>
      </c>
      <c r="I26" s="58" t="n">
        <v>0.004</v>
      </c>
      <c r="J26" s="58" t="n">
        <v>0.004</v>
      </c>
      <c r="K26" s="58" t="n">
        <v>0.004</v>
      </c>
      <c r="L26" s="58" t="n">
        <v>0.004</v>
      </c>
      <c r="M26" s="58" t="n">
        <v>0.0011</v>
      </c>
      <c r="N26" s="58" t="n">
        <v>0.0011</v>
      </c>
      <c r="O26" s="218" t="n">
        <v>0.004</v>
      </c>
      <c r="P26" s="58" t="n">
        <v>0.004</v>
      </c>
      <c r="Q26" s="58" t="n">
        <v>0.004</v>
      </c>
      <c r="R26" s="58" t="n">
        <v>0.004</v>
      </c>
      <c r="S26" s="58" t="n">
        <v>0.004</v>
      </c>
      <c r="T26" s="58" t="n">
        <v>0.004</v>
      </c>
      <c r="U26" s="58" t="n">
        <v>0.004</v>
      </c>
      <c r="V26" s="58" t="n">
        <v>0.0011</v>
      </c>
      <c r="W26" s="58" t="n">
        <v>0.0011</v>
      </c>
      <c r="X26" s="60" t="n">
        <v>0.0011</v>
      </c>
      <c r="Y26" s="218" t="n">
        <v>0.004</v>
      </c>
      <c r="Z26" s="58" t="n">
        <v>0.004</v>
      </c>
      <c r="AA26" s="58" t="n">
        <v>0.004</v>
      </c>
      <c r="AB26" s="58" t="n">
        <v>0.004</v>
      </c>
      <c r="AC26" s="58" t="n">
        <v>0.004</v>
      </c>
      <c r="AD26" s="58" t="n">
        <v>0.004</v>
      </c>
      <c r="AE26" s="58" t="n">
        <v>0.004</v>
      </c>
      <c r="AF26" s="58" t="n">
        <v>0.0011</v>
      </c>
      <c r="AG26" s="58" t="n">
        <v>0.0011</v>
      </c>
      <c r="AH26" s="60" t="n">
        <v>0.0011</v>
      </c>
      <c r="AI26" s="58" t="n">
        <v>0.0064</v>
      </c>
      <c r="AJ26" s="58" t="n">
        <v>0.0064</v>
      </c>
      <c r="AK26" s="58" t="n">
        <v>0.0064</v>
      </c>
      <c r="AL26" s="58" t="n">
        <v>0.0064</v>
      </c>
      <c r="AM26" s="58" t="n">
        <v>0.0064</v>
      </c>
      <c r="AN26" s="58" t="n">
        <v>0.0064</v>
      </c>
      <c r="AO26" s="58" t="n">
        <v>0.0064</v>
      </c>
      <c r="AP26" s="58" t="n">
        <v>0.0064</v>
      </c>
      <c r="AQ26" s="58" t="n">
        <v>0.0064</v>
      </c>
      <c r="AR26" s="58" t="n">
        <v>0.0064</v>
      </c>
      <c r="AS26" s="218" t="n">
        <v>0.0076</v>
      </c>
      <c r="AT26" s="58" t="n">
        <v>0.0076</v>
      </c>
      <c r="AU26" s="58" t="n">
        <v>0.0076</v>
      </c>
      <c r="AV26" s="58" t="n">
        <v>0.0076</v>
      </c>
      <c r="AW26" s="58" t="n">
        <v>0.0076</v>
      </c>
      <c r="AX26" s="58" t="n">
        <v>0.0076</v>
      </c>
      <c r="AY26" s="58" t="n">
        <v>0.0076</v>
      </c>
      <c r="AZ26" s="58" t="n">
        <v>0.0076</v>
      </c>
      <c r="BA26" s="58" t="n">
        <v>0.0076</v>
      </c>
      <c r="BB26" s="60" t="n">
        <v>0.0076</v>
      </c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5.75" hidden="false" customHeight="true" outlineLevel="1" collapsed="false">
      <c r="A27" s="186"/>
      <c r="B27" s="221" t="s">
        <v>164</v>
      </c>
      <c r="C27" s="222"/>
      <c r="D27" s="58" t="n">
        <v>34.08088</v>
      </c>
      <c r="E27" s="58" t="n">
        <v>0</v>
      </c>
      <c r="F27" s="58" t="n">
        <v>0</v>
      </c>
      <c r="G27" s="58" t="n">
        <v>0</v>
      </c>
      <c r="H27" s="58" t="n">
        <v>0</v>
      </c>
      <c r="I27" s="58" t="n">
        <v>0</v>
      </c>
      <c r="J27" s="58" t="n">
        <v>0</v>
      </c>
      <c r="K27" s="58" t="n">
        <v>0</v>
      </c>
      <c r="L27" s="58" t="n">
        <v>0</v>
      </c>
      <c r="M27" s="58" t="n">
        <v>0.0002</v>
      </c>
      <c r="N27" s="58" t="n">
        <v>0.0002</v>
      </c>
      <c r="O27" s="218" t="n">
        <v>0</v>
      </c>
      <c r="P27" s="58" t="n">
        <v>0</v>
      </c>
      <c r="Q27" s="58" t="n">
        <v>0</v>
      </c>
      <c r="R27" s="58" t="n">
        <v>0</v>
      </c>
      <c r="S27" s="58" t="n">
        <v>0</v>
      </c>
      <c r="T27" s="58" t="n">
        <v>0</v>
      </c>
      <c r="U27" s="58" t="n">
        <v>0</v>
      </c>
      <c r="V27" s="58" t="n">
        <v>0.0002</v>
      </c>
      <c r="W27" s="58" t="n">
        <v>0.0002</v>
      </c>
      <c r="X27" s="60" t="n">
        <v>0.0002</v>
      </c>
      <c r="Y27" s="218" t="n">
        <v>0</v>
      </c>
      <c r="Z27" s="58" t="n">
        <v>0</v>
      </c>
      <c r="AA27" s="58" t="n">
        <v>0</v>
      </c>
      <c r="AB27" s="58" t="n">
        <v>0</v>
      </c>
      <c r="AC27" s="58" t="n">
        <v>0</v>
      </c>
      <c r="AD27" s="58" t="n">
        <v>0</v>
      </c>
      <c r="AE27" s="58" t="n">
        <v>0</v>
      </c>
      <c r="AF27" s="58" t="n">
        <v>0.0002</v>
      </c>
      <c r="AG27" s="58" t="n">
        <v>0.0002</v>
      </c>
      <c r="AH27" s="60" t="n">
        <v>0.0002</v>
      </c>
      <c r="AI27" s="58" t="n">
        <v>0.0002</v>
      </c>
      <c r="AJ27" s="58" t="n">
        <v>0.0002</v>
      </c>
      <c r="AK27" s="58" t="n">
        <v>0.0002</v>
      </c>
      <c r="AL27" s="58" t="n">
        <v>0.0002</v>
      </c>
      <c r="AM27" s="58" t="n">
        <v>0.0002</v>
      </c>
      <c r="AN27" s="58" t="n">
        <v>0.0002</v>
      </c>
      <c r="AO27" s="58" t="n">
        <v>0.0002</v>
      </c>
      <c r="AP27" s="58" t="n">
        <v>0.0002</v>
      </c>
      <c r="AQ27" s="58" t="n">
        <v>0.0002</v>
      </c>
      <c r="AR27" s="58" t="n">
        <v>0.0002</v>
      </c>
      <c r="AS27" s="218" t="n">
        <v>0.00017</v>
      </c>
      <c r="AT27" s="58" t="n">
        <v>0.00017</v>
      </c>
      <c r="AU27" s="58" t="n">
        <v>0.00017</v>
      </c>
      <c r="AV27" s="58" t="n">
        <v>0.00017</v>
      </c>
      <c r="AW27" s="58" t="n">
        <v>0.00017</v>
      </c>
      <c r="AX27" s="58" t="n">
        <v>0.00017</v>
      </c>
      <c r="AY27" s="58" t="n">
        <v>0.00017</v>
      </c>
      <c r="AZ27" s="58" t="n">
        <v>0.00017</v>
      </c>
      <c r="BA27" s="58" t="n">
        <v>0.00017</v>
      </c>
      <c r="BB27" s="60" t="n">
        <v>0.00017</v>
      </c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5.75" hidden="false" customHeight="true" outlineLevel="1" collapsed="false">
      <c r="A28" s="186"/>
      <c r="B28" s="221" t="s">
        <v>76</v>
      </c>
      <c r="C28" s="222"/>
      <c r="D28" s="58" t="n">
        <v>44.0098</v>
      </c>
      <c r="E28" s="58" t="n">
        <v>0.0022</v>
      </c>
      <c r="F28" s="58" t="n">
        <v>0.0022</v>
      </c>
      <c r="G28" s="58" t="n">
        <v>0.0022</v>
      </c>
      <c r="H28" s="58" t="n">
        <v>0.0022</v>
      </c>
      <c r="I28" s="58" t="n">
        <v>0.0022</v>
      </c>
      <c r="J28" s="58" t="n">
        <v>0.0022</v>
      </c>
      <c r="K28" s="58" t="n">
        <v>0.0022</v>
      </c>
      <c r="L28" s="58" t="n">
        <v>0.0022</v>
      </c>
      <c r="M28" s="58" t="n">
        <v>0.83992</v>
      </c>
      <c r="N28" s="58" t="n">
        <v>0.83992</v>
      </c>
      <c r="O28" s="218" t="n">
        <v>0.0022</v>
      </c>
      <c r="P28" s="58" t="n">
        <v>0.0022</v>
      </c>
      <c r="Q28" s="58" t="n">
        <v>0.0022</v>
      </c>
      <c r="R28" s="58" t="n">
        <v>0.0022</v>
      </c>
      <c r="S28" s="58" t="n">
        <v>0.0022</v>
      </c>
      <c r="T28" s="58" t="n">
        <v>0.0022</v>
      </c>
      <c r="U28" s="58" t="n">
        <v>0.0022</v>
      </c>
      <c r="V28" s="58" t="n">
        <v>0.83992</v>
      </c>
      <c r="W28" s="58" t="n">
        <v>0.83992</v>
      </c>
      <c r="X28" s="60" t="n">
        <v>0.83992</v>
      </c>
      <c r="Y28" s="218" t="n">
        <v>0.0022</v>
      </c>
      <c r="Z28" s="58" t="n">
        <v>0.0022</v>
      </c>
      <c r="AA28" s="58" t="n">
        <v>0.0022</v>
      </c>
      <c r="AB28" s="58" t="n">
        <v>0.0022</v>
      </c>
      <c r="AC28" s="58" t="n">
        <v>0.0022</v>
      </c>
      <c r="AD28" s="58" t="n">
        <v>0.0022</v>
      </c>
      <c r="AE28" s="58" t="n">
        <v>0.0022</v>
      </c>
      <c r="AF28" s="58" t="n">
        <v>0.83992</v>
      </c>
      <c r="AG28" s="58" t="n">
        <v>0.83992</v>
      </c>
      <c r="AH28" s="60" t="n">
        <v>0.83992</v>
      </c>
      <c r="AI28" s="58" t="n">
        <v>0.03079</v>
      </c>
      <c r="AJ28" s="58" t="n">
        <v>0.03079</v>
      </c>
      <c r="AK28" s="58" t="n">
        <v>0.03079</v>
      </c>
      <c r="AL28" s="58" t="n">
        <v>0.03079</v>
      </c>
      <c r="AM28" s="58" t="n">
        <v>0.03079</v>
      </c>
      <c r="AN28" s="58" t="n">
        <v>0.03079</v>
      </c>
      <c r="AO28" s="58" t="n">
        <v>0.03079</v>
      </c>
      <c r="AP28" s="58" t="n">
        <v>0.03079</v>
      </c>
      <c r="AQ28" s="58" t="n">
        <v>0.03079</v>
      </c>
      <c r="AR28" s="58" t="n">
        <v>0.03079</v>
      </c>
      <c r="AS28" s="218" t="n">
        <v>0.02999</v>
      </c>
      <c r="AT28" s="58" t="n">
        <v>0.02999</v>
      </c>
      <c r="AU28" s="58" t="n">
        <v>0.02999</v>
      </c>
      <c r="AV28" s="58" t="n">
        <v>0.02999</v>
      </c>
      <c r="AW28" s="58" t="n">
        <v>0.02999</v>
      </c>
      <c r="AX28" s="58" t="n">
        <v>0.02999</v>
      </c>
      <c r="AY28" s="58" t="n">
        <v>0.02999</v>
      </c>
      <c r="AZ28" s="58" t="n">
        <v>0.02999</v>
      </c>
      <c r="BA28" s="58" t="n">
        <v>0.02999</v>
      </c>
      <c r="BB28" s="60" t="n">
        <v>0.02999</v>
      </c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5.75" hidden="false" customHeight="true" outlineLevel="1" collapsed="false">
      <c r="A29" s="186"/>
      <c r="B29" s="221" t="s">
        <v>165</v>
      </c>
      <c r="C29" s="222"/>
      <c r="D29" s="58" t="n">
        <v>18.015268</v>
      </c>
      <c r="E29" s="58" t="n">
        <v>0</v>
      </c>
      <c r="F29" s="58" t="n">
        <v>0</v>
      </c>
      <c r="G29" s="58" t="n">
        <v>0</v>
      </c>
      <c r="H29" s="58" t="n">
        <v>0</v>
      </c>
      <c r="I29" s="58" t="n">
        <v>0</v>
      </c>
      <c r="J29" s="58" t="n">
        <v>0</v>
      </c>
      <c r="K29" s="58" t="n">
        <v>0</v>
      </c>
      <c r="L29" s="58" t="n">
        <v>0</v>
      </c>
      <c r="M29" s="58" t="n">
        <v>0</v>
      </c>
      <c r="N29" s="58" t="n">
        <v>0</v>
      </c>
      <c r="O29" s="218" t="n">
        <v>0</v>
      </c>
      <c r="P29" s="58" t="n">
        <v>0</v>
      </c>
      <c r="Q29" s="58" t="n">
        <v>0</v>
      </c>
      <c r="R29" s="58" t="n">
        <v>0</v>
      </c>
      <c r="S29" s="58" t="n">
        <v>0</v>
      </c>
      <c r="T29" s="58" t="n">
        <v>0</v>
      </c>
      <c r="U29" s="58" t="n">
        <v>0</v>
      </c>
      <c r="V29" s="58" t="n">
        <v>0</v>
      </c>
      <c r="W29" s="58" t="n">
        <v>0</v>
      </c>
      <c r="X29" s="60" t="n">
        <v>0</v>
      </c>
      <c r="Y29" s="218" t="n">
        <v>0</v>
      </c>
      <c r="Z29" s="58" t="n">
        <v>0</v>
      </c>
      <c r="AA29" s="58" t="n">
        <v>0</v>
      </c>
      <c r="AB29" s="58" t="n">
        <v>0</v>
      </c>
      <c r="AC29" s="58" t="n">
        <v>0</v>
      </c>
      <c r="AD29" s="58" t="n">
        <v>0</v>
      </c>
      <c r="AE29" s="58" t="n">
        <v>0</v>
      </c>
      <c r="AF29" s="58" t="n">
        <v>0</v>
      </c>
      <c r="AG29" s="58" t="n">
        <v>0</v>
      </c>
      <c r="AH29" s="60" t="n">
        <v>0</v>
      </c>
      <c r="AI29" s="58" t="n">
        <v>0</v>
      </c>
      <c r="AJ29" s="58" t="n">
        <v>0</v>
      </c>
      <c r="AK29" s="58" t="n">
        <v>0</v>
      </c>
      <c r="AL29" s="58" t="n">
        <v>0</v>
      </c>
      <c r="AM29" s="58" t="n">
        <v>0</v>
      </c>
      <c r="AN29" s="58" t="n">
        <v>0</v>
      </c>
      <c r="AO29" s="58" t="n">
        <v>0</v>
      </c>
      <c r="AP29" s="58" t="n">
        <v>0</v>
      </c>
      <c r="AQ29" s="58" t="n">
        <v>0</v>
      </c>
      <c r="AR29" s="58" t="n">
        <v>0</v>
      </c>
      <c r="AS29" s="218" t="n">
        <v>0</v>
      </c>
      <c r="AT29" s="58" t="n">
        <v>0</v>
      </c>
      <c r="AU29" s="58" t="n">
        <v>0</v>
      </c>
      <c r="AV29" s="58" t="n">
        <v>0</v>
      </c>
      <c r="AW29" s="58" t="n">
        <v>0</v>
      </c>
      <c r="AX29" s="58" t="n">
        <v>0</v>
      </c>
      <c r="AY29" s="58" t="n">
        <v>0</v>
      </c>
      <c r="AZ29" s="58" t="n">
        <v>0</v>
      </c>
      <c r="BA29" s="58" t="n">
        <v>0</v>
      </c>
      <c r="BB29" s="60" t="n">
        <v>0</v>
      </c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5.75" hidden="false" customHeight="true" outlineLevel="1" collapsed="false">
      <c r="A30" s="186"/>
      <c r="B30" s="221"/>
      <c r="C30" s="222"/>
      <c r="D30" s="58" t="n">
        <v>156.30826</v>
      </c>
      <c r="E30" s="58" t="n">
        <v>0</v>
      </c>
      <c r="F30" s="58" t="n">
        <v>0</v>
      </c>
      <c r="G30" s="58" t="n">
        <v>0</v>
      </c>
      <c r="H30" s="58" t="n">
        <v>0</v>
      </c>
      <c r="I30" s="58" t="n">
        <v>0</v>
      </c>
      <c r="J30" s="58" t="n">
        <v>0</v>
      </c>
      <c r="K30" s="58" t="n">
        <v>0</v>
      </c>
      <c r="L30" s="58" t="n">
        <v>0</v>
      </c>
      <c r="M30" s="58" t="n">
        <v>0</v>
      </c>
      <c r="N30" s="58" t="n">
        <v>0</v>
      </c>
      <c r="O30" s="223" t="n">
        <v>0</v>
      </c>
      <c r="P30" s="64" t="n">
        <v>0</v>
      </c>
      <c r="Q30" s="64" t="n">
        <v>0</v>
      </c>
      <c r="R30" s="64" t="n">
        <v>0</v>
      </c>
      <c r="S30" s="64" t="n">
        <v>0</v>
      </c>
      <c r="T30" s="64" t="n">
        <v>0</v>
      </c>
      <c r="U30" s="64" t="n">
        <v>0</v>
      </c>
      <c r="V30" s="64" t="n">
        <v>0</v>
      </c>
      <c r="W30" s="64" t="n">
        <v>0</v>
      </c>
      <c r="X30" s="65" t="n">
        <v>0</v>
      </c>
      <c r="Y30" s="223" t="n">
        <v>0</v>
      </c>
      <c r="Z30" s="64" t="n">
        <v>0</v>
      </c>
      <c r="AA30" s="64" t="n">
        <v>0</v>
      </c>
      <c r="AB30" s="64" t="n">
        <v>0</v>
      </c>
      <c r="AC30" s="64" t="n">
        <v>0</v>
      </c>
      <c r="AD30" s="64" t="n">
        <v>0</v>
      </c>
      <c r="AE30" s="64" t="n">
        <v>0</v>
      </c>
      <c r="AF30" s="64" t="n">
        <v>0</v>
      </c>
      <c r="AG30" s="64" t="n">
        <v>0</v>
      </c>
      <c r="AH30" s="65" t="n">
        <v>0</v>
      </c>
      <c r="AI30" s="58" t="n">
        <v>0</v>
      </c>
      <c r="AJ30" s="58" t="n">
        <v>0</v>
      </c>
      <c r="AK30" s="58" t="n">
        <v>0</v>
      </c>
      <c r="AL30" s="58" t="n">
        <v>0</v>
      </c>
      <c r="AM30" s="58" t="n">
        <v>0</v>
      </c>
      <c r="AN30" s="58" t="n">
        <v>0</v>
      </c>
      <c r="AO30" s="58" t="n">
        <v>0</v>
      </c>
      <c r="AP30" s="58" t="n">
        <v>0</v>
      </c>
      <c r="AQ30" s="58" t="n">
        <v>0</v>
      </c>
      <c r="AR30" s="58" t="n">
        <v>0</v>
      </c>
      <c r="AS30" s="223" t="n">
        <v>0</v>
      </c>
      <c r="AT30" s="64" t="n">
        <v>0</v>
      </c>
      <c r="AU30" s="64" t="n">
        <v>0</v>
      </c>
      <c r="AV30" s="64" t="n">
        <v>0</v>
      </c>
      <c r="AW30" s="64" t="n">
        <v>0</v>
      </c>
      <c r="AX30" s="64" t="n">
        <v>0</v>
      </c>
      <c r="AY30" s="64" t="n">
        <v>0</v>
      </c>
      <c r="AZ30" s="64" t="n">
        <v>0</v>
      </c>
      <c r="BA30" s="64" t="n">
        <v>0</v>
      </c>
      <c r="BB30" s="65" t="n">
        <v>0</v>
      </c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5.75" hidden="false" customHeight="true" outlineLevel="0" collapsed="false">
      <c r="A31" s="186"/>
      <c r="B31" s="224" t="s">
        <v>17</v>
      </c>
      <c r="C31" s="23"/>
      <c r="D31" s="47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25"/>
      <c r="P31" s="23"/>
      <c r="Q31" s="23"/>
      <c r="R31" s="23"/>
      <c r="S31" s="23"/>
      <c r="T31" s="23"/>
      <c r="U31" s="23"/>
      <c r="V31" s="23"/>
      <c r="W31" s="23"/>
      <c r="X31" s="24"/>
      <c r="Y31" s="225"/>
      <c r="Z31" s="23"/>
      <c r="AA31" s="23"/>
      <c r="AB31" s="23"/>
      <c r="AC31" s="23"/>
      <c r="AD31" s="23"/>
      <c r="AE31" s="23"/>
      <c r="AF31" s="23"/>
      <c r="AG31" s="23"/>
      <c r="AH31" s="24"/>
      <c r="AI31" s="225"/>
      <c r="AJ31" s="23"/>
      <c r="AK31" s="23"/>
      <c r="AL31" s="23"/>
      <c r="AM31" s="23"/>
      <c r="AN31" s="23"/>
      <c r="AO31" s="23"/>
      <c r="AP31" s="23"/>
      <c r="AQ31" s="23"/>
      <c r="AR31" s="24"/>
      <c r="AS31" s="225"/>
      <c r="AT31" s="23"/>
      <c r="AU31" s="23"/>
      <c r="AV31" s="23"/>
      <c r="AW31" s="23"/>
      <c r="AX31" s="23"/>
      <c r="AY31" s="23"/>
      <c r="AZ31" s="23"/>
      <c r="BA31" s="23"/>
      <c r="BB31" s="24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5.75" hidden="false" customHeight="true" outlineLevel="0" collapsed="false">
      <c r="A32" s="186"/>
      <c r="B32" s="224"/>
      <c r="C32" s="27"/>
      <c r="D32" s="49"/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226"/>
      <c r="P32" s="27"/>
      <c r="Q32" s="27"/>
      <c r="R32" s="27"/>
      <c r="S32" s="27"/>
      <c r="T32" s="27"/>
      <c r="U32" s="27"/>
      <c r="V32" s="27"/>
      <c r="W32" s="27"/>
      <c r="X32" s="28"/>
      <c r="Y32" s="226"/>
      <c r="Z32" s="27"/>
      <c r="AA32" s="27"/>
      <c r="AB32" s="27"/>
      <c r="AC32" s="27"/>
      <c r="AD32" s="27"/>
      <c r="AE32" s="27"/>
      <c r="AF32" s="27"/>
      <c r="AG32" s="27"/>
      <c r="AH32" s="28"/>
      <c r="AI32" s="226"/>
      <c r="AJ32" s="27"/>
      <c r="AK32" s="27"/>
      <c r="AL32" s="27"/>
      <c r="AM32" s="27"/>
      <c r="AN32" s="27"/>
      <c r="AO32" s="27"/>
      <c r="AP32" s="27"/>
      <c r="AQ32" s="27"/>
      <c r="AR32" s="28"/>
      <c r="AS32" s="226"/>
      <c r="AT32" s="27"/>
      <c r="AU32" s="27"/>
      <c r="AV32" s="27"/>
      <c r="AW32" s="27"/>
      <c r="AX32" s="27"/>
      <c r="AY32" s="27"/>
      <c r="AZ32" s="27"/>
      <c r="BA32" s="27"/>
      <c r="BB32" s="28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5.75" hidden="false" customHeight="true" outlineLevel="0" collapsed="false">
      <c r="A33" s="186"/>
      <c r="B33" s="225" t="s">
        <v>18</v>
      </c>
      <c r="C33" s="23"/>
      <c r="D33" s="47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25"/>
      <c r="P33" s="23"/>
      <c r="Q33" s="23"/>
      <c r="R33" s="23"/>
      <c r="S33" s="23"/>
      <c r="T33" s="23"/>
      <c r="U33" s="23"/>
      <c r="V33" s="23"/>
      <c r="W33" s="23"/>
      <c r="X33" s="24"/>
      <c r="Y33" s="225"/>
      <c r="Z33" s="23"/>
      <c r="AA33" s="23"/>
      <c r="AB33" s="23"/>
      <c r="AC33" s="23"/>
      <c r="AD33" s="23"/>
      <c r="AE33" s="23"/>
      <c r="AF33" s="23"/>
      <c r="AG33" s="23"/>
      <c r="AH33" s="24"/>
      <c r="AI33" s="225"/>
      <c r="AJ33" s="23"/>
      <c r="AK33" s="23"/>
      <c r="AL33" s="23"/>
      <c r="AM33" s="23"/>
      <c r="AN33" s="23"/>
      <c r="AO33" s="23"/>
      <c r="AP33" s="23"/>
      <c r="AQ33" s="23"/>
      <c r="AR33" s="24"/>
      <c r="AS33" s="225"/>
      <c r="AT33" s="23"/>
      <c r="AU33" s="23"/>
      <c r="AV33" s="23"/>
      <c r="AW33" s="23"/>
      <c r="AX33" s="23"/>
      <c r="AY33" s="23"/>
      <c r="AZ33" s="23"/>
      <c r="BA33" s="23"/>
      <c r="BB33" s="24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5.75" hidden="false" customHeight="true" outlineLevel="1" collapsed="false">
      <c r="A34" s="186"/>
      <c r="B34" s="202" t="s">
        <v>11</v>
      </c>
      <c r="C34" s="66" t="s">
        <v>177</v>
      </c>
      <c r="D34" s="203" t="s">
        <v>13</v>
      </c>
      <c r="E34" s="203" t="n">
        <v>100796</v>
      </c>
      <c r="F34" s="203" t="n">
        <v>119666</v>
      </c>
      <c r="G34" s="203" t="n">
        <v>139795</v>
      </c>
      <c r="H34" s="203" t="n">
        <v>160103</v>
      </c>
      <c r="I34" s="203" t="n">
        <v>180231</v>
      </c>
      <c r="J34" s="203" t="n">
        <v>191194</v>
      </c>
      <c r="K34" s="203"/>
      <c r="L34" s="203"/>
      <c r="M34" s="203"/>
      <c r="N34" s="203"/>
      <c r="O34" s="204" t="n">
        <v>91756.1791284404</v>
      </c>
      <c r="P34" s="203" t="n">
        <v>107389.90934633</v>
      </c>
      <c r="Q34" s="203" t="n">
        <v>127518.723050459</v>
      </c>
      <c r="R34" s="203" t="n">
        <v>147603.168004587</v>
      </c>
      <c r="S34" s="203" t="n">
        <v>167842.945527523</v>
      </c>
      <c r="T34" s="203"/>
      <c r="U34" s="203"/>
      <c r="V34" s="203"/>
      <c r="W34" s="203"/>
      <c r="X34" s="205"/>
      <c r="Y34" s="204" t="n">
        <v>86238.8</v>
      </c>
      <c r="Z34" s="203" t="n">
        <v>99897.3</v>
      </c>
      <c r="AA34" s="203" t="n">
        <v>120026</v>
      </c>
      <c r="AB34" s="203" t="n">
        <v>139974</v>
      </c>
      <c r="AC34" s="203" t="n">
        <v>160282</v>
      </c>
      <c r="AD34" s="203"/>
      <c r="AE34" s="203"/>
      <c r="AF34" s="203"/>
      <c r="AG34" s="203"/>
      <c r="AH34" s="205"/>
      <c r="AI34" s="204"/>
      <c r="AJ34" s="203"/>
      <c r="AK34" s="203"/>
      <c r="AL34" s="203"/>
      <c r="AM34" s="203"/>
      <c r="AN34" s="203"/>
      <c r="AO34" s="203"/>
      <c r="AP34" s="203"/>
      <c r="AQ34" s="203"/>
      <c r="AR34" s="205"/>
      <c r="AS34" s="204"/>
      <c r="AT34" s="203"/>
      <c r="AU34" s="203"/>
      <c r="AV34" s="203"/>
      <c r="AW34" s="203"/>
      <c r="AX34" s="203"/>
      <c r="AY34" s="203"/>
      <c r="AZ34" s="203"/>
      <c r="BA34" s="203"/>
      <c r="BB34" s="205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5.75" hidden="false" customHeight="true" outlineLevel="1" collapsed="false">
      <c r="A35" s="186"/>
      <c r="B35" s="202" t="s">
        <v>178</v>
      </c>
      <c r="C35" s="66" t="s">
        <v>179</v>
      </c>
      <c r="D35" s="203" t="s">
        <v>137</v>
      </c>
      <c r="E35" s="206" t="n">
        <v>3152.51018372821</v>
      </c>
      <c r="F35" s="206" t="n">
        <v>3742.69101597305</v>
      </c>
      <c r="G35" s="206" t="n">
        <v>4372.24851317795</v>
      </c>
      <c r="H35" s="206" t="n">
        <v>5007.40444011109</v>
      </c>
      <c r="I35" s="206" t="n">
        <v>5636.93066117226</v>
      </c>
      <c r="J35" s="206" t="n">
        <v>5979.81102491895</v>
      </c>
      <c r="K35" s="206"/>
      <c r="L35" s="206"/>
      <c r="M35" s="206"/>
      <c r="N35" s="206"/>
      <c r="O35" s="204" t="n">
        <v>2869.77944682723</v>
      </c>
      <c r="P35" s="203" t="n">
        <v>3358.7422402075</v>
      </c>
      <c r="Q35" s="203" t="n">
        <v>3988.29391079594</v>
      </c>
      <c r="R35" s="203" t="n">
        <v>4616.45789798213</v>
      </c>
      <c r="S35" s="203" t="n">
        <v>5249.48008891677</v>
      </c>
      <c r="T35" s="203"/>
      <c r="U35" s="203"/>
      <c r="V35" s="203"/>
      <c r="W35" s="203"/>
      <c r="X35" s="205"/>
      <c r="Y35" s="207" t="n">
        <v>2697.21710417576</v>
      </c>
      <c r="Z35" s="206" t="n">
        <v>3124.40231335521</v>
      </c>
      <c r="AA35" s="206" t="n">
        <v>3753.95042771699</v>
      </c>
      <c r="AB35" s="206" t="n">
        <v>4377.84694290619</v>
      </c>
      <c r="AC35" s="206" t="n">
        <v>5013.00286983933</v>
      </c>
      <c r="AD35" s="206"/>
      <c r="AE35" s="206"/>
      <c r="AF35" s="206"/>
      <c r="AG35" s="206"/>
      <c r="AH35" s="208"/>
      <c r="AI35" s="207"/>
      <c r="AJ35" s="206"/>
      <c r="AK35" s="206"/>
      <c r="AL35" s="206"/>
      <c r="AM35" s="206"/>
      <c r="AN35" s="206"/>
      <c r="AO35" s="206"/>
      <c r="AP35" s="206"/>
      <c r="AQ35" s="206"/>
      <c r="AR35" s="208"/>
      <c r="AS35" s="207"/>
      <c r="AT35" s="206"/>
      <c r="AU35" s="206"/>
      <c r="AV35" s="206"/>
      <c r="AW35" s="206"/>
      <c r="AX35" s="206"/>
      <c r="AY35" s="206"/>
      <c r="AZ35" s="206"/>
      <c r="BA35" s="206"/>
      <c r="BB35" s="208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s="258" customFormat="true" ht="15.75" hidden="false" customHeight="true" outlineLevel="1" collapsed="false">
      <c r="A36" s="186"/>
      <c r="B36" s="209" t="s">
        <v>19</v>
      </c>
      <c r="C36" s="210" t="s">
        <v>180</v>
      </c>
      <c r="D36" s="211" t="s">
        <v>21</v>
      </c>
      <c r="E36" s="206" t="n">
        <v>284.15</v>
      </c>
      <c r="F36" s="206" t="n">
        <v>284.15</v>
      </c>
      <c r="G36" s="206" t="n">
        <v>284.15</v>
      </c>
      <c r="H36" s="206" t="n">
        <v>284.15</v>
      </c>
      <c r="I36" s="206" t="n">
        <v>284.15</v>
      </c>
      <c r="J36" s="206" t="n">
        <v>284.15</v>
      </c>
      <c r="K36" s="206"/>
      <c r="L36" s="206"/>
      <c r="M36" s="206"/>
      <c r="N36" s="206"/>
      <c r="O36" s="227" t="n">
        <v>284.15</v>
      </c>
      <c r="P36" s="211" t="n">
        <v>284.15</v>
      </c>
      <c r="Q36" s="211" t="n">
        <v>284.15</v>
      </c>
      <c r="R36" s="211" t="n">
        <v>284.15</v>
      </c>
      <c r="S36" s="211" t="n">
        <v>284.15</v>
      </c>
      <c r="T36" s="211"/>
      <c r="U36" s="211"/>
      <c r="V36" s="211"/>
      <c r="W36" s="211"/>
      <c r="X36" s="228"/>
      <c r="Y36" s="206" t="n">
        <v>284.15</v>
      </c>
      <c r="Z36" s="206" t="n">
        <v>284.15</v>
      </c>
      <c r="AA36" s="206" t="n">
        <v>284.15</v>
      </c>
      <c r="AB36" s="206" t="n">
        <v>284.15</v>
      </c>
      <c r="AC36" s="206" t="n">
        <v>284.15</v>
      </c>
      <c r="AD36" s="206"/>
      <c r="AE36" s="206"/>
      <c r="AF36" s="206"/>
      <c r="AG36" s="206"/>
      <c r="AH36" s="208"/>
      <c r="AI36" s="207"/>
      <c r="AJ36" s="206"/>
      <c r="AK36" s="206"/>
      <c r="AL36" s="206"/>
      <c r="AM36" s="206"/>
      <c r="AN36" s="206"/>
      <c r="AO36" s="206"/>
      <c r="AP36" s="206"/>
      <c r="AQ36" s="206"/>
      <c r="AR36" s="208"/>
      <c r="AS36" s="207"/>
      <c r="AT36" s="206"/>
      <c r="AU36" s="206"/>
      <c r="AV36" s="206"/>
      <c r="AW36" s="206"/>
      <c r="AX36" s="206"/>
      <c r="AY36" s="206"/>
      <c r="AZ36" s="206"/>
      <c r="BA36" s="206"/>
      <c r="BB36" s="208"/>
      <c r="BC36" s="185"/>
      <c r="BD36" s="185"/>
      <c r="BE36" s="185"/>
      <c r="BF36" s="185"/>
      <c r="BG36" s="185"/>
      <c r="BH36" s="185"/>
      <c r="BI36" s="185"/>
      <c r="BJ36" s="185"/>
      <c r="BK36" s="185"/>
      <c r="BL36" s="185"/>
      <c r="BM36" s="185"/>
      <c r="BN36" s="185"/>
      <c r="BO36" s="185"/>
      <c r="BP36" s="185"/>
      <c r="BQ36" s="185"/>
      <c r="BR36" s="185"/>
      <c r="BS36" s="185"/>
      <c r="BT36" s="185"/>
      <c r="BU36" s="185"/>
      <c r="BV36" s="185"/>
    </row>
    <row r="37" customFormat="false" ht="15.75" hidden="false" customHeight="true" outlineLevel="1" collapsed="false">
      <c r="A37" s="186"/>
      <c r="B37" s="202" t="s">
        <v>22</v>
      </c>
      <c r="C37" s="66" t="s">
        <v>181</v>
      </c>
      <c r="D37" s="203" t="s">
        <v>182</v>
      </c>
      <c r="E37" s="206" t="n">
        <v>3.876</v>
      </c>
      <c r="F37" s="206" t="n">
        <v>3.876</v>
      </c>
      <c r="G37" s="206" t="n">
        <v>3.876</v>
      </c>
      <c r="H37" s="206" t="n">
        <v>3.876</v>
      </c>
      <c r="I37" s="206" t="n">
        <v>3.876</v>
      </c>
      <c r="J37" s="206" t="n">
        <v>3.876</v>
      </c>
      <c r="K37" s="206"/>
      <c r="L37" s="206"/>
      <c r="M37" s="206"/>
      <c r="N37" s="206"/>
      <c r="O37" s="204" t="n">
        <v>3.876</v>
      </c>
      <c r="P37" s="203" t="n">
        <v>3.876</v>
      </c>
      <c r="Q37" s="203" t="n">
        <v>3.876</v>
      </c>
      <c r="R37" s="203" t="n">
        <v>3.876</v>
      </c>
      <c r="S37" s="203" t="n">
        <v>3.876</v>
      </c>
      <c r="T37" s="203"/>
      <c r="U37" s="203"/>
      <c r="V37" s="203"/>
      <c r="W37" s="203"/>
      <c r="X37" s="205"/>
      <c r="Y37" s="206" t="n">
        <v>3.876</v>
      </c>
      <c r="Z37" s="206" t="n">
        <v>3.876</v>
      </c>
      <c r="AA37" s="206" t="n">
        <v>3.876</v>
      </c>
      <c r="AB37" s="206" t="n">
        <v>3.876</v>
      </c>
      <c r="AC37" s="206" t="n">
        <v>3.876</v>
      </c>
      <c r="AD37" s="206"/>
      <c r="AE37" s="206"/>
      <c r="AF37" s="206"/>
      <c r="AG37" s="206"/>
      <c r="AH37" s="208"/>
      <c r="AI37" s="207"/>
      <c r="AJ37" s="206"/>
      <c r="AK37" s="206"/>
      <c r="AL37" s="206"/>
      <c r="AM37" s="206"/>
      <c r="AN37" s="206"/>
      <c r="AO37" s="206"/>
      <c r="AP37" s="206"/>
      <c r="AQ37" s="206"/>
      <c r="AR37" s="208"/>
      <c r="AS37" s="207"/>
      <c r="AT37" s="206"/>
      <c r="AU37" s="206"/>
      <c r="AV37" s="206"/>
      <c r="AW37" s="206"/>
      <c r="AX37" s="206"/>
      <c r="AY37" s="206"/>
      <c r="AZ37" s="206"/>
      <c r="BA37" s="206"/>
      <c r="BB37" s="208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s="258" customFormat="true" ht="15.75" hidden="false" customHeight="true" outlineLevel="1" collapsed="false">
      <c r="A38" s="186"/>
      <c r="B38" s="209" t="s">
        <v>183</v>
      </c>
      <c r="C38" s="210" t="s">
        <v>184</v>
      </c>
      <c r="D38" s="211" t="s">
        <v>185</v>
      </c>
      <c r="E38" s="211" t="n">
        <v>0.0312761437331661</v>
      </c>
      <c r="F38" s="211" t="n">
        <v>0.0312761437331661</v>
      </c>
      <c r="G38" s="211" t="n">
        <v>0.0312761437331661</v>
      </c>
      <c r="H38" s="211" t="n">
        <v>0.0312761437331661</v>
      </c>
      <c r="I38" s="211" t="n">
        <v>0.0312761437331661</v>
      </c>
      <c r="J38" s="211" t="n">
        <v>0.0312761437331661</v>
      </c>
      <c r="K38" s="211"/>
      <c r="L38" s="211"/>
      <c r="M38" s="211"/>
      <c r="N38" s="211"/>
      <c r="O38" s="227" t="n">
        <v>0.0312761437331661</v>
      </c>
      <c r="P38" s="211" t="n">
        <v>0.0312761437331661</v>
      </c>
      <c r="Q38" s="211" t="n">
        <v>0.0312761437331661</v>
      </c>
      <c r="R38" s="211" t="n">
        <v>0.0312761437331661</v>
      </c>
      <c r="S38" s="211" t="n">
        <v>0.0312761437331661</v>
      </c>
      <c r="T38" s="211"/>
      <c r="U38" s="211"/>
      <c r="V38" s="211"/>
      <c r="W38" s="211"/>
      <c r="X38" s="228"/>
      <c r="Y38" s="227" t="n">
        <v>0.0312761437331661</v>
      </c>
      <c r="Z38" s="211" t="n">
        <v>0.0312761437331661</v>
      </c>
      <c r="AA38" s="211" t="n">
        <v>0.0312761437331661</v>
      </c>
      <c r="AB38" s="211" t="n">
        <v>0.0312761437331661</v>
      </c>
      <c r="AC38" s="211" t="n">
        <v>0.0312761437331661</v>
      </c>
      <c r="AD38" s="211"/>
      <c r="AE38" s="211"/>
      <c r="AF38" s="211"/>
      <c r="AG38" s="211"/>
      <c r="AH38" s="228"/>
      <c r="AI38" s="227"/>
      <c r="AJ38" s="211"/>
      <c r="AK38" s="211"/>
      <c r="AL38" s="211"/>
      <c r="AM38" s="211"/>
      <c r="AN38" s="211"/>
      <c r="AO38" s="211"/>
      <c r="AP38" s="211"/>
      <c r="AQ38" s="211"/>
      <c r="AR38" s="228"/>
      <c r="AS38" s="227"/>
      <c r="AT38" s="211"/>
      <c r="AU38" s="211"/>
      <c r="AV38" s="211"/>
      <c r="AW38" s="211"/>
      <c r="AX38" s="211"/>
      <c r="AY38" s="211"/>
      <c r="AZ38" s="211"/>
      <c r="BA38" s="211"/>
      <c r="BB38" s="228"/>
      <c r="BC38" s="185"/>
      <c r="BD38" s="185"/>
      <c r="BE38" s="185"/>
      <c r="BF38" s="185"/>
      <c r="BG38" s="185"/>
      <c r="BH38" s="185"/>
      <c r="BI38" s="185"/>
      <c r="BJ38" s="185"/>
      <c r="BK38" s="185"/>
      <c r="BL38" s="185"/>
      <c r="BM38" s="185"/>
      <c r="BN38" s="185"/>
      <c r="BO38" s="185"/>
      <c r="BP38" s="185"/>
      <c r="BQ38" s="185"/>
      <c r="BR38" s="185"/>
      <c r="BS38" s="185"/>
      <c r="BT38" s="185"/>
      <c r="BU38" s="185"/>
      <c r="BV38" s="185"/>
    </row>
    <row r="39" customFormat="false" ht="15.75" hidden="false" customHeight="true" outlineLevel="1" collapsed="false">
      <c r="A39" s="186"/>
      <c r="B39" s="202" t="s">
        <v>186</v>
      </c>
      <c r="C39" s="66" t="s">
        <v>187</v>
      </c>
      <c r="D39" s="203" t="s">
        <v>114</v>
      </c>
      <c r="E39" s="229"/>
      <c r="F39" s="229"/>
      <c r="G39" s="229"/>
      <c r="H39" s="229"/>
      <c r="I39" s="229"/>
      <c r="J39" s="229"/>
      <c r="K39" s="229"/>
      <c r="L39" s="229"/>
      <c r="M39" s="229"/>
      <c r="N39" s="229"/>
      <c r="O39" s="204"/>
      <c r="P39" s="203"/>
      <c r="Q39" s="203"/>
      <c r="R39" s="203"/>
      <c r="S39" s="203"/>
      <c r="T39" s="203"/>
      <c r="U39" s="203"/>
      <c r="V39" s="203"/>
      <c r="W39" s="203"/>
      <c r="X39" s="205"/>
      <c r="Y39" s="230"/>
      <c r="Z39" s="229"/>
      <c r="AA39" s="229"/>
      <c r="AB39" s="229"/>
      <c r="AC39" s="229"/>
      <c r="AD39" s="229"/>
      <c r="AE39" s="229"/>
      <c r="AF39" s="229"/>
      <c r="AG39" s="229"/>
      <c r="AH39" s="231"/>
      <c r="AI39" s="230"/>
      <c r="AJ39" s="229"/>
      <c r="AK39" s="229"/>
      <c r="AL39" s="229"/>
      <c r="AM39" s="229"/>
      <c r="AN39" s="229"/>
      <c r="AO39" s="229"/>
      <c r="AP39" s="229"/>
      <c r="AQ39" s="229"/>
      <c r="AR39" s="231"/>
      <c r="AS39" s="230"/>
      <c r="AT39" s="229"/>
      <c r="AU39" s="229"/>
      <c r="AV39" s="229"/>
      <c r="AW39" s="229"/>
      <c r="AX39" s="229"/>
      <c r="AY39" s="229"/>
      <c r="AZ39" s="229"/>
      <c r="BA39" s="229"/>
      <c r="BB39" s="231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s="258" customFormat="true" ht="15.75" hidden="false" customHeight="true" outlineLevel="1" collapsed="false">
      <c r="A40" s="186"/>
      <c r="B40" s="209" t="s">
        <v>188</v>
      </c>
      <c r="C40" s="210" t="s">
        <v>189</v>
      </c>
      <c r="D40" s="211" t="s">
        <v>140</v>
      </c>
      <c r="E40" s="211"/>
      <c r="F40" s="211"/>
      <c r="G40" s="211"/>
      <c r="H40" s="211"/>
      <c r="I40" s="211"/>
      <c r="J40" s="211"/>
      <c r="K40" s="211"/>
      <c r="L40" s="211"/>
      <c r="M40" s="211"/>
      <c r="N40" s="211"/>
      <c r="O40" s="227"/>
      <c r="P40" s="211"/>
      <c r="Q40" s="211"/>
      <c r="R40" s="211"/>
      <c r="S40" s="211"/>
      <c r="T40" s="211"/>
      <c r="U40" s="211"/>
      <c r="V40" s="211"/>
      <c r="W40" s="211"/>
      <c r="X40" s="228"/>
      <c r="Y40" s="227"/>
      <c r="Z40" s="211"/>
      <c r="AA40" s="211"/>
      <c r="AB40" s="211"/>
      <c r="AC40" s="211"/>
      <c r="AD40" s="211"/>
      <c r="AE40" s="211"/>
      <c r="AF40" s="211"/>
      <c r="AG40" s="211"/>
      <c r="AH40" s="228"/>
      <c r="AI40" s="227"/>
      <c r="AJ40" s="211"/>
      <c r="AK40" s="211"/>
      <c r="AL40" s="211"/>
      <c r="AM40" s="211"/>
      <c r="AN40" s="211"/>
      <c r="AO40" s="211"/>
      <c r="AP40" s="211"/>
      <c r="AQ40" s="211"/>
      <c r="AR40" s="228"/>
      <c r="AS40" s="227"/>
      <c r="AT40" s="211"/>
      <c r="AU40" s="211"/>
      <c r="AV40" s="211"/>
      <c r="AW40" s="211"/>
      <c r="AX40" s="211"/>
      <c r="AY40" s="211"/>
      <c r="AZ40" s="211"/>
      <c r="BA40" s="211"/>
      <c r="BB40" s="228"/>
      <c r="BC40" s="185"/>
      <c r="BD40" s="185"/>
      <c r="BE40" s="185"/>
      <c r="BF40" s="185"/>
      <c r="BG40" s="185"/>
      <c r="BH40" s="185"/>
      <c r="BI40" s="185"/>
      <c r="BJ40" s="185"/>
      <c r="BK40" s="185"/>
      <c r="BL40" s="185"/>
      <c r="BM40" s="185"/>
      <c r="BN40" s="185"/>
      <c r="BO40" s="185"/>
      <c r="BP40" s="185"/>
      <c r="BQ40" s="185"/>
      <c r="BR40" s="185"/>
      <c r="BS40" s="185"/>
      <c r="BT40" s="185"/>
      <c r="BU40" s="185"/>
      <c r="BV40" s="185"/>
    </row>
    <row r="41" customFormat="false" ht="15.75" hidden="false" customHeight="true" outlineLevel="1" collapsed="false">
      <c r="A41" s="186"/>
      <c r="B41" s="202" t="s">
        <v>190</v>
      </c>
      <c r="C41" s="66" t="s">
        <v>191</v>
      </c>
      <c r="D41" s="203" t="s">
        <v>192</v>
      </c>
      <c r="E41" s="203"/>
      <c r="F41" s="203"/>
      <c r="G41" s="203"/>
      <c r="H41" s="203"/>
      <c r="I41" s="203"/>
      <c r="J41" s="203"/>
      <c r="K41" s="203"/>
      <c r="L41" s="203"/>
      <c r="M41" s="203"/>
      <c r="N41" s="203"/>
      <c r="O41" s="204"/>
      <c r="P41" s="203"/>
      <c r="Q41" s="203"/>
      <c r="R41" s="203"/>
      <c r="S41" s="203"/>
      <c r="T41" s="203"/>
      <c r="U41" s="203"/>
      <c r="V41" s="203"/>
      <c r="W41" s="203"/>
      <c r="X41" s="205"/>
      <c r="Y41" s="204"/>
      <c r="Z41" s="203"/>
      <c r="AA41" s="203"/>
      <c r="AB41" s="203"/>
      <c r="AC41" s="203"/>
      <c r="AD41" s="203"/>
      <c r="AE41" s="203"/>
      <c r="AF41" s="203"/>
      <c r="AG41" s="203"/>
      <c r="AH41" s="205"/>
      <c r="AI41" s="204"/>
      <c r="AJ41" s="203"/>
      <c r="AK41" s="203"/>
      <c r="AL41" s="203"/>
      <c r="AM41" s="203"/>
      <c r="AN41" s="203"/>
      <c r="AO41" s="203"/>
      <c r="AP41" s="203"/>
      <c r="AQ41" s="203"/>
      <c r="AR41" s="205"/>
      <c r="AS41" s="204"/>
      <c r="AT41" s="203"/>
      <c r="AU41" s="203"/>
      <c r="AV41" s="203"/>
      <c r="AW41" s="203"/>
      <c r="AX41" s="203"/>
      <c r="AY41" s="203"/>
      <c r="AZ41" s="203"/>
      <c r="BA41" s="203"/>
      <c r="BB41" s="205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s="258" customFormat="true" ht="15.75" hidden="false" customHeight="true" outlineLevel="1" collapsed="false">
      <c r="A42" s="186"/>
      <c r="B42" s="209" t="s">
        <v>193</v>
      </c>
      <c r="C42" s="210" t="s">
        <v>194</v>
      </c>
      <c r="D42" s="211" t="s">
        <v>195</v>
      </c>
      <c r="E42" s="210" t="n">
        <v>398.933197742263</v>
      </c>
      <c r="F42" s="210" t="n">
        <v>398.933197742263</v>
      </c>
      <c r="G42" s="210" t="n">
        <v>398.933197742263</v>
      </c>
      <c r="H42" s="210" t="n">
        <v>398.933197742263</v>
      </c>
      <c r="I42" s="210" t="n">
        <v>398.933197742263</v>
      </c>
      <c r="J42" s="210" t="n">
        <v>398.933197742263</v>
      </c>
      <c r="K42" s="210"/>
      <c r="L42" s="210"/>
      <c r="M42" s="210"/>
      <c r="N42" s="210"/>
      <c r="O42" s="227" t="n">
        <v>398.933197742263</v>
      </c>
      <c r="P42" s="211" t="n">
        <v>398.933197742263</v>
      </c>
      <c r="Q42" s="211" t="n">
        <v>398.933197742263</v>
      </c>
      <c r="R42" s="211" t="n">
        <v>398.933197742263</v>
      </c>
      <c r="S42" s="211" t="n">
        <v>398.933197742263</v>
      </c>
      <c r="T42" s="211"/>
      <c r="U42" s="211"/>
      <c r="V42" s="211"/>
      <c r="W42" s="211"/>
      <c r="X42" s="228"/>
      <c r="Y42" s="232" t="n">
        <v>398.933197742263</v>
      </c>
      <c r="Z42" s="210" t="n">
        <v>398.933197742263</v>
      </c>
      <c r="AA42" s="210" t="n">
        <v>398.933197742263</v>
      </c>
      <c r="AB42" s="210" t="n">
        <v>398.933197742263</v>
      </c>
      <c r="AC42" s="210" t="n">
        <v>398.933197742263</v>
      </c>
      <c r="AD42" s="210"/>
      <c r="AE42" s="210"/>
      <c r="AF42" s="210"/>
      <c r="AG42" s="210"/>
      <c r="AH42" s="233"/>
      <c r="AI42" s="232"/>
      <c r="AJ42" s="210"/>
      <c r="AK42" s="210"/>
      <c r="AL42" s="210"/>
      <c r="AM42" s="210"/>
      <c r="AN42" s="210"/>
      <c r="AO42" s="210"/>
      <c r="AP42" s="210"/>
      <c r="AQ42" s="210"/>
      <c r="AR42" s="233"/>
      <c r="AS42" s="232"/>
      <c r="AT42" s="210"/>
      <c r="AU42" s="210"/>
      <c r="AV42" s="210"/>
      <c r="AW42" s="210"/>
      <c r="AX42" s="210"/>
      <c r="AY42" s="210"/>
      <c r="AZ42" s="210"/>
      <c r="BA42" s="210"/>
      <c r="BB42" s="233"/>
      <c r="BC42" s="185"/>
      <c r="BD42" s="185"/>
      <c r="BE42" s="185"/>
      <c r="BF42" s="185"/>
      <c r="BG42" s="185"/>
      <c r="BH42" s="185"/>
      <c r="BI42" s="185"/>
      <c r="BJ42" s="185"/>
      <c r="BK42" s="185"/>
      <c r="BL42" s="185"/>
      <c r="BM42" s="185"/>
      <c r="BN42" s="185"/>
      <c r="BO42" s="185"/>
      <c r="BP42" s="185"/>
      <c r="BQ42" s="185"/>
      <c r="BR42" s="185"/>
      <c r="BS42" s="185"/>
      <c r="BT42" s="185"/>
      <c r="BU42" s="185"/>
      <c r="BV42" s="185"/>
    </row>
    <row r="43" customFormat="false" ht="15.75" hidden="false" customHeight="true" outlineLevel="1" collapsed="false">
      <c r="A43" s="186"/>
      <c r="B43" s="202" t="s">
        <v>196</v>
      </c>
      <c r="C43" s="66" t="s">
        <v>197</v>
      </c>
      <c r="D43" s="203" t="s">
        <v>198</v>
      </c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204"/>
      <c r="P43" s="203"/>
      <c r="Q43" s="203"/>
      <c r="R43" s="203"/>
      <c r="S43" s="203"/>
      <c r="T43" s="203"/>
      <c r="U43" s="203"/>
      <c r="V43" s="203"/>
      <c r="W43" s="203"/>
      <c r="X43" s="205"/>
      <c r="Y43" s="234"/>
      <c r="Z43" s="66"/>
      <c r="AA43" s="66"/>
      <c r="AB43" s="66"/>
      <c r="AC43" s="66"/>
      <c r="AD43" s="66"/>
      <c r="AE43" s="66"/>
      <c r="AF43" s="66"/>
      <c r="AG43" s="66"/>
      <c r="AH43" s="235"/>
      <c r="AI43" s="234"/>
      <c r="AJ43" s="66"/>
      <c r="AK43" s="66"/>
      <c r="AL43" s="66"/>
      <c r="AM43" s="66"/>
      <c r="AN43" s="66"/>
      <c r="AO43" s="66"/>
      <c r="AP43" s="66"/>
      <c r="AQ43" s="66"/>
      <c r="AR43" s="235"/>
      <c r="AS43" s="234"/>
      <c r="AT43" s="66"/>
      <c r="AU43" s="66"/>
      <c r="AV43" s="66"/>
      <c r="AW43" s="66"/>
      <c r="AX43" s="66"/>
      <c r="AY43" s="66"/>
      <c r="AZ43" s="66"/>
      <c r="BA43" s="66"/>
      <c r="BB43" s="235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s="258" customFormat="true" ht="15.75" hidden="false" customHeight="true" outlineLevel="1" collapsed="false">
      <c r="A44" s="186"/>
      <c r="B44" s="209" t="s">
        <v>199</v>
      </c>
      <c r="C44" s="210" t="s">
        <v>200</v>
      </c>
      <c r="D44" s="210" t="s">
        <v>114</v>
      </c>
      <c r="E44" s="210" t="n">
        <v>24.3434193019047</v>
      </c>
      <c r="F44" s="210" t="n">
        <v>28.9007462020489</v>
      </c>
      <c r="G44" s="210" t="n">
        <v>33.7621364072955</v>
      </c>
      <c r="H44" s="210" t="n">
        <v>38.6667572174773</v>
      </c>
      <c r="I44" s="210" t="n">
        <v>43.5279059109645</v>
      </c>
      <c r="J44" s="210" t="n">
        <v>46.1755993294214</v>
      </c>
      <c r="K44" s="210"/>
      <c r="L44" s="210"/>
      <c r="M44" s="210"/>
      <c r="N44" s="210"/>
      <c r="O44" s="227" t="n">
        <v>24.3160198382917</v>
      </c>
      <c r="P44" s="211" t="n">
        <v>28.4331888394009</v>
      </c>
      <c r="Q44" s="211" t="n">
        <v>33.7977173765868</v>
      </c>
      <c r="R44" s="211" t="n">
        <v>39.1470131456978</v>
      </c>
      <c r="S44" s="211" t="n">
        <v>44.5428229455715</v>
      </c>
      <c r="T44" s="211"/>
      <c r="U44" s="211"/>
      <c r="V44" s="211"/>
      <c r="W44" s="211"/>
      <c r="X44" s="228"/>
      <c r="Y44" s="232" t="n">
        <v>24.2992968046369</v>
      </c>
      <c r="Z44" s="210" t="n">
        <v>28.1478191102132</v>
      </c>
      <c r="AA44" s="210" t="n">
        <v>33.8194339238643</v>
      </c>
      <c r="AB44" s="210" t="n">
        <v>39.4401333382682</v>
      </c>
      <c r="AC44" s="210" t="n">
        <v>45.1622690765735</v>
      </c>
      <c r="AD44" s="210"/>
      <c r="AE44" s="210"/>
      <c r="AF44" s="210"/>
      <c r="AG44" s="210"/>
      <c r="AH44" s="233"/>
      <c r="AI44" s="232"/>
      <c r="AJ44" s="210"/>
      <c r="AK44" s="210"/>
      <c r="AL44" s="210"/>
      <c r="AM44" s="210"/>
      <c r="AN44" s="210"/>
      <c r="AO44" s="210"/>
      <c r="AP44" s="210"/>
      <c r="AQ44" s="210"/>
      <c r="AR44" s="233"/>
      <c r="AS44" s="232"/>
      <c r="AT44" s="210"/>
      <c r="AU44" s="210"/>
      <c r="AV44" s="210"/>
      <c r="AW44" s="210"/>
      <c r="AX44" s="210"/>
      <c r="AY44" s="210"/>
      <c r="AZ44" s="210"/>
      <c r="BA44" s="210"/>
      <c r="BB44" s="233"/>
      <c r="BC44" s="185"/>
      <c r="BD44" s="185"/>
      <c r="BE44" s="185"/>
      <c r="BF44" s="185"/>
      <c r="BG44" s="185"/>
      <c r="BH44" s="185"/>
      <c r="BI44" s="185"/>
      <c r="BJ44" s="185"/>
      <c r="BK44" s="185"/>
      <c r="BL44" s="185"/>
      <c r="BM44" s="185"/>
      <c r="BN44" s="185"/>
      <c r="BO44" s="185"/>
      <c r="BP44" s="185"/>
      <c r="BQ44" s="185"/>
      <c r="BR44" s="185"/>
      <c r="BS44" s="185"/>
      <c r="BT44" s="185"/>
      <c r="BU44" s="185"/>
      <c r="BV44" s="185"/>
    </row>
    <row r="45" customFormat="false" ht="15.75" hidden="false" customHeight="true" outlineLevel="1" collapsed="false">
      <c r="A45" s="186"/>
      <c r="B45" s="202" t="s">
        <v>112</v>
      </c>
      <c r="C45" s="236" t="s">
        <v>201</v>
      </c>
      <c r="D45" s="66" t="s">
        <v>114</v>
      </c>
      <c r="E45" s="66" t="n">
        <v>2.19283065017035</v>
      </c>
      <c r="F45" s="66" t="n">
        <v>2.1954796525706</v>
      </c>
      <c r="G45" s="66" t="n">
        <v>2.09947371601971</v>
      </c>
      <c r="H45" s="66" t="n">
        <v>1.95409060526093</v>
      </c>
      <c r="I45" s="66" t="n">
        <v>1.73410736486668</v>
      </c>
      <c r="J45" s="66" t="n">
        <v>1.57227390409384</v>
      </c>
      <c r="K45" s="66"/>
      <c r="L45" s="66"/>
      <c r="M45" s="66"/>
      <c r="N45" s="66"/>
      <c r="O45" s="204" t="n">
        <v>1.97071543632121</v>
      </c>
      <c r="P45" s="203" t="n">
        <v>1.97444834589505</v>
      </c>
      <c r="Q45" s="203" t="n">
        <v>1.894117659225</v>
      </c>
      <c r="R45" s="203" t="n">
        <v>1.76574886645548</v>
      </c>
      <c r="S45" s="203" t="n">
        <v>1.5571970068792</v>
      </c>
      <c r="T45" s="203"/>
      <c r="U45" s="203"/>
      <c r="V45" s="203"/>
      <c r="W45" s="203"/>
      <c r="X45" s="205"/>
      <c r="Y45" s="234" t="n">
        <v>1.83514927163581</v>
      </c>
      <c r="Z45" s="66" t="n">
        <v>1.83954373489548</v>
      </c>
      <c r="AA45" s="66" t="n">
        <v>1.76878030600127</v>
      </c>
      <c r="AB45" s="66" t="n">
        <v>1.65079606003774</v>
      </c>
      <c r="AC45" s="66" t="n">
        <v>1.44922124821833</v>
      </c>
      <c r="AD45" s="66"/>
      <c r="AE45" s="66"/>
      <c r="AF45" s="66"/>
      <c r="AG45" s="66"/>
      <c r="AH45" s="235"/>
      <c r="AI45" s="234"/>
      <c r="AJ45" s="66"/>
      <c r="AK45" s="66"/>
      <c r="AL45" s="66"/>
      <c r="AM45" s="66"/>
      <c r="AN45" s="66"/>
      <c r="AO45" s="66"/>
      <c r="AP45" s="66"/>
      <c r="AQ45" s="66"/>
      <c r="AR45" s="235"/>
      <c r="AS45" s="234"/>
      <c r="AT45" s="66"/>
      <c r="AU45" s="66"/>
      <c r="AV45" s="66"/>
      <c r="AW45" s="66"/>
      <c r="AX45" s="66"/>
      <c r="AY45" s="66"/>
      <c r="AZ45" s="66"/>
      <c r="BA45" s="66"/>
      <c r="BB45" s="235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s="258" customFormat="true" ht="15.75" hidden="false" customHeight="true" outlineLevel="1" collapsed="false">
      <c r="A46" s="186"/>
      <c r="B46" s="209" t="s">
        <v>116</v>
      </c>
      <c r="C46" s="210" t="s">
        <v>202</v>
      </c>
      <c r="D46" s="210" t="s">
        <v>114</v>
      </c>
      <c r="E46" s="211" t="n">
        <v>0.584790425016998</v>
      </c>
      <c r="F46" s="211" t="n">
        <v>0.584790425016998</v>
      </c>
      <c r="G46" s="211" t="n">
        <v>0.584790425016998</v>
      </c>
      <c r="H46" s="211" t="n">
        <v>0.584790425016998</v>
      </c>
      <c r="I46" s="211" t="n">
        <v>0.584790425016998</v>
      </c>
      <c r="J46" s="211" t="n">
        <v>0.584790425016998</v>
      </c>
      <c r="K46" s="211"/>
      <c r="L46" s="211"/>
      <c r="M46" s="211"/>
      <c r="N46" s="211"/>
      <c r="O46" s="227" t="n">
        <v>0.532908059956507</v>
      </c>
      <c r="P46" s="211" t="n">
        <v>0.532908059956507</v>
      </c>
      <c r="Q46" s="211" t="n">
        <v>0.532908059956507</v>
      </c>
      <c r="R46" s="211" t="n">
        <v>0.532908059956507</v>
      </c>
      <c r="S46" s="211" t="n">
        <v>0.532908059956507</v>
      </c>
      <c r="T46" s="211"/>
      <c r="U46" s="211"/>
      <c r="V46" s="211"/>
      <c r="W46" s="211"/>
      <c r="X46" s="228"/>
      <c r="Y46" s="227" t="n">
        <v>0.501242091992533</v>
      </c>
      <c r="Z46" s="211" t="n">
        <v>0.501242091992533</v>
      </c>
      <c r="AA46" s="211" t="n">
        <v>0.501242091992533</v>
      </c>
      <c r="AB46" s="211" t="n">
        <v>0.501242091992533</v>
      </c>
      <c r="AC46" s="211" t="n">
        <v>0.501242091992533</v>
      </c>
      <c r="AD46" s="211"/>
      <c r="AE46" s="211"/>
      <c r="AF46" s="211"/>
      <c r="AG46" s="211"/>
      <c r="AH46" s="228"/>
      <c r="AI46" s="227"/>
      <c r="AJ46" s="211"/>
      <c r="AK46" s="211"/>
      <c r="AL46" s="211"/>
      <c r="AM46" s="211"/>
      <c r="AN46" s="211"/>
      <c r="AO46" s="211"/>
      <c r="AP46" s="211"/>
      <c r="AQ46" s="211"/>
      <c r="AR46" s="228"/>
      <c r="AS46" s="227"/>
      <c r="AT46" s="211"/>
      <c r="AU46" s="211"/>
      <c r="AV46" s="211"/>
      <c r="AW46" s="211"/>
      <c r="AX46" s="211"/>
      <c r="AY46" s="211"/>
      <c r="AZ46" s="211"/>
      <c r="BA46" s="211"/>
      <c r="BB46" s="228"/>
      <c r="BC46" s="185"/>
      <c r="BD46" s="185"/>
      <c r="BE46" s="185"/>
      <c r="BF46" s="185"/>
      <c r="BG46" s="185"/>
      <c r="BH46" s="185"/>
      <c r="BI46" s="185"/>
      <c r="BJ46" s="185"/>
      <c r="BK46" s="185"/>
      <c r="BL46" s="185"/>
      <c r="BM46" s="185"/>
      <c r="BN46" s="185"/>
      <c r="BO46" s="185"/>
      <c r="BP46" s="185"/>
      <c r="BQ46" s="185"/>
      <c r="BR46" s="185"/>
      <c r="BS46" s="185"/>
      <c r="BT46" s="185"/>
      <c r="BU46" s="185"/>
      <c r="BV46" s="185"/>
    </row>
    <row r="47" customFormat="false" ht="15.75" hidden="false" customHeight="true" outlineLevel="1" collapsed="false">
      <c r="A47" s="186"/>
      <c r="B47" s="202" t="s">
        <v>118</v>
      </c>
      <c r="C47" s="66" t="s">
        <v>203</v>
      </c>
      <c r="D47" s="66" t="s">
        <v>114</v>
      </c>
      <c r="E47" s="66"/>
      <c r="F47" s="66"/>
      <c r="G47" s="66"/>
      <c r="H47" s="66"/>
      <c r="I47" s="66"/>
      <c r="J47" s="66"/>
      <c r="K47" s="66"/>
      <c r="L47" s="66"/>
      <c r="M47" s="66"/>
      <c r="N47" s="66"/>
      <c r="O47" s="204"/>
      <c r="P47" s="203"/>
      <c r="Q47" s="203"/>
      <c r="R47" s="203"/>
      <c r="S47" s="203"/>
      <c r="T47" s="203"/>
      <c r="U47" s="203"/>
      <c r="V47" s="203"/>
      <c r="W47" s="203"/>
      <c r="X47" s="205"/>
      <c r="Y47" s="234"/>
      <c r="Z47" s="66"/>
      <c r="AA47" s="66"/>
      <c r="AB47" s="66"/>
      <c r="AC47" s="66"/>
      <c r="AD47" s="66"/>
      <c r="AE47" s="66"/>
      <c r="AF47" s="66"/>
      <c r="AG47" s="66"/>
      <c r="AH47" s="235"/>
      <c r="AI47" s="234"/>
      <c r="AJ47" s="66"/>
      <c r="AK47" s="66"/>
      <c r="AL47" s="66"/>
      <c r="AM47" s="66"/>
      <c r="AN47" s="66"/>
      <c r="AO47" s="66"/>
      <c r="AP47" s="66"/>
      <c r="AQ47" s="66"/>
      <c r="AR47" s="235"/>
      <c r="AS47" s="234"/>
      <c r="AT47" s="66"/>
      <c r="AU47" s="66"/>
      <c r="AV47" s="66"/>
      <c r="AW47" s="66"/>
      <c r="AX47" s="66"/>
      <c r="AY47" s="66"/>
      <c r="AZ47" s="66"/>
      <c r="BA47" s="66"/>
      <c r="BB47" s="235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s="258" customFormat="true" ht="15.75" hidden="false" customHeight="true" outlineLevel="1" collapsed="false">
      <c r="A48" s="186"/>
      <c r="B48" s="209" t="s">
        <v>204</v>
      </c>
      <c r="C48" s="210" t="s">
        <v>205</v>
      </c>
      <c r="D48" s="210" t="s">
        <v>206</v>
      </c>
      <c r="E48" s="210"/>
      <c r="F48" s="210"/>
      <c r="G48" s="210"/>
      <c r="H48" s="210"/>
      <c r="I48" s="210"/>
      <c r="J48" s="210"/>
      <c r="K48" s="210"/>
      <c r="L48" s="210"/>
      <c r="M48" s="210"/>
      <c r="N48" s="210"/>
      <c r="O48" s="232"/>
      <c r="P48" s="210"/>
      <c r="Q48" s="210"/>
      <c r="R48" s="210"/>
      <c r="S48" s="210"/>
      <c r="T48" s="210"/>
      <c r="U48" s="210"/>
      <c r="V48" s="210"/>
      <c r="W48" s="210"/>
      <c r="X48" s="233"/>
      <c r="Y48" s="232"/>
      <c r="Z48" s="210"/>
      <c r="AA48" s="210"/>
      <c r="AB48" s="210"/>
      <c r="AC48" s="210"/>
      <c r="AD48" s="210"/>
      <c r="AE48" s="210"/>
      <c r="AF48" s="210"/>
      <c r="AG48" s="210"/>
      <c r="AH48" s="233"/>
      <c r="AI48" s="232"/>
      <c r="AJ48" s="210"/>
      <c r="AK48" s="210"/>
      <c r="AL48" s="210"/>
      <c r="AM48" s="210"/>
      <c r="AN48" s="210"/>
      <c r="AO48" s="210"/>
      <c r="AP48" s="210"/>
      <c r="AQ48" s="210"/>
      <c r="AR48" s="233"/>
      <c r="AS48" s="232"/>
      <c r="AT48" s="210"/>
      <c r="AU48" s="210"/>
      <c r="AV48" s="210"/>
      <c r="AW48" s="210"/>
      <c r="AX48" s="210"/>
      <c r="AY48" s="210"/>
      <c r="AZ48" s="210"/>
      <c r="BA48" s="210"/>
      <c r="BB48" s="233"/>
      <c r="BC48" s="185"/>
      <c r="BD48" s="185"/>
      <c r="BE48" s="185"/>
      <c r="BF48" s="185"/>
      <c r="BG48" s="185"/>
      <c r="BH48" s="185"/>
      <c r="BI48" s="185"/>
      <c r="BJ48" s="185"/>
      <c r="BK48" s="185"/>
      <c r="BL48" s="185"/>
      <c r="BM48" s="185"/>
      <c r="BN48" s="185"/>
      <c r="BO48" s="185"/>
      <c r="BP48" s="185"/>
      <c r="BQ48" s="185"/>
      <c r="BR48" s="185"/>
      <c r="BS48" s="185"/>
      <c r="BT48" s="185"/>
      <c r="BU48" s="185"/>
      <c r="BV48" s="185"/>
    </row>
    <row r="49" customFormat="false" ht="15.75" hidden="false" customHeight="true" outlineLevel="0" collapsed="false">
      <c r="A49" s="186"/>
      <c r="B49" s="237" t="s">
        <v>25</v>
      </c>
      <c r="C49" s="238"/>
      <c r="D49" s="238"/>
      <c r="E49" s="238"/>
      <c r="F49" s="238"/>
      <c r="G49" s="238"/>
      <c r="H49" s="238"/>
      <c r="I49" s="238"/>
      <c r="J49" s="238"/>
      <c r="K49" s="238"/>
      <c r="L49" s="238"/>
      <c r="M49" s="238"/>
      <c r="N49" s="238"/>
      <c r="O49" s="239"/>
      <c r="P49" s="238"/>
      <c r="Q49" s="238"/>
      <c r="R49" s="238"/>
      <c r="S49" s="238"/>
      <c r="T49" s="238"/>
      <c r="U49" s="238"/>
      <c r="V49" s="238"/>
      <c r="W49" s="238"/>
      <c r="X49" s="240"/>
      <c r="Y49" s="239"/>
      <c r="Z49" s="238"/>
      <c r="AA49" s="238"/>
      <c r="AB49" s="238"/>
      <c r="AC49" s="238"/>
      <c r="AD49" s="238"/>
      <c r="AE49" s="238"/>
      <c r="AF49" s="238"/>
      <c r="AG49" s="238"/>
      <c r="AH49" s="240"/>
      <c r="AI49" s="239"/>
      <c r="AJ49" s="238"/>
      <c r="AK49" s="238"/>
      <c r="AL49" s="238"/>
      <c r="AM49" s="238"/>
      <c r="AN49" s="238"/>
      <c r="AO49" s="238"/>
      <c r="AP49" s="238"/>
      <c r="AQ49" s="238"/>
      <c r="AR49" s="240"/>
      <c r="AS49" s="239"/>
      <c r="AT49" s="238"/>
      <c r="AU49" s="238"/>
      <c r="AV49" s="238"/>
      <c r="AW49" s="238"/>
      <c r="AX49" s="238"/>
      <c r="AY49" s="238"/>
      <c r="AZ49" s="238"/>
      <c r="BA49" s="238"/>
      <c r="BB49" s="24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5.75" hidden="false" customHeight="true" outlineLevel="1" collapsed="false">
      <c r="A50" s="186"/>
      <c r="B50" s="202" t="s">
        <v>11</v>
      </c>
      <c r="C50" s="66" t="s">
        <v>207</v>
      </c>
      <c r="D50" s="241" t="s">
        <v>13</v>
      </c>
      <c r="E50" s="203"/>
      <c r="F50" s="203"/>
      <c r="G50" s="203"/>
      <c r="H50" s="203"/>
      <c r="I50" s="203"/>
      <c r="J50" s="203"/>
      <c r="K50" s="203"/>
      <c r="L50" s="203"/>
      <c r="M50" s="203"/>
      <c r="N50" s="203"/>
      <c r="O50" s="227"/>
      <c r="P50" s="211"/>
      <c r="Q50" s="211"/>
      <c r="R50" s="211"/>
      <c r="S50" s="211"/>
      <c r="T50" s="211"/>
      <c r="U50" s="211"/>
      <c r="V50" s="211"/>
      <c r="W50" s="211"/>
      <c r="X50" s="228"/>
      <c r="Y50" s="204"/>
      <c r="Z50" s="203"/>
      <c r="AA50" s="203"/>
      <c r="AB50" s="203"/>
      <c r="AC50" s="203"/>
      <c r="AD50" s="203"/>
      <c r="AE50" s="203"/>
      <c r="AF50" s="203"/>
      <c r="AG50" s="203"/>
      <c r="AH50" s="205"/>
      <c r="AI50" s="204"/>
      <c r="AJ50" s="203"/>
      <c r="AK50" s="203"/>
      <c r="AL50" s="203"/>
      <c r="AM50" s="203"/>
      <c r="AN50" s="203"/>
      <c r="AO50" s="203"/>
      <c r="AP50" s="203"/>
      <c r="AQ50" s="203"/>
      <c r="AR50" s="205"/>
      <c r="AS50" s="204"/>
      <c r="AT50" s="203"/>
      <c r="AU50" s="203"/>
      <c r="AV50" s="203"/>
      <c r="AW50" s="203"/>
      <c r="AX50" s="203"/>
      <c r="AY50" s="203"/>
      <c r="AZ50" s="203"/>
      <c r="BA50" s="203"/>
      <c r="BB50" s="205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15.75" hidden="false" customHeight="true" outlineLevel="1" collapsed="false">
      <c r="A51" s="186"/>
      <c r="B51" s="202" t="s">
        <v>178</v>
      </c>
      <c r="C51" s="66" t="s">
        <v>208</v>
      </c>
      <c r="D51" s="203" t="s">
        <v>137</v>
      </c>
      <c r="E51" s="203"/>
      <c r="F51" s="203"/>
      <c r="G51" s="203"/>
      <c r="H51" s="203"/>
      <c r="I51" s="203"/>
      <c r="J51" s="203"/>
      <c r="K51" s="203"/>
      <c r="L51" s="203"/>
      <c r="M51" s="203"/>
      <c r="N51" s="203"/>
      <c r="O51" s="204"/>
      <c r="P51" s="203"/>
      <c r="Q51" s="203"/>
      <c r="R51" s="203"/>
      <c r="S51" s="203"/>
      <c r="T51" s="203"/>
      <c r="U51" s="203"/>
      <c r="V51" s="203"/>
      <c r="W51" s="203"/>
      <c r="X51" s="205"/>
      <c r="Y51" s="204"/>
      <c r="Z51" s="203"/>
      <c r="AA51" s="203"/>
      <c r="AB51" s="203"/>
      <c r="AC51" s="203"/>
      <c r="AD51" s="203"/>
      <c r="AE51" s="203"/>
      <c r="AF51" s="203"/>
      <c r="AG51" s="203"/>
      <c r="AH51" s="205"/>
      <c r="AI51" s="204"/>
      <c r="AJ51" s="203"/>
      <c r="AK51" s="203"/>
      <c r="AL51" s="203"/>
      <c r="AM51" s="203"/>
      <c r="AN51" s="203"/>
      <c r="AO51" s="203"/>
      <c r="AP51" s="203"/>
      <c r="AQ51" s="203"/>
      <c r="AR51" s="205"/>
      <c r="AS51" s="204"/>
      <c r="AT51" s="203"/>
      <c r="AU51" s="203"/>
      <c r="AV51" s="203"/>
      <c r="AW51" s="203"/>
      <c r="AX51" s="203"/>
      <c r="AY51" s="203"/>
      <c r="AZ51" s="203"/>
      <c r="BA51" s="203"/>
      <c r="BB51" s="205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s="258" customFormat="true" ht="15.75" hidden="false" customHeight="true" outlineLevel="1" collapsed="false">
      <c r="A52" s="186"/>
      <c r="B52" s="209" t="s">
        <v>19</v>
      </c>
      <c r="C52" s="210" t="s">
        <v>209</v>
      </c>
      <c r="D52" s="242" t="s">
        <v>21</v>
      </c>
      <c r="E52" s="211" t="n">
        <v>396.606908720905</v>
      </c>
      <c r="F52" s="211" t="n">
        <v>391.003508647964</v>
      </c>
      <c r="G52" s="211" t="n">
        <v>381.432015214782</v>
      </c>
      <c r="H52" s="211" t="n">
        <v>370.952517580263</v>
      </c>
      <c r="I52" s="211" t="n">
        <v>358.348191869267</v>
      </c>
      <c r="J52" s="211" t="n">
        <v>349.630890715957</v>
      </c>
      <c r="K52" s="211"/>
      <c r="L52" s="211"/>
      <c r="M52" s="211"/>
      <c r="N52" s="211"/>
      <c r="O52" s="227" t="n">
        <v>379.344929296429</v>
      </c>
      <c r="P52" s="211" t="n">
        <v>374.984377083503</v>
      </c>
      <c r="Q52" s="211" t="n">
        <v>366.296737223164</v>
      </c>
      <c r="R52" s="211" t="n">
        <v>356.522335069585</v>
      </c>
      <c r="S52" s="211" t="n">
        <v>344.052421685622</v>
      </c>
      <c r="T52" s="211"/>
      <c r="U52" s="211"/>
      <c r="V52" s="211"/>
      <c r="W52" s="211"/>
      <c r="X52" s="228"/>
      <c r="Y52" s="227" t="n">
        <v>368.809224403005</v>
      </c>
      <c r="Z52" s="211" t="n">
        <v>365.207233995683</v>
      </c>
      <c r="AA52" s="211" t="n">
        <v>357.05904677768</v>
      </c>
      <c r="AB52" s="211" t="n">
        <v>347.71499375882</v>
      </c>
      <c r="AC52" s="211" t="n">
        <v>335.327117815456</v>
      </c>
      <c r="AD52" s="211"/>
      <c r="AE52" s="211"/>
      <c r="AF52" s="211"/>
      <c r="AG52" s="211"/>
      <c r="AH52" s="228"/>
      <c r="AI52" s="227"/>
      <c r="AJ52" s="211"/>
      <c r="AK52" s="211"/>
      <c r="AL52" s="211"/>
      <c r="AM52" s="211"/>
      <c r="AN52" s="211"/>
      <c r="AO52" s="211"/>
      <c r="AP52" s="211"/>
      <c r="AQ52" s="211"/>
      <c r="AR52" s="228"/>
      <c r="AS52" s="227"/>
      <c r="AT52" s="211"/>
      <c r="AU52" s="211"/>
      <c r="AV52" s="211"/>
      <c r="AW52" s="211"/>
      <c r="AX52" s="211"/>
      <c r="AY52" s="211"/>
      <c r="AZ52" s="211"/>
      <c r="BA52" s="211"/>
      <c r="BB52" s="228"/>
      <c r="BC52" s="185"/>
      <c r="BD52" s="185"/>
      <c r="BE52" s="185"/>
      <c r="BF52" s="185"/>
      <c r="BG52" s="185"/>
      <c r="BH52" s="185"/>
      <c r="BI52" s="185"/>
      <c r="BJ52" s="185"/>
      <c r="BK52" s="185"/>
      <c r="BL52" s="185"/>
      <c r="BM52" s="185"/>
      <c r="BN52" s="185"/>
      <c r="BO52" s="185"/>
      <c r="BP52" s="185"/>
      <c r="BQ52" s="185"/>
      <c r="BR52" s="185"/>
      <c r="BS52" s="185"/>
      <c r="BT52" s="185"/>
      <c r="BU52" s="185"/>
      <c r="BV52" s="185"/>
    </row>
    <row r="53" customFormat="false" ht="15.75" hidden="false" customHeight="true" outlineLevel="1" collapsed="false">
      <c r="A53" s="186"/>
      <c r="B53" s="202" t="s">
        <v>22</v>
      </c>
      <c r="C53" s="66" t="s">
        <v>210</v>
      </c>
      <c r="D53" s="241" t="s">
        <v>182</v>
      </c>
      <c r="E53" s="203" t="n">
        <v>12.4708546229805</v>
      </c>
      <c r="F53" s="203" t="n">
        <v>12.2488923034305</v>
      </c>
      <c r="G53" s="203" t="n">
        <v>11.340467991601</v>
      </c>
      <c r="H53" s="203" t="n">
        <v>10.1933187774703</v>
      </c>
      <c r="I53" s="203" t="n">
        <v>8.68908809691095</v>
      </c>
      <c r="J53" s="203" t="n">
        <v>7.67090302228634</v>
      </c>
      <c r="K53" s="203"/>
      <c r="L53" s="203"/>
      <c r="M53" s="203"/>
      <c r="N53" s="203"/>
      <c r="O53" s="204" t="n">
        <v>10.6416125954887</v>
      </c>
      <c r="P53" s="203" t="n">
        <v>10.4943165382148</v>
      </c>
      <c r="Q53" s="203" t="n">
        <v>9.76973715258142</v>
      </c>
      <c r="R53" s="203" t="n">
        <v>8.81394477411027</v>
      </c>
      <c r="S53" s="203" t="n">
        <v>7.4741555564406</v>
      </c>
      <c r="T53" s="203"/>
      <c r="U53" s="203"/>
      <c r="V53" s="203"/>
      <c r="W53" s="203"/>
      <c r="X53" s="205"/>
      <c r="Y53" s="204" t="n">
        <v>9.52515000991891</v>
      </c>
      <c r="Z53" s="203" t="n">
        <v>9.42342588188278</v>
      </c>
      <c r="AA53" s="203" t="n">
        <v>8.8110547106683</v>
      </c>
      <c r="AB53" s="203" t="n">
        <v>7.97205537778436</v>
      </c>
      <c r="AC53" s="203" t="n">
        <v>6.73263163284789</v>
      </c>
      <c r="AD53" s="203"/>
      <c r="AE53" s="203"/>
      <c r="AF53" s="203"/>
      <c r="AG53" s="203"/>
      <c r="AH53" s="205"/>
      <c r="AI53" s="204"/>
      <c r="AJ53" s="203"/>
      <c r="AK53" s="203"/>
      <c r="AL53" s="203"/>
      <c r="AM53" s="203"/>
      <c r="AN53" s="203"/>
      <c r="AO53" s="203"/>
      <c r="AP53" s="203"/>
      <c r="AQ53" s="203"/>
      <c r="AR53" s="205"/>
      <c r="AS53" s="204"/>
      <c r="AT53" s="203"/>
      <c r="AU53" s="203"/>
      <c r="AV53" s="203"/>
      <c r="AW53" s="203"/>
      <c r="AX53" s="203"/>
      <c r="AY53" s="203"/>
      <c r="AZ53" s="203"/>
      <c r="BA53" s="203"/>
      <c r="BB53" s="205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s="258" customFormat="true" ht="15.75" hidden="false" customHeight="true" outlineLevel="1" collapsed="false">
      <c r="A54" s="186"/>
      <c r="B54" s="209" t="s">
        <v>183</v>
      </c>
      <c r="C54" s="210" t="s">
        <v>211</v>
      </c>
      <c r="D54" s="242" t="s">
        <v>185</v>
      </c>
      <c r="E54" s="211" t="n">
        <v>0.0142629088711143</v>
      </c>
      <c r="F54" s="211" t="n">
        <v>0.0142456996568135</v>
      </c>
      <c r="G54" s="211" t="n">
        <v>0.0148971351698849</v>
      </c>
      <c r="H54" s="211" t="n">
        <v>0.0160054726474619</v>
      </c>
      <c r="I54" s="211" t="n">
        <v>0.0180358750368208</v>
      </c>
      <c r="J54" s="211" t="n">
        <v>0.0198922997142738</v>
      </c>
      <c r="K54" s="211"/>
      <c r="L54" s="211"/>
      <c r="M54" s="211"/>
      <c r="N54" s="211"/>
      <c r="O54" s="227" t="n">
        <v>0.015989203894077</v>
      </c>
      <c r="P54" s="211" t="n">
        <v>0.0159573988950117</v>
      </c>
      <c r="Q54" s="211" t="n">
        <v>0.0166266981493265</v>
      </c>
      <c r="R54" s="211" t="n">
        <v>0.0178315604494628</v>
      </c>
      <c r="S54" s="211" t="n">
        <v>0.0202375630905283</v>
      </c>
      <c r="T54" s="211"/>
      <c r="U54" s="211"/>
      <c r="V54" s="211"/>
      <c r="W54" s="211"/>
      <c r="X54" s="228"/>
      <c r="Y54" s="227" t="n">
        <v>0.0170428336357005</v>
      </c>
      <c r="Z54" s="211" t="n">
        <v>0.0170021202213728</v>
      </c>
      <c r="AA54" s="211" t="n">
        <v>0.0176823224608786</v>
      </c>
      <c r="AB54" s="211" t="n">
        <v>0.0189460978798623</v>
      </c>
      <c r="AC54" s="211" t="n">
        <v>0.0215813449958845</v>
      </c>
      <c r="AD54" s="211"/>
      <c r="AE54" s="211"/>
      <c r="AF54" s="211"/>
      <c r="AG54" s="211"/>
      <c r="AH54" s="228"/>
      <c r="AI54" s="227"/>
      <c r="AJ54" s="211"/>
      <c r="AK54" s="211"/>
      <c r="AL54" s="211"/>
      <c r="AM54" s="211"/>
      <c r="AN54" s="211"/>
      <c r="AO54" s="211"/>
      <c r="AP54" s="211"/>
      <c r="AQ54" s="211"/>
      <c r="AR54" s="228"/>
      <c r="AS54" s="227"/>
      <c r="AT54" s="211"/>
      <c r="AU54" s="211"/>
      <c r="AV54" s="211"/>
      <c r="AW54" s="211"/>
      <c r="AX54" s="211"/>
      <c r="AY54" s="211"/>
      <c r="AZ54" s="211"/>
      <c r="BA54" s="211"/>
      <c r="BB54" s="228"/>
      <c r="BC54" s="185"/>
      <c r="BD54" s="185"/>
      <c r="BE54" s="185"/>
      <c r="BF54" s="185"/>
      <c r="BG54" s="185"/>
      <c r="BH54" s="185"/>
      <c r="BI54" s="185"/>
      <c r="BJ54" s="185"/>
      <c r="BK54" s="185"/>
      <c r="BL54" s="185"/>
      <c r="BM54" s="185"/>
      <c r="BN54" s="185"/>
      <c r="BO54" s="185"/>
      <c r="BP54" s="185"/>
      <c r="BQ54" s="185"/>
      <c r="BR54" s="185"/>
      <c r="BS54" s="185"/>
      <c r="BT54" s="185"/>
      <c r="BU54" s="185"/>
      <c r="BV54" s="185"/>
    </row>
    <row r="55" customFormat="false" ht="15.75" hidden="false" customHeight="true" outlineLevel="1" collapsed="false">
      <c r="A55" s="186"/>
      <c r="B55" s="202" t="s">
        <v>186</v>
      </c>
      <c r="C55" s="66" t="s">
        <v>212</v>
      </c>
      <c r="D55" s="241" t="s">
        <v>114</v>
      </c>
      <c r="E55" s="203"/>
      <c r="F55" s="203"/>
      <c r="G55" s="203"/>
      <c r="H55" s="203"/>
      <c r="I55" s="203"/>
      <c r="J55" s="203"/>
      <c r="K55" s="203"/>
      <c r="L55" s="203"/>
      <c r="M55" s="203"/>
      <c r="N55" s="203"/>
      <c r="O55" s="204"/>
      <c r="P55" s="203"/>
      <c r="Q55" s="203"/>
      <c r="R55" s="203"/>
      <c r="S55" s="203"/>
      <c r="T55" s="203"/>
      <c r="U55" s="203"/>
      <c r="V55" s="203"/>
      <c r="W55" s="203"/>
      <c r="X55" s="205"/>
      <c r="Y55" s="204"/>
      <c r="Z55" s="203"/>
      <c r="AA55" s="203"/>
      <c r="AB55" s="203"/>
      <c r="AC55" s="203"/>
      <c r="AD55" s="203"/>
      <c r="AE55" s="203"/>
      <c r="AF55" s="203"/>
      <c r="AG55" s="203"/>
      <c r="AH55" s="205"/>
      <c r="AI55" s="204"/>
      <c r="AJ55" s="203"/>
      <c r="AK55" s="203"/>
      <c r="AL55" s="203"/>
      <c r="AM55" s="203"/>
      <c r="AN55" s="203"/>
      <c r="AO55" s="203"/>
      <c r="AP55" s="203"/>
      <c r="AQ55" s="203"/>
      <c r="AR55" s="205"/>
      <c r="AS55" s="204"/>
      <c r="AT55" s="203"/>
      <c r="AU55" s="203"/>
      <c r="AV55" s="203"/>
      <c r="AW55" s="203"/>
      <c r="AX55" s="203"/>
      <c r="AY55" s="203"/>
      <c r="AZ55" s="203"/>
      <c r="BA55" s="203"/>
      <c r="BB55" s="205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s="258" customFormat="true" ht="15.75" hidden="false" customHeight="true" outlineLevel="1" collapsed="false">
      <c r="A56" s="186"/>
      <c r="B56" s="209" t="s">
        <v>188</v>
      </c>
      <c r="C56" s="210" t="s">
        <v>213</v>
      </c>
      <c r="D56" s="242" t="s">
        <v>140</v>
      </c>
      <c r="E56" s="211"/>
      <c r="F56" s="211"/>
      <c r="G56" s="211"/>
      <c r="H56" s="211"/>
      <c r="I56" s="211"/>
      <c r="J56" s="211"/>
      <c r="K56" s="211"/>
      <c r="L56" s="211"/>
      <c r="M56" s="211"/>
      <c r="N56" s="211"/>
      <c r="O56" s="227"/>
      <c r="P56" s="211"/>
      <c r="Q56" s="211"/>
      <c r="R56" s="211"/>
      <c r="S56" s="211"/>
      <c r="T56" s="211"/>
      <c r="U56" s="211"/>
      <c r="V56" s="211"/>
      <c r="W56" s="211"/>
      <c r="X56" s="228"/>
      <c r="Y56" s="227"/>
      <c r="Z56" s="211"/>
      <c r="AA56" s="211"/>
      <c r="AB56" s="211"/>
      <c r="AC56" s="211"/>
      <c r="AD56" s="211"/>
      <c r="AE56" s="211"/>
      <c r="AF56" s="211"/>
      <c r="AG56" s="211"/>
      <c r="AH56" s="228"/>
      <c r="AI56" s="227"/>
      <c r="AJ56" s="211"/>
      <c r="AK56" s="211"/>
      <c r="AL56" s="211"/>
      <c r="AM56" s="211"/>
      <c r="AN56" s="211"/>
      <c r="AO56" s="211"/>
      <c r="AP56" s="211"/>
      <c r="AQ56" s="211"/>
      <c r="AR56" s="228"/>
      <c r="AS56" s="227"/>
      <c r="AT56" s="211"/>
      <c r="AU56" s="211"/>
      <c r="AV56" s="211"/>
      <c r="AW56" s="211"/>
      <c r="AX56" s="211"/>
      <c r="AY56" s="211"/>
      <c r="AZ56" s="211"/>
      <c r="BA56" s="211"/>
      <c r="BB56" s="228"/>
      <c r="BC56" s="185"/>
      <c r="BD56" s="185"/>
      <c r="BE56" s="185"/>
      <c r="BF56" s="185"/>
      <c r="BG56" s="185"/>
      <c r="BH56" s="185"/>
      <c r="BI56" s="185"/>
      <c r="BJ56" s="185"/>
      <c r="BK56" s="185"/>
      <c r="BL56" s="185"/>
      <c r="BM56" s="185"/>
      <c r="BN56" s="185"/>
      <c r="BO56" s="185"/>
      <c r="BP56" s="185"/>
      <c r="BQ56" s="185"/>
      <c r="BR56" s="185"/>
      <c r="BS56" s="185"/>
      <c r="BT56" s="185"/>
      <c r="BU56" s="185"/>
      <c r="BV56" s="185"/>
    </row>
    <row r="57" customFormat="false" ht="15.75" hidden="false" customHeight="true" outlineLevel="1" collapsed="false">
      <c r="A57" s="186"/>
      <c r="B57" s="202" t="s">
        <v>190</v>
      </c>
      <c r="C57" s="66" t="s">
        <v>214</v>
      </c>
      <c r="D57" s="241" t="s">
        <v>192</v>
      </c>
      <c r="E57" s="203"/>
      <c r="F57" s="203"/>
      <c r="G57" s="203"/>
      <c r="H57" s="203"/>
      <c r="I57" s="203"/>
      <c r="J57" s="203"/>
      <c r="K57" s="203"/>
      <c r="L57" s="203"/>
      <c r="M57" s="203"/>
      <c r="N57" s="203"/>
      <c r="O57" s="204"/>
      <c r="P57" s="203"/>
      <c r="Q57" s="203"/>
      <c r="R57" s="203"/>
      <c r="S57" s="203"/>
      <c r="T57" s="203"/>
      <c r="U57" s="203"/>
      <c r="V57" s="203"/>
      <c r="W57" s="203"/>
      <c r="X57" s="205"/>
      <c r="Y57" s="204"/>
      <c r="Z57" s="203"/>
      <c r="AA57" s="203"/>
      <c r="AB57" s="203"/>
      <c r="AC57" s="203"/>
      <c r="AD57" s="203"/>
      <c r="AE57" s="203"/>
      <c r="AF57" s="203"/>
      <c r="AG57" s="203"/>
      <c r="AH57" s="205"/>
      <c r="AI57" s="204"/>
      <c r="AJ57" s="203"/>
      <c r="AK57" s="203"/>
      <c r="AL57" s="203"/>
      <c r="AM57" s="203"/>
      <c r="AN57" s="203"/>
      <c r="AO57" s="203"/>
      <c r="AP57" s="203"/>
      <c r="AQ57" s="203"/>
      <c r="AR57" s="205"/>
      <c r="AS57" s="204"/>
      <c r="AT57" s="203"/>
      <c r="AU57" s="203"/>
      <c r="AV57" s="203"/>
      <c r="AW57" s="203"/>
      <c r="AX57" s="203"/>
      <c r="AY57" s="203"/>
      <c r="AZ57" s="203"/>
      <c r="BA57" s="203"/>
      <c r="BB57" s="205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s="258" customFormat="true" ht="15.75" hidden="false" customHeight="true" outlineLevel="1" collapsed="false">
      <c r="A58" s="186"/>
      <c r="B58" s="243" t="s">
        <v>215</v>
      </c>
      <c r="C58" s="210" t="s">
        <v>216</v>
      </c>
      <c r="D58" s="244" t="s">
        <v>21</v>
      </c>
      <c r="E58" s="211"/>
      <c r="F58" s="211"/>
      <c r="G58" s="211"/>
      <c r="H58" s="211"/>
      <c r="I58" s="211"/>
      <c r="J58" s="211"/>
      <c r="K58" s="211"/>
      <c r="L58" s="211"/>
      <c r="M58" s="211"/>
      <c r="N58" s="211"/>
      <c r="O58" s="227"/>
      <c r="P58" s="211"/>
      <c r="Q58" s="211"/>
      <c r="R58" s="211"/>
      <c r="S58" s="211"/>
      <c r="T58" s="211"/>
      <c r="U58" s="211"/>
      <c r="V58" s="211"/>
      <c r="W58" s="211"/>
      <c r="X58" s="228"/>
      <c r="Y58" s="227"/>
      <c r="Z58" s="211"/>
      <c r="AA58" s="211"/>
      <c r="AB58" s="211"/>
      <c r="AC58" s="211"/>
      <c r="AD58" s="211"/>
      <c r="AE58" s="211"/>
      <c r="AF58" s="211"/>
      <c r="AG58" s="211"/>
      <c r="AH58" s="228"/>
      <c r="AI58" s="227"/>
      <c r="AJ58" s="211"/>
      <c r="AK58" s="211"/>
      <c r="AL58" s="211"/>
      <c r="AM58" s="211"/>
      <c r="AN58" s="211"/>
      <c r="AO58" s="211"/>
      <c r="AP58" s="211"/>
      <c r="AQ58" s="211"/>
      <c r="AR58" s="228"/>
      <c r="AS58" s="227"/>
      <c r="AT58" s="211"/>
      <c r="AU58" s="211"/>
      <c r="AV58" s="211"/>
      <c r="AW58" s="211"/>
      <c r="AX58" s="211"/>
      <c r="AY58" s="211"/>
      <c r="AZ58" s="211"/>
      <c r="BA58" s="211"/>
      <c r="BB58" s="228"/>
      <c r="BC58" s="185"/>
      <c r="BD58" s="185"/>
      <c r="BE58" s="185"/>
      <c r="BF58" s="185"/>
      <c r="BG58" s="185"/>
      <c r="BH58" s="185"/>
      <c r="BI58" s="185"/>
      <c r="BJ58" s="185"/>
      <c r="BK58" s="185"/>
      <c r="BL58" s="185"/>
      <c r="BM58" s="185"/>
      <c r="BN58" s="185"/>
      <c r="BO58" s="185"/>
      <c r="BP58" s="185"/>
      <c r="BQ58" s="185"/>
      <c r="BR58" s="185"/>
      <c r="BS58" s="185"/>
      <c r="BT58" s="185"/>
      <c r="BU58" s="185"/>
      <c r="BV58" s="185"/>
    </row>
    <row r="59" customFormat="false" ht="15" hidden="false" customHeight="true" outlineLevel="1" collapsed="false">
      <c r="A59" s="186"/>
      <c r="B59" s="202" t="s">
        <v>217</v>
      </c>
      <c r="C59" s="66" t="s">
        <v>218</v>
      </c>
      <c r="D59" s="241" t="s">
        <v>185</v>
      </c>
      <c r="E59" s="203"/>
      <c r="F59" s="203"/>
      <c r="G59" s="203"/>
      <c r="H59" s="203"/>
      <c r="I59" s="203"/>
      <c r="J59" s="203"/>
      <c r="K59" s="203"/>
      <c r="L59" s="203"/>
      <c r="M59" s="203"/>
      <c r="N59" s="203"/>
      <c r="O59" s="204"/>
      <c r="P59" s="203"/>
      <c r="Q59" s="203"/>
      <c r="R59" s="203"/>
      <c r="S59" s="203"/>
      <c r="T59" s="203"/>
      <c r="U59" s="203"/>
      <c r="V59" s="203"/>
      <c r="W59" s="203"/>
      <c r="X59" s="205"/>
      <c r="Y59" s="204"/>
      <c r="Z59" s="203"/>
      <c r="AA59" s="203"/>
      <c r="AB59" s="203"/>
      <c r="AC59" s="203"/>
      <c r="AD59" s="203"/>
      <c r="AE59" s="203"/>
      <c r="AF59" s="203"/>
      <c r="AG59" s="203"/>
      <c r="AH59" s="205"/>
      <c r="AI59" s="204"/>
      <c r="AJ59" s="203"/>
      <c r="AK59" s="203"/>
      <c r="AL59" s="203"/>
      <c r="AM59" s="203"/>
      <c r="AN59" s="203"/>
      <c r="AO59" s="203"/>
      <c r="AP59" s="203"/>
      <c r="AQ59" s="203"/>
      <c r="AR59" s="205"/>
      <c r="AS59" s="204"/>
      <c r="AT59" s="203"/>
      <c r="AU59" s="203"/>
      <c r="AV59" s="203"/>
      <c r="AW59" s="203"/>
      <c r="AX59" s="203"/>
      <c r="AY59" s="203"/>
      <c r="AZ59" s="203"/>
      <c r="BA59" s="203"/>
      <c r="BB59" s="205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s="258" customFormat="true" ht="15.75" hidden="false" customHeight="true" outlineLevel="1" collapsed="false">
      <c r="A60" s="186"/>
      <c r="B60" s="209" t="s">
        <v>219</v>
      </c>
      <c r="C60" s="210" t="s">
        <v>220</v>
      </c>
      <c r="D60" s="242" t="s">
        <v>140</v>
      </c>
      <c r="E60" s="211"/>
      <c r="F60" s="211"/>
      <c r="G60" s="211"/>
      <c r="H60" s="211"/>
      <c r="I60" s="211"/>
      <c r="J60" s="211"/>
      <c r="K60" s="211"/>
      <c r="L60" s="211"/>
      <c r="M60" s="211"/>
      <c r="N60" s="211"/>
      <c r="O60" s="227"/>
      <c r="P60" s="211"/>
      <c r="Q60" s="211"/>
      <c r="R60" s="211"/>
      <c r="S60" s="211"/>
      <c r="T60" s="211"/>
      <c r="U60" s="211"/>
      <c r="V60" s="211"/>
      <c r="W60" s="211"/>
      <c r="X60" s="228"/>
      <c r="Y60" s="227"/>
      <c r="Z60" s="211"/>
      <c r="AA60" s="211"/>
      <c r="AB60" s="211"/>
      <c r="AC60" s="211"/>
      <c r="AD60" s="211"/>
      <c r="AE60" s="211"/>
      <c r="AF60" s="211"/>
      <c r="AG60" s="211"/>
      <c r="AH60" s="228"/>
      <c r="AI60" s="227"/>
      <c r="AJ60" s="211"/>
      <c r="AK60" s="211"/>
      <c r="AL60" s="211"/>
      <c r="AM60" s="211"/>
      <c r="AN60" s="211"/>
      <c r="AO60" s="211"/>
      <c r="AP60" s="211"/>
      <c r="AQ60" s="211"/>
      <c r="AR60" s="228"/>
      <c r="AS60" s="227"/>
      <c r="AT60" s="211"/>
      <c r="AU60" s="211"/>
      <c r="AV60" s="211"/>
      <c r="AW60" s="211"/>
      <c r="AX60" s="211"/>
      <c r="AY60" s="211"/>
      <c r="AZ60" s="211"/>
      <c r="BA60" s="211"/>
      <c r="BB60" s="228"/>
      <c r="BC60" s="185"/>
      <c r="BD60" s="185"/>
      <c r="BE60" s="185"/>
      <c r="BF60" s="185"/>
      <c r="BG60" s="185"/>
      <c r="BH60" s="185"/>
      <c r="BI60" s="185"/>
      <c r="BJ60" s="185"/>
      <c r="BK60" s="185"/>
      <c r="BL60" s="185"/>
      <c r="BM60" s="185"/>
      <c r="BN60" s="185"/>
      <c r="BO60" s="185"/>
      <c r="BP60" s="185"/>
      <c r="BQ60" s="185"/>
      <c r="BR60" s="185"/>
      <c r="BS60" s="185"/>
      <c r="BT60" s="185"/>
      <c r="BU60" s="185"/>
      <c r="BV60" s="185"/>
    </row>
    <row r="61" customFormat="false" ht="15.75" hidden="false" customHeight="true" outlineLevel="0" collapsed="false">
      <c r="A61" s="186"/>
      <c r="B61" s="224" t="s">
        <v>221</v>
      </c>
      <c r="C61" s="47"/>
      <c r="D61" s="47"/>
      <c r="E61" s="23"/>
      <c r="F61" s="23"/>
      <c r="G61" s="23"/>
      <c r="H61" s="23"/>
      <c r="I61" s="23"/>
      <c r="J61" s="47"/>
      <c r="K61" s="47"/>
      <c r="L61" s="47"/>
      <c r="M61" s="47"/>
      <c r="N61" s="47"/>
      <c r="O61" s="225"/>
      <c r="P61" s="23"/>
      <c r="Q61" s="23"/>
      <c r="R61" s="23"/>
      <c r="S61" s="23"/>
      <c r="T61" s="47"/>
      <c r="U61" s="47"/>
      <c r="V61" s="47"/>
      <c r="W61" s="47"/>
      <c r="X61" s="48"/>
      <c r="Y61" s="225"/>
      <c r="Z61" s="23"/>
      <c r="AA61" s="23"/>
      <c r="AB61" s="23"/>
      <c r="AC61" s="23"/>
      <c r="AD61" s="47"/>
      <c r="AE61" s="47"/>
      <c r="AF61" s="47"/>
      <c r="AG61" s="47"/>
      <c r="AH61" s="48"/>
      <c r="AI61" s="225"/>
      <c r="AJ61" s="23"/>
      <c r="AK61" s="23"/>
      <c r="AL61" s="23"/>
      <c r="AM61" s="23"/>
      <c r="AN61" s="47"/>
      <c r="AO61" s="47"/>
      <c r="AP61" s="47"/>
      <c r="AQ61" s="47"/>
      <c r="AR61" s="48"/>
      <c r="AS61" s="225"/>
      <c r="AT61" s="23"/>
      <c r="AU61" s="23"/>
      <c r="AV61" s="23"/>
      <c r="AW61" s="23"/>
      <c r="AX61" s="47"/>
      <c r="AY61" s="47"/>
      <c r="AZ61" s="47"/>
      <c r="BA61" s="47"/>
      <c r="BB61" s="48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15.75" hidden="false" customHeight="true" outlineLevel="0" collapsed="false">
      <c r="A62" s="186"/>
      <c r="B62" s="224"/>
      <c r="C62" s="49"/>
      <c r="D62" s="49"/>
      <c r="E62" s="27"/>
      <c r="F62" s="27"/>
      <c r="G62" s="27"/>
      <c r="H62" s="27"/>
      <c r="I62" s="27"/>
      <c r="J62" s="49"/>
      <c r="K62" s="49"/>
      <c r="L62" s="49"/>
      <c r="M62" s="49"/>
      <c r="N62" s="49"/>
      <c r="O62" s="226"/>
      <c r="P62" s="27"/>
      <c r="Q62" s="27"/>
      <c r="R62" s="27"/>
      <c r="S62" s="27"/>
      <c r="T62" s="49"/>
      <c r="U62" s="49"/>
      <c r="V62" s="49"/>
      <c r="W62" s="49"/>
      <c r="X62" s="50"/>
      <c r="Y62" s="226"/>
      <c r="Z62" s="27"/>
      <c r="AA62" s="27"/>
      <c r="AB62" s="27"/>
      <c r="AC62" s="27"/>
      <c r="AD62" s="49"/>
      <c r="AE62" s="49"/>
      <c r="AF62" s="49"/>
      <c r="AG62" s="49"/>
      <c r="AH62" s="50"/>
      <c r="AI62" s="226"/>
      <c r="AJ62" s="27"/>
      <c r="AK62" s="27"/>
      <c r="AL62" s="27"/>
      <c r="AM62" s="27"/>
      <c r="AN62" s="49"/>
      <c r="AO62" s="49"/>
      <c r="AP62" s="49"/>
      <c r="AQ62" s="49"/>
      <c r="AR62" s="50"/>
      <c r="AS62" s="226"/>
      <c r="AT62" s="27"/>
      <c r="AU62" s="27"/>
      <c r="AV62" s="27"/>
      <c r="AW62" s="27"/>
      <c r="AX62" s="49"/>
      <c r="AY62" s="49"/>
      <c r="AZ62" s="49"/>
      <c r="BA62" s="49"/>
      <c r="BB62" s="5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15.75" hidden="false" customHeight="true" outlineLevel="1" collapsed="false">
      <c r="A63" s="186"/>
      <c r="B63" s="202" t="s">
        <v>222</v>
      </c>
      <c r="C63" s="66" t="s">
        <v>223</v>
      </c>
      <c r="D63" s="66" t="s">
        <v>114</v>
      </c>
      <c r="E63" s="66"/>
      <c r="F63" s="66"/>
      <c r="G63" s="66"/>
      <c r="H63" s="66"/>
      <c r="I63" s="66"/>
      <c r="J63" s="66"/>
      <c r="K63" s="66"/>
      <c r="L63" s="66"/>
      <c r="M63" s="66"/>
      <c r="N63" s="66"/>
      <c r="O63" s="234"/>
      <c r="P63" s="66"/>
      <c r="Q63" s="66"/>
      <c r="R63" s="66"/>
      <c r="S63" s="66"/>
      <c r="T63" s="66"/>
      <c r="U63" s="66"/>
      <c r="V63" s="66"/>
      <c r="W63" s="66"/>
      <c r="X63" s="235"/>
      <c r="Y63" s="234"/>
      <c r="Z63" s="66"/>
      <c r="AA63" s="66"/>
      <c r="AB63" s="66"/>
      <c r="AC63" s="66"/>
      <c r="AD63" s="66"/>
      <c r="AE63" s="66"/>
      <c r="AF63" s="66"/>
      <c r="AG63" s="66"/>
      <c r="AH63" s="235"/>
      <c r="AI63" s="234"/>
      <c r="AJ63" s="66"/>
      <c r="AK63" s="66"/>
      <c r="AL63" s="66"/>
      <c r="AM63" s="66"/>
      <c r="AN63" s="66"/>
      <c r="AO63" s="66"/>
      <c r="AP63" s="66"/>
      <c r="AQ63" s="66"/>
      <c r="AR63" s="235"/>
      <c r="AS63" s="234"/>
      <c r="AT63" s="66"/>
      <c r="AU63" s="66"/>
      <c r="AV63" s="66"/>
      <c r="AW63" s="66"/>
      <c r="AX63" s="66"/>
      <c r="AY63" s="66"/>
      <c r="AZ63" s="66"/>
      <c r="BA63" s="66"/>
      <c r="BB63" s="235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s="258" customFormat="true" ht="15.75" hidden="false" customHeight="true" outlineLevel="1" collapsed="false">
      <c r="A64" s="186"/>
      <c r="B64" s="245" t="s">
        <v>224</v>
      </c>
      <c r="C64" s="246" t="s">
        <v>225</v>
      </c>
      <c r="D64" s="246" t="s">
        <v>114</v>
      </c>
      <c r="E64" s="247"/>
      <c r="F64" s="247"/>
      <c r="G64" s="247"/>
      <c r="H64" s="247"/>
      <c r="I64" s="247"/>
      <c r="J64" s="247"/>
      <c r="K64" s="247"/>
      <c r="L64" s="247"/>
      <c r="M64" s="247"/>
      <c r="N64" s="247"/>
      <c r="O64" s="248"/>
      <c r="P64" s="247"/>
      <c r="Q64" s="247"/>
      <c r="R64" s="247"/>
      <c r="S64" s="247"/>
      <c r="T64" s="247"/>
      <c r="U64" s="247"/>
      <c r="V64" s="247"/>
      <c r="W64" s="247"/>
      <c r="X64" s="249"/>
      <c r="Y64" s="248"/>
      <c r="Z64" s="247"/>
      <c r="AA64" s="247"/>
      <c r="AB64" s="247"/>
      <c r="AC64" s="247"/>
      <c r="AD64" s="247"/>
      <c r="AE64" s="247"/>
      <c r="AF64" s="247"/>
      <c r="AG64" s="247"/>
      <c r="AH64" s="249"/>
      <c r="AI64" s="248"/>
      <c r="AJ64" s="247"/>
      <c r="AK64" s="247"/>
      <c r="AL64" s="247"/>
      <c r="AM64" s="247"/>
      <c r="AN64" s="247"/>
      <c r="AO64" s="247"/>
      <c r="AP64" s="247"/>
      <c r="AQ64" s="247"/>
      <c r="AR64" s="249"/>
      <c r="AS64" s="248"/>
      <c r="AT64" s="247"/>
      <c r="AU64" s="247"/>
      <c r="AV64" s="247"/>
      <c r="AW64" s="247"/>
      <c r="AX64" s="247"/>
      <c r="AY64" s="247"/>
      <c r="AZ64" s="247"/>
      <c r="BA64" s="247"/>
      <c r="BB64" s="249"/>
      <c r="BC64" s="185"/>
      <c r="BD64" s="185"/>
      <c r="BE64" s="185"/>
      <c r="BF64" s="185"/>
      <c r="BG64" s="185"/>
      <c r="BH64" s="185"/>
      <c r="BI64" s="185"/>
      <c r="BJ64" s="185"/>
      <c r="BK64" s="185"/>
      <c r="BL64" s="185"/>
      <c r="BM64" s="185"/>
      <c r="BN64" s="185"/>
      <c r="BO64" s="185"/>
      <c r="BP64" s="185"/>
      <c r="BQ64" s="185"/>
      <c r="BR64" s="185"/>
      <c r="BS64" s="185"/>
      <c r="BT64" s="185"/>
      <c r="BU64" s="185"/>
      <c r="BV64" s="185"/>
    </row>
    <row r="65" customFormat="false" ht="15.75" hidden="false" customHeight="true" outlineLevel="1" collapsed="false">
      <c r="A65" s="186"/>
      <c r="B65" s="202" t="s">
        <v>226</v>
      </c>
      <c r="C65" s="66" t="s">
        <v>227</v>
      </c>
      <c r="D65" s="241" t="s">
        <v>114</v>
      </c>
      <c r="E65" s="66"/>
      <c r="F65" s="66"/>
      <c r="G65" s="66"/>
      <c r="H65" s="66"/>
      <c r="I65" s="66"/>
      <c r="J65" s="66"/>
      <c r="K65" s="66"/>
      <c r="L65" s="66"/>
      <c r="M65" s="66"/>
      <c r="N65" s="66"/>
      <c r="O65" s="234"/>
      <c r="P65" s="66"/>
      <c r="Q65" s="66"/>
      <c r="R65" s="66"/>
      <c r="S65" s="66"/>
      <c r="T65" s="66"/>
      <c r="U65" s="66"/>
      <c r="V65" s="66"/>
      <c r="W65" s="66"/>
      <c r="X65" s="235"/>
      <c r="Y65" s="234"/>
      <c r="Z65" s="66"/>
      <c r="AA65" s="66"/>
      <c r="AB65" s="66"/>
      <c r="AC65" s="66"/>
      <c r="AD65" s="66"/>
      <c r="AE65" s="66"/>
      <c r="AF65" s="66"/>
      <c r="AG65" s="66"/>
      <c r="AH65" s="235"/>
      <c r="AI65" s="234"/>
      <c r="AJ65" s="66"/>
      <c r="AK65" s="66"/>
      <c r="AL65" s="66"/>
      <c r="AM65" s="66"/>
      <c r="AN65" s="66"/>
      <c r="AO65" s="66"/>
      <c r="AP65" s="66"/>
      <c r="AQ65" s="66"/>
      <c r="AR65" s="235"/>
      <c r="AS65" s="234"/>
      <c r="AT65" s="66"/>
      <c r="AU65" s="66"/>
      <c r="AV65" s="66"/>
      <c r="AW65" s="66"/>
      <c r="AX65" s="66"/>
      <c r="AY65" s="66"/>
      <c r="AZ65" s="66"/>
      <c r="BA65" s="66"/>
      <c r="BB65" s="235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</row>
    <row r="66" customFormat="false" ht="15.75" hidden="false" customHeight="true" outlineLevel="1" collapsed="false">
      <c r="A66" s="186"/>
      <c r="B66" s="202"/>
      <c r="C66" s="66"/>
      <c r="D66" s="241"/>
      <c r="E66" s="66"/>
      <c r="F66" s="66"/>
      <c r="G66" s="66"/>
      <c r="H66" s="66"/>
      <c r="I66" s="66"/>
      <c r="J66" s="66"/>
      <c r="K66" s="66"/>
      <c r="L66" s="66"/>
      <c r="M66" s="66"/>
      <c r="N66" s="66"/>
      <c r="O66" s="230"/>
      <c r="P66" s="229"/>
      <c r="Q66" s="229"/>
      <c r="R66" s="229"/>
      <c r="S66" s="229"/>
      <c r="T66" s="229"/>
      <c r="U66" s="229"/>
      <c r="V66" s="229"/>
      <c r="W66" s="229"/>
      <c r="X66" s="231"/>
      <c r="Y66" s="234"/>
      <c r="Z66" s="66"/>
      <c r="AA66" s="66"/>
      <c r="AB66" s="66"/>
      <c r="AC66" s="66"/>
      <c r="AD66" s="66"/>
      <c r="AE66" s="66"/>
      <c r="AF66" s="66"/>
      <c r="AG66" s="66"/>
      <c r="AH66" s="235"/>
      <c r="AI66" s="234"/>
      <c r="AJ66" s="66"/>
      <c r="AK66" s="66"/>
      <c r="AL66" s="66"/>
      <c r="AM66" s="66"/>
      <c r="AN66" s="66"/>
      <c r="AO66" s="66"/>
      <c r="AP66" s="66"/>
      <c r="AQ66" s="66"/>
      <c r="AR66" s="235"/>
      <c r="AS66" s="234"/>
      <c r="AT66" s="66"/>
      <c r="AU66" s="66"/>
      <c r="AV66" s="66"/>
      <c r="AW66" s="66"/>
      <c r="AX66" s="66"/>
      <c r="AY66" s="66"/>
      <c r="AZ66" s="66"/>
      <c r="BA66" s="66"/>
      <c r="BB66" s="235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s="258" customFormat="true" ht="15.75" hidden="false" customHeight="true" outlineLevel="1" collapsed="false">
      <c r="A67" s="186"/>
      <c r="B67" s="209" t="s">
        <v>138</v>
      </c>
      <c r="C67" s="210" t="s">
        <v>228</v>
      </c>
      <c r="D67" s="242" t="s">
        <v>140</v>
      </c>
      <c r="E67" s="250" t="n">
        <v>171.765</v>
      </c>
      <c r="F67" s="250" t="n">
        <v>167.451</v>
      </c>
      <c r="G67" s="250" t="n">
        <v>153.725</v>
      </c>
      <c r="H67" s="250" t="n">
        <v>136.078</v>
      </c>
      <c r="I67" s="250" t="n">
        <v>111.373</v>
      </c>
      <c r="J67" s="250" t="n">
        <v>92.9412</v>
      </c>
      <c r="K67" s="250"/>
      <c r="L67" s="250"/>
      <c r="M67" s="250"/>
      <c r="N67" s="250"/>
      <c r="O67" s="227" t="n">
        <v>143.516336009174</v>
      </c>
      <c r="P67" s="211" t="n">
        <v>140.420090022936</v>
      </c>
      <c r="Q67" s="211" t="n">
        <v>128.398697247706</v>
      </c>
      <c r="R67" s="211" t="n">
        <v>112.212939965596</v>
      </c>
      <c r="S67" s="211" t="n">
        <v>87.7508697821101</v>
      </c>
      <c r="T67" s="211"/>
      <c r="U67" s="211"/>
      <c r="V67" s="211"/>
      <c r="W67" s="211"/>
      <c r="X67" s="228"/>
      <c r="Y67" s="252" t="n">
        <v>126.275</v>
      </c>
      <c r="Z67" s="250" t="n">
        <v>123.922</v>
      </c>
      <c r="AA67" s="250" t="n">
        <v>112.941</v>
      </c>
      <c r="AB67" s="250" t="n">
        <v>97.6471</v>
      </c>
      <c r="AC67" s="250" t="n">
        <v>73.3333</v>
      </c>
      <c r="AD67" s="250"/>
      <c r="AE67" s="250"/>
      <c r="AF67" s="250"/>
      <c r="AG67" s="250"/>
      <c r="AH67" s="251"/>
      <c r="AI67" s="252"/>
      <c r="AJ67" s="250"/>
      <c r="AK67" s="250"/>
      <c r="AL67" s="250"/>
      <c r="AM67" s="250"/>
      <c r="AN67" s="250"/>
      <c r="AO67" s="250"/>
      <c r="AP67" s="250"/>
      <c r="AQ67" s="250"/>
      <c r="AR67" s="251"/>
      <c r="AS67" s="252"/>
      <c r="AT67" s="250"/>
      <c r="AU67" s="250"/>
      <c r="AV67" s="250"/>
      <c r="AW67" s="250"/>
      <c r="AX67" s="250"/>
      <c r="AY67" s="250"/>
      <c r="AZ67" s="250"/>
      <c r="BA67" s="250"/>
      <c r="BB67" s="251"/>
      <c r="BC67" s="185"/>
      <c r="BD67" s="185"/>
      <c r="BE67" s="185"/>
      <c r="BF67" s="185"/>
      <c r="BG67" s="185"/>
      <c r="BH67" s="185"/>
      <c r="BI67" s="185"/>
      <c r="BJ67" s="185"/>
      <c r="BK67" s="185"/>
      <c r="BL67" s="185"/>
      <c r="BM67" s="185"/>
      <c r="BN67" s="185"/>
      <c r="BO67" s="185"/>
      <c r="BP67" s="185"/>
      <c r="BQ67" s="185"/>
      <c r="BR67" s="185"/>
      <c r="BS67" s="185"/>
      <c r="BT67" s="185"/>
      <c r="BU67" s="185"/>
      <c r="BV67" s="185"/>
    </row>
    <row r="68" customFormat="false" ht="15.75" hidden="false" customHeight="true" outlineLevel="1" collapsed="false">
      <c r="A68" s="186"/>
      <c r="B68" s="202" t="s">
        <v>62</v>
      </c>
      <c r="C68" s="66" t="s">
        <v>229</v>
      </c>
      <c r="D68" s="241" t="s">
        <v>129</v>
      </c>
      <c r="E68" s="66"/>
      <c r="F68" s="66"/>
      <c r="G68" s="66"/>
      <c r="H68" s="66"/>
      <c r="I68" s="66"/>
      <c r="J68" s="66"/>
      <c r="K68" s="66"/>
      <c r="L68" s="66"/>
      <c r="M68" s="66"/>
      <c r="N68" s="66"/>
      <c r="O68" s="204"/>
      <c r="P68" s="203"/>
      <c r="Q68" s="203"/>
      <c r="R68" s="203"/>
      <c r="S68" s="203"/>
      <c r="T68" s="203"/>
      <c r="U68" s="203"/>
      <c r="V68" s="203"/>
      <c r="W68" s="203"/>
      <c r="X68" s="205"/>
      <c r="Y68" s="234"/>
      <c r="Z68" s="66"/>
      <c r="AA68" s="66"/>
      <c r="AB68" s="66"/>
      <c r="AC68" s="66"/>
      <c r="AD68" s="66"/>
      <c r="AE68" s="66"/>
      <c r="AF68" s="66"/>
      <c r="AG68" s="66"/>
      <c r="AH68" s="235"/>
      <c r="AI68" s="234"/>
      <c r="AJ68" s="66"/>
      <c r="AK68" s="66"/>
      <c r="AL68" s="66"/>
      <c r="AM68" s="66"/>
      <c r="AN68" s="66"/>
      <c r="AO68" s="66"/>
      <c r="AP68" s="66"/>
      <c r="AQ68" s="66"/>
      <c r="AR68" s="235"/>
      <c r="AS68" s="234"/>
      <c r="AT68" s="66"/>
      <c r="AU68" s="66"/>
      <c r="AV68" s="66"/>
      <c r="AW68" s="66"/>
      <c r="AX68" s="66"/>
      <c r="AY68" s="66"/>
      <c r="AZ68" s="66"/>
      <c r="BA68" s="66"/>
      <c r="BB68" s="235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s="258" customFormat="true" ht="15.75" hidden="false" customHeight="true" outlineLevel="1" collapsed="false">
      <c r="A69" s="186"/>
      <c r="B69" s="209" t="s">
        <v>126</v>
      </c>
      <c r="C69" s="210" t="s">
        <v>230</v>
      </c>
      <c r="D69" s="242" t="s">
        <v>114</v>
      </c>
      <c r="E69" s="250" t="n">
        <v>0.751711</v>
      </c>
      <c r="F69" s="250" t="n">
        <v>0.783399</v>
      </c>
      <c r="G69" s="250" t="n">
        <v>0.801394</v>
      </c>
      <c r="H69" s="250" t="n">
        <v>0.802176</v>
      </c>
      <c r="I69" s="250" t="n">
        <v>0.766186</v>
      </c>
      <c r="J69" s="250" t="n">
        <v>0.717286</v>
      </c>
      <c r="K69" s="250"/>
      <c r="L69" s="250"/>
      <c r="M69" s="250"/>
      <c r="N69" s="250"/>
      <c r="O69" s="227" t="n">
        <v>0.751468194380734</v>
      </c>
      <c r="P69" s="211" t="n">
        <v>0.781212507454128</v>
      </c>
      <c r="Q69" s="211" t="n">
        <v>0.801150573394495</v>
      </c>
      <c r="R69" s="211" t="n">
        <v>0.800475739678899</v>
      </c>
      <c r="S69" s="211" t="n">
        <v>0.747723458142202</v>
      </c>
      <c r="T69" s="211"/>
      <c r="U69" s="211"/>
      <c r="V69" s="211"/>
      <c r="W69" s="211"/>
      <c r="X69" s="228"/>
      <c r="Y69" s="252" t="n">
        <v>0.75132</v>
      </c>
      <c r="Z69" s="250" t="n">
        <v>0.779878</v>
      </c>
      <c r="AA69" s="250" t="n">
        <v>0.801002</v>
      </c>
      <c r="AB69" s="250" t="n">
        <v>0.799438</v>
      </c>
      <c r="AC69" s="250" t="n">
        <v>0.736455</v>
      </c>
      <c r="AD69" s="250"/>
      <c r="AE69" s="250"/>
      <c r="AF69" s="250"/>
      <c r="AG69" s="250"/>
      <c r="AH69" s="251"/>
      <c r="AI69" s="252"/>
      <c r="AJ69" s="250"/>
      <c r="AK69" s="250"/>
      <c r="AL69" s="250"/>
      <c r="AM69" s="250"/>
      <c r="AN69" s="250"/>
      <c r="AO69" s="250"/>
      <c r="AP69" s="250"/>
      <c r="AQ69" s="250"/>
      <c r="AR69" s="251"/>
      <c r="AS69" s="252"/>
      <c r="AT69" s="250"/>
      <c r="AU69" s="250"/>
      <c r="AV69" s="250"/>
      <c r="AW69" s="250"/>
      <c r="AX69" s="250"/>
      <c r="AY69" s="250"/>
      <c r="AZ69" s="250"/>
      <c r="BA69" s="250"/>
      <c r="BB69" s="251"/>
      <c r="BC69" s="185"/>
      <c r="BD69" s="185"/>
      <c r="BE69" s="185"/>
      <c r="BF69" s="185"/>
      <c r="BG69" s="185"/>
      <c r="BH69" s="185"/>
      <c r="BI69" s="185"/>
      <c r="BJ69" s="185"/>
      <c r="BK69" s="185"/>
      <c r="BL69" s="185"/>
      <c r="BM69" s="185"/>
      <c r="BN69" s="185"/>
      <c r="BO69" s="185"/>
      <c r="BP69" s="185"/>
      <c r="BQ69" s="185"/>
      <c r="BR69" s="185"/>
      <c r="BS69" s="185"/>
      <c r="BT69" s="185"/>
      <c r="BU69" s="185"/>
      <c r="BV69" s="185"/>
    </row>
    <row r="70" customFormat="false" ht="15.75" hidden="false" customHeight="true" outlineLevel="1" collapsed="false">
      <c r="A70" s="186"/>
      <c r="B70" s="202" t="s">
        <v>146</v>
      </c>
      <c r="C70" s="66" t="s">
        <v>231</v>
      </c>
      <c r="D70" s="241" t="s">
        <v>129</v>
      </c>
      <c r="E70" s="210" t="n">
        <v>6397.7102237429</v>
      </c>
      <c r="F70" s="210" t="n">
        <v>7105.1459962718</v>
      </c>
      <c r="G70" s="210" t="n">
        <v>7448.82125361835</v>
      </c>
      <c r="H70" s="210" t="n">
        <v>7544.23524748794</v>
      </c>
      <c r="I70" s="210" t="n">
        <v>7277.34053371723</v>
      </c>
      <c r="J70" s="210" t="n">
        <v>6881.57234073996</v>
      </c>
      <c r="K70" s="210"/>
      <c r="L70" s="210"/>
      <c r="M70" s="210"/>
      <c r="N70" s="210"/>
      <c r="O70" s="204" t="n">
        <v>4925.01939064563</v>
      </c>
      <c r="P70" s="203" t="n">
        <v>5431.08382680071</v>
      </c>
      <c r="Q70" s="203" t="n">
        <v>5742.4661648833</v>
      </c>
      <c r="R70" s="203" t="n">
        <v>5808.54986542102</v>
      </c>
      <c r="S70" s="203" t="n">
        <v>5511.29481048714</v>
      </c>
      <c r="T70" s="203"/>
      <c r="U70" s="203"/>
      <c r="V70" s="203"/>
      <c r="W70" s="203"/>
      <c r="X70" s="205"/>
      <c r="Y70" s="210" t="n">
        <v>4026.17484708395</v>
      </c>
      <c r="Z70" s="210" t="n">
        <v>4409.33397082621</v>
      </c>
      <c r="AA70" s="210" t="n">
        <v>4701.00659548915</v>
      </c>
      <c r="AB70" s="210" t="n">
        <v>4749.18879658794</v>
      </c>
      <c r="AC70" s="210" t="n">
        <v>4433.4035611288</v>
      </c>
      <c r="AD70" s="210"/>
      <c r="AE70" s="210"/>
      <c r="AF70" s="210"/>
      <c r="AG70" s="210"/>
      <c r="AH70" s="210"/>
      <c r="AI70" s="210"/>
      <c r="AJ70" s="210"/>
      <c r="AK70" s="210"/>
      <c r="AL70" s="210"/>
      <c r="AM70" s="210"/>
      <c r="AN70" s="210"/>
      <c r="AO70" s="210"/>
      <c r="AP70" s="210"/>
      <c r="AQ70" s="210"/>
      <c r="AR70" s="210"/>
      <c r="AS70" s="210"/>
      <c r="AT70" s="210"/>
      <c r="AU70" s="210"/>
      <c r="AV70" s="210"/>
      <c r="AW70" s="210"/>
      <c r="AX70" s="210"/>
      <c r="AY70" s="210"/>
      <c r="AZ70" s="210"/>
      <c r="BA70" s="210"/>
      <c r="BB70" s="21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s="258" customFormat="true" ht="15.75" hidden="false" customHeight="true" outlineLevel="1" collapsed="false">
      <c r="A71" s="186"/>
      <c r="B71" s="209" t="s">
        <v>232</v>
      </c>
      <c r="C71" s="210" t="s">
        <v>233</v>
      </c>
      <c r="D71" s="242" t="s">
        <v>114</v>
      </c>
      <c r="E71" s="210"/>
      <c r="F71" s="210"/>
      <c r="G71" s="210"/>
      <c r="H71" s="210"/>
      <c r="I71" s="210"/>
      <c r="J71" s="210"/>
      <c r="K71" s="210"/>
      <c r="L71" s="210"/>
      <c r="M71" s="210"/>
      <c r="N71" s="210"/>
      <c r="O71" s="232"/>
      <c r="P71" s="210"/>
      <c r="Q71" s="210"/>
      <c r="R71" s="210"/>
      <c r="S71" s="210"/>
      <c r="T71" s="210"/>
      <c r="U71" s="210"/>
      <c r="V71" s="210"/>
      <c r="W71" s="210"/>
      <c r="X71" s="233"/>
      <c r="Y71" s="232"/>
      <c r="Z71" s="210"/>
      <c r="AA71" s="210"/>
      <c r="AB71" s="210"/>
      <c r="AC71" s="210"/>
      <c r="AD71" s="210"/>
      <c r="AE71" s="210"/>
      <c r="AF71" s="210"/>
      <c r="AG71" s="210"/>
      <c r="AH71" s="233"/>
      <c r="AI71" s="232"/>
      <c r="AJ71" s="210"/>
      <c r="AK71" s="210"/>
      <c r="AL71" s="210"/>
      <c r="AM71" s="210"/>
      <c r="AN71" s="210"/>
      <c r="AO71" s="210"/>
      <c r="AP71" s="210"/>
      <c r="AQ71" s="210"/>
      <c r="AR71" s="233"/>
      <c r="AS71" s="232"/>
      <c r="AT71" s="210"/>
      <c r="AU71" s="210"/>
      <c r="AV71" s="210"/>
      <c r="AW71" s="210"/>
      <c r="AX71" s="210"/>
      <c r="AY71" s="210"/>
      <c r="AZ71" s="210"/>
      <c r="BA71" s="210"/>
      <c r="BB71" s="233"/>
      <c r="BC71" s="185"/>
      <c r="BD71" s="185"/>
      <c r="BE71" s="185"/>
      <c r="BF71" s="185"/>
      <c r="BG71" s="185"/>
      <c r="BH71" s="185"/>
      <c r="BI71" s="185"/>
      <c r="BJ71" s="185"/>
      <c r="BK71" s="185"/>
      <c r="BL71" s="185"/>
      <c r="BM71" s="185"/>
      <c r="BN71" s="185"/>
      <c r="BO71" s="185"/>
      <c r="BP71" s="185"/>
      <c r="BQ71" s="185"/>
      <c r="BR71" s="185"/>
      <c r="BS71" s="185"/>
      <c r="BT71" s="185"/>
      <c r="BU71" s="185"/>
      <c r="BV71" s="185"/>
    </row>
    <row r="72" customFormat="false" ht="15.75" hidden="false" customHeight="true" outlineLevel="1" collapsed="false">
      <c r="A72" s="186"/>
      <c r="B72" s="202" t="s">
        <v>234</v>
      </c>
      <c r="C72" s="66" t="s">
        <v>235</v>
      </c>
      <c r="D72" s="241" t="s">
        <v>114</v>
      </c>
      <c r="E72" s="66"/>
      <c r="F72" s="66"/>
      <c r="G72" s="66"/>
      <c r="H72" s="66"/>
      <c r="I72" s="66"/>
      <c r="J72" s="66"/>
      <c r="K72" s="66"/>
      <c r="L72" s="66"/>
      <c r="M72" s="66"/>
      <c r="N72" s="66"/>
      <c r="O72" s="234"/>
      <c r="P72" s="66"/>
      <c r="Q72" s="66"/>
      <c r="R72" s="66"/>
      <c r="S72" s="66"/>
      <c r="T72" s="66"/>
      <c r="U72" s="66"/>
      <c r="V72" s="66"/>
      <c r="W72" s="66"/>
      <c r="X72" s="235"/>
      <c r="Y72" s="234"/>
      <c r="Z72" s="66"/>
      <c r="AA72" s="66"/>
      <c r="AB72" s="66"/>
      <c r="AC72" s="66"/>
      <c r="AD72" s="66"/>
      <c r="AE72" s="66"/>
      <c r="AF72" s="66"/>
      <c r="AG72" s="66"/>
      <c r="AH72" s="235"/>
      <c r="AI72" s="234"/>
      <c r="AJ72" s="66"/>
      <c r="AK72" s="66"/>
      <c r="AL72" s="66"/>
      <c r="AM72" s="66"/>
      <c r="AN72" s="66"/>
      <c r="AO72" s="66"/>
      <c r="AP72" s="66"/>
      <c r="AQ72" s="66"/>
      <c r="AR72" s="235"/>
      <c r="AS72" s="234"/>
      <c r="AT72" s="66"/>
      <c r="AU72" s="66"/>
      <c r="AV72" s="66"/>
      <c r="AW72" s="66"/>
      <c r="AX72" s="66"/>
      <c r="AY72" s="66"/>
      <c r="AZ72" s="66"/>
      <c r="BA72" s="66"/>
      <c r="BB72" s="235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s="258" customFormat="true" ht="15.75" hidden="false" customHeight="true" outlineLevel="1" collapsed="false">
      <c r="A73" s="186"/>
      <c r="B73" s="209" t="s">
        <v>236</v>
      </c>
      <c r="C73" s="210" t="s">
        <v>237</v>
      </c>
      <c r="D73" s="242" t="s">
        <v>114</v>
      </c>
      <c r="E73" s="210"/>
      <c r="F73" s="210"/>
      <c r="G73" s="210"/>
      <c r="H73" s="210"/>
      <c r="I73" s="210"/>
      <c r="J73" s="210"/>
      <c r="K73" s="210"/>
      <c r="L73" s="210"/>
      <c r="M73" s="210"/>
      <c r="N73" s="210"/>
      <c r="O73" s="232"/>
      <c r="P73" s="210"/>
      <c r="Q73" s="210"/>
      <c r="R73" s="210"/>
      <c r="S73" s="210"/>
      <c r="T73" s="210"/>
      <c r="U73" s="210"/>
      <c r="V73" s="210"/>
      <c r="W73" s="210"/>
      <c r="X73" s="233"/>
      <c r="Y73" s="232"/>
      <c r="Z73" s="210"/>
      <c r="AA73" s="210"/>
      <c r="AB73" s="210"/>
      <c r="AC73" s="210"/>
      <c r="AD73" s="210"/>
      <c r="AE73" s="210"/>
      <c r="AF73" s="210"/>
      <c r="AG73" s="210"/>
      <c r="AH73" s="233"/>
      <c r="AI73" s="232"/>
      <c r="AJ73" s="210"/>
      <c r="AK73" s="210"/>
      <c r="AL73" s="210"/>
      <c r="AM73" s="210"/>
      <c r="AN73" s="210"/>
      <c r="AO73" s="210"/>
      <c r="AP73" s="210"/>
      <c r="AQ73" s="210"/>
      <c r="AR73" s="233"/>
      <c r="AS73" s="232"/>
      <c r="AT73" s="210"/>
      <c r="AU73" s="210"/>
      <c r="AV73" s="210"/>
      <c r="AW73" s="210"/>
      <c r="AX73" s="210"/>
      <c r="AY73" s="210"/>
      <c r="AZ73" s="210"/>
      <c r="BA73" s="210"/>
      <c r="BB73" s="233"/>
      <c r="BC73" s="185"/>
      <c r="BD73" s="185"/>
      <c r="BE73" s="185"/>
      <c r="BF73" s="185"/>
      <c r="BG73" s="185"/>
      <c r="BH73" s="185"/>
      <c r="BI73" s="185"/>
      <c r="BJ73" s="185"/>
      <c r="BK73" s="185"/>
      <c r="BL73" s="185"/>
      <c r="BM73" s="185"/>
      <c r="BN73" s="185"/>
      <c r="BO73" s="185"/>
      <c r="BP73" s="185"/>
      <c r="BQ73" s="185"/>
      <c r="BR73" s="185"/>
      <c r="BS73" s="185"/>
      <c r="BT73" s="185"/>
      <c r="BU73" s="185"/>
      <c r="BV73" s="185"/>
    </row>
    <row r="74" customFormat="false" ht="15.75" hidden="false" customHeight="true" outlineLevel="1" collapsed="false">
      <c r="A74" s="186"/>
      <c r="B74" s="202" t="s">
        <v>238</v>
      </c>
      <c r="C74" s="66" t="s">
        <v>239</v>
      </c>
      <c r="D74" s="241" t="s">
        <v>114</v>
      </c>
      <c r="E74" s="66"/>
      <c r="F74" s="66"/>
      <c r="G74" s="66"/>
      <c r="H74" s="66"/>
      <c r="I74" s="66"/>
      <c r="J74" s="66"/>
      <c r="K74" s="66"/>
      <c r="L74" s="66"/>
      <c r="M74" s="66"/>
      <c r="N74" s="66"/>
      <c r="O74" s="234"/>
      <c r="P74" s="66"/>
      <c r="Q74" s="66"/>
      <c r="R74" s="66"/>
      <c r="S74" s="66"/>
      <c r="T74" s="66"/>
      <c r="U74" s="66"/>
      <c r="V74" s="66"/>
      <c r="W74" s="66"/>
      <c r="X74" s="235"/>
      <c r="Y74" s="234"/>
      <c r="Z74" s="66"/>
      <c r="AA74" s="66"/>
      <c r="AB74" s="66"/>
      <c r="AC74" s="66"/>
      <c r="AD74" s="66"/>
      <c r="AE74" s="66"/>
      <c r="AF74" s="66"/>
      <c r="AG74" s="66"/>
      <c r="AH74" s="235"/>
      <c r="AI74" s="234"/>
      <c r="AJ74" s="66"/>
      <c r="AK74" s="66"/>
      <c r="AL74" s="66"/>
      <c r="AM74" s="66"/>
      <c r="AN74" s="66"/>
      <c r="AO74" s="66"/>
      <c r="AP74" s="66"/>
      <c r="AQ74" s="66"/>
      <c r="AR74" s="235"/>
      <c r="AS74" s="234"/>
      <c r="AT74" s="66"/>
      <c r="AU74" s="66"/>
      <c r="AV74" s="66"/>
      <c r="AW74" s="66"/>
      <c r="AX74" s="66"/>
      <c r="AY74" s="66"/>
      <c r="AZ74" s="66"/>
      <c r="BA74" s="66"/>
      <c r="BB74" s="235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</row>
    <row r="75" s="258" customFormat="true" ht="15.75" hidden="false" customHeight="true" outlineLevel="1" collapsed="false">
      <c r="A75" s="186"/>
      <c r="B75" s="209" t="s">
        <v>240</v>
      </c>
      <c r="C75" s="210" t="s">
        <v>241</v>
      </c>
      <c r="D75" s="242" t="s">
        <v>114</v>
      </c>
      <c r="E75" s="210"/>
      <c r="F75" s="210"/>
      <c r="G75" s="210"/>
      <c r="H75" s="210"/>
      <c r="I75" s="210"/>
      <c r="J75" s="210"/>
      <c r="K75" s="210"/>
      <c r="L75" s="210"/>
      <c r="M75" s="210"/>
      <c r="N75" s="210"/>
      <c r="O75" s="232"/>
      <c r="P75" s="210"/>
      <c r="Q75" s="210"/>
      <c r="R75" s="210"/>
      <c r="S75" s="210"/>
      <c r="T75" s="210"/>
      <c r="U75" s="210"/>
      <c r="V75" s="210"/>
      <c r="W75" s="210"/>
      <c r="X75" s="233"/>
      <c r="Y75" s="232"/>
      <c r="Z75" s="210"/>
      <c r="AA75" s="210"/>
      <c r="AB75" s="210"/>
      <c r="AC75" s="210"/>
      <c r="AD75" s="210"/>
      <c r="AE75" s="210"/>
      <c r="AF75" s="210"/>
      <c r="AG75" s="210"/>
      <c r="AH75" s="233"/>
      <c r="AI75" s="232"/>
      <c r="AJ75" s="210"/>
      <c r="AK75" s="210"/>
      <c r="AL75" s="210"/>
      <c r="AM75" s="210"/>
      <c r="AN75" s="210"/>
      <c r="AO75" s="210"/>
      <c r="AP75" s="210"/>
      <c r="AQ75" s="210"/>
      <c r="AR75" s="233"/>
      <c r="AS75" s="232"/>
      <c r="AT75" s="210"/>
      <c r="AU75" s="210"/>
      <c r="AV75" s="210"/>
      <c r="AW75" s="210"/>
      <c r="AX75" s="210"/>
      <c r="AY75" s="210"/>
      <c r="AZ75" s="210"/>
      <c r="BA75" s="210"/>
      <c r="BB75" s="233"/>
      <c r="BC75" s="185"/>
      <c r="BD75" s="185"/>
      <c r="BE75" s="185"/>
      <c r="BF75" s="185"/>
      <c r="BG75" s="185"/>
      <c r="BH75" s="185"/>
      <c r="BI75" s="185"/>
      <c r="BJ75" s="185"/>
      <c r="BK75" s="185"/>
      <c r="BL75" s="185"/>
      <c r="BM75" s="185"/>
      <c r="BN75" s="185"/>
      <c r="BO75" s="185"/>
      <c r="BP75" s="185"/>
      <c r="BQ75" s="185"/>
      <c r="BR75" s="185"/>
      <c r="BS75" s="185"/>
      <c r="BT75" s="185"/>
      <c r="BU75" s="185"/>
      <c r="BV75" s="185"/>
    </row>
    <row r="76" customFormat="false" ht="15.75" hidden="false" customHeight="true" outlineLevel="1" collapsed="false">
      <c r="A76" s="186"/>
      <c r="B76" s="202" t="s">
        <v>242</v>
      </c>
      <c r="C76" s="66" t="s">
        <v>243</v>
      </c>
      <c r="D76" s="241" t="s">
        <v>114</v>
      </c>
      <c r="E76" s="66"/>
      <c r="F76" s="66"/>
      <c r="G76" s="66"/>
      <c r="H76" s="66"/>
      <c r="I76" s="66"/>
      <c r="J76" s="66"/>
      <c r="K76" s="66"/>
      <c r="L76" s="66"/>
      <c r="M76" s="66"/>
      <c r="N76" s="66"/>
      <c r="O76" s="234"/>
      <c r="P76" s="66"/>
      <c r="Q76" s="66"/>
      <c r="R76" s="66"/>
      <c r="S76" s="66"/>
      <c r="T76" s="66"/>
      <c r="U76" s="66"/>
      <c r="V76" s="66"/>
      <c r="W76" s="66"/>
      <c r="X76" s="235"/>
      <c r="Y76" s="234"/>
      <c r="Z76" s="66"/>
      <c r="AA76" s="66"/>
      <c r="AB76" s="66"/>
      <c r="AC76" s="66"/>
      <c r="AD76" s="66"/>
      <c r="AE76" s="66"/>
      <c r="AF76" s="66"/>
      <c r="AG76" s="66"/>
      <c r="AH76" s="235"/>
      <c r="AI76" s="234"/>
      <c r="AJ76" s="66"/>
      <c r="AK76" s="66"/>
      <c r="AL76" s="66"/>
      <c r="AM76" s="66"/>
      <c r="AN76" s="66"/>
      <c r="AO76" s="66"/>
      <c r="AP76" s="66"/>
      <c r="AQ76" s="66"/>
      <c r="AR76" s="235"/>
      <c r="AS76" s="234"/>
      <c r="AT76" s="66"/>
      <c r="AU76" s="66"/>
      <c r="AV76" s="66"/>
      <c r="AW76" s="66"/>
      <c r="AX76" s="66"/>
      <c r="AY76" s="66"/>
      <c r="AZ76" s="66"/>
      <c r="BA76" s="66"/>
      <c r="BB76" s="235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</row>
    <row r="77" s="258" customFormat="true" ht="15.75" hidden="false" customHeight="true" outlineLevel="1" collapsed="false">
      <c r="A77" s="186"/>
      <c r="B77" s="209" t="s">
        <v>244</v>
      </c>
      <c r="C77" s="210" t="s">
        <v>230</v>
      </c>
      <c r="D77" s="242" t="s">
        <v>114</v>
      </c>
      <c r="E77" s="210"/>
      <c r="F77" s="210"/>
      <c r="G77" s="210"/>
      <c r="H77" s="210"/>
      <c r="I77" s="210"/>
      <c r="J77" s="210"/>
      <c r="K77" s="210"/>
      <c r="L77" s="210"/>
      <c r="M77" s="210"/>
      <c r="N77" s="210"/>
      <c r="O77" s="232"/>
      <c r="P77" s="210"/>
      <c r="Q77" s="210"/>
      <c r="R77" s="210"/>
      <c r="S77" s="210"/>
      <c r="T77" s="210"/>
      <c r="U77" s="210"/>
      <c r="V77" s="210"/>
      <c r="W77" s="210"/>
      <c r="X77" s="233"/>
      <c r="Y77" s="232"/>
      <c r="Z77" s="210"/>
      <c r="AA77" s="210"/>
      <c r="AB77" s="210"/>
      <c r="AC77" s="210"/>
      <c r="AD77" s="210"/>
      <c r="AE77" s="210"/>
      <c r="AF77" s="210"/>
      <c r="AG77" s="210"/>
      <c r="AH77" s="233"/>
      <c r="AI77" s="232"/>
      <c r="AJ77" s="210"/>
      <c r="AK77" s="210"/>
      <c r="AL77" s="210"/>
      <c r="AM77" s="210"/>
      <c r="AN77" s="210"/>
      <c r="AO77" s="210"/>
      <c r="AP77" s="210"/>
      <c r="AQ77" s="210"/>
      <c r="AR77" s="233"/>
      <c r="AS77" s="232"/>
      <c r="AT77" s="210"/>
      <c r="AU77" s="210"/>
      <c r="AV77" s="210"/>
      <c r="AW77" s="210"/>
      <c r="AX77" s="210"/>
      <c r="AY77" s="210"/>
      <c r="AZ77" s="210"/>
      <c r="BA77" s="210"/>
      <c r="BB77" s="233"/>
      <c r="BC77" s="185"/>
      <c r="BD77" s="185"/>
      <c r="BE77" s="185"/>
      <c r="BF77" s="185"/>
      <c r="BG77" s="185"/>
      <c r="BH77" s="185"/>
      <c r="BI77" s="185"/>
      <c r="BJ77" s="185"/>
      <c r="BK77" s="185"/>
      <c r="BL77" s="185"/>
      <c r="BM77" s="185"/>
      <c r="BN77" s="185"/>
      <c r="BO77" s="185"/>
      <c r="BP77" s="185"/>
      <c r="BQ77" s="185"/>
      <c r="BR77" s="185"/>
      <c r="BS77" s="185"/>
      <c r="BT77" s="185"/>
      <c r="BU77" s="185"/>
      <c r="BV77" s="185"/>
    </row>
    <row r="78" customFormat="false" ht="15.75" hidden="false" customHeight="true" outlineLevel="1" collapsed="false">
      <c r="A78" s="186"/>
      <c r="B78" s="202" t="s">
        <v>246</v>
      </c>
      <c r="C78" s="66" t="s">
        <v>228</v>
      </c>
      <c r="D78" s="241" t="s">
        <v>140</v>
      </c>
      <c r="E78" s="66"/>
      <c r="F78" s="66"/>
      <c r="G78" s="66"/>
      <c r="H78" s="66"/>
      <c r="I78" s="66"/>
      <c r="J78" s="66"/>
      <c r="K78" s="66"/>
      <c r="L78" s="66"/>
      <c r="M78" s="66"/>
      <c r="N78" s="66"/>
      <c r="O78" s="234"/>
      <c r="P78" s="66"/>
      <c r="Q78" s="66"/>
      <c r="R78" s="66"/>
      <c r="S78" s="66"/>
      <c r="T78" s="66"/>
      <c r="U78" s="66"/>
      <c r="V78" s="66"/>
      <c r="W78" s="66"/>
      <c r="X78" s="235"/>
      <c r="Y78" s="234"/>
      <c r="Z78" s="66"/>
      <c r="AA78" s="66"/>
      <c r="AB78" s="66"/>
      <c r="AC78" s="66"/>
      <c r="AD78" s="66"/>
      <c r="AE78" s="66"/>
      <c r="AF78" s="66"/>
      <c r="AG78" s="66"/>
      <c r="AH78" s="235"/>
      <c r="AI78" s="234"/>
      <c r="AJ78" s="66"/>
      <c r="AK78" s="66"/>
      <c r="AL78" s="66"/>
      <c r="AM78" s="66"/>
      <c r="AN78" s="66"/>
      <c r="AO78" s="66"/>
      <c r="AP78" s="66"/>
      <c r="AQ78" s="66"/>
      <c r="AR78" s="235"/>
      <c r="AS78" s="234"/>
      <c r="AT78" s="66"/>
      <c r="AU78" s="66"/>
      <c r="AV78" s="66"/>
      <c r="AW78" s="66"/>
      <c r="AX78" s="66"/>
      <c r="AY78" s="66"/>
      <c r="AZ78" s="66"/>
      <c r="BA78" s="66"/>
      <c r="BB78" s="235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</row>
    <row r="79" customFormat="false" ht="15" hidden="false" customHeight="true" outlineLevel="0" collapsed="false">
      <c r="A79" s="186"/>
      <c r="B79" s="212" t="s">
        <v>248</v>
      </c>
      <c r="C79" s="47"/>
      <c r="D79" s="47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5"/>
      <c r="P79" s="23"/>
      <c r="Q79" s="23"/>
      <c r="R79" s="23"/>
      <c r="S79" s="23"/>
      <c r="T79" s="23"/>
      <c r="U79" s="23"/>
      <c r="V79" s="23"/>
      <c r="W79" s="23"/>
      <c r="X79" s="24"/>
      <c r="Y79" s="225"/>
      <c r="Z79" s="23"/>
      <c r="AA79" s="23"/>
      <c r="AB79" s="23"/>
      <c r="AC79" s="23"/>
      <c r="AD79" s="23"/>
      <c r="AE79" s="23"/>
      <c r="AF79" s="23"/>
      <c r="AG79" s="23"/>
      <c r="AH79" s="24"/>
      <c r="AI79" s="225"/>
      <c r="AJ79" s="23"/>
      <c r="AK79" s="23"/>
      <c r="AL79" s="23"/>
      <c r="AM79" s="23"/>
      <c r="AN79" s="23"/>
      <c r="AO79" s="23"/>
      <c r="AP79" s="23"/>
      <c r="AQ79" s="23"/>
      <c r="AR79" s="24"/>
      <c r="AS79" s="225"/>
      <c r="AT79" s="23"/>
      <c r="AU79" s="23"/>
      <c r="AV79" s="23"/>
      <c r="AW79" s="23"/>
      <c r="AX79" s="23"/>
      <c r="AY79" s="23"/>
      <c r="AZ79" s="23"/>
      <c r="BA79" s="23"/>
      <c r="BB79" s="24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</row>
    <row r="80" customFormat="false" ht="15.75" hidden="false" customHeight="true" outlineLevel="0" collapsed="false">
      <c r="A80" s="186"/>
      <c r="B80" s="214"/>
      <c r="C80" s="49"/>
      <c r="D80" s="49"/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26"/>
      <c r="P80" s="27"/>
      <c r="Q80" s="27"/>
      <c r="R80" s="27"/>
      <c r="S80" s="27"/>
      <c r="T80" s="27"/>
      <c r="U80" s="27"/>
      <c r="V80" s="27"/>
      <c r="W80" s="27"/>
      <c r="X80" s="28"/>
      <c r="Y80" s="226"/>
      <c r="Z80" s="27"/>
      <c r="AA80" s="27"/>
      <c r="AB80" s="27"/>
      <c r="AC80" s="27"/>
      <c r="AD80" s="27"/>
      <c r="AE80" s="27"/>
      <c r="AF80" s="27"/>
      <c r="AG80" s="27"/>
      <c r="AH80" s="28"/>
      <c r="AI80" s="226"/>
      <c r="AJ80" s="27"/>
      <c r="AK80" s="27"/>
      <c r="AL80" s="27"/>
      <c r="AM80" s="27"/>
      <c r="AN80" s="27"/>
      <c r="AO80" s="27"/>
      <c r="AP80" s="27"/>
      <c r="AQ80" s="27"/>
      <c r="AR80" s="28"/>
      <c r="AS80" s="226"/>
      <c r="AT80" s="27"/>
      <c r="AU80" s="27"/>
      <c r="AV80" s="27"/>
      <c r="AW80" s="27"/>
      <c r="AX80" s="27"/>
      <c r="AY80" s="27"/>
      <c r="AZ80" s="27"/>
      <c r="BA80" s="27"/>
      <c r="BB80" s="28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  <c r="QL80" s="0"/>
      <c r="QM80" s="0"/>
      <c r="QN80" s="0"/>
      <c r="QO80" s="0"/>
      <c r="QP80" s="0"/>
      <c r="QQ80" s="0"/>
      <c r="QR80" s="0"/>
      <c r="QS80" s="0"/>
      <c r="QT80" s="0"/>
      <c r="QU80" s="0"/>
      <c r="QV80" s="0"/>
      <c r="QW80" s="0"/>
      <c r="QX80" s="0"/>
      <c r="QY80" s="0"/>
      <c r="QZ80" s="0"/>
      <c r="RA80" s="0"/>
      <c r="RB80" s="0"/>
      <c r="RC80" s="0"/>
      <c r="RD80" s="0"/>
      <c r="RE80" s="0"/>
      <c r="RF80" s="0"/>
      <c r="RG80" s="0"/>
      <c r="RH80" s="0"/>
      <c r="RI80" s="0"/>
      <c r="RJ80" s="0"/>
      <c r="RK80" s="0"/>
      <c r="RL80" s="0"/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/>
      <c r="VL80" s="0"/>
      <c r="VM80" s="0"/>
      <c r="VN80" s="0"/>
      <c r="VO80" s="0"/>
      <c r="VP80" s="0"/>
      <c r="VQ80" s="0"/>
      <c r="VR80" s="0"/>
      <c r="VS80" s="0"/>
      <c r="VT80" s="0"/>
      <c r="VU80" s="0"/>
      <c r="VV80" s="0"/>
      <c r="VW80" s="0"/>
      <c r="VX80" s="0"/>
      <c r="VY80" s="0"/>
      <c r="VZ80" s="0"/>
      <c r="WA80" s="0"/>
      <c r="WB80" s="0"/>
      <c r="WC80" s="0"/>
      <c r="WD80" s="0"/>
      <c r="WE80" s="0"/>
      <c r="WF80" s="0"/>
      <c r="WG80" s="0"/>
      <c r="WH80" s="0"/>
      <c r="WI80" s="0"/>
      <c r="WJ80" s="0"/>
      <c r="WK80" s="0"/>
      <c r="WL80" s="0"/>
      <c r="WM80" s="0"/>
      <c r="WN80" s="0"/>
      <c r="WO80" s="0"/>
      <c r="WP80" s="0"/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  <c r="XD80" s="0"/>
      <c r="XE80" s="0"/>
      <c r="XF80" s="0"/>
      <c r="XG80" s="0"/>
      <c r="XH80" s="0"/>
      <c r="XI80" s="0"/>
      <c r="XJ80" s="0"/>
      <c r="XK80" s="0"/>
      <c r="XL80" s="0"/>
      <c r="XM80" s="0"/>
      <c r="XN80" s="0"/>
      <c r="XO80" s="0"/>
      <c r="XP80" s="0"/>
      <c r="XQ80" s="0"/>
      <c r="XR80" s="0"/>
      <c r="XS80" s="0"/>
      <c r="XT80" s="0"/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/>
      <c r="YF80" s="0"/>
      <c r="YG80" s="0"/>
      <c r="YH80" s="0"/>
      <c r="YI80" s="0"/>
      <c r="YJ80" s="0"/>
      <c r="YK80" s="0"/>
      <c r="YL80" s="0"/>
      <c r="YM80" s="0"/>
      <c r="YN80" s="0"/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  <c r="ZN80" s="0"/>
      <c r="ZO80" s="0"/>
      <c r="ZP80" s="0"/>
      <c r="ZQ80" s="0"/>
      <c r="ZR80" s="0"/>
      <c r="ZS80" s="0"/>
      <c r="ZT80" s="0"/>
      <c r="ZU80" s="0"/>
      <c r="ZV80" s="0"/>
      <c r="ZW80" s="0"/>
      <c r="ZX80" s="0"/>
      <c r="ZY80" s="0"/>
      <c r="ZZ80" s="0"/>
      <c r="AAA80" s="0"/>
      <c r="AAB80" s="0"/>
      <c r="AAC80" s="0"/>
      <c r="AAD80" s="0"/>
      <c r="AAE80" s="0"/>
      <c r="AAF80" s="0"/>
      <c r="AAG80" s="0"/>
      <c r="AAH80" s="0"/>
      <c r="AAI80" s="0"/>
      <c r="AAJ80" s="0"/>
      <c r="AAK80" s="0"/>
      <c r="AAL80" s="0"/>
      <c r="AAM80" s="0"/>
      <c r="AAN80" s="0"/>
      <c r="AAO80" s="0"/>
      <c r="AAP80" s="0"/>
      <c r="AAQ80" s="0"/>
      <c r="AAR80" s="0"/>
      <c r="AAS80" s="0"/>
      <c r="AAT80" s="0"/>
      <c r="AAU80" s="0"/>
      <c r="AAV80" s="0"/>
      <c r="AAW80" s="0"/>
      <c r="AAX80" s="0"/>
      <c r="AAY80" s="0"/>
      <c r="AAZ80" s="0"/>
      <c r="ABA80" s="0"/>
      <c r="ABB80" s="0"/>
      <c r="ABC80" s="0"/>
      <c r="ABD80" s="0"/>
      <c r="ABE80" s="0"/>
      <c r="ABF80" s="0"/>
      <c r="ABG80" s="0"/>
      <c r="ABH80" s="0"/>
      <c r="ABI80" s="0"/>
      <c r="ABJ80" s="0"/>
      <c r="ABK80" s="0"/>
      <c r="ABL80" s="0"/>
      <c r="ABM80" s="0"/>
      <c r="ABN80" s="0"/>
      <c r="ABO80" s="0"/>
      <c r="ABP80" s="0"/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/>
      <c r="ACL80" s="0"/>
      <c r="ACM80" s="0"/>
      <c r="ACN80" s="0"/>
      <c r="ACO80" s="0"/>
      <c r="ACP80" s="0"/>
      <c r="ACQ80" s="0"/>
      <c r="ACR80" s="0"/>
      <c r="ACS80" s="0"/>
      <c r="ACT80" s="0"/>
      <c r="ACU80" s="0"/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/>
      <c r="ADQ80" s="0"/>
      <c r="ADR80" s="0"/>
      <c r="ADS80" s="0"/>
      <c r="ADT80" s="0"/>
      <c r="ADU80" s="0"/>
      <c r="ADV80" s="0"/>
      <c r="ADW80" s="0"/>
      <c r="ADX80" s="0"/>
      <c r="ADY80" s="0"/>
      <c r="ADZ80" s="0"/>
      <c r="AEA80" s="0"/>
      <c r="AEB80" s="0"/>
      <c r="AEC80" s="0"/>
      <c r="AED80" s="0"/>
      <c r="AEE80" s="0"/>
      <c r="AEF80" s="0"/>
      <c r="AEG80" s="0"/>
      <c r="AEH80" s="0"/>
      <c r="AEI80" s="0"/>
      <c r="AEJ80" s="0"/>
      <c r="AEK80" s="0"/>
      <c r="AEL80" s="0"/>
      <c r="AEM80" s="0"/>
      <c r="AEN80" s="0"/>
      <c r="AEO80" s="0"/>
      <c r="AEP80" s="0"/>
      <c r="AEQ80" s="0"/>
      <c r="AER80" s="0"/>
      <c r="AES80" s="0"/>
      <c r="AET80" s="0"/>
      <c r="AEU80" s="0"/>
      <c r="AEV80" s="0"/>
      <c r="AEW80" s="0"/>
      <c r="AEX80" s="0"/>
      <c r="AEY80" s="0"/>
      <c r="AEZ80" s="0"/>
      <c r="AFA80" s="0"/>
      <c r="AFB80" s="0"/>
      <c r="AFC80" s="0"/>
      <c r="AFD80" s="0"/>
      <c r="AFE80" s="0"/>
      <c r="AFF80" s="0"/>
      <c r="AFG80" s="0"/>
      <c r="AFH80" s="0"/>
      <c r="AFI80" s="0"/>
      <c r="AFJ80" s="0"/>
      <c r="AFK80" s="0"/>
      <c r="AFL80" s="0"/>
      <c r="AFM80" s="0"/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  <c r="AFY80" s="0"/>
      <c r="AFZ80" s="0"/>
      <c r="AGA80" s="0"/>
      <c r="AGB80" s="0"/>
      <c r="AGC80" s="0"/>
      <c r="AGD80" s="0"/>
      <c r="AGE80" s="0"/>
      <c r="AGF80" s="0"/>
      <c r="AGG80" s="0"/>
      <c r="AGH80" s="0"/>
      <c r="AGI80" s="0"/>
      <c r="AGJ80" s="0"/>
      <c r="AGK80" s="0"/>
      <c r="AGL80" s="0"/>
      <c r="AGM80" s="0"/>
      <c r="AGN80" s="0"/>
      <c r="AGO80" s="0"/>
      <c r="AGP80" s="0"/>
      <c r="AGQ80" s="0"/>
      <c r="AGR80" s="0"/>
      <c r="AGS80" s="0"/>
      <c r="AGT80" s="0"/>
      <c r="AGU80" s="0"/>
      <c r="AGV80" s="0"/>
      <c r="AGW80" s="0"/>
      <c r="AGX80" s="0"/>
      <c r="AGY80" s="0"/>
      <c r="AGZ80" s="0"/>
      <c r="AHA80" s="0"/>
      <c r="AHB80" s="0"/>
      <c r="AHC80" s="0"/>
      <c r="AHD80" s="0"/>
      <c r="AHE80" s="0"/>
      <c r="AHF80" s="0"/>
      <c r="AHG80" s="0"/>
      <c r="AHH80" s="0"/>
      <c r="AHI80" s="0"/>
      <c r="AHJ80" s="0"/>
      <c r="AHK80" s="0"/>
      <c r="AHL80" s="0"/>
      <c r="AHM80" s="0"/>
      <c r="AHN80" s="0"/>
      <c r="AHO80" s="0"/>
      <c r="AHP80" s="0"/>
      <c r="AHQ80" s="0"/>
      <c r="AHR80" s="0"/>
      <c r="AHS80" s="0"/>
      <c r="AHT80" s="0"/>
      <c r="AHU80" s="0"/>
      <c r="AHV80" s="0"/>
      <c r="AHW80" s="0"/>
      <c r="AHX80" s="0"/>
      <c r="AHY80" s="0"/>
      <c r="AHZ80" s="0"/>
      <c r="AIA80" s="0"/>
      <c r="AIB80" s="0"/>
      <c r="AIC80" s="0"/>
      <c r="AID80" s="0"/>
      <c r="AIE80" s="0"/>
      <c r="AIF80" s="0"/>
      <c r="AIG80" s="0"/>
      <c r="AIH80" s="0"/>
      <c r="AII80" s="0"/>
      <c r="AIJ80" s="0"/>
      <c r="AIK80" s="0"/>
      <c r="AIL80" s="0"/>
      <c r="AIM80" s="0"/>
      <c r="AIN80" s="0"/>
      <c r="AIO80" s="0"/>
      <c r="AIP80" s="0"/>
      <c r="AIQ80" s="0"/>
      <c r="AIR80" s="0"/>
      <c r="AIS80" s="0"/>
      <c r="AIT80" s="0"/>
      <c r="AIU80" s="0"/>
      <c r="AIV80" s="0"/>
      <c r="AIW80" s="0"/>
      <c r="AIX80" s="0"/>
      <c r="AIY80" s="0"/>
      <c r="AIZ80" s="0"/>
      <c r="AJA80" s="0"/>
      <c r="AJB80" s="0"/>
      <c r="AJC80" s="0"/>
      <c r="AJD80" s="0"/>
      <c r="AJE80" s="0"/>
      <c r="AJF80" s="0"/>
      <c r="AJG80" s="0"/>
      <c r="AJH80" s="0"/>
      <c r="AJI80" s="0"/>
      <c r="AJJ80" s="0"/>
      <c r="AJK80" s="0"/>
      <c r="AJL80" s="0"/>
      <c r="AJM80" s="0"/>
      <c r="AJN80" s="0"/>
      <c r="AJO80" s="0"/>
      <c r="AJP80" s="0"/>
      <c r="AJQ80" s="0"/>
      <c r="AJR80" s="0"/>
      <c r="AJS80" s="0"/>
      <c r="AJT80" s="0"/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/>
      <c r="AKN80" s="0"/>
      <c r="AKO80" s="0"/>
      <c r="AKP80" s="0"/>
      <c r="AKQ80" s="0"/>
      <c r="AKR80" s="0"/>
      <c r="AKS80" s="0"/>
      <c r="AKT80" s="0"/>
      <c r="AKU80" s="0"/>
      <c r="AKV80" s="0"/>
      <c r="AKW80" s="0"/>
      <c r="AKX80" s="0"/>
      <c r="AKY80" s="0"/>
      <c r="AKZ80" s="0"/>
      <c r="ALA80" s="0"/>
      <c r="ALB80" s="0"/>
      <c r="ALC80" s="0"/>
      <c r="ALD80" s="0"/>
      <c r="ALE80" s="0"/>
      <c r="ALF80" s="0"/>
      <c r="ALG80" s="0"/>
      <c r="ALH80" s="0"/>
      <c r="ALI80" s="0"/>
      <c r="ALJ80" s="0"/>
      <c r="ALK80" s="0"/>
      <c r="ALL80" s="0"/>
      <c r="ALM80" s="0"/>
      <c r="ALN80" s="0"/>
      <c r="ALO80" s="0"/>
      <c r="ALP80" s="0"/>
      <c r="ALQ80" s="0"/>
      <c r="ALR80" s="0"/>
      <c r="ALS80" s="0"/>
      <c r="ALT80" s="0"/>
      <c r="ALU80" s="0"/>
      <c r="ALV80" s="0"/>
      <c r="ALW80" s="0"/>
      <c r="ALX80" s="0"/>
      <c r="ALY80" s="0"/>
      <c r="ALZ80" s="0"/>
      <c r="AMA80" s="0"/>
      <c r="AMB80" s="0"/>
      <c r="AMC80" s="0"/>
      <c r="AMD80" s="0"/>
      <c r="AME80" s="0"/>
      <c r="AMF80" s="0"/>
      <c r="AMG80" s="0"/>
      <c r="AMH80" s="0"/>
      <c r="AMI80" s="0"/>
      <c r="AMJ80" s="0"/>
    </row>
    <row r="81" customFormat="false" ht="15.75" hidden="true" customHeight="true" outlineLevel="1" collapsed="false">
      <c r="A81" s="186"/>
      <c r="B81" s="253" t="s">
        <v>122</v>
      </c>
      <c r="C81" s="254" t="s">
        <v>249</v>
      </c>
      <c r="D81" s="254" t="s">
        <v>13</v>
      </c>
      <c r="E81" s="255"/>
      <c r="F81" s="255"/>
      <c r="G81" s="255"/>
      <c r="H81" s="255"/>
      <c r="I81" s="255"/>
      <c r="J81" s="255"/>
      <c r="K81" s="255"/>
      <c r="L81" s="255"/>
      <c r="M81" s="255"/>
      <c r="N81" s="255"/>
      <c r="O81" s="256"/>
      <c r="P81" s="255"/>
      <c r="Q81" s="255"/>
      <c r="R81" s="255"/>
      <c r="S81" s="255"/>
      <c r="T81" s="255"/>
      <c r="U81" s="255"/>
      <c r="V81" s="255"/>
      <c r="W81" s="255"/>
      <c r="X81" s="257"/>
      <c r="Y81" s="256"/>
      <c r="Z81" s="255"/>
      <c r="AA81" s="255"/>
      <c r="AB81" s="255"/>
      <c r="AC81" s="255"/>
      <c r="AD81" s="255"/>
      <c r="AE81" s="255"/>
      <c r="AF81" s="255"/>
      <c r="AG81" s="255"/>
      <c r="AH81" s="257"/>
      <c r="AI81" s="256"/>
      <c r="AJ81" s="255"/>
      <c r="AK81" s="255"/>
      <c r="AL81" s="255"/>
      <c r="AM81" s="255"/>
      <c r="AN81" s="255"/>
      <c r="AO81" s="255"/>
      <c r="AP81" s="255"/>
      <c r="AQ81" s="255"/>
      <c r="AR81" s="257"/>
      <c r="AS81" s="256"/>
      <c r="AT81" s="255"/>
      <c r="AU81" s="255"/>
      <c r="AV81" s="255"/>
      <c r="AW81" s="255"/>
      <c r="AX81" s="255"/>
      <c r="AY81" s="255"/>
      <c r="AZ81" s="255"/>
      <c r="BA81" s="255"/>
      <c r="BB81" s="257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  <c r="IX81" s="0"/>
      <c r="IY81" s="0"/>
      <c r="IZ81" s="0"/>
      <c r="JA81" s="0"/>
      <c r="JB81" s="0"/>
      <c r="JC81" s="0"/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s="0"/>
      <c r="JQ81" s="0"/>
      <c r="JR81" s="0"/>
      <c r="JS81" s="0"/>
      <c r="JT81" s="0"/>
      <c r="JU81" s="0"/>
      <c r="JV81" s="0"/>
      <c r="JW81" s="0"/>
      <c r="JX81" s="0"/>
      <c r="JY81" s="0"/>
      <c r="JZ81" s="0"/>
      <c r="KA81" s="0"/>
      <c r="KB81" s="0"/>
      <c r="KC81" s="0"/>
      <c r="KD81" s="0"/>
      <c r="KE81" s="0"/>
      <c r="KF81" s="0"/>
      <c r="KG81" s="0"/>
      <c r="KH81" s="0"/>
      <c r="KI81" s="0"/>
      <c r="KJ81" s="0"/>
      <c r="KK81" s="0"/>
      <c r="KL81" s="0"/>
      <c r="KM81" s="0"/>
      <c r="KN81" s="0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/>
      <c r="OT81" s="0"/>
      <c r="OU81" s="0"/>
      <c r="OV81" s="0"/>
      <c r="OW81" s="0"/>
      <c r="OX81" s="0"/>
      <c r="OY81" s="0"/>
      <c r="OZ81" s="0"/>
      <c r="PA81" s="0"/>
      <c r="PB81" s="0"/>
      <c r="PC81" s="0"/>
      <c r="PD81" s="0"/>
      <c r="PE81" s="0"/>
      <c r="PF81" s="0"/>
      <c r="PG81" s="0"/>
      <c r="PH81" s="0"/>
      <c r="PI81" s="0"/>
      <c r="PJ81" s="0"/>
      <c r="PK81" s="0"/>
      <c r="PL81" s="0"/>
      <c r="PM81" s="0"/>
      <c r="PN81" s="0"/>
      <c r="PO81" s="0"/>
      <c r="PP81" s="0"/>
      <c r="PQ81" s="0"/>
      <c r="PR81" s="0"/>
      <c r="PS81" s="0"/>
      <c r="PT81" s="0"/>
      <c r="PU81" s="0"/>
      <c r="PV81" s="0"/>
      <c r="PW81" s="0"/>
      <c r="PX81" s="0"/>
      <c r="PY81" s="0"/>
      <c r="PZ81" s="0"/>
      <c r="QA81" s="0"/>
      <c r="QB81" s="0"/>
      <c r="QC81" s="0"/>
      <c r="QD81" s="0"/>
      <c r="QE81" s="0"/>
      <c r="QF81" s="0"/>
      <c r="QG81" s="0"/>
      <c r="QH81" s="0"/>
      <c r="QI81" s="0"/>
      <c r="QJ81" s="0"/>
      <c r="QK81" s="0"/>
      <c r="QL81" s="0"/>
      <c r="QM81" s="0"/>
      <c r="QN81" s="0"/>
      <c r="QO81" s="0"/>
      <c r="QP81" s="0"/>
      <c r="QQ81" s="0"/>
      <c r="QR81" s="0"/>
      <c r="QS81" s="0"/>
      <c r="QT81" s="0"/>
      <c r="QU81" s="0"/>
      <c r="QV81" s="0"/>
      <c r="QW81" s="0"/>
      <c r="QX81" s="0"/>
      <c r="QY81" s="0"/>
      <c r="QZ81" s="0"/>
      <c r="RA81" s="0"/>
      <c r="RB81" s="0"/>
      <c r="RC81" s="0"/>
      <c r="RD81" s="0"/>
      <c r="RE81" s="0"/>
      <c r="RF81" s="0"/>
      <c r="RG81" s="0"/>
      <c r="RH81" s="0"/>
      <c r="RI81" s="0"/>
      <c r="RJ81" s="0"/>
      <c r="RK81" s="0"/>
      <c r="RL81" s="0"/>
      <c r="RM81" s="0"/>
      <c r="RN81" s="0"/>
      <c r="RO81" s="0"/>
      <c r="RP81" s="0"/>
      <c r="RQ81" s="0"/>
      <c r="RR81" s="0"/>
      <c r="RS81" s="0"/>
      <c r="RT81" s="0"/>
      <c r="RU81" s="0"/>
      <c r="RV81" s="0"/>
      <c r="RW81" s="0"/>
      <c r="RX81" s="0"/>
      <c r="RY81" s="0"/>
      <c r="RZ81" s="0"/>
      <c r="SA81" s="0"/>
      <c r="SB81" s="0"/>
      <c r="SC81" s="0"/>
      <c r="SD81" s="0"/>
      <c r="SE81" s="0"/>
      <c r="SF81" s="0"/>
      <c r="SG81" s="0"/>
      <c r="SH81" s="0"/>
      <c r="SI81" s="0"/>
      <c r="SJ81" s="0"/>
      <c r="SK81" s="0"/>
      <c r="SL81" s="0"/>
      <c r="SM81" s="0"/>
      <c r="SN81" s="0"/>
      <c r="SO81" s="0"/>
      <c r="SP81" s="0"/>
      <c r="SQ81" s="0"/>
      <c r="SR81" s="0"/>
      <c r="SS81" s="0"/>
      <c r="ST81" s="0"/>
      <c r="SU81" s="0"/>
      <c r="SV81" s="0"/>
      <c r="SW81" s="0"/>
      <c r="SX81" s="0"/>
      <c r="SY81" s="0"/>
      <c r="SZ81" s="0"/>
      <c r="TA81" s="0"/>
      <c r="TB81" s="0"/>
      <c r="TC81" s="0"/>
      <c r="TD81" s="0"/>
      <c r="TE81" s="0"/>
      <c r="TF81" s="0"/>
      <c r="TG81" s="0"/>
      <c r="TH81" s="0"/>
      <c r="TI81" s="0"/>
      <c r="TJ81" s="0"/>
      <c r="TK81" s="0"/>
      <c r="TL81" s="0"/>
      <c r="TM81" s="0"/>
      <c r="TN81" s="0"/>
      <c r="TO81" s="0"/>
      <c r="TP81" s="0"/>
      <c r="TQ81" s="0"/>
      <c r="TR81" s="0"/>
      <c r="TS81" s="0"/>
      <c r="TT81" s="0"/>
      <c r="TU81" s="0"/>
      <c r="TV81" s="0"/>
      <c r="TW81" s="0"/>
      <c r="TX81" s="0"/>
      <c r="TY81" s="0"/>
      <c r="TZ81" s="0"/>
      <c r="UA81" s="0"/>
      <c r="UB81" s="0"/>
      <c r="UC81" s="0"/>
      <c r="UD81" s="0"/>
      <c r="UE81" s="0"/>
      <c r="UF81" s="0"/>
      <c r="UG81" s="0"/>
      <c r="UH81" s="0"/>
      <c r="UI81" s="0"/>
      <c r="UJ81" s="0"/>
      <c r="UK81" s="0"/>
      <c r="UL81" s="0"/>
      <c r="UM81" s="0"/>
      <c r="UN81" s="0"/>
      <c r="UO81" s="0"/>
      <c r="UP81" s="0"/>
      <c r="UQ81" s="0"/>
      <c r="UR81" s="0"/>
      <c r="US81" s="0"/>
      <c r="UT81" s="0"/>
      <c r="UU81" s="0"/>
      <c r="UV81" s="0"/>
      <c r="UW81" s="0"/>
      <c r="UX81" s="0"/>
      <c r="UY81" s="0"/>
      <c r="UZ81" s="0"/>
      <c r="VA81" s="0"/>
      <c r="VB81" s="0"/>
      <c r="VC81" s="0"/>
      <c r="VD81" s="0"/>
      <c r="VE81" s="0"/>
      <c r="VF81" s="0"/>
      <c r="VG81" s="0"/>
      <c r="VH81" s="0"/>
      <c r="VI81" s="0"/>
      <c r="VJ81" s="0"/>
      <c r="VK81" s="0"/>
      <c r="VL81" s="0"/>
      <c r="VM81" s="0"/>
      <c r="VN81" s="0"/>
      <c r="VO81" s="0"/>
      <c r="VP81" s="0"/>
      <c r="VQ81" s="0"/>
      <c r="VR81" s="0"/>
      <c r="VS81" s="0"/>
      <c r="VT81" s="0"/>
      <c r="VU81" s="0"/>
      <c r="VV81" s="0"/>
      <c r="VW81" s="0"/>
      <c r="VX81" s="0"/>
      <c r="VY81" s="0"/>
      <c r="VZ81" s="0"/>
      <c r="WA81" s="0"/>
      <c r="WB81" s="0"/>
      <c r="WC81" s="0"/>
      <c r="WD81" s="0"/>
      <c r="WE81" s="0"/>
      <c r="WF81" s="0"/>
      <c r="WG81" s="0"/>
      <c r="WH81" s="0"/>
      <c r="WI81" s="0"/>
      <c r="WJ81" s="0"/>
      <c r="WK81" s="0"/>
      <c r="WL81" s="0"/>
      <c r="WM81" s="0"/>
      <c r="WN81" s="0"/>
      <c r="WO81" s="0"/>
      <c r="WP81" s="0"/>
      <c r="WQ81" s="0"/>
      <c r="WR81" s="0"/>
      <c r="WS81" s="0"/>
      <c r="WT81" s="0"/>
      <c r="WU81" s="0"/>
      <c r="WV81" s="0"/>
      <c r="WW81" s="0"/>
      <c r="WX81" s="0"/>
      <c r="WY81" s="0"/>
      <c r="WZ81" s="0"/>
      <c r="XA81" s="0"/>
      <c r="XB81" s="0"/>
      <c r="XC81" s="0"/>
      <c r="XD81" s="0"/>
      <c r="XE81" s="0"/>
      <c r="XF81" s="0"/>
      <c r="XG81" s="0"/>
      <c r="XH81" s="0"/>
      <c r="XI81" s="0"/>
      <c r="XJ81" s="0"/>
      <c r="XK81" s="0"/>
      <c r="XL81" s="0"/>
      <c r="XM81" s="0"/>
      <c r="XN81" s="0"/>
      <c r="XO81" s="0"/>
      <c r="XP81" s="0"/>
      <c r="XQ81" s="0"/>
      <c r="XR81" s="0"/>
      <c r="XS81" s="0"/>
      <c r="XT81" s="0"/>
      <c r="XU81" s="0"/>
      <c r="XV81" s="0"/>
      <c r="XW81" s="0"/>
      <c r="XX81" s="0"/>
      <c r="XY81" s="0"/>
      <c r="XZ81" s="0"/>
      <c r="YA81" s="0"/>
      <c r="YB81" s="0"/>
      <c r="YC81" s="0"/>
      <c r="YD81" s="0"/>
      <c r="YE81" s="0"/>
      <c r="YF81" s="0"/>
      <c r="YG81" s="0"/>
      <c r="YH81" s="0"/>
      <c r="YI81" s="0"/>
      <c r="YJ81" s="0"/>
      <c r="YK81" s="0"/>
      <c r="YL81" s="0"/>
      <c r="YM81" s="0"/>
      <c r="YN81" s="0"/>
      <c r="YO81" s="0"/>
      <c r="YP81" s="0"/>
      <c r="YQ81" s="0"/>
      <c r="YR81" s="0"/>
      <c r="YS81" s="0"/>
      <c r="YT81" s="0"/>
      <c r="YU81" s="0"/>
      <c r="YV81" s="0"/>
      <c r="YW81" s="0"/>
      <c r="YX81" s="0"/>
      <c r="YY81" s="0"/>
      <c r="YZ81" s="0"/>
      <c r="ZA81" s="0"/>
      <c r="ZB81" s="0"/>
      <c r="ZC81" s="0"/>
      <c r="ZD81" s="0"/>
      <c r="ZE81" s="0"/>
      <c r="ZF81" s="0"/>
      <c r="ZG81" s="0"/>
      <c r="ZH81" s="0"/>
      <c r="ZI81" s="0"/>
      <c r="ZJ81" s="0"/>
      <c r="ZK81" s="0"/>
      <c r="ZL81" s="0"/>
      <c r="ZM81" s="0"/>
      <c r="ZN81" s="0"/>
      <c r="ZO81" s="0"/>
      <c r="ZP81" s="0"/>
      <c r="ZQ81" s="0"/>
      <c r="ZR81" s="0"/>
      <c r="ZS81" s="0"/>
      <c r="ZT81" s="0"/>
      <c r="ZU81" s="0"/>
      <c r="ZV81" s="0"/>
      <c r="ZW81" s="0"/>
      <c r="ZX81" s="0"/>
      <c r="ZY81" s="0"/>
      <c r="ZZ81" s="0"/>
      <c r="AAA81" s="0"/>
      <c r="AAB81" s="0"/>
      <c r="AAC81" s="0"/>
      <c r="AAD81" s="0"/>
      <c r="AAE81" s="0"/>
      <c r="AAF81" s="0"/>
      <c r="AAG81" s="0"/>
      <c r="AAH81" s="0"/>
      <c r="AAI81" s="0"/>
      <c r="AAJ81" s="0"/>
      <c r="AAK81" s="0"/>
      <c r="AAL81" s="0"/>
      <c r="AAM81" s="0"/>
      <c r="AAN81" s="0"/>
      <c r="AAO81" s="0"/>
      <c r="AAP81" s="0"/>
      <c r="AAQ81" s="0"/>
      <c r="AAR81" s="0"/>
      <c r="AAS81" s="0"/>
      <c r="AAT81" s="0"/>
      <c r="AAU81" s="0"/>
      <c r="AAV81" s="0"/>
      <c r="AAW81" s="0"/>
      <c r="AAX81" s="0"/>
      <c r="AAY81" s="0"/>
      <c r="AAZ81" s="0"/>
      <c r="ABA81" s="0"/>
      <c r="ABB81" s="0"/>
      <c r="ABC81" s="0"/>
      <c r="ABD81" s="0"/>
      <c r="ABE81" s="0"/>
      <c r="ABF81" s="0"/>
      <c r="ABG81" s="0"/>
      <c r="ABH81" s="0"/>
      <c r="ABI81" s="0"/>
      <c r="ABJ81" s="0"/>
      <c r="ABK81" s="0"/>
      <c r="ABL81" s="0"/>
      <c r="ABM81" s="0"/>
      <c r="ABN81" s="0"/>
      <c r="ABO81" s="0"/>
      <c r="ABP81" s="0"/>
      <c r="ABQ81" s="0"/>
      <c r="ABR81" s="0"/>
      <c r="ABS81" s="0"/>
      <c r="ABT81" s="0"/>
      <c r="ABU81" s="0"/>
      <c r="ABV81" s="0"/>
      <c r="ABW81" s="0"/>
      <c r="ABX81" s="0"/>
      <c r="ABY81" s="0"/>
      <c r="ABZ81" s="0"/>
      <c r="ACA81" s="0"/>
      <c r="ACB81" s="0"/>
      <c r="ACC81" s="0"/>
      <c r="ACD81" s="0"/>
      <c r="ACE81" s="0"/>
      <c r="ACF81" s="0"/>
      <c r="ACG81" s="0"/>
      <c r="ACH81" s="0"/>
      <c r="ACI81" s="0"/>
      <c r="ACJ81" s="0"/>
      <c r="ACK81" s="0"/>
      <c r="ACL81" s="0"/>
      <c r="ACM81" s="0"/>
      <c r="ACN81" s="0"/>
      <c r="ACO81" s="0"/>
      <c r="ACP81" s="0"/>
      <c r="ACQ81" s="0"/>
      <c r="ACR81" s="0"/>
      <c r="ACS81" s="0"/>
      <c r="ACT81" s="0"/>
      <c r="ACU81" s="0"/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/>
      <c r="ADQ81" s="0"/>
      <c r="ADR81" s="0"/>
      <c r="ADS81" s="0"/>
      <c r="ADT81" s="0"/>
      <c r="ADU81" s="0"/>
      <c r="ADV81" s="0"/>
      <c r="ADW81" s="0"/>
      <c r="ADX81" s="0"/>
      <c r="ADY81" s="0"/>
      <c r="ADZ81" s="0"/>
      <c r="AEA81" s="0"/>
      <c r="AEB81" s="0"/>
      <c r="AEC81" s="0"/>
      <c r="AED81" s="0"/>
      <c r="AEE81" s="0"/>
      <c r="AEF81" s="0"/>
      <c r="AEG81" s="0"/>
      <c r="AEH81" s="0"/>
      <c r="AEI81" s="0"/>
      <c r="AEJ81" s="0"/>
      <c r="AEK81" s="0"/>
      <c r="AEL81" s="0"/>
      <c r="AEM81" s="0"/>
      <c r="AEN81" s="0"/>
      <c r="AEO81" s="0"/>
      <c r="AEP81" s="0"/>
      <c r="AEQ81" s="0"/>
      <c r="AER81" s="0"/>
      <c r="AES81" s="0"/>
      <c r="AET81" s="0"/>
      <c r="AEU81" s="0"/>
      <c r="AEV81" s="0"/>
      <c r="AEW81" s="0"/>
      <c r="AEX81" s="0"/>
      <c r="AEY81" s="0"/>
      <c r="AEZ81" s="0"/>
      <c r="AFA81" s="0"/>
      <c r="AFB81" s="0"/>
      <c r="AFC81" s="0"/>
      <c r="AFD81" s="0"/>
      <c r="AFE81" s="0"/>
      <c r="AFF81" s="0"/>
      <c r="AFG81" s="0"/>
      <c r="AFH81" s="0"/>
      <c r="AFI81" s="0"/>
      <c r="AFJ81" s="0"/>
      <c r="AFK81" s="0"/>
      <c r="AFL81" s="0"/>
      <c r="AFM81" s="0"/>
      <c r="AFN81" s="0"/>
      <c r="AFO81" s="0"/>
      <c r="AFP81" s="0"/>
      <c r="AFQ81" s="0"/>
      <c r="AFR81" s="0"/>
      <c r="AFS81" s="0"/>
      <c r="AFT81" s="0"/>
      <c r="AFU81" s="0"/>
      <c r="AFV81" s="0"/>
      <c r="AFW81" s="0"/>
      <c r="AFX81" s="0"/>
      <c r="AFY81" s="0"/>
      <c r="AFZ81" s="0"/>
      <c r="AGA81" s="0"/>
      <c r="AGB81" s="0"/>
      <c r="AGC81" s="0"/>
      <c r="AGD81" s="0"/>
      <c r="AGE81" s="0"/>
      <c r="AGF81" s="0"/>
      <c r="AGG81" s="0"/>
      <c r="AGH81" s="0"/>
      <c r="AGI81" s="0"/>
      <c r="AGJ81" s="0"/>
      <c r="AGK81" s="0"/>
      <c r="AGL81" s="0"/>
      <c r="AGM81" s="0"/>
      <c r="AGN81" s="0"/>
      <c r="AGO81" s="0"/>
      <c r="AGP81" s="0"/>
      <c r="AGQ81" s="0"/>
      <c r="AGR81" s="0"/>
      <c r="AGS81" s="0"/>
      <c r="AGT81" s="0"/>
      <c r="AGU81" s="0"/>
      <c r="AGV81" s="0"/>
      <c r="AGW81" s="0"/>
      <c r="AGX81" s="0"/>
      <c r="AGY81" s="0"/>
      <c r="AGZ81" s="0"/>
      <c r="AHA81" s="0"/>
      <c r="AHB81" s="0"/>
      <c r="AHC81" s="0"/>
      <c r="AHD81" s="0"/>
      <c r="AHE81" s="0"/>
      <c r="AHF81" s="0"/>
      <c r="AHG81" s="0"/>
      <c r="AHH81" s="0"/>
      <c r="AHI81" s="0"/>
      <c r="AHJ81" s="0"/>
      <c r="AHK81" s="0"/>
      <c r="AHL81" s="0"/>
      <c r="AHM81" s="0"/>
      <c r="AHN81" s="0"/>
      <c r="AHO81" s="0"/>
      <c r="AHP81" s="0"/>
      <c r="AHQ81" s="0"/>
      <c r="AHR81" s="0"/>
      <c r="AHS81" s="0"/>
      <c r="AHT81" s="0"/>
      <c r="AHU81" s="0"/>
      <c r="AHV81" s="0"/>
      <c r="AHW81" s="0"/>
      <c r="AHX81" s="0"/>
      <c r="AHY81" s="0"/>
      <c r="AHZ81" s="0"/>
      <c r="AIA81" s="0"/>
      <c r="AIB81" s="0"/>
      <c r="AIC81" s="0"/>
      <c r="AID81" s="0"/>
      <c r="AIE81" s="0"/>
      <c r="AIF81" s="0"/>
      <c r="AIG81" s="0"/>
      <c r="AIH81" s="0"/>
      <c r="AII81" s="0"/>
      <c r="AIJ81" s="0"/>
      <c r="AIK81" s="0"/>
      <c r="AIL81" s="0"/>
      <c r="AIM81" s="0"/>
      <c r="AIN81" s="0"/>
      <c r="AIO81" s="0"/>
      <c r="AIP81" s="0"/>
      <c r="AIQ81" s="0"/>
      <c r="AIR81" s="0"/>
      <c r="AIS81" s="0"/>
      <c r="AIT81" s="0"/>
      <c r="AIU81" s="0"/>
      <c r="AIV81" s="0"/>
      <c r="AIW81" s="0"/>
      <c r="AIX81" s="0"/>
      <c r="AIY81" s="0"/>
      <c r="AIZ81" s="0"/>
      <c r="AJA81" s="0"/>
      <c r="AJB81" s="0"/>
      <c r="AJC81" s="0"/>
      <c r="AJD81" s="0"/>
      <c r="AJE81" s="0"/>
      <c r="AJF81" s="0"/>
      <c r="AJG81" s="0"/>
      <c r="AJH81" s="0"/>
      <c r="AJI81" s="0"/>
      <c r="AJJ81" s="0"/>
      <c r="AJK81" s="0"/>
      <c r="AJL81" s="0"/>
      <c r="AJM81" s="0"/>
      <c r="AJN81" s="0"/>
      <c r="AJO81" s="0"/>
      <c r="AJP81" s="0"/>
      <c r="AJQ81" s="0"/>
      <c r="AJR81" s="0"/>
      <c r="AJS81" s="0"/>
      <c r="AJT81" s="0"/>
      <c r="AJU81" s="0"/>
      <c r="AJV81" s="0"/>
      <c r="AJW81" s="0"/>
      <c r="AJX81" s="0"/>
      <c r="AJY81" s="0"/>
      <c r="AJZ81" s="0"/>
      <c r="AKA81" s="0"/>
      <c r="AKB81" s="0"/>
      <c r="AKC81" s="0"/>
      <c r="AKD81" s="0"/>
      <c r="AKE81" s="0"/>
      <c r="AKF81" s="0"/>
      <c r="AKG81" s="0"/>
      <c r="AKH81" s="0"/>
      <c r="AKI81" s="0"/>
      <c r="AKJ81" s="0"/>
      <c r="AKK81" s="0"/>
      <c r="AKL81" s="0"/>
      <c r="AKM81" s="0"/>
      <c r="AKN81" s="0"/>
      <c r="AKO81" s="0"/>
      <c r="AKP81" s="0"/>
      <c r="AKQ81" s="0"/>
      <c r="AKR81" s="0"/>
      <c r="AKS81" s="0"/>
      <c r="AKT81" s="0"/>
      <c r="AKU81" s="0"/>
      <c r="AKV81" s="0"/>
      <c r="AKW81" s="0"/>
      <c r="AKX81" s="0"/>
      <c r="AKY81" s="0"/>
      <c r="AKZ81" s="0"/>
      <c r="ALA81" s="0"/>
      <c r="ALB81" s="0"/>
      <c r="ALC81" s="0"/>
      <c r="ALD81" s="0"/>
      <c r="ALE81" s="0"/>
      <c r="ALF81" s="0"/>
      <c r="ALG81" s="0"/>
      <c r="ALH81" s="0"/>
      <c r="ALI81" s="0"/>
      <c r="ALJ81" s="0"/>
      <c r="ALK81" s="0"/>
      <c r="ALL81" s="0"/>
      <c r="ALM81" s="0"/>
      <c r="ALN81" s="0"/>
      <c r="ALO81" s="0"/>
      <c r="ALP81" s="0"/>
      <c r="ALQ81" s="0"/>
      <c r="ALR81" s="0"/>
      <c r="ALS81" s="0"/>
      <c r="ALT81" s="0"/>
      <c r="ALU81" s="0"/>
      <c r="ALV81" s="0"/>
      <c r="ALW81" s="0"/>
      <c r="ALX81" s="0"/>
      <c r="ALY81" s="0"/>
      <c r="ALZ81" s="0"/>
      <c r="AMA81" s="0"/>
      <c r="AMB81" s="0"/>
      <c r="AMC81" s="0"/>
      <c r="AMD81" s="0"/>
      <c r="AME81" s="0"/>
      <c r="AMF81" s="0"/>
      <c r="AMG81" s="0"/>
      <c r="AMH81" s="0"/>
      <c r="AMI81" s="0"/>
      <c r="AMJ81" s="0"/>
    </row>
    <row r="82" s="258" customFormat="true" ht="15.75" hidden="true" customHeight="true" outlineLevel="1" collapsed="false">
      <c r="A82" s="186"/>
      <c r="B82" s="209" t="s">
        <v>250</v>
      </c>
      <c r="C82" s="210" t="s">
        <v>251</v>
      </c>
      <c r="D82" s="242" t="s">
        <v>21</v>
      </c>
      <c r="E82" s="247"/>
      <c r="F82" s="247"/>
      <c r="G82" s="247"/>
      <c r="H82" s="247"/>
      <c r="I82" s="247"/>
      <c r="J82" s="247"/>
      <c r="K82" s="247"/>
      <c r="L82" s="247"/>
      <c r="M82" s="247"/>
      <c r="N82" s="247"/>
      <c r="O82" s="248"/>
      <c r="P82" s="247"/>
      <c r="Q82" s="247"/>
      <c r="R82" s="247"/>
      <c r="S82" s="247"/>
      <c r="T82" s="247"/>
      <c r="U82" s="247"/>
      <c r="V82" s="247"/>
      <c r="W82" s="247"/>
      <c r="X82" s="249"/>
      <c r="Y82" s="248"/>
      <c r="Z82" s="247"/>
      <c r="AA82" s="247"/>
      <c r="AB82" s="247"/>
      <c r="AC82" s="247"/>
      <c r="AD82" s="247"/>
      <c r="AE82" s="247"/>
      <c r="AF82" s="247"/>
      <c r="AG82" s="247"/>
      <c r="AH82" s="249"/>
      <c r="AI82" s="248"/>
      <c r="AJ82" s="247"/>
      <c r="AK82" s="247"/>
      <c r="AL82" s="247"/>
      <c r="AM82" s="247"/>
      <c r="AN82" s="247"/>
      <c r="AO82" s="247"/>
      <c r="AP82" s="247"/>
      <c r="AQ82" s="247"/>
      <c r="AR82" s="249"/>
      <c r="AS82" s="248"/>
      <c r="AT82" s="247"/>
      <c r="AU82" s="247"/>
      <c r="AV82" s="247"/>
      <c r="AW82" s="247"/>
      <c r="AX82" s="247"/>
      <c r="AY82" s="247"/>
      <c r="AZ82" s="247"/>
      <c r="BA82" s="247"/>
      <c r="BB82" s="249"/>
      <c r="BC82" s="185"/>
      <c r="BD82" s="185"/>
      <c r="BE82" s="185"/>
      <c r="BF82" s="185"/>
      <c r="BG82" s="185"/>
      <c r="BH82" s="185"/>
      <c r="BI82" s="185"/>
      <c r="BJ82" s="185"/>
      <c r="BK82" s="185"/>
      <c r="BL82" s="185"/>
      <c r="BM82" s="185"/>
      <c r="BN82" s="185"/>
      <c r="BO82" s="185"/>
      <c r="BP82" s="185"/>
      <c r="BQ82" s="185"/>
      <c r="BR82" s="185"/>
      <c r="BS82" s="185"/>
      <c r="BT82" s="185"/>
      <c r="BU82" s="185"/>
      <c r="BV82" s="185"/>
    </row>
    <row r="83" customFormat="false" ht="15.75" hidden="true" customHeight="true" outlineLevel="1" collapsed="false">
      <c r="A83" s="186"/>
      <c r="B83" s="202" t="s">
        <v>252</v>
      </c>
      <c r="C83" s="66" t="s">
        <v>253</v>
      </c>
      <c r="D83" s="241" t="s">
        <v>182</v>
      </c>
      <c r="E83" s="255"/>
      <c r="F83" s="255"/>
      <c r="G83" s="255"/>
      <c r="H83" s="255"/>
      <c r="I83" s="255"/>
      <c r="J83" s="255"/>
      <c r="K83" s="255"/>
      <c r="L83" s="255"/>
      <c r="M83" s="255"/>
      <c r="N83" s="255"/>
      <c r="O83" s="256"/>
      <c r="P83" s="255"/>
      <c r="Q83" s="255"/>
      <c r="R83" s="255"/>
      <c r="S83" s="255"/>
      <c r="T83" s="255"/>
      <c r="U83" s="255"/>
      <c r="V83" s="255"/>
      <c r="W83" s="255"/>
      <c r="X83" s="257"/>
      <c r="Y83" s="256"/>
      <c r="Z83" s="255"/>
      <c r="AA83" s="255"/>
      <c r="AB83" s="255"/>
      <c r="AC83" s="255"/>
      <c r="AD83" s="255"/>
      <c r="AE83" s="255"/>
      <c r="AF83" s="255"/>
      <c r="AG83" s="255"/>
      <c r="AH83" s="257"/>
      <c r="AI83" s="256"/>
      <c r="AJ83" s="255"/>
      <c r="AK83" s="255"/>
      <c r="AL83" s="255"/>
      <c r="AM83" s="255"/>
      <c r="AN83" s="255"/>
      <c r="AO83" s="255"/>
      <c r="AP83" s="255"/>
      <c r="AQ83" s="255"/>
      <c r="AR83" s="257"/>
      <c r="AS83" s="256"/>
      <c r="AT83" s="255"/>
      <c r="AU83" s="255"/>
      <c r="AV83" s="255"/>
      <c r="AW83" s="255"/>
      <c r="AX83" s="255"/>
      <c r="AY83" s="255"/>
      <c r="AZ83" s="255"/>
      <c r="BA83" s="255"/>
      <c r="BB83" s="257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  <c r="IW83" s="0"/>
      <c r="IX83" s="0"/>
      <c r="IY83" s="0"/>
      <c r="IZ83" s="0"/>
      <c r="JA83" s="0"/>
      <c r="JB83" s="0"/>
      <c r="JC83" s="0"/>
      <c r="JD83" s="0"/>
      <c r="JE83" s="0"/>
      <c r="JF83" s="0"/>
      <c r="JG83" s="0"/>
      <c r="JH83" s="0"/>
      <c r="JI83" s="0"/>
      <c r="JJ83" s="0"/>
      <c r="JK83" s="0"/>
      <c r="JL83" s="0"/>
      <c r="JM83" s="0"/>
      <c r="JN83" s="0"/>
      <c r="JO83" s="0"/>
      <c r="JP83" s="0"/>
      <c r="JQ83" s="0"/>
      <c r="JR83" s="0"/>
      <c r="JS83" s="0"/>
      <c r="JT83" s="0"/>
      <c r="JU83" s="0"/>
      <c r="JV83" s="0"/>
      <c r="JW83" s="0"/>
      <c r="JX83" s="0"/>
      <c r="JY83" s="0"/>
      <c r="JZ83" s="0"/>
      <c r="KA83" s="0"/>
      <c r="KB83" s="0"/>
      <c r="KC83" s="0"/>
      <c r="KD83" s="0"/>
      <c r="KE83" s="0"/>
      <c r="KF83" s="0"/>
      <c r="KG83" s="0"/>
      <c r="KH83" s="0"/>
      <c r="KI83" s="0"/>
      <c r="KJ83" s="0"/>
      <c r="KK83" s="0"/>
      <c r="KL83" s="0"/>
      <c r="KM83" s="0"/>
      <c r="KN83" s="0"/>
      <c r="KO83" s="0"/>
      <c r="KP83" s="0"/>
      <c r="KQ83" s="0"/>
      <c r="KR83" s="0"/>
      <c r="KS83" s="0"/>
      <c r="KT83" s="0"/>
      <c r="KU83" s="0"/>
      <c r="KV83" s="0"/>
      <c r="KW83" s="0"/>
      <c r="KX83" s="0"/>
      <c r="KY83" s="0"/>
      <c r="KZ83" s="0"/>
      <c r="LA83" s="0"/>
      <c r="LB83" s="0"/>
      <c r="LC83" s="0"/>
      <c r="LD83" s="0"/>
      <c r="LE83" s="0"/>
      <c r="LF83" s="0"/>
      <c r="LG83" s="0"/>
      <c r="LH83" s="0"/>
      <c r="LI83" s="0"/>
      <c r="LJ83" s="0"/>
      <c r="LK83" s="0"/>
      <c r="LL83" s="0"/>
      <c r="LM83" s="0"/>
      <c r="LN83" s="0"/>
      <c r="LO83" s="0"/>
      <c r="LP83" s="0"/>
      <c r="LQ83" s="0"/>
      <c r="LR83" s="0"/>
      <c r="LS83" s="0"/>
      <c r="LT83" s="0"/>
      <c r="LU83" s="0"/>
      <c r="LV83" s="0"/>
      <c r="LW83" s="0"/>
      <c r="LX83" s="0"/>
      <c r="LY83" s="0"/>
      <c r="LZ83" s="0"/>
      <c r="MA83" s="0"/>
      <c r="MB83" s="0"/>
      <c r="MC83" s="0"/>
      <c r="MD83" s="0"/>
      <c r="ME83" s="0"/>
      <c r="MF83" s="0"/>
      <c r="MG83" s="0"/>
      <c r="MH83" s="0"/>
      <c r="MI83" s="0"/>
      <c r="MJ83" s="0"/>
      <c r="MK83" s="0"/>
      <c r="ML83" s="0"/>
      <c r="MM83" s="0"/>
      <c r="MN83" s="0"/>
      <c r="MO83" s="0"/>
      <c r="MP83" s="0"/>
      <c r="MQ83" s="0"/>
      <c r="MR83" s="0"/>
      <c r="MS83" s="0"/>
      <c r="MT83" s="0"/>
      <c r="MU83" s="0"/>
      <c r="MV83" s="0"/>
      <c r="MW83" s="0"/>
      <c r="MX83" s="0"/>
      <c r="MY83" s="0"/>
      <c r="MZ83" s="0"/>
      <c r="NA83" s="0"/>
      <c r="NB83" s="0"/>
      <c r="NC83" s="0"/>
      <c r="ND83" s="0"/>
      <c r="NE83" s="0"/>
      <c r="NF83" s="0"/>
      <c r="NG83" s="0"/>
      <c r="NH83" s="0"/>
      <c r="NI83" s="0"/>
      <c r="NJ83" s="0"/>
      <c r="NK83" s="0"/>
      <c r="NL83" s="0"/>
      <c r="NM83" s="0"/>
      <c r="NN83" s="0"/>
      <c r="NO83" s="0"/>
      <c r="NP83" s="0"/>
      <c r="NQ83" s="0"/>
      <c r="NR83" s="0"/>
      <c r="NS83" s="0"/>
      <c r="NT83" s="0"/>
      <c r="NU83" s="0"/>
      <c r="NV83" s="0"/>
      <c r="NW83" s="0"/>
      <c r="NX83" s="0"/>
      <c r="NY83" s="0"/>
      <c r="NZ83" s="0"/>
      <c r="OA83" s="0"/>
      <c r="OB83" s="0"/>
      <c r="OC83" s="0"/>
      <c r="OD83" s="0"/>
      <c r="OE83" s="0"/>
      <c r="OF83" s="0"/>
      <c r="OG83" s="0"/>
      <c r="OH83" s="0"/>
      <c r="OI83" s="0"/>
      <c r="OJ83" s="0"/>
      <c r="OK83" s="0"/>
      <c r="OL83" s="0"/>
      <c r="OM83" s="0"/>
      <c r="ON83" s="0"/>
      <c r="OO83" s="0"/>
      <c r="OP83" s="0"/>
      <c r="OQ83" s="0"/>
      <c r="OR83" s="0"/>
      <c r="OS83" s="0"/>
      <c r="OT83" s="0"/>
      <c r="OU83" s="0"/>
      <c r="OV83" s="0"/>
      <c r="OW83" s="0"/>
      <c r="OX83" s="0"/>
      <c r="OY83" s="0"/>
      <c r="OZ83" s="0"/>
      <c r="PA83" s="0"/>
      <c r="PB83" s="0"/>
      <c r="PC83" s="0"/>
      <c r="PD83" s="0"/>
      <c r="PE83" s="0"/>
      <c r="PF83" s="0"/>
      <c r="PG83" s="0"/>
      <c r="PH83" s="0"/>
      <c r="PI83" s="0"/>
      <c r="PJ83" s="0"/>
      <c r="PK83" s="0"/>
      <c r="PL83" s="0"/>
      <c r="PM83" s="0"/>
      <c r="PN83" s="0"/>
      <c r="PO83" s="0"/>
      <c r="PP83" s="0"/>
      <c r="PQ83" s="0"/>
      <c r="PR83" s="0"/>
      <c r="PS83" s="0"/>
      <c r="PT83" s="0"/>
      <c r="PU83" s="0"/>
      <c r="PV83" s="0"/>
      <c r="PW83" s="0"/>
      <c r="PX83" s="0"/>
      <c r="PY83" s="0"/>
      <c r="PZ83" s="0"/>
      <c r="QA83" s="0"/>
      <c r="QB83" s="0"/>
      <c r="QC83" s="0"/>
      <c r="QD83" s="0"/>
      <c r="QE83" s="0"/>
      <c r="QF83" s="0"/>
      <c r="QG83" s="0"/>
      <c r="QH83" s="0"/>
      <c r="QI83" s="0"/>
      <c r="QJ83" s="0"/>
      <c r="QK83" s="0"/>
      <c r="QL83" s="0"/>
      <c r="QM83" s="0"/>
      <c r="QN83" s="0"/>
      <c r="QO83" s="0"/>
      <c r="QP83" s="0"/>
      <c r="QQ83" s="0"/>
      <c r="QR83" s="0"/>
      <c r="QS83" s="0"/>
      <c r="QT83" s="0"/>
      <c r="QU83" s="0"/>
      <c r="QV83" s="0"/>
      <c r="QW83" s="0"/>
      <c r="QX83" s="0"/>
      <c r="QY83" s="0"/>
      <c r="QZ83" s="0"/>
      <c r="RA83" s="0"/>
      <c r="RB83" s="0"/>
      <c r="RC83" s="0"/>
      <c r="RD83" s="0"/>
      <c r="RE83" s="0"/>
      <c r="RF83" s="0"/>
      <c r="RG83" s="0"/>
      <c r="RH83" s="0"/>
      <c r="RI83" s="0"/>
      <c r="RJ83" s="0"/>
      <c r="RK83" s="0"/>
      <c r="RL83" s="0"/>
      <c r="RM83" s="0"/>
      <c r="RN83" s="0"/>
      <c r="RO83" s="0"/>
      <c r="RP83" s="0"/>
      <c r="RQ83" s="0"/>
      <c r="RR83" s="0"/>
      <c r="RS83" s="0"/>
      <c r="RT83" s="0"/>
      <c r="RU83" s="0"/>
      <c r="RV83" s="0"/>
      <c r="RW83" s="0"/>
      <c r="RX83" s="0"/>
      <c r="RY83" s="0"/>
      <c r="RZ83" s="0"/>
      <c r="SA83" s="0"/>
      <c r="SB83" s="0"/>
      <c r="SC83" s="0"/>
      <c r="SD83" s="0"/>
      <c r="SE83" s="0"/>
      <c r="SF83" s="0"/>
      <c r="SG83" s="0"/>
      <c r="SH83" s="0"/>
      <c r="SI83" s="0"/>
      <c r="SJ83" s="0"/>
      <c r="SK83" s="0"/>
      <c r="SL83" s="0"/>
      <c r="SM83" s="0"/>
      <c r="SN83" s="0"/>
      <c r="SO83" s="0"/>
      <c r="SP83" s="0"/>
      <c r="SQ83" s="0"/>
      <c r="SR83" s="0"/>
      <c r="SS83" s="0"/>
      <c r="ST83" s="0"/>
      <c r="SU83" s="0"/>
      <c r="SV83" s="0"/>
      <c r="SW83" s="0"/>
      <c r="SX83" s="0"/>
      <c r="SY83" s="0"/>
      <c r="SZ83" s="0"/>
      <c r="TA83" s="0"/>
      <c r="TB83" s="0"/>
      <c r="TC83" s="0"/>
      <c r="TD83" s="0"/>
      <c r="TE83" s="0"/>
      <c r="TF83" s="0"/>
      <c r="TG83" s="0"/>
      <c r="TH83" s="0"/>
      <c r="TI83" s="0"/>
      <c r="TJ83" s="0"/>
      <c r="TK83" s="0"/>
      <c r="TL83" s="0"/>
      <c r="TM83" s="0"/>
      <c r="TN83" s="0"/>
      <c r="TO83" s="0"/>
      <c r="TP83" s="0"/>
      <c r="TQ83" s="0"/>
      <c r="TR83" s="0"/>
      <c r="TS83" s="0"/>
      <c r="TT83" s="0"/>
      <c r="TU83" s="0"/>
      <c r="TV83" s="0"/>
      <c r="TW83" s="0"/>
      <c r="TX83" s="0"/>
      <c r="TY83" s="0"/>
      <c r="TZ83" s="0"/>
      <c r="UA83" s="0"/>
      <c r="UB83" s="0"/>
      <c r="UC83" s="0"/>
      <c r="UD83" s="0"/>
      <c r="UE83" s="0"/>
      <c r="UF83" s="0"/>
      <c r="UG83" s="0"/>
      <c r="UH83" s="0"/>
      <c r="UI83" s="0"/>
      <c r="UJ83" s="0"/>
      <c r="UK83" s="0"/>
      <c r="UL83" s="0"/>
      <c r="UM83" s="0"/>
      <c r="UN83" s="0"/>
      <c r="UO83" s="0"/>
      <c r="UP83" s="0"/>
      <c r="UQ83" s="0"/>
      <c r="UR83" s="0"/>
      <c r="US83" s="0"/>
      <c r="UT83" s="0"/>
      <c r="UU83" s="0"/>
      <c r="UV83" s="0"/>
      <c r="UW83" s="0"/>
      <c r="UX83" s="0"/>
      <c r="UY83" s="0"/>
      <c r="UZ83" s="0"/>
      <c r="VA83" s="0"/>
      <c r="VB83" s="0"/>
      <c r="VC83" s="0"/>
      <c r="VD83" s="0"/>
      <c r="VE83" s="0"/>
      <c r="VF83" s="0"/>
      <c r="VG83" s="0"/>
      <c r="VH83" s="0"/>
      <c r="VI83" s="0"/>
      <c r="VJ83" s="0"/>
      <c r="VK83" s="0"/>
      <c r="VL83" s="0"/>
      <c r="VM83" s="0"/>
      <c r="VN83" s="0"/>
      <c r="VO83" s="0"/>
      <c r="VP83" s="0"/>
      <c r="VQ83" s="0"/>
      <c r="VR83" s="0"/>
      <c r="VS83" s="0"/>
      <c r="VT83" s="0"/>
      <c r="VU83" s="0"/>
      <c r="VV83" s="0"/>
      <c r="VW83" s="0"/>
      <c r="VX83" s="0"/>
      <c r="VY83" s="0"/>
      <c r="VZ83" s="0"/>
      <c r="WA83" s="0"/>
      <c r="WB83" s="0"/>
      <c r="WC83" s="0"/>
      <c r="WD83" s="0"/>
      <c r="WE83" s="0"/>
      <c r="WF83" s="0"/>
      <c r="WG83" s="0"/>
      <c r="WH83" s="0"/>
      <c r="WI83" s="0"/>
      <c r="WJ83" s="0"/>
      <c r="WK83" s="0"/>
      <c r="WL83" s="0"/>
      <c r="WM83" s="0"/>
      <c r="WN83" s="0"/>
      <c r="WO83" s="0"/>
      <c r="WP83" s="0"/>
      <c r="WQ83" s="0"/>
      <c r="WR83" s="0"/>
      <c r="WS83" s="0"/>
      <c r="WT83" s="0"/>
      <c r="WU83" s="0"/>
      <c r="WV83" s="0"/>
      <c r="WW83" s="0"/>
      <c r="WX83" s="0"/>
      <c r="WY83" s="0"/>
      <c r="WZ83" s="0"/>
      <c r="XA83" s="0"/>
      <c r="XB83" s="0"/>
      <c r="XC83" s="0"/>
      <c r="XD83" s="0"/>
      <c r="XE83" s="0"/>
      <c r="XF83" s="0"/>
      <c r="XG83" s="0"/>
      <c r="XH83" s="0"/>
      <c r="XI83" s="0"/>
      <c r="XJ83" s="0"/>
      <c r="XK83" s="0"/>
      <c r="XL83" s="0"/>
      <c r="XM83" s="0"/>
      <c r="XN83" s="0"/>
      <c r="XO83" s="0"/>
      <c r="XP83" s="0"/>
      <c r="XQ83" s="0"/>
      <c r="XR83" s="0"/>
      <c r="XS83" s="0"/>
      <c r="XT83" s="0"/>
      <c r="XU83" s="0"/>
      <c r="XV83" s="0"/>
      <c r="XW83" s="0"/>
      <c r="XX83" s="0"/>
      <c r="XY83" s="0"/>
      <c r="XZ83" s="0"/>
      <c r="YA83" s="0"/>
      <c r="YB83" s="0"/>
      <c r="YC83" s="0"/>
      <c r="YD83" s="0"/>
      <c r="YE83" s="0"/>
      <c r="YF83" s="0"/>
      <c r="YG83" s="0"/>
      <c r="YH83" s="0"/>
      <c r="YI83" s="0"/>
      <c r="YJ83" s="0"/>
      <c r="YK83" s="0"/>
      <c r="YL83" s="0"/>
      <c r="YM83" s="0"/>
      <c r="YN83" s="0"/>
      <c r="YO83" s="0"/>
      <c r="YP83" s="0"/>
      <c r="YQ83" s="0"/>
      <c r="YR83" s="0"/>
      <c r="YS83" s="0"/>
      <c r="YT83" s="0"/>
      <c r="YU83" s="0"/>
      <c r="YV83" s="0"/>
      <c r="YW83" s="0"/>
      <c r="YX83" s="0"/>
      <c r="YY83" s="0"/>
      <c r="YZ83" s="0"/>
      <c r="ZA83" s="0"/>
      <c r="ZB83" s="0"/>
      <c r="ZC83" s="0"/>
      <c r="ZD83" s="0"/>
      <c r="ZE83" s="0"/>
      <c r="ZF83" s="0"/>
      <c r="ZG83" s="0"/>
      <c r="ZH83" s="0"/>
      <c r="ZI83" s="0"/>
      <c r="ZJ83" s="0"/>
      <c r="ZK83" s="0"/>
      <c r="ZL83" s="0"/>
      <c r="ZM83" s="0"/>
      <c r="ZN83" s="0"/>
      <c r="ZO83" s="0"/>
      <c r="ZP83" s="0"/>
      <c r="ZQ83" s="0"/>
      <c r="ZR83" s="0"/>
      <c r="ZS83" s="0"/>
      <c r="ZT83" s="0"/>
      <c r="ZU83" s="0"/>
      <c r="ZV83" s="0"/>
      <c r="ZW83" s="0"/>
      <c r="ZX83" s="0"/>
      <c r="ZY83" s="0"/>
      <c r="ZZ83" s="0"/>
      <c r="AAA83" s="0"/>
      <c r="AAB83" s="0"/>
      <c r="AAC83" s="0"/>
      <c r="AAD83" s="0"/>
      <c r="AAE83" s="0"/>
      <c r="AAF83" s="0"/>
      <c r="AAG83" s="0"/>
      <c r="AAH83" s="0"/>
      <c r="AAI83" s="0"/>
      <c r="AAJ83" s="0"/>
      <c r="AAK83" s="0"/>
      <c r="AAL83" s="0"/>
      <c r="AAM83" s="0"/>
      <c r="AAN83" s="0"/>
      <c r="AAO83" s="0"/>
      <c r="AAP83" s="0"/>
      <c r="AAQ83" s="0"/>
      <c r="AAR83" s="0"/>
      <c r="AAS83" s="0"/>
      <c r="AAT83" s="0"/>
      <c r="AAU83" s="0"/>
      <c r="AAV83" s="0"/>
      <c r="AAW83" s="0"/>
      <c r="AAX83" s="0"/>
      <c r="AAY83" s="0"/>
      <c r="AAZ83" s="0"/>
      <c r="ABA83" s="0"/>
      <c r="ABB83" s="0"/>
      <c r="ABC83" s="0"/>
      <c r="ABD83" s="0"/>
      <c r="ABE83" s="0"/>
      <c r="ABF83" s="0"/>
      <c r="ABG83" s="0"/>
      <c r="ABH83" s="0"/>
      <c r="ABI83" s="0"/>
      <c r="ABJ83" s="0"/>
      <c r="ABK83" s="0"/>
      <c r="ABL83" s="0"/>
      <c r="ABM83" s="0"/>
      <c r="ABN83" s="0"/>
      <c r="ABO83" s="0"/>
      <c r="ABP83" s="0"/>
      <c r="ABQ83" s="0"/>
      <c r="ABR83" s="0"/>
      <c r="ABS83" s="0"/>
      <c r="ABT83" s="0"/>
      <c r="ABU83" s="0"/>
      <c r="ABV83" s="0"/>
      <c r="ABW83" s="0"/>
      <c r="ABX83" s="0"/>
      <c r="ABY83" s="0"/>
      <c r="ABZ83" s="0"/>
      <c r="ACA83" s="0"/>
      <c r="ACB83" s="0"/>
      <c r="ACC83" s="0"/>
      <c r="ACD83" s="0"/>
      <c r="ACE83" s="0"/>
      <c r="ACF83" s="0"/>
      <c r="ACG83" s="0"/>
      <c r="ACH83" s="0"/>
      <c r="ACI83" s="0"/>
      <c r="ACJ83" s="0"/>
      <c r="ACK83" s="0"/>
      <c r="ACL83" s="0"/>
      <c r="ACM83" s="0"/>
      <c r="ACN83" s="0"/>
      <c r="ACO83" s="0"/>
      <c r="ACP83" s="0"/>
      <c r="ACQ83" s="0"/>
      <c r="ACR83" s="0"/>
      <c r="ACS83" s="0"/>
      <c r="ACT83" s="0"/>
      <c r="ACU83" s="0"/>
      <c r="ACV83" s="0"/>
      <c r="ACW83" s="0"/>
      <c r="ACX83" s="0"/>
      <c r="ACY83" s="0"/>
      <c r="ACZ83" s="0"/>
      <c r="ADA83" s="0"/>
      <c r="ADB83" s="0"/>
      <c r="ADC83" s="0"/>
      <c r="ADD83" s="0"/>
      <c r="ADE83" s="0"/>
      <c r="ADF83" s="0"/>
      <c r="ADG83" s="0"/>
      <c r="ADH83" s="0"/>
      <c r="ADI83" s="0"/>
      <c r="ADJ83" s="0"/>
      <c r="ADK83" s="0"/>
      <c r="ADL83" s="0"/>
      <c r="ADM83" s="0"/>
      <c r="ADN83" s="0"/>
      <c r="ADO83" s="0"/>
      <c r="ADP83" s="0"/>
      <c r="ADQ83" s="0"/>
      <c r="ADR83" s="0"/>
      <c r="ADS83" s="0"/>
      <c r="ADT83" s="0"/>
      <c r="ADU83" s="0"/>
      <c r="ADV83" s="0"/>
      <c r="ADW83" s="0"/>
      <c r="ADX83" s="0"/>
      <c r="ADY83" s="0"/>
      <c r="ADZ83" s="0"/>
      <c r="AEA83" s="0"/>
      <c r="AEB83" s="0"/>
      <c r="AEC83" s="0"/>
      <c r="AED83" s="0"/>
      <c r="AEE83" s="0"/>
      <c r="AEF83" s="0"/>
      <c r="AEG83" s="0"/>
      <c r="AEH83" s="0"/>
      <c r="AEI83" s="0"/>
      <c r="AEJ83" s="0"/>
      <c r="AEK83" s="0"/>
      <c r="AEL83" s="0"/>
      <c r="AEM83" s="0"/>
      <c r="AEN83" s="0"/>
      <c r="AEO83" s="0"/>
      <c r="AEP83" s="0"/>
      <c r="AEQ83" s="0"/>
      <c r="AER83" s="0"/>
      <c r="AES83" s="0"/>
      <c r="AET83" s="0"/>
      <c r="AEU83" s="0"/>
      <c r="AEV83" s="0"/>
      <c r="AEW83" s="0"/>
      <c r="AEX83" s="0"/>
      <c r="AEY83" s="0"/>
      <c r="AEZ83" s="0"/>
      <c r="AFA83" s="0"/>
      <c r="AFB83" s="0"/>
      <c r="AFC83" s="0"/>
      <c r="AFD83" s="0"/>
      <c r="AFE83" s="0"/>
      <c r="AFF83" s="0"/>
      <c r="AFG83" s="0"/>
      <c r="AFH83" s="0"/>
      <c r="AFI83" s="0"/>
      <c r="AFJ83" s="0"/>
      <c r="AFK83" s="0"/>
      <c r="AFL83" s="0"/>
      <c r="AFM83" s="0"/>
      <c r="AFN83" s="0"/>
      <c r="AFO83" s="0"/>
      <c r="AFP83" s="0"/>
      <c r="AFQ83" s="0"/>
      <c r="AFR83" s="0"/>
      <c r="AFS83" s="0"/>
      <c r="AFT83" s="0"/>
      <c r="AFU83" s="0"/>
      <c r="AFV83" s="0"/>
      <c r="AFW83" s="0"/>
      <c r="AFX83" s="0"/>
      <c r="AFY83" s="0"/>
      <c r="AFZ83" s="0"/>
      <c r="AGA83" s="0"/>
      <c r="AGB83" s="0"/>
      <c r="AGC83" s="0"/>
      <c r="AGD83" s="0"/>
      <c r="AGE83" s="0"/>
      <c r="AGF83" s="0"/>
      <c r="AGG83" s="0"/>
      <c r="AGH83" s="0"/>
      <c r="AGI83" s="0"/>
      <c r="AGJ83" s="0"/>
      <c r="AGK83" s="0"/>
      <c r="AGL83" s="0"/>
      <c r="AGM83" s="0"/>
      <c r="AGN83" s="0"/>
      <c r="AGO83" s="0"/>
      <c r="AGP83" s="0"/>
      <c r="AGQ83" s="0"/>
      <c r="AGR83" s="0"/>
      <c r="AGS83" s="0"/>
      <c r="AGT83" s="0"/>
      <c r="AGU83" s="0"/>
      <c r="AGV83" s="0"/>
      <c r="AGW83" s="0"/>
      <c r="AGX83" s="0"/>
      <c r="AGY83" s="0"/>
      <c r="AGZ83" s="0"/>
      <c r="AHA83" s="0"/>
      <c r="AHB83" s="0"/>
      <c r="AHC83" s="0"/>
      <c r="AHD83" s="0"/>
      <c r="AHE83" s="0"/>
      <c r="AHF83" s="0"/>
      <c r="AHG83" s="0"/>
      <c r="AHH83" s="0"/>
      <c r="AHI83" s="0"/>
      <c r="AHJ83" s="0"/>
      <c r="AHK83" s="0"/>
      <c r="AHL83" s="0"/>
      <c r="AHM83" s="0"/>
      <c r="AHN83" s="0"/>
      <c r="AHO83" s="0"/>
      <c r="AHP83" s="0"/>
      <c r="AHQ83" s="0"/>
      <c r="AHR83" s="0"/>
      <c r="AHS83" s="0"/>
      <c r="AHT83" s="0"/>
      <c r="AHU83" s="0"/>
      <c r="AHV83" s="0"/>
      <c r="AHW83" s="0"/>
      <c r="AHX83" s="0"/>
      <c r="AHY83" s="0"/>
      <c r="AHZ83" s="0"/>
      <c r="AIA83" s="0"/>
      <c r="AIB83" s="0"/>
      <c r="AIC83" s="0"/>
      <c r="AID83" s="0"/>
      <c r="AIE83" s="0"/>
      <c r="AIF83" s="0"/>
      <c r="AIG83" s="0"/>
      <c r="AIH83" s="0"/>
      <c r="AII83" s="0"/>
      <c r="AIJ83" s="0"/>
      <c r="AIK83" s="0"/>
      <c r="AIL83" s="0"/>
      <c r="AIM83" s="0"/>
      <c r="AIN83" s="0"/>
      <c r="AIO83" s="0"/>
      <c r="AIP83" s="0"/>
      <c r="AIQ83" s="0"/>
      <c r="AIR83" s="0"/>
      <c r="AIS83" s="0"/>
      <c r="AIT83" s="0"/>
      <c r="AIU83" s="0"/>
      <c r="AIV83" s="0"/>
      <c r="AIW83" s="0"/>
      <c r="AIX83" s="0"/>
      <c r="AIY83" s="0"/>
      <c r="AIZ83" s="0"/>
      <c r="AJA83" s="0"/>
      <c r="AJB83" s="0"/>
      <c r="AJC83" s="0"/>
      <c r="AJD83" s="0"/>
      <c r="AJE83" s="0"/>
      <c r="AJF83" s="0"/>
      <c r="AJG83" s="0"/>
      <c r="AJH83" s="0"/>
      <c r="AJI83" s="0"/>
      <c r="AJJ83" s="0"/>
      <c r="AJK83" s="0"/>
      <c r="AJL83" s="0"/>
      <c r="AJM83" s="0"/>
      <c r="AJN83" s="0"/>
      <c r="AJO83" s="0"/>
      <c r="AJP83" s="0"/>
      <c r="AJQ83" s="0"/>
      <c r="AJR83" s="0"/>
      <c r="AJS83" s="0"/>
      <c r="AJT83" s="0"/>
      <c r="AJU83" s="0"/>
      <c r="AJV83" s="0"/>
      <c r="AJW83" s="0"/>
      <c r="AJX83" s="0"/>
      <c r="AJY83" s="0"/>
      <c r="AJZ83" s="0"/>
      <c r="AKA83" s="0"/>
      <c r="AKB83" s="0"/>
      <c r="AKC83" s="0"/>
      <c r="AKD83" s="0"/>
      <c r="AKE83" s="0"/>
      <c r="AKF83" s="0"/>
      <c r="AKG83" s="0"/>
      <c r="AKH83" s="0"/>
      <c r="AKI83" s="0"/>
      <c r="AKJ83" s="0"/>
      <c r="AKK83" s="0"/>
      <c r="AKL83" s="0"/>
      <c r="AKM83" s="0"/>
      <c r="AKN83" s="0"/>
      <c r="AKO83" s="0"/>
      <c r="AKP83" s="0"/>
      <c r="AKQ83" s="0"/>
      <c r="AKR83" s="0"/>
      <c r="AKS83" s="0"/>
      <c r="AKT83" s="0"/>
      <c r="AKU83" s="0"/>
      <c r="AKV83" s="0"/>
      <c r="AKW83" s="0"/>
      <c r="AKX83" s="0"/>
      <c r="AKY83" s="0"/>
      <c r="AKZ83" s="0"/>
      <c r="ALA83" s="0"/>
      <c r="ALB83" s="0"/>
      <c r="ALC83" s="0"/>
      <c r="ALD83" s="0"/>
      <c r="ALE83" s="0"/>
      <c r="ALF83" s="0"/>
      <c r="ALG83" s="0"/>
      <c r="ALH83" s="0"/>
      <c r="ALI83" s="0"/>
      <c r="ALJ83" s="0"/>
      <c r="ALK83" s="0"/>
      <c r="ALL83" s="0"/>
      <c r="ALM83" s="0"/>
      <c r="ALN83" s="0"/>
      <c r="ALO83" s="0"/>
      <c r="ALP83" s="0"/>
      <c r="ALQ83" s="0"/>
      <c r="ALR83" s="0"/>
      <c r="ALS83" s="0"/>
      <c r="ALT83" s="0"/>
      <c r="ALU83" s="0"/>
      <c r="ALV83" s="0"/>
      <c r="ALW83" s="0"/>
      <c r="ALX83" s="0"/>
      <c r="ALY83" s="0"/>
      <c r="ALZ83" s="0"/>
      <c r="AMA83" s="0"/>
      <c r="AMB83" s="0"/>
      <c r="AMC83" s="0"/>
      <c r="AMD83" s="0"/>
      <c r="AME83" s="0"/>
      <c r="AMF83" s="0"/>
      <c r="AMG83" s="0"/>
      <c r="AMH83" s="0"/>
      <c r="AMI83" s="0"/>
      <c r="AMJ83" s="0"/>
    </row>
    <row r="84" s="258" customFormat="true" ht="15.75" hidden="true" customHeight="true" outlineLevel="1" collapsed="false">
      <c r="A84" s="186"/>
      <c r="B84" s="209" t="s">
        <v>254</v>
      </c>
      <c r="C84" s="210" t="s">
        <v>255</v>
      </c>
      <c r="D84" s="242" t="s">
        <v>114</v>
      </c>
      <c r="E84" s="247"/>
      <c r="F84" s="247"/>
      <c r="G84" s="247"/>
      <c r="H84" s="247"/>
      <c r="I84" s="247"/>
      <c r="J84" s="247"/>
      <c r="K84" s="247"/>
      <c r="L84" s="247"/>
      <c r="M84" s="247"/>
      <c r="N84" s="247"/>
      <c r="O84" s="248"/>
      <c r="P84" s="247"/>
      <c r="Q84" s="247"/>
      <c r="R84" s="247"/>
      <c r="S84" s="247"/>
      <c r="T84" s="247"/>
      <c r="U84" s="247"/>
      <c r="V84" s="247"/>
      <c r="W84" s="247"/>
      <c r="X84" s="249"/>
      <c r="Y84" s="248"/>
      <c r="Z84" s="247"/>
      <c r="AA84" s="247"/>
      <c r="AB84" s="247"/>
      <c r="AC84" s="247"/>
      <c r="AD84" s="247"/>
      <c r="AE84" s="247"/>
      <c r="AF84" s="247"/>
      <c r="AG84" s="247"/>
      <c r="AH84" s="249"/>
      <c r="AI84" s="248"/>
      <c r="AJ84" s="247"/>
      <c r="AK84" s="247"/>
      <c r="AL84" s="247"/>
      <c r="AM84" s="247"/>
      <c r="AN84" s="247"/>
      <c r="AO84" s="247"/>
      <c r="AP84" s="247"/>
      <c r="AQ84" s="247"/>
      <c r="AR84" s="249"/>
      <c r="AS84" s="248"/>
      <c r="AT84" s="247"/>
      <c r="AU84" s="247"/>
      <c r="AV84" s="247"/>
      <c r="AW84" s="247"/>
      <c r="AX84" s="247"/>
      <c r="AY84" s="247"/>
      <c r="AZ84" s="247"/>
      <c r="BA84" s="247"/>
      <c r="BB84" s="249"/>
      <c r="BC84" s="185"/>
      <c r="BD84" s="185"/>
      <c r="BE84" s="185"/>
      <c r="BF84" s="185"/>
      <c r="BG84" s="185"/>
      <c r="BH84" s="185"/>
      <c r="BI84" s="185"/>
      <c r="BJ84" s="185"/>
      <c r="BK84" s="185"/>
      <c r="BL84" s="185"/>
      <c r="BM84" s="185"/>
      <c r="BN84" s="185"/>
      <c r="BO84" s="185"/>
      <c r="BP84" s="185"/>
      <c r="BQ84" s="185"/>
      <c r="BR84" s="185"/>
      <c r="BS84" s="185"/>
      <c r="BT84" s="185"/>
      <c r="BU84" s="185"/>
      <c r="BV84" s="185"/>
    </row>
    <row r="85" customFormat="false" ht="15.75" hidden="true" customHeight="true" outlineLevel="1" collapsed="false">
      <c r="A85" s="186"/>
      <c r="B85" s="202" t="s">
        <v>188</v>
      </c>
      <c r="C85" s="66" t="s">
        <v>256</v>
      </c>
      <c r="D85" s="241" t="s">
        <v>140</v>
      </c>
      <c r="E85" s="255"/>
      <c r="F85" s="255"/>
      <c r="G85" s="255"/>
      <c r="H85" s="255"/>
      <c r="I85" s="255"/>
      <c r="J85" s="255"/>
      <c r="K85" s="255"/>
      <c r="L85" s="255"/>
      <c r="M85" s="255"/>
      <c r="N85" s="255"/>
      <c r="O85" s="256"/>
      <c r="P85" s="255"/>
      <c r="Q85" s="255"/>
      <c r="R85" s="255"/>
      <c r="S85" s="255"/>
      <c r="T85" s="255"/>
      <c r="U85" s="255"/>
      <c r="V85" s="255"/>
      <c r="W85" s="255"/>
      <c r="X85" s="257"/>
      <c r="Y85" s="256"/>
      <c r="Z85" s="255"/>
      <c r="AA85" s="255"/>
      <c r="AB85" s="255"/>
      <c r="AC85" s="255"/>
      <c r="AD85" s="255"/>
      <c r="AE85" s="255"/>
      <c r="AF85" s="255"/>
      <c r="AG85" s="255"/>
      <c r="AH85" s="257"/>
      <c r="AI85" s="256"/>
      <c r="AJ85" s="255"/>
      <c r="AK85" s="255"/>
      <c r="AL85" s="255"/>
      <c r="AM85" s="255"/>
      <c r="AN85" s="255"/>
      <c r="AO85" s="255"/>
      <c r="AP85" s="255"/>
      <c r="AQ85" s="255"/>
      <c r="AR85" s="257"/>
      <c r="AS85" s="256"/>
      <c r="AT85" s="255"/>
      <c r="AU85" s="255"/>
      <c r="AV85" s="255"/>
      <c r="AW85" s="255"/>
      <c r="AX85" s="255"/>
      <c r="AY85" s="255"/>
      <c r="AZ85" s="255"/>
      <c r="BA85" s="255"/>
      <c r="BB85" s="257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  <c r="IX85" s="0"/>
      <c r="IY85" s="0"/>
      <c r="IZ85" s="0"/>
      <c r="JA85" s="0"/>
      <c r="JB85" s="0"/>
      <c r="JC85" s="0"/>
      <c r="JD85" s="0"/>
      <c r="JE85" s="0"/>
      <c r="JF85" s="0"/>
      <c r="JG85" s="0"/>
      <c r="JH85" s="0"/>
      <c r="JI85" s="0"/>
      <c r="JJ85" s="0"/>
      <c r="JK85" s="0"/>
      <c r="JL85" s="0"/>
      <c r="JM85" s="0"/>
      <c r="JN85" s="0"/>
      <c r="JO85" s="0"/>
      <c r="JP85" s="0"/>
      <c r="JQ85" s="0"/>
      <c r="JR85" s="0"/>
      <c r="JS85" s="0"/>
      <c r="JT85" s="0"/>
      <c r="JU85" s="0"/>
      <c r="JV85" s="0"/>
      <c r="JW85" s="0"/>
      <c r="JX85" s="0"/>
      <c r="JY85" s="0"/>
      <c r="JZ85" s="0"/>
      <c r="KA85" s="0"/>
      <c r="KB85" s="0"/>
      <c r="KC85" s="0"/>
      <c r="KD85" s="0"/>
      <c r="KE85" s="0"/>
      <c r="KF85" s="0"/>
      <c r="KG85" s="0"/>
      <c r="KH85" s="0"/>
      <c r="KI85" s="0"/>
      <c r="KJ85" s="0"/>
      <c r="KK85" s="0"/>
      <c r="KL85" s="0"/>
      <c r="KM85" s="0"/>
      <c r="KN85" s="0"/>
      <c r="KO85" s="0"/>
      <c r="KP85" s="0"/>
      <c r="KQ85" s="0"/>
      <c r="KR85" s="0"/>
      <c r="KS85" s="0"/>
      <c r="KT85" s="0"/>
      <c r="KU85" s="0"/>
      <c r="KV85" s="0"/>
      <c r="KW85" s="0"/>
      <c r="KX85" s="0"/>
      <c r="KY85" s="0"/>
      <c r="KZ85" s="0"/>
      <c r="LA85" s="0"/>
      <c r="LB85" s="0"/>
      <c r="LC85" s="0"/>
      <c r="LD85" s="0"/>
      <c r="LE85" s="0"/>
      <c r="LF85" s="0"/>
      <c r="LG85" s="0"/>
      <c r="LH85" s="0"/>
      <c r="LI85" s="0"/>
      <c r="LJ85" s="0"/>
      <c r="LK85" s="0"/>
      <c r="LL85" s="0"/>
      <c r="LM85" s="0"/>
      <c r="LN85" s="0"/>
      <c r="LO85" s="0"/>
      <c r="LP85" s="0"/>
      <c r="LQ85" s="0"/>
      <c r="LR85" s="0"/>
      <c r="LS85" s="0"/>
      <c r="LT85" s="0"/>
      <c r="LU85" s="0"/>
      <c r="LV85" s="0"/>
      <c r="LW85" s="0"/>
      <c r="LX85" s="0"/>
      <c r="LY85" s="0"/>
      <c r="LZ85" s="0"/>
      <c r="MA85" s="0"/>
      <c r="MB85" s="0"/>
      <c r="MC85" s="0"/>
      <c r="MD85" s="0"/>
      <c r="ME85" s="0"/>
      <c r="MF85" s="0"/>
      <c r="MG85" s="0"/>
      <c r="MH85" s="0"/>
      <c r="MI85" s="0"/>
      <c r="MJ85" s="0"/>
      <c r="MK85" s="0"/>
      <c r="ML85" s="0"/>
      <c r="MM85" s="0"/>
      <c r="MN85" s="0"/>
      <c r="MO85" s="0"/>
      <c r="MP85" s="0"/>
      <c r="MQ85" s="0"/>
      <c r="MR85" s="0"/>
      <c r="MS85" s="0"/>
      <c r="MT85" s="0"/>
      <c r="MU85" s="0"/>
      <c r="MV85" s="0"/>
      <c r="MW85" s="0"/>
      <c r="MX85" s="0"/>
      <c r="MY85" s="0"/>
      <c r="MZ85" s="0"/>
      <c r="NA85" s="0"/>
      <c r="NB85" s="0"/>
      <c r="NC85" s="0"/>
      <c r="ND85" s="0"/>
      <c r="NE85" s="0"/>
      <c r="NF85" s="0"/>
      <c r="NG85" s="0"/>
      <c r="NH85" s="0"/>
      <c r="NI85" s="0"/>
      <c r="NJ85" s="0"/>
      <c r="NK85" s="0"/>
      <c r="NL85" s="0"/>
      <c r="NM85" s="0"/>
      <c r="NN85" s="0"/>
      <c r="NO85" s="0"/>
      <c r="NP85" s="0"/>
      <c r="NQ85" s="0"/>
      <c r="NR85" s="0"/>
      <c r="NS85" s="0"/>
      <c r="NT85" s="0"/>
      <c r="NU85" s="0"/>
      <c r="NV85" s="0"/>
      <c r="NW85" s="0"/>
      <c r="NX85" s="0"/>
      <c r="NY85" s="0"/>
      <c r="NZ85" s="0"/>
      <c r="OA85" s="0"/>
      <c r="OB85" s="0"/>
      <c r="OC85" s="0"/>
      <c r="OD85" s="0"/>
      <c r="OE85" s="0"/>
      <c r="OF85" s="0"/>
      <c r="OG85" s="0"/>
      <c r="OH85" s="0"/>
      <c r="OI85" s="0"/>
      <c r="OJ85" s="0"/>
      <c r="OK85" s="0"/>
      <c r="OL85" s="0"/>
      <c r="OM85" s="0"/>
      <c r="ON85" s="0"/>
      <c r="OO85" s="0"/>
      <c r="OP85" s="0"/>
      <c r="OQ85" s="0"/>
      <c r="OR85" s="0"/>
      <c r="OS85" s="0"/>
      <c r="OT85" s="0"/>
      <c r="OU85" s="0"/>
      <c r="OV85" s="0"/>
      <c r="OW85" s="0"/>
      <c r="OX85" s="0"/>
      <c r="OY85" s="0"/>
      <c r="OZ85" s="0"/>
      <c r="PA85" s="0"/>
      <c r="PB85" s="0"/>
      <c r="PC85" s="0"/>
      <c r="PD85" s="0"/>
      <c r="PE85" s="0"/>
      <c r="PF85" s="0"/>
      <c r="PG85" s="0"/>
      <c r="PH85" s="0"/>
      <c r="PI85" s="0"/>
      <c r="PJ85" s="0"/>
      <c r="PK85" s="0"/>
      <c r="PL85" s="0"/>
      <c r="PM85" s="0"/>
      <c r="PN85" s="0"/>
      <c r="PO85" s="0"/>
      <c r="PP85" s="0"/>
      <c r="PQ85" s="0"/>
      <c r="PR85" s="0"/>
      <c r="PS85" s="0"/>
      <c r="PT85" s="0"/>
      <c r="PU85" s="0"/>
      <c r="PV85" s="0"/>
      <c r="PW85" s="0"/>
      <c r="PX85" s="0"/>
      <c r="PY85" s="0"/>
      <c r="PZ85" s="0"/>
      <c r="QA85" s="0"/>
      <c r="QB85" s="0"/>
      <c r="QC85" s="0"/>
      <c r="QD85" s="0"/>
      <c r="QE85" s="0"/>
      <c r="QF85" s="0"/>
      <c r="QG85" s="0"/>
      <c r="QH85" s="0"/>
      <c r="QI85" s="0"/>
      <c r="QJ85" s="0"/>
      <c r="QK85" s="0"/>
      <c r="QL85" s="0"/>
      <c r="QM85" s="0"/>
      <c r="QN85" s="0"/>
      <c r="QO85" s="0"/>
      <c r="QP85" s="0"/>
      <c r="QQ85" s="0"/>
      <c r="QR85" s="0"/>
      <c r="QS85" s="0"/>
      <c r="QT85" s="0"/>
      <c r="QU85" s="0"/>
      <c r="QV85" s="0"/>
      <c r="QW85" s="0"/>
      <c r="QX85" s="0"/>
      <c r="QY85" s="0"/>
      <c r="QZ85" s="0"/>
      <c r="RA85" s="0"/>
      <c r="RB85" s="0"/>
      <c r="RC85" s="0"/>
      <c r="RD85" s="0"/>
      <c r="RE85" s="0"/>
      <c r="RF85" s="0"/>
      <c r="RG85" s="0"/>
      <c r="RH85" s="0"/>
      <c r="RI85" s="0"/>
      <c r="RJ85" s="0"/>
      <c r="RK85" s="0"/>
      <c r="RL85" s="0"/>
      <c r="RM85" s="0"/>
      <c r="RN85" s="0"/>
      <c r="RO85" s="0"/>
      <c r="RP85" s="0"/>
      <c r="RQ85" s="0"/>
      <c r="RR85" s="0"/>
      <c r="RS85" s="0"/>
      <c r="RT85" s="0"/>
      <c r="RU85" s="0"/>
      <c r="RV85" s="0"/>
      <c r="RW85" s="0"/>
      <c r="RX85" s="0"/>
      <c r="RY85" s="0"/>
      <c r="RZ85" s="0"/>
      <c r="SA85" s="0"/>
      <c r="SB85" s="0"/>
      <c r="SC85" s="0"/>
      <c r="SD85" s="0"/>
      <c r="SE85" s="0"/>
      <c r="SF85" s="0"/>
      <c r="SG85" s="0"/>
      <c r="SH85" s="0"/>
      <c r="SI85" s="0"/>
      <c r="SJ85" s="0"/>
      <c r="SK85" s="0"/>
      <c r="SL85" s="0"/>
      <c r="SM85" s="0"/>
      <c r="SN85" s="0"/>
      <c r="SO85" s="0"/>
      <c r="SP85" s="0"/>
      <c r="SQ85" s="0"/>
      <c r="SR85" s="0"/>
      <c r="SS85" s="0"/>
      <c r="ST85" s="0"/>
      <c r="SU85" s="0"/>
      <c r="SV85" s="0"/>
      <c r="SW85" s="0"/>
      <c r="SX85" s="0"/>
      <c r="SY85" s="0"/>
      <c r="SZ85" s="0"/>
      <c r="TA85" s="0"/>
      <c r="TB85" s="0"/>
      <c r="TC85" s="0"/>
      <c r="TD85" s="0"/>
      <c r="TE85" s="0"/>
      <c r="TF85" s="0"/>
      <c r="TG85" s="0"/>
      <c r="TH85" s="0"/>
      <c r="TI85" s="0"/>
      <c r="TJ85" s="0"/>
      <c r="TK85" s="0"/>
      <c r="TL85" s="0"/>
      <c r="TM85" s="0"/>
      <c r="TN85" s="0"/>
      <c r="TO85" s="0"/>
      <c r="TP85" s="0"/>
      <c r="TQ85" s="0"/>
      <c r="TR85" s="0"/>
      <c r="TS85" s="0"/>
      <c r="TT85" s="0"/>
      <c r="TU85" s="0"/>
      <c r="TV85" s="0"/>
      <c r="TW85" s="0"/>
      <c r="TX85" s="0"/>
      <c r="TY85" s="0"/>
      <c r="TZ85" s="0"/>
      <c r="UA85" s="0"/>
      <c r="UB85" s="0"/>
      <c r="UC85" s="0"/>
      <c r="UD85" s="0"/>
      <c r="UE85" s="0"/>
      <c r="UF85" s="0"/>
      <c r="UG85" s="0"/>
      <c r="UH85" s="0"/>
      <c r="UI85" s="0"/>
      <c r="UJ85" s="0"/>
      <c r="UK85" s="0"/>
      <c r="UL85" s="0"/>
      <c r="UM85" s="0"/>
      <c r="UN85" s="0"/>
      <c r="UO85" s="0"/>
      <c r="UP85" s="0"/>
      <c r="UQ85" s="0"/>
      <c r="UR85" s="0"/>
      <c r="US85" s="0"/>
      <c r="UT85" s="0"/>
      <c r="UU85" s="0"/>
      <c r="UV85" s="0"/>
      <c r="UW85" s="0"/>
      <c r="UX85" s="0"/>
      <c r="UY85" s="0"/>
      <c r="UZ85" s="0"/>
      <c r="VA85" s="0"/>
      <c r="VB85" s="0"/>
      <c r="VC85" s="0"/>
      <c r="VD85" s="0"/>
      <c r="VE85" s="0"/>
      <c r="VF85" s="0"/>
      <c r="VG85" s="0"/>
      <c r="VH85" s="0"/>
      <c r="VI85" s="0"/>
      <c r="VJ85" s="0"/>
      <c r="VK85" s="0"/>
      <c r="VL85" s="0"/>
      <c r="VM85" s="0"/>
      <c r="VN85" s="0"/>
      <c r="VO85" s="0"/>
      <c r="VP85" s="0"/>
      <c r="VQ85" s="0"/>
      <c r="VR85" s="0"/>
      <c r="VS85" s="0"/>
      <c r="VT85" s="0"/>
      <c r="VU85" s="0"/>
      <c r="VV85" s="0"/>
      <c r="VW85" s="0"/>
      <c r="VX85" s="0"/>
      <c r="VY85" s="0"/>
      <c r="VZ85" s="0"/>
      <c r="WA85" s="0"/>
      <c r="WB85" s="0"/>
      <c r="WC85" s="0"/>
      <c r="WD85" s="0"/>
      <c r="WE85" s="0"/>
      <c r="WF85" s="0"/>
      <c r="WG85" s="0"/>
      <c r="WH85" s="0"/>
      <c r="WI85" s="0"/>
      <c r="WJ85" s="0"/>
      <c r="WK85" s="0"/>
      <c r="WL85" s="0"/>
      <c r="WM85" s="0"/>
      <c r="WN85" s="0"/>
      <c r="WO85" s="0"/>
      <c r="WP85" s="0"/>
      <c r="WQ85" s="0"/>
      <c r="WR85" s="0"/>
      <c r="WS85" s="0"/>
      <c r="WT85" s="0"/>
      <c r="WU85" s="0"/>
      <c r="WV85" s="0"/>
      <c r="WW85" s="0"/>
      <c r="WX85" s="0"/>
      <c r="WY85" s="0"/>
      <c r="WZ85" s="0"/>
      <c r="XA85" s="0"/>
      <c r="XB85" s="0"/>
      <c r="XC85" s="0"/>
      <c r="XD85" s="0"/>
      <c r="XE85" s="0"/>
      <c r="XF85" s="0"/>
      <c r="XG85" s="0"/>
      <c r="XH85" s="0"/>
      <c r="XI85" s="0"/>
      <c r="XJ85" s="0"/>
      <c r="XK85" s="0"/>
      <c r="XL85" s="0"/>
      <c r="XM85" s="0"/>
      <c r="XN85" s="0"/>
      <c r="XO85" s="0"/>
      <c r="XP85" s="0"/>
      <c r="XQ85" s="0"/>
      <c r="XR85" s="0"/>
      <c r="XS85" s="0"/>
      <c r="XT85" s="0"/>
      <c r="XU85" s="0"/>
      <c r="XV85" s="0"/>
      <c r="XW85" s="0"/>
      <c r="XX85" s="0"/>
      <c r="XY85" s="0"/>
      <c r="XZ85" s="0"/>
      <c r="YA85" s="0"/>
      <c r="YB85" s="0"/>
      <c r="YC85" s="0"/>
      <c r="YD85" s="0"/>
      <c r="YE85" s="0"/>
      <c r="YF85" s="0"/>
      <c r="YG85" s="0"/>
      <c r="YH85" s="0"/>
      <c r="YI85" s="0"/>
      <c r="YJ85" s="0"/>
      <c r="YK85" s="0"/>
      <c r="YL85" s="0"/>
      <c r="YM85" s="0"/>
      <c r="YN85" s="0"/>
      <c r="YO85" s="0"/>
      <c r="YP85" s="0"/>
      <c r="YQ85" s="0"/>
      <c r="YR85" s="0"/>
      <c r="YS85" s="0"/>
      <c r="YT85" s="0"/>
      <c r="YU85" s="0"/>
      <c r="YV85" s="0"/>
      <c r="YW85" s="0"/>
      <c r="YX85" s="0"/>
      <c r="YY85" s="0"/>
      <c r="YZ85" s="0"/>
      <c r="ZA85" s="0"/>
      <c r="ZB85" s="0"/>
      <c r="ZC85" s="0"/>
      <c r="ZD85" s="0"/>
      <c r="ZE85" s="0"/>
      <c r="ZF85" s="0"/>
      <c r="ZG85" s="0"/>
      <c r="ZH85" s="0"/>
      <c r="ZI85" s="0"/>
      <c r="ZJ85" s="0"/>
      <c r="ZK85" s="0"/>
      <c r="ZL85" s="0"/>
      <c r="ZM85" s="0"/>
      <c r="ZN85" s="0"/>
      <c r="ZO85" s="0"/>
      <c r="ZP85" s="0"/>
      <c r="ZQ85" s="0"/>
      <c r="ZR85" s="0"/>
      <c r="ZS85" s="0"/>
      <c r="ZT85" s="0"/>
      <c r="ZU85" s="0"/>
      <c r="ZV85" s="0"/>
      <c r="ZW85" s="0"/>
      <c r="ZX85" s="0"/>
      <c r="ZY85" s="0"/>
      <c r="ZZ85" s="0"/>
      <c r="AAA85" s="0"/>
      <c r="AAB85" s="0"/>
      <c r="AAC85" s="0"/>
      <c r="AAD85" s="0"/>
      <c r="AAE85" s="0"/>
      <c r="AAF85" s="0"/>
      <c r="AAG85" s="0"/>
      <c r="AAH85" s="0"/>
      <c r="AAI85" s="0"/>
      <c r="AAJ85" s="0"/>
      <c r="AAK85" s="0"/>
      <c r="AAL85" s="0"/>
      <c r="AAM85" s="0"/>
      <c r="AAN85" s="0"/>
      <c r="AAO85" s="0"/>
      <c r="AAP85" s="0"/>
      <c r="AAQ85" s="0"/>
      <c r="AAR85" s="0"/>
      <c r="AAS85" s="0"/>
      <c r="AAT85" s="0"/>
      <c r="AAU85" s="0"/>
      <c r="AAV85" s="0"/>
      <c r="AAW85" s="0"/>
      <c r="AAX85" s="0"/>
      <c r="AAY85" s="0"/>
      <c r="AAZ85" s="0"/>
      <c r="ABA85" s="0"/>
      <c r="ABB85" s="0"/>
      <c r="ABC85" s="0"/>
      <c r="ABD85" s="0"/>
      <c r="ABE85" s="0"/>
      <c r="ABF85" s="0"/>
      <c r="ABG85" s="0"/>
      <c r="ABH85" s="0"/>
      <c r="ABI85" s="0"/>
      <c r="ABJ85" s="0"/>
      <c r="ABK85" s="0"/>
      <c r="ABL85" s="0"/>
      <c r="ABM85" s="0"/>
      <c r="ABN85" s="0"/>
      <c r="ABO85" s="0"/>
      <c r="ABP85" s="0"/>
      <c r="ABQ85" s="0"/>
      <c r="ABR85" s="0"/>
      <c r="ABS85" s="0"/>
      <c r="ABT85" s="0"/>
      <c r="ABU85" s="0"/>
      <c r="ABV85" s="0"/>
      <c r="ABW85" s="0"/>
      <c r="ABX85" s="0"/>
      <c r="ABY85" s="0"/>
      <c r="ABZ85" s="0"/>
      <c r="ACA85" s="0"/>
      <c r="ACB85" s="0"/>
      <c r="ACC85" s="0"/>
      <c r="ACD85" s="0"/>
      <c r="ACE85" s="0"/>
      <c r="ACF85" s="0"/>
      <c r="ACG85" s="0"/>
      <c r="ACH85" s="0"/>
      <c r="ACI85" s="0"/>
      <c r="ACJ85" s="0"/>
      <c r="ACK85" s="0"/>
      <c r="ACL85" s="0"/>
      <c r="ACM85" s="0"/>
      <c r="ACN85" s="0"/>
      <c r="ACO85" s="0"/>
      <c r="ACP85" s="0"/>
      <c r="ACQ85" s="0"/>
      <c r="ACR85" s="0"/>
      <c r="ACS85" s="0"/>
      <c r="ACT85" s="0"/>
      <c r="ACU85" s="0"/>
      <c r="ACV85" s="0"/>
      <c r="ACW85" s="0"/>
      <c r="ACX85" s="0"/>
      <c r="ACY85" s="0"/>
      <c r="ACZ85" s="0"/>
      <c r="ADA85" s="0"/>
      <c r="ADB85" s="0"/>
      <c r="ADC85" s="0"/>
      <c r="ADD85" s="0"/>
      <c r="ADE85" s="0"/>
      <c r="ADF85" s="0"/>
      <c r="ADG85" s="0"/>
      <c r="ADH85" s="0"/>
      <c r="ADI85" s="0"/>
      <c r="ADJ85" s="0"/>
      <c r="ADK85" s="0"/>
      <c r="ADL85" s="0"/>
      <c r="ADM85" s="0"/>
      <c r="ADN85" s="0"/>
      <c r="ADO85" s="0"/>
      <c r="ADP85" s="0"/>
      <c r="ADQ85" s="0"/>
      <c r="ADR85" s="0"/>
      <c r="ADS85" s="0"/>
      <c r="ADT85" s="0"/>
      <c r="ADU85" s="0"/>
      <c r="ADV85" s="0"/>
      <c r="ADW85" s="0"/>
      <c r="ADX85" s="0"/>
      <c r="ADY85" s="0"/>
      <c r="ADZ85" s="0"/>
      <c r="AEA85" s="0"/>
      <c r="AEB85" s="0"/>
      <c r="AEC85" s="0"/>
      <c r="AED85" s="0"/>
      <c r="AEE85" s="0"/>
      <c r="AEF85" s="0"/>
      <c r="AEG85" s="0"/>
      <c r="AEH85" s="0"/>
      <c r="AEI85" s="0"/>
      <c r="AEJ85" s="0"/>
      <c r="AEK85" s="0"/>
      <c r="AEL85" s="0"/>
      <c r="AEM85" s="0"/>
      <c r="AEN85" s="0"/>
      <c r="AEO85" s="0"/>
      <c r="AEP85" s="0"/>
      <c r="AEQ85" s="0"/>
      <c r="AER85" s="0"/>
      <c r="AES85" s="0"/>
      <c r="AET85" s="0"/>
      <c r="AEU85" s="0"/>
      <c r="AEV85" s="0"/>
      <c r="AEW85" s="0"/>
      <c r="AEX85" s="0"/>
      <c r="AEY85" s="0"/>
      <c r="AEZ85" s="0"/>
      <c r="AFA85" s="0"/>
      <c r="AFB85" s="0"/>
      <c r="AFC85" s="0"/>
      <c r="AFD85" s="0"/>
      <c r="AFE85" s="0"/>
      <c r="AFF85" s="0"/>
      <c r="AFG85" s="0"/>
      <c r="AFH85" s="0"/>
      <c r="AFI85" s="0"/>
      <c r="AFJ85" s="0"/>
      <c r="AFK85" s="0"/>
      <c r="AFL85" s="0"/>
      <c r="AFM85" s="0"/>
      <c r="AFN85" s="0"/>
      <c r="AFO85" s="0"/>
      <c r="AFP85" s="0"/>
      <c r="AFQ85" s="0"/>
      <c r="AFR85" s="0"/>
      <c r="AFS85" s="0"/>
      <c r="AFT85" s="0"/>
      <c r="AFU85" s="0"/>
      <c r="AFV85" s="0"/>
      <c r="AFW85" s="0"/>
      <c r="AFX85" s="0"/>
      <c r="AFY85" s="0"/>
      <c r="AFZ85" s="0"/>
      <c r="AGA85" s="0"/>
      <c r="AGB85" s="0"/>
      <c r="AGC85" s="0"/>
      <c r="AGD85" s="0"/>
      <c r="AGE85" s="0"/>
      <c r="AGF85" s="0"/>
      <c r="AGG85" s="0"/>
      <c r="AGH85" s="0"/>
      <c r="AGI85" s="0"/>
      <c r="AGJ85" s="0"/>
      <c r="AGK85" s="0"/>
      <c r="AGL85" s="0"/>
      <c r="AGM85" s="0"/>
      <c r="AGN85" s="0"/>
      <c r="AGO85" s="0"/>
      <c r="AGP85" s="0"/>
      <c r="AGQ85" s="0"/>
      <c r="AGR85" s="0"/>
      <c r="AGS85" s="0"/>
      <c r="AGT85" s="0"/>
      <c r="AGU85" s="0"/>
      <c r="AGV85" s="0"/>
      <c r="AGW85" s="0"/>
      <c r="AGX85" s="0"/>
      <c r="AGY85" s="0"/>
      <c r="AGZ85" s="0"/>
      <c r="AHA85" s="0"/>
      <c r="AHB85" s="0"/>
      <c r="AHC85" s="0"/>
      <c r="AHD85" s="0"/>
      <c r="AHE85" s="0"/>
      <c r="AHF85" s="0"/>
      <c r="AHG85" s="0"/>
      <c r="AHH85" s="0"/>
      <c r="AHI85" s="0"/>
      <c r="AHJ85" s="0"/>
      <c r="AHK85" s="0"/>
      <c r="AHL85" s="0"/>
      <c r="AHM85" s="0"/>
      <c r="AHN85" s="0"/>
      <c r="AHO85" s="0"/>
      <c r="AHP85" s="0"/>
      <c r="AHQ85" s="0"/>
      <c r="AHR85" s="0"/>
      <c r="AHS85" s="0"/>
      <c r="AHT85" s="0"/>
      <c r="AHU85" s="0"/>
      <c r="AHV85" s="0"/>
      <c r="AHW85" s="0"/>
      <c r="AHX85" s="0"/>
      <c r="AHY85" s="0"/>
      <c r="AHZ85" s="0"/>
      <c r="AIA85" s="0"/>
      <c r="AIB85" s="0"/>
      <c r="AIC85" s="0"/>
      <c r="AID85" s="0"/>
      <c r="AIE85" s="0"/>
      <c r="AIF85" s="0"/>
      <c r="AIG85" s="0"/>
      <c r="AIH85" s="0"/>
      <c r="AII85" s="0"/>
      <c r="AIJ85" s="0"/>
      <c r="AIK85" s="0"/>
      <c r="AIL85" s="0"/>
      <c r="AIM85" s="0"/>
      <c r="AIN85" s="0"/>
      <c r="AIO85" s="0"/>
      <c r="AIP85" s="0"/>
      <c r="AIQ85" s="0"/>
      <c r="AIR85" s="0"/>
      <c r="AIS85" s="0"/>
      <c r="AIT85" s="0"/>
      <c r="AIU85" s="0"/>
      <c r="AIV85" s="0"/>
      <c r="AIW85" s="0"/>
      <c r="AIX85" s="0"/>
      <c r="AIY85" s="0"/>
      <c r="AIZ85" s="0"/>
      <c r="AJA85" s="0"/>
      <c r="AJB85" s="0"/>
      <c r="AJC85" s="0"/>
      <c r="AJD85" s="0"/>
      <c r="AJE85" s="0"/>
      <c r="AJF85" s="0"/>
      <c r="AJG85" s="0"/>
      <c r="AJH85" s="0"/>
      <c r="AJI85" s="0"/>
      <c r="AJJ85" s="0"/>
      <c r="AJK85" s="0"/>
      <c r="AJL85" s="0"/>
      <c r="AJM85" s="0"/>
      <c r="AJN85" s="0"/>
      <c r="AJO85" s="0"/>
      <c r="AJP85" s="0"/>
      <c r="AJQ85" s="0"/>
      <c r="AJR85" s="0"/>
      <c r="AJS85" s="0"/>
      <c r="AJT85" s="0"/>
      <c r="AJU85" s="0"/>
      <c r="AJV85" s="0"/>
      <c r="AJW85" s="0"/>
      <c r="AJX85" s="0"/>
      <c r="AJY85" s="0"/>
      <c r="AJZ85" s="0"/>
      <c r="AKA85" s="0"/>
      <c r="AKB85" s="0"/>
      <c r="AKC85" s="0"/>
      <c r="AKD85" s="0"/>
      <c r="AKE85" s="0"/>
      <c r="AKF85" s="0"/>
      <c r="AKG85" s="0"/>
      <c r="AKH85" s="0"/>
      <c r="AKI85" s="0"/>
      <c r="AKJ85" s="0"/>
      <c r="AKK85" s="0"/>
      <c r="AKL85" s="0"/>
      <c r="AKM85" s="0"/>
      <c r="AKN85" s="0"/>
      <c r="AKO85" s="0"/>
      <c r="AKP85" s="0"/>
      <c r="AKQ85" s="0"/>
      <c r="AKR85" s="0"/>
      <c r="AKS85" s="0"/>
      <c r="AKT85" s="0"/>
      <c r="AKU85" s="0"/>
      <c r="AKV85" s="0"/>
      <c r="AKW85" s="0"/>
      <c r="AKX85" s="0"/>
      <c r="AKY85" s="0"/>
      <c r="AKZ85" s="0"/>
      <c r="ALA85" s="0"/>
      <c r="ALB85" s="0"/>
      <c r="ALC85" s="0"/>
      <c r="ALD85" s="0"/>
      <c r="ALE85" s="0"/>
      <c r="ALF85" s="0"/>
      <c r="ALG85" s="0"/>
      <c r="ALH85" s="0"/>
      <c r="ALI85" s="0"/>
      <c r="ALJ85" s="0"/>
      <c r="ALK85" s="0"/>
      <c r="ALL85" s="0"/>
      <c r="ALM85" s="0"/>
      <c r="ALN85" s="0"/>
      <c r="ALO85" s="0"/>
      <c r="ALP85" s="0"/>
      <c r="ALQ85" s="0"/>
      <c r="ALR85" s="0"/>
      <c r="ALS85" s="0"/>
      <c r="ALT85" s="0"/>
      <c r="ALU85" s="0"/>
      <c r="ALV85" s="0"/>
      <c r="ALW85" s="0"/>
      <c r="ALX85" s="0"/>
      <c r="ALY85" s="0"/>
      <c r="ALZ85" s="0"/>
      <c r="AMA85" s="0"/>
      <c r="AMB85" s="0"/>
      <c r="AMC85" s="0"/>
      <c r="AMD85" s="0"/>
      <c r="AME85" s="0"/>
      <c r="AMF85" s="0"/>
      <c r="AMG85" s="0"/>
      <c r="AMH85" s="0"/>
      <c r="AMI85" s="0"/>
      <c r="AMJ85" s="0"/>
    </row>
    <row r="86" s="258" customFormat="true" ht="15.75" hidden="true" customHeight="true" outlineLevel="1" collapsed="false">
      <c r="A86" s="186"/>
      <c r="B86" s="209" t="s">
        <v>257</v>
      </c>
      <c r="C86" s="210" t="s">
        <v>258</v>
      </c>
      <c r="D86" s="242" t="s">
        <v>21</v>
      </c>
      <c r="E86" s="247"/>
      <c r="F86" s="247"/>
      <c r="G86" s="247"/>
      <c r="H86" s="247"/>
      <c r="I86" s="247"/>
      <c r="J86" s="247"/>
      <c r="K86" s="247"/>
      <c r="L86" s="247"/>
      <c r="M86" s="247"/>
      <c r="N86" s="247"/>
      <c r="O86" s="248"/>
      <c r="P86" s="247"/>
      <c r="Q86" s="247"/>
      <c r="R86" s="247"/>
      <c r="S86" s="247"/>
      <c r="T86" s="247"/>
      <c r="U86" s="247"/>
      <c r="V86" s="247"/>
      <c r="W86" s="247"/>
      <c r="X86" s="249"/>
      <c r="Y86" s="248"/>
      <c r="Z86" s="247"/>
      <c r="AA86" s="247"/>
      <c r="AB86" s="247"/>
      <c r="AC86" s="247"/>
      <c r="AD86" s="247"/>
      <c r="AE86" s="247"/>
      <c r="AF86" s="247"/>
      <c r="AG86" s="247"/>
      <c r="AH86" s="249"/>
      <c r="AI86" s="248"/>
      <c r="AJ86" s="247"/>
      <c r="AK86" s="247"/>
      <c r="AL86" s="247"/>
      <c r="AM86" s="247"/>
      <c r="AN86" s="247"/>
      <c r="AO86" s="247"/>
      <c r="AP86" s="247"/>
      <c r="AQ86" s="247"/>
      <c r="AR86" s="249"/>
      <c r="AS86" s="248"/>
      <c r="AT86" s="247"/>
      <c r="AU86" s="247"/>
      <c r="AV86" s="247"/>
      <c r="AW86" s="247"/>
      <c r="AX86" s="247"/>
      <c r="AY86" s="247"/>
      <c r="AZ86" s="247"/>
      <c r="BA86" s="247"/>
      <c r="BB86" s="249"/>
      <c r="BC86" s="185"/>
      <c r="BD86" s="185"/>
      <c r="BE86" s="185"/>
      <c r="BF86" s="185"/>
      <c r="BG86" s="185"/>
      <c r="BH86" s="185"/>
      <c r="BI86" s="185"/>
      <c r="BJ86" s="185"/>
      <c r="BK86" s="185"/>
      <c r="BL86" s="185"/>
      <c r="BM86" s="185"/>
      <c r="BN86" s="185"/>
      <c r="BO86" s="185"/>
      <c r="BP86" s="185"/>
      <c r="BQ86" s="185"/>
      <c r="BR86" s="185"/>
      <c r="BS86" s="185"/>
      <c r="BT86" s="185"/>
      <c r="BU86" s="185"/>
      <c r="BV86" s="185"/>
    </row>
    <row r="87" customFormat="false" ht="15.75" hidden="true" customHeight="true" outlineLevel="1" collapsed="false">
      <c r="A87" s="186"/>
      <c r="B87" s="202" t="s">
        <v>259</v>
      </c>
      <c r="C87" s="66" t="s">
        <v>181</v>
      </c>
      <c r="D87" s="241" t="s">
        <v>182</v>
      </c>
      <c r="E87" s="255"/>
      <c r="F87" s="255"/>
      <c r="G87" s="255"/>
      <c r="H87" s="255"/>
      <c r="I87" s="255"/>
      <c r="J87" s="255"/>
      <c r="K87" s="255"/>
      <c r="L87" s="255"/>
      <c r="M87" s="255"/>
      <c r="N87" s="255"/>
      <c r="O87" s="256"/>
      <c r="P87" s="255"/>
      <c r="Q87" s="255"/>
      <c r="R87" s="255"/>
      <c r="S87" s="255"/>
      <c r="T87" s="255"/>
      <c r="U87" s="255"/>
      <c r="V87" s="255"/>
      <c r="W87" s="255"/>
      <c r="X87" s="257"/>
      <c r="Y87" s="256"/>
      <c r="Z87" s="255"/>
      <c r="AA87" s="255"/>
      <c r="AB87" s="255"/>
      <c r="AC87" s="255"/>
      <c r="AD87" s="255"/>
      <c r="AE87" s="255"/>
      <c r="AF87" s="255"/>
      <c r="AG87" s="255"/>
      <c r="AH87" s="257"/>
      <c r="AI87" s="256"/>
      <c r="AJ87" s="255"/>
      <c r="AK87" s="255"/>
      <c r="AL87" s="255"/>
      <c r="AM87" s="255"/>
      <c r="AN87" s="255"/>
      <c r="AO87" s="255"/>
      <c r="AP87" s="255"/>
      <c r="AQ87" s="255"/>
      <c r="AR87" s="257"/>
      <c r="AS87" s="256"/>
      <c r="AT87" s="255"/>
      <c r="AU87" s="255"/>
      <c r="AV87" s="255"/>
      <c r="AW87" s="255"/>
      <c r="AX87" s="255"/>
      <c r="AY87" s="255"/>
      <c r="AZ87" s="255"/>
      <c r="BA87" s="255"/>
      <c r="BB87" s="257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  <c r="IX87" s="0"/>
      <c r="IY87" s="0"/>
      <c r="IZ87" s="0"/>
      <c r="JA87" s="0"/>
      <c r="JB87" s="0"/>
      <c r="JC87" s="0"/>
      <c r="JD87" s="0"/>
      <c r="JE87" s="0"/>
      <c r="JF87" s="0"/>
      <c r="JG87" s="0"/>
      <c r="JH87" s="0"/>
      <c r="JI87" s="0"/>
      <c r="JJ87" s="0"/>
      <c r="JK87" s="0"/>
      <c r="JL87" s="0"/>
      <c r="JM87" s="0"/>
      <c r="JN87" s="0"/>
      <c r="JO87" s="0"/>
      <c r="JP87" s="0"/>
      <c r="JQ87" s="0"/>
      <c r="JR87" s="0"/>
      <c r="JS87" s="0"/>
      <c r="JT87" s="0"/>
      <c r="JU87" s="0"/>
      <c r="JV87" s="0"/>
      <c r="JW87" s="0"/>
      <c r="JX87" s="0"/>
      <c r="JY87" s="0"/>
      <c r="JZ87" s="0"/>
      <c r="KA87" s="0"/>
      <c r="KB87" s="0"/>
      <c r="KC87" s="0"/>
      <c r="KD87" s="0"/>
      <c r="KE87" s="0"/>
      <c r="KF87" s="0"/>
      <c r="KG87" s="0"/>
      <c r="KH87" s="0"/>
      <c r="KI87" s="0"/>
      <c r="KJ87" s="0"/>
      <c r="KK87" s="0"/>
      <c r="KL87" s="0"/>
      <c r="KM87" s="0"/>
      <c r="KN87" s="0"/>
      <c r="KO87" s="0"/>
      <c r="KP87" s="0"/>
      <c r="KQ87" s="0"/>
      <c r="KR87" s="0"/>
      <c r="KS87" s="0"/>
      <c r="KT87" s="0"/>
      <c r="KU87" s="0"/>
      <c r="KV87" s="0"/>
      <c r="KW87" s="0"/>
      <c r="KX87" s="0"/>
      <c r="KY87" s="0"/>
      <c r="KZ87" s="0"/>
      <c r="LA87" s="0"/>
      <c r="LB87" s="0"/>
      <c r="LC87" s="0"/>
      <c r="LD87" s="0"/>
      <c r="LE87" s="0"/>
      <c r="LF87" s="0"/>
      <c r="LG87" s="0"/>
      <c r="LH87" s="0"/>
      <c r="LI87" s="0"/>
      <c r="LJ87" s="0"/>
      <c r="LK87" s="0"/>
      <c r="LL87" s="0"/>
      <c r="LM87" s="0"/>
      <c r="LN87" s="0"/>
      <c r="LO87" s="0"/>
      <c r="LP87" s="0"/>
      <c r="LQ87" s="0"/>
      <c r="LR87" s="0"/>
      <c r="LS87" s="0"/>
      <c r="LT87" s="0"/>
      <c r="LU87" s="0"/>
      <c r="LV87" s="0"/>
      <c r="LW87" s="0"/>
      <c r="LX87" s="0"/>
      <c r="LY87" s="0"/>
      <c r="LZ87" s="0"/>
      <c r="MA87" s="0"/>
      <c r="MB87" s="0"/>
      <c r="MC87" s="0"/>
      <c r="MD87" s="0"/>
      <c r="ME87" s="0"/>
      <c r="MF87" s="0"/>
      <c r="MG87" s="0"/>
      <c r="MH87" s="0"/>
      <c r="MI87" s="0"/>
      <c r="MJ87" s="0"/>
      <c r="MK87" s="0"/>
      <c r="ML87" s="0"/>
      <c r="MM87" s="0"/>
      <c r="MN87" s="0"/>
      <c r="MO87" s="0"/>
      <c r="MP87" s="0"/>
      <c r="MQ87" s="0"/>
      <c r="MR87" s="0"/>
      <c r="MS87" s="0"/>
      <c r="MT87" s="0"/>
      <c r="MU87" s="0"/>
      <c r="MV87" s="0"/>
      <c r="MW87" s="0"/>
      <c r="MX87" s="0"/>
      <c r="MY87" s="0"/>
      <c r="MZ87" s="0"/>
      <c r="NA87" s="0"/>
      <c r="NB87" s="0"/>
      <c r="NC87" s="0"/>
      <c r="ND87" s="0"/>
      <c r="NE87" s="0"/>
      <c r="NF87" s="0"/>
      <c r="NG87" s="0"/>
      <c r="NH87" s="0"/>
      <c r="NI87" s="0"/>
      <c r="NJ87" s="0"/>
      <c r="NK87" s="0"/>
      <c r="NL87" s="0"/>
      <c r="NM87" s="0"/>
      <c r="NN87" s="0"/>
      <c r="NO87" s="0"/>
      <c r="NP87" s="0"/>
      <c r="NQ87" s="0"/>
      <c r="NR87" s="0"/>
      <c r="NS87" s="0"/>
      <c r="NT87" s="0"/>
      <c r="NU87" s="0"/>
      <c r="NV87" s="0"/>
      <c r="NW87" s="0"/>
      <c r="NX87" s="0"/>
      <c r="NY87" s="0"/>
      <c r="NZ87" s="0"/>
      <c r="OA87" s="0"/>
      <c r="OB87" s="0"/>
      <c r="OC87" s="0"/>
      <c r="OD87" s="0"/>
      <c r="OE87" s="0"/>
      <c r="OF87" s="0"/>
      <c r="OG87" s="0"/>
      <c r="OH87" s="0"/>
      <c r="OI87" s="0"/>
      <c r="OJ87" s="0"/>
      <c r="OK87" s="0"/>
      <c r="OL87" s="0"/>
      <c r="OM87" s="0"/>
      <c r="ON87" s="0"/>
      <c r="OO87" s="0"/>
      <c r="OP87" s="0"/>
      <c r="OQ87" s="0"/>
      <c r="OR87" s="0"/>
      <c r="OS87" s="0"/>
      <c r="OT87" s="0"/>
      <c r="OU87" s="0"/>
      <c r="OV87" s="0"/>
      <c r="OW87" s="0"/>
      <c r="OX87" s="0"/>
      <c r="OY87" s="0"/>
      <c r="OZ87" s="0"/>
      <c r="PA87" s="0"/>
      <c r="PB87" s="0"/>
      <c r="PC87" s="0"/>
      <c r="PD87" s="0"/>
      <c r="PE87" s="0"/>
      <c r="PF87" s="0"/>
      <c r="PG87" s="0"/>
      <c r="PH87" s="0"/>
      <c r="PI87" s="0"/>
      <c r="PJ87" s="0"/>
      <c r="PK87" s="0"/>
      <c r="PL87" s="0"/>
      <c r="PM87" s="0"/>
      <c r="PN87" s="0"/>
      <c r="PO87" s="0"/>
      <c r="PP87" s="0"/>
      <c r="PQ87" s="0"/>
      <c r="PR87" s="0"/>
      <c r="PS87" s="0"/>
      <c r="PT87" s="0"/>
      <c r="PU87" s="0"/>
      <c r="PV87" s="0"/>
      <c r="PW87" s="0"/>
      <c r="PX87" s="0"/>
      <c r="PY87" s="0"/>
      <c r="PZ87" s="0"/>
      <c r="QA87" s="0"/>
      <c r="QB87" s="0"/>
      <c r="QC87" s="0"/>
      <c r="QD87" s="0"/>
      <c r="QE87" s="0"/>
      <c r="QF87" s="0"/>
      <c r="QG87" s="0"/>
      <c r="QH87" s="0"/>
      <c r="QI87" s="0"/>
      <c r="QJ87" s="0"/>
      <c r="QK87" s="0"/>
      <c r="QL87" s="0"/>
      <c r="QM87" s="0"/>
      <c r="QN87" s="0"/>
      <c r="QO87" s="0"/>
      <c r="QP87" s="0"/>
      <c r="QQ87" s="0"/>
      <c r="QR87" s="0"/>
      <c r="QS87" s="0"/>
      <c r="QT87" s="0"/>
      <c r="QU87" s="0"/>
      <c r="QV87" s="0"/>
      <c r="QW87" s="0"/>
      <c r="QX87" s="0"/>
      <c r="QY87" s="0"/>
      <c r="QZ87" s="0"/>
      <c r="RA87" s="0"/>
      <c r="RB87" s="0"/>
      <c r="RC87" s="0"/>
      <c r="RD87" s="0"/>
      <c r="RE87" s="0"/>
      <c r="RF87" s="0"/>
      <c r="RG87" s="0"/>
      <c r="RH87" s="0"/>
      <c r="RI87" s="0"/>
      <c r="RJ87" s="0"/>
      <c r="RK87" s="0"/>
      <c r="RL87" s="0"/>
      <c r="RM87" s="0"/>
      <c r="RN87" s="0"/>
      <c r="RO87" s="0"/>
      <c r="RP87" s="0"/>
      <c r="RQ87" s="0"/>
      <c r="RR87" s="0"/>
      <c r="RS87" s="0"/>
      <c r="RT87" s="0"/>
      <c r="RU87" s="0"/>
      <c r="RV87" s="0"/>
      <c r="RW87" s="0"/>
      <c r="RX87" s="0"/>
      <c r="RY87" s="0"/>
      <c r="RZ87" s="0"/>
      <c r="SA87" s="0"/>
      <c r="SB87" s="0"/>
      <c r="SC87" s="0"/>
      <c r="SD87" s="0"/>
      <c r="SE87" s="0"/>
      <c r="SF87" s="0"/>
      <c r="SG87" s="0"/>
      <c r="SH87" s="0"/>
      <c r="SI87" s="0"/>
      <c r="SJ87" s="0"/>
      <c r="SK87" s="0"/>
      <c r="SL87" s="0"/>
      <c r="SM87" s="0"/>
      <c r="SN87" s="0"/>
      <c r="SO87" s="0"/>
      <c r="SP87" s="0"/>
      <c r="SQ87" s="0"/>
      <c r="SR87" s="0"/>
      <c r="SS87" s="0"/>
      <c r="ST87" s="0"/>
      <c r="SU87" s="0"/>
      <c r="SV87" s="0"/>
      <c r="SW87" s="0"/>
      <c r="SX87" s="0"/>
      <c r="SY87" s="0"/>
      <c r="SZ87" s="0"/>
      <c r="TA87" s="0"/>
      <c r="TB87" s="0"/>
      <c r="TC87" s="0"/>
      <c r="TD87" s="0"/>
      <c r="TE87" s="0"/>
      <c r="TF87" s="0"/>
      <c r="TG87" s="0"/>
      <c r="TH87" s="0"/>
      <c r="TI87" s="0"/>
      <c r="TJ87" s="0"/>
      <c r="TK87" s="0"/>
      <c r="TL87" s="0"/>
      <c r="TM87" s="0"/>
      <c r="TN87" s="0"/>
      <c r="TO87" s="0"/>
      <c r="TP87" s="0"/>
      <c r="TQ87" s="0"/>
      <c r="TR87" s="0"/>
      <c r="TS87" s="0"/>
      <c r="TT87" s="0"/>
      <c r="TU87" s="0"/>
      <c r="TV87" s="0"/>
      <c r="TW87" s="0"/>
      <c r="TX87" s="0"/>
      <c r="TY87" s="0"/>
      <c r="TZ87" s="0"/>
      <c r="UA87" s="0"/>
      <c r="UB87" s="0"/>
      <c r="UC87" s="0"/>
      <c r="UD87" s="0"/>
      <c r="UE87" s="0"/>
      <c r="UF87" s="0"/>
      <c r="UG87" s="0"/>
      <c r="UH87" s="0"/>
      <c r="UI87" s="0"/>
      <c r="UJ87" s="0"/>
      <c r="UK87" s="0"/>
      <c r="UL87" s="0"/>
      <c r="UM87" s="0"/>
      <c r="UN87" s="0"/>
      <c r="UO87" s="0"/>
      <c r="UP87" s="0"/>
      <c r="UQ87" s="0"/>
      <c r="UR87" s="0"/>
      <c r="US87" s="0"/>
      <c r="UT87" s="0"/>
      <c r="UU87" s="0"/>
      <c r="UV87" s="0"/>
      <c r="UW87" s="0"/>
      <c r="UX87" s="0"/>
      <c r="UY87" s="0"/>
      <c r="UZ87" s="0"/>
      <c r="VA87" s="0"/>
      <c r="VB87" s="0"/>
      <c r="VC87" s="0"/>
      <c r="VD87" s="0"/>
      <c r="VE87" s="0"/>
      <c r="VF87" s="0"/>
      <c r="VG87" s="0"/>
      <c r="VH87" s="0"/>
      <c r="VI87" s="0"/>
      <c r="VJ87" s="0"/>
      <c r="VK87" s="0"/>
      <c r="VL87" s="0"/>
      <c r="VM87" s="0"/>
      <c r="VN87" s="0"/>
      <c r="VO87" s="0"/>
      <c r="VP87" s="0"/>
      <c r="VQ87" s="0"/>
      <c r="VR87" s="0"/>
      <c r="VS87" s="0"/>
      <c r="VT87" s="0"/>
      <c r="VU87" s="0"/>
      <c r="VV87" s="0"/>
      <c r="VW87" s="0"/>
      <c r="VX87" s="0"/>
      <c r="VY87" s="0"/>
      <c r="VZ87" s="0"/>
      <c r="WA87" s="0"/>
      <c r="WB87" s="0"/>
      <c r="WC87" s="0"/>
      <c r="WD87" s="0"/>
      <c r="WE87" s="0"/>
      <c r="WF87" s="0"/>
      <c r="WG87" s="0"/>
      <c r="WH87" s="0"/>
      <c r="WI87" s="0"/>
      <c r="WJ87" s="0"/>
      <c r="WK87" s="0"/>
      <c r="WL87" s="0"/>
      <c r="WM87" s="0"/>
      <c r="WN87" s="0"/>
      <c r="WO87" s="0"/>
      <c r="WP87" s="0"/>
      <c r="WQ87" s="0"/>
      <c r="WR87" s="0"/>
      <c r="WS87" s="0"/>
      <c r="WT87" s="0"/>
      <c r="WU87" s="0"/>
      <c r="WV87" s="0"/>
      <c r="WW87" s="0"/>
      <c r="WX87" s="0"/>
      <c r="WY87" s="0"/>
      <c r="WZ87" s="0"/>
      <c r="XA87" s="0"/>
      <c r="XB87" s="0"/>
      <c r="XC87" s="0"/>
      <c r="XD87" s="0"/>
      <c r="XE87" s="0"/>
      <c r="XF87" s="0"/>
      <c r="XG87" s="0"/>
      <c r="XH87" s="0"/>
      <c r="XI87" s="0"/>
      <c r="XJ87" s="0"/>
      <c r="XK87" s="0"/>
      <c r="XL87" s="0"/>
      <c r="XM87" s="0"/>
      <c r="XN87" s="0"/>
      <c r="XO87" s="0"/>
      <c r="XP87" s="0"/>
      <c r="XQ87" s="0"/>
      <c r="XR87" s="0"/>
      <c r="XS87" s="0"/>
      <c r="XT87" s="0"/>
      <c r="XU87" s="0"/>
      <c r="XV87" s="0"/>
      <c r="XW87" s="0"/>
      <c r="XX87" s="0"/>
      <c r="XY87" s="0"/>
      <c r="XZ87" s="0"/>
      <c r="YA87" s="0"/>
      <c r="YB87" s="0"/>
      <c r="YC87" s="0"/>
      <c r="YD87" s="0"/>
      <c r="YE87" s="0"/>
      <c r="YF87" s="0"/>
      <c r="YG87" s="0"/>
      <c r="YH87" s="0"/>
      <c r="YI87" s="0"/>
      <c r="YJ87" s="0"/>
      <c r="YK87" s="0"/>
      <c r="YL87" s="0"/>
      <c r="YM87" s="0"/>
      <c r="YN87" s="0"/>
      <c r="YO87" s="0"/>
      <c r="YP87" s="0"/>
      <c r="YQ87" s="0"/>
      <c r="YR87" s="0"/>
      <c r="YS87" s="0"/>
      <c r="YT87" s="0"/>
      <c r="YU87" s="0"/>
      <c r="YV87" s="0"/>
      <c r="YW87" s="0"/>
      <c r="YX87" s="0"/>
      <c r="YY87" s="0"/>
      <c r="YZ87" s="0"/>
      <c r="ZA87" s="0"/>
      <c r="ZB87" s="0"/>
      <c r="ZC87" s="0"/>
      <c r="ZD87" s="0"/>
      <c r="ZE87" s="0"/>
      <c r="ZF87" s="0"/>
      <c r="ZG87" s="0"/>
      <c r="ZH87" s="0"/>
      <c r="ZI87" s="0"/>
      <c r="ZJ87" s="0"/>
      <c r="ZK87" s="0"/>
      <c r="ZL87" s="0"/>
      <c r="ZM87" s="0"/>
      <c r="ZN87" s="0"/>
      <c r="ZO87" s="0"/>
      <c r="ZP87" s="0"/>
      <c r="ZQ87" s="0"/>
      <c r="ZR87" s="0"/>
      <c r="ZS87" s="0"/>
      <c r="ZT87" s="0"/>
      <c r="ZU87" s="0"/>
      <c r="ZV87" s="0"/>
      <c r="ZW87" s="0"/>
      <c r="ZX87" s="0"/>
      <c r="ZY87" s="0"/>
      <c r="ZZ87" s="0"/>
      <c r="AAA87" s="0"/>
      <c r="AAB87" s="0"/>
      <c r="AAC87" s="0"/>
      <c r="AAD87" s="0"/>
      <c r="AAE87" s="0"/>
      <c r="AAF87" s="0"/>
      <c r="AAG87" s="0"/>
      <c r="AAH87" s="0"/>
      <c r="AAI87" s="0"/>
      <c r="AAJ87" s="0"/>
      <c r="AAK87" s="0"/>
      <c r="AAL87" s="0"/>
      <c r="AAM87" s="0"/>
      <c r="AAN87" s="0"/>
      <c r="AAO87" s="0"/>
      <c r="AAP87" s="0"/>
      <c r="AAQ87" s="0"/>
      <c r="AAR87" s="0"/>
      <c r="AAS87" s="0"/>
      <c r="AAT87" s="0"/>
      <c r="AAU87" s="0"/>
      <c r="AAV87" s="0"/>
      <c r="AAW87" s="0"/>
      <c r="AAX87" s="0"/>
      <c r="AAY87" s="0"/>
      <c r="AAZ87" s="0"/>
      <c r="ABA87" s="0"/>
      <c r="ABB87" s="0"/>
      <c r="ABC87" s="0"/>
      <c r="ABD87" s="0"/>
      <c r="ABE87" s="0"/>
      <c r="ABF87" s="0"/>
      <c r="ABG87" s="0"/>
      <c r="ABH87" s="0"/>
      <c r="ABI87" s="0"/>
      <c r="ABJ87" s="0"/>
      <c r="ABK87" s="0"/>
      <c r="ABL87" s="0"/>
      <c r="ABM87" s="0"/>
      <c r="ABN87" s="0"/>
      <c r="ABO87" s="0"/>
      <c r="ABP87" s="0"/>
      <c r="ABQ87" s="0"/>
      <c r="ABR87" s="0"/>
      <c r="ABS87" s="0"/>
      <c r="ABT87" s="0"/>
      <c r="ABU87" s="0"/>
      <c r="ABV87" s="0"/>
      <c r="ABW87" s="0"/>
      <c r="ABX87" s="0"/>
      <c r="ABY87" s="0"/>
      <c r="ABZ87" s="0"/>
      <c r="ACA87" s="0"/>
      <c r="ACB87" s="0"/>
      <c r="ACC87" s="0"/>
      <c r="ACD87" s="0"/>
      <c r="ACE87" s="0"/>
      <c r="ACF87" s="0"/>
      <c r="ACG87" s="0"/>
      <c r="ACH87" s="0"/>
      <c r="ACI87" s="0"/>
      <c r="ACJ87" s="0"/>
      <c r="ACK87" s="0"/>
      <c r="ACL87" s="0"/>
      <c r="ACM87" s="0"/>
      <c r="ACN87" s="0"/>
      <c r="ACO87" s="0"/>
      <c r="ACP87" s="0"/>
      <c r="ACQ87" s="0"/>
      <c r="ACR87" s="0"/>
      <c r="ACS87" s="0"/>
      <c r="ACT87" s="0"/>
      <c r="ACU87" s="0"/>
      <c r="ACV87" s="0"/>
      <c r="ACW87" s="0"/>
      <c r="ACX87" s="0"/>
      <c r="ACY87" s="0"/>
      <c r="ACZ87" s="0"/>
      <c r="ADA87" s="0"/>
      <c r="ADB87" s="0"/>
      <c r="ADC87" s="0"/>
      <c r="ADD87" s="0"/>
      <c r="ADE87" s="0"/>
      <c r="ADF87" s="0"/>
      <c r="ADG87" s="0"/>
      <c r="ADH87" s="0"/>
      <c r="ADI87" s="0"/>
      <c r="ADJ87" s="0"/>
      <c r="ADK87" s="0"/>
      <c r="ADL87" s="0"/>
      <c r="ADM87" s="0"/>
      <c r="ADN87" s="0"/>
      <c r="ADO87" s="0"/>
      <c r="ADP87" s="0"/>
      <c r="ADQ87" s="0"/>
      <c r="ADR87" s="0"/>
      <c r="ADS87" s="0"/>
      <c r="ADT87" s="0"/>
      <c r="ADU87" s="0"/>
      <c r="ADV87" s="0"/>
      <c r="ADW87" s="0"/>
      <c r="ADX87" s="0"/>
      <c r="ADY87" s="0"/>
      <c r="ADZ87" s="0"/>
      <c r="AEA87" s="0"/>
      <c r="AEB87" s="0"/>
      <c r="AEC87" s="0"/>
      <c r="AED87" s="0"/>
      <c r="AEE87" s="0"/>
      <c r="AEF87" s="0"/>
      <c r="AEG87" s="0"/>
      <c r="AEH87" s="0"/>
      <c r="AEI87" s="0"/>
      <c r="AEJ87" s="0"/>
      <c r="AEK87" s="0"/>
      <c r="AEL87" s="0"/>
      <c r="AEM87" s="0"/>
      <c r="AEN87" s="0"/>
      <c r="AEO87" s="0"/>
      <c r="AEP87" s="0"/>
      <c r="AEQ87" s="0"/>
      <c r="AER87" s="0"/>
      <c r="AES87" s="0"/>
      <c r="AET87" s="0"/>
      <c r="AEU87" s="0"/>
      <c r="AEV87" s="0"/>
      <c r="AEW87" s="0"/>
      <c r="AEX87" s="0"/>
      <c r="AEY87" s="0"/>
      <c r="AEZ87" s="0"/>
      <c r="AFA87" s="0"/>
      <c r="AFB87" s="0"/>
      <c r="AFC87" s="0"/>
      <c r="AFD87" s="0"/>
      <c r="AFE87" s="0"/>
      <c r="AFF87" s="0"/>
      <c r="AFG87" s="0"/>
      <c r="AFH87" s="0"/>
      <c r="AFI87" s="0"/>
      <c r="AFJ87" s="0"/>
      <c r="AFK87" s="0"/>
      <c r="AFL87" s="0"/>
      <c r="AFM87" s="0"/>
      <c r="AFN87" s="0"/>
      <c r="AFO87" s="0"/>
      <c r="AFP87" s="0"/>
      <c r="AFQ87" s="0"/>
      <c r="AFR87" s="0"/>
      <c r="AFS87" s="0"/>
      <c r="AFT87" s="0"/>
      <c r="AFU87" s="0"/>
      <c r="AFV87" s="0"/>
      <c r="AFW87" s="0"/>
      <c r="AFX87" s="0"/>
      <c r="AFY87" s="0"/>
      <c r="AFZ87" s="0"/>
      <c r="AGA87" s="0"/>
      <c r="AGB87" s="0"/>
      <c r="AGC87" s="0"/>
      <c r="AGD87" s="0"/>
      <c r="AGE87" s="0"/>
      <c r="AGF87" s="0"/>
      <c r="AGG87" s="0"/>
      <c r="AGH87" s="0"/>
      <c r="AGI87" s="0"/>
      <c r="AGJ87" s="0"/>
      <c r="AGK87" s="0"/>
      <c r="AGL87" s="0"/>
      <c r="AGM87" s="0"/>
      <c r="AGN87" s="0"/>
      <c r="AGO87" s="0"/>
      <c r="AGP87" s="0"/>
      <c r="AGQ87" s="0"/>
      <c r="AGR87" s="0"/>
      <c r="AGS87" s="0"/>
      <c r="AGT87" s="0"/>
      <c r="AGU87" s="0"/>
      <c r="AGV87" s="0"/>
      <c r="AGW87" s="0"/>
      <c r="AGX87" s="0"/>
      <c r="AGY87" s="0"/>
      <c r="AGZ87" s="0"/>
      <c r="AHA87" s="0"/>
      <c r="AHB87" s="0"/>
      <c r="AHC87" s="0"/>
      <c r="AHD87" s="0"/>
      <c r="AHE87" s="0"/>
      <c r="AHF87" s="0"/>
      <c r="AHG87" s="0"/>
      <c r="AHH87" s="0"/>
      <c r="AHI87" s="0"/>
      <c r="AHJ87" s="0"/>
      <c r="AHK87" s="0"/>
      <c r="AHL87" s="0"/>
      <c r="AHM87" s="0"/>
      <c r="AHN87" s="0"/>
      <c r="AHO87" s="0"/>
      <c r="AHP87" s="0"/>
      <c r="AHQ87" s="0"/>
      <c r="AHR87" s="0"/>
      <c r="AHS87" s="0"/>
      <c r="AHT87" s="0"/>
      <c r="AHU87" s="0"/>
      <c r="AHV87" s="0"/>
      <c r="AHW87" s="0"/>
      <c r="AHX87" s="0"/>
      <c r="AHY87" s="0"/>
      <c r="AHZ87" s="0"/>
      <c r="AIA87" s="0"/>
      <c r="AIB87" s="0"/>
      <c r="AIC87" s="0"/>
      <c r="AID87" s="0"/>
      <c r="AIE87" s="0"/>
      <c r="AIF87" s="0"/>
      <c r="AIG87" s="0"/>
      <c r="AIH87" s="0"/>
      <c r="AII87" s="0"/>
      <c r="AIJ87" s="0"/>
      <c r="AIK87" s="0"/>
      <c r="AIL87" s="0"/>
      <c r="AIM87" s="0"/>
      <c r="AIN87" s="0"/>
      <c r="AIO87" s="0"/>
      <c r="AIP87" s="0"/>
      <c r="AIQ87" s="0"/>
      <c r="AIR87" s="0"/>
      <c r="AIS87" s="0"/>
      <c r="AIT87" s="0"/>
      <c r="AIU87" s="0"/>
      <c r="AIV87" s="0"/>
      <c r="AIW87" s="0"/>
      <c r="AIX87" s="0"/>
      <c r="AIY87" s="0"/>
      <c r="AIZ87" s="0"/>
      <c r="AJA87" s="0"/>
      <c r="AJB87" s="0"/>
      <c r="AJC87" s="0"/>
      <c r="AJD87" s="0"/>
      <c r="AJE87" s="0"/>
      <c r="AJF87" s="0"/>
      <c r="AJG87" s="0"/>
      <c r="AJH87" s="0"/>
      <c r="AJI87" s="0"/>
      <c r="AJJ87" s="0"/>
      <c r="AJK87" s="0"/>
      <c r="AJL87" s="0"/>
      <c r="AJM87" s="0"/>
      <c r="AJN87" s="0"/>
      <c r="AJO87" s="0"/>
      <c r="AJP87" s="0"/>
      <c r="AJQ87" s="0"/>
      <c r="AJR87" s="0"/>
      <c r="AJS87" s="0"/>
      <c r="AJT87" s="0"/>
      <c r="AJU87" s="0"/>
      <c r="AJV87" s="0"/>
      <c r="AJW87" s="0"/>
      <c r="AJX87" s="0"/>
      <c r="AJY87" s="0"/>
      <c r="AJZ87" s="0"/>
      <c r="AKA87" s="0"/>
      <c r="AKB87" s="0"/>
      <c r="AKC87" s="0"/>
      <c r="AKD87" s="0"/>
      <c r="AKE87" s="0"/>
      <c r="AKF87" s="0"/>
      <c r="AKG87" s="0"/>
      <c r="AKH87" s="0"/>
      <c r="AKI87" s="0"/>
      <c r="AKJ87" s="0"/>
      <c r="AKK87" s="0"/>
      <c r="AKL87" s="0"/>
      <c r="AKM87" s="0"/>
      <c r="AKN87" s="0"/>
      <c r="AKO87" s="0"/>
      <c r="AKP87" s="0"/>
      <c r="AKQ87" s="0"/>
      <c r="AKR87" s="0"/>
      <c r="AKS87" s="0"/>
      <c r="AKT87" s="0"/>
      <c r="AKU87" s="0"/>
      <c r="AKV87" s="0"/>
      <c r="AKW87" s="0"/>
      <c r="AKX87" s="0"/>
      <c r="AKY87" s="0"/>
      <c r="AKZ87" s="0"/>
      <c r="ALA87" s="0"/>
      <c r="ALB87" s="0"/>
      <c r="ALC87" s="0"/>
      <c r="ALD87" s="0"/>
      <c r="ALE87" s="0"/>
      <c r="ALF87" s="0"/>
      <c r="ALG87" s="0"/>
      <c r="ALH87" s="0"/>
      <c r="ALI87" s="0"/>
      <c r="ALJ87" s="0"/>
      <c r="ALK87" s="0"/>
      <c r="ALL87" s="0"/>
      <c r="ALM87" s="0"/>
      <c r="ALN87" s="0"/>
      <c r="ALO87" s="0"/>
      <c r="ALP87" s="0"/>
      <c r="ALQ87" s="0"/>
      <c r="ALR87" s="0"/>
      <c r="ALS87" s="0"/>
      <c r="ALT87" s="0"/>
      <c r="ALU87" s="0"/>
      <c r="ALV87" s="0"/>
      <c r="ALW87" s="0"/>
      <c r="ALX87" s="0"/>
      <c r="ALY87" s="0"/>
      <c r="ALZ87" s="0"/>
      <c r="AMA87" s="0"/>
      <c r="AMB87" s="0"/>
      <c r="AMC87" s="0"/>
      <c r="AMD87" s="0"/>
      <c r="AME87" s="0"/>
      <c r="AMF87" s="0"/>
      <c r="AMG87" s="0"/>
      <c r="AMH87" s="0"/>
      <c r="AMI87" s="0"/>
      <c r="AMJ87" s="0"/>
    </row>
    <row r="88" s="258" customFormat="true" ht="15.75" hidden="true" customHeight="true" outlineLevel="1" collapsed="false">
      <c r="A88" s="186"/>
      <c r="B88" s="209" t="s">
        <v>260</v>
      </c>
      <c r="C88" s="210" t="s">
        <v>261</v>
      </c>
      <c r="D88" s="242" t="s">
        <v>114</v>
      </c>
      <c r="E88" s="247"/>
      <c r="F88" s="247"/>
      <c r="G88" s="247"/>
      <c r="H88" s="247"/>
      <c r="I88" s="247"/>
      <c r="J88" s="247"/>
      <c r="K88" s="247"/>
      <c r="L88" s="247"/>
      <c r="M88" s="247"/>
      <c r="N88" s="247"/>
      <c r="O88" s="248"/>
      <c r="P88" s="247"/>
      <c r="Q88" s="247"/>
      <c r="R88" s="247"/>
      <c r="S88" s="247"/>
      <c r="T88" s="247"/>
      <c r="U88" s="247"/>
      <c r="V88" s="247"/>
      <c r="W88" s="247"/>
      <c r="X88" s="249"/>
      <c r="Y88" s="248"/>
      <c r="Z88" s="247"/>
      <c r="AA88" s="247"/>
      <c r="AB88" s="247"/>
      <c r="AC88" s="247"/>
      <c r="AD88" s="247"/>
      <c r="AE88" s="247"/>
      <c r="AF88" s="247"/>
      <c r="AG88" s="247"/>
      <c r="AH88" s="249"/>
      <c r="AI88" s="248"/>
      <c r="AJ88" s="247"/>
      <c r="AK88" s="247"/>
      <c r="AL88" s="247"/>
      <c r="AM88" s="247"/>
      <c r="AN88" s="247"/>
      <c r="AO88" s="247"/>
      <c r="AP88" s="247"/>
      <c r="AQ88" s="247"/>
      <c r="AR88" s="249"/>
      <c r="AS88" s="248"/>
      <c r="AT88" s="247"/>
      <c r="AU88" s="247"/>
      <c r="AV88" s="247"/>
      <c r="AW88" s="247"/>
      <c r="AX88" s="247"/>
      <c r="AY88" s="247"/>
      <c r="AZ88" s="247"/>
      <c r="BA88" s="247"/>
      <c r="BB88" s="249"/>
      <c r="BC88" s="185"/>
      <c r="BD88" s="185"/>
      <c r="BE88" s="185"/>
      <c r="BF88" s="185"/>
      <c r="BG88" s="185"/>
      <c r="BH88" s="185"/>
      <c r="BI88" s="185"/>
      <c r="BJ88" s="185"/>
      <c r="BK88" s="185"/>
      <c r="BL88" s="185"/>
      <c r="BM88" s="185"/>
      <c r="BN88" s="185"/>
      <c r="BO88" s="185"/>
      <c r="BP88" s="185"/>
      <c r="BQ88" s="185"/>
      <c r="BR88" s="185"/>
      <c r="BS88" s="185"/>
      <c r="BT88" s="185"/>
      <c r="BU88" s="185"/>
      <c r="BV88" s="185"/>
    </row>
    <row r="89" customFormat="false" ht="15" hidden="false" customHeight="true" outlineLevel="0" collapsed="false">
      <c r="A89" s="186"/>
      <c r="B89" s="212" t="s">
        <v>262</v>
      </c>
      <c r="C89" s="47"/>
      <c r="D89" s="47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25"/>
      <c r="P89" s="23"/>
      <c r="Q89" s="23"/>
      <c r="R89" s="23"/>
      <c r="S89" s="23"/>
      <c r="T89" s="23"/>
      <c r="U89" s="23"/>
      <c r="V89" s="23"/>
      <c r="W89" s="23"/>
      <c r="X89" s="24"/>
      <c r="Y89" s="225"/>
      <c r="Z89" s="23"/>
      <c r="AA89" s="23"/>
      <c r="AB89" s="23"/>
      <c r="AC89" s="23"/>
      <c r="AD89" s="23"/>
      <c r="AE89" s="23"/>
      <c r="AF89" s="23"/>
      <c r="AG89" s="23"/>
      <c r="AH89" s="24"/>
      <c r="AI89" s="225"/>
      <c r="AJ89" s="23"/>
      <c r="AK89" s="23"/>
      <c r="AL89" s="23"/>
      <c r="AM89" s="23"/>
      <c r="AN89" s="23"/>
      <c r="AO89" s="23"/>
      <c r="AP89" s="23"/>
      <c r="AQ89" s="23"/>
      <c r="AR89" s="24"/>
      <c r="AS89" s="225"/>
      <c r="AT89" s="23"/>
      <c r="AU89" s="23"/>
      <c r="AV89" s="23"/>
      <c r="AW89" s="23"/>
      <c r="AX89" s="23"/>
      <c r="AY89" s="23"/>
      <c r="AZ89" s="23"/>
      <c r="BA89" s="23"/>
      <c r="BB89" s="24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  <c r="IX89" s="0"/>
      <c r="IY89" s="0"/>
      <c r="IZ89" s="0"/>
      <c r="JA89" s="0"/>
      <c r="JB89" s="0"/>
      <c r="JC89" s="0"/>
      <c r="JD89" s="0"/>
      <c r="JE89" s="0"/>
      <c r="JF89" s="0"/>
      <c r="JG89" s="0"/>
      <c r="JH89" s="0"/>
      <c r="JI89" s="0"/>
      <c r="JJ89" s="0"/>
      <c r="JK89" s="0"/>
      <c r="JL89" s="0"/>
      <c r="JM89" s="0"/>
      <c r="JN89" s="0"/>
      <c r="JO89" s="0"/>
      <c r="JP89" s="0"/>
      <c r="JQ89" s="0"/>
      <c r="JR89" s="0"/>
      <c r="JS89" s="0"/>
      <c r="JT89" s="0"/>
      <c r="JU89" s="0"/>
      <c r="JV89" s="0"/>
      <c r="JW89" s="0"/>
      <c r="JX89" s="0"/>
      <c r="JY89" s="0"/>
      <c r="JZ89" s="0"/>
      <c r="KA89" s="0"/>
      <c r="KB89" s="0"/>
      <c r="KC89" s="0"/>
      <c r="KD89" s="0"/>
      <c r="KE89" s="0"/>
      <c r="KF89" s="0"/>
      <c r="KG89" s="0"/>
      <c r="KH89" s="0"/>
      <c r="KI89" s="0"/>
      <c r="KJ89" s="0"/>
      <c r="KK89" s="0"/>
      <c r="KL89" s="0"/>
      <c r="KM89" s="0"/>
      <c r="KN89" s="0"/>
      <c r="KO89" s="0"/>
      <c r="KP89" s="0"/>
      <c r="KQ89" s="0"/>
      <c r="KR89" s="0"/>
      <c r="KS89" s="0"/>
      <c r="KT89" s="0"/>
      <c r="KU89" s="0"/>
      <c r="KV89" s="0"/>
      <c r="KW89" s="0"/>
      <c r="KX89" s="0"/>
      <c r="KY89" s="0"/>
      <c r="KZ89" s="0"/>
      <c r="LA89" s="0"/>
      <c r="LB89" s="0"/>
      <c r="LC89" s="0"/>
      <c r="LD89" s="0"/>
      <c r="LE89" s="0"/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  <c r="NR89" s="0"/>
      <c r="NS89" s="0"/>
      <c r="NT89" s="0"/>
      <c r="NU89" s="0"/>
      <c r="NV89" s="0"/>
      <c r="NW89" s="0"/>
      <c r="NX89" s="0"/>
      <c r="NY89" s="0"/>
      <c r="NZ89" s="0"/>
      <c r="OA89" s="0"/>
      <c r="OB89" s="0"/>
      <c r="OC89" s="0"/>
      <c r="OD89" s="0"/>
      <c r="OE89" s="0"/>
      <c r="OF89" s="0"/>
      <c r="OG89" s="0"/>
      <c r="OH89" s="0"/>
      <c r="OI89" s="0"/>
      <c r="OJ89" s="0"/>
      <c r="OK89" s="0"/>
      <c r="OL89" s="0"/>
      <c r="OM89" s="0"/>
      <c r="ON89" s="0"/>
      <c r="OO89" s="0"/>
      <c r="OP89" s="0"/>
      <c r="OQ89" s="0"/>
      <c r="OR89" s="0"/>
      <c r="OS89" s="0"/>
      <c r="OT89" s="0"/>
      <c r="OU89" s="0"/>
      <c r="OV89" s="0"/>
      <c r="OW89" s="0"/>
      <c r="OX89" s="0"/>
      <c r="OY89" s="0"/>
      <c r="OZ89" s="0"/>
      <c r="PA89" s="0"/>
      <c r="PB89" s="0"/>
      <c r="PC89" s="0"/>
      <c r="PD89" s="0"/>
      <c r="PE89" s="0"/>
      <c r="PF89" s="0"/>
      <c r="PG89" s="0"/>
      <c r="PH89" s="0"/>
      <c r="PI89" s="0"/>
      <c r="PJ89" s="0"/>
      <c r="PK89" s="0"/>
      <c r="PL89" s="0"/>
      <c r="PM89" s="0"/>
      <c r="PN89" s="0"/>
      <c r="PO89" s="0"/>
      <c r="PP89" s="0"/>
      <c r="PQ89" s="0"/>
      <c r="PR89" s="0"/>
      <c r="PS89" s="0"/>
      <c r="PT89" s="0"/>
      <c r="PU89" s="0"/>
      <c r="PV89" s="0"/>
      <c r="PW89" s="0"/>
      <c r="PX89" s="0"/>
      <c r="PY89" s="0"/>
      <c r="PZ89" s="0"/>
      <c r="QA89" s="0"/>
      <c r="QB89" s="0"/>
      <c r="QC89" s="0"/>
      <c r="QD89" s="0"/>
      <c r="QE89" s="0"/>
      <c r="QF89" s="0"/>
      <c r="QG89" s="0"/>
      <c r="QH89" s="0"/>
      <c r="QI89" s="0"/>
      <c r="QJ89" s="0"/>
      <c r="QK89" s="0"/>
      <c r="QL89" s="0"/>
      <c r="QM89" s="0"/>
      <c r="QN89" s="0"/>
      <c r="QO89" s="0"/>
      <c r="QP89" s="0"/>
      <c r="QQ89" s="0"/>
      <c r="QR89" s="0"/>
      <c r="QS89" s="0"/>
      <c r="QT89" s="0"/>
      <c r="QU89" s="0"/>
      <c r="QV89" s="0"/>
      <c r="QW89" s="0"/>
      <c r="QX89" s="0"/>
      <c r="QY89" s="0"/>
      <c r="QZ89" s="0"/>
      <c r="RA89" s="0"/>
      <c r="RB89" s="0"/>
      <c r="RC89" s="0"/>
      <c r="RD89" s="0"/>
      <c r="RE89" s="0"/>
      <c r="RF89" s="0"/>
      <c r="RG89" s="0"/>
      <c r="RH89" s="0"/>
      <c r="RI89" s="0"/>
      <c r="RJ89" s="0"/>
      <c r="RK89" s="0"/>
      <c r="RL89" s="0"/>
      <c r="RM89" s="0"/>
      <c r="RN89" s="0"/>
      <c r="RO89" s="0"/>
      <c r="RP89" s="0"/>
      <c r="RQ89" s="0"/>
      <c r="RR89" s="0"/>
      <c r="RS89" s="0"/>
      <c r="RT89" s="0"/>
      <c r="RU89" s="0"/>
      <c r="RV89" s="0"/>
      <c r="RW89" s="0"/>
      <c r="RX89" s="0"/>
      <c r="RY89" s="0"/>
      <c r="RZ89" s="0"/>
      <c r="SA89" s="0"/>
      <c r="SB89" s="0"/>
      <c r="SC89" s="0"/>
      <c r="SD89" s="0"/>
      <c r="SE89" s="0"/>
      <c r="SF89" s="0"/>
      <c r="SG89" s="0"/>
      <c r="SH89" s="0"/>
      <c r="SI89" s="0"/>
      <c r="SJ89" s="0"/>
      <c r="SK89" s="0"/>
      <c r="SL89" s="0"/>
      <c r="SM89" s="0"/>
      <c r="SN89" s="0"/>
      <c r="SO89" s="0"/>
      <c r="SP89" s="0"/>
      <c r="SQ89" s="0"/>
      <c r="SR89" s="0"/>
      <c r="SS89" s="0"/>
      <c r="ST89" s="0"/>
      <c r="SU89" s="0"/>
      <c r="SV89" s="0"/>
      <c r="SW89" s="0"/>
      <c r="SX89" s="0"/>
      <c r="SY89" s="0"/>
      <c r="SZ89" s="0"/>
      <c r="TA89" s="0"/>
      <c r="TB89" s="0"/>
      <c r="TC89" s="0"/>
      <c r="TD89" s="0"/>
      <c r="TE89" s="0"/>
      <c r="TF89" s="0"/>
      <c r="TG89" s="0"/>
      <c r="TH89" s="0"/>
      <c r="TI89" s="0"/>
      <c r="TJ89" s="0"/>
      <c r="TK89" s="0"/>
      <c r="TL89" s="0"/>
      <c r="TM89" s="0"/>
      <c r="TN89" s="0"/>
      <c r="TO89" s="0"/>
      <c r="TP89" s="0"/>
      <c r="TQ89" s="0"/>
      <c r="TR89" s="0"/>
      <c r="TS89" s="0"/>
      <c r="TT89" s="0"/>
      <c r="TU89" s="0"/>
      <c r="TV89" s="0"/>
      <c r="TW89" s="0"/>
      <c r="TX89" s="0"/>
      <c r="TY89" s="0"/>
      <c r="TZ89" s="0"/>
      <c r="UA89" s="0"/>
      <c r="UB89" s="0"/>
      <c r="UC89" s="0"/>
      <c r="UD89" s="0"/>
      <c r="UE89" s="0"/>
      <c r="UF89" s="0"/>
      <c r="UG89" s="0"/>
      <c r="UH89" s="0"/>
      <c r="UI89" s="0"/>
      <c r="UJ89" s="0"/>
      <c r="UK89" s="0"/>
      <c r="UL89" s="0"/>
      <c r="UM89" s="0"/>
      <c r="UN89" s="0"/>
      <c r="UO89" s="0"/>
      <c r="UP89" s="0"/>
      <c r="UQ89" s="0"/>
      <c r="UR89" s="0"/>
      <c r="US89" s="0"/>
      <c r="UT89" s="0"/>
      <c r="UU89" s="0"/>
      <c r="UV89" s="0"/>
      <c r="UW89" s="0"/>
      <c r="UX89" s="0"/>
      <c r="UY89" s="0"/>
      <c r="UZ89" s="0"/>
      <c r="VA89" s="0"/>
      <c r="VB89" s="0"/>
      <c r="VC89" s="0"/>
      <c r="VD89" s="0"/>
      <c r="VE89" s="0"/>
      <c r="VF89" s="0"/>
      <c r="VG89" s="0"/>
      <c r="VH89" s="0"/>
      <c r="VI89" s="0"/>
      <c r="VJ89" s="0"/>
      <c r="VK89" s="0"/>
      <c r="VL89" s="0"/>
      <c r="VM89" s="0"/>
      <c r="VN89" s="0"/>
      <c r="VO89" s="0"/>
      <c r="VP89" s="0"/>
      <c r="VQ89" s="0"/>
      <c r="VR89" s="0"/>
      <c r="VS89" s="0"/>
      <c r="VT89" s="0"/>
      <c r="VU89" s="0"/>
      <c r="VV89" s="0"/>
      <c r="VW89" s="0"/>
      <c r="VX89" s="0"/>
      <c r="VY89" s="0"/>
      <c r="VZ89" s="0"/>
      <c r="WA89" s="0"/>
      <c r="WB89" s="0"/>
      <c r="WC89" s="0"/>
      <c r="WD89" s="0"/>
      <c r="WE89" s="0"/>
      <c r="WF89" s="0"/>
      <c r="WG89" s="0"/>
      <c r="WH89" s="0"/>
      <c r="WI89" s="0"/>
      <c r="WJ89" s="0"/>
      <c r="WK89" s="0"/>
      <c r="WL89" s="0"/>
      <c r="WM89" s="0"/>
      <c r="WN89" s="0"/>
      <c r="WO89" s="0"/>
      <c r="WP89" s="0"/>
      <c r="WQ89" s="0"/>
      <c r="WR89" s="0"/>
      <c r="WS89" s="0"/>
      <c r="WT89" s="0"/>
      <c r="WU89" s="0"/>
      <c r="WV89" s="0"/>
      <c r="WW89" s="0"/>
      <c r="WX89" s="0"/>
      <c r="WY89" s="0"/>
      <c r="WZ89" s="0"/>
      <c r="XA89" s="0"/>
      <c r="XB89" s="0"/>
      <c r="XC89" s="0"/>
      <c r="XD89" s="0"/>
      <c r="XE89" s="0"/>
      <c r="XF89" s="0"/>
      <c r="XG89" s="0"/>
      <c r="XH89" s="0"/>
      <c r="XI89" s="0"/>
      <c r="XJ89" s="0"/>
      <c r="XK89" s="0"/>
      <c r="XL89" s="0"/>
      <c r="XM89" s="0"/>
      <c r="XN89" s="0"/>
      <c r="XO89" s="0"/>
      <c r="XP89" s="0"/>
      <c r="XQ89" s="0"/>
      <c r="XR89" s="0"/>
      <c r="XS89" s="0"/>
      <c r="XT89" s="0"/>
      <c r="XU89" s="0"/>
      <c r="XV89" s="0"/>
      <c r="XW89" s="0"/>
      <c r="XX89" s="0"/>
      <c r="XY89" s="0"/>
      <c r="XZ89" s="0"/>
      <c r="YA89" s="0"/>
      <c r="YB89" s="0"/>
      <c r="YC89" s="0"/>
      <c r="YD89" s="0"/>
      <c r="YE89" s="0"/>
      <c r="YF89" s="0"/>
      <c r="YG89" s="0"/>
      <c r="YH89" s="0"/>
      <c r="YI89" s="0"/>
      <c r="YJ89" s="0"/>
      <c r="YK89" s="0"/>
      <c r="YL89" s="0"/>
      <c r="YM89" s="0"/>
      <c r="YN89" s="0"/>
      <c r="YO89" s="0"/>
      <c r="YP89" s="0"/>
      <c r="YQ89" s="0"/>
      <c r="YR89" s="0"/>
      <c r="YS89" s="0"/>
      <c r="YT89" s="0"/>
      <c r="YU89" s="0"/>
      <c r="YV89" s="0"/>
      <c r="YW89" s="0"/>
      <c r="YX89" s="0"/>
      <c r="YY89" s="0"/>
      <c r="YZ89" s="0"/>
      <c r="ZA89" s="0"/>
      <c r="ZB89" s="0"/>
      <c r="ZC89" s="0"/>
      <c r="ZD89" s="0"/>
      <c r="ZE89" s="0"/>
      <c r="ZF89" s="0"/>
      <c r="ZG89" s="0"/>
      <c r="ZH89" s="0"/>
      <c r="ZI89" s="0"/>
      <c r="ZJ89" s="0"/>
      <c r="ZK89" s="0"/>
      <c r="ZL89" s="0"/>
      <c r="ZM89" s="0"/>
      <c r="ZN89" s="0"/>
      <c r="ZO89" s="0"/>
      <c r="ZP89" s="0"/>
      <c r="ZQ89" s="0"/>
      <c r="ZR89" s="0"/>
      <c r="ZS89" s="0"/>
      <c r="ZT89" s="0"/>
      <c r="ZU89" s="0"/>
      <c r="ZV89" s="0"/>
      <c r="ZW89" s="0"/>
      <c r="ZX89" s="0"/>
      <c r="ZY89" s="0"/>
      <c r="ZZ89" s="0"/>
      <c r="AAA89" s="0"/>
      <c r="AAB89" s="0"/>
      <c r="AAC89" s="0"/>
      <c r="AAD89" s="0"/>
      <c r="AAE89" s="0"/>
      <c r="AAF89" s="0"/>
      <c r="AAG89" s="0"/>
      <c r="AAH89" s="0"/>
      <c r="AAI89" s="0"/>
      <c r="AAJ89" s="0"/>
      <c r="AAK89" s="0"/>
      <c r="AAL89" s="0"/>
      <c r="AAM89" s="0"/>
      <c r="AAN89" s="0"/>
      <c r="AAO89" s="0"/>
      <c r="AAP89" s="0"/>
      <c r="AAQ89" s="0"/>
      <c r="AAR89" s="0"/>
      <c r="AAS89" s="0"/>
      <c r="AAT89" s="0"/>
      <c r="AAU89" s="0"/>
      <c r="AAV89" s="0"/>
      <c r="AAW89" s="0"/>
      <c r="AAX89" s="0"/>
      <c r="AAY89" s="0"/>
      <c r="AAZ89" s="0"/>
      <c r="ABA89" s="0"/>
      <c r="ABB89" s="0"/>
      <c r="ABC89" s="0"/>
      <c r="ABD89" s="0"/>
      <c r="ABE89" s="0"/>
      <c r="ABF89" s="0"/>
      <c r="ABG89" s="0"/>
      <c r="ABH89" s="0"/>
      <c r="ABI89" s="0"/>
      <c r="ABJ89" s="0"/>
      <c r="ABK89" s="0"/>
      <c r="ABL89" s="0"/>
      <c r="ABM89" s="0"/>
      <c r="ABN89" s="0"/>
      <c r="ABO89" s="0"/>
      <c r="ABP89" s="0"/>
      <c r="ABQ89" s="0"/>
      <c r="ABR89" s="0"/>
      <c r="ABS89" s="0"/>
      <c r="ABT89" s="0"/>
      <c r="ABU89" s="0"/>
      <c r="ABV89" s="0"/>
      <c r="ABW89" s="0"/>
      <c r="ABX89" s="0"/>
      <c r="ABY89" s="0"/>
      <c r="ABZ89" s="0"/>
      <c r="ACA89" s="0"/>
      <c r="ACB89" s="0"/>
      <c r="ACC89" s="0"/>
      <c r="ACD89" s="0"/>
      <c r="ACE89" s="0"/>
      <c r="ACF89" s="0"/>
      <c r="ACG89" s="0"/>
      <c r="ACH89" s="0"/>
      <c r="ACI89" s="0"/>
      <c r="ACJ89" s="0"/>
      <c r="ACK89" s="0"/>
      <c r="ACL89" s="0"/>
      <c r="ACM89" s="0"/>
      <c r="ACN89" s="0"/>
      <c r="ACO89" s="0"/>
      <c r="ACP89" s="0"/>
      <c r="ACQ89" s="0"/>
      <c r="ACR89" s="0"/>
      <c r="ACS89" s="0"/>
      <c r="ACT89" s="0"/>
      <c r="ACU89" s="0"/>
      <c r="ACV89" s="0"/>
      <c r="ACW89" s="0"/>
      <c r="ACX89" s="0"/>
      <c r="ACY89" s="0"/>
      <c r="ACZ89" s="0"/>
      <c r="ADA89" s="0"/>
      <c r="ADB89" s="0"/>
      <c r="ADC89" s="0"/>
      <c r="ADD89" s="0"/>
      <c r="ADE89" s="0"/>
      <c r="ADF89" s="0"/>
      <c r="ADG89" s="0"/>
      <c r="ADH89" s="0"/>
      <c r="ADI89" s="0"/>
      <c r="ADJ89" s="0"/>
      <c r="ADK89" s="0"/>
      <c r="ADL89" s="0"/>
      <c r="ADM89" s="0"/>
      <c r="ADN89" s="0"/>
      <c r="ADO89" s="0"/>
      <c r="ADP89" s="0"/>
      <c r="ADQ89" s="0"/>
      <c r="ADR89" s="0"/>
      <c r="ADS89" s="0"/>
      <c r="ADT89" s="0"/>
      <c r="ADU89" s="0"/>
      <c r="ADV89" s="0"/>
      <c r="ADW89" s="0"/>
      <c r="ADX89" s="0"/>
      <c r="ADY89" s="0"/>
      <c r="ADZ89" s="0"/>
      <c r="AEA89" s="0"/>
      <c r="AEB89" s="0"/>
      <c r="AEC89" s="0"/>
      <c r="AED89" s="0"/>
      <c r="AEE89" s="0"/>
      <c r="AEF89" s="0"/>
      <c r="AEG89" s="0"/>
      <c r="AEH89" s="0"/>
      <c r="AEI89" s="0"/>
      <c r="AEJ89" s="0"/>
      <c r="AEK89" s="0"/>
      <c r="AEL89" s="0"/>
      <c r="AEM89" s="0"/>
      <c r="AEN89" s="0"/>
      <c r="AEO89" s="0"/>
      <c r="AEP89" s="0"/>
      <c r="AEQ89" s="0"/>
      <c r="AER89" s="0"/>
      <c r="AES89" s="0"/>
      <c r="AET89" s="0"/>
      <c r="AEU89" s="0"/>
      <c r="AEV89" s="0"/>
      <c r="AEW89" s="0"/>
      <c r="AEX89" s="0"/>
      <c r="AEY89" s="0"/>
      <c r="AEZ89" s="0"/>
      <c r="AFA89" s="0"/>
      <c r="AFB89" s="0"/>
      <c r="AFC89" s="0"/>
      <c r="AFD89" s="0"/>
      <c r="AFE89" s="0"/>
      <c r="AFF89" s="0"/>
      <c r="AFG89" s="0"/>
      <c r="AFH89" s="0"/>
      <c r="AFI89" s="0"/>
      <c r="AFJ89" s="0"/>
      <c r="AFK89" s="0"/>
      <c r="AFL89" s="0"/>
      <c r="AFM89" s="0"/>
      <c r="AFN89" s="0"/>
      <c r="AFO89" s="0"/>
      <c r="AFP89" s="0"/>
      <c r="AFQ89" s="0"/>
      <c r="AFR89" s="0"/>
      <c r="AFS89" s="0"/>
      <c r="AFT89" s="0"/>
      <c r="AFU89" s="0"/>
      <c r="AFV89" s="0"/>
      <c r="AFW89" s="0"/>
      <c r="AFX89" s="0"/>
      <c r="AFY89" s="0"/>
      <c r="AFZ89" s="0"/>
      <c r="AGA89" s="0"/>
      <c r="AGB89" s="0"/>
      <c r="AGC89" s="0"/>
      <c r="AGD89" s="0"/>
      <c r="AGE89" s="0"/>
      <c r="AGF89" s="0"/>
      <c r="AGG89" s="0"/>
      <c r="AGH89" s="0"/>
      <c r="AGI89" s="0"/>
      <c r="AGJ89" s="0"/>
      <c r="AGK89" s="0"/>
      <c r="AGL89" s="0"/>
      <c r="AGM89" s="0"/>
      <c r="AGN89" s="0"/>
      <c r="AGO89" s="0"/>
      <c r="AGP89" s="0"/>
      <c r="AGQ89" s="0"/>
      <c r="AGR89" s="0"/>
      <c r="AGS89" s="0"/>
      <c r="AGT89" s="0"/>
      <c r="AGU89" s="0"/>
      <c r="AGV89" s="0"/>
      <c r="AGW89" s="0"/>
      <c r="AGX89" s="0"/>
      <c r="AGY89" s="0"/>
      <c r="AGZ89" s="0"/>
      <c r="AHA89" s="0"/>
      <c r="AHB89" s="0"/>
      <c r="AHC89" s="0"/>
      <c r="AHD89" s="0"/>
      <c r="AHE89" s="0"/>
      <c r="AHF89" s="0"/>
      <c r="AHG89" s="0"/>
      <c r="AHH89" s="0"/>
      <c r="AHI89" s="0"/>
      <c r="AHJ89" s="0"/>
      <c r="AHK89" s="0"/>
      <c r="AHL89" s="0"/>
      <c r="AHM89" s="0"/>
      <c r="AHN89" s="0"/>
      <c r="AHO89" s="0"/>
      <c r="AHP89" s="0"/>
      <c r="AHQ89" s="0"/>
      <c r="AHR89" s="0"/>
      <c r="AHS89" s="0"/>
      <c r="AHT89" s="0"/>
      <c r="AHU89" s="0"/>
      <c r="AHV89" s="0"/>
      <c r="AHW89" s="0"/>
      <c r="AHX89" s="0"/>
      <c r="AHY89" s="0"/>
      <c r="AHZ89" s="0"/>
      <c r="AIA89" s="0"/>
      <c r="AIB89" s="0"/>
      <c r="AIC89" s="0"/>
      <c r="AID89" s="0"/>
      <c r="AIE89" s="0"/>
      <c r="AIF89" s="0"/>
      <c r="AIG89" s="0"/>
      <c r="AIH89" s="0"/>
      <c r="AII89" s="0"/>
      <c r="AIJ89" s="0"/>
      <c r="AIK89" s="0"/>
      <c r="AIL89" s="0"/>
      <c r="AIM89" s="0"/>
      <c r="AIN89" s="0"/>
      <c r="AIO89" s="0"/>
      <c r="AIP89" s="0"/>
      <c r="AIQ89" s="0"/>
      <c r="AIR89" s="0"/>
      <c r="AIS89" s="0"/>
      <c r="AIT89" s="0"/>
      <c r="AIU89" s="0"/>
      <c r="AIV89" s="0"/>
      <c r="AIW89" s="0"/>
      <c r="AIX89" s="0"/>
      <c r="AIY89" s="0"/>
      <c r="AIZ89" s="0"/>
      <c r="AJA89" s="0"/>
      <c r="AJB89" s="0"/>
      <c r="AJC89" s="0"/>
      <c r="AJD89" s="0"/>
      <c r="AJE89" s="0"/>
      <c r="AJF89" s="0"/>
      <c r="AJG89" s="0"/>
      <c r="AJH89" s="0"/>
      <c r="AJI89" s="0"/>
      <c r="AJJ89" s="0"/>
      <c r="AJK89" s="0"/>
      <c r="AJL89" s="0"/>
      <c r="AJM89" s="0"/>
      <c r="AJN89" s="0"/>
      <c r="AJO89" s="0"/>
      <c r="AJP89" s="0"/>
      <c r="AJQ89" s="0"/>
      <c r="AJR89" s="0"/>
      <c r="AJS89" s="0"/>
      <c r="AJT89" s="0"/>
      <c r="AJU89" s="0"/>
      <c r="AJV89" s="0"/>
      <c r="AJW89" s="0"/>
      <c r="AJX89" s="0"/>
      <c r="AJY89" s="0"/>
      <c r="AJZ89" s="0"/>
      <c r="AKA89" s="0"/>
      <c r="AKB89" s="0"/>
      <c r="AKC89" s="0"/>
      <c r="AKD89" s="0"/>
      <c r="AKE89" s="0"/>
      <c r="AKF89" s="0"/>
      <c r="AKG89" s="0"/>
      <c r="AKH89" s="0"/>
      <c r="AKI89" s="0"/>
      <c r="AKJ89" s="0"/>
      <c r="AKK89" s="0"/>
      <c r="AKL89" s="0"/>
      <c r="AKM89" s="0"/>
      <c r="AKN89" s="0"/>
      <c r="AKO89" s="0"/>
      <c r="AKP89" s="0"/>
      <c r="AKQ89" s="0"/>
      <c r="AKR89" s="0"/>
      <c r="AKS89" s="0"/>
      <c r="AKT89" s="0"/>
      <c r="AKU89" s="0"/>
      <c r="AKV89" s="0"/>
      <c r="AKW89" s="0"/>
      <c r="AKX89" s="0"/>
      <c r="AKY89" s="0"/>
      <c r="AKZ89" s="0"/>
      <c r="ALA89" s="0"/>
      <c r="ALB89" s="0"/>
      <c r="ALC89" s="0"/>
      <c r="ALD89" s="0"/>
      <c r="ALE89" s="0"/>
      <c r="ALF89" s="0"/>
      <c r="ALG89" s="0"/>
      <c r="ALH89" s="0"/>
      <c r="ALI89" s="0"/>
      <c r="ALJ89" s="0"/>
      <c r="ALK89" s="0"/>
      <c r="ALL89" s="0"/>
      <c r="ALM89" s="0"/>
      <c r="ALN89" s="0"/>
      <c r="ALO89" s="0"/>
      <c r="ALP89" s="0"/>
      <c r="ALQ89" s="0"/>
      <c r="ALR89" s="0"/>
      <c r="ALS89" s="0"/>
      <c r="ALT89" s="0"/>
      <c r="ALU89" s="0"/>
      <c r="ALV89" s="0"/>
      <c r="ALW89" s="0"/>
      <c r="ALX89" s="0"/>
      <c r="ALY89" s="0"/>
      <c r="ALZ89" s="0"/>
      <c r="AMA89" s="0"/>
      <c r="AMB89" s="0"/>
      <c r="AMC89" s="0"/>
      <c r="AMD89" s="0"/>
      <c r="AME89" s="0"/>
      <c r="AMF89" s="0"/>
      <c r="AMG89" s="0"/>
      <c r="AMH89" s="0"/>
      <c r="AMI89" s="0"/>
      <c r="AMJ89" s="0"/>
    </row>
    <row r="90" customFormat="false" ht="15.75" hidden="false" customHeight="true" outlineLevel="0" collapsed="false">
      <c r="A90" s="186"/>
      <c r="B90" s="214"/>
      <c r="C90" s="49"/>
      <c r="D90" s="49"/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226"/>
      <c r="P90" s="27"/>
      <c r="Q90" s="27"/>
      <c r="R90" s="27"/>
      <c r="S90" s="27"/>
      <c r="T90" s="27"/>
      <c r="U90" s="27"/>
      <c r="V90" s="27"/>
      <c r="W90" s="27"/>
      <c r="X90" s="28"/>
      <c r="Y90" s="226"/>
      <c r="Z90" s="27"/>
      <c r="AA90" s="27"/>
      <c r="AB90" s="27"/>
      <c r="AC90" s="27"/>
      <c r="AD90" s="27"/>
      <c r="AE90" s="27"/>
      <c r="AF90" s="27"/>
      <c r="AG90" s="27"/>
      <c r="AH90" s="28"/>
      <c r="AI90" s="226"/>
      <c r="AJ90" s="27"/>
      <c r="AK90" s="27"/>
      <c r="AL90" s="27"/>
      <c r="AM90" s="27"/>
      <c r="AN90" s="27"/>
      <c r="AO90" s="27"/>
      <c r="AP90" s="27"/>
      <c r="AQ90" s="27"/>
      <c r="AR90" s="28"/>
      <c r="AS90" s="226"/>
      <c r="AT90" s="27"/>
      <c r="AU90" s="27"/>
      <c r="AV90" s="27"/>
      <c r="AW90" s="27"/>
      <c r="AX90" s="27"/>
      <c r="AY90" s="27"/>
      <c r="AZ90" s="27"/>
      <c r="BA90" s="27"/>
      <c r="BB90" s="28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  <c r="IX90" s="0"/>
      <c r="IY90" s="0"/>
      <c r="IZ90" s="0"/>
      <c r="JA90" s="0"/>
      <c r="JB90" s="0"/>
      <c r="JC90" s="0"/>
      <c r="JD90" s="0"/>
      <c r="JE90" s="0"/>
      <c r="JF90" s="0"/>
      <c r="JG90" s="0"/>
      <c r="JH90" s="0"/>
      <c r="JI90" s="0"/>
      <c r="JJ90" s="0"/>
      <c r="JK90" s="0"/>
      <c r="JL90" s="0"/>
      <c r="JM90" s="0"/>
      <c r="JN90" s="0"/>
      <c r="JO90" s="0"/>
      <c r="JP90" s="0"/>
      <c r="JQ90" s="0"/>
      <c r="JR90" s="0"/>
      <c r="JS90" s="0"/>
      <c r="JT90" s="0"/>
      <c r="JU90" s="0"/>
      <c r="JV90" s="0"/>
      <c r="JW90" s="0"/>
      <c r="JX90" s="0"/>
      <c r="JY90" s="0"/>
      <c r="JZ90" s="0"/>
      <c r="KA90" s="0"/>
      <c r="KB90" s="0"/>
      <c r="KC90" s="0"/>
      <c r="KD90" s="0"/>
      <c r="KE90" s="0"/>
      <c r="KF90" s="0"/>
      <c r="KG90" s="0"/>
      <c r="KH90" s="0"/>
      <c r="KI90" s="0"/>
      <c r="KJ90" s="0"/>
      <c r="KK90" s="0"/>
      <c r="KL90" s="0"/>
      <c r="KM90" s="0"/>
      <c r="KN90" s="0"/>
      <c r="KO90" s="0"/>
      <c r="KP90" s="0"/>
      <c r="KQ90" s="0"/>
      <c r="KR90" s="0"/>
      <c r="KS90" s="0"/>
      <c r="KT90" s="0"/>
      <c r="KU90" s="0"/>
      <c r="KV90" s="0"/>
      <c r="KW90" s="0"/>
      <c r="KX90" s="0"/>
      <c r="KY90" s="0"/>
      <c r="KZ90" s="0"/>
      <c r="LA90" s="0"/>
      <c r="LB90" s="0"/>
      <c r="LC90" s="0"/>
      <c r="LD90" s="0"/>
      <c r="LE90" s="0"/>
      <c r="LF90" s="0"/>
      <c r="LG90" s="0"/>
      <c r="LH90" s="0"/>
      <c r="LI90" s="0"/>
      <c r="LJ90" s="0"/>
      <c r="LK90" s="0"/>
      <c r="LL90" s="0"/>
      <c r="LM90" s="0"/>
      <c r="LN90" s="0"/>
      <c r="LO90" s="0"/>
      <c r="LP90" s="0"/>
      <c r="LQ90" s="0"/>
      <c r="LR90" s="0"/>
      <c r="LS90" s="0"/>
      <c r="LT90" s="0"/>
      <c r="LU90" s="0"/>
      <c r="LV90" s="0"/>
      <c r="LW90" s="0"/>
      <c r="LX90" s="0"/>
      <c r="LY90" s="0"/>
      <c r="LZ90" s="0"/>
      <c r="MA90" s="0"/>
      <c r="MB90" s="0"/>
      <c r="MC90" s="0"/>
      <c r="MD90" s="0"/>
      <c r="ME90" s="0"/>
      <c r="MF90" s="0"/>
      <c r="MG90" s="0"/>
      <c r="MH90" s="0"/>
      <c r="MI90" s="0"/>
      <c r="MJ90" s="0"/>
      <c r="MK90" s="0"/>
      <c r="ML90" s="0"/>
      <c r="MM90" s="0"/>
      <c r="MN90" s="0"/>
      <c r="MO90" s="0"/>
      <c r="MP90" s="0"/>
      <c r="MQ90" s="0"/>
      <c r="MR90" s="0"/>
      <c r="MS90" s="0"/>
      <c r="MT90" s="0"/>
      <c r="MU90" s="0"/>
      <c r="MV90" s="0"/>
      <c r="MW90" s="0"/>
      <c r="MX90" s="0"/>
      <c r="MY90" s="0"/>
      <c r="MZ90" s="0"/>
      <c r="NA90" s="0"/>
      <c r="NB90" s="0"/>
      <c r="NC90" s="0"/>
      <c r="ND90" s="0"/>
      <c r="NE90" s="0"/>
      <c r="NF90" s="0"/>
      <c r="NG90" s="0"/>
      <c r="NH90" s="0"/>
      <c r="NI90" s="0"/>
      <c r="NJ90" s="0"/>
      <c r="NK90" s="0"/>
      <c r="NL90" s="0"/>
      <c r="NM90" s="0"/>
      <c r="NN90" s="0"/>
      <c r="NO90" s="0"/>
      <c r="NP90" s="0"/>
      <c r="NQ90" s="0"/>
      <c r="NR90" s="0"/>
      <c r="NS90" s="0"/>
      <c r="NT90" s="0"/>
      <c r="NU90" s="0"/>
      <c r="NV90" s="0"/>
      <c r="NW90" s="0"/>
      <c r="NX90" s="0"/>
      <c r="NY90" s="0"/>
      <c r="NZ90" s="0"/>
      <c r="OA90" s="0"/>
      <c r="OB90" s="0"/>
      <c r="OC90" s="0"/>
      <c r="OD90" s="0"/>
      <c r="OE90" s="0"/>
      <c r="OF90" s="0"/>
      <c r="OG90" s="0"/>
      <c r="OH90" s="0"/>
      <c r="OI90" s="0"/>
      <c r="OJ90" s="0"/>
      <c r="OK90" s="0"/>
      <c r="OL90" s="0"/>
      <c r="OM90" s="0"/>
      <c r="ON90" s="0"/>
      <c r="OO90" s="0"/>
      <c r="OP90" s="0"/>
      <c r="OQ90" s="0"/>
      <c r="OR90" s="0"/>
      <c r="OS90" s="0"/>
      <c r="OT90" s="0"/>
      <c r="OU90" s="0"/>
      <c r="OV90" s="0"/>
      <c r="OW90" s="0"/>
      <c r="OX90" s="0"/>
      <c r="OY90" s="0"/>
      <c r="OZ90" s="0"/>
      <c r="PA90" s="0"/>
      <c r="PB90" s="0"/>
      <c r="PC90" s="0"/>
      <c r="PD90" s="0"/>
      <c r="PE90" s="0"/>
      <c r="PF90" s="0"/>
      <c r="PG90" s="0"/>
      <c r="PH90" s="0"/>
      <c r="PI90" s="0"/>
      <c r="PJ90" s="0"/>
      <c r="PK90" s="0"/>
      <c r="PL90" s="0"/>
      <c r="PM90" s="0"/>
      <c r="PN90" s="0"/>
      <c r="PO90" s="0"/>
      <c r="PP90" s="0"/>
      <c r="PQ90" s="0"/>
      <c r="PR90" s="0"/>
      <c r="PS90" s="0"/>
      <c r="PT90" s="0"/>
      <c r="PU90" s="0"/>
      <c r="PV90" s="0"/>
      <c r="PW90" s="0"/>
      <c r="PX90" s="0"/>
      <c r="PY90" s="0"/>
      <c r="PZ90" s="0"/>
      <c r="QA90" s="0"/>
      <c r="QB90" s="0"/>
      <c r="QC90" s="0"/>
      <c r="QD90" s="0"/>
      <c r="QE90" s="0"/>
      <c r="QF90" s="0"/>
      <c r="QG90" s="0"/>
      <c r="QH90" s="0"/>
      <c r="QI90" s="0"/>
      <c r="QJ90" s="0"/>
      <c r="QK90" s="0"/>
      <c r="QL90" s="0"/>
      <c r="QM90" s="0"/>
      <c r="QN90" s="0"/>
      <c r="QO90" s="0"/>
      <c r="QP90" s="0"/>
      <c r="QQ90" s="0"/>
      <c r="QR90" s="0"/>
      <c r="QS90" s="0"/>
      <c r="QT90" s="0"/>
      <c r="QU90" s="0"/>
      <c r="QV90" s="0"/>
      <c r="QW90" s="0"/>
      <c r="QX90" s="0"/>
      <c r="QY90" s="0"/>
      <c r="QZ90" s="0"/>
      <c r="RA90" s="0"/>
      <c r="RB90" s="0"/>
      <c r="RC90" s="0"/>
      <c r="RD90" s="0"/>
      <c r="RE90" s="0"/>
      <c r="RF90" s="0"/>
      <c r="RG90" s="0"/>
      <c r="RH90" s="0"/>
      <c r="RI90" s="0"/>
      <c r="RJ90" s="0"/>
      <c r="RK90" s="0"/>
      <c r="RL90" s="0"/>
      <c r="RM90" s="0"/>
      <c r="RN90" s="0"/>
      <c r="RO90" s="0"/>
      <c r="RP90" s="0"/>
      <c r="RQ90" s="0"/>
      <c r="RR90" s="0"/>
      <c r="RS90" s="0"/>
      <c r="RT90" s="0"/>
      <c r="RU90" s="0"/>
      <c r="RV90" s="0"/>
      <c r="RW90" s="0"/>
      <c r="RX90" s="0"/>
      <c r="RY90" s="0"/>
      <c r="RZ90" s="0"/>
      <c r="SA90" s="0"/>
      <c r="SB90" s="0"/>
      <c r="SC90" s="0"/>
      <c r="SD90" s="0"/>
      <c r="SE90" s="0"/>
      <c r="SF90" s="0"/>
      <c r="SG90" s="0"/>
      <c r="SH90" s="0"/>
      <c r="SI90" s="0"/>
      <c r="SJ90" s="0"/>
      <c r="SK90" s="0"/>
      <c r="SL90" s="0"/>
      <c r="SM90" s="0"/>
      <c r="SN90" s="0"/>
      <c r="SO90" s="0"/>
      <c r="SP90" s="0"/>
      <c r="SQ90" s="0"/>
      <c r="SR90" s="0"/>
      <c r="SS90" s="0"/>
      <c r="ST90" s="0"/>
      <c r="SU90" s="0"/>
      <c r="SV90" s="0"/>
      <c r="SW90" s="0"/>
      <c r="SX90" s="0"/>
      <c r="SY90" s="0"/>
      <c r="SZ90" s="0"/>
      <c r="TA90" s="0"/>
      <c r="TB90" s="0"/>
      <c r="TC90" s="0"/>
      <c r="TD90" s="0"/>
      <c r="TE90" s="0"/>
      <c r="TF90" s="0"/>
      <c r="TG90" s="0"/>
      <c r="TH90" s="0"/>
      <c r="TI90" s="0"/>
      <c r="TJ90" s="0"/>
      <c r="TK90" s="0"/>
      <c r="TL90" s="0"/>
      <c r="TM90" s="0"/>
      <c r="TN90" s="0"/>
      <c r="TO90" s="0"/>
      <c r="TP90" s="0"/>
      <c r="TQ90" s="0"/>
      <c r="TR90" s="0"/>
      <c r="TS90" s="0"/>
      <c r="TT90" s="0"/>
      <c r="TU90" s="0"/>
      <c r="TV90" s="0"/>
      <c r="TW90" s="0"/>
      <c r="TX90" s="0"/>
      <c r="TY90" s="0"/>
      <c r="TZ90" s="0"/>
      <c r="UA90" s="0"/>
      <c r="UB90" s="0"/>
      <c r="UC90" s="0"/>
      <c r="UD90" s="0"/>
      <c r="UE90" s="0"/>
      <c r="UF90" s="0"/>
      <c r="UG90" s="0"/>
      <c r="UH90" s="0"/>
      <c r="UI90" s="0"/>
      <c r="UJ90" s="0"/>
      <c r="UK90" s="0"/>
      <c r="UL90" s="0"/>
      <c r="UM90" s="0"/>
      <c r="UN90" s="0"/>
      <c r="UO90" s="0"/>
      <c r="UP90" s="0"/>
      <c r="UQ90" s="0"/>
      <c r="UR90" s="0"/>
      <c r="US90" s="0"/>
      <c r="UT90" s="0"/>
      <c r="UU90" s="0"/>
      <c r="UV90" s="0"/>
      <c r="UW90" s="0"/>
      <c r="UX90" s="0"/>
      <c r="UY90" s="0"/>
      <c r="UZ90" s="0"/>
      <c r="VA90" s="0"/>
      <c r="VB90" s="0"/>
      <c r="VC90" s="0"/>
      <c r="VD90" s="0"/>
      <c r="VE90" s="0"/>
      <c r="VF90" s="0"/>
      <c r="VG90" s="0"/>
      <c r="VH90" s="0"/>
      <c r="VI90" s="0"/>
      <c r="VJ90" s="0"/>
      <c r="VK90" s="0"/>
      <c r="VL90" s="0"/>
      <c r="VM90" s="0"/>
      <c r="VN90" s="0"/>
      <c r="VO90" s="0"/>
      <c r="VP90" s="0"/>
      <c r="VQ90" s="0"/>
      <c r="VR90" s="0"/>
      <c r="VS90" s="0"/>
      <c r="VT90" s="0"/>
      <c r="VU90" s="0"/>
      <c r="VV90" s="0"/>
      <c r="VW90" s="0"/>
      <c r="VX90" s="0"/>
      <c r="VY90" s="0"/>
      <c r="VZ90" s="0"/>
      <c r="WA90" s="0"/>
      <c r="WB90" s="0"/>
      <c r="WC90" s="0"/>
      <c r="WD90" s="0"/>
      <c r="WE90" s="0"/>
      <c r="WF90" s="0"/>
      <c r="WG90" s="0"/>
      <c r="WH90" s="0"/>
      <c r="WI90" s="0"/>
      <c r="WJ90" s="0"/>
      <c r="WK90" s="0"/>
      <c r="WL90" s="0"/>
      <c r="WM90" s="0"/>
      <c r="WN90" s="0"/>
      <c r="WO90" s="0"/>
      <c r="WP90" s="0"/>
      <c r="WQ90" s="0"/>
      <c r="WR90" s="0"/>
      <c r="WS90" s="0"/>
      <c r="WT90" s="0"/>
      <c r="WU90" s="0"/>
      <c r="WV90" s="0"/>
      <c r="WW90" s="0"/>
      <c r="WX90" s="0"/>
      <c r="WY90" s="0"/>
      <c r="WZ90" s="0"/>
      <c r="XA90" s="0"/>
      <c r="XB90" s="0"/>
      <c r="XC90" s="0"/>
      <c r="XD90" s="0"/>
      <c r="XE90" s="0"/>
      <c r="XF90" s="0"/>
      <c r="XG90" s="0"/>
      <c r="XH90" s="0"/>
      <c r="XI90" s="0"/>
      <c r="XJ90" s="0"/>
      <c r="XK90" s="0"/>
      <c r="XL90" s="0"/>
      <c r="XM90" s="0"/>
      <c r="XN90" s="0"/>
      <c r="XO90" s="0"/>
      <c r="XP90" s="0"/>
      <c r="XQ90" s="0"/>
      <c r="XR90" s="0"/>
      <c r="XS90" s="0"/>
      <c r="XT90" s="0"/>
      <c r="XU90" s="0"/>
      <c r="XV90" s="0"/>
      <c r="XW90" s="0"/>
      <c r="XX90" s="0"/>
      <c r="XY90" s="0"/>
      <c r="XZ90" s="0"/>
      <c r="YA90" s="0"/>
      <c r="YB90" s="0"/>
      <c r="YC90" s="0"/>
      <c r="YD90" s="0"/>
      <c r="YE90" s="0"/>
      <c r="YF90" s="0"/>
      <c r="YG90" s="0"/>
      <c r="YH90" s="0"/>
      <c r="YI90" s="0"/>
      <c r="YJ90" s="0"/>
      <c r="YK90" s="0"/>
      <c r="YL90" s="0"/>
      <c r="YM90" s="0"/>
      <c r="YN90" s="0"/>
      <c r="YO90" s="0"/>
      <c r="YP90" s="0"/>
      <c r="YQ90" s="0"/>
      <c r="YR90" s="0"/>
      <c r="YS90" s="0"/>
      <c r="YT90" s="0"/>
      <c r="YU90" s="0"/>
      <c r="YV90" s="0"/>
      <c r="YW90" s="0"/>
      <c r="YX90" s="0"/>
      <c r="YY90" s="0"/>
      <c r="YZ90" s="0"/>
      <c r="ZA90" s="0"/>
      <c r="ZB90" s="0"/>
      <c r="ZC90" s="0"/>
      <c r="ZD90" s="0"/>
      <c r="ZE90" s="0"/>
      <c r="ZF90" s="0"/>
      <c r="ZG90" s="0"/>
      <c r="ZH90" s="0"/>
      <c r="ZI90" s="0"/>
      <c r="ZJ90" s="0"/>
      <c r="ZK90" s="0"/>
      <c r="ZL90" s="0"/>
      <c r="ZM90" s="0"/>
      <c r="ZN90" s="0"/>
      <c r="ZO90" s="0"/>
      <c r="ZP90" s="0"/>
      <c r="ZQ90" s="0"/>
      <c r="ZR90" s="0"/>
      <c r="ZS90" s="0"/>
      <c r="ZT90" s="0"/>
      <c r="ZU90" s="0"/>
      <c r="ZV90" s="0"/>
      <c r="ZW90" s="0"/>
      <c r="ZX90" s="0"/>
      <c r="ZY90" s="0"/>
      <c r="ZZ90" s="0"/>
      <c r="AAA90" s="0"/>
      <c r="AAB90" s="0"/>
      <c r="AAC90" s="0"/>
      <c r="AAD90" s="0"/>
      <c r="AAE90" s="0"/>
      <c r="AAF90" s="0"/>
      <c r="AAG90" s="0"/>
      <c r="AAH90" s="0"/>
      <c r="AAI90" s="0"/>
      <c r="AAJ90" s="0"/>
      <c r="AAK90" s="0"/>
      <c r="AAL90" s="0"/>
      <c r="AAM90" s="0"/>
      <c r="AAN90" s="0"/>
      <c r="AAO90" s="0"/>
      <c r="AAP90" s="0"/>
      <c r="AAQ90" s="0"/>
      <c r="AAR90" s="0"/>
      <c r="AAS90" s="0"/>
      <c r="AAT90" s="0"/>
      <c r="AAU90" s="0"/>
      <c r="AAV90" s="0"/>
      <c r="AAW90" s="0"/>
      <c r="AAX90" s="0"/>
      <c r="AAY90" s="0"/>
      <c r="AAZ90" s="0"/>
      <c r="ABA90" s="0"/>
      <c r="ABB90" s="0"/>
      <c r="ABC90" s="0"/>
      <c r="ABD90" s="0"/>
      <c r="ABE90" s="0"/>
      <c r="ABF90" s="0"/>
      <c r="ABG90" s="0"/>
      <c r="ABH90" s="0"/>
      <c r="ABI90" s="0"/>
      <c r="ABJ90" s="0"/>
      <c r="ABK90" s="0"/>
      <c r="ABL90" s="0"/>
      <c r="ABM90" s="0"/>
      <c r="ABN90" s="0"/>
      <c r="ABO90" s="0"/>
      <c r="ABP90" s="0"/>
      <c r="ABQ90" s="0"/>
      <c r="ABR90" s="0"/>
      <c r="ABS90" s="0"/>
      <c r="ABT90" s="0"/>
      <c r="ABU90" s="0"/>
      <c r="ABV90" s="0"/>
      <c r="ABW90" s="0"/>
      <c r="ABX90" s="0"/>
      <c r="ABY90" s="0"/>
      <c r="ABZ90" s="0"/>
      <c r="ACA90" s="0"/>
      <c r="ACB90" s="0"/>
      <c r="ACC90" s="0"/>
      <c r="ACD90" s="0"/>
      <c r="ACE90" s="0"/>
      <c r="ACF90" s="0"/>
      <c r="ACG90" s="0"/>
      <c r="ACH90" s="0"/>
      <c r="ACI90" s="0"/>
      <c r="ACJ90" s="0"/>
      <c r="ACK90" s="0"/>
      <c r="ACL90" s="0"/>
      <c r="ACM90" s="0"/>
      <c r="ACN90" s="0"/>
      <c r="ACO90" s="0"/>
      <c r="ACP90" s="0"/>
      <c r="ACQ90" s="0"/>
      <c r="ACR90" s="0"/>
      <c r="ACS90" s="0"/>
      <c r="ACT90" s="0"/>
      <c r="ACU90" s="0"/>
      <c r="ACV90" s="0"/>
      <c r="ACW90" s="0"/>
      <c r="ACX90" s="0"/>
      <c r="ACY90" s="0"/>
      <c r="ACZ90" s="0"/>
      <c r="ADA90" s="0"/>
      <c r="ADB90" s="0"/>
      <c r="ADC90" s="0"/>
      <c r="ADD90" s="0"/>
      <c r="ADE90" s="0"/>
      <c r="ADF90" s="0"/>
      <c r="ADG90" s="0"/>
      <c r="ADH90" s="0"/>
      <c r="ADI90" s="0"/>
      <c r="ADJ90" s="0"/>
      <c r="ADK90" s="0"/>
      <c r="ADL90" s="0"/>
      <c r="ADM90" s="0"/>
      <c r="ADN90" s="0"/>
      <c r="ADO90" s="0"/>
      <c r="ADP90" s="0"/>
      <c r="ADQ90" s="0"/>
      <c r="ADR90" s="0"/>
      <c r="ADS90" s="0"/>
      <c r="ADT90" s="0"/>
      <c r="ADU90" s="0"/>
      <c r="ADV90" s="0"/>
      <c r="ADW90" s="0"/>
      <c r="ADX90" s="0"/>
      <c r="ADY90" s="0"/>
      <c r="ADZ90" s="0"/>
      <c r="AEA90" s="0"/>
      <c r="AEB90" s="0"/>
      <c r="AEC90" s="0"/>
      <c r="AED90" s="0"/>
      <c r="AEE90" s="0"/>
      <c r="AEF90" s="0"/>
      <c r="AEG90" s="0"/>
      <c r="AEH90" s="0"/>
      <c r="AEI90" s="0"/>
      <c r="AEJ90" s="0"/>
      <c r="AEK90" s="0"/>
      <c r="AEL90" s="0"/>
      <c r="AEM90" s="0"/>
      <c r="AEN90" s="0"/>
      <c r="AEO90" s="0"/>
      <c r="AEP90" s="0"/>
      <c r="AEQ90" s="0"/>
      <c r="AER90" s="0"/>
      <c r="AES90" s="0"/>
      <c r="AET90" s="0"/>
      <c r="AEU90" s="0"/>
      <c r="AEV90" s="0"/>
      <c r="AEW90" s="0"/>
      <c r="AEX90" s="0"/>
      <c r="AEY90" s="0"/>
      <c r="AEZ90" s="0"/>
      <c r="AFA90" s="0"/>
      <c r="AFB90" s="0"/>
      <c r="AFC90" s="0"/>
      <c r="AFD90" s="0"/>
      <c r="AFE90" s="0"/>
      <c r="AFF90" s="0"/>
      <c r="AFG90" s="0"/>
      <c r="AFH90" s="0"/>
      <c r="AFI90" s="0"/>
      <c r="AFJ90" s="0"/>
      <c r="AFK90" s="0"/>
      <c r="AFL90" s="0"/>
      <c r="AFM90" s="0"/>
      <c r="AFN90" s="0"/>
      <c r="AFO90" s="0"/>
      <c r="AFP90" s="0"/>
      <c r="AFQ90" s="0"/>
      <c r="AFR90" s="0"/>
      <c r="AFS90" s="0"/>
      <c r="AFT90" s="0"/>
      <c r="AFU90" s="0"/>
      <c r="AFV90" s="0"/>
      <c r="AFW90" s="0"/>
      <c r="AFX90" s="0"/>
      <c r="AFY90" s="0"/>
      <c r="AFZ90" s="0"/>
      <c r="AGA90" s="0"/>
      <c r="AGB90" s="0"/>
      <c r="AGC90" s="0"/>
      <c r="AGD90" s="0"/>
      <c r="AGE90" s="0"/>
      <c r="AGF90" s="0"/>
      <c r="AGG90" s="0"/>
      <c r="AGH90" s="0"/>
      <c r="AGI90" s="0"/>
      <c r="AGJ90" s="0"/>
      <c r="AGK90" s="0"/>
      <c r="AGL90" s="0"/>
      <c r="AGM90" s="0"/>
      <c r="AGN90" s="0"/>
      <c r="AGO90" s="0"/>
      <c r="AGP90" s="0"/>
      <c r="AGQ90" s="0"/>
      <c r="AGR90" s="0"/>
      <c r="AGS90" s="0"/>
      <c r="AGT90" s="0"/>
      <c r="AGU90" s="0"/>
      <c r="AGV90" s="0"/>
      <c r="AGW90" s="0"/>
      <c r="AGX90" s="0"/>
      <c r="AGY90" s="0"/>
      <c r="AGZ90" s="0"/>
      <c r="AHA90" s="0"/>
      <c r="AHB90" s="0"/>
      <c r="AHC90" s="0"/>
      <c r="AHD90" s="0"/>
      <c r="AHE90" s="0"/>
      <c r="AHF90" s="0"/>
      <c r="AHG90" s="0"/>
      <c r="AHH90" s="0"/>
      <c r="AHI90" s="0"/>
      <c r="AHJ90" s="0"/>
      <c r="AHK90" s="0"/>
      <c r="AHL90" s="0"/>
      <c r="AHM90" s="0"/>
      <c r="AHN90" s="0"/>
      <c r="AHO90" s="0"/>
      <c r="AHP90" s="0"/>
      <c r="AHQ90" s="0"/>
      <c r="AHR90" s="0"/>
      <c r="AHS90" s="0"/>
      <c r="AHT90" s="0"/>
      <c r="AHU90" s="0"/>
      <c r="AHV90" s="0"/>
      <c r="AHW90" s="0"/>
      <c r="AHX90" s="0"/>
      <c r="AHY90" s="0"/>
      <c r="AHZ90" s="0"/>
      <c r="AIA90" s="0"/>
      <c r="AIB90" s="0"/>
      <c r="AIC90" s="0"/>
      <c r="AID90" s="0"/>
      <c r="AIE90" s="0"/>
      <c r="AIF90" s="0"/>
      <c r="AIG90" s="0"/>
      <c r="AIH90" s="0"/>
      <c r="AII90" s="0"/>
      <c r="AIJ90" s="0"/>
      <c r="AIK90" s="0"/>
      <c r="AIL90" s="0"/>
      <c r="AIM90" s="0"/>
      <c r="AIN90" s="0"/>
      <c r="AIO90" s="0"/>
      <c r="AIP90" s="0"/>
      <c r="AIQ90" s="0"/>
      <c r="AIR90" s="0"/>
      <c r="AIS90" s="0"/>
      <c r="AIT90" s="0"/>
      <c r="AIU90" s="0"/>
      <c r="AIV90" s="0"/>
      <c r="AIW90" s="0"/>
      <c r="AIX90" s="0"/>
      <c r="AIY90" s="0"/>
      <c r="AIZ90" s="0"/>
      <c r="AJA90" s="0"/>
      <c r="AJB90" s="0"/>
      <c r="AJC90" s="0"/>
      <c r="AJD90" s="0"/>
      <c r="AJE90" s="0"/>
      <c r="AJF90" s="0"/>
      <c r="AJG90" s="0"/>
      <c r="AJH90" s="0"/>
      <c r="AJI90" s="0"/>
      <c r="AJJ90" s="0"/>
      <c r="AJK90" s="0"/>
      <c r="AJL90" s="0"/>
      <c r="AJM90" s="0"/>
      <c r="AJN90" s="0"/>
      <c r="AJO90" s="0"/>
      <c r="AJP90" s="0"/>
      <c r="AJQ90" s="0"/>
      <c r="AJR90" s="0"/>
      <c r="AJS90" s="0"/>
      <c r="AJT90" s="0"/>
      <c r="AJU90" s="0"/>
      <c r="AJV90" s="0"/>
      <c r="AJW90" s="0"/>
      <c r="AJX90" s="0"/>
      <c r="AJY90" s="0"/>
      <c r="AJZ90" s="0"/>
      <c r="AKA90" s="0"/>
      <c r="AKB90" s="0"/>
      <c r="AKC90" s="0"/>
      <c r="AKD90" s="0"/>
      <c r="AKE90" s="0"/>
      <c r="AKF90" s="0"/>
      <c r="AKG90" s="0"/>
      <c r="AKH90" s="0"/>
      <c r="AKI90" s="0"/>
      <c r="AKJ90" s="0"/>
      <c r="AKK90" s="0"/>
      <c r="AKL90" s="0"/>
      <c r="AKM90" s="0"/>
      <c r="AKN90" s="0"/>
      <c r="AKO90" s="0"/>
      <c r="AKP90" s="0"/>
      <c r="AKQ90" s="0"/>
      <c r="AKR90" s="0"/>
      <c r="AKS90" s="0"/>
      <c r="AKT90" s="0"/>
      <c r="AKU90" s="0"/>
      <c r="AKV90" s="0"/>
      <c r="AKW90" s="0"/>
      <c r="AKX90" s="0"/>
      <c r="AKY90" s="0"/>
      <c r="AKZ90" s="0"/>
      <c r="ALA90" s="0"/>
      <c r="ALB90" s="0"/>
      <c r="ALC90" s="0"/>
      <c r="ALD90" s="0"/>
      <c r="ALE90" s="0"/>
      <c r="ALF90" s="0"/>
      <c r="ALG90" s="0"/>
      <c r="ALH90" s="0"/>
      <c r="ALI90" s="0"/>
      <c r="ALJ90" s="0"/>
      <c r="ALK90" s="0"/>
      <c r="ALL90" s="0"/>
      <c r="ALM90" s="0"/>
      <c r="ALN90" s="0"/>
      <c r="ALO90" s="0"/>
      <c r="ALP90" s="0"/>
      <c r="ALQ90" s="0"/>
      <c r="ALR90" s="0"/>
      <c r="ALS90" s="0"/>
      <c r="ALT90" s="0"/>
      <c r="ALU90" s="0"/>
      <c r="ALV90" s="0"/>
      <c r="ALW90" s="0"/>
      <c r="ALX90" s="0"/>
      <c r="ALY90" s="0"/>
      <c r="ALZ90" s="0"/>
      <c r="AMA90" s="0"/>
      <c r="AMB90" s="0"/>
      <c r="AMC90" s="0"/>
      <c r="AMD90" s="0"/>
      <c r="AME90" s="0"/>
      <c r="AMF90" s="0"/>
      <c r="AMG90" s="0"/>
      <c r="AMH90" s="0"/>
      <c r="AMI90" s="0"/>
      <c r="AMJ90" s="0"/>
    </row>
    <row r="91" customFormat="false" ht="15.75" hidden="true" customHeight="true" outlineLevel="1" collapsed="false">
      <c r="A91" s="186"/>
      <c r="B91" s="253" t="s">
        <v>122</v>
      </c>
      <c r="C91" s="254" t="s">
        <v>263</v>
      </c>
      <c r="D91" s="254" t="s">
        <v>13</v>
      </c>
      <c r="E91" s="255"/>
      <c r="F91" s="255"/>
      <c r="G91" s="255"/>
      <c r="H91" s="255"/>
      <c r="I91" s="255"/>
      <c r="J91" s="255"/>
      <c r="K91" s="255"/>
      <c r="L91" s="255"/>
      <c r="M91" s="255"/>
      <c r="N91" s="255"/>
      <c r="O91" s="256"/>
      <c r="P91" s="255"/>
      <c r="Q91" s="255"/>
      <c r="R91" s="255"/>
      <c r="S91" s="255"/>
      <c r="T91" s="255"/>
      <c r="U91" s="255"/>
      <c r="V91" s="255"/>
      <c r="W91" s="255"/>
      <c r="X91" s="257"/>
      <c r="Y91" s="256"/>
      <c r="Z91" s="255"/>
      <c r="AA91" s="255"/>
      <c r="AB91" s="255"/>
      <c r="AC91" s="255"/>
      <c r="AD91" s="255"/>
      <c r="AE91" s="255"/>
      <c r="AF91" s="255"/>
      <c r="AG91" s="255"/>
      <c r="AH91" s="257"/>
      <c r="AI91" s="256"/>
      <c r="AJ91" s="255"/>
      <c r="AK91" s="255"/>
      <c r="AL91" s="255"/>
      <c r="AM91" s="255"/>
      <c r="AN91" s="255"/>
      <c r="AO91" s="255"/>
      <c r="AP91" s="255"/>
      <c r="AQ91" s="255"/>
      <c r="AR91" s="257"/>
      <c r="AS91" s="256"/>
      <c r="AT91" s="255"/>
      <c r="AU91" s="255"/>
      <c r="AV91" s="255"/>
      <c r="AW91" s="255"/>
      <c r="AX91" s="255"/>
      <c r="AY91" s="255"/>
      <c r="AZ91" s="255"/>
      <c r="BA91" s="255"/>
      <c r="BB91" s="257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  <c r="IX91" s="0"/>
      <c r="IY91" s="0"/>
      <c r="IZ91" s="0"/>
      <c r="JA91" s="0"/>
      <c r="JB91" s="0"/>
      <c r="JC91" s="0"/>
      <c r="JD91" s="0"/>
      <c r="JE91" s="0"/>
      <c r="JF91" s="0"/>
      <c r="JG91" s="0"/>
      <c r="JH91" s="0"/>
      <c r="JI91" s="0"/>
      <c r="JJ91" s="0"/>
      <c r="JK91" s="0"/>
      <c r="JL91" s="0"/>
      <c r="JM91" s="0"/>
      <c r="JN91" s="0"/>
      <c r="JO91" s="0"/>
      <c r="JP91" s="0"/>
      <c r="JQ91" s="0"/>
      <c r="JR91" s="0"/>
      <c r="JS91" s="0"/>
      <c r="JT91" s="0"/>
      <c r="JU91" s="0"/>
      <c r="JV91" s="0"/>
      <c r="JW91" s="0"/>
      <c r="JX91" s="0"/>
      <c r="JY91" s="0"/>
      <c r="JZ91" s="0"/>
      <c r="KA91" s="0"/>
      <c r="KB91" s="0"/>
      <c r="KC91" s="0"/>
      <c r="KD91" s="0"/>
      <c r="KE91" s="0"/>
      <c r="KF91" s="0"/>
      <c r="KG91" s="0"/>
      <c r="KH91" s="0"/>
      <c r="KI91" s="0"/>
      <c r="KJ91" s="0"/>
      <c r="KK91" s="0"/>
      <c r="KL91" s="0"/>
      <c r="KM91" s="0"/>
      <c r="KN91" s="0"/>
      <c r="KO91" s="0"/>
      <c r="KP91" s="0"/>
      <c r="KQ91" s="0"/>
      <c r="KR91" s="0"/>
      <c r="KS91" s="0"/>
      <c r="KT91" s="0"/>
      <c r="KU91" s="0"/>
      <c r="KV91" s="0"/>
      <c r="KW91" s="0"/>
      <c r="KX91" s="0"/>
      <c r="KY91" s="0"/>
      <c r="KZ91" s="0"/>
      <c r="LA91" s="0"/>
      <c r="LB91" s="0"/>
      <c r="LC91" s="0"/>
      <c r="LD91" s="0"/>
      <c r="LE91" s="0"/>
      <c r="LF91" s="0"/>
      <c r="LG91" s="0"/>
      <c r="LH91" s="0"/>
      <c r="LI91" s="0"/>
      <c r="LJ91" s="0"/>
      <c r="LK91" s="0"/>
      <c r="LL91" s="0"/>
      <c r="LM91" s="0"/>
      <c r="LN91" s="0"/>
      <c r="LO91" s="0"/>
      <c r="LP91" s="0"/>
      <c r="LQ91" s="0"/>
      <c r="LR91" s="0"/>
      <c r="LS91" s="0"/>
      <c r="LT91" s="0"/>
      <c r="LU91" s="0"/>
      <c r="LV91" s="0"/>
      <c r="LW91" s="0"/>
      <c r="LX91" s="0"/>
      <c r="LY91" s="0"/>
      <c r="LZ91" s="0"/>
      <c r="MA91" s="0"/>
      <c r="MB91" s="0"/>
      <c r="MC91" s="0"/>
      <c r="MD91" s="0"/>
      <c r="ME91" s="0"/>
      <c r="MF91" s="0"/>
      <c r="MG91" s="0"/>
      <c r="MH91" s="0"/>
      <c r="MI91" s="0"/>
      <c r="MJ91" s="0"/>
      <c r="MK91" s="0"/>
      <c r="ML91" s="0"/>
      <c r="MM91" s="0"/>
      <c r="MN91" s="0"/>
      <c r="MO91" s="0"/>
      <c r="MP91" s="0"/>
      <c r="MQ91" s="0"/>
      <c r="MR91" s="0"/>
      <c r="MS91" s="0"/>
      <c r="MT91" s="0"/>
      <c r="MU91" s="0"/>
      <c r="MV91" s="0"/>
      <c r="MW91" s="0"/>
      <c r="MX91" s="0"/>
      <c r="MY91" s="0"/>
      <c r="MZ91" s="0"/>
      <c r="NA91" s="0"/>
      <c r="NB91" s="0"/>
      <c r="NC91" s="0"/>
      <c r="ND91" s="0"/>
      <c r="NE91" s="0"/>
      <c r="NF91" s="0"/>
      <c r="NG91" s="0"/>
      <c r="NH91" s="0"/>
      <c r="NI91" s="0"/>
      <c r="NJ91" s="0"/>
      <c r="NK91" s="0"/>
      <c r="NL91" s="0"/>
      <c r="NM91" s="0"/>
      <c r="NN91" s="0"/>
      <c r="NO91" s="0"/>
      <c r="NP91" s="0"/>
      <c r="NQ91" s="0"/>
      <c r="NR91" s="0"/>
      <c r="NS91" s="0"/>
      <c r="NT91" s="0"/>
      <c r="NU91" s="0"/>
      <c r="NV91" s="0"/>
      <c r="NW91" s="0"/>
      <c r="NX91" s="0"/>
      <c r="NY91" s="0"/>
      <c r="NZ91" s="0"/>
      <c r="OA91" s="0"/>
      <c r="OB91" s="0"/>
      <c r="OC91" s="0"/>
      <c r="OD91" s="0"/>
      <c r="OE91" s="0"/>
      <c r="OF91" s="0"/>
      <c r="OG91" s="0"/>
      <c r="OH91" s="0"/>
      <c r="OI91" s="0"/>
      <c r="OJ91" s="0"/>
      <c r="OK91" s="0"/>
      <c r="OL91" s="0"/>
      <c r="OM91" s="0"/>
      <c r="ON91" s="0"/>
      <c r="OO91" s="0"/>
      <c r="OP91" s="0"/>
      <c r="OQ91" s="0"/>
      <c r="OR91" s="0"/>
      <c r="OS91" s="0"/>
      <c r="OT91" s="0"/>
      <c r="OU91" s="0"/>
      <c r="OV91" s="0"/>
      <c r="OW91" s="0"/>
      <c r="OX91" s="0"/>
      <c r="OY91" s="0"/>
      <c r="OZ91" s="0"/>
      <c r="PA91" s="0"/>
      <c r="PB91" s="0"/>
      <c r="PC91" s="0"/>
      <c r="PD91" s="0"/>
      <c r="PE91" s="0"/>
      <c r="PF91" s="0"/>
      <c r="PG91" s="0"/>
      <c r="PH91" s="0"/>
      <c r="PI91" s="0"/>
      <c r="PJ91" s="0"/>
      <c r="PK91" s="0"/>
      <c r="PL91" s="0"/>
      <c r="PM91" s="0"/>
      <c r="PN91" s="0"/>
      <c r="PO91" s="0"/>
      <c r="PP91" s="0"/>
      <c r="PQ91" s="0"/>
      <c r="PR91" s="0"/>
      <c r="PS91" s="0"/>
      <c r="PT91" s="0"/>
      <c r="PU91" s="0"/>
      <c r="PV91" s="0"/>
      <c r="PW91" s="0"/>
      <c r="PX91" s="0"/>
      <c r="PY91" s="0"/>
      <c r="PZ91" s="0"/>
      <c r="QA91" s="0"/>
      <c r="QB91" s="0"/>
      <c r="QC91" s="0"/>
      <c r="QD91" s="0"/>
      <c r="QE91" s="0"/>
      <c r="QF91" s="0"/>
      <c r="QG91" s="0"/>
      <c r="QH91" s="0"/>
      <c r="QI91" s="0"/>
      <c r="QJ91" s="0"/>
      <c r="QK91" s="0"/>
      <c r="QL91" s="0"/>
      <c r="QM91" s="0"/>
      <c r="QN91" s="0"/>
      <c r="QO91" s="0"/>
      <c r="QP91" s="0"/>
      <c r="QQ91" s="0"/>
      <c r="QR91" s="0"/>
      <c r="QS91" s="0"/>
      <c r="QT91" s="0"/>
      <c r="QU91" s="0"/>
      <c r="QV91" s="0"/>
      <c r="QW91" s="0"/>
      <c r="QX91" s="0"/>
      <c r="QY91" s="0"/>
      <c r="QZ91" s="0"/>
      <c r="RA91" s="0"/>
      <c r="RB91" s="0"/>
      <c r="RC91" s="0"/>
      <c r="RD91" s="0"/>
      <c r="RE91" s="0"/>
      <c r="RF91" s="0"/>
      <c r="RG91" s="0"/>
      <c r="RH91" s="0"/>
      <c r="RI91" s="0"/>
      <c r="RJ91" s="0"/>
      <c r="RK91" s="0"/>
      <c r="RL91" s="0"/>
      <c r="RM91" s="0"/>
      <c r="RN91" s="0"/>
      <c r="RO91" s="0"/>
      <c r="RP91" s="0"/>
      <c r="RQ91" s="0"/>
      <c r="RR91" s="0"/>
      <c r="RS91" s="0"/>
      <c r="RT91" s="0"/>
      <c r="RU91" s="0"/>
      <c r="RV91" s="0"/>
      <c r="RW91" s="0"/>
      <c r="RX91" s="0"/>
      <c r="RY91" s="0"/>
      <c r="RZ91" s="0"/>
      <c r="SA91" s="0"/>
      <c r="SB91" s="0"/>
      <c r="SC91" s="0"/>
      <c r="SD91" s="0"/>
      <c r="SE91" s="0"/>
      <c r="SF91" s="0"/>
      <c r="SG91" s="0"/>
      <c r="SH91" s="0"/>
      <c r="SI91" s="0"/>
      <c r="SJ91" s="0"/>
      <c r="SK91" s="0"/>
      <c r="SL91" s="0"/>
      <c r="SM91" s="0"/>
      <c r="SN91" s="0"/>
      <c r="SO91" s="0"/>
      <c r="SP91" s="0"/>
      <c r="SQ91" s="0"/>
      <c r="SR91" s="0"/>
      <c r="SS91" s="0"/>
      <c r="ST91" s="0"/>
      <c r="SU91" s="0"/>
      <c r="SV91" s="0"/>
      <c r="SW91" s="0"/>
      <c r="SX91" s="0"/>
      <c r="SY91" s="0"/>
      <c r="SZ91" s="0"/>
      <c r="TA91" s="0"/>
      <c r="TB91" s="0"/>
      <c r="TC91" s="0"/>
      <c r="TD91" s="0"/>
      <c r="TE91" s="0"/>
      <c r="TF91" s="0"/>
      <c r="TG91" s="0"/>
      <c r="TH91" s="0"/>
      <c r="TI91" s="0"/>
      <c r="TJ91" s="0"/>
      <c r="TK91" s="0"/>
      <c r="TL91" s="0"/>
      <c r="TM91" s="0"/>
      <c r="TN91" s="0"/>
      <c r="TO91" s="0"/>
      <c r="TP91" s="0"/>
      <c r="TQ91" s="0"/>
      <c r="TR91" s="0"/>
      <c r="TS91" s="0"/>
      <c r="TT91" s="0"/>
      <c r="TU91" s="0"/>
      <c r="TV91" s="0"/>
      <c r="TW91" s="0"/>
      <c r="TX91" s="0"/>
      <c r="TY91" s="0"/>
      <c r="TZ91" s="0"/>
      <c r="UA91" s="0"/>
      <c r="UB91" s="0"/>
      <c r="UC91" s="0"/>
      <c r="UD91" s="0"/>
      <c r="UE91" s="0"/>
      <c r="UF91" s="0"/>
      <c r="UG91" s="0"/>
      <c r="UH91" s="0"/>
      <c r="UI91" s="0"/>
      <c r="UJ91" s="0"/>
      <c r="UK91" s="0"/>
      <c r="UL91" s="0"/>
      <c r="UM91" s="0"/>
      <c r="UN91" s="0"/>
      <c r="UO91" s="0"/>
      <c r="UP91" s="0"/>
      <c r="UQ91" s="0"/>
      <c r="UR91" s="0"/>
      <c r="US91" s="0"/>
      <c r="UT91" s="0"/>
      <c r="UU91" s="0"/>
      <c r="UV91" s="0"/>
      <c r="UW91" s="0"/>
      <c r="UX91" s="0"/>
      <c r="UY91" s="0"/>
      <c r="UZ91" s="0"/>
      <c r="VA91" s="0"/>
      <c r="VB91" s="0"/>
      <c r="VC91" s="0"/>
      <c r="VD91" s="0"/>
      <c r="VE91" s="0"/>
      <c r="VF91" s="0"/>
      <c r="VG91" s="0"/>
      <c r="VH91" s="0"/>
      <c r="VI91" s="0"/>
      <c r="VJ91" s="0"/>
      <c r="VK91" s="0"/>
      <c r="VL91" s="0"/>
      <c r="VM91" s="0"/>
      <c r="VN91" s="0"/>
      <c r="VO91" s="0"/>
      <c r="VP91" s="0"/>
      <c r="VQ91" s="0"/>
      <c r="VR91" s="0"/>
      <c r="VS91" s="0"/>
      <c r="VT91" s="0"/>
      <c r="VU91" s="0"/>
      <c r="VV91" s="0"/>
      <c r="VW91" s="0"/>
      <c r="VX91" s="0"/>
      <c r="VY91" s="0"/>
      <c r="VZ91" s="0"/>
      <c r="WA91" s="0"/>
      <c r="WB91" s="0"/>
      <c r="WC91" s="0"/>
      <c r="WD91" s="0"/>
      <c r="WE91" s="0"/>
      <c r="WF91" s="0"/>
      <c r="WG91" s="0"/>
      <c r="WH91" s="0"/>
      <c r="WI91" s="0"/>
      <c r="WJ91" s="0"/>
      <c r="WK91" s="0"/>
      <c r="WL91" s="0"/>
      <c r="WM91" s="0"/>
      <c r="WN91" s="0"/>
      <c r="WO91" s="0"/>
      <c r="WP91" s="0"/>
      <c r="WQ91" s="0"/>
      <c r="WR91" s="0"/>
      <c r="WS91" s="0"/>
      <c r="WT91" s="0"/>
      <c r="WU91" s="0"/>
      <c r="WV91" s="0"/>
      <c r="WW91" s="0"/>
      <c r="WX91" s="0"/>
      <c r="WY91" s="0"/>
      <c r="WZ91" s="0"/>
      <c r="XA91" s="0"/>
      <c r="XB91" s="0"/>
      <c r="XC91" s="0"/>
      <c r="XD91" s="0"/>
      <c r="XE91" s="0"/>
      <c r="XF91" s="0"/>
      <c r="XG91" s="0"/>
      <c r="XH91" s="0"/>
      <c r="XI91" s="0"/>
      <c r="XJ91" s="0"/>
      <c r="XK91" s="0"/>
      <c r="XL91" s="0"/>
      <c r="XM91" s="0"/>
      <c r="XN91" s="0"/>
      <c r="XO91" s="0"/>
      <c r="XP91" s="0"/>
      <c r="XQ91" s="0"/>
      <c r="XR91" s="0"/>
      <c r="XS91" s="0"/>
      <c r="XT91" s="0"/>
      <c r="XU91" s="0"/>
      <c r="XV91" s="0"/>
      <c r="XW91" s="0"/>
      <c r="XX91" s="0"/>
      <c r="XY91" s="0"/>
      <c r="XZ91" s="0"/>
      <c r="YA91" s="0"/>
      <c r="YB91" s="0"/>
      <c r="YC91" s="0"/>
      <c r="YD91" s="0"/>
      <c r="YE91" s="0"/>
      <c r="YF91" s="0"/>
      <c r="YG91" s="0"/>
      <c r="YH91" s="0"/>
      <c r="YI91" s="0"/>
      <c r="YJ91" s="0"/>
      <c r="YK91" s="0"/>
      <c r="YL91" s="0"/>
      <c r="YM91" s="0"/>
      <c r="YN91" s="0"/>
      <c r="YO91" s="0"/>
      <c r="YP91" s="0"/>
      <c r="YQ91" s="0"/>
      <c r="YR91" s="0"/>
      <c r="YS91" s="0"/>
      <c r="YT91" s="0"/>
      <c r="YU91" s="0"/>
      <c r="YV91" s="0"/>
      <c r="YW91" s="0"/>
      <c r="YX91" s="0"/>
      <c r="YY91" s="0"/>
      <c r="YZ91" s="0"/>
      <c r="ZA91" s="0"/>
      <c r="ZB91" s="0"/>
      <c r="ZC91" s="0"/>
      <c r="ZD91" s="0"/>
      <c r="ZE91" s="0"/>
      <c r="ZF91" s="0"/>
      <c r="ZG91" s="0"/>
      <c r="ZH91" s="0"/>
      <c r="ZI91" s="0"/>
      <c r="ZJ91" s="0"/>
      <c r="ZK91" s="0"/>
      <c r="ZL91" s="0"/>
      <c r="ZM91" s="0"/>
      <c r="ZN91" s="0"/>
      <c r="ZO91" s="0"/>
      <c r="ZP91" s="0"/>
      <c r="ZQ91" s="0"/>
      <c r="ZR91" s="0"/>
      <c r="ZS91" s="0"/>
      <c r="ZT91" s="0"/>
      <c r="ZU91" s="0"/>
      <c r="ZV91" s="0"/>
      <c r="ZW91" s="0"/>
      <c r="ZX91" s="0"/>
      <c r="ZY91" s="0"/>
      <c r="ZZ91" s="0"/>
      <c r="AAA91" s="0"/>
      <c r="AAB91" s="0"/>
      <c r="AAC91" s="0"/>
      <c r="AAD91" s="0"/>
      <c r="AAE91" s="0"/>
      <c r="AAF91" s="0"/>
      <c r="AAG91" s="0"/>
      <c r="AAH91" s="0"/>
      <c r="AAI91" s="0"/>
      <c r="AAJ91" s="0"/>
      <c r="AAK91" s="0"/>
      <c r="AAL91" s="0"/>
      <c r="AAM91" s="0"/>
      <c r="AAN91" s="0"/>
      <c r="AAO91" s="0"/>
      <c r="AAP91" s="0"/>
      <c r="AAQ91" s="0"/>
      <c r="AAR91" s="0"/>
      <c r="AAS91" s="0"/>
      <c r="AAT91" s="0"/>
      <c r="AAU91" s="0"/>
      <c r="AAV91" s="0"/>
      <c r="AAW91" s="0"/>
      <c r="AAX91" s="0"/>
      <c r="AAY91" s="0"/>
      <c r="AAZ91" s="0"/>
      <c r="ABA91" s="0"/>
      <c r="ABB91" s="0"/>
      <c r="ABC91" s="0"/>
      <c r="ABD91" s="0"/>
      <c r="ABE91" s="0"/>
      <c r="ABF91" s="0"/>
      <c r="ABG91" s="0"/>
      <c r="ABH91" s="0"/>
      <c r="ABI91" s="0"/>
      <c r="ABJ91" s="0"/>
      <c r="ABK91" s="0"/>
      <c r="ABL91" s="0"/>
      <c r="ABM91" s="0"/>
      <c r="ABN91" s="0"/>
      <c r="ABO91" s="0"/>
      <c r="ABP91" s="0"/>
      <c r="ABQ91" s="0"/>
      <c r="ABR91" s="0"/>
      <c r="ABS91" s="0"/>
      <c r="ABT91" s="0"/>
      <c r="ABU91" s="0"/>
      <c r="ABV91" s="0"/>
      <c r="ABW91" s="0"/>
      <c r="ABX91" s="0"/>
      <c r="ABY91" s="0"/>
      <c r="ABZ91" s="0"/>
      <c r="ACA91" s="0"/>
      <c r="ACB91" s="0"/>
      <c r="ACC91" s="0"/>
      <c r="ACD91" s="0"/>
      <c r="ACE91" s="0"/>
      <c r="ACF91" s="0"/>
      <c r="ACG91" s="0"/>
      <c r="ACH91" s="0"/>
      <c r="ACI91" s="0"/>
      <c r="ACJ91" s="0"/>
      <c r="ACK91" s="0"/>
      <c r="ACL91" s="0"/>
      <c r="ACM91" s="0"/>
      <c r="ACN91" s="0"/>
      <c r="ACO91" s="0"/>
      <c r="ACP91" s="0"/>
      <c r="ACQ91" s="0"/>
      <c r="ACR91" s="0"/>
      <c r="ACS91" s="0"/>
      <c r="ACT91" s="0"/>
      <c r="ACU91" s="0"/>
      <c r="ACV91" s="0"/>
      <c r="ACW91" s="0"/>
      <c r="ACX91" s="0"/>
      <c r="ACY91" s="0"/>
      <c r="ACZ91" s="0"/>
      <c r="ADA91" s="0"/>
      <c r="ADB91" s="0"/>
      <c r="ADC91" s="0"/>
      <c r="ADD91" s="0"/>
      <c r="ADE91" s="0"/>
      <c r="ADF91" s="0"/>
      <c r="ADG91" s="0"/>
      <c r="ADH91" s="0"/>
      <c r="ADI91" s="0"/>
      <c r="ADJ91" s="0"/>
      <c r="ADK91" s="0"/>
      <c r="ADL91" s="0"/>
      <c r="ADM91" s="0"/>
      <c r="ADN91" s="0"/>
      <c r="ADO91" s="0"/>
      <c r="ADP91" s="0"/>
      <c r="ADQ91" s="0"/>
      <c r="ADR91" s="0"/>
      <c r="ADS91" s="0"/>
      <c r="ADT91" s="0"/>
      <c r="ADU91" s="0"/>
      <c r="ADV91" s="0"/>
      <c r="ADW91" s="0"/>
      <c r="ADX91" s="0"/>
      <c r="ADY91" s="0"/>
      <c r="ADZ91" s="0"/>
      <c r="AEA91" s="0"/>
      <c r="AEB91" s="0"/>
      <c r="AEC91" s="0"/>
      <c r="AED91" s="0"/>
      <c r="AEE91" s="0"/>
      <c r="AEF91" s="0"/>
      <c r="AEG91" s="0"/>
      <c r="AEH91" s="0"/>
      <c r="AEI91" s="0"/>
      <c r="AEJ91" s="0"/>
      <c r="AEK91" s="0"/>
      <c r="AEL91" s="0"/>
      <c r="AEM91" s="0"/>
      <c r="AEN91" s="0"/>
      <c r="AEO91" s="0"/>
      <c r="AEP91" s="0"/>
      <c r="AEQ91" s="0"/>
      <c r="AER91" s="0"/>
      <c r="AES91" s="0"/>
      <c r="AET91" s="0"/>
      <c r="AEU91" s="0"/>
      <c r="AEV91" s="0"/>
      <c r="AEW91" s="0"/>
      <c r="AEX91" s="0"/>
      <c r="AEY91" s="0"/>
      <c r="AEZ91" s="0"/>
      <c r="AFA91" s="0"/>
      <c r="AFB91" s="0"/>
      <c r="AFC91" s="0"/>
      <c r="AFD91" s="0"/>
      <c r="AFE91" s="0"/>
      <c r="AFF91" s="0"/>
      <c r="AFG91" s="0"/>
      <c r="AFH91" s="0"/>
      <c r="AFI91" s="0"/>
      <c r="AFJ91" s="0"/>
      <c r="AFK91" s="0"/>
      <c r="AFL91" s="0"/>
      <c r="AFM91" s="0"/>
      <c r="AFN91" s="0"/>
      <c r="AFO91" s="0"/>
      <c r="AFP91" s="0"/>
      <c r="AFQ91" s="0"/>
      <c r="AFR91" s="0"/>
      <c r="AFS91" s="0"/>
      <c r="AFT91" s="0"/>
      <c r="AFU91" s="0"/>
      <c r="AFV91" s="0"/>
      <c r="AFW91" s="0"/>
      <c r="AFX91" s="0"/>
      <c r="AFY91" s="0"/>
      <c r="AFZ91" s="0"/>
      <c r="AGA91" s="0"/>
      <c r="AGB91" s="0"/>
      <c r="AGC91" s="0"/>
      <c r="AGD91" s="0"/>
      <c r="AGE91" s="0"/>
      <c r="AGF91" s="0"/>
      <c r="AGG91" s="0"/>
      <c r="AGH91" s="0"/>
      <c r="AGI91" s="0"/>
      <c r="AGJ91" s="0"/>
      <c r="AGK91" s="0"/>
      <c r="AGL91" s="0"/>
      <c r="AGM91" s="0"/>
      <c r="AGN91" s="0"/>
      <c r="AGO91" s="0"/>
      <c r="AGP91" s="0"/>
      <c r="AGQ91" s="0"/>
      <c r="AGR91" s="0"/>
      <c r="AGS91" s="0"/>
      <c r="AGT91" s="0"/>
      <c r="AGU91" s="0"/>
      <c r="AGV91" s="0"/>
      <c r="AGW91" s="0"/>
      <c r="AGX91" s="0"/>
      <c r="AGY91" s="0"/>
      <c r="AGZ91" s="0"/>
      <c r="AHA91" s="0"/>
      <c r="AHB91" s="0"/>
      <c r="AHC91" s="0"/>
      <c r="AHD91" s="0"/>
      <c r="AHE91" s="0"/>
      <c r="AHF91" s="0"/>
      <c r="AHG91" s="0"/>
      <c r="AHH91" s="0"/>
      <c r="AHI91" s="0"/>
      <c r="AHJ91" s="0"/>
      <c r="AHK91" s="0"/>
      <c r="AHL91" s="0"/>
      <c r="AHM91" s="0"/>
      <c r="AHN91" s="0"/>
      <c r="AHO91" s="0"/>
      <c r="AHP91" s="0"/>
      <c r="AHQ91" s="0"/>
      <c r="AHR91" s="0"/>
      <c r="AHS91" s="0"/>
      <c r="AHT91" s="0"/>
      <c r="AHU91" s="0"/>
      <c r="AHV91" s="0"/>
      <c r="AHW91" s="0"/>
      <c r="AHX91" s="0"/>
      <c r="AHY91" s="0"/>
      <c r="AHZ91" s="0"/>
      <c r="AIA91" s="0"/>
      <c r="AIB91" s="0"/>
      <c r="AIC91" s="0"/>
      <c r="AID91" s="0"/>
      <c r="AIE91" s="0"/>
      <c r="AIF91" s="0"/>
      <c r="AIG91" s="0"/>
      <c r="AIH91" s="0"/>
      <c r="AII91" s="0"/>
      <c r="AIJ91" s="0"/>
      <c r="AIK91" s="0"/>
      <c r="AIL91" s="0"/>
      <c r="AIM91" s="0"/>
      <c r="AIN91" s="0"/>
      <c r="AIO91" s="0"/>
      <c r="AIP91" s="0"/>
      <c r="AIQ91" s="0"/>
      <c r="AIR91" s="0"/>
      <c r="AIS91" s="0"/>
      <c r="AIT91" s="0"/>
      <c r="AIU91" s="0"/>
      <c r="AIV91" s="0"/>
      <c r="AIW91" s="0"/>
      <c r="AIX91" s="0"/>
      <c r="AIY91" s="0"/>
      <c r="AIZ91" s="0"/>
      <c r="AJA91" s="0"/>
      <c r="AJB91" s="0"/>
      <c r="AJC91" s="0"/>
      <c r="AJD91" s="0"/>
      <c r="AJE91" s="0"/>
      <c r="AJF91" s="0"/>
      <c r="AJG91" s="0"/>
      <c r="AJH91" s="0"/>
      <c r="AJI91" s="0"/>
      <c r="AJJ91" s="0"/>
      <c r="AJK91" s="0"/>
      <c r="AJL91" s="0"/>
      <c r="AJM91" s="0"/>
      <c r="AJN91" s="0"/>
      <c r="AJO91" s="0"/>
      <c r="AJP91" s="0"/>
      <c r="AJQ91" s="0"/>
      <c r="AJR91" s="0"/>
      <c r="AJS91" s="0"/>
      <c r="AJT91" s="0"/>
      <c r="AJU91" s="0"/>
      <c r="AJV91" s="0"/>
      <c r="AJW91" s="0"/>
      <c r="AJX91" s="0"/>
      <c r="AJY91" s="0"/>
      <c r="AJZ91" s="0"/>
      <c r="AKA91" s="0"/>
      <c r="AKB91" s="0"/>
      <c r="AKC91" s="0"/>
      <c r="AKD91" s="0"/>
      <c r="AKE91" s="0"/>
      <c r="AKF91" s="0"/>
      <c r="AKG91" s="0"/>
      <c r="AKH91" s="0"/>
      <c r="AKI91" s="0"/>
      <c r="AKJ91" s="0"/>
      <c r="AKK91" s="0"/>
      <c r="AKL91" s="0"/>
      <c r="AKM91" s="0"/>
      <c r="AKN91" s="0"/>
      <c r="AKO91" s="0"/>
      <c r="AKP91" s="0"/>
      <c r="AKQ91" s="0"/>
      <c r="AKR91" s="0"/>
      <c r="AKS91" s="0"/>
      <c r="AKT91" s="0"/>
      <c r="AKU91" s="0"/>
      <c r="AKV91" s="0"/>
      <c r="AKW91" s="0"/>
      <c r="AKX91" s="0"/>
      <c r="AKY91" s="0"/>
      <c r="AKZ91" s="0"/>
      <c r="ALA91" s="0"/>
      <c r="ALB91" s="0"/>
      <c r="ALC91" s="0"/>
      <c r="ALD91" s="0"/>
      <c r="ALE91" s="0"/>
      <c r="ALF91" s="0"/>
      <c r="ALG91" s="0"/>
      <c r="ALH91" s="0"/>
      <c r="ALI91" s="0"/>
      <c r="ALJ91" s="0"/>
      <c r="ALK91" s="0"/>
      <c r="ALL91" s="0"/>
      <c r="ALM91" s="0"/>
      <c r="ALN91" s="0"/>
      <c r="ALO91" s="0"/>
      <c r="ALP91" s="0"/>
      <c r="ALQ91" s="0"/>
      <c r="ALR91" s="0"/>
      <c r="ALS91" s="0"/>
      <c r="ALT91" s="0"/>
      <c r="ALU91" s="0"/>
      <c r="ALV91" s="0"/>
      <c r="ALW91" s="0"/>
      <c r="ALX91" s="0"/>
      <c r="ALY91" s="0"/>
      <c r="ALZ91" s="0"/>
      <c r="AMA91" s="0"/>
      <c r="AMB91" s="0"/>
      <c r="AMC91" s="0"/>
      <c r="AMD91" s="0"/>
      <c r="AME91" s="0"/>
      <c r="AMF91" s="0"/>
      <c r="AMG91" s="0"/>
      <c r="AMH91" s="0"/>
      <c r="AMI91" s="0"/>
      <c r="AMJ91" s="0"/>
    </row>
    <row r="92" s="258" customFormat="true" ht="15.75" hidden="true" customHeight="true" outlineLevel="1" collapsed="false">
      <c r="A92" s="186"/>
      <c r="B92" s="209" t="s">
        <v>264</v>
      </c>
      <c r="C92" s="210" t="s">
        <v>265</v>
      </c>
      <c r="D92" s="242" t="s">
        <v>21</v>
      </c>
      <c r="E92" s="211"/>
      <c r="F92" s="211"/>
      <c r="G92" s="211"/>
      <c r="H92" s="211"/>
      <c r="I92" s="211"/>
      <c r="J92" s="211"/>
      <c r="K92" s="211"/>
      <c r="L92" s="211"/>
      <c r="M92" s="211"/>
      <c r="N92" s="211"/>
      <c r="O92" s="227"/>
      <c r="P92" s="211"/>
      <c r="Q92" s="211"/>
      <c r="R92" s="211"/>
      <c r="S92" s="211"/>
      <c r="T92" s="211"/>
      <c r="U92" s="211"/>
      <c r="V92" s="211"/>
      <c r="W92" s="211"/>
      <c r="X92" s="228"/>
      <c r="Y92" s="227"/>
      <c r="Z92" s="211"/>
      <c r="AA92" s="211"/>
      <c r="AB92" s="211"/>
      <c r="AC92" s="211"/>
      <c r="AD92" s="211"/>
      <c r="AE92" s="211"/>
      <c r="AF92" s="211"/>
      <c r="AG92" s="211"/>
      <c r="AH92" s="228"/>
      <c r="AI92" s="227"/>
      <c r="AJ92" s="211"/>
      <c r="AK92" s="211"/>
      <c r="AL92" s="211"/>
      <c r="AM92" s="211"/>
      <c r="AN92" s="211"/>
      <c r="AO92" s="211"/>
      <c r="AP92" s="211"/>
      <c r="AQ92" s="211"/>
      <c r="AR92" s="228"/>
      <c r="AS92" s="227"/>
      <c r="AT92" s="211"/>
      <c r="AU92" s="211"/>
      <c r="AV92" s="211"/>
      <c r="AW92" s="211"/>
      <c r="AX92" s="211"/>
      <c r="AY92" s="211"/>
      <c r="AZ92" s="211"/>
      <c r="BA92" s="211"/>
      <c r="BB92" s="228"/>
      <c r="BC92" s="185"/>
      <c r="BD92" s="185"/>
      <c r="BE92" s="185"/>
      <c r="BF92" s="185"/>
      <c r="BG92" s="185"/>
      <c r="BH92" s="185"/>
      <c r="BI92" s="185"/>
      <c r="BJ92" s="185"/>
      <c r="BK92" s="185"/>
      <c r="BL92" s="185"/>
      <c r="BM92" s="185"/>
      <c r="BN92" s="185"/>
      <c r="BO92" s="185"/>
      <c r="BP92" s="185"/>
      <c r="BQ92" s="185"/>
      <c r="BR92" s="185"/>
      <c r="BS92" s="185"/>
      <c r="BT92" s="185"/>
      <c r="BU92" s="185"/>
      <c r="BV92" s="185"/>
    </row>
    <row r="93" customFormat="false" ht="15.75" hidden="true" customHeight="true" outlineLevel="1" collapsed="false">
      <c r="A93" s="186"/>
      <c r="B93" s="202" t="s">
        <v>266</v>
      </c>
      <c r="C93" s="66" t="s">
        <v>267</v>
      </c>
      <c r="D93" s="241" t="s">
        <v>182</v>
      </c>
      <c r="E93" s="203"/>
      <c r="F93" s="203"/>
      <c r="G93" s="203"/>
      <c r="H93" s="203"/>
      <c r="I93" s="203"/>
      <c r="J93" s="203"/>
      <c r="K93" s="203"/>
      <c r="L93" s="203"/>
      <c r="M93" s="203"/>
      <c r="N93" s="203"/>
      <c r="O93" s="204"/>
      <c r="P93" s="203"/>
      <c r="Q93" s="203"/>
      <c r="R93" s="203"/>
      <c r="S93" s="203"/>
      <c r="T93" s="203"/>
      <c r="U93" s="203"/>
      <c r="V93" s="203"/>
      <c r="W93" s="203"/>
      <c r="X93" s="205"/>
      <c r="Y93" s="204"/>
      <c r="Z93" s="203"/>
      <c r="AA93" s="203"/>
      <c r="AB93" s="203"/>
      <c r="AC93" s="203"/>
      <c r="AD93" s="203"/>
      <c r="AE93" s="203"/>
      <c r="AF93" s="203"/>
      <c r="AG93" s="203"/>
      <c r="AH93" s="205"/>
      <c r="AI93" s="204"/>
      <c r="AJ93" s="203"/>
      <c r="AK93" s="203"/>
      <c r="AL93" s="203"/>
      <c r="AM93" s="203"/>
      <c r="AN93" s="203"/>
      <c r="AO93" s="203"/>
      <c r="AP93" s="203"/>
      <c r="AQ93" s="203"/>
      <c r="AR93" s="205"/>
      <c r="AS93" s="204"/>
      <c r="AT93" s="203"/>
      <c r="AU93" s="203"/>
      <c r="AV93" s="203"/>
      <c r="AW93" s="203"/>
      <c r="AX93" s="203"/>
      <c r="AY93" s="203"/>
      <c r="AZ93" s="203"/>
      <c r="BA93" s="203"/>
      <c r="BB93" s="205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  <c r="IW93" s="0"/>
      <c r="IX93" s="0"/>
      <c r="IY93" s="0"/>
      <c r="IZ93" s="0"/>
      <c r="JA93" s="0"/>
      <c r="JB93" s="0"/>
      <c r="JC93" s="0"/>
      <c r="JD93" s="0"/>
      <c r="JE93" s="0"/>
      <c r="JF93" s="0"/>
      <c r="JG93" s="0"/>
      <c r="JH93" s="0"/>
      <c r="JI93" s="0"/>
      <c r="JJ93" s="0"/>
      <c r="JK93" s="0"/>
      <c r="JL93" s="0"/>
      <c r="JM93" s="0"/>
      <c r="JN93" s="0"/>
      <c r="JO93" s="0"/>
      <c r="JP93" s="0"/>
      <c r="JQ93" s="0"/>
      <c r="JR93" s="0"/>
      <c r="JS93" s="0"/>
      <c r="JT93" s="0"/>
      <c r="JU93" s="0"/>
      <c r="JV93" s="0"/>
      <c r="JW93" s="0"/>
      <c r="JX93" s="0"/>
      <c r="JY93" s="0"/>
      <c r="JZ93" s="0"/>
      <c r="KA93" s="0"/>
      <c r="KB93" s="0"/>
      <c r="KC93" s="0"/>
      <c r="KD93" s="0"/>
      <c r="KE93" s="0"/>
      <c r="KF93" s="0"/>
      <c r="KG93" s="0"/>
      <c r="KH93" s="0"/>
      <c r="KI93" s="0"/>
      <c r="KJ93" s="0"/>
      <c r="KK93" s="0"/>
      <c r="KL93" s="0"/>
      <c r="KM93" s="0"/>
      <c r="KN93" s="0"/>
      <c r="KO93" s="0"/>
      <c r="KP93" s="0"/>
      <c r="KQ93" s="0"/>
      <c r="KR93" s="0"/>
      <c r="KS93" s="0"/>
      <c r="KT93" s="0"/>
      <c r="KU93" s="0"/>
      <c r="KV93" s="0"/>
      <c r="KW93" s="0"/>
      <c r="KX93" s="0"/>
      <c r="KY93" s="0"/>
      <c r="KZ93" s="0"/>
      <c r="LA93" s="0"/>
      <c r="LB93" s="0"/>
      <c r="LC93" s="0"/>
      <c r="LD93" s="0"/>
      <c r="LE93" s="0"/>
      <c r="LF93" s="0"/>
      <c r="LG93" s="0"/>
      <c r="LH93" s="0"/>
      <c r="LI93" s="0"/>
      <c r="LJ93" s="0"/>
      <c r="LK93" s="0"/>
      <c r="LL93" s="0"/>
      <c r="LM93" s="0"/>
      <c r="LN93" s="0"/>
      <c r="LO93" s="0"/>
      <c r="LP93" s="0"/>
      <c r="LQ93" s="0"/>
      <c r="LR93" s="0"/>
      <c r="LS93" s="0"/>
      <c r="LT93" s="0"/>
      <c r="LU93" s="0"/>
      <c r="LV93" s="0"/>
      <c r="LW93" s="0"/>
      <c r="LX93" s="0"/>
      <c r="LY93" s="0"/>
      <c r="LZ93" s="0"/>
      <c r="MA93" s="0"/>
      <c r="MB93" s="0"/>
      <c r="MC93" s="0"/>
      <c r="MD93" s="0"/>
      <c r="ME93" s="0"/>
      <c r="MF93" s="0"/>
      <c r="MG93" s="0"/>
      <c r="MH93" s="0"/>
      <c r="MI93" s="0"/>
      <c r="MJ93" s="0"/>
      <c r="MK93" s="0"/>
      <c r="ML93" s="0"/>
      <c r="MM93" s="0"/>
      <c r="MN93" s="0"/>
      <c r="MO93" s="0"/>
      <c r="MP93" s="0"/>
      <c r="MQ93" s="0"/>
      <c r="MR93" s="0"/>
      <c r="MS93" s="0"/>
      <c r="MT93" s="0"/>
      <c r="MU93" s="0"/>
      <c r="MV93" s="0"/>
      <c r="MW93" s="0"/>
      <c r="MX93" s="0"/>
      <c r="MY93" s="0"/>
      <c r="MZ93" s="0"/>
      <c r="NA93" s="0"/>
      <c r="NB93" s="0"/>
      <c r="NC93" s="0"/>
      <c r="ND93" s="0"/>
      <c r="NE93" s="0"/>
      <c r="NF93" s="0"/>
      <c r="NG93" s="0"/>
      <c r="NH93" s="0"/>
      <c r="NI93" s="0"/>
      <c r="NJ93" s="0"/>
      <c r="NK93" s="0"/>
      <c r="NL93" s="0"/>
      <c r="NM93" s="0"/>
      <c r="NN93" s="0"/>
      <c r="NO93" s="0"/>
      <c r="NP93" s="0"/>
      <c r="NQ93" s="0"/>
      <c r="NR93" s="0"/>
      <c r="NS93" s="0"/>
      <c r="NT93" s="0"/>
      <c r="NU93" s="0"/>
      <c r="NV93" s="0"/>
      <c r="NW93" s="0"/>
      <c r="NX93" s="0"/>
      <c r="NY93" s="0"/>
      <c r="NZ93" s="0"/>
      <c r="OA93" s="0"/>
      <c r="OB93" s="0"/>
      <c r="OC93" s="0"/>
      <c r="OD93" s="0"/>
      <c r="OE93" s="0"/>
      <c r="OF93" s="0"/>
      <c r="OG93" s="0"/>
      <c r="OH93" s="0"/>
      <c r="OI93" s="0"/>
      <c r="OJ93" s="0"/>
      <c r="OK93" s="0"/>
      <c r="OL93" s="0"/>
      <c r="OM93" s="0"/>
      <c r="ON93" s="0"/>
      <c r="OO93" s="0"/>
      <c r="OP93" s="0"/>
      <c r="OQ93" s="0"/>
      <c r="OR93" s="0"/>
      <c r="OS93" s="0"/>
      <c r="OT93" s="0"/>
      <c r="OU93" s="0"/>
      <c r="OV93" s="0"/>
      <c r="OW93" s="0"/>
      <c r="OX93" s="0"/>
      <c r="OY93" s="0"/>
      <c r="OZ93" s="0"/>
      <c r="PA93" s="0"/>
      <c r="PB93" s="0"/>
      <c r="PC93" s="0"/>
      <c r="PD93" s="0"/>
      <c r="PE93" s="0"/>
      <c r="PF93" s="0"/>
      <c r="PG93" s="0"/>
      <c r="PH93" s="0"/>
      <c r="PI93" s="0"/>
      <c r="PJ93" s="0"/>
      <c r="PK93" s="0"/>
      <c r="PL93" s="0"/>
      <c r="PM93" s="0"/>
      <c r="PN93" s="0"/>
      <c r="PO93" s="0"/>
      <c r="PP93" s="0"/>
      <c r="PQ93" s="0"/>
      <c r="PR93" s="0"/>
      <c r="PS93" s="0"/>
      <c r="PT93" s="0"/>
      <c r="PU93" s="0"/>
      <c r="PV93" s="0"/>
      <c r="PW93" s="0"/>
      <c r="PX93" s="0"/>
      <c r="PY93" s="0"/>
      <c r="PZ93" s="0"/>
      <c r="QA93" s="0"/>
      <c r="QB93" s="0"/>
      <c r="QC93" s="0"/>
      <c r="QD93" s="0"/>
      <c r="QE93" s="0"/>
      <c r="QF93" s="0"/>
      <c r="QG93" s="0"/>
      <c r="QH93" s="0"/>
      <c r="QI93" s="0"/>
      <c r="QJ93" s="0"/>
      <c r="QK93" s="0"/>
      <c r="QL93" s="0"/>
      <c r="QM93" s="0"/>
      <c r="QN93" s="0"/>
      <c r="QO93" s="0"/>
      <c r="QP93" s="0"/>
      <c r="QQ93" s="0"/>
      <c r="QR93" s="0"/>
      <c r="QS93" s="0"/>
      <c r="QT93" s="0"/>
      <c r="QU93" s="0"/>
      <c r="QV93" s="0"/>
      <c r="QW93" s="0"/>
      <c r="QX93" s="0"/>
      <c r="QY93" s="0"/>
      <c r="QZ93" s="0"/>
      <c r="RA93" s="0"/>
      <c r="RB93" s="0"/>
      <c r="RC93" s="0"/>
      <c r="RD93" s="0"/>
      <c r="RE93" s="0"/>
      <c r="RF93" s="0"/>
      <c r="RG93" s="0"/>
      <c r="RH93" s="0"/>
      <c r="RI93" s="0"/>
      <c r="RJ93" s="0"/>
      <c r="RK93" s="0"/>
      <c r="RL93" s="0"/>
      <c r="RM93" s="0"/>
      <c r="RN93" s="0"/>
      <c r="RO93" s="0"/>
      <c r="RP93" s="0"/>
      <c r="RQ93" s="0"/>
      <c r="RR93" s="0"/>
      <c r="RS93" s="0"/>
      <c r="RT93" s="0"/>
      <c r="RU93" s="0"/>
      <c r="RV93" s="0"/>
      <c r="RW93" s="0"/>
      <c r="RX93" s="0"/>
      <c r="RY93" s="0"/>
      <c r="RZ93" s="0"/>
      <c r="SA93" s="0"/>
      <c r="SB93" s="0"/>
      <c r="SC93" s="0"/>
      <c r="SD93" s="0"/>
      <c r="SE93" s="0"/>
      <c r="SF93" s="0"/>
      <c r="SG93" s="0"/>
      <c r="SH93" s="0"/>
      <c r="SI93" s="0"/>
      <c r="SJ93" s="0"/>
      <c r="SK93" s="0"/>
      <c r="SL93" s="0"/>
      <c r="SM93" s="0"/>
      <c r="SN93" s="0"/>
      <c r="SO93" s="0"/>
      <c r="SP93" s="0"/>
      <c r="SQ93" s="0"/>
      <c r="SR93" s="0"/>
      <c r="SS93" s="0"/>
      <c r="ST93" s="0"/>
      <c r="SU93" s="0"/>
      <c r="SV93" s="0"/>
      <c r="SW93" s="0"/>
      <c r="SX93" s="0"/>
      <c r="SY93" s="0"/>
      <c r="SZ93" s="0"/>
      <c r="TA93" s="0"/>
      <c r="TB93" s="0"/>
      <c r="TC93" s="0"/>
      <c r="TD93" s="0"/>
      <c r="TE93" s="0"/>
      <c r="TF93" s="0"/>
      <c r="TG93" s="0"/>
      <c r="TH93" s="0"/>
      <c r="TI93" s="0"/>
      <c r="TJ93" s="0"/>
      <c r="TK93" s="0"/>
      <c r="TL93" s="0"/>
      <c r="TM93" s="0"/>
      <c r="TN93" s="0"/>
      <c r="TO93" s="0"/>
      <c r="TP93" s="0"/>
      <c r="TQ93" s="0"/>
      <c r="TR93" s="0"/>
      <c r="TS93" s="0"/>
      <c r="TT93" s="0"/>
      <c r="TU93" s="0"/>
      <c r="TV93" s="0"/>
      <c r="TW93" s="0"/>
      <c r="TX93" s="0"/>
      <c r="TY93" s="0"/>
      <c r="TZ93" s="0"/>
      <c r="UA93" s="0"/>
      <c r="UB93" s="0"/>
      <c r="UC93" s="0"/>
      <c r="UD93" s="0"/>
      <c r="UE93" s="0"/>
      <c r="UF93" s="0"/>
      <c r="UG93" s="0"/>
      <c r="UH93" s="0"/>
      <c r="UI93" s="0"/>
      <c r="UJ93" s="0"/>
      <c r="UK93" s="0"/>
      <c r="UL93" s="0"/>
      <c r="UM93" s="0"/>
      <c r="UN93" s="0"/>
      <c r="UO93" s="0"/>
      <c r="UP93" s="0"/>
      <c r="UQ93" s="0"/>
      <c r="UR93" s="0"/>
      <c r="US93" s="0"/>
      <c r="UT93" s="0"/>
      <c r="UU93" s="0"/>
      <c r="UV93" s="0"/>
      <c r="UW93" s="0"/>
      <c r="UX93" s="0"/>
      <c r="UY93" s="0"/>
      <c r="UZ93" s="0"/>
      <c r="VA93" s="0"/>
      <c r="VB93" s="0"/>
      <c r="VC93" s="0"/>
      <c r="VD93" s="0"/>
      <c r="VE93" s="0"/>
      <c r="VF93" s="0"/>
      <c r="VG93" s="0"/>
      <c r="VH93" s="0"/>
      <c r="VI93" s="0"/>
      <c r="VJ93" s="0"/>
      <c r="VK93" s="0"/>
      <c r="VL93" s="0"/>
      <c r="VM93" s="0"/>
      <c r="VN93" s="0"/>
      <c r="VO93" s="0"/>
      <c r="VP93" s="0"/>
      <c r="VQ93" s="0"/>
      <c r="VR93" s="0"/>
      <c r="VS93" s="0"/>
      <c r="VT93" s="0"/>
      <c r="VU93" s="0"/>
      <c r="VV93" s="0"/>
      <c r="VW93" s="0"/>
      <c r="VX93" s="0"/>
      <c r="VY93" s="0"/>
      <c r="VZ93" s="0"/>
      <c r="WA93" s="0"/>
      <c r="WB93" s="0"/>
      <c r="WC93" s="0"/>
      <c r="WD93" s="0"/>
      <c r="WE93" s="0"/>
      <c r="WF93" s="0"/>
      <c r="WG93" s="0"/>
      <c r="WH93" s="0"/>
      <c r="WI93" s="0"/>
      <c r="WJ93" s="0"/>
      <c r="WK93" s="0"/>
      <c r="WL93" s="0"/>
      <c r="WM93" s="0"/>
      <c r="WN93" s="0"/>
      <c r="WO93" s="0"/>
      <c r="WP93" s="0"/>
      <c r="WQ93" s="0"/>
      <c r="WR93" s="0"/>
      <c r="WS93" s="0"/>
      <c r="WT93" s="0"/>
      <c r="WU93" s="0"/>
      <c r="WV93" s="0"/>
      <c r="WW93" s="0"/>
      <c r="WX93" s="0"/>
      <c r="WY93" s="0"/>
      <c r="WZ93" s="0"/>
      <c r="XA93" s="0"/>
      <c r="XB93" s="0"/>
      <c r="XC93" s="0"/>
      <c r="XD93" s="0"/>
      <c r="XE93" s="0"/>
      <c r="XF93" s="0"/>
      <c r="XG93" s="0"/>
      <c r="XH93" s="0"/>
      <c r="XI93" s="0"/>
      <c r="XJ93" s="0"/>
      <c r="XK93" s="0"/>
      <c r="XL93" s="0"/>
      <c r="XM93" s="0"/>
      <c r="XN93" s="0"/>
      <c r="XO93" s="0"/>
      <c r="XP93" s="0"/>
      <c r="XQ93" s="0"/>
      <c r="XR93" s="0"/>
      <c r="XS93" s="0"/>
      <c r="XT93" s="0"/>
      <c r="XU93" s="0"/>
      <c r="XV93" s="0"/>
      <c r="XW93" s="0"/>
      <c r="XX93" s="0"/>
      <c r="XY93" s="0"/>
      <c r="XZ93" s="0"/>
      <c r="YA93" s="0"/>
      <c r="YB93" s="0"/>
      <c r="YC93" s="0"/>
      <c r="YD93" s="0"/>
      <c r="YE93" s="0"/>
      <c r="YF93" s="0"/>
      <c r="YG93" s="0"/>
      <c r="YH93" s="0"/>
      <c r="YI93" s="0"/>
      <c r="YJ93" s="0"/>
      <c r="YK93" s="0"/>
      <c r="YL93" s="0"/>
      <c r="YM93" s="0"/>
      <c r="YN93" s="0"/>
      <c r="YO93" s="0"/>
      <c r="YP93" s="0"/>
      <c r="YQ93" s="0"/>
      <c r="YR93" s="0"/>
      <c r="YS93" s="0"/>
      <c r="YT93" s="0"/>
      <c r="YU93" s="0"/>
      <c r="YV93" s="0"/>
      <c r="YW93" s="0"/>
      <c r="YX93" s="0"/>
      <c r="YY93" s="0"/>
      <c r="YZ93" s="0"/>
      <c r="ZA93" s="0"/>
      <c r="ZB93" s="0"/>
      <c r="ZC93" s="0"/>
      <c r="ZD93" s="0"/>
      <c r="ZE93" s="0"/>
      <c r="ZF93" s="0"/>
      <c r="ZG93" s="0"/>
      <c r="ZH93" s="0"/>
      <c r="ZI93" s="0"/>
      <c r="ZJ93" s="0"/>
      <c r="ZK93" s="0"/>
      <c r="ZL93" s="0"/>
      <c r="ZM93" s="0"/>
      <c r="ZN93" s="0"/>
      <c r="ZO93" s="0"/>
      <c r="ZP93" s="0"/>
      <c r="ZQ93" s="0"/>
      <c r="ZR93" s="0"/>
      <c r="ZS93" s="0"/>
      <c r="ZT93" s="0"/>
      <c r="ZU93" s="0"/>
      <c r="ZV93" s="0"/>
      <c r="ZW93" s="0"/>
      <c r="ZX93" s="0"/>
      <c r="ZY93" s="0"/>
      <c r="ZZ93" s="0"/>
      <c r="AAA93" s="0"/>
      <c r="AAB93" s="0"/>
      <c r="AAC93" s="0"/>
      <c r="AAD93" s="0"/>
      <c r="AAE93" s="0"/>
      <c r="AAF93" s="0"/>
      <c r="AAG93" s="0"/>
      <c r="AAH93" s="0"/>
      <c r="AAI93" s="0"/>
      <c r="AAJ93" s="0"/>
      <c r="AAK93" s="0"/>
      <c r="AAL93" s="0"/>
      <c r="AAM93" s="0"/>
      <c r="AAN93" s="0"/>
      <c r="AAO93" s="0"/>
      <c r="AAP93" s="0"/>
      <c r="AAQ93" s="0"/>
      <c r="AAR93" s="0"/>
      <c r="AAS93" s="0"/>
      <c r="AAT93" s="0"/>
      <c r="AAU93" s="0"/>
      <c r="AAV93" s="0"/>
      <c r="AAW93" s="0"/>
      <c r="AAX93" s="0"/>
      <c r="AAY93" s="0"/>
      <c r="AAZ93" s="0"/>
      <c r="ABA93" s="0"/>
      <c r="ABB93" s="0"/>
      <c r="ABC93" s="0"/>
      <c r="ABD93" s="0"/>
      <c r="ABE93" s="0"/>
      <c r="ABF93" s="0"/>
      <c r="ABG93" s="0"/>
      <c r="ABH93" s="0"/>
      <c r="ABI93" s="0"/>
      <c r="ABJ93" s="0"/>
      <c r="ABK93" s="0"/>
      <c r="ABL93" s="0"/>
      <c r="ABM93" s="0"/>
      <c r="ABN93" s="0"/>
      <c r="ABO93" s="0"/>
      <c r="ABP93" s="0"/>
      <c r="ABQ93" s="0"/>
      <c r="ABR93" s="0"/>
      <c r="ABS93" s="0"/>
      <c r="ABT93" s="0"/>
      <c r="ABU93" s="0"/>
      <c r="ABV93" s="0"/>
      <c r="ABW93" s="0"/>
      <c r="ABX93" s="0"/>
      <c r="ABY93" s="0"/>
      <c r="ABZ93" s="0"/>
      <c r="ACA93" s="0"/>
      <c r="ACB93" s="0"/>
      <c r="ACC93" s="0"/>
      <c r="ACD93" s="0"/>
      <c r="ACE93" s="0"/>
      <c r="ACF93" s="0"/>
      <c r="ACG93" s="0"/>
      <c r="ACH93" s="0"/>
      <c r="ACI93" s="0"/>
      <c r="ACJ93" s="0"/>
      <c r="ACK93" s="0"/>
      <c r="ACL93" s="0"/>
      <c r="ACM93" s="0"/>
      <c r="ACN93" s="0"/>
      <c r="ACO93" s="0"/>
      <c r="ACP93" s="0"/>
      <c r="ACQ93" s="0"/>
      <c r="ACR93" s="0"/>
      <c r="ACS93" s="0"/>
      <c r="ACT93" s="0"/>
      <c r="ACU93" s="0"/>
      <c r="ACV93" s="0"/>
      <c r="ACW93" s="0"/>
      <c r="ACX93" s="0"/>
      <c r="ACY93" s="0"/>
      <c r="ACZ93" s="0"/>
      <c r="ADA93" s="0"/>
      <c r="ADB93" s="0"/>
      <c r="ADC93" s="0"/>
      <c r="ADD93" s="0"/>
      <c r="ADE93" s="0"/>
      <c r="ADF93" s="0"/>
      <c r="ADG93" s="0"/>
      <c r="ADH93" s="0"/>
      <c r="ADI93" s="0"/>
      <c r="ADJ93" s="0"/>
      <c r="ADK93" s="0"/>
      <c r="ADL93" s="0"/>
      <c r="ADM93" s="0"/>
      <c r="ADN93" s="0"/>
      <c r="ADO93" s="0"/>
      <c r="ADP93" s="0"/>
      <c r="ADQ93" s="0"/>
      <c r="ADR93" s="0"/>
      <c r="ADS93" s="0"/>
      <c r="ADT93" s="0"/>
      <c r="ADU93" s="0"/>
      <c r="ADV93" s="0"/>
      <c r="ADW93" s="0"/>
      <c r="ADX93" s="0"/>
      <c r="ADY93" s="0"/>
      <c r="ADZ93" s="0"/>
      <c r="AEA93" s="0"/>
      <c r="AEB93" s="0"/>
      <c r="AEC93" s="0"/>
      <c r="AED93" s="0"/>
      <c r="AEE93" s="0"/>
      <c r="AEF93" s="0"/>
      <c r="AEG93" s="0"/>
      <c r="AEH93" s="0"/>
      <c r="AEI93" s="0"/>
      <c r="AEJ93" s="0"/>
      <c r="AEK93" s="0"/>
      <c r="AEL93" s="0"/>
      <c r="AEM93" s="0"/>
      <c r="AEN93" s="0"/>
      <c r="AEO93" s="0"/>
      <c r="AEP93" s="0"/>
      <c r="AEQ93" s="0"/>
      <c r="AER93" s="0"/>
      <c r="AES93" s="0"/>
      <c r="AET93" s="0"/>
      <c r="AEU93" s="0"/>
      <c r="AEV93" s="0"/>
      <c r="AEW93" s="0"/>
      <c r="AEX93" s="0"/>
      <c r="AEY93" s="0"/>
      <c r="AEZ93" s="0"/>
      <c r="AFA93" s="0"/>
      <c r="AFB93" s="0"/>
      <c r="AFC93" s="0"/>
      <c r="AFD93" s="0"/>
      <c r="AFE93" s="0"/>
      <c r="AFF93" s="0"/>
      <c r="AFG93" s="0"/>
      <c r="AFH93" s="0"/>
      <c r="AFI93" s="0"/>
      <c r="AFJ93" s="0"/>
      <c r="AFK93" s="0"/>
      <c r="AFL93" s="0"/>
      <c r="AFM93" s="0"/>
      <c r="AFN93" s="0"/>
      <c r="AFO93" s="0"/>
      <c r="AFP93" s="0"/>
      <c r="AFQ93" s="0"/>
      <c r="AFR93" s="0"/>
      <c r="AFS93" s="0"/>
      <c r="AFT93" s="0"/>
      <c r="AFU93" s="0"/>
      <c r="AFV93" s="0"/>
      <c r="AFW93" s="0"/>
      <c r="AFX93" s="0"/>
      <c r="AFY93" s="0"/>
      <c r="AFZ93" s="0"/>
      <c r="AGA93" s="0"/>
      <c r="AGB93" s="0"/>
      <c r="AGC93" s="0"/>
      <c r="AGD93" s="0"/>
      <c r="AGE93" s="0"/>
      <c r="AGF93" s="0"/>
      <c r="AGG93" s="0"/>
      <c r="AGH93" s="0"/>
      <c r="AGI93" s="0"/>
      <c r="AGJ93" s="0"/>
      <c r="AGK93" s="0"/>
      <c r="AGL93" s="0"/>
      <c r="AGM93" s="0"/>
      <c r="AGN93" s="0"/>
      <c r="AGO93" s="0"/>
      <c r="AGP93" s="0"/>
      <c r="AGQ93" s="0"/>
      <c r="AGR93" s="0"/>
      <c r="AGS93" s="0"/>
      <c r="AGT93" s="0"/>
      <c r="AGU93" s="0"/>
      <c r="AGV93" s="0"/>
      <c r="AGW93" s="0"/>
      <c r="AGX93" s="0"/>
      <c r="AGY93" s="0"/>
      <c r="AGZ93" s="0"/>
      <c r="AHA93" s="0"/>
      <c r="AHB93" s="0"/>
      <c r="AHC93" s="0"/>
      <c r="AHD93" s="0"/>
      <c r="AHE93" s="0"/>
      <c r="AHF93" s="0"/>
      <c r="AHG93" s="0"/>
      <c r="AHH93" s="0"/>
      <c r="AHI93" s="0"/>
      <c r="AHJ93" s="0"/>
      <c r="AHK93" s="0"/>
      <c r="AHL93" s="0"/>
      <c r="AHM93" s="0"/>
      <c r="AHN93" s="0"/>
      <c r="AHO93" s="0"/>
      <c r="AHP93" s="0"/>
      <c r="AHQ93" s="0"/>
      <c r="AHR93" s="0"/>
      <c r="AHS93" s="0"/>
      <c r="AHT93" s="0"/>
      <c r="AHU93" s="0"/>
      <c r="AHV93" s="0"/>
      <c r="AHW93" s="0"/>
      <c r="AHX93" s="0"/>
      <c r="AHY93" s="0"/>
      <c r="AHZ93" s="0"/>
      <c r="AIA93" s="0"/>
      <c r="AIB93" s="0"/>
      <c r="AIC93" s="0"/>
      <c r="AID93" s="0"/>
      <c r="AIE93" s="0"/>
      <c r="AIF93" s="0"/>
      <c r="AIG93" s="0"/>
      <c r="AIH93" s="0"/>
      <c r="AII93" s="0"/>
      <c r="AIJ93" s="0"/>
      <c r="AIK93" s="0"/>
      <c r="AIL93" s="0"/>
      <c r="AIM93" s="0"/>
      <c r="AIN93" s="0"/>
      <c r="AIO93" s="0"/>
      <c r="AIP93" s="0"/>
      <c r="AIQ93" s="0"/>
      <c r="AIR93" s="0"/>
      <c r="AIS93" s="0"/>
      <c r="AIT93" s="0"/>
      <c r="AIU93" s="0"/>
      <c r="AIV93" s="0"/>
      <c r="AIW93" s="0"/>
      <c r="AIX93" s="0"/>
      <c r="AIY93" s="0"/>
      <c r="AIZ93" s="0"/>
      <c r="AJA93" s="0"/>
      <c r="AJB93" s="0"/>
      <c r="AJC93" s="0"/>
      <c r="AJD93" s="0"/>
      <c r="AJE93" s="0"/>
      <c r="AJF93" s="0"/>
      <c r="AJG93" s="0"/>
      <c r="AJH93" s="0"/>
      <c r="AJI93" s="0"/>
      <c r="AJJ93" s="0"/>
      <c r="AJK93" s="0"/>
      <c r="AJL93" s="0"/>
      <c r="AJM93" s="0"/>
      <c r="AJN93" s="0"/>
      <c r="AJO93" s="0"/>
      <c r="AJP93" s="0"/>
      <c r="AJQ93" s="0"/>
      <c r="AJR93" s="0"/>
      <c r="AJS93" s="0"/>
      <c r="AJT93" s="0"/>
      <c r="AJU93" s="0"/>
      <c r="AJV93" s="0"/>
      <c r="AJW93" s="0"/>
      <c r="AJX93" s="0"/>
      <c r="AJY93" s="0"/>
      <c r="AJZ93" s="0"/>
      <c r="AKA93" s="0"/>
      <c r="AKB93" s="0"/>
      <c r="AKC93" s="0"/>
      <c r="AKD93" s="0"/>
      <c r="AKE93" s="0"/>
      <c r="AKF93" s="0"/>
      <c r="AKG93" s="0"/>
      <c r="AKH93" s="0"/>
      <c r="AKI93" s="0"/>
      <c r="AKJ93" s="0"/>
      <c r="AKK93" s="0"/>
      <c r="AKL93" s="0"/>
      <c r="AKM93" s="0"/>
      <c r="AKN93" s="0"/>
      <c r="AKO93" s="0"/>
      <c r="AKP93" s="0"/>
      <c r="AKQ93" s="0"/>
      <c r="AKR93" s="0"/>
      <c r="AKS93" s="0"/>
      <c r="AKT93" s="0"/>
      <c r="AKU93" s="0"/>
      <c r="AKV93" s="0"/>
      <c r="AKW93" s="0"/>
      <c r="AKX93" s="0"/>
      <c r="AKY93" s="0"/>
      <c r="AKZ93" s="0"/>
      <c r="ALA93" s="0"/>
      <c r="ALB93" s="0"/>
      <c r="ALC93" s="0"/>
      <c r="ALD93" s="0"/>
      <c r="ALE93" s="0"/>
      <c r="ALF93" s="0"/>
      <c r="ALG93" s="0"/>
      <c r="ALH93" s="0"/>
      <c r="ALI93" s="0"/>
      <c r="ALJ93" s="0"/>
      <c r="ALK93" s="0"/>
      <c r="ALL93" s="0"/>
      <c r="ALM93" s="0"/>
      <c r="ALN93" s="0"/>
      <c r="ALO93" s="0"/>
      <c r="ALP93" s="0"/>
      <c r="ALQ93" s="0"/>
      <c r="ALR93" s="0"/>
      <c r="ALS93" s="0"/>
      <c r="ALT93" s="0"/>
      <c r="ALU93" s="0"/>
      <c r="ALV93" s="0"/>
      <c r="ALW93" s="0"/>
      <c r="ALX93" s="0"/>
      <c r="ALY93" s="0"/>
      <c r="ALZ93" s="0"/>
      <c r="AMA93" s="0"/>
      <c r="AMB93" s="0"/>
      <c r="AMC93" s="0"/>
      <c r="AMD93" s="0"/>
      <c r="AME93" s="0"/>
      <c r="AMF93" s="0"/>
      <c r="AMG93" s="0"/>
      <c r="AMH93" s="0"/>
      <c r="AMI93" s="0"/>
      <c r="AMJ93" s="0"/>
    </row>
    <row r="94" s="258" customFormat="true" ht="15.75" hidden="true" customHeight="true" outlineLevel="1" collapsed="false">
      <c r="A94" s="186"/>
      <c r="B94" s="209" t="s">
        <v>268</v>
      </c>
      <c r="C94" s="210" t="s">
        <v>269</v>
      </c>
      <c r="D94" s="242" t="s">
        <v>114</v>
      </c>
      <c r="E94" s="247"/>
      <c r="F94" s="247"/>
      <c r="G94" s="247"/>
      <c r="H94" s="247"/>
      <c r="I94" s="247"/>
      <c r="J94" s="247"/>
      <c r="K94" s="247"/>
      <c r="L94" s="247"/>
      <c r="M94" s="247"/>
      <c r="N94" s="247"/>
      <c r="O94" s="248"/>
      <c r="P94" s="247"/>
      <c r="Q94" s="247"/>
      <c r="R94" s="247"/>
      <c r="S94" s="247"/>
      <c r="T94" s="247"/>
      <c r="U94" s="247"/>
      <c r="V94" s="247"/>
      <c r="W94" s="247"/>
      <c r="X94" s="249"/>
      <c r="Y94" s="248"/>
      <c r="Z94" s="247"/>
      <c r="AA94" s="247"/>
      <c r="AB94" s="247"/>
      <c r="AC94" s="247"/>
      <c r="AD94" s="247"/>
      <c r="AE94" s="247"/>
      <c r="AF94" s="247"/>
      <c r="AG94" s="247"/>
      <c r="AH94" s="249"/>
      <c r="AI94" s="248"/>
      <c r="AJ94" s="247"/>
      <c r="AK94" s="247"/>
      <c r="AL94" s="247"/>
      <c r="AM94" s="247"/>
      <c r="AN94" s="247"/>
      <c r="AO94" s="247"/>
      <c r="AP94" s="247"/>
      <c r="AQ94" s="247"/>
      <c r="AR94" s="249"/>
      <c r="AS94" s="248"/>
      <c r="AT94" s="247"/>
      <c r="AU94" s="247"/>
      <c r="AV94" s="247"/>
      <c r="AW94" s="247"/>
      <c r="AX94" s="247"/>
      <c r="AY94" s="247"/>
      <c r="AZ94" s="247"/>
      <c r="BA94" s="247"/>
      <c r="BB94" s="249"/>
      <c r="BC94" s="185"/>
      <c r="BD94" s="185"/>
      <c r="BE94" s="185"/>
      <c r="BF94" s="185"/>
      <c r="BG94" s="185"/>
      <c r="BH94" s="185"/>
      <c r="BI94" s="185"/>
      <c r="BJ94" s="185"/>
      <c r="BK94" s="185"/>
      <c r="BL94" s="185"/>
      <c r="BM94" s="185"/>
      <c r="BN94" s="185"/>
      <c r="BO94" s="185"/>
      <c r="BP94" s="185"/>
      <c r="BQ94" s="185"/>
      <c r="BR94" s="185"/>
      <c r="BS94" s="185"/>
      <c r="BT94" s="185"/>
      <c r="BU94" s="185"/>
      <c r="BV94" s="185"/>
    </row>
    <row r="95" customFormat="false" ht="15.75" hidden="true" customHeight="true" outlineLevel="1" collapsed="false">
      <c r="A95" s="186"/>
      <c r="B95" s="202" t="s">
        <v>188</v>
      </c>
      <c r="C95" s="66" t="s">
        <v>270</v>
      </c>
      <c r="D95" s="241" t="s">
        <v>140</v>
      </c>
      <c r="E95" s="203"/>
      <c r="F95" s="203"/>
      <c r="G95" s="203"/>
      <c r="H95" s="203"/>
      <c r="I95" s="203"/>
      <c r="J95" s="203"/>
      <c r="K95" s="203"/>
      <c r="L95" s="203"/>
      <c r="M95" s="203"/>
      <c r="N95" s="203"/>
      <c r="O95" s="204"/>
      <c r="P95" s="203"/>
      <c r="Q95" s="203"/>
      <c r="R95" s="203"/>
      <c r="S95" s="203"/>
      <c r="T95" s="203"/>
      <c r="U95" s="203"/>
      <c r="V95" s="203"/>
      <c r="W95" s="203"/>
      <c r="X95" s="205"/>
      <c r="Y95" s="204"/>
      <c r="Z95" s="203"/>
      <c r="AA95" s="203"/>
      <c r="AB95" s="203"/>
      <c r="AC95" s="203"/>
      <c r="AD95" s="203"/>
      <c r="AE95" s="203"/>
      <c r="AF95" s="203"/>
      <c r="AG95" s="203"/>
      <c r="AH95" s="205"/>
      <c r="AI95" s="204"/>
      <c r="AJ95" s="203"/>
      <c r="AK95" s="203"/>
      <c r="AL95" s="203"/>
      <c r="AM95" s="203"/>
      <c r="AN95" s="203"/>
      <c r="AO95" s="203"/>
      <c r="AP95" s="203"/>
      <c r="AQ95" s="203"/>
      <c r="AR95" s="205"/>
      <c r="AS95" s="204"/>
      <c r="AT95" s="203"/>
      <c r="AU95" s="203"/>
      <c r="AV95" s="203"/>
      <c r="AW95" s="203"/>
      <c r="AX95" s="203"/>
      <c r="AY95" s="203"/>
      <c r="AZ95" s="203"/>
      <c r="BA95" s="203"/>
      <c r="BB95" s="205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0"/>
      <c r="GZ95" s="0"/>
      <c r="HA95" s="0"/>
      <c r="HB95" s="0"/>
      <c r="HC95" s="0"/>
      <c r="HD95" s="0"/>
      <c r="HE95" s="0"/>
      <c r="HF95" s="0"/>
      <c r="HG95" s="0"/>
      <c r="HH95" s="0"/>
      <c r="HI95" s="0"/>
      <c r="HJ95" s="0"/>
      <c r="HK95" s="0"/>
      <c r="HL95" s="0"/>
      <c r="HM95" s="0"/>
      <c r="HN95" s="0"/>
      <c r="HO95" s="0"/>
      <c r="HP95" s="0"/>
      <c r="HQ95" s="0"/>
      <c r="HR95" s="0"/>
      <c r="HS95" s="0"/>
      <c r="HT95" s="0"/>
      <c r="HU95" s="0"/>
      <c r="HV95" s="0"/>
      <c r="HW95" s="0"/>
      <c r="HX95" s="0"/>
      <c r="HY95" s="0"/>
      <c r="HZ95" s="0"/>
      <c r="IA95" s="0"/>
      <c r="IB95" s="0"/>
      <c r="IC95" s="0"/>
      <c r="ID95" s="0"/>
      <c r="IE95" s="0"/>
      <c r="IF95" s="0"/>
      <c r="IG95" s="0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/>
      <c r="IS95" s="0"/>
      <c r="IT95" s="0"/>
      <c r="IU95" s="0"/>
      <c r="IV95" s="0"/>
      <c r="IW95" s="0"/>
      <c r="IX95" s="0"/>
      <c r="IY95" s="0"/>
      <c r="IZ95" s="0"/>
      <c r="JA95" s="0"/>
      <c r="JB95" s="0"/>
      <c r="JC95" s="0"/>
      <c r="JD95" s="0"/>
      <c r="JE95" s="0"/>
      <c r="JF95" s="0"/>
      <c r="JG95" s="0"/>
      <c r="JH95" s="0"/>
      <c r="JI95" s="0"/>
      <c r="JJ95" s="0"/>
      <c r="JK95" s="0"/>
      <c r="JL95" s="0"/>
      <c r="JM95" s="0"/>
      <c r="JN95" s="0"/>
      <c r="JO95" s="0"/>
      <c r="JP95" s="0"/>
      <c r="JQ95" s="0"/>
      <c r="JR95" s="0"/>
      <c r="JS95" s="0"/>
      <c r="JT95" s="0"/>
      <c r="JU95" s="0"/>
      <c r="JV95" s="0"/>
      <c r="JW95" s="0"/>
      <c r="JX95" s="0"/>
      <c r="JY95" s="0"/>
      <c r="JZ95" s="0"/>
      <c r="KA95" s="0"/>
      <c r="KB95" s="0"/>
      <c r="KC95" s="0"/>
      <c r="KD95" s="0"/>
      <c r="KE95" s="0"/>
      <c r="KF95" s="0"/>
      <c r="KG95" s="0"/>
      <c r="KH95" s="0"/>
      <c r="KI95" s="0"/>
      <c r="KJ95" s="0"/>
      <c r="KK95" s="0"/>
      <c r="KL95" s="0"/>
      <c r="KM95" s="0"/>
      <c r="KN95" s="0"/>
      <c r="KO95" s="0"/>
      <c r="KP95" s="0"/>
      <c r="KQ95" s="0"/>
      <c r="KR95" s="0"/>
      <c r="KS95" s="0"/>
      <c r="KT95" s="0"/>
      <c r="KU95" s="0"/>
      <c r="KV95" s="0"/>
      <c r="KW95" s="0"/>
      <c r="KX95" s="0"/>
      <c r="KY95" s="0"/>
      <c r="KZ95" s="0"/>
      <c r="LA95" s="0"/>
      <c r="LB95" s="0"/>
      <c r="LC95" s="0"/>
      <c r="LD95" s="0"/>
      <c r="LE95" s="0"/>
      <c r="LF95" s="0"/>
      <c r="LG95" s="0"/>
      <c r="LH95" s="0"/>
      <c r="LI95" s="0"/>
      <c r="LJ95" s="0"/>
      <c r="LK95" s="0"/>
      <c r="LL95" s="0"/>
      <c r="LM95" s="0"/>
      <c r="LN95" s="0"/>
      <c r="LO95" s="0"/>
      <c r="LP95" s="0"/>
      <c r="LQ95" s="0"/>
      <c r="LR95" s="0"/>
      <c r="LS95" s="0"/>
      <c r="LT95" s="0"/>
      <c r="LU95" s="0"/>
      <c r="LV95" s="0"/>
      <c r="LW95" s="0"/>
      <c r="LX95" s="0"/>
      <c r="LY95" s="0"/>
      <c r="LZ95" s="0"/>
      <c r="MA95" s="0"/>
      <c r="MB95" s="0"/>
      <c r="MC95" s="0"/>
      <c r="MD95" s="0"/>
      <c r="ME95" s="0"/>
      <c r="MF95" s="0"/>
      <c r="MG95" s="0"/>
      <c r="MH95" s="0"/>
      <c r="MI95" s="0"/>
      <c r="MJ95" s="0"/>
      <c r="MK95" s="0"/>
      <c r="ML95" s="0"/>
      <c r="MM95" s="0"/>
      <c r="MN95" s="0"/>
      <c r="MO95" s="0"/>
      <c r="MP95" s="0"/>
      <c r="MQ95" s="0"/>
      <c r="MR95" s="0"/>
      <c r="MS95" s="0"/>
      <c r="MT95" s="0"/>
      <c r="MU95" s="0"/>
      <c r="MV95" s="0"/>
      <c r="MW95" s="0"/>
      <c r="MX95" s="0"/>
      <c r="MY95" s="0"/>
      <c r="MZ95" s="0"/>
      <c r="NA95" s="0"/>
      <c r="NB95" s="0"/>
      <c r="NC95" s="0"/>
      <c r="ND95" s="0"/>
      <c r="NE95" s="0"/>
      <c r="NF95" s="0"/>
      <c r="NG95" s="0"/>
      <c r="NH95" s="0"/>
      <c r="NI95" s="0"/>
      <c r="NJ95" s="0"/>
      <c r="NK95" s="0"/>
      <c r="NL95" s="0"/>
      <c r="NM95" s="0"/>
      <c r="NN95" s="0"/>
      <c r="NO95" s="0"/>
      <c r="NP95" s="0"/>
      <c r="NQ95" s="0"/>
      <c r="NR95" s="0"/>
      <c r="NS95" s="0"/>
      <c r="NT95" s="0"/>
      <c r="NU95" s="0"/>
      <c r="NV95" s="0"/>
      <c r="NW95" s="0"/>
      <c r="NX95" s="0"/>
      <c r="NY95" s="0"/>
      <c r="NZ95" s="0"/>
      <c r="OA95" s="0"/>
      <c r="OB95" s="0"/>
      <c r="OC95" s="0"/>
      <c r="OD95" s="0"/>
      <c r="OE95" s="0"/>
      <c r="OF95" s="0"/>
      <c r="OG95" s="0"/>
      <c r="OH95" s="0"/>
      <c r="OI95" s="0"/>
      <c r="OJ95" s="0"/>
      <c r="OK95" s="0"/>
      <c r="OL95" s="0"/>
      <c r="OM95" s="0"/>
      <c r="ON95" s="0"/>
      <c r="OO95" s="0"/>
      <c r="OP95" s="0"/>
      <c r="OQ95" s="0"/>
      <c r="OR95" s="0"/>
      <c r="OS95" s="0"/>
      <c r="OT95" s="0"/>
      <c r="OU95" s="0"/>
      <c r="OV95" s="0"/>
      <c r="OW95" s="0"/>
      <c r="OX95" s="0"/>
      <c r="OY95" s="0"/>
      <c r="OZ95" s="0"/>
      <c r="PA95" s="0"/>
      <c r="PB95" s="0"/>
      <c r="PC95" s="0"/>
      <c r="PD95" s="0"/>
      <c r="PE95" s="0"/>
      <c r="PF95" s="0"/>
      <c r="PG95" s="0"/>
      <c r="PH95" s="0"/>
      <c r="PI95" s="0"/>
      <c r="PJ95" s="0"/>
      <c r="PK95" s="0"/>
      <c r="PL95" s="0"/>
      <c r="PM95" s="0"/>
      <c r="PN95" s="0"/>
      <c r="PO95" s="0"/>
      <c r="PP95" s="0"/>
      <c r="PQ95" s="0"/>
      <c r="PR95" s="0"/>
      <c r="PS95" s="0"/>
      <c r="PT95" s="0"/>
      <c r="PU95" s="0"/>
      <c r="PV95" s="0"/>
      <c r="PW95" s="0"/>
      <c r="PX95" s="0"/>
      <c r="PY95" s="0"/>
      <c r="PZ95" s="0"/>
      <c r="QA95" s="0"/>
      <c r="QB95" s="0"/>
      <c r="QC95" s="0"/>
      <c r="QD95" s="0"/>
      <c r="QE95" s="0"/>
      <c r="QF95" s="0"/>
      <c r="QG95" s="0"/>
      <c r="QH95" s="0"/>
      <c r="QI95" s="0"/>
      <c r="QJ95" s="0"/>
      <c r="QK95" s="0"/>
      <c r="QL95" s="0"/>
      <c r="QM95" s="0"/>
      <c r="QN95" s="0"/>
      <c r="QO95" s="0"/>
      <c r="QP95" s="0"/>
      <c r="QQ95" s="0"/>
      <c r="QR95" s="0"/>
      <c r="QS95" s="0"/>
      <c r="QT95" s="0"/>
      <c r="QU95" s="0"/>
      <c r="QV95" s="0"/>
      <c r="QW95" s="0"/>
      <c r="QX95" s="0"/>
      <c r="QY95" s="0"/>
      <c r="QZ95" s="0"/>
      <c r="RA95" s="0"/>
      <c r="RB95" s="0"/>
      <c r="RC95" s="0"/>
      <c r="RD95" s="0"/>
      <c r="RE95" s="0"/>
      <c r="RF95" s="0"/>
      <c r="RG95" s="0"/>
      <c r="RH95" s="0"/>
      <c r="RI95" s="0"/>
      <c r="RJ95" s="0"/>
      <c r="RK95" s="0"/>
      <c r="RL95" s="0"/>
      <c r="RM95" s="0"/>
      <c r="RN95" s="0"/>
      <c r="RO95" s="0"/>
      <c r="RP95" s="0"/>
      <c r="RQ95" s="0"/>
      <c r="RR95" s="0"/>
      <c r="RS95" s="0"/>
      <c r="RT95" s="0"/>
      <c r="RU95" s="0"/>
      <c r="RV95" s="0"/>
      <c r="RW95" s="0"/>
      <c r="RX95" s="0"/>
      <c r="RY95" s="0"/>
      <c r="RZ95" s="0"/>
      <c r="SA95" s="0"/>
      <c r="SB95" s="0"/>
      <c r="SC95" s="0"/>
      <c r="SD95" s="0"/>
      <c r="SE95" s="0"/>
      <c r="SF95" s="0"/>
      <c r="SG95" s="0"/>
      <c r="SH95" s="0"/>
      <c r="SI95" s="0"/>
      <c r="SJ95" s="0"/>
      <c r="SK95" s="0"/>
      <c r="SL95" s="0"/>
      <c r="SM95" s="0"/>
      <c r="SN95" s="0"/>
      <c r="SO95" s="0"/>
      <c r="SP95" s="0"/>
      <c r="SQ95" s="0"/>
      <c r="SR95" s="0"/>
      <c r="SS95" s="0"/>
      <c r="ST95" s="0"/>
      <c r="SU95" s="0"/>
      <c r="SV95" s="0"/>
      <c r="SW95" s="0"/>
      <c r="SX95" s="0"/>
      <c r="SY95" s="0"/>
      <c r="SZ95" s="0"/>
      <c r="TA95" s="0"/>
      <c r="TB95" s="0"/>
      <c r="TC95" s="0"/>
      <c r="TD95" s="0"/>
      <c r="TE95" s="0"/>
      <c r="TF95" s="0"/>
      <c r="TG95" s="0"/>
      <c r="TH95" s="0"/>
      <c r="TI95" s="0"/>
      <c r="TJ95" s="0"/>
      <c r="TK95" s="0"/>
      <c r="TL95" s="0"/>
      <c r="TM95" s="0"/>
      <c r="TN95" s="0"/>
      <c r="TO95" s="0"/>
      <c r="TP95" s="0"/>
      <c r="TQ95" s="0"/>
      <c r="TR95" s="0"/>
      <c r="TS95" s="0"/>
      <c r="TT95" s="0"/>
      <c r="TU95" s="0"/>
      <c r="TV95" s="0"/>
      <c r="TW95" s="0"/>
      <c r="TX95" s="0"/>
      <c r="TY95" s="0"/>
      <c r="TZ95" s="0"/>
      <c r="UA95" s="0"/>
      <c r="UB95" s="0"/>
      <c r="UC95" s="0"/>
      <c r="UD95" s="0"/>
      <c r="UE95" s="0"/>
      <c r="UF95" s="0"/>
      <c r="UG95" s="0"/>
      <c r="UH95" s="0"/>
      <c r="UI95" s="0"/>
      <c r="UJ95" s="0"/>
      <c r="UK95" s="0"/>
      <c r="UL95" s="0"/>
      <c r="UM95" s="0"/>
      <c r="UN95" s="0"/>
      <c r="UO95" s="0"/>
      <c r="UP95" s="0"/>
      <c r="UQ95" s="0"/>
      <c r="UR95" s="0"/>
      <c r="US95" s="0"/>
      <c r="UT95" s="0"/>
      <c r="UU95" s="0"/>
      <c r="UV95" s="0"/>
      <c r="UW95" s="0"/>
      <c r="UX95" s="0"/>
      <c r="UY95" s="0"/>
      <c r="UZ95" s="0"/>
      <c r="VA95" s="0"/>
      <c r="VB95" s="0"/>
      <c r="VC95" s="0"/>
      <c r="VD95" s="0"/>
      <c r="VE95" s="0"/>
      <c r="VF95" s="0"/>
      <c r="VG95" s="0"/>
      <c r="VH95" s="0"/>
      <c r="VI95" s="0"/>
      <c r="VJ95" s="0"/>
      <c r="VK95" s="0"/>
      <c r="VL95" s="0"/>
      <c r="VM95" s="0"/>
      <c r="VN95" s="0"/>
      <c r="VO95" s="0"/>
      <c r="VP95" s="0"/>
      <c r="VQ95" s="0"/>
      <c r="VR95" s="0"/>
      <c r="VS95" s="0"/>
      <c r="VT95" s="0"/>
      <c r="VU95" s="0"/>
      <c r="VV95" s="0"/>
      <c r="VW95" s="0"/>
      <c r="VX95" s="0"/>
      <c r="VY95" s="0"/>
      <c r="VZ95" s="0"/>
      <c r="WA95" s="0"/>
      <c r="WB95" s="0"/>
      <c r="WC95" s="0"/>
      <c r="WD95" s="0"/>
      <c r="WE95" s="0"/>
      <c r="WF95" s="0"/>
      <c r="WG95" s="0"/>
      <c r="WH95" s="0"/>
      <c r="WI95" s="0"/>
      <c r="WJ95" s="0"/>
      <c r="WK95" s="0"/>
      <c r="WL95" s="0"/>
      <c r="WM95" s="0"/>
      <c r="WN95" s="0"/>
      <c r="WO95" s="0"/>
      <c r="WP95" s="0"/>
      <c r="WQ95" s="0"/>
      <c r="WR95" s="0"/>
      <c r="WS95" s="0"/>
      <c r="WT95" s="0"/>
      <c r="WU95" s="0"/>
      <c r="WV95" s="0"/>
      <c r="WW95" s="0"/>
      <c r="WX95" s="0"/>
      <c r="WY95" s="0"/>
      <c r="WZ95" s="0"/>
      <c r="XA95" s="0"/>
      <c r="XB95" s="0"/>
      <c r="XC95" s="0"/>
      <c r="XD95" s="0"/>
      <c r="XE95" s="0"/>
      <c r="XF95" s="0"/>
      <c r="XG95" s="0"/>
      <c r="XH95" s="0"/>
      <c r="XI95" s="0"/>
      <c r="XJ95" s="0"/>
      <c r="XK95" s="0"/>
      <c r="XL95" s="0"/>
      <c r="XM95" s="0"/>
      <c r="XN95" s="0"/>
      <c r="XO95" s="0"/>
      <c r="XP95" s="0"/>
      <c r="XQ95" s="0"/>
      <c r="XR95" s="0"/>
      <c r="XS95" s="0"/>
      <c r="XT95" s="0"/>
      <c r="XU95" s="0"/>
      <c r="XV95" s="0"/>
      <c r="XW95" s="0"/>
      <c r="XX95" s="0"/>
      <c r="XY95" s="0"/>
      <c r="XZ95" s="0"/>
      <c r="YA95" s="0"/>
      <c r="YB95" s="0"/>
      <c r="YC95" s="0"/>
      <c r="YD95" s="0"/>
      <c r="YE95" s="0"/>
      <c r="YF95" s="0"/>
      <c r="YG95" s="0"/>
      <c r="YH95" s="0"/>
      <c r="YI95" s="0"/>
      <c r="YJ95" s="0"/>
      <c r="YK95" s="0"/>
      <c r="YL95" s="0"/>
      <c r="YM95" s="0"/>
      <c r="YN95" s="0"/>
      <c r="YO95" s="0"/>
      <c r="YP95" s="0"/>
      <c r="YQ95" s="0"/>
      <c r="YR95" s="0"/>
      <c r="YS95" s="0"/>
      <c r="YT95" s="0"/>
      <c r="YU95" s="0"/>
      <c r="YV95" s="0"/>
      <c r="YW95" s="0"/>
      <c r="YX95" s="0"/>
      <c r="YY95" s="0"/>
      <c r="YZ95" s="0"/>
      <c r="ZA95" s="0"/>
      <c r="ZB95" s="0"/>
      <c r="ZC95" s="0"/>
      <c r="ZD95" s="0"/>
      <c r="ZE95" s="0"/>
      <c r="ZF95" s="0"/>
      <c r="ZG95" s="0"/>
      <c r="ZH95" s="0"/>
      <c r="ZI95" s="0"/>
      <c r="ZJ95" s="0"/>
      <c r="ZK95" s="0"/>
      <c r="ZL95" s="0"/>
      <c r="ZM95" s="0"/>
      <c r="ZN95" s="0"/>
      <c r="ZO95" s="0"/>
      <c r="ZP95" s="0"/>
      <c r="ZQ95" s="0"/>
      <c r="ZR95" s="0"/>
      <c r="ZS95" s="0"/>
      <c r="ZT95" s="0"/>
      <c r="ZU95" s="0"/>
      <c r="ZV95" s="0"/>
      <c r="ZW95" s="0"/>
      <c r="ZX95" s="0"/>
      <c r="ZY95" s="0"/>
      <c r="ZZ95" s="0"/>
      <c r="AAA95" s="0"/>
      <c r="AAB95" s="0"/>
      <c r="AAC95" s="0"/>
      <c r="AAD95" s="0"/>
      <c r="AAE95" s="0"/>
      <c r="AAF95" s="0"/>
      <c r="AAG95" s="0"/>
      <c r="AAH95" s="0"/>
      <c r="AAI95" s="0"/>
      <c r="AAJ95" s="0"/>
      <c r="AAK95" s="0"/>
      <c r="AAL95" s="0"/>
      <c r="AAM95" s="0"/>
      <c r="AAN95" s="0"/>
      <c r="AAO95" s="0"/>
      <c r="AAP95" s="0"/>
      <c r="AAQ95" s="0"/>
      <c r="AAR95" s="0"/>
      <c r="AAS95" s="0"/>
      <c r="AAT95" s="0"/>
      <c r="AAU95" s="0"/>
      <c r="AAV95" s="0"/>
      <c r="AAW95" s="0"/>
      <c r="AAX95" s="0"/>
      <c r="AAY95" s="0"/>
      <c r="AAZ95" s="0"/>
      <c r="ABA95" s="0"/>
      <c r="ABB95" s="0"/>
      <c r="ABC95" s="0"/>
      <c r="ABD95" s="0"/>
      <c r="ABE95" s="0"/>
      <c r="ABF95" s="0"/>
      <c r="ABG95" s="0"/>
      <c r="ABH95" s="0"/>
      <c r="ABI95" s="0"/>
      <c r="ABJ95" s="0"/>
      <c r="ABK95" s="0"/>
      <c r="ABL95" s="0"/>
      <c r="ABM95" s="0"/>
      <c r="ABN95" s="0"/>
      <c r="ABO95" s="0"/>
      <c r="ABP95" s="0"/>
      <c r="ABQ95" s="0"/>
      <c r="ABR95" s="0"/>
      <c r="ABS95" s="0"/>
      <c r="ABT95" s="0"/>
      <c r="ABU95" s="0"/>
      <c r="ABV95" s="0"/>
      <c r="ABW95" s="0"/>
      <c r="ABX95" s="0"/>
      <c r="ABY95" s="0"/>
      <c r="ABZ95" s="0"/>
      <c r="ACA95" s="0"/>
      <c r="ACB95" s="0"/>
      <c r="ACC95" s="0"/>
      <c r="ACD95" s="0"/>
      <c r="ACE95" s="0"/>
      <c r="ACF95" s="0"/>
      <c r="ACG95" s="0"/>
      <c r="ACH95" s="0"/>
      <c r="ACI95" s="0"/>
      <c r="ACJ95" s="0"/>
      <c r="ACK95" s="0"/>
      <c r="ACL95" s="0"/>
      <c r="ACM95" s="0"/>
      <c r="ACN95" s="0"/>
      <c r="ACO95" s="0"/>
      <c r="ACP95" s="0"/>
      <c r="ACQ95" s="0"/>
      <c r="ACR95" s="0"/>
      <c r="ACS95" s="0"/>
      <c r="ACT95" s="0"/>
      <c r="ACU95" s="0"/>
      <c r="ACV95" s="0"/>
      <c r="ACW95" s="0"/>
      <c r="ACX95" s="0"/>
      <c r="ACY95" s="0"/>
      <c r="ACZ95" s="0"/>
      <c r="ADA95" s="0"/>
      <c r="ADB95" s="0"/>
      <c r="ADC95" s="0"/>
      <c r="ADD95" s="0"/>
      <c r="ADE95" s="0"/>
      <c r="ADF95" s="0"/>
      <c r="ADG95" s="0"/>
      <c r="ADH95" s="0"/>
      <c r="ADI95" s="0"/>
      <c r="ADJ95" s="0"/>
      <c r="ADK95" s="0"/>
      <c r="ADL95" s="0"/>
      <c r="ADM95" s="0"/>
      <c r="ADN95" s="0"/>
      <c r="ADO95" s="0"/>
      <c r="ADP95" s="0"/>
      <c r="ADQ95" s="0"/>
      <c r="ADR95" s="0"/>
      <c r="ADS95" s="0"/>
      <c r="ADT95" s="0"/>
      <c r="ADU95" s="0"/>
      <c r="ADV95" s="0"/>
      <c r="ADW95" s="0"/>
      <c r="ADX95" s="0"/>
      <c r="ADY95" s="0"/>
      <c r="ADZ95" s="0"/>
      <c r="AEA95" s="0"/>
      <c r="AEB95" s="0"/>
      <c r="AEC95" s="0"/>
      <c r="AED95" s="0"/>
      <c r="AEE95" s="0"/>
      <c r="AEF95" s="0"/>
      <c r="AEG95" s="0"/>
      <c r="AEH95" s="0"/>
      <c r="AEI95" s="0"/>
      <c r="AEJ95" s="0"/>
      <c r="AEK95" s="0"/>
      <c r="AEL95" s="0"/>
      <c r="AEM95" s="0"/>
      <c r="AEN95" s="0"/>
      <c r="AEO95" s="0"/>
      <c r="AEP95" s="0"/>
      <c r="AEQ95" s="0"/>
      <c r="AER95" s="0"/>
      <c r="AES95" s="0"/>
      <c r="AET95" s="0"/>
      <c r="AEU95" s="0"/>
      <c r="AEV95" s="0"/>
      <c r="AEW95" s="0"/>
      <c r="AEX95" s="0"/>
      <c r="AEY95" s="0"/>
      <c r="AEZ95" s="0"/>
      <c r="AFA95" s="0"/>
      <c r="AFB95" s="0"/>
      <c r="AFC95" s="0"/>
      <c r="AFD95" s="0"/>
      <c r="AFE95" s="0"/>
      <c r="AFF95" s="0"/>
      <c r="AFG95" s="0"/>
      <c r="AFH95" s="0"/>
      <c r="AFI95" s="0"/>
      <c r="AFJ95" s="0"/>
      <c r="AFK95" s="0"/>
      <c r="AFL95" s="0"/>
      <c r="AFM95" s="0"/>
      <c r="AFN95" s="0"/>
      <c r="AFO95" s="0"/>
      <c r="AFP95" s="0"/>
      <c r="AFQ95" s="0"/>
      <c r="AFR95" s="0"/>
      <c r="AFS95" s="0"/>
      <c r="AFT95" s="0"/>
      <c r="AFU95" s="0"/>
      <c r="AFV95" s="0"/>
      <c r="AFW95" s="0"/>
      <c r="AFX95" s="0"/>
      <c r="AFY95" s="0"/>
      <c r="AFZ95" s="0"/>
      <c r="AGA95" s="0"/>
      <c r="AGB95" s="0"/>
      <c r="AGC95" s="0"/>
      <c r="AGD95" s="0"/>
      <c r="AGE95" s="0"/>
      <c r="AGF95" s="0"/>
      <c r="AGG95" s="0"/>
      <c r="AGH95" s="0"/>
      <c r="AGI95" s="0"/>
      <c r="AGJ95" s="0"/>
      <c r="AGK95" s="0"/>
      <c r="AGL95" s="0"/>
      <c r="AGM95" s="0"/>
      <c r="AGN95" s="0"/>
      <c r="AGO95" s="0"/>
      <c r="AGP95" s="0"/>
      <c r="AGQ95" s="0"/>
      <c r="AGR95" s="0"/>
      <c r="AGS95" s="0"/>
      <c r="AGT95" s="0"/>
      <c r="AGU95" s="0"/>
      <c r="AGV95" s="0"/>
      <c r="AGW95" s="0"/>
      <c r="AGX95" s="0"/>
      <c r="AGY95" s="0"/>
      <c r="AGZ95" s="0"/>
      <c r="AHA95" s="0"/>
      <c r="AHB95" s="0"/>
      <c r="AHC95" s="0"/>
      <c r="AHD95" s="0"/>
      <c r="AHE95" s="0"/>
      <c r="AHF95" s="0"/>
      <c r="AHG95" s="0"/>
      <c r="AHH95" s="0"/>
      <c r="AHI95" s="0"/>
      <c r="AHJ95" s="0"/>
      <c r="AHK95" s="0"/>
      <c r="AHL95" s="0"/>
      <c r="AHM95" s="0"/>
      <c r="AHN95" s="0"/>
      <c r="AHO95" s="0"/>
      <c r="AHP95" s="0"/>
      <c r="AHQ95" s="0"/>
      <c r="AHR95" s="0"/>
      <c r="AHS95" s="0"/>
      <c r="AHT95" s="0"/>
      <c r="AHU95" s="0"/>
      <c r="AHV95" s="0"/>
      <c r="AHW95" s="0"/>
      <c r="AHX95" s="0"/>
      <c r="AHY95" s="0"/>
      <c r="AHZ95" s="0"/>
      <c r="AIA95" s="0"/>
      <c r="AIB95" s="0"/>
      <c r="AIC95" s="0"/>
      <c r="AID95" s="0"/>
      <c r="AIE95" s="0"/>
      <c r="AIF95" s="0"/>
      <c r="AIG95" s="0"/>
      <c r="AIH95" s="0"/>
      <c r="AII95" s="0"/>
      <c r="AIJ95" s="0"/>
      <c r="AIK95" s="0"/>
      <c r="AIL95" s="0"/>
      <c r="AIM95" s="0"/>
      <c r="AIN95" s="0"/>
      <c r="AIO95" s="0"/>
      <c r="AIP95" s="0"/>
      <c r="AIQ95" s="0"/>
      <c r="AIR95" s="0"/>
      <c r="AIS95" s="0"/>
      <c r="AIT95" s="0"/>
      <c r="AIU95" s="0"/>
      <c r="AIV95" s="0"/>
      <c r="AIW95" s="0"/>
      <c r="AIX95" s="0"/>
      <c r="AIY95" s="0"/>
      <c r="AIZ95" s="0"/>
      <c r="AJA95" s="0"/>
      <c r="AJB95" s="0"/>
      <c r="AJC95" s="0"/>
      <c r="AJD95" s="0"/>
      <c r="AJE95" s="0"/>
      <c r="AJF95" s="0"/>
      <c r="AJG95" s="0"/>
      <c r="AJH95" s="0"/>
      <c r="AJI95" s="0"/>
      <c r="AJJ95" s="0"/>
      <c r="AJK95" s="0"/>
      <c r="AJL95" s="0"/>
      <c r="AJM95" s="0"/>
      <c r="AJN95" s="0"/>
      <c r="AJO95" s="0"/>
      <c r="AJP95" s="0"/>
      <c r="AJQ95" s="0"/>
      <c r="AJR95" s="0"/>
      <c r="AJS95" s="0"/>
      <c r="AJT95" s="0"/>
      <c r="AJU95" s="0"/>
      <c r="AJV95" s="0"/>
      <c r="AJW95" s="0"/>
      <c r="AJX95" s="0"/>
      <c r="AJY95" s="0"/>
      <c r="AJZ95" s="0"/>
      <c r="AKA95" s="0"/>
      <c r="AKB95" s="0"/>
      <c r="AKC95" s="0"/>
      <c r="AKD95" s="0"/>
      <c r="AKE95" s="0"/>
      <c r="AKF95" s="0"/>
      <c r="AKG95" s="0"/>
      <c r="AKH95" s="0"/>
      <c r="AKI95" s="0"/>
      <c r="AKJ95" s="0"/>
      <c r="AKK95" s="0"/>
      <c r="AKL95" s="0"/>
      <c r="AKM95" s="0"/>
      <c r="AKN95" s="0"/>
      <c r="AKO95" s="0"/>
      <c r="AKP95" s="0"/>
      <c r="AKQ95" s="0"/>
      <c r="AKR95" s="0"/>
      <c r="AKS95" s="0"/>
      <c r="AKT95" s="0"/>
      <c r="AKU95" s="0"/>
      <c r="AKV95" s="0"/>
      <c r="AKW95" s="0"/>
      <c r="AKX95" s="0"/>
      <c r="AKY95" s="0"/>
      <c r="AKZ95" s="0"/>
      <c r="ALA95" s="0"/>
      <c r="ALB95" s="0"/>
      <c r="ALC95" s="0"/>
      <c r="ALD95" s="0"/>
      <c r="ALE95" s="0"/>
      <c r="ALF95" s="0"/>
      <c r="ALG95" s="0"/>
      <c r="ALH95" s="0"/>
      <c r="ALI95" s="0"/>
      <c r="ALJ95" s="0"/>
      <c r="ALK95" s="0"/>
      <c r="ALL95" s="0"/>
      <c r="ALM95" s="0"/>
      <c r="ALN95" s="0"/>
      <c r="ALO95" s="0"/>
      <c r="ALP95" s="0"/>
      <c r="ALQ95" s="0"/>
      <c r="ALR95" s="0"/>
      <c r="ALS95" s="0"/>
      <c r="ALT95" s="0"/>
      <c r="ALU95" s="0"/>
      <c r="ALV95" s="0"/>
      <c r="ALW95" s="0"/>
      <c r="ALX95" s="0"/>
      <c r="ALY95" s="0"/>
      <c r="ALZ95" s="0"/>
      <c r="AMA95" s="0"/>
      <c r="AMB95" s="0"/>
      <c r="AMC95" s="0"/>
      <c r="AMD95" s="0"/>
      <c r="AME95" s="0"/>
      <c r="AMF95" s="0"/>
      <c r="AMG95" s="0"/>
      <c r="AMH95" s="0"/>
      <c r="AMI95" s="0"/>
      <c r="AMJ95" s="0"/>
    </row>
    <row r="96" s="258" customFormat="true" ht="15.75" hidden="true" customHeight="true" outlineLevel="1" collapsed="false">
      <c r="A96" s="186"/>
      <c r="B96" s="209" t="s">
        <v>257</v>
      </c>
      <c r="C96" s="210" t="s">
        <v>271</v>
      </c>
      <c r="D96" s="242" t="s">
        <v>21</v>
      </c>
      <c r="E96" s="211"/>
      <c r="F96" s="211"/>
      <c r="G96" s="211"/>
      <c r="H96" s="211"/>
      <c r="I96" s="211"/>
      <c r="J96" s="211"/>
      <c r="K96" s="211"/>
      <c r="L96" s="211"/>
      <c r="M96" s="211"/>
      <c r="N96" s="211"/>
      <c r="O96" s="227"/>
      <c r="P96" s="211"/>
      <c r="Q96" s="211"/>
      <c r="R96" s="211"/>
      <c r="S96" s="211"/>
      <c r="T96" s="211"/>
      <c r="U96" s="211"/>
      <c r="V96" s="211"/>
      <c r="W96" s="211"/>
      <c r="X96" s="228"/>
      <c r="Y96" s="227"/>
      <c r="Z96" s="211"/>
      <c r="AA96" s="211"/>
      <c r="AB96" s="211"/>
      <c r="AC96" s="211"/>
      <c r="AD96" s="211"/>
      <c r="AE96" s="211"/>
      <c r="AF96" s="211"/>
      <c r="AG96" s="211"/>
      <c r="AH96" s="228"/>
      <c r="AI96" s="227"/>
      <c r="AJ96" s="211"/>
      <c r="AK96" s="211"/>
      <c r="AL96" s="211"/>
      <c r="AM96" s="211"/>
      <c r="AN96" s="211"/>
      <c r="AO96" s="211"/>
      <c r="AP96" s="211"/>
      <c r="AQ96" s="211"/>
      <c r="AR96" s="228"/>
      <c r="AS96" s="227"/>
      <c r="AT96" s="211"/>
      <c r="AU96" s="211"/>
      <c r="AV96" s="211"/>
      <c r="AW96" s="211"/>
      <c r="AX96" s="211"/>
      <c r="AY96" s="211"/>
      <c r="AZ96" s="211"/>
      <c r="BA96" s="211"/>
      <c r="BB96" s="228"/>
      <c r="BC96" s="185"/>
      <c r="BD96" s="185"/>
      <c r="BE96" s="185"/>
      <c r="BF96" s="185"/>
      <c r="BG96" s="185"/>
      <c r="BH96" s="185"/>
      <c r="BI96" s="185"/>
      <c r="BJ96" s="185"/>
      <c r="BK96" s="185"/>
      <c r="BL96" s="185"/>
      <c r="BM96" s="185"/>
      <c r="BN96" s="185"/>
      <c r="BO96" s="185"/>
      <c r="BP96" s="185"/>
      <c r="BQ96" s="185"/>
      <c r="BR96" s="185"/>
      <c r="BS96" s="185"/>
      <c r="BT96" s="185"/>
      <c r="BU96" s="185"/>
      <c r="BV96" s="185"/>
    </row>
    <row r="97" customFormat="false" ht="15.75" hidden="true" customHeight="true" outlineLevel="1" collapsed="false">
      <c r="A97" s="186"/>
      <c r="B97" s="202" t="s">
        <v>259</v>
      </c>
      <c r="C97" s="66" t="s">
        <v>210</v>
      </c>
      <c r="D97" s="241" t="s">
        <v>182</v>
      </c>
      <c r="E97" s="203"/>
      <c r="F97" s="203"/>
      <c r="G97" s="203"/>
      <c r="H97" s="203"/>
      <c r="I97" s="203"/>
      <c r="J97" s="203"/>
      <c r="K97" s="203"/>
      <c r="L97" s="203"/>
      <c r="M97" s="203"/>
      <c r="N97" s="203"/>
      <c r="O97" s="204"/>
      <c r="P97" s="203"/>
      <c r="Q97" s="203"/>
      <c r="R97" s="203"/>
      <c r="S97" s="203"/>
      <c r="T97" s="203"/>
      <c r="U97" s="203"/>
      <c r="V97" s="203"/>
      <c r="W97" s="203"/>
      <c r="X97" s="205"/>
      <c r="Y97" s="204"/>
      <c r="Z97" s="203"/>
      <c r="AA97" s="203"/>
      <c r="AB97" s="203"/>
      <c r="AC97" s="203"/>
      <c r="AD97" s="203"/>
      <c r="AE97" s="203"/>
      <c r="AF97" s="203"/>
      <c r="AG97" s="203"/>
      <c r="AH97" s="205"/>
      <c r="AI97" s="204"/>
      <c r="AJ97" s="203"/>
      <c r="AK97" s="203"/>
      <c r="AL97" s="203"/>
      <c r="AM97" s="203"/>
      <c r="AN97" s="203"/>
      <c r="AO97" s="203"/>
      <c r="AP97" s="203"/>
      <c r="AQ97" s="203"/>
      <c r="AR97" s="205"/>
      <c r="AS97" s="204"/>
      <c r="AT97" s="203"/>
      <c r="AU97" s="203"/>
      <c r="AV97" s="203"/>
      <c r="AW97" s="203"/>
      <c r="AX97" s="203"/>
      <c r="AY97" s="203"/>
      <c r="AZ97" s="203"/>
      <c r="BA97" s="203"/>
      <c r="BB97" s="205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/>
      <c r="GA97" s="0"/>
      <c r="GB97" s="0"/>
      <c r="GC97" s="0"/>
      <c r="GD97" s="0"/>
      <c r="GE97" s="0"/>
      <c r="GF97" s="0"/>
      <c r="GG97" s="0"/>
      <c r="GH97" s="0"/>
      <c r="GI97" s="0"/>
      <c r="GJ97" s="0"/>
      <c r="GK97" s="0"/>
      <c r="GL97" s="0"/>
      <c r="GM97" s="0"/>
      <c r="GN97" s="0"/>
      <c r="GO97" s="0"/>
      <c r="GP97" s="0"/>
      <c r="GQ97" s="0"/>
      <c r="GR97" s="0"/>
      <c r="GS97" s="0"/>
      <c r="GT97" s="0"/>
      <c r="GU97" s="0"/>
      <c r="GV97" s="0"/>
      <c r="GW97" s="0"/>
      <c r="GX97" s="0"/>
      <c r="GY97" s="0"/>
      <c r="GZ97" s="0"/>
      <c r="HA97" s="0"/>
      <c r="HB97" s="0"/>
      <c r="HC97" s="0"/>
      <c r="HD97" s="0"/>
      <c r="HE97" s="0"/>
      <c r="HF97" s="0"/>
      <c r="HG97" s="0"/>
      <c r="HH97" s="0"/>
      <c r="HI97" s="0"/>
      <c r="HJ97" s="0"/>
      <c r="HK97" s="0"/>
      <c r="HL97" s="0"/>
      <c r="HM97" s="0"/>
      <c r="HN97" s="0"/>
      <c r="HO97" s="0"/>
      <c r="HP97" s="0"/>
      <c r="HQ97" s="0"/>
      <c r="HR97" s="0"/>
      <c r="HS97" s="0"/>
      <c r="HT97" s="0"/>
      <c r="HU97" s="0"/>
      <c r="HV97" s="0"/>
      <c r="HW97" s="0"/>
      <c r="HX97" s="0"/>
      <c r="HY97" s="0"/>
      <c r="HZ97" s="0"/>
      <c r="IA97" s="0"/>
      <c r="IB97" s="0"/>
      <c r="IC97" s="0"/>
      <c r="ID97" s="0"/>
      <c r="IE97" s="0"/>
      <c r="IF97" s="0"/>
      <c r="IG97" s="0"/>
      <c r="IH97" s="0"/>
      <c r="II97" s="0"/>
      <c r="IJ97" s="0"/>
      <c r="IK97" s="0"/>
      <c r="IL97" s="0"/>
      <c r="IM97" s="0"/>
      <c r="IN97" s="0"/>
      <c r="IO97" s="0"/>
      <c r="IP97" s="0"/>
      <c r="IQ97" s="0"/>
      <c r="IR97" s="0"/>
      <c r="IS97" s="0"/>
      <c r="IT97" s="0"/>
      <c r="IU97" s="0"/>
      <c r="IV97" s="0"/>
      <c r="IW97" s="0"/>
      <c r="IX97" s="0"/>
      <c r="IY97" s="0"/>
      <c r="IZ97" s="0"/>
      <c r="JA97" s="0"/>
      <c r="JB97" s="0"/>
      <c r="JC97" s="0"/>
      <c r="JD97" s="0"/>
      <c r="JE97" s="0"/>
      <c r="JF97" s="0"/>
      <c r="JG97" s="0"/>
      <c r="JH97" s="0"/>
      <c r="JI97" s="0"/>
      <c r="JJ97" s="0"/>
      <c r="JK97" s="0"/>
      <c r="JL97" s="0"/>
      <c r="JM97" s="0"/>
      <c r="JN97" s="0"/>
      <c r="JO97" s="0"/>
      <c r="JP97" s="0"/>
      <c r="JQ97" s="0"/>
      <c r="JR97" s="0"/>
      <c r="JS97" s="0"/>
      <c r="JT97" s="0"/>
      <c r="JU97" s="0"/>
      <c r="JV97" s="0"/>
      <c r="JW97" s="0"/>
      <c r="JX97" s="0"/>
      <c r="JY97" s="0"/>
      <c r="JZ97" s="0"/>
      <c r="KA97" s="0"/>
      <c r="KB97" s="0"/>
      <c r="KC97" s="0"/>
      <c r="KD97" s="0"/>
      <c r="KE97" s="0"/>
      <c r="KF97" s="0"/>
      <c r="KG97" s="0"/>
      <c r="KH97" s="0"/>
      <c r="KI97" s="0"/>
      <c r="KJ97" s="0"/>
      <c r="KK97" s="0"/>
      <c r="KL97" s="0"/>
      <c r="KM97" s="0"/>
      <c r="KN97" s="0"/>
      <c r="KO97" s="0"/>
      <c r="KP97" s="0"/>
      <c r="KQ97" s="0"/>
      <c r="KR97" s="0"/>
      <c r="KS97" s="0"/>
      <c r="KT97" s="0"/>
      <c r="KU97" s="0"/>
      <c r="KV97" s="0"/>
      <c r="KW97" s="0"/>
      <c r="KX97" s="0"/>
      <c r="KY97" s="0"/>
      <c r="KZ97" s="0"/>
      <c r="LA97" s="0"/>
      <c r="LB97" s="0"/>
      <c r="LC97" s="0"/>
      <c r="LD97" s="0"/>
      <c r="LE97" s="0"/>
      <c r="LF97" s="0"/>
      <c r="LG97" s="0"/>
      <c r="LH97" s="0"/>
      <c r="LI97" s="0"/>
      <c r="LJ97" s="0"/>
      <c r="LK97" s="0"/>
      <c r="LL97" s="0"/>
      <c r="LM97" s="0"/>
      <c r="LN97" s="0"/>
      <c r="LO97" s="0"/>
      <c r="LP97" s="0"/>
      <c r="LQ97" s="0"/>
      <c r="LR97" s="0"/>
      <c r="LS97" s="0"/>
      <c r="LT97" s="0"/>
      <c r="LU97" s="0"/>
      <c r="LV97" s="0"/>
      <c r="LW97" s="0"/>
      <c r="LX97" s="0"/>
      <c r="LY97" s="0"/>
      <c r="LZ97" s="0"/>
      <c r="MA97" s="0"/>
      <c r="MB97" s="0"/>
      <c r="MC97" s="0"/>
      <c r="MD97" s="0"/>
      <c r="ME97" s="0"/>
      <c r="MF97" s="0"/>
      <c r="MG97" s="0"/>
      <c r="MH97" s="0"/>
      <c r="MI97" s="0"/>
      <c r="MJ97" s="0"/>
      <c r="MK97" s="0"/>
      <c r="ML97" s="0"/>
      <c r="MM97" s="0"/>
      <c r="MN97" s="0"/>
      <c r="MO97" s="0"/>
      <c r="MP97" s="0"/>
      <c r="MQ97" s="0"/>
      <c r="MR97" s="0"/>
      <c r="MS97" s="0"/>
      <c r="MT97" s="0"/>
      <c r="MU97" s="0"/>
      <c r="MV97" s="0"/>
      <c r="MW97" s="0"/>
      <c r="MX97" s="0"/>
      <c r="MY97" s="0"/>
      <c r="MZ97" s="0"/>
      <c r="NA97" s="0"/>
      <c r="NB97" s="0"/>
      <c r="NC97" s="0"/>
      <c r="ND97" s="0"/>
      <c r="NE97" s="0"/>
      <c r="NF97" s="0"/>
      <c r="NG97" s="0"/>
      <c r="NH97" s="0"/>
      <c r="NI97" s="0"/>
      <c r="NJ97" s="0"/>
      <c r="NK97" s="0"/>
      <c r="NL97" s="0"/>
      <c r="NM97" s="0"/>
      <c r="NN97" s="0"/>
      <c r="NO97" s="0"/>
      <c r="NP97" s="0"/>
      <c r="NQ97" s="0"/>
      <c r="NR97" s="0"/>
      <c r="NS97" s="0"/>
      <c r="NT97" s="0"/>
      <c r="NU97" s="0"/>
      <c r="NV97" s="0"/>
      <c r="NW97" s="0"/>
      <c r="NX97" s="0"/>
      <c r="NY97" s="0"/>
      <c r="NZ97" s="0"/>
      <c r="OA97" s="0"/>
      <c r="OB97" s="0"/>
      <c r="OC97" s="0"/>
      <c r="OD97" s="0"/>
      <c r="OE97" s="0"/>
      <c r="OF97" s="0"/>
      <c r="OG97" s="0"/>
      <c r="OH97" s="0"/>
      <c r="OI97" s="0"/>
      <c r="OJ97" s="0"/>
      <c r="OK97" s="0"/>
      <c r="OL97" s="0"/>
      <c r="OM97" s="0"/>
      <c r="ON97" s="0"/>
      <c r="OO97" s="0"/>
      <c r="OP97" s="0"/>
      <c r="OQ97" s="0"/>
      <c r="OR97" s="0"/>
      <c r="OS97" s="0"/>
      <c r="OT97" s="0"/>
      <c r="OU97" s="0"/>
      <c r="OV97" s="0"/>
      <c r="OW97" s="0"/>
      <c r="OX97" s="0"/>
      <c r="OY97" s="0"/>
      <c r="OZ97" s="0"/>
      <c r="PA97" s="0"/>
      <c r="PB97" s="0"/>
      <c r="PC97" s="0"/>
      <c r="PD97" s="0"/>
      <c r="PE97" s="0"/>
      <c r="PF97" s="0"/>
      <c r="PG97" s="0"/>
      <c r="PH97" s="0"/>
      <c r="PI97" s="0"/>
      <c r="PJ97" s="0"/>
      <c r="PK97" s="0"/>
      <c r="PL97" s="0"/>
      <c r="PM97" s="0"/>
      <c r="PN97" s="0"/>
      <c r="PO97" s="0"/>
      <c r="PP97" s="0"/>
      <c r="PQ97" s="0"/>
      <c r="PR97" s="0"/>
      <c r="PS97" s="0"/>
      <c r="PT97" s="0"/>
      <c r="PU97" s="0"/>
      <c r="PV97" s="0"/>
      <c r="PW97" s="0"/>
      <c r="PX97" s="0"/>
      <c r="PY97" s="0"/>
      <c r="PZ97" s="0"/>
      <c r="QA97" s="0"/>
      <c r="QB97" s="0"/>
      <c r="QC97" s="0"/>
      <c r="QD97" s="0"/>
      <c r="QE97" s="0"/>
      <c r="QF97" s="0"/>
      <c r="QG97" s="0"/>
      <c r="QH97" s="0"/>
      <c r="QI97" s="0"/>
      <c r="QJ97" s="0"/>
      <c r="QK97" s="0"/>
      <c r="QL97" s="0"/>
      <c r="QM97" s="0"/>
      <c r="QN97" s="0"/>
      <c r="QO97" s="0"/>
      <c r="QP97" s="0"/>
      <c r="QQ97" s="0"/>
      <c r="QR97" s="0"/>
      <c r="QS97" s="0"/>
      <c r="QT97" s="0"/>
      <c r="QU97" s="0"/>
      <c r="QV97" s="0"/>
      <c r="QW97" s="0"/>
      <c r="QX97" s="0"/>
      <c r="QY97" s="0"/>
      <c r="QZ97" s="0"/>
      <c r="RA97" s="0"/>
      <c r="RB97" s="0"/>
      <c r="RC97" s="0"/>
      <c r="RD97" s="0"/>
      <c r="RE97" s="0"/>
      <c r="RF97" s="0"/>
      <c r="RG97" s="0"/>
      <c r="RH97" s="0"/>
      <c r="RI97" s="0"/>
      <c r="RJ97" s="0"/>
      <c r="RK97" s="0"/>
      <c r="RL97" s="0"/>
      <c r="RM97" s="0"/>
      <c r="RN97" s="0"/>
      <c r="RO97" s="0"/>
      <c r="RP97" s="0"/>
      <c r="RQ97" s="0"/>
      <c r="RR97" s="0"/>
      <c r="RS97" s="0"/>
      <c r="RT97" s="0"/>
      <c r="RU97" s="0"/>
      <c r="RV97" s="0"/>
      <c r="RW97" s="0"/>
      <c r="RX97" s="0"/>
      <c r="RY97" s="0"/>
      <c r="RZ97" s="0"/>
      <c r="SA97" s="0"/>
      <c r="SB97" s="0"/>
      <c r="SC97" s="0"/>
      <c r="SD97" s="0"/>
      <c r="SE97" s="0"/>
      <c r="SF97" s="0"/>
      <c r="SG97" s="0"/>
      <c r="SH97" s="0"/>
      <c r="SI97" s="0"/>
      <c r="SJ97" s="0"/>
      <c r="SK97" s="0"/>
      <c r="SL97" s="0"/>
      <c r="SM97" s="0"/>
      <c r="SN97" s="0"/>
      <c r="SO97" s="0"/>
      <c r="SP97" s="0"/>
      <c r="SQ97" s="0"/>
      <c r="SR97" s="0"/>
      <c r="SS97" s="0"/>
      <c r="ST97" s="0"/>
      <c r="SU97" s="0"/>
      <c r="SV97" s="0"/>
      <c r="SW97" s="0"/>
      <c r="SX97" s="0"/>
      <c r="SY97" s="0"/>
      <c r="SZ97" s="0"/>
      <c r="TA97" s="0"/>
      <c r="TB97" s="0"/>
      <c r="TC97" s="0"/>
      <c r="TD97" s="0"/>
      <c r="TE97" s="0"/>
      <c r="TF97" s="0"/>
      <c r="TG97" s="0"/>
      <c r="TH97" s="0"/>
      <c r="TI97" s="0"/>
      <c r="TJ97" s="0"/>
      <c r="TK97" s="0"/>
      <c r="TL97" s="0"/>
      <c r="TM97" s="0"/>
      <c r="TN97" s="0"/>
      <c r="TO97" s="0"/>
      <c r="TP97" s="0"/>
      <c r="TQ97" s="0"/>
      <c r="TR97" s="0"/>
      <c r="TS97" s="0"/>
      <c r="TT97" s="0"/>
      <c r="TU97" s="0"/>
      <c r="TV97" s="0"/>
      <c r="TW97" s="0"/>
      <c r="TX97" s="0"/>
      <c r="TY97" s="0"/>
      <c r="TZ97" s="0"/>
      <c r="UA97" s="0"/>
      <c r="UB97" s="0"/>
      <c r="UC97" s="0"/>
      <c r="UD97" s="0"/>
      <c r="UE97" s="0"/>
      <c r="UF97" s="0"/>
      <c r="UG97" s="0"/>
      <c r="UH97" s="0"/>
      <c r="UI97" s="0"/>
      <c r="UJ97" s="0"/>
      <c r="UK97" s="0"/>
      <c r="UL97" s="0"/>
      <c r="UM97" s="0"/>
      <c r="UN97" s="0"/>
      <c r="UO97" s="0"/>
      <c r="UP97" s="0"/>
      <c r="UQ97" s="0"/>
      <c r="UR97" s="0"/>
      <c r="US97" s="0"/>
      <c r="UT97" s="0"/>
      <c r="UU97" s="0"/>
      <c r="UV97" s="0"/>
      <c r="UW97" s="0"/>
      <c r="UX97" s="0"/>
      <c r="UY97" s="0"/>
      <c r="UZ97" s="0"/>
      <c r="VA97" s="0"/>
      <c r="VB97" s="0"/>
      <c r="VC97" s="0"/>
      <c r="VD97" s="0"/>
      <c r="VE97" s="0"/>
      <c r="VF97" s="0"/>
      <c r="VG97" s="0"/>
      <c r="VH97" s="0"/>
      <c r="VI97" s="0"/>
      <c r="VJ97" s="0"/>
      <c r="VK97" s="0"/>
      <c r="VL97" s="0"/>
      <c r="VM97" s="0"/>
      <c r="VN97" s="0"/>
      <c r="VO97" s="0"/>
      <c r="VP97" s="0"/>
      <c r="VQ97" s="0"/>
      <c r="VR97" s="0"/>
      <c r="VS97" s="0"/>
      <c r="VT97" s="0"/>
      <c r="VU97" s="0"/>
      <c r="VV97" s="0"/>
      <c r="VW97" s="0"/>
      <c r="VX97" s="0"/>
      <c r="VY97" s="0"/>
      <c r="VZ97" s="0"/>
      <c r="WA97" s="0"/>
      <c r="WB97" s="0"/>
      <c r="WC97" s="0"/>
      <c r="WD97" s="0"/>
      <c r="WE97" s="0"/>
      <c r="WF97" s="0"/>
      <c r="WG97" s="0"/>
      <c r="WH97" s="0"/>
      <c r="WI97" s="0"/>
      <c r="WJ97" s="0"/>
      <c r="WK97" s="0"/>
      <c r="WL97" s="0"/>
      <c r="WM97" s="0"/>
      <c r="WN97" s="0"/>
      <c r="WO97" s="0"/>
      <c r="WP97" s="0"/>
      <c r="WQ97" s="0"/>
      <c r="WR97" s="0"/>
      <c r="WS97" s="0"/>
      <c r="WT97" s="0"/>
      <c r="WU97" s="0"/>
      <c r="WV97" s="0"/>
      <c r="WW97" s="0"/>
      <c r="WX97" s="0"/>
      <c r="WY97" s="0"/>
      <c r="WZ97" s="0"/>
      <c r="XA97" s="0"/>
      <c r="XB97" s="0"/>
      <c r="XC97" s="0"/>
      <c r="XD97" s="0"/>
      <c r="XE97" s="0"/>
      <c r="XF97" s="0"/>
      <c r="XG97" s="0"/>
      <c r="XH97" s="0"/>
      <c r="XI97" s="0"/>
      <c r="XJ97" s="0"/>
      <c r="XK97" s="0"/>
      <c r="XL97" s="0"/>
      <c r="XM97" s="0"/>
      <c r="XN97" s="0"/>
      <c r="XO97" s="0"/>
      <c r="XP97" s="0"/>
      <c r="XQ97" s="0"/>
      <c r="XR97" s="0"/>
      <c r="XS97" s="0"/>
      <c r="XT97" s="0"/>
      <c r="XU97" s="0"/>
      <c r="XV97" s="0"/>
      <c r="XW97" s="0"/>
      <c r="XX97" s="0"/>
      <c r="XY97" s="0"/>
      <c r="XZ97" s="0"/>
      <c r="YA97" s="0"/>
      <c r="YB97" s="0"/>
      <c r="YC97" s="0"/>
      <c r="YD97" s="0"/>
      <c r="YE97" s="0"/>
      <c r="YF97" s="0"/>
      <c r="YG97" s="0"/>
      <c r="YH97" s="0"/>
      <c r="YI97" s="0"/>
      <c r="YJ97" s="0"/>
      <c r="YK97" s="0"/>
      <c r="YL97" s="0"/>
      <c r="YM97" s="0"/>
      <c r="YN97" s="0"/>
      <c r="YO97" s="0"/>
      <c r="YP97" s="0"/>
      <c r="YQ97" s="0"/>
      <c r="YR97" s="0"/>
      <c r="YS97" s="0"/>
      <c r="YT97" s="0"/>
      <c r="YU97" s="0"/>
      <c r="YV97" s="0"/>
      <c r="YW97" s="0"/>
      <c r="YX97" s="0"/>
      <c r="YY97" s="0"/>
      <c r="YZ97" s="0"/>
      <c r="ZA97" s="0"/>
      <c r="ZB97" s="0"/>
      <c r="ZC97" s="0"/>
      <c r="ZD97" s="0"/>
      <c r="ZE97" s="0"/>
      <c r="ZF97" s="0"/>
      <c r="ZG97" s="0"/>
      <c r="ZH97" s="0"/>
      <c r="ZI97" s="0"/>
      <c r="ZJ97" s="0"/>
      <c r="ZK97" s="0"/>
      <c r="ZL97" s="0"/>
      <c r="ZM97" s="0"/>
      <c r="ZN97" s="0"/>
      <c r="ZO97" s="0"/>
      <c r="ZP97" s="0"/>
      <c r="ZQ97" s="0"/>
      <c r="ZR97" s="0"/>
      <c r="ZS97" s="0"/>
      <c r="ZT97" s="0"/>
      <c r="ZU97" s="0"/>
      <c r="ZV97" s="0"/>
      <c r="ZW97" s="0"/>
      <c r="ZX97" s="0"/>
      <c r="ZY97" s="0"/>
      <c r="ZZ97" s="0"/>
      <c r="AAA97" s="0"/>
      <c r="AAB97" s="0"/>
      <c r="AAC97" s="0"/>
      <c r="AAD97" s="0"/>
      <c r="AAE97" s="0"/>
      <c r="AAF97" s="0"/>
      <c r="AAG97" s="0"/>
      <c r="AAH97" s="0"/>
      <c r="AAI97" s="0"/>
      <c r="AAJ97" s="0"/>
      <c r="AAK97" s="0"/>
      <c r="AAL97" s="0"/>
      <c r="AAM97" s="0"/>
      <c r="AAN97" s="0"/>
      <c r="AAO97" s="0"/>
      <c r="AAP97" s="0"/>
      <c r="AAQ97" s="0"/>
      <c r="AAR97" s="0"/>
      <c r="AAS97" s="0"/>
      <c r="AAT97" s="0"/>
      <c r="AAU97" s="0"/>
      <c r="AAV97" s="0"/>
      <c r="AAW97" s="0"/>
      <c r="AAX97" s="0"/>
      <c r="AAY97" s="0"/>
      <c r="AAZ97" s="0"/>
      <c r="ABA97" s="0"/>
      <c r="ABB97" s="0"/>
      <c r="ABC97" s="0"/>
      <c r="ABD97" s="0"/>
      <c r="ABE97" s="0"/>
      <c r="ABF97" s="0"/>
      <c r="ABG97" s="0"/>
      <c r="ABH97" s="0"/>
      <c r="ABI97" s="0"/>
      <c r="ABJ97" s="0"/>
      <c r="ABK97" s="0"/>
      <c r="ABL97" s="0"/>
      <c r="ABM97" s="0"/>
      <c r="ABN97" s="0"/>
      <c r="ABO97" s="0"/>
      <c r="ABP97" s="0"/>
      <c r="ABQ97" s="0"/>
      <c r="ABR97" s="0"/>
      <c r="ABS97" s="0"/>
      <c r="ABT97" s="0"/>
      <c r="ABU97" s="0"/>
      <c r="ABV97" s="0"/>
      <c r="ABW97" s="0"/>
      <c r="ABX97" s="0"/>
      <c r="ABY97" s="0"/>
      <c r="ABZ97" s="0"/>
      <c r="ACA97" s="0"/>
      <c r="ACB97" s="0"/>
      <c r="ACC97" s="0"/>
      <c r="ACD97" s="0"/>
      <c r="ACE97" s="0"/>
      <c r="ACF97" s="0"/>
      <c r="ACG97" s="0"/>
      <c r="ACH97" s="0"/>
      <c r="ACI97" s="0"/>
      <c r="ACJ97" s="0"/>
      <c r="ACK97" s="0"/>
      <c r="ACL97" s="0"/>
      <c r="ACM97" s="0"/>
      <c r="ACN97" s="0"/>
      <c r="ACO97" s="0"/>
      <c r="ACP97" s="0"/>
      <c r="ACQ97" s="0"/>
      <c r="ACR97" s="0"/>
      <c r="ACS97" s="0"/>
      <c r="ACT97" s="0"/>
      <c r="ACU97" s="0"/>
      <c r="ACV97" s="0"/>
      <c r="ACW97" s="0"/>
      <c r="ACX97" s="0"/>
      <c r="ACY97" s="0"/>
      <c r="ACZ97" s="0"/>
      <c r="ADA97" s="0"/>
      <c r="ADB97" s="0"/>
      <c r="ADC97" s="0"/>
      <c r="ADD97" s="0"/>
      <c r="ADE97" s="0"/>
      <c r="ADF97" s="0"/>
      <c r="ADG97" s="0"/>
      <c r="ADH97" s="0"/>
      <c r="ADI97" s="0"/>
      <c r="ADJ97" s="0"/>
      <c r="ADK97" s="0"/>
      <c r="ADL97" s="0"/>
      <c r="ADM97" s="0"/>
      <c r="ADN97" s="0"/>
      <c r="ADO97" s="0"/>
      <c r="ADP97" s="0"/>
      <c r="ADQ97" s="0"/>
      <c r="ADR97" s="0"/>
      <c r="ADS97" s="0"/>
      <c r="ADT97" s="0"/>
      <c r="ADU97" s="0"/>
      <c r="ADV97" s="0"/>
      <c r="ADW97" s="0"/>
      <c r="ADX97" s="0"/>
      <c r="ADY97" s="0"/>
      <c r="ADZ97" s="0"/>
      <c r="AEA97" s="0"/>
      <c r="AEB97" s="0"/>
      <c r="AEC97" s="0"/>
      <c r="AED97" s="0"/>
      <c r="AEE97" s="0"/>
      <c r="AEF97" s="0"/>
      <c r="AEG97" s="0"/>
      <c r="AEH97" s="0"/>
      <c r="AEI97" s="0"/>
      <c r="AEJ97" s="0"/>
      <c r="AEK97" s="0"/>
      <c r="AEL97" s="0"/>
      <c r="AEM97" s="0"/>
      <c r="AEN97" s="0"/>
      <c r="AEO97" s="0"/>
      <c r="AEP97" s="0"/>
      <c r="AEQ97" s="0"/>
      <c r="AER97" s="0"/>
      <c r="AES97" s="0"/>
      <c r="AET97" s="0"/>
      <c r="AEU97" s="0"/>
      <c r="AEV97" s="0"/>
      <c r="AEW97" s="0"/>
      <c r="AEX97" s="0"/>
      <c r="AEY97" s="0"/>
      <c r="AEZ97" s="0"/>
      <c r="AFA97" s="0"/>
      <c r="AFB97" s="0"/>
      <c r="AFC97" s="0"/>
      <c r="AFD97" s="0"/>
      <c r="AFE97" s="0"/>
      <c r="AFF97" s="0"/>
      <c r="AFG97" s="0"/>
      <c r="AFH97" s="0"/>
      <c r="AFI97" s="0"/>
      <c r="AFJ97" s="0"/>
      <c r="AFK97" s="0"/>
      <c r="AFL97" s="0"/>
      <c r="AFM97" s="0"/>
      <c r="AFN97" s="0"/>
      <c r="AFO97" s="0"/>
      <c r="AFP97" s="0"/>
      <c r="AFQ97" s="0"/>
      <c r="AFR97" s="0"/>
      <c r="AFS97" s="0"/>
      <c r="AFT97" s="0"/>
      <c r="AFU97" s="0"/>
      <c r="AFV97" s="0"/>
      <c r="AFW97" s="0"/>
      <c r="AFX97" s="0"/>
      <c r="AFY97" s="0"/>
      <c r="AFZ97" s="0"/>
      <c r="AGA97" s="0"/>
      <c r="AGB97" s="0"/>
      <c r="AGC97" s="0"/>
      <c r="AGD97" s="0"/>
      <c r="AGE97" s="0"/>
      <c r="AGF97" s="0"/>
      <c r="AGG97" s="0"/>
      <c r="AGH97" s="0"/>
      <c r="AGI97" s="0"/>
      <c r="AGJ97" s="0"/>
      <c r="AGK97" s="0"/>
      <c r="AGL97" s="0"/>
      <c r="AGM97" s="0"/>
      <c r="AGN97" s="0"/>
      <c r="AGO97" s="0"/>
      <c r="AGP97" s="0"/>
      <c r="AGQ97" s="0"/>
      <c r="AGR97" s="0"/>
      <c r="AGS97" s="0"/>
      <c r="AGT97" s="0"/>
      <c r="AGU97" s="0"/>
      <c r="AGV97" s="0"/>
      <c r="AGW97" s="0"/>
      <c r="AGX97" s="0"/>
      <c r="AGY97" s="0"/>
      <c r="AGZ97" s="0"/>
      <c r="AHA97" s="0"/>
      <c r="AHB97" s="0"/>
      <c r="AHC97" s="0"/>
      <c r="AHD97" s="0"/>
      <c r="AHE97" s="0"/>
      <c r="AHF97" s="0"/>
      <c r="AHG97" s="0"/>
      <c r="AHH97" s="0"/>
      <c r="AHI97" s="0"/>
      <c r="AHJ97" s="0"/>
      <c r="AHK97" s="0"/>
      <c r="AHL97" s="0"/>
      <c r="AHM97" s="0"/>
      <c r="AHN97" s="0"/>
      <c r="AHO97" s="0"/>
      <c r="AHP97" s="0"/>
      <c r="AHQ97" s="0"/>
      <c r="AHR97" s="0"/>
      <c r="AHS97" s="0"/>
      <c r="AHT97" s="0"/>
      <c r="AHU97" s="0"/>
      <c r="AHV97" s="0"/>
      <c r="AHW97" s="0"/>
      <c r="AHX97" s="0"/>
      <c r="AHY97" s="0"/>
      <c r="AHZ97" s="0"/>
      <c r="AIA97" s="0"/>
      <c r="AIB97" s="0"/>
      <c r="AIC97" s="0"/>
      <c r="AID97" s="0"/>
      <c r="AIE97" s="0"/>
      <c r="AIF97" s="0"/>
      <c r="AIG97" s="0"/>
      <c r="AIH97" s="0"/>
      <c r="AII97" s="0"/>
      <c r="AIJ97" s="0"/>
      <c r="AIK97" s="0"/>
      <c r="AIL97" s="0"/>
      <c r="AIM97" s="0"/>
      <c r="AIN97" s="0"/>
      <c r="AIO97" s="0"/>
      <c r="AIP97" s="0"/>
      <c r="AIQ97" s="0"/>
      <c r="AIR97" s="0"/>
      <c r="AIS97" s="0"/>
      <c r="AIT97" s="0"/>
      <c r="AIU97" s="0"/>
      <c r="AIV97" s="0"/>
      <c r="AIW97" s="0"/>
      <c r="AIX97" s="0"/>
      <c r="AIY97" s="0"/>
      <c r="AIZ97" s="0"/>
      <c r="AJA97" s="0"/>
      <c r="AJB97" s="0"/>
      <c r="AJC97" s="0"/>
      <c r="AJD97" s="0"/>
      <c r="AJE97" s="0"/>
      <c r="AJF97" s="0"/>
      <c r="AJG97" s="0"/>
      <c r="AJH97" s="0"/>
      <c r="AJI97" s="0"/>
      <c r="AJJ97" s="0"/>
      <c r="AJK97" s="0"/>
      <c r="AJL97" s="0"/>
      <c r="AJM97" s="0"/>
      <c r="AJN97" s="0"/>
      <c r="AJO97" s="0"/>
      <c r="AJP97" s="0"/>
      <c r="AJQ97" s="0"/>
      <c r="AJR97" s="0"/>
      <c r="AJS97" s="0"/>
      <c r="AJT97" s="0"/>
      <c r="AJU97" s="0"/>
      <c r="AJV97" s="0"/>
      <c r="AJW97" s="0"/>
      <c r="AJX97" s="0"/>
      <c r="AJY97" s="0"/>
      <c r="AJZ97" s="0"/>
      <c r="AKA97" s="0"/>
      <c r="AKB97" s="0"/>
      <c r="AKC97" s="0"/>
      <c r="AKD97" s="0"/>
      <c r="AKE97" s="0"/>
      <c r="AKF97" s="0"/>
      <c r="AKG97" s="0"/>
      <c r="AKH97" s="0"/>
      <c r="AKI97" s="0"/>
      <c r="AKJ97" s="0"/>
      <c r="AKK97" s="0"/>
      <c r="AKL97" s="0"/>
      <c r="AKM97" s="0"/>
      <c r="AKN97" s="0"/>
      <c r="AKO97" s="0"/>
      <c r="AKP97" s="0"/>
      <c r="AKQ97" s="0"/>
      <c r="AKR97" s="0"/>
      <c r="AKS97" s="0"/>
      <c r="AKT97" s="0"/>
      <c r="AKU97" s="0"/>
      <c r="AKV97" s="0"/>
      <c r="AKW97" s="0"/>
      <c r="AKX97" s="0"/>
      <c r="AKY97" s="0"/>
      <c r="AKZ97" s="0"/>
      <c r="ALA97" s="0"/>
      <c r="ALB97" s="0"/>
      <c r="ALC97" s="0"/>
      <c r="ALD97" s="0"/>
      <c r="ALE97" s="0"/>
      <c r="ALF97" s="0"/>
      <c r="ALG97" s="0"/>
      <c r="ALH97" s="0"/>
      <c r="ALI97" s="0"/>
      <c r="ALJ97" s="0"/>
      <c r="ALK97" s="0"/>
      <c r="ALL97" s="0"/>
      <c r="ALM97" s="0"/>
      <c r="ALN97" s="0"/>
      <c r="ALO97" s="0"/>
      <c r="ALP97" s="0"/>
      <c r="ALQ97" s="0"/>
      <c r="ALR97" s="0"/>
      <c r="ALS97" s="0"/>
      <c r="ALT97" s="0"/>
      <c r="ALU97" s="0"/>
      <c r="ALV97" s="0"/>
      <c r="ALW97" s="0"/>
      <c r="ALX97" s="0"/>
      <c r="ALY97" s="0"/>
      <c r="ALZ97" s="0"/>
      <c r="AMA97" s="0"/>
      <c r="AMB97" s="0"/>
      <c r="AMC97" s="0"/>
      <c r="AMD97" s="0"/>
      <c r="AME97" s="0"/>
      <c r="AMF97" s="0"/>
      <c r="AMG97" s="0"/>
      <c r="AMH97" s="0"/>
      <c r="AMI97" s="0"/>
      <c r="AMJ97" s="0"/>
    </row>
    <row r="98" s="258" customFormat="true" ht="15.75" hidden="true" customHeight="true" outlineLevel="1" collapsed="false">
      <c r="A98" s="186"/>
      <c r="B98" s="209" t="s">
        <v>260</v>
      </c>
      <c r="C98" s="210" t="s">
        <v>273</v>
      </c>
      <c r="D98" s="242" t="s">
        <v>114</v>
      </c>
      <c r="E98" s="211"/>
      <c r="F98" s="211"/>
      <c r="G98" s="211"/>
      <c r="H98" s="211"/>
      <c r="I98" s="211"/>
      <c r="J98" s="211"/>
      <c r="K98" s="211"/>
      <c r="L98" s="211"/>
      <c r="M98" s="211"/>
      <c r="N98" s="211"/>
      <c r="O98" s="227"/>
      <c r="P98" s="211"/>
      <c r="Q98" s="211"/>
      <c r="R98" s="211"/>
      <c r="S98" s="211"/>
      <c r="T98" s="211"/>
      <c r="U98" s="211"/>
      <c r="V98" s="211"/>
      <c r="W98" s="211"/>
      <c r="X98" s="228"/>
      <c r="Y98" s="227"/>
      <c r="Z98" s="211"/>
      <c r="AA98" s="211"/>
      <c r="AB98" s="211"/>
      <c r="AC98" s="211"/>
      <c r="AD98" s="211"/>
      <c r="AE98" s="211"/>
      <c r="AF98" s="211"/>
      <c r="AG98" s="211"/>
      <c r="AH98" s="228"/>
      <c r="AI98" s="227"/>
      <c r="AJ98" s="211"/>
      <c r="AK98" s="211"/>
      <c r="AL98" s="211"/>
      <c r="AM98" s="211"/>
      <c r="AN98" s="211"/>
      <c r="AO98" s="211"/>
      <c r="AP98" s="211"/>
      <c r="AQ98" s="211"/>
      <c r="AR98" s="228"/>
      <c r="AS98" s="227"/>
      <c r="AT98" s="211"/>
      <c r="AU98" s="211"/>
      <c r="AV98" s="211"/>
      <c r="AW98" s="211"/>
      <c r="AX98" s="211"/>
      <c r="AY98" s="211"/>
      <c r="AZ98" s="211"/>
      <c r="BA98" s="211"/>
      <c r="BB98" s="228"/>
      <c r="BC98" s="185"/>
      <c r="BD98" s="185"/>
      <c r="BE98" s="185"/>
      <c r="BF98" s="185"/>
      <c r="BG98" s="185"/>
      <c r="BH98" s="185"/>
      <c r="BI98" s="185"/>
      <c r="BJ98" s="185"/>
      <c r="BK98" s="185"/>
      <c r="BL98" s="185"/>
      <c r="BM98" s="185"/>
      <c r="BN98" s="185"/>
      <c r="BO98" s="185"/>
      <c r="BP98" s="185"/>
      <c r="BQ98" s="185"/>
      <c r="BR98" s="185"/>
      <c r="BS98" s="185"/>
      <c r="BT98" s="185"/>
      <c r="BU98" s="185"/>
      <c r="BV98" s="185"/>
    </row>
    <row r="99" customFormat="false" ht="15" hidden="false" customHeight="true" outlineLevel="0" collapsed="false">
      <c r="A99" s="186"/>
      <c r="B99" s="212" t="s">
        <v>274</v>
      </c>
      <c r="C99" s="47"/>
      <c r="D99" s="47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25"/>
      <c r="P99" s="23"/>
      <c r="Q99" s="23"/>
      <c r="R99" s="23"/>
      <c r="S99" s="23"/>
      <c r="T99" s="23"/>
      <c r="U99" s="23"/>
      <c r="V99" s="23"/>
      <c r="W99" s="23"/>
      <c r="X99" s="24"/>
      <c r="Y99" s="225"/>
      <c r="Z99" s="23"/>
      <c r="AA99" s="23"/>
      <c r="AB99" s="23"/>
      <c r="AC99" s="23"/>
      <c r="AD99" s="23"/>
      <c r="AE99" s="23"/>
      <c r="AF99" s="23"/>
      <c r="AG99" s="23"/>
      <c r="AH99" s="24"/>
      <c r="AI99" s="225"/>
      <c r="AJ99" s="23"/>
      <c r="AK99" s="23"/>
      <c r="AL99" s="23"/>
      <c r="AM99" s="23"/>
      <c r="AN99" s="23"/>
      <c r="AO99" s="23"/>
      <c r="AP99" s="23"/>
      <c r="AQ99" s="23"/>
      <c r="AR99" s="24"/>
      <c r="AS99" s="225"/>
      <c r="AT99" s="23"/>
      <c r="AU99" s="23"/>
      <c r="AV99" s="23"/>
      <c r="AW99" s="23"/>
      <c r="AX99" s="23"/>
      <c r="AY99" s="23"/>
      <c r="AZ99" s="23"/>
      <c r="BA99" s="23"/>
      <c r="BB99" s="24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  <c r="FX99" s="0"/>
      <c r="FY99" s="0"/>
      <c r="FZ99" s="0"/>
      <c r="GA99" s="0"/>
      <c r="GB99" s="0"/>
      <c r="GC99" s="0"/>
      <c r="GD99" s="0"/>
      <c r="GE99" s="0"/>
      <c r="GF99" s="0"/>
      <c r="GG99" s="0"/>
      <c r="GH99" s="0"/>
      <c r="GI99" s="0"/>
      <c r="GJ99" s="0"/>
      <c r="GK99" s="0"/>
      <c r="GL99" s="0"/>
      <c r="GM99" s="0"/>
      <c r="GN99" s="0"/>
      <c r="GO99" s="0"/>
      <c r="GP99" s="0"/>
      <c r="GQ99" s="0"/>
      <c r="GR99" s="0"/>
      <c r="GS99" s="0"/>
      <c r="GT99" s="0"/>
      <c r="GU99" s="0"/>
      <c r="GV99" s="0"/>
      <c r="GW99" s="0"/>
      <c r="GX99" s="0"/>
      <c r="GY99" s="0"/>
      <c r="GZ99" s="0"/>
      <c r="HA99" s="0"/>
      <c r="HB99" s="0"/>
      <c r="HC99" s="0"/>
      <c r="HD99" s="0"/>
      <c r="HE99" s="0"/>
      <c r="HF99" s="0"/>
      <c r="HG99" s="0"/>
      <c r="HH99" s="0"/>
      <c r="HI99" s="0"/>
      <c r="HJ99" s="0"/>
      <c r="HK99" s="0"/>
      <c r="HL99" s="0"/>
      <c r="HM99" s="0"/>
      <c r="HN99" s="0"/>
      <c r="HO99" s="0"/>
      <c r="HP99" s="0"/>
      <c r="HQ99" s="0"/>
      <c r="HR99" s="0"/>
      <c r="HS99" s="0"/>
      <c r="HT99" s="0"/>
      <c r="HU99" s="0"/>
      <c r="HV99" s="0"/>
      <c r="HW99" s="0"/>
      <c r="HX99" s="0"/>
      <c r="HY99" s="0"/>
      <c r="HZ99" s="0"/>
      <c r="IA99" s="0"/>
      <c r="IB99" s="0"/>
      <c r="IC99" s="0"/>
      <c r="ID99" s="0"/>
      <c r="IE99" s="0"/>
      <c r="IF99" s="0"/>
      <c r="IG99" s="0"/>
      <c r="IH99" s="0"/>
      <c r="II99" s="0"/>
      <c r="IJ99" s="0"/>
      <c r="IK99" s="0"/>
      <c r="IL99" s="0"/>
      <c r="IM99" s="0"/>
      <c r="IN99" s="0"/>
      <c r="IO99" s="0"/>
      <c r="IP99" s="0"/>
      <c r="IQ99" s="0"/>
      <c r="IR99" s="0"/>
      <c r="IS99" s="0"/>
      <c r="IT99" s="0"/>
      <c r="IU99" s="0"/>
      <c r="IV99" s="0"/>
      <c r="IW99" s="0"/>
      <c r="IX99" s="0"/>
      <c r="IY99" s="0"/>
      <c r="IZ99" s="0"/>
      <c r="JA99" s="0"/>
      <c r="JB99" s="0"/>
      <c r="JC99" s="0"/>
      <c r="JD99" s="0"/>
      <c r="JE99" s="0"/>
      <c r="JF99" s="0"/>
      <c r="JG99" s="0"/>
      <c r="JH99" s="0"/>
      <c r="JI99" s="0"/>
      <c r="JJ99" s="0"/>
      <c r="JK99" s="0"/>
      <c r="JL99" s="0"/>
      <c r="JM99" s="0"/>
      <c r="JN99" s="0"/>
      <c r="JO99" s="0"/>
      <c r="JP99" s="0"/>
      <c r="JQ99" s="0"/>
      <c r="JR99" s="0"/>
      <c r="JS99" s="0"/>
      <c r="JT99" s="0"/>
      <c r="JU99" s="0"/>
      <c r="JV99" s="0"/>
      <c r="JW99" s="0"/>
      <c r="JX99" s="0"/>
      <c r="JY99" s="0"/>
      <c r="JZ99" s="0"/>
      <c r="KA99" s="0"/>
      <c r="KB99" s="0"/>
      <c r="KC99" s="0"/>
      <c r="KD99" s="0"/>
      <c r="KE99" s="0"/>
      <c r="KF99" s="0"/>
      <c r="KG99" s="0"/>
      <c r="KH99" s="0"/>
      <c r="KI99" s="0"/>
      <c r="KJ99" s="0"/>
      <c r="KK99" s="0"/>
      <c r="KL99" s="0"/>
      <c r="KM99" s="0"/>
      <c r="KN99" s="0"/>
      <c r="KO99" s="0"/>
      <c r="KP99" s="0"/>
      <c r="KQ99" s="0"/>
      <c r="KR99" s="0"/>
      <c r="KS99" s="0"/>
      <c r="KT99" s="0"/>
      <c r="KU99" s="0"/>
      <c r="KV99" s="0"/>
      <c r="KW99" s="0"/>
      <c r="KX99" s="0"/>
      <c r="KY99" s="0"/>
      <c r="KZ99" s="0"/>
      <c r="LA99" s="0"/>
      <c r="LB99" s="0"/>
      <c r="LC99" s="0"/>
      <c r="LD99" s="0"/>
      <c r="LE99" s="0"/>
      <c r="LF99" s="0"/>
      <c r="LG99" s="0"/>
      <c r="LH99" s="0"/>
      <c r="LI99" s="0"/>
      <c r="LJ99" s="0"/>
      <c r="LK99" s="0"/>
      <c r="LL99" s="0"/>
      <c r="LM99" s="0"/>
      <c r="LN99" s="0"/>
      <c r="LO99" s="0"/>
      <c r="LP99" s="0"/>
      <c r="LQ99" s="0"/>
      <c r="LR99" s="0"/>
      <c r="LS99" s="0"/>
      <c r="LT99" s="0"/>
      <c r="LU99" s="0"/>
      <c r="LV99" s="0"/>
      <c r="LW99" s="0"/>
      <c r="LX99" s="0"/>
      <c r="LY99" s="0"/>
      <c r="LZ99" s="0"/>
      <c r="MA99" s="0"/>
      <c r="MB99" s="0"/>
      <c r="MC99" s="0"/>
      <c r="MD99" s="0"/>
      <c r="ME99" s="0"/>
      <c r="MF99" s="0"/>
      <c r="MG99" s="0"/>
      <c r="MH99" s="0"/>
      <c r="MI99" s="0"/>
      <c r="MJ99" s="0"/>
      <c r="MK99" s="0"/>
      <c r="ML99" s="0"/>
      <c r="MM99" s="0"/>
      <c r="MN99" s="0"/>
      <c r="MO99" s="0"/>
      <c r="MP99" s="0"/>
      <c r="MQ99" s="0"/>
      <c r="MR99" s="0"/>
      <c r="MS99" s="0"/>
      <c r="MT99" s="0"/>
      <c r="MU99" s="0"/>
      <c r="MV99" s="0"/>
      <c r="MW99" s="0"/>
      <c r="MX99" s="0"/>
      <c r="MY99" s="0"/>
      <c r="MZ99" s="0"/>
      <c r="NA99" s="0"/>
      <c r="NB99" s="0"/>
      <c r="NC99" s="0"/>
      <c r="ND99" s="0"/>
      <c r="NE99" s="0"/>
      <c r="NF99" s="0"/>
      <c r="NG99" s="0"/>
      <c r="NH99" s="0"/>
      <c r="NI99" s="0"/>
      <c r="NJ99" s="0"/>
      <c r="NK99" s="0"/>
      <c r="NL99" s="0"/>
      <c r="NM99" s="0"/>
      <c r="NN99" s="0"/>
      <c r="NO99" s="0"/>
      <c r="NP99" s="0"/>
      <c r="NQ99" s="0"/>
      <c r="NR99" s="0"/>
      <c r="NS99" s="0"/>
      <c r="NT99" s="0"/>
      <c r="NU99" s="0"/>
      <c r="NV99" s="0"/>
      <c r="NW99" s="0"/>
      <c r="NX99" s="0"/>
      <c r="NY99" s="0"/>
      <c r="NZ99" s="0"/>
      <c r="OA99" s="0"/>
      <c r="OB99" s="0"/>
      <c r="OC99" s="0"/>
      <c r="OD99" s="0"/>
      <c r="OE99" s="0"/>
      <c r="OF99" s="0"/>
      <c r="OG99" s="0"/>
      <c r="OH99" s="0"/>
      <c r="OI99" s="0"/>
      <c r="OJ99" s="0"/>
      <c r="OK99" s="0"/>
      <c r="OL99" s="0"/>
      <c r="OM99" s="0"/>
      <c r="ON99" s="0"/>
      <c r="OO99" s="0"/>
      <c r="OP99" s="0"/>
      <c r="OQ99" s="0"/>
      <c r="OR99" s="0"/>
      <c r="OS99" s="0"/>
      <c r="OT99" s="0"/>
      <c r="OU99" s="0"/>
      <c r="OV99" s="0"/>
      <c r="OW99" s="0"/>
      <c r="OX99" s="0"/>
      <c r="OY99" s="0"/>
      <c r="OZ99" s="0"/>
      <c r="PA99" s="0"/>
      <c r="PB99" s="0"/>
      <c r="PC99" s="0"/>
      <c r="PD99" s="0"/>
      <c r="PE99" s="0"/>
      <c r="PF99" s="0"/>
      <c r="PG99" s="0"/>
      <c r="PH99" s="0"/>
      <c r="PI99" s="0"/>
      <c r="PJ99" s="0"/>
      <c r="PK99" s="0"/>
      <c r="PL99" s="0"/>
      <c r="PM99" s="0"/>
      <c r="PN99" s="0"/>
      <c r="PO99" s="0"/>
      <c r="PP99" s="0"/>
      <c r="PQ99" s="0"/>
      <c r="PR99" s="0"/>
      <c r="PS99" s="0"/>
      <c r="PT99" s="0"/>
      <c r="PU99" s="0"/>
      <c r="PV99" s="0"/>
      <c r="PW99" s="0"/>
      <c r="PX99" s="0"/>
      <c r="PY99" s="0"/>
      <c r="PZ99" s="0"/>
      <c r="QA99" s="0"/>
      <c r="QB99" s="0"/>
      <c r="QC99" s="0"/>
      <c r="QD99" s="0"/>
      <c r="QE99" s="0"/>
      <c r="QF99" s="0"/>
      <c r="QG99" s="0"/>
      <c r="QH99" s="0"/>
      <c r="QI99" s="0"/>
      <c r="QJ99" s="0"/>
      <c r="QK99" s="0"/>
      <c r="QL99" s="0"/>
      <c r="QM99" s="0"/>
      <c r="QN99" s="0"/>
      <c r="QO99" s="0"/>
      <c r="QP99" s="0"/>
      <c r="QQ99" s="0"/>
      <c r="QR99" s="0"/>
      <c r="QS99" s="0"/>
      <c r="QT99" s="0"/>
      <c r="QU99" s="0"/>
      <c r="QV99" s="0"/>
      <c r="QW99" s="0"/>
      <c r="QX99" s="0"/>
      <c r="QY99" s="0"/>
      <c r="QZ99" s="0"/>
      <c r="RA99" s="0"/>
      <c r="RB99" s="0"/>
      <c r="RC99" s="0"/>
      <c r="RD99" s="0"/>
      <c r="RE99" s="0"/>
      <c r="RF99" s="0"/>
      <c r="RG99" s="0"/>
      <c r="RH99" s="0"/>
      <c r="RI99" s="0"/>
      <c r="RJ99" s="0"/>
      <c r="RK99" s="0"/>
      <c r="RL99" s="0"/>
      <c r="RM99" s="0"/>
      <c r="RN99" s="0"/>
      <c r="RO99" s="0"/>
      <c r="RP99" s="0"/>
      <c r="RQ99" s="0"/>
      <c r="RR99" s="0"/>
      <c r="RS99" s="0"/>
      <c r="RT99" s="0"/>
      <c r="RU99" s="0"/>
      <c r="RV99" s="0"/>
      <c r="RW99" s="0"/>
      <c r="RX99" s="0"/>
      <c r="RY99" s="0"/>
      <c r="RZ99" s="0"/>
      <c r="SA99" s="0"/>
      <c r="SB99" s="0"/>
      <c r="SC99" s="0"/>
      <c r="SD99" s="0"/>
      <c r="SE99" s="0"/>
      <c r="SF99" s="0"/>
      <c r="SG99" s="0"/>
      <c r="SH99" s="0"/>
      <c r="SI99" s="0"/>
      <c r="SJ99" s="0"/>
      <c r="SK99" s="0"/>
      <c r="SL99" s="0"/>
      <c r="SM99" s="0"/>
      <c r="SN99" s="0"/>
      <c r="SO99" s="0"/>
      <c r="SP99" s="0"/>
      <c r="SQ99" s="0"/>
      <c r="SR99" s="0"/>
      <c r="SS99" s="0"/>
      <c r="ST99" s="0"/>
      <c r="SU99" s="0"/>
      <c r="SV99" s="0"/>
      <c r="SW99" s="0"/>
      <c r="SX99" s="0"/>
      <c r="SY99" s="0"/>
      <c r="SZ99" s="0"/>
      <c r="TA99" s="0"/>
      <c r="TB99" s="0"/>
      <c r="TC99" s="0"/>
      <c r="TD99" s="0"/>
      <c r="TE99" s="0"/>
      <c r="TF99" s="0"/>
      <c r="TG99" s="0"/>
      <c r="TH99" s="0"/>
      <c r="TI99" s="0"/>
      <c r="TJ99" s="0"/>
      <c r="TK99" s="0"/>
      <c r="TL99" s="0"/>
      <c r="TM99" s="0"/>
      <c r="TN99" s="0"/>
      <c r="TO99" s="0"/>
      <c r="TP99" s="0"/>
      <c r="TQ99" s="0"/>
      <c r="TR99" s="0"/>
      <c r="TS99" s="0"/>
      <c r="TT99" s="0"/>
      <c r="TU99" s="0"/>
      <c r="TV99" s="0"/>
      <c r="TW99" s="0"/>
      <c r="TX99" s="0"/>
      <c r="TY99" s="0"/>
      <c r="TZ99" s="0"/>
      <c r="UA99" s="0"/>
      <c r="UB99" s="0"/>
      <c r="UC99" s="0"/>
      <c r="UD99" s="0"/>
      <c r="UE99" s="0"/>
      <c r="UF99" s="0"/>
      <c r="UG99" s="0"/>
      <c r="UH99" s="0"/>
      <c r="UI99" s="0"/>
      <c r="UJ99" s="0"/>
      <c r="UK99" s="0"/>
      <c r="UL99" s="0"/>
      <c r="UM99" s="0"/>
      <c r="UN99" s="0"/>
      <c r="UO99" s="0"/>
      <c r="UP99" s="0"/>
      <c r="UQ99" s="0"/>
      <c r="UR99" s="0"/>
      <c r="US99" s="0"/>
      <c r="UT99" s="0"/>
      <c r="UU99" s="0"/>
      <c r="UV99" s="0"/>
      <c r="UW99" s="0"/>
      <c r="UX99" s="0"/>
      <c r="UY99" s="0"/>
      <c r="UZ99" s="0"/>
      <c r="VA99" s="0"/>
      <c r="VB99" s="0"/>
      <c r="VC99" s="0"/>
      <c r="VD99" s="0"/>
      <c r="VE99" s="0"/>
      <c r="VF99" s="0"/>
      <c r="VG99" s="0"/>
      <c r="VH99" s="0"/>
      <c r="VI99" s="0"/>
      <c r="VJ99" s="0"/>
      <c r="VK99" s="0"/>
      <c r="VL99" s="0"/>
      <c r="VM99" s="0"/>
      <c r="VN99" s="0"/>
      <c r="VO99" s="0"/>
      <c r="VP99" s="0"/>
      <c r="VQ99" s="0"/>
      <c r="VR99" s="0"/>
      <c r="VS99" s="0"/>
      <c r="VT99" s="0"/>
      <c r="VU99" s="0"/>
      <c r="VV99" s="0"/>
      <c r="VW99" s="0"/>
      <c r="VX99" s="0"/>
      <c r="VY99" s="0"/>
      <c r="VZ99" s="0"/>
      <c r="WA99" s="0"/>
      <c r="WB99" s="0"/>
      <c r="WC99" s="0"/>
      <c r="WD99" s="0"/>
      <c r="WE99" s="0"/>
      <c r="WF99" s="0"/>
      <c r="WG99" s="0"/>
      <c r="WH99" s="0"/>
      <c r="WI99" s="0"/>
      <c r="WJ99" s="0"/>
      <c r="WK99" s="0"/>
      <c r="WL99" s="0"/>
      <c r="WM99" s="0"/>
      <c r="WN99" s="0"/>
      <c r="WO99" s="0"/>
      <c r="WP99" s="0"/>
      <c r="WQ99" s="0"/>
      <c r="WR99" s="0"/>
      <c r="WS99" s="0"/>
      <c r="WT99" s="0"/>
      <c r="WU99" s="0"/>
      <c r="WV99" s="0"/>
      <c r="WW99" s="0"/>
      <c r="WX99" s="0"/>
      <c r="WY99" s="0"/>
      <c r="WZ99" s="0"/>
      <c r="XA99" s="0"/>
      <c r="XB99" s="0"/>
      <c r="XC99" s="0"/>
      <c r="XD99" s="0"/>
      <c r="XE99" s="0"/>
      <c r="XF99" s="0"/>
      <c r="XG99" s="0"/>
      <c r="XH99" s="0"/>
      <c r="XI99" s="0"/>
      <c r="XJ99" s="0"/>
      <c r="XK99" s="0"/>
      <c r="XL99" s="0"/>
      <c r="XM99" s="0"/>
      <c r="XN99" s="0"/>
      <c r="XO99" s="0"/>
      <c r="XP99" s="0"/>
      <c r="XQ99" s="0"/>
      <c r="XR99" s="0"/>
      <c r="XS99" s="0"/>
      <c r="XT99" s="0"/>
      <c r="XU99" s="0"/>
      <c r="XV99" s="0"/>
      <c r="XW99" s="0"/>
      <c r="XX99" s="0"/>
      <c r="XY99" s="0"/>
      <c r="XZ99" s="0"/>
      <c r="YA99" s="0"/>
      <c r="YB99" s="0"/>
      <c r="YC99" s="0"/>
      <c r="YD99" s="0"/>
      <c r="YE99" s="0"/>
      <c r="YF99" s="0"/>
      <c r="YG99" s="0"/>
      <c r="YH99" s="0"/>
      <c r="YI99" s="0"/>
      <c r="YJ99" s="0"/>
      <c r="YK99" s="0"/>
      <c r="YL99" s="0"/>
      <c r="YM99" s="0"/>
      <c r="YN99" s="0"/>
      <c r="YO99" s="0"/>
      <c r="YP99" s="0"/>
      <c r="YQ99" s="0"/>
      <c r="YR99" s="0"/>
      <c r="YS99" s="0"/>
      <c r="YT99" s="0"/>
      <c r="YU99" s="0"/>
      <c r="YV99" s="0"/>
      <c r="YW99" s="0"/>
      <c r="YX99" s="0"/>
      <c r="YY99" s="0"/>
      <c r="YZ99" s="0"/>
      <c r="ZA99" s="0"/>
      <c r="ZB99" s="0"/>
      <c r="ZC99" s="0"/>
      <c r="ZD99" s="0"/>
      <c r="ZE99" s="0"/>
      <c r="ZF99" s="0"/>
      <c r="ZG99" s="0"/>
      <c r="ZH99" s="0"/>
      <c r="ZI99" s="0"/>
      <c r="ZJ99" s="0"/>
      <c r="ZK99" s="0"/>
      <c r="ZL99" s="0"/>
      <c r="ZM99" s="0"/>
      <c r="ZN99" s="0"/>
      <c r="ZO99" s="0"/>
      <c r="ZP99" s="0"/>
      <c r="ZQ99" s="0"/>
      <c r="ZR99" s="0"/>
      <c r="ZS99" s="0"/>
      <c r="ZT99" s="0"/>
      <c r="ZU99" s="0"/>
      <c r="ZV99" s="0"/>
      <c r="ZW99" s="0"/>
      <c r="ZX99" s="0"/>
      <c r="ZY99" s="0"/>
      <c r="ZZ99" s="0"/>
      <c r="AAA99" s="0"/>
      <c r="AAB99" s="0"/>
      <c r="AAC99" s="0"/>
      <c r="AAD99" s="0"/>
      <c r="AAE99" s="0"/>
      <c r="AAF99" s="0"/>
      <c r="AAG99" s="0"/>
      <c r="AAH99" s="0"/>
      <c r="AAI99" s="0"/>
      <c r="AAJ99" s="0"/>
      <c r="AAK99" s="0"/>
      <c r="AAL99" s="0"/>
      <c r="AAM99" s="0"/>
      <c r="AAN99" s="0"/>
      <c r="AAO99" s="0"/>
      <c r="AAP99" s="0"/>
      <c r="AAQ99" s="0"/>
      <c r="AAR99" s="0"/>
      <c r="AAS99" s="0"/>
      <c r="AAT99" s="0"/>
      <c r="AAU99" s="0"/>
      <c r="AAV99" s="0"/>
      <c r="AAW99" s="0"/>
      <c r="AAX99" s="0"/>
      <c r="AAY99" s="0"/>
      <c r="AAZ99" s="0"/>
      <c r="ABA99" s="0"/>
      <c r="ABB99" s="0"/>
      <c r="ABC99" s="0"/>
      <c r="ABD99" s="0"/>
      <c r="ABE99" s="0"/>
      <c r="ABF99" s="0"/>
      <c r="ABG99" s="0"/>
      <c r="ABH99" s="0"/>
      <c r="ABI99" s="0"/>
      <c r="ABJ99" s="0"/>
      <c r="ABK99" s="0"/>
      <c r="ABL99" s="0"/>
      <c r="ABM99" s="0"/>
      <c r="ABN99" s="0"/>
      <c r="ABO99" s="0"/>
      <c r="ABP99" s="0"/>
      <c r="ABQ99" s="0"/>
      <c r="ABR99" s="0"/>
      <c r="ABS99" s="0"/>
      <c r="ABT99" s="0"/>
      <c r="ABU99" s="0"/>
      <c r="ABV99" s="0"/>
      <c r="ABW99" s="0"/>
      <c r="ABX99" s="0"/>
      <c r="ABY99" s="0"/>
      <c r="ABZ99" s="0"/>
      <c r="ACA99" s="0"/>
      <c r="ACB99" s="0"/>
      <c r="ACC99" s="0"/>
      <c r="ACD99" s="0"/>
      <c r="ACE99" s="0"/>
      <c r="ACF99" s="0"/>
      <c r="ACG99" s="0"/>
      <c r="ACH99" s="0"/>
      <c r="ACI99" s="0"/>
      <c r="ACJ99" s="0"/>
      <c r="ACK99" s="0"/>
      <c r="ACL99" s="0"/>
      <c r="ACM99" s="0"/>
      <c r="ACN99" s="0"/>
      <c r="ACO99" s="0"/>
      <c r="ACP99" s="0"/>
      <c r="ACQ99" s="0"/>
      <c r="ACR99" s="0"/>
      <c r="ACS99" s="0"/>
      <c r="ACT99" s="0"/>
      <c r="ACU99" s="0"/>
      <c r="ACV99" s="0"/>
      <c r="ACW99" s="0"/>
      <c r="ACX99" s="0"/>
      <c r="ACY99" s="0"/>
      <c r="ACZ99" s="0"/>
      <c r="ADA99" s="0"/>
      <c r="ADB99" s="0"/>
      <c r="ADC99" s="0"/>
      <c r="ADD99" s="0"/>
      <c r="ADE99" s="0"/>
      <c r="ADF99" s="0"/>
      <c r="ADG99" s="0"/>
      <c r="ADH99" s="0"/>
      <c r="ADI99" s="0"/>
      <c r="ADJ99" s="0"/>
      <c r="ADK99" s="0"/>
      <c r="ADL99" s="0"/>
      <c r="ADM99" s="0"/>
      <c r="ADN99" s="0"/>
      <c r="ADO99" s="0"/>
      <c r="ADP99" s="0"/>
      <c r="ADQ99" s="0"/>
      <c r="ADR99" s="0"/>
      <c r="ADS99" s="0"/>
      <c r="ADT99" s="0"/>
      <c r="ADU99" s="0"/>
      <c r="ADV99" s="0"/>
      <c r="ADW99" s="0"/>
      <c r="ADX99" s="0"/>
      <c r="ADY99" s="0"/>
      <c r="ADZ99" s="0"/>
      <c r="AEA99" s="0"/>
      <c r="AEB99" s="0"/>
      <c r="AEC99" s="0"/>
      <c r="AED99" s="0"/>
      <c r="AEE99" s="0"/>
      <c r="AEF99" s="0"/>
      <c r="AEG99" s="0"/>
      <c r="AEH99" s="0"/>
      <c r="AEI99" s="0"/>
      <c r="AEJ99" s="0"/>
      <c r="AEK99" s="0"/>
      <c r="AEL99" s="0"/>
      <c r="AEM99" s="0"/>
      <c r="AEN99" s="0"/>
      <c r="AEO99" s="0"/>
      <c r="AEP99" s="0"/>
      <c r="AEQ99" s="0"/>
      <c r="AER99" s="0"/>
      <c r="AES99" s="0"/>
      <c r="AET99" s="0"/>
      <c r="AEU99" s="0"/>
      <c r="AEV99" s="0"/>
      <c r="AEW99" s="0"/>
      <c r="AEX99" s="0"/>
      <c r="AEY99" s="0"/>
      <c r="AEZ99" s="0"/>
      <c r="AFA99" s="0"/>
      <c r="AFB99" s="0"/>
      <c r="AFC99" s="0"/>
      <c r="AFD99" s="0"/>
      <c r="AFE99" s="0"/>
      <c r="AFF99" s="0"/>
      <c r="AFG99" s="0"/>
      <c r="AFH99" s="0"/>
      <c r="AFI99" s="0"/>
      <c r="AFJ99" s="0"/>
      <c r="AFK99" s="0"/>
      <c r="AFL99" s="0"/>
      <c r="AFM99" s="0"/>
      <c r="AFN99" s="0"/>
      <c r="AFO99" s="0"/>
      <c r="AFP99" s="0"/>
      <c r="AFQ99" s="0"/>
      <c r="AFR99" s="0"/>
      <c r="AFS99" s="0"/>
      <c r="AFT99" s="0"/>
      <c r="AFU99" s="0"/>
      <c r="AFV99" s="0"/>
      <c r="AFW99" s="0"/>
      <c r="AFX99" s="0"/>
      <c r="AFY99" s="0"/>
      <c r="AFZ99" s="0"/>
      <c r="AGA99" s="0"/>
      <c r="AGB99" s="0"/>
      <c r="AGC99" s="0"/>
      <c r="AGD99" s="0"/>
      <c r="AGE99" s="0"/>
      <c r="AGF99" s="0"/>
      <c r="AGG99" s="0"/>
      <c r="AGH99" s="0"/>
      <c r="AGI99" s="0"/>
      <c r="AGJ99" s="0"/>
      <c r="AGK99" s="0"/>
      <c r="AGL99" s="0"/>
      <c r="AGM99" s="0"/>
      <c r="AGN99" s="0"/>
      <c r="AGO99" s="0"/>
      <c r="AGP99" s="0"/>
      <c r="AGQ99" s="0"/>
      <c r="AGR99" s="0"/>
      <c r="AGS99" s="0"/>
      <c r="AGT99" s="0"/>
      <c r="AGU99" s="0"/>
      <c r="AGV99" s="0"/>
      <c r="AGW99" s="0"/>
      <c r="AGX99" s="0"/>
      <c r="AGY99" s="0"/>
      <c r="AGZ99" s="0"/>
      <c r="AHA99" s="0"/>
      <c r="AHB99" s="0"/>
      <c r="AHC99" s="0"/>
      <c r="AHD99" s="0"/>
      <c r="AHE99" s="0"/>
      <c r="AHF99" s="0"/>
      <c r="AHG99" s="0"/>
      <c r="AHH99" s="0"/>
      <c r="AHI99" s="0"/>
      <c r="AHJ99" s="0"/>
      <c r="AHK99" s="0"/>
      <c r="AHL99" s="0"/>
      <c r="AHM99" s="0"/>
      <c r="AHN99" s="0"/>
      <c r="AHO99" s="0"/>
      <c r="AHP99" s="0"/>
      <c r="AHQ99" s="0"/>
      <c r="AHR99" s="0"/>
      <c r="AHS99" s="0"/>
      <c r="AHT99" s="0"/>
      <c r="AHU99" s="0"/>
      <c r="AHV99" s="0"/>
      <c r="AHW99" s="0"/>
      <c r="AHX99" s="0"/>
      <c r="AHY99" s="0"/>
      <c r="AHZ99" s="0"/>
      <c r="AIA99" s="0"/>
      <c r="AIB99" s="0"/>
      <c r="AIC99" s="0"/>
      <c r="AID99" s="0"/>
      <c r="AIE99" s="0"/>
      <c r="AIF99" s="0"/>
      <c r="AIG99" s="0"/>
      <c r="AIH99" s="0"/>
      <c r="AII99" s="0"/>
      <c r="AIJ99" s="0"/>
      <c r="AIK99" s="0"/>
      <c r="AIL99" s="0"/>
      <c r="AIM99" s="0"/>
      <c r="AIN99" s="0"/>
      <c r="AIO99" s="0"/>
      <c r="AIP99" s="0"/>
      <c r="AIQ99" s="0"/>
      <c r="AIR99" s="0"/>
      <c r="AIS99" s="0"/>
      <c r="AIT99" s="0"/>
      <c r="AIU99" s="0"/>
      <c r="AIV99" s="0"/>
      <c r="AIW99" s="0"/>
      <c r="AIX99" s="0"/>
      <c r="AIY99" s="0"/>
      <c r="AIZ99" s="0"/>
      <c r="AJA99" s="0"/>
      <c r="AJB99" s="0"/>
      <c r="AJC99" s="0"/>
      <c r="AJD99" s="0"/>
      <c r="AJE99" s="0"/>
      <c r="AJF99" s="0"/>
      <c r="AJG99" s="0"/>
      <c r="AJH99" s="0"/>
      <c r="AJI99" s="0"/>
      <c r="AJJ99" s="0"/>
      <c r="AJK99" s="0"/>
      <c r="AJL99" s="0"/>
      <c r="AJM99" s="0"/>
      <c r="AJN99" s="0"/>
      <c r="AJO99" s="0"/>
      <c r="AJP99" s="0"/>
      <c r="AJQ99" s="0"/>
      <c r="AJR99" s="0"/>
      <c r="AJS99" s="0"/>
      <c r="AJT99" s="0"/>
      <c r="AJU99" s="0"/>
      <c r="AJV99" s="0"/>
      <c r="AJW99" s="0"/>
      <c r="AJX99" s="0"/>
      <c r="AJY99" s="0"/>
      <c r="AJZ99" s="0"/>
      <c r="AKA99" s="0"/>
      <c r="AKB99" s="0"/>
      <c r="AKC99" s="0"/>
      <c r="AKD99" s="0"/>
      <c r="AKE99" s="0"/>
      <c r="AKF99" s="0"/>
      <c r="AKG99" s="0"/>
      <c r="AKH99" s="0"/>
      <c r="AKI99" s="0"/>
      <c r="AKJ99" s="0"/>
      <c r="AKK99" s="0"/>
      <c r="AKL99" s="0"/>
      <c r="AKM99" s="0"/>
      <c r="AKN99" s="0"/>
      <c r="AKO99" s="0"/>
      <c r="AKP99" s="0"/>
      <c r="AKQ99" s="0"/>
      <c r="AKR99" s="0"/>
      <c r="AKS99" s="0"/>
      <c r="AKT99" s="0"/>
      <c r="AKU99" s="0"/>
      <c r="AKV99" s="0"/>
      <c r="AKW99" s="0"/>
      <c r="AKX99" s="0"/>
      <c r="AKY99" s="0"/>
      <c r="AKZ99" s="0"/>
      <c r="ALA99" s="0"/>
      <c r="ALB99" s="0"/>
      <c r="ALC99" s="0"/>
      <c r="ALD99" s="0"/>
      <c r="ALE99" s="0"/>
      <c r="ALF99" s="0"/>
      <c r="ALG99" s="0"/>
      <c r="ALH99" s="0"/>
      <c r="ALI99" s="0"/>
      <c r="ALJ99" s="0"/>
      <c r="ALK99" s="0"/>
      <c r="ALL99" s="0"/>
      <c r="ALM99" s="0"/>
      <c r="ALN99" s="0"/>
      <c r="ALO99" s="0"/>
      <c r="ALP99" s="0"/>
      <c r="ALQ99" s="0"/>
      <c r="ALR99" s="0"/>
      <c r="ALS99" s="0"/>
      <c r="ALT99" s="0"/>
      <c r="ALU99" s="0"/>
      <c r="ALV99" s="0"/>
      <c r="ALW99" s="0"/>
      <c r="ALX99" s="0"/>
      <c r="ALY99" s="0"/>
      <c r="ALZ99" s="0"/>
      <c r="AMA99" s="0"/>
      <c r="AMB99" s="0"/>
      <c r="AMC99" s="0"/>
      <c r="AMD99" s="0"/>
      <c r="AME99" s="0"/>
      <c r="AMF99" s="0"/>
      <c r="AMG99" s="0"/>
      <c r="AMH99" s="0"/>
      <c r="AMI99" s="0"/>
      <c r="AMJ99" s="0"/>
    </row>
    <row r="100" customFormat="false" ht="15.75" hidden="false" customHeight="true" outlineLevel="0" collapsed="false">
      <c r="A100" s="186"/>
      <c r="B100" s="214"/>
      <c r="C100" s="49"/>
      <c r="D100" s="49"/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26"/>
      <c r="P100" s="27"/>
      <c r="Q100" s="27"/>
      <c r="R100" s="27"/>
      <c r="S100" s="27"/>
      <c r="T100" s="27"/>
      <c r="U100" s="27"/>
      <c r="V100" s="27"/>
      <c r="W100" s="27"/>
      <c r="X100" s="28"/>
      <c r="Y100" s="226"/>
      <c r="Z100" s="27"/>
      <c r="AA100" s="27"/>
      <c r="AB100" s="27"/>
      <c r="AC100" s="27"/>
      <c r="AD100" s="27"/>
      <c r="AE100" s="27"/>
      <c r="AF100" s="27"/>
      <c r="AG100" s="27"/>
      <c r="AH100" s="28"/>
      <c r="AI100" s="226"/>
      <c r="AJ100" s="27"/>
      <c r="AK100" s="27"/>
      <c r="AL100" s="27"/>
      <c r="AM100" s="27"/>
      <c r="AN100" s="27"/>
      <c r="AO100" s="27"/>
      <c r="AP100" s="27"/>
      <c r="AQ100" s="27"/>
      <c r="AR100" s="28"/>
      <c r="AS100" s="226"/>
      <c r="AT100" s="27"/>
      <c r="AU100" s="27"/>
      <c r="AV100" s="27"/>
      <c r="AW100" s="27"/>
      <c r="AX100" s="27"/>
      <c r="AY100" s="27"/>
      <c r="AZ100" s="27"/>
      <c r="BA100" s="27"/>
      <c r="BB100" s="28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0"/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0"/>
      <c r="FV100" s="0"/>
      <c r="FW100" s="0"/>
      <c r="FX100" s="0"/>
      <c r="FY100" s="0"/>
      <c r="FZ100" s="0"/>
      <c r="GA100" s="0"/>
      <c r="GB100" s="0"/>
      <c r="GC100" s="0"/>
      <c r="GD100" s="0"/>
      <c r="GE100" s="0"/>
      <c r="GF100" s="0"/>
      <c r="GG100" s="0"/>
      <c r="GH100" s="0"/>
      <c r="GI100" s="0"/>
      <c r="GJ100" s="0"/>
      <c r="GK100" s="0"/>
      <c r="GL100" s="0"/>
      <c r="GM100" s="0"/>
      <c r="GN100" s="0"/>
      <c r="GO100" s="0"/>
      <c r="GP100" s="0"/>
      <c r="GQ100" s="0"/>
      <c r="GR100" s="0"/>
      <c r="GS100" s="0"/>
      <c r="GT100" s="0"/>
      <c r="GU100" s="0"/>
      <c r="GV100" s="0"/>
      <c r="GW100" s="0"/>
      <c r="GX100" s="0"/>
      <c r="GY100" s="0"/>
      <c r="GZ100" s="0"/>
      <c r="HA100" s="0"/>
      <c r="HB100" s="0"/>
      <c r="HC100" s="0"/>
      <c r="HD100" s="0"/>
      <c r="HE100" s="0"/>
      <c r="HF100" s="0"/>
      <c r="HG100" s="0"/>
      <c r="HH100" s="0"/>
      <c r="HI100" s="0"/>
      <c r="HJ100" s="0"/>
      <c r="HK100" s="0"/>
      <c r="HL100" s="0"/>
      <c r="HM100" s="0"/>
      <c r="HN100" s="0"/>
      <c r="HO100" s="0"/>
      <c r="HP100" s="0"/>
      <c r="HQ100" s="0"/>
      <c r="HR100" s="0"/>
      <c r="HS100" s="0"/>
      <c r="HT100" s="0"/>
      <c r="HU100" s="0"/>
      <c r="HV100" s="0"/>
      <c r="HW100" s="0"/>
      <c r="HX100" s="0"/>
      <c r="HY100" s="0"/>
      <c r="HZ100" s="0"/>
      <c r="IA100" s="0"/>
      <c r="IB100" s="0"/>
      <c r="IC100" s="0"/>
      <c r="ID100" s="0"/>
      <c r="IE100" s="0"/>
      <c r="IF100" s="0"/>
      <c r="IG100" s="0"/>
      <c r="IH100" s="0"/>
      <c r="II100" s="0"/>
      <c r="IJ100" s="0"/>
      <c r="IK100" s="0"/>
      <c r="IL100" s="0"/>
      <c r="IM100" s="0"/>
      <c r="IN100" s="0"/>
      <c r="IO100" s="0"/>
      <c r="IP100" s="0"/>
      <c r="IQ100" s="0"/>
      <c r="IR100" s="0"/>
      <c r="IS100" s="0"/>
      <c r="IT100" s="0"/>
      <c r="IU100" s="0"/>
      <c r="IV100" s="0"/>
      <c r="IW100" s="0"/>
      <c r="IX100" s="0"/>
      <c r="IY100" s="0"/>
      <c r="IZ100" s="0"/>
      <c r="JA100" s="0"/>
      <c r="JB100" s="0"/>
      <c r="JC100" s="0"/>
      <c r="JD100" s="0"/>
      <c r="JE100" s="0"/>
      <c r="JF100" s="0"/>
      <c r="JG100" s="0"/>
      <c r="JH100" s="0"/>
      <c r="JI100" s="0"/>
      <c r="JJ100" s="0"/>
      <c r="JK100" s="0"/>
      <c r="JL100" s="0"/>
      <c r="JM100" s="0"/>
      <c r="JN100" s="0"/>
      <c r="JO100" s="0"/>
      <c r="JP100" s="0"/>
      <c r="JQ100" s="0"/>
      <c r="JR100" s="0"/>
      <c r="JS100" s="0"/>
      <c r="JT100" s="0"/>
      <c r="JU100" s="0"/>
      <c r="JV100" s="0"/>
      <c r="JW100" s="0"/>
      <c r="JX100" s="0"/>
      <c r="JY100" s="0"/>
      <c r="JZ100" s="0"/>
      <c r="KA100" s="0"/>
      <c r="KB100" s="0"/>
      <c r="KC100" s="0"/>
      <c r="KD100" s="0"/>
      <c r="KE100" s="0"/>
      <c r="KF100" s="0"/>
      <c r="KG100" s="0"/>
      <c r="KH100" s="0"/>
      <c r="KI100" s="0"/>
      <c r="KJ100" s="0"/>
      <c r="KK100" s="0"/>
      <c r="KL100" s="0"/>
      <c r="KM100" s="0"/>
      <c r="KN100" s="0"/>
      <c r="KO100" s="0"/>
      <c r="KP100" s="0"/>
      <c r="KQ100" s="0"/>
      <c r="KR100" s="0"/>
      <c r="KS100" s="0"/>
      <c r="KT100" s="0"/>
      <c r="KU100" s="0"/>
      <c r="KV100" s="0"/>
      <c r="KW100" s="0"/>
      <c r="KX100" s="0"/>
      <c r="KY100" s="0"/>
      <c r="KZ100" s="0"/>
      <c r="LA100" s="0"/>
      <c r="LB100" s="0"/>
      <c r="LC100" s="0"/>
      <c r="LD100" s="0"/>
      <c r="LE100" s="0"/>
      <c r="LF100" s="0"/>
      <c r="LG100" s="0"/>
      <c r="LH100" s="0"/>
      <c r="LI100" s="0"/>
      <c r="LJ100" s="0"/>
      <c r="LK100" s="0"/>
      <c r="LL100" s="0"/>
      <c r="LM100" s="0"/>
      <c r="LN100" s="0"/>
      <c r="LO100" s="0"/>
      <c r="LP100" s="0"/>
      <c r="LQ100" s="0"/>
      <c r="LR100" s="0"/>
      <c r="LS100" s="0"/>
      <c r="LT100" s="0"/>
      <c r="LU100" s="0"/>
      <c r="LV100" s="0"/>
      <c r="LW100" s="0"/>
      <c r="LX100" s="0"/>
      <c r="LY100" s="0"/>
      <c r="LZ100" s="0"/>
      <c r="MA100" s="0"/>
      <c r="MB100" s="0"/>
      <c r="MC100" s="0"/>
      <c r="MD100" s="0"/>
      <c r="ME100" s="0"/>
      <c r="MF100" s="0"/>
      <c r="MG100" s="0"/>
      <c r="MH100" s="0"/>
      <c r="MI100" s="0"/>
      <c r="MJ100" s="0"/>
      <c r="MK100" s="0"/>
      <c r="ML100" s="0"/>
      <c r="MM100" s="0"/>
      <c r="MN100" s="0"/>
      <c r="MO100" s="0"/>
      <c r="MP100" s="0"/>
      <c r="MQ100" s="0"/>
      <c r="MR100" s="0"/>
      <c r="MS100" s="0"/>
      <c r="MT100" s="0"/>
      <c r="MU100" s="0"/>
      <c r="MV100" s="0"/>
      <c r="MW100" s="0"/>
      <c r="MX100" s="0"/>
      <c r="MY100" s="0"/>
      <c r="MZ100" s="0"/>
      <c r="NA100" s="0"/>
      <c r="NB100" s="0"/>
      <c r="NC100" s="0"/>
      <c r="ND100" s="0"/>
      <c r="NE100" s="0"/>
      <c r="NF100" s="0"/>
      <c r="NG100" s="0"/>
      <c r="NH100" s="0"/>
      <c r="NI100" s="0"/>
      <c r="NJ100" s="0"/>
      <c r="NK100" s="0"/>
      <c r="NL100" s="0"/>
      <c r="NM100" s="0"/>
      <c r="NN100" s="0"/>
      <c r="NO100" s="0"/>
      <c r="NP100" s="0"/>
      <c r="NQ100" s="0"/>
      <c r="NR100" s="0"/>
      <c r="NS100" s="0"/>
      <c r="NT100" s="0"/>
      <c r="NU100" s="0"/>
      <c r="NV100" s="0"/>
      <c r="NW100" s="0"/>
      <c r="NX100" s="0"/>
      <c r="NY100" s="0"/>
      <c r="NZ100" s="0"/>
      <c r="OA100" s="0"/>
      <c r="OB100" s="0"/>
      <c r="OC100" s="0"/>
      <c r="OD100" s="0"/>
      <c r="OE100" s="0"/>
      <c r="OF100" s="0"/>
      <c r="OG100" s="0"/>
      <c r="OH100" s="0"/>
      <c r="OI100" s="0"/>
      <c r="OJ100" s="0"/>
      <c r="OK100" s="0"/>
      <c r="OL100" s="0"/>
      <c r="OM100" s="0"/>
      <c r="ON100" s="0"/>
      <c r="OO100" s="0"/>
      <c r="OP100" s="0"/>
      <c r="OQ100" s="0"/>
      <c r="OR100" s="0"/>
      <c r="OS100" s="0"/>
      <c r="OT100" s="0"/>
      <c r="OU100" s="0"/>
      <c r="OV100" s="0"/>
      <c r="OW100" s="0"/>
      <c r="OX100" s="0"/>
      <c r="OY100" s="0"/>
      <c r="OZ100" s="0"/>
      <c r="PA100" s="0"/>
      <c r="PB100" s="0"/>
      <c r="PC100" s="0"/>
      <c r="PD100" s="0"/>
      <c r="PE100" s="0"/>
      <c r="PF100" s="0"/>
      <c r="PG100" s="0"/>
      <c r="PH100" s="0"/>
      <c r="PI100" s="0"/>
      <c r="PJ100" s="0"/>
      <c r="PK100" s="0"/>
      <c r="PL100" s="0"/>
      <c r="PM100" s="0"/>
      <c r="PN100" s="0"/>
      <c r="PO100" s="0"/>
      <c r="PP100" s="0"/>
      <c r="PQ100" s="0"/>
      <c r="PR100" s="0"/>
      <c r="PS100" s="0"/>
      <c r="PT100" s="0"/>
      <c r="PU100" s="0"/>
      <c r="PV100" s="0"/>
      <c r="PW100" s="0"/>
      <c r="PX100" s="0"/>
      <c r="PY100" s="0"/>
      <c r="PZ100" s="0"/>
      <c r="QA100" s="0"/>
      <c r="QB100" s="0"/>
      <c r="QC100" s="0"/>
      <c r="QD100" s="0"/>
      <c r="QE100" s="0"/>
      <c r="QF100" s="0"/>
      <c r="QG100" s="0"/>
      <c r="QH100" s="0"/>
      <c r="QI100" s="0"/>
      <c r="QJ100" s="0"/>
      <c r="QK100" s="0"/>
      <c r="QL100" s="0"/>
      <c r="QM100" s="0"/>
      <c r="QN100" s="0"/>
      <c r="QO100" s="0"/>
      <c r="QP100" s="0"/>
      <c r="QQ100" s="0"/>
      <c r="QR100" s="0"/>
      <c r="QS100" s="0"/>
      <c r="QT100" s="0"/>
      <c r="QU100" s="0"/>
      <c r="QV100" s="0"/>
      <c r="QW100" s="0"/>
      <c r="QX100" s="0"/>
      <c r="QY100" s="0"/>
      <c r="QZ100" s="0"/>
      <c r="RA100" s="0"/>
      <c r="RB100" s="0"/>
      <c r="RC100" s="0"/>
      <c r="RD100" s="0"/>
      <c r="RE100" s="0"/>
      <c r="RF100" s="0"/>
      <c r="RG100" s="0"/>
      <c r="RH100" s="0"/>
      <c r="RI100" s="0"/>
      <c r="RJ100" s="0"/>
      <c r="RK100" s="0"/>
      <c r="RL100" s="0"/>
      <c r="RM100" s="0"/>
      <c r="RN100" s="0"/>
      <c r="RO100" s="0"/>
      <c r="RP100" s="0"/>
      <c r="RQ100" s="0"/>
      <c r="RR100" s="0"/>
      <c r="RS100" s="0"/>
      <c r="RT100" s="0"/>
      <c r="RU100" s="0"/>
      <c r="RV100" s="0"/>
      <c r="RW100" s="0"/>
      <c r="RX100" s="0"/>
      <c r="RY100" s="0"/>
      <c r="RZ100" s="0"/>
      <c r="SA100" s="0"/>
      <c r="SB100" s="0"/>
      <c r="SC100" s="0"/>
      <c r="SD100" s="0"/>
      <c r="SE100" s="0"/>
      <c r="SF100" s="0"/>
      <c r="SG100" s="0"/>
      <c r="SH100" s="0"/>
      <c r="SI100" s="0"/>
      <c r="SJ100" s="0"/>
      <c r="SK100" s="0"/>
      <c r="SL100" s="0"/>
      <c r="SM100" s="0"/>
      <c r="SN100" s="0"/>
      <c r="SO100" s="0"/>
      <c r="SP100" s="0"/>
      <c r="SQ100" s="0"/>
      <c r="SR100" s="0"/>
      <c r="SS100" s="0"/>
      <c r="ST100" s="0"/>
      <c r="SU100" s="0"/>
      <c r="SV100" s="0"/>
      <c r="SW100" s="0"/>
      <c r="SX100" s="0"/>
      <c r="SY100" s="0"/>
      <c r="SZ100" s="0"/>
      <c r="TA100" s="0"/>
      <c r="TB100" s="0"/>
      <c r="TC100" s="0"/>
      <c r="TD100" s="0"/>
      <c r="TE100" s="0"/>
      <c r="TF100" s="0"/>
      <c r="TG100" s="0"/>
      <c r="TH100" s="0"/>
      <c r="TI100" s="0"/>
      <c r="TJ100" s="0"/>
      <c r="TK100" s="0"/>
      <c r="TL100" s="0"/>
      <c r="TM100" s="0"/>
      <c r="TN100" s="0"/>
      <c r="TO100" s="0"/>
      <c r="TP100" s="0"/>
      <c r="TQ100" s="0"/>
      <c r="TR100" s="0"/>
      <c r="TS100" s="0"/>
      <c r="TT100" s="0"/>
      <c r="TU100" s="0"/>
      <c r="TV100" s="0"/>
      <c r="TW100" s="0"/>
      <c r="TX100" s="0"/>
      <c r="TY100" s="0"/>
      <c r="TZ100" s="0"/>
      <c r="UA100" s="0"/>
      <c r="UB100" s="0"/>
      <c r="UC100" s="0"/>
      <c r="UD100" s="0"/>
      <c r="UE100" s="0"/>
      <c r="UF100" s="0"/>
      <c r="UG100" s="0"/>
      <c r="UH100" s="0"/>
      <c r="UI100" s="0"/>
      <c r="UJ100" s="0"/>
      <c r="UK100" s="0"/>
      <c r="UL100" s="0"/>
      <c r="UM100" s="0"/>
      <c r="UN100" s="0"/>
      <c r="UO100" s="0"/>
      <c r="UP100" s="0"/>
      <c r="UQ100" s="0"/>
      <c r="UR100" s="0"/>
      <c r="US100" s="0"/>
      <c r="UT100" s="0"/>
      <c r="UU100" s="0"/>
      <c r="UV100" s="0"/>
      <c r="UW100" s="0"/>
      <c r="UX100" s="0"/>
      <c r="UY100" s="0"/>
      <c r="UZ100" s="0"/>
      <c r="VA100" s="0"/>
      <c r="VB100" s="0"/>
      <c r="VC100" s="0"/>
      <c r="VD100" s="0"/>
      <c r="VE100" s="0"/>
      <c r="VF100" s="0"/>
      <c r="VG100" s="0"/>
      <c r="VH100" s="0"/>
      <c r="VI100" s="0"/>
      <c r="VJ100" s="0"/>
      <c r="VK100" s="0"/>
      <c r="VL100" s="0"/>
      <c r="VM100" s="0"/>
      <c r="VN100" s="0"/>
      <c r="VO100" s="0"/>
      <c r="VP100" s="0"/>
      <c r="VQ100" s="0"/>
      <c r="VR100" s="0"/>
      <c r="VS100" s="0"/>
      <c r="VT100" s="0"/>
      <c r="VU100" s="0"/>
      <c r="VV100" s="0"/>
      <c r="VW100" s="0"/>
      <c r="VX100" s="0"/>
      <c r="VY100" s="0"/>
      <c r="VZ100" s="0"/>
      <c r="WA100" s="0"/>
      <c r="WB100" s="0"/>
      <c r="WC100" s="0"/>
      <c r="WD100" s="0"/>
      <c r="WE100" s="0"/>
      <c r="WF100" s="0"/>
      <c r="WG100" s="0"/>
      <c r="WH100" s="0"/>
      <c r="WI100" s="0"/>
      <c r="WJ100" s="0"/>
      <c r="WK100" s="0"/>
      <c r="WL100" s="0"/>
      <c r="WM100" s="0"/>
      <c r="WN100" s="0"/>
      <c r="WO100" s="0"/>
      <c r="WP100" s="0"/>
      <c r="WQ100" s="0"/>
      <c r="WR100" s="0"/>
      <c r="WS100" s="0"/>
      <c r="WT100" s="0"/>
      <c r="WU100" s="0"/>
      <c r="WV100" s="0"/>
      <c r="WW100" s="0"/>
      <c r="WX100" s="0"/>
      <c r="WY100" s="0"/>
      <c r="WZ100" s="0"/>
      <c r="XA100" s="0"/>
      <c r="XB100" s="0"/>
      <c r="XC100" s="0"/>
      <c r="XD100" s="0"/>
      <c r="XE100" s="0"/>
      <c r="XF100" s="0"/>
      <c r="XG100" s="0"/>
      <c r="XH100" s="0"/>
      <c r="XI100" s="0"/>
      <c r="XJ100" s="0"/>
      <c r="XK100" s="0"/>
      <c r="XL100" s="0"/>
      <c r="XM100" s="0"/>
      <c r="XN100" s="0"/>
      <c r="XO100" s="0"/>
      <c r="XP100" s="0"/>
      <c r="XQ100" s="0"/>
      <c r="XR100" s="0"/>
      <c r="XS100" s="0"/>
      <c r="XT100" s="0"/>
      <c r="XU100" s="0"/>
      <c r="XV100" s="0"/>
      <c r="XW100" s="0"/>
      <c r="XX100" s="0"/>
      <c r="XY100" s="0"/>
      <c r="XZ100" s="0"/>
      <c r="YA100" s="0"/>
      <c r="YB100" s="0"/>
      <c r="YC100" s="0"/>
      <c r="YD100" s="0"/>
      <c r="YE100" s="0"/>
      <c r="YF100" s="0"/>
      <c r="YG100" s="0"/>
      <c r="YH100" s="0"/>
      <c r="YI100" s="0"/>
      <c r="YJ100" s="0"/>
      <c r="YK100" s="0"/>
      <c r="YL100" s="0"/>
      <c r="YM100" s="0"/>
      <c r="YN100" s="0"/>
      <c r="YO100" s="0"/>
      <c r="YP100" s="0"/>
      <c r="YQ100" s="0"/>
      <c r="YR100" s="0"/>
      <c r="YS100" s="0"/>
      <c r="YT100" s="0"/>
      <c r="YU100" s="0"/>
      <c r="YV100" s="0"/>
      <c r="YW100" s="0"/>
      <c r="YX100" s="0"/>
      <c r="YY100" s="0"/>
      <c r="YZ100" s="0"/>
      <c r="ZA100" s="0"/>
      <c r="ZB100" s="0"/>
      <c r="ZC100" s="0"/>
      <c r="ZD100" s="0"/>
      <c r="ZE100" s="0"/>
      <c r="ZF100" s="0"/>
      <c r="ZG100" s="0"/>
      <c r="ZH100" s="0"/>
      <c r="ZI100" s="0"/>
      <c r="ZJ100" s="0"/>
      <c r="ZK100" s="0"/>
      <c r="ZL100" s="0"/>
      <c r="ZM100" s="0"/>
      <c r="ZN100" s="0"/>
      <c r="ZO100" s="0"/>
      <c r="ZP100" s="0"/>
      <c r="ZQ100" s="0"/>
      <c r="ZR100" s="0"/>
      <c r="ZS100" s="0"/>
      <c r="ZT100" s="0"/>
      <c r="ZU100" s="0"/>
      <c r="ZV100" s="0"/>
      <c r="ZW100" s="0"/>
      <c r="ZX100" s="0"/>
      <c r="ZY100" s="0"/>
      <c r="ZZ100" s="0"/>
      <c r="AAA100" s="0"/>
      <c r="AAB100" s="0"/>
      <c r="AAC100" s="0"/>
      <c r="AAD100" s="0"/>
      <c r="AAE100" s="0"/>
      <c r="AAF100" s="0"/>
      <c r="AAG100" s="0"/>
      <c r="AAH100" s="0"/>
      <c r="AAI100" s="0"/>
      <c r="AAJ100" s="0"/>
      <c r="AAK100" s="0"/>
      <c r="AAL100" s="0"/>
      <c r="AAM100" s="0"/>
      <c r="AAN100" s="0"/>
      <c r="AAO100" s="0"/>
      <c r="AAP100" s="0"/>
      <c r="AAQ100" s="0"/>
      <c r="AAR100" s="0"/>
      <c r="AAS100" s="0"/>
      <c r="AAT100" s="0"/>
      <c r="AAU100" s="0"/>
      <c r="AAV100" s="0"/>
      <c r="AAW100" s="0"/>
      <c r="AAX100" s="0"/>
      <c r="AAY100" s="0"/>
      <c r="AAZ100" s="0"/>
      <c r="ABA100" s="0"/>
      <c r="ABB100" s="0"/>
      <c r="ABC100" s="0"/>
      <c r="ABD100" s="0"/>
      <c r="ABE100" s="0"/>
      <c r="ABF100" s="0"/>
      <c r="ABG100" s="0"/>
      <c r="ABH100" s="0"/>
      <c r="ABI100" s="0"/>
      <c r="ABJ100" s="0"/>
      <c r="ABK100" s="0"/>
      <c r="ABL100" s="0"/>
      <c r="ABM100" s="0"/>
      <c r="ABN100" s="0"/>
      <c r="ABO100" s="0"/>
      <c r="ABP100" s="0"/>
      <c r="ABQ100" s="0"/>
      <c r="ABR100" s="0"/>
      <c r="ABS100" s="0"/>
      <c r="ABT100" s="0"/>
      <c r="ABU100" s="0"/>
      <c r="ABV100" s="0"/>
      <c r="ABW100" s="0"/>
      <c r="ABX100" s="0"/>
      <c r="ABY100" s="0"/>
      <c r="ABZ100" s="0"/>
      <c r="ACA100" s="0"/>
      <c r="ACB100" s="0"/>
      <c r="ACC100" s="0"/>
      <c r="ACD100" s="0"/>
      <c r="ACE100" s="0"/>
      <c r="ACF100" s="0"/>
      <c r="ACG100" s="0"/>
      <c r="ACH100" s="0"/>
      <c r="ACI100" s="0"/>
      <c r="ACJ100" s="0"/>
      <c r="ACK100" s="0"/>
      <c r="ACL100" s="0"/>
      <c r="ACM100" s="0"/>
      <c r="ACN100" s="0"/>
      <c r="ACO100" s="0"/>
      <c r="ACP100" s="0"/>
      <c r="ACQ100" s="0"/>
      <c r="ACR100" s="0"/>
      <c r="ACS100" s="0"/>
      <c r="ACT100" s="0"/>
      <c r="ACU100" s="0"/>
      <c r="ACV100" s="0"/>
      <c r="ACW100" s="0"/>
      <c r="ACX100" s="0"/>
      <c r="ACY100" s="0"/>
      <c r="ACZ100" s="0"/>
      <c r="ADA100" s="0"/>
      <c r="ADB100" s="0"/>
      <c r="ADC100" s="0"/>
      <c r="ADD100" s="0"/>
      <c r="ADE100" s="0"/>
      <c r="ADF100" s="0"/>
      <c r="ADG100" s="0"/>
      <c r="ADH100" s="0"/>
      <c r="ADI100" s="0"/>
      <c r="ADJ100" s="0"/>
      <c r="ADK100" s="0"/>
      <c r="ADL100" s="0"/>
      <c r="ADM100" s="0"/>
      <c r="ADN100" s="0"/>
      <c r="ADO100" s="0"/>
      <c r="ADP100" s="0"/>
      <c r="ADQ100" s="0"/>
      <c r="ADR100" s="0"/>
      <c r="ADS100" s="0"/>
      <c r="ADT100" s="0"/>
      <c r="ADU100" s="0"/>
      <c r="ADV100" s="0"/>
      <c r="ADW100" s="0"/>
      <c r="ADX100" s="0"/>
      <c r="ADY100" s="0"/>
      <c r="ADZ100" s="0"/>
      <c r="AEA100" s="0"/>
      <c r="AEB100" s="0"/>
      <c r="AEC100" s="0"/>
      <c r="AED100" s="0"/>
      <c r="AEE100" s="0"/>
      <c r="AEF100" s="0"/>
      <c r="AEG100" s="0"/>
      <c r="AEH100" s="0"/>
      <c r="AEI100" s="0"/>
      <c r="AEJ100" s="0"/>
      <c r="AEK100" s="0"/>
      <c r="AEL100" s="0"/>
      <c r="AEM100" s="0"/>
      <c r="AEN100" s="0"/>
      <c r="AEO100" s="0"/>
      <c r="AEP100" s="0"/>
      <c r="AEQ100" s="0"/>
      <c r="AER100" s="0"/>
      <c r="AES100" s="0"/>
      <c r="AET100" s="0"/>
      <c r="AEU100" s="0"/>
      <c r="AEV100" s="0"/>
      <c r="AEW100" s="0"/>
      <c r="AEX100" s="0"/>
      <c r="AEY100" s="0"/>
      <c r="AEZ100" s="0"/>
      <c r="AFA100" s="0"/>
      <c r="AFB100" s="0"/>
      <c r="AFC100" s="0"/>
      <c r="AFD100" s="0"/>
      <c r="AFE100" s="0"/>
      <c r="AFF100" s="0"/>
      <c r="AFG100" s="0"/>
      <c r="AFH100" s="0"/>
      <c r="AFI100" s="0"/>
      <c r="AFJ100" s="0"/>
      <c r="AFK100" s="0"/>
      <c r="AFL100" s="0"/>
      <c r="AFM100" s="0"/>
      <c r="AFN100" s="0"/>
      <c r="AFO100" s="0"/>
      <c r="AFP100" s="0"/>
      <c r="AFQ100" s="0"/>
      <c r="AFR100" s="0"/>
      <c r="AFS100" s="0"/>
      <c r="AFT100" s="0"/>
      <c r="AFU100" s="0"/>
      <c r="AFV100" s="0"/>
      <c r="AFW100" s="0"/>
      <c r="AFX100" s="0"/>
      <c r="AFY100" s="0"/>
      <c r="AFZ100" s="0"/>
      <c r="AGA100" s="0"/>
      <c r="AGB100" s="0"/>
      <c r="AGC100" s="0"/>
      <c r="AGD100" s="0"/>
      <c r="AGE100" s="0"/>
      <c r="AGF100" s="0"/>
      <c r="AGG100" s="0"/>
      <c r="AGH100" s="0"/>
      <c r="AGI100" s="0"/>
      <c r="AGJ100" s="0"/>
      <c r="AGK100" s="0"/>
      <c r="AGL100" s="0"/>
      <c r="AGM100" s="0"/>
      <c r="AGN100" s="0"/>
      <c r="AGO100" s="0"/>
      <c r="AGP100" s="0"/>
      <c r="AGQ100" s="0"/>
      <c r="AGR100" s="0"/>
      <c r="AGS100" s="0"/>
      <c r="AGT100" s="0"/>
      <c r="AGU100" s="0"/>
      <c r="AGV100" s="0"/>
      <c r="AGW100" s="0"/>
      <c r="AGX100" s="0"/>
      <c r="AGY100" s="0"/>
      <c r="AGZ100" s="0"/>
      <c r="AHA100" s="0"/>
      <c r="AHB100" s="0"/>
      <c r="AHC100" s="0"/>
      <c r="AHD100" s="0"/>
      <c r="AHE100" s="0"/>
      <c r="AHF100" s="0"/>
      <c r="AHG100" s="0"/>
      <c r="AHH100" s="0"/>
      <c r="AHI100" s="0"/>
      <c r="AHJ100" s="0"/>
      <c r="AHK100" s="0"/>
      <c r="AHL100" s="0"/>
      <c r="AHM100" s="0"/>
      <c r="AHN100" s="0"/>
      <c r="AHO100" s="0"/>
      <c r="AHP100" s="0"/>
      <c r="AHQ100" s="0"/>
      <c r="AHR100" s="0"/>
      <c r="AHS100" s="0"/>
      <c r="AHT100" s="0"/>
      <c r="AHU100" s="0"/>
      <c r="AHV100" s="0"/>
      <c r="AHW100" s="0"/>
      <c r="AHX100" s="0"/>
      <c r="AHY100" s="0"/>
      <c r="AHZ100" s="0"/>
      <c r="AIA100" s="0"/>
      <c r="AIB100" s="0"/>
      <c r="AIC100" s="0"/>
      <c r="AID100" s="0"/>
      <c r="AIE100" s="0"/>
      <c r="AIF100" s="0"/>
      <c r="AIG100" s="0"/>
      <c r="AIH100" s="0"/>
      <c r="AII100" s="0"/>
      <c r="AIJ100" s="0"/>
      <c r="AIK100" s="0"/>
      <c r="AIL100" s="0"/>
      <c r="AIM100" s="0"/>
      <c r="AIN100" s="0"/>
      <c r="AIO100" s="0"/>
      <c r="AIP100" s="0"/>
      <c r="AIQ100" s="0"/>
      <c r="AIR100" s="0"/>
      <c r="AIS100" s="0"/>
      <c r="AIT100" s="0"/>
      <c r="AIU100" s="0"/>
      <c r="AIV100" s="0"/>
      <c r="AIW100" s="0"/>
      <c r="AIX100" s="0"/>
      <c r="AIY100" s="0"/>
      <c r="AIZ100" s="0"/>
      <c r="AJA100" s="0"/>
      <c r="AJB100" s="0"/>
      <c r="AJC100" s="0"/>
      <c r="AJD100" s="0"/>
      <c r="AJE100" s="0"/>
      <c r="AJF100" s="0"/>
      <c r="AJG100" s="0"/>
      <c r="AJH100" s="0"/>
      <c r="AJI100" s="0"/>
      <c r="AJJ100" s="0"/>
      <c r="AJK100" s="0"/>
      <c r="AJL100" s="0"/>
      <c r="AJM100" s="0"/>
      <c r="AJN100" s="0"/>
      <c r="AJO100" s="0"/>
      <c r="AJP100" s="0"/>
      <c r="AJQ100" s="0"/>
      <c r="AJR100" s="0"/>
      <c r="AJS100" s="0"/>
      <c r="AJT100" s="0"/>
      <c r="AJU100" s="0"/>
      <c r="AJV100" s="0"/>
      <c r="AJW100" s="0"/>
      <c r="AJX100" s="0"/>
      <c r="AJY100" s="0"/>
      <c r="AJZ100" s="0"/>
      <c r="AKA100" s="0"/>
      <c r="AKB100" s="0"/>
      <c r="AKC100" s="0"/>
      <c r="AKD100" s="0"/>
      <c r="AKE100" s="0"/>
      <c r="AKF100" s="0"/>
      <c r="AKG100" s="0"/>
      <c r="AKH100" s="0"/>
      <c r="AKI100" s="0"/>
      <c r="AKJ100" s="0"/>
      <c r="AKK100" s="0"/>
      <c r="AKL100" s="0"/>
      <c r="AKM100" s="0"/>
      <c r="AKN100" s="0"/>
      <c r="AKO100" s="0"/>
      <c r="AKP100" s="0"/>
      <c r="AKQ100" s="0"/>
      <c r="AKR100" s="0"/>
      <c r="AKS100" s="0"/>
      <c r="AKT100" s="0"/>
      <c r="AKU100" s="0"/>
      <c r="AKV100" s="0"/>
      <c r="AKW100" s="0"/>
      <c r="AKX100" s="0"/>
      <c r="AKY100" s="0"/>
      <c r="AKZ100" s="0"/>
      <c r="ALA100" s="0"/>
      <c r="ALB100" s="0"/>
      <c r="ALC100" s="0"/>
      <c r="ALD100" s="0"/>
      <c r="ALE100" s="0"/>
      <c r="ALF100" s="0"/>
      <c r="ALG100" s="0"/>
      <c r="ALH100" s="0"/>
      <c r="ALI100" s="0"/>
      <c r="ALJ100" s="0"/>
      <c r="ALK100" s="0"/>
      <c r="ALL100" s="0"/>
      <c r="ALM100" s="0"/>
      <c r="ALN100" s="0"/>
      <c r="ALO100" s="0"/>
      <c r="ALP100" s="0"/>
      <c r="ALQ100" s="0"/>
      <c r="ALR100" s="0"/>
      <c r="ALS100" s="0"/>
      <c r="ALT100" s="0"/>
      <c r="ALU100" s="0"/>
      <c r="ALV100" s="0"/>
      <c r="ALW100" s="0"/>
      <c r="ALX100" s="0"/>
      <c r="ALY100" s="0"/>
      <c r="ALZ100" s="0"/>
      <c r="AMA100" s="0"/>
      <c r="AMB100" s="0"/>
      <c r="AMC100" s="0"/>
      <c r="AMD100" s="0"/>
      <c r="AME100" s="0"/>
      <c r="AMF100" s="0"/>
      <c r="AMG100" s="0"/>
      <c r="AMH100" s="0"/>
      <c r="AMI100" s="0"/>
      <c r="AMJ100" s="0"/>
    </row>
    <row r="101" customFormat="false" ht="15.75" hidden="false" customHeight="true" outlineLevel="0" collapsed="false">
      <c r="A101" s="186"/>
      <c r="B101" s="225" t="s">
        <v>275</v>
      </c>
      <c r="C101" s="23"/>
      <c r="D101" s="47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25"/>
      <c r="P101" s="23"/>
      <c r="Q101" s="23"/>
      <c r="R101" s="23"/>
      <c r="S101" s="23"/>
      <c r="T101" s="23"/>
      <c r="U101" s="23"/>
      <c r="V101" s="23"/>
      <c r="W101" s="23"/>
      <c r="X101" s="24"/>
      <c r="Y101" s="225"/>
      <c r="Z101" s="23"/>
      <c r="AA101" s="23"/>
      <c r="AB101" s="23"/>
      <c r="AC101" s="23"/>
      <c r="AD101" s="23"/>
      <c r="AE101" s="23"/>
      <c r="AF101" s="23"/>
      <c r="AG101" s="23"/>
      <c r="AH101" s="24"/>
      <c r="AI101" s="225"/>
      <c r="AJ101" s="23"/>
      <c r="AK101" s="23"/>
      <c r="AL101" s="23"/>
      <c r="AM101" s="23"/>
      <c r="AN101" s="23"/>
      <c r="AO101" s="23"/>
      <c r="AP101" s="23"/>
      <c r="AQ101" s="23"/>
      <c r="AR101" s="24"/>
      <c r="AS101" s="225"/>
      <c r="AT101" s="23"/>
      <c r="AU101" s="23"/>
      <c r="AV101" s="23"/>
      <c r="AW101" s="23"/>
      <c r="AX101" s="23"/>
      <c r="AY101" s="23"/>
      <c r="AZ101" s="23"/>
      <c r="BA101" s="23"/>
      <c r="BB101" s="24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  <c r="EN101" s="0"/>
      <c r="EO101" s="0"/>
      <c r="EP101" s="0"/>
      <c r="EQ101" s="0"/>
      <c r="ER101" s="0"/>
      <c r="ES101" s="0"/>
      <c r="ET101" s="0"/>
      <c r="EU101" s="0"/>
      <c r="EV101" s="0"/>
      <c r="EW101" s="0"/>
      <c r="EX101" s="0"/>
      <c r="EY101" s="0"/>
      <c r="EZ101" s="0"/>
      <c r="FA101" s="0"/>
      <c r="FB101" s="0"/>
      <c r="FC101" s="0"/>
      <c r="FD101" s="0"/>
      <c r="FE101" s="0"/>
      <c r="FF101" s="0"/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0"/>
      <c r="FV101" s="0"/>
      <c r="FW101" s="0"/>
      <c r="FX101" s="0"/>
      <c r="FY101" s="0"/>
      <c r="FZ101" s="0"/>
      <c r="GA101" s="0"/>
      <c r="GB101" s="0"/>
      <c r="GC101" s="0"/>
      <c r="GD101" s="0"/>
      <c r="GE101" s="0"/>
      <c r="GF101" s="0"/>
      <c r="GG101" s="0"/>
      <c r="GH101" s="0"/>
      <c r="GI101" s="0"/>
      <c r="GJ101" s="0"/>
      <c r="GK101" s="0"/>
      <c r="GL101" s="0"/>
      <c r="GM101" s="0"/>
      <c r="GN101" s="0"/>
      <c r="GO101" s="0"/>
      <c r="GP101" s="0"/>
      <c r="GQ101" s="0"/>
      <c r="GR101" s="0"/>
      <c r="GS101" s="0"/>
      <c r="GT101" s="0"/>
      <c r="GU101" s="0"/>
      <c r="GV101" s="0"/>
      <c r="GW101" s="0"/>
      <c r="GX101" s="0"/>
      <c r="GY101" s="0"/>
      <c r="GZ101" s="0"/>
      <c r="HA101" s="0"/>
      <c r="HB101" s="0"/>
      <c r="HC101" s="0"/>
      <c r="HD101" s="0"/>
      <c r="HE101" s="0"/>
      <c r="HF101" s="0"/>
      <c r="HG101" s="0"/>
      <c r="HH101" s="0"/>
      <c r="HI101" s="0"/>
      <c r="HJ101" s="0"/>
      <c r="HK101" s="0"/>
      <c r="HL101" s="0"/>
      <c r="HM101" s="0"/>
      <c r="HN101" s="0"/>
      <c r="HO101" s="0"/>
      <c r="HP101" s="0"/>
      <c r="HQ101" s="0"/>
      <c r="HR101" s="0"/>
      <c r="HS101" s="0"/>
      <c r="HT101" s="0"/>
      <c r="HU101" s="0"/>
      <c r="HV101" s="0"/>
      <c r="HW101" s="0"/>
      <c r="HX101" s="0"/>
      <c r="HY101" s="0"/>
      <c r="HZ101" s="0"/>
      <c r="IA101" s="0"/>
      <c r="IB101" s="0"/>
      <c r="IC101" s="0"/>
      <c r="ID101" s="0"/>
      <c r="IE101" s="0"/>
      <c r="IF101" s="0"/>
      <c r="IG101" s="0"/>
      <c r="IH101" s="0"/>
      <c r="II101" s="0"/>
      <c r="IJ101" s="0"/>
      <c r="IK101" s="0"/>
      <c r="IL101" s="0"/>
      <c r="IM101" s="0"/>
      <c r="IN101" s="0"/>
      <c r="IO101" s="0"/>
      <c r="IP101" s="0"/>
      <c r="IQ101" s="0"/>
      <c r="IR101" s="0"/>
      <c r="IS101" s="0"/>
      <c r="IT101" s="0"/>
      <c r="IU101" s="0"/>
      <c r="IV101" s="0"/>
      <c r="IW101" s="0"/>
      <c r="IX101" s="0"/>
      <c r="IY101" s="0"/>
      <c r="IZ101" s="0"/>
      <c r="JA101" s="0"/>
      <c r="JB101" s="0"/>
      <c r="JC101" s="0"/>
      <c r="JD101" s="0"/>
      <c r="JE101" s="0"/>
      <c r="JF101" s="0"/>
      <c r="JG101" s="0"/>
      <c r="JH101" s="0"/>
      <c r="JI101" s="0"/>
      <c r="JJ101" s="0"/>
      <c r="JK101" s="0"/>
      <c r="JL101" s="0"/>
      <c r="JM101" s="0"/>
      <c r="JN101" s="0"/>
      <c r="JO101" s="0"/>
      <c r="JP101" s="0"/>
      <c r="JQ101" s="0"/>
      <c r="JR101" s="0"/>
      <c r="JS101" s="0"/>
      <c r="JT101" s="0"/>
      <c r="JU101" s="0"/>
      <c r="JV101" s="0"/>
      <c r="JW101" s="0"/>
      <c r="JX101" s="0"/>
      <c r="JY101" s="0"/>
      <c r="JZ101" s="0"/>
      <c r="KA101" s="0"/>
      <c r="KB101" s="0"/>
      <c r="KC101" s="0"/>
      <c r="KD101" s="0"/>
      <c r="KE101" s="0"/>
      <c r="KF101" s="0"/>
      <c r="KG101" s="0"/>
      <c r="KH101" s="0"/>
      <c r="KI101" s="0"/>
      <c r="KJ101" s="0"/>
      <c r="KK101" s="0"/>
      <c r="KL101" s="0"/>
      <c r="KM101" s="0"/>
      <c r="KN101" s="0"/>
      <c r="KO101" s="0"/>
      <c r="KP101" s="0"/>
      <c r="KQ101" s="0"/>
      <c r="KR101" s="0"/>
      <c r="KS101" s="0"/>
      <c r="KT101" s="0"/>
      <c r="KU101" s="0"/>
      <c r="KV101" s="0"/>
      <c r="KW101" s="0"/>
      <c r="KX101" s="0"/>
      <c r="KY101" s="0"/>
      <c r="KZ101" s="0"/>
      <c r="LA101" s="0"/>
      <c r="LB101" s="0"/>
      <c r="LC101" s="0"/>
      <c r="LD101" s="0"/>
      <c r="LE101" s="0"/>
      <c r="LF101" s="0"/>
      <c r="LG101" s="0"/>
      <c r="LH101" s="0"/>
      <c r="LI101" s="0"/>
      <c r="LJ101" s="0"/>
      <c r="LK101" s="0"/>
      <c r="LL101" s="0"/>
      <c r="LM101" s="0"/>
      <c r="LN101" s="0"/>
      <c r="LO101" s="0"/>
      <c r="LP101" s="0"/>
      <c r="LQ101" s="0"/>
      <c r="LR101" s="0"/>
      <c r="LS101" s="0"/>
      <c r="LT101" s="0"/>
      <c r="LU101" s="0"/>
      <c r="LV101" s="0"/>
      <c r="LW101" s="0"/>
      <c r="LX101" s="0"/>
      <c r="LY101" s="0"/>
      <c r="LZ101" s="0"/>
      <c r="MA101" s="0"/>
      <c r="MB101" s="0"/>
      <c r="MC101" s="0"/>
      <c r="MD101" s="0"/>
      <c r="ME101" s="0"/>
      <c r="MF101" s="0"/>
      <c r="MG101" s="0"/>
      <c r="MH101" s="0"/>
      <c r="MI101" s="0"/>
      <c r="MJ101" s="0"/>
      <c r="MK101" s="0"/>
      <c r="ML101" s="0"/>
      <c r="MM101" s="0"/>
      <c r="MN101" s="0"/>
      <c r="MO101" s="0"/>
      <c r="MP101" s="0"/>
      <c r="MQ101" s="0"/>
      <c r="MR101" s="0"/>
      <c r="MS101" s="0"/>
      <c r="MT101" s="0"/>
      <c r="MU101" s="0"/>
      <c r="MV101" s="0"/>
      <c r="MW101" s="0"/>
      <c r="MX101" s="0"/>
      <c r="MY101" s="0"/>
      <c r="MZ101" s="0"/>
      <c r="NA101" s="0"/>
      <c r="NB101" s="0"/>
      <c r="NC101" s="0"/>
      <c r="ND101" s="0"/>
      <c r="NE101" s="0"/>
      <c r="NF101" s="0"/>
      <c r="NG101" s="0"/>
      <c r="NH101" s="0"/>
      <c r="NI101" s="0"/>
      <c r="NJ101" s="0"/>
      <c r="NK101" s="0"/>
      <c r="NL101" s="0"/>
      <c r="NM101" s="0"/>
      <c r="NN101" s="0"/>
      <c r="NO101" s="0"/>
      <c r="NP101" s="0"/>
      <c r="NQ101" s="0"/>
      <c r="NR101" s="0"/>
      <c r="NS101" s="0"/>
      <c r="NT101" s="0"/>
      <c r="NU101" s="0"/>
      <c r="NV101" s="0"/>
      <c r="NW101" s="0"/>
      <c r="NX101" s="0"/>
      <c r="NY101" s="0"/>
      <c r="NZ101" s="0"/>
      <c r="OA101" s="0"/>
      <c r="OB101" s="0"/>
      <c r="OC101" s="0"/>
      <c r="OD101" s="0"/>
      <c r="OE101" s="0"/>
      <c r="OF101" s="0"/>
      <c r="OG101" s="0"/>
      <c r="OH101" s="0"/>
      <c r="OI101" s="0"/>
      <c r="OJ101" s="0"/>
      <c r="OK101" s="0"/>
      <c r="OL101" s="0"/>
      <c r="OM101" s="0"/>
      <c r="ON101" s="0"/>
      <c r="OO101" s="0"/>
      <c r="OP101" s="0"/>
      <c r="OQ101" s="0"/>
      <c r="OR101" s="0"/>
      <c r="OS101" s="0"/>
      <c r="OT101" s="0"/>
      <c r="OU101" s="0"/>
      <c r="OV101" s="0"/>
      <c r="OW101" s="0"/>
      <c r="OX101" s="0"/>
      <c r="OY101" s="0"/>
      <c r="OZ101" s="0"/>
      <c r="PA101" s="0"/>
      <c r="PB101" s="0"/>
      <c r="PC101" s="0"/>
      <c r="PD101" s="0"/>
      <c r="PE101" s="0"/>
      <c r="PF101" s="0"/>
      <c r="PG101" s="0"/>
      <c r="PH101" s="0"/>
      <c r="PI101" s="0"/>
      <c r="PJ101" s="0"/>
      <c r="PK101" s="0"/>
      <c r="PL101" s="0"/>
      <c r="PM101" s="0"/>
      <c r="PN101" s="0"/>
      <c r="PO101" s="0"/>
      <c r="PP101" s="0"/>
      <c r="PQ101" s="0"/>
      <c r="PR101" s="0"/>
      <c r="PS101" s="0"/>
      <c r="PT101" s="0"/>
      <c r="PU101" s="0"/>
      <c r="PV101" s="0"/>
      <c r="PW101" s="0"/>
      <c r="PX101" s="0"/>
      <c r="PY101" s="0"/>
      <c r="PZ101" s="0"/>
      <c r="QA101" s="0"/>
      <c r="QB101" s="0"/>
      <c r="QC101" s="0"/>
      <c r="QD101" s="0"/>
      <c r="QE101" s="0"/>
      <c r="QF101" s="0"/>
      <c r="QG101" s="0"/>
      <c r="QH101" s="0"/>
      <c r="QI101" s="0"/>
      <c r="QJ101" s="0"/>
      <c r="QK101" s="0"/>
      <c r="QL101" s="0"/>
      <c r="QM101" s="0"/>
      <c r="QN101" s="0"/>
      <c r="QO101" s="0"/>
      <c r="QP101" s="0"/>
      <c r="QQ101" s="0"/>
      <c r="QR101" s="0"/>
      <c r="QS101" s="0"/>
      <c r="QT101" s="0"/>
      <c r="QU101" s="0"/>
      <c r="QV101" s="0"/>
      <c r="QW101" s="0"/>
      <c r="QX101" s="0"/>
      <c r="QY101" s="0"/>
      <c r="QZ101" s="0"/>
      <c r="RA101" s="0"/>
      <c r="RB101" s="0"/>
      <c r="RC101" s="0"/>
      <c r="RD101" s="0"/>
      <c r="RE101" s="0"/>
      <c r="RF101" s="0"/>
      <c r="RG101" s="0"/>
      <c r="RH101" s="0"/>
      <c r="RI101" s="0"/>
      <c r="RJ101" s="0"/>
      <c r="RK101" s="0"/>
      <c r="RL101" s="0"/>
      <c r="RM101" s="0"/>
      <c r="RN101" s="0"/>
      <c r="RO101" s="0"/>
      <c r="RP101" s="0"/>
      <c r="RQ101" s="0"/>
      <c r="RR101" s="0"/>
      <c r="RS101" s="0"/>
      <c r="RT101" s="0"/>
      <c r="RU101" s="0"/>
      <c r="RV101" s="0"/>
      <c r="RW101" s="0"/>
      <c r="RX101" s="0"/>
      <c r="RY101" s="0"/>
      <c r="RZ101" s="0"/>
      <c r="SA101" s="0"/>
      <c r="SB101" s="0"/>
      <c r="SC101" s="0"/>
      <c r="SD101" s="0"/>
      <c r="SE101" s="0"/>
      <c r="SF101" s="0"/>
      <c r="SG101" s="0"/>
      <c r="SH101" s="0"/>
      <c r="SI101" s="0"/>
      <c r="SJ101" s="0"/>
      <c r="SK101" s="0"/>
      <c r="SL101" s="0"/>
      <c r="SM101" s="0"/>
      <c r="SN101" s="0"/>
      <c r="SO101" s="0"/>
      <c r="SP101" s="0"/>
      <c r="SQ101" s="0"/>
      <c r="SR101" s="0"/>
      <c r="SS101" s="0"/>
      <c r="ST101" s="0"/>
      <c r="SU101" s="0"/>
      <c r="SV101" s="0"/>
      <c r="SW101" s="0"/>
      <c r="SX101" s="0"/>
      <c r="SY101" s="0"/>
      <c r="SZ101" s="0"/>
      <c r="TA101" s="0"/>
      <c r="TB101" s="0"/>
      <c r="TC101" s="0"/>
      <c r="TD101" s="0"/>
      <c r="TE101" s="0"/>
      <c r="TF101" s="0"/>
      <c r="TG101" s="0"/>
      <c r="TH101" s="0"/>
      <c r="TI101" s="0"/>
      <c r="TJ101" s="0"/>
      <c r="TK101" s="0"/>
      <c r="TL101" s="0"/>
      <c r="TM101" s="0"/>
      <c r="TN101" s="0"/>
      <c r="TO101" s="0"/>
      <c r="TP101" s="0"/>
      <c r="TQ101" s="0"/>
      <c r="TR101" s="0"/>
      <c r="TS101" s="0"/>
      <c r="TT101" s="0"/>
      <c r="TU101" s="0"/>
      <c r="TV101" s="0"/>
      <c r="TW101" s="0"/>
      <c r="TX101" s="0"/>
      <c r="TY101" s="0"/>
      <c r="TZ101" s="0"/>
      <c r="UA101" s="0"/>
      <c r="UB101" s="0"/>
      <c r="UC101" s="0"/>
      <c r="UD101" s="0"/>
      <c r="UE101" s="0"/>
      <c r="UF101" s="0"/>
      <c r="UG101" s="0"/>
      <c r="UH101" s="0"/>
      <c r="UI101" s="0"/>
      <c r="UJ101" s="0"/>
      <c r="UK101" s="0"/>
      <c r="UL101" s="0"/>
      <c r="UM101" s="0"/>
      <c r="UN101" s="0"/>
      <c r="UO101" s="0"/>
      <c r="UP101" s="0"/>
      <c r="UQ101" s="0"/>
      <c r="UR101" s="0"/>
      <c r="US101" s="0"/>
      <c r="UT101" s="0"/>
      <c r="UU101" s="0"/>
      <c r="UV101" s="0"/>
      <c r="UW101" s="0"/>
      <c r="UX101" s="0"/>
      <c r="UY101" s="0"/>
      <c r="UZ101" s="0"/>
      <c r="VA101" s="0"/>
      <c r="VB101" s="0"/>
      <c r="VC101" s="0"/>
      <c r="VD101" s="0"/>
      <c r="VE101" s="0"/>
      <c r="VF101" s="0"/>
      <c r="VG101" s="0"/>
      <c r="VH101" s="0"/>
      <c r="VI101" s="0"/>
      <c r="VJ101" s="0"/>
      <c r="VK101" s="0"/>
      <c r="VL101" s="0"/>
      <c r="VM101" s="0"/>
      <c r="VN101" s="0"/>
      <c r="VO101" s="0"/>
      <c r="VP101" s="0"/>
      <c r="VQ101" s="0"/>
      <c r="VR101" s="0"/>
      <c r="VS101" s="0"/>
      <c r="VT101" s="0"/>
      <c r="VU101" s="0"/>
      <c r="VV101" s="0"/>
      <c r="VW101" s="0"/>
      <c r="VX101" s="0"/>
      <c r="VY101" s="0"/>
      <c r="VZ101" s="0"/>
      <c r="WA101" s="0"/>
      <c r="WB101" s="0"/>
      <c r="WC101" s="0"/>
      <c r="WD101" s="0"/>
      <c r="WE101" s="0"/>
      <c r="WF101" s="0"/>
      <c r="WG101" s="0"/>
      <c r="WH101" s="0"/>
      <c r="WI101" s="0"/>
      <c r="WJ101" s="0"/>
      <c r="WK101" s="0"/>
      <c r="WL101" s="0"/>
      <c r="WM101" s="0"/>
      <c r="WN101" s="0"/>
      <c r="WO101" s="0"/>
      <c r="WP101" s="0"/>
      <c r="WQ101" s="0"/>
      <c r="WR101" s="0"/>
      <c r="WS101" s="0"/>
      <c r="WT101" s="0"/>
      <c r="WU101" s="0"/>
      <c r="WV101" s="0"/>
      <c r="WW101" s="0"/>
      <c r="WX101" s="0"/>
      <c r="WY101" s="0"/>
      <c r="WZ101" s="0"/>
      <c r="XA101" s="0"/>
      <c r="XB101" s="0"/>
      <c r="XC101" s="0"/>
      <c r="XD101" s="0"/>
      <c r="XE101" s="0"/>
      <c r="XF101" s="0"/>
      <c r="XG101" s="0"/>
      <c r="XH101" s="0"/>
      <c r="XI101" s="0"/>
      <c r="XJ101" s="0"/>
      <c r="XK101" s="0"/>
      <c r="XL101" s="0"/>
      <c r="XM101" s="0"/>
      <c r="XN101" s="0"/>
      <c r="XO101" s="0"/>
      <c r="XP101" s="0"/>
      <c r="XQ101" s="0"/>
      <c r="XR101" s="0"/>
      <c r="XS101" s="0"/>
      <c r="XT101" s="0"/>
      <c r="XU101" s="0"/>
      <c r="XV101" s="0"/>
      <c r="XW101" s="0"/>
      <c r="XX101" s="0"/>
      <c r="XY101" s="0"/>
      <c r="XZ101" s="0"/>
      <c r="YA101" s="0"/>
      <c r="YB101" s="0"/>
      <c r="YC101" s="0"/>
      <c r="YD101" s="0"/>
      <c r="YE101" s="0"/>
      <c r="YF101" s="0"/>
      <c r="YG101" s="0"/>
      <c r="YH101" s="0"/>
      <c r="YI101" s="0"/>
      <c r="YJ101" s="0"/>
      <c r="YK101" s="0"/>
      <c r="YL101" s="0"/>
      <c r="YM101" s="0"/>
      <c r="YN101" s="0"/>
      <c r="YO101" s="0"/>
      <c r="YP101" s="0"/>
      <c r="YQ101" s="0"/>
      <c r="YR101" s="0"/>
      <c r="YS101" s="0"/>
      <c r="YT101" s="0"/>
      <c r="YU101" s="0"/>
      <c r="YV101" s="0"/>
      <c r="YW101" s="0"/>
      <c r="YX101" s="0"/>
      <c r="YY101" s="0"/>
      <c r="YZ101" s="0"/>
      <c r="ZA101" s="0"/>
      <c r="ZB101" s="0"/>
      <c r="ZC101" s="0"/>
      <c r="ZD101" s="0"/>
      <c r="ZE101" s="0"/>
      <c r="ZF101" s="0"/>
      <c r="ZG101" s="0"/>
      <c r="ZH101" s="0"/>
      <c r="ZI101" s="0"/>
      <c r="ZJ101" s="0"/>
      <c r="ZK101" s="0"/>
      <c r="ZL101" s="0"/>
      <c r="ZM101" s="0"/>
      <c r="ZN101" s="0"/>
      <c r="ZO101" s="0"/>
      <c r="ZP101" s="0"/>
      <c r="ZQ101" s="0"/>
      <c r="ZR101" s="0"/>
      <c r="ZS101" s="0"/>
      <c r="ZT101" s="0"/>
      <c r="ZU101" s="0"/>
      <c r="ZV101" s="0"/>
      <c r="ZW101" s="0"/>
      <c r="ZX101" s="0"/>
      <c r="ZY101" s="0"/>
      <c r="ZZ101" s="0"/>
      <c r="AAA101" s="0"/>
      <c r="AAB101" s="0"/>
      <c r="AAC101" s="0"/>
      <c r="AAD101" s="0"/>
      <c r="AAE101" s="0"/>
      <c r="AAF101" s="0"/>
      <c r="AAG101" s="0"/>
      <c r="AAH101" s="0"/>
      <c r="AAI101" s="0"/>
      <c r="AAJ101" s="0"/>
      <c r="AAK101" s="0"/>
      <c r="AAL101" s="0"/>
      <c r="AAM101" s="0"/>
      <c r="AAN101" s="0"/>
      <c r="AAO101" s="0"/>
      <c r="AAP101" s="0"/>
      <c r="AAQ101" s="0"/>
      <c r="AAR101" s="0"/>
      <c r="AAS101" s="0"/>
      <c r="AAT101" s="0"/>
      <c r="AAU101" s="0"/>
      <c r="AAV101" s="0"/>
      <c r="AAW101" s="0"/>
      <c r="AAX101" s="0"/>
      <c r="AAY101" s="0"/>
      <c r="AAZ101" s="0"/>
      <c r="ABA101" s="0"/>
      <c r="ABB101" s="0"/>
      <c r="ABC101" s="0"/>
      <c r="ABD101" s="0"/>
      <c r="ABE101" s="0"/>
      <c r="ABF101" s="0"/>
      <c r="ABG101" s="0"/>
      <c r="ABH101" s="0"/>
      <c r="ABI101" s="0"/>
      <c r="ABJ101" s="0"/>
      <c r="ABK101" s="0"/>
      <c r="ABL101" s="0"/>
      <c r="ABM101" s="0"/>
      <c r="ABN101" s="0"/>
      <c r="ABO101" s="0"/>
      <c r="ABP101" s="0"/>
      <c r="ABQ101" s="0"/>
      <c r="ABR101" s="0"/>
      <c r="ABS101" s="0"/>
      <c r="ABT101" s="0"/>
      <c r="ABU101" s="0"/>
      <c r="ABV101" s="0"/>
      <c r="ABW101" s="0"/>
      <c r="ABX101" s="0"/>
      <c r="ABY101" s="0"/>
      <c r="ABZ101" s="0"/>
      <c r="ACA101" s="0"/>
      <c r="ACB101" s="0"/>
      <c r="ACC101" s="0"/>
      <c r="ACD101" s="0"/>
      <c r="ACE101" s="0"/>
      <c r="ACF101" s="0"/>
      <c r="ACG101" s="0"/>
      <c r="ACH101" s="0"/>
      <c r="ACI101" s="0"/>
      <c r="ACJ101" s="0"/>
      <c r="ACK101" s="0"/>
      <c r="ACL101" s="0"/>
      <c r="ACM101" s="0"/>
      <c r="ACN101" s="0"/>
      <c r="ACO101" s="0"/>
      <c r="ACP101" s="0"/>
      <c r="ACQ101" s="0"/>
      <c r="ACR101" s="0"/>
      <c r="ACS101" s="0"/>
      <c r="ACT101" s="0"/>
      <c r="ACU101" s="0"/>
      <c r="ACV101" s="0"/>
      <c r="ACW101" s="0"/>
      <c r="ACX101" s="0"/>
      <c r="ACY101" s="0"/>
      <c r="ACZ101" s="0"/>
      <c r="ADA101" s="0"/>
      <c r="ADB101" s="0"/>
      <c r="ADC101" s="0"/>
      <c r="ADD101" s="0"/>
      <c r="ADE101" s="0"/>
      <c r="ADF101" s="0"/>
      <c r="ADG101" s="0"/>
      <c r="ADH101" s="0"/>
      <c r="ADI101" s="0"/>
      <c r="ADJ101" s="0"/>
      <c r="ADK101" s="0"/>
      <c r="ADL101" s="0"/>
      <c r="ADM101" s="0"/>
      <c r="ADN101" s="0"/>
      <c r="ADO101" s="0"/>
      <c r="ADP101" s="0"/>
      <c r="ADQ101" s="0"/>
      <c r="ADR101" s="0"/>
      <c r="ADS101" s="0"/>
      <c r="ADT101" s="0"/>
      <c r="ADU101" s="0"/>
      <c r="ADV101" s="0"/>
      <c r="ADW101" s="0"/>
      <c r="ADX101" s="0"/>
      <c r="ADY101" s="0"/>
      <c r="ADZ101" s="0"/>
      <c r="AEA101" s="0"/>
      <c r="AEB101" s="0"/>
      <c r="AEC101" s="0"/>
      <c r="AED101" s="0"/>
      <c r="AEE101" s="0"/>
      <c r="AEF101" s="0"/>
      <c r="AEG101" s="0"/>
      <c r="AEH101" s="0"/>
      <c r="AEI101" s="0"/>
      <c r="AEJ101" s="0"/>
      <c r="AEK101" s="0"/>
      <c r="AEL101" s="0"/>
      <c r="AEM101" s="0"/>
      <c r="AEN101" s="0"/>
      <c r="AEO101" s="0"/>
      <c r="AEP101" s="0"/>
      <c r="AEQ101" s="0"/>
      <c r="AER101" s="0"/>
      <c r="AES101" s="0"/>
      <c r="AET101" s="0"/>
      <c r="AEU101" s="0"/>
      <c r="AEV101" s="0"/>
      <c r="AEW101" s="0"/>
      <c r="AEX101" s="0"/>
      <c r="AEY101" s="0"/>
      <c r="AEZ101" s="0"/>
      <c r="AFA101" s="0"/>
      <c r="AFB101" s="0"/>
      <c r="AFC101" s="0"/>
      <c r="AFD101" s="0"/>
      <c r="AFE101" s="0"/>
      <c r="AFF101" s="0"/>
      <c r="AFG101" s="0"/>
      <c r="AFH101" s="0"/>
      <c r="AFI101" s="0"/>
      <c r="AFJ101" s="0"/>
      <c r="AFK101" s="0"/>
      <c r="AFL101" s="0"/>
      <c r="AFM101" s="0"/>
      <c r="AFN101" s="0"/>
      <c r="AFO101" s="0"/>
      <c r="AFP101" s="0"/>
      <c r="AFQ101" s="0"/>
      <c r="AFR101" s="0"/>
      <c r="AFS101" s="0"/>
      <c r="AFT101" s="0"/>
      <c r="AFU101" s="0"/>
      <c r="AFV101" s="0"/>
      <c r="AFW101" s="0"/>
      <c r="AFX101" s="0"/>
      <c r="AFY101" s="0"/>
      <c r="AFZ101" s="0"/>
      <c r="AGA101" s="0"/>
      <c r="AGB101" s="0"/>
      <c r="AGC101" s="0"/>
      <c r="AGD101" s="0"/>
      <c r="AGE101" s="0"/>
      <c r="AGF101" s="0"/>
      <c r="AGG101" s="0"/>
      <c r="AGH101" s="0"/>
      <c r="AGI101" s="0"/>
      <c r="AGJ101" s="0"/>
      <c r="AGK101" s="0"/>
      <c r="AGL101" s="0"/>
      <c r="AGM101" s="0"/>
      <c r="AGN101" s="0"/>
      <c r="AGO101" s="0"/>
      <c r="AGP101" s="0"/>
      <c r="AGQ101" s="0"/>
      <c r="AGR101" s="0"/>
      <c r="AGS101" s="0"/>
      <c r="AGT101" s="0"/>
      <c r="AGU101" s="0"/>
      <c r="AGV101" s="0"/>
      <c r="AGW101" s="0"/>
      <c r="AGX101" s="0"/>
      <c r="AGY101" s="0"/>
      <c r="AGZ101" s="0"/>
      <c r="AHA101" s="0"/>
      <c r="AHB101" s="0"/>
      <c r="AHC101" s="0"/>
      <c r="AHD101" s="0"/>
      <c r="AHE101" s="0"/>
      <c r="AHF101" s="0"/>
      <c r="AHG101" s="0"/>
      <c r="AHH101" s="0"/>
      <c r="AHI101" s="0"/>
      <c r="AHJ101" s="0"/>
      <c r="AHK101" s="0"/>
      <c r="AHL101" s="0"/>
      <c r="AHM101" s="0"/>
      <c r="AHN101" s="0"/>
      <c r="AHO101" s="0"/>
      <c r="AHP101" s="0"/>
      <c r="AHQ101" s="0"/>
      <c r="AHR101" s="0"/>
      <c r="AHS101" s="0"/>
      <c r="AHT101" s="0"/>
      <c r="AHU101" s="0"/>
      <c r="AHV101" s="0"/>
      <c r="AHW101" s="0"/>
      <c r="AHX101" s="0"/>
      <c r="AHY101" s="0"/>
      <c r="AHZ101" s="0"/>
      <c r="AIA101" s="0"/>
      <c r="AIB101" s="0"/>
      <c r="AIC101" s="0"/>
      <c r="AID101" s="0"/>
      <c r="AIE101" s="0"/>
      <c r="AIF101" s="0"/>
      <c r="AIG101" s="0"/>
      <c r="AIH101" s="0"/>
      <c r="AII101" s="0"/>
      <c r="AIJ101" s="0"/>
      <c r="AIK101" s="0"/>
      <c r="AIL101" s="0"/>
      <c r="AIM101" s="0"/>
      <c r="AIN101" s="0"/>
      <c r="AIO101" s="0"/>
      <c r="AIP101" s="0"/>
      <c r="AIQ101" s="0"/>
      <c r="AIR101" s="0"/>
      <c r="AIS101" s="0"/>
      <c r="AIT101" s="0"/>
      <c r="AIU101" s="0"/>
      <c r="AIV101" s="0"/>
      <c r="AIW101" s="0"/>
      <c r="AIX101" s="0"/>
      <c r="AIY101" s="0"/>
      <c r="AIZ101" s="0"/>
      <c r="AJA101" s="0"/>
      <c r="AJB101" s="0"/>
      <c r="AJC101" s="0"/>
      <c r="AJD101" s="0"/>
      <c r="AJE101" s="0"/>
      <c r="AJF101" s="0"/>
      <c r="AJG101" s="0"/>
      <c r="AJH101" s="0"/>
      <c r="AJI101" s="0"/>
      <c r="AJJ101" s="0"/>
      <c r="AJK101" s="0"/>
      <c r="AJL101" s="0"/>
      <c r="AJM101" s="0"/>
      <c r="AJN101" s="0"/>
      <c r="AJO101" s="0"/>
      <c r="AJP101" s="0"/>
      <c r="AJQ101" s="0"/>
      <c r="AJR101" s="0"/>
      <c r="AJS101" s="0"/>
      <c r="AJT101" s="0"/>
      <c r="AJU101" s="0"/>
      <c r="AJV101" s="0"/>
      <c r="AJW101" s="0"/>
      <c r="AJX101" s="0"/>
      <c r="AJY101" s="0"/>
      <c r="AJZ101" s="0"/>
      <c r="AKA101" s="0"/>
      <c r="AKB101" s="0"/>
      <c r="AKC101" s="0"/>
      <c r="AKD101" s="0"/>
      <c r="AKE101" s="0"/>
      <c r="AKF101" s="0"/>
      <c r="AKG101" s="0"/>
      <c r="AKH101" s="0"/>
      <c r="AKI101" s="0"/>
      <c r="AKJ101" s="0"/>
      <c r="AKK101" s="0"/>
      <c r="AKL101" s="0"/>
      <c r="AKM101" s="0"/>
      <c r="AKN101" s="0"/>
      <c r="AKO101" s="0"/>
      <c r="AKP101" s="0"/>
      <c r="AKQ101" s="0"/>
      <c r="AKR101" s="0"/>
      <c r="AKS101" s="0"/>
      <c r="AKT101" s="0"/>
      <c r="AKU101" s="0"/>
      <c r="AKV101" s="0"/>
      <c r="AKW101" s="0"/>
      <c r="AKX101" s="0"/>
      <c r="AKY101" s="0"/>
      <c r="AKZ101" s="0"/>
      <c r="ALA101" s="0"/>
      <c r="ALB101" s="0"/>
      <c r="ALC101" s="0"/>
      <c r="ALD101" s="0"/>
      <c r="ALE101" s="0"/>
      <c r="ALF101" s="0"/>
      <c r="ALG101" s="0"/>
      <c r="ALH101" s="0"/>
      <c r="ALI101" s="0"/>
      <c r="ALJ101" s="0"/>
      <c r="ALK101" s="0"/>
      <c r="ALL101" s="0"/>
      <c r="ALM101" s="0"/>
      <c r="ALN101" s="0"/>
      <c r="ALO101" s="0"/>
      <c r="ALP101" s="0"/>
      <c r="ALQ101" s="0"/>
      <c r="ALR101" s="0"/>
      <c r="ALS101" s="0"/>
      <c r="ALT101" s="0"/>
      <c r="ALU101" s="0"/>
      <c r="ALV101" s="0"/>
      <c r="ALW101" s="0"/>
      <c r="ALX101" s="0"/>
      <c r="ALY101" s="0"/>
      <c r="ALZ101" s="0"/>
      <c r="AMA101" s="0"/>
      <c r="AMB101" s="0"/>
      <c r="AMC101" s="0"/>
      <c r="AMD101" s="0"/>
      <c r="AME101" s="0"/>
      <c r="AMF101" s="0"/>
      <c r="AMG101" s="0"/>
      <c r="AMH101" s="0"/>
      <c r="AMI101" s="0"/>
      <c r="AMJ101" s="0"/>
    </row>
    <row r="102" customFormat="false" ht="15.75" hidden="true" customHeight="true" outlineLevel="1" collapsed="false">
      <c r="A102" s="186"/>
      <c r="B102" s="202" t="s">
        <v>11</v>
      </c>
      <c r="C102" s="66" t="s">
        <v>276</v>
      </c>
      <c r="D102" s="203" t="s">
        <v>13</v>
      </c>
      <c r="E102" s="203"/>
      <c r="F102" s="203"/>
      <c r="G102" s="203"/>
      <c r="H102" s="203"/>
      <c r="I102" s="203"/>
      <c r="J102" s="203"/>
      <c r="K102" s="203"/>
      <c r="L102" s="203"/>
      <c r="M102" s="203"/>
      <c r="N102" s="203"/>
      <c r="O102" s="204"/>
      <c r="P102" s="203"/>
      <c r="Q102" s="203"/>
      <c r="R102" s="203"/>
      <c r="S102" s="203"/>
      <c r="T102" s="203"/>
      <c r="U102" s="203"/>
      <c r="V102" s="203"/>
      <c r="W102" s="203"/>
      <c r="X102" s="205"/>
      <c r="Y102" s="204"/>
      <c r="Z102" s="203"/>
      <c r="AA102" s="203"/>
      <c r="AB102" s="203"/>
      <c r="AC102" s="203"/>
      <c r="AD102" s="203"/>
      <c r="AE102" s="203"/>
      <c r="AF102" s="203"/>
      <c r="AG102" s="203"/>
      <c r="AH102" s="205"/>
      <c r="AI102" s="204"/>
      <c r="AJ102" s="203"/>
      <c r="AK102" s="203"/>
      <c r="AL102" s="203"/>
      <c r="AM102" s="203"/>
      <c r="AN102" s="203"/>
      <c r="AO102" s="203"/>
      <c r="AP102" s="203"/>
      <c r="AQ102" s="203"/>
      <c r="AR102" s="205"/>
      <c r="AS102" s="204"/>
      <c r="AT102" s="203"/>
      <c r="AU102" s="203"/>
      <c r="AV102" s="203"/>
      <c r="AW102" s="203"/>
      <c r="AX102" s="203"/>
      <c r="AY102" s="203"/>
      <c r="AZ102" s="203"/>
      <c r="BA102" s="203"/>
      <c r="BB102" s="205"/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  <c r="EE102" s="0"/>
      <c r="EF102" s="0"/>
      <c r="EG102" s="0"/>
      <c r="EH102" s="0"/>
      <c r="EI102" s="0"/>
      <c r="EJ102" s="0"/>
      <c r="EK102" s="0"/>
      <c r="EL102" s="0"/>
      <c r="EM102" s="0"/>
      <c r="EN102" s="0"/>
      <c r="EO102" s="0"/>
      <c r="EP102" s="0"/>
      <c r="EQ102" s="0"/>
      <c r="ER102" s="0"/>
      <c r="ES102" s="0"/>
      <c r="ET102" s="0"/>
      <c r="EU102" s="0"/>
      <c r="EV102" s="0"/>
      <c r="EW102" s="0"/>
      <c r="EX102" s="0"/>
      <c r="EY102" s="0"/>
      <c r="EZ102" s="0"/>
      <c r="FA102" s="0"/>
      <c r="FB102" s="0"/>
      <c r="FC102" s="0"/>
      <c r="FD102" s="0"/>
      <c r="FE102" s="0"/>
      <c r="FF102" s="0"/>
      <c r="FG102" s="0"/>
      <c r="FH102" s="0"/>
      <c r="FI102" s="0"/>
      <c r="FJ102" s="0"/>
      <c r="FK102" s="0"/>
      <c r="FL102" s="0"/>
      <c r="FM102" s="0"/>
      <c r="FN102" s="0"/>
      <c r="FO102" s="0"/>
      <c r="FP102" s="0"/>
      <c r="FQ102" s="0"/>
      <c r="FR102" s="0"/>
      <c r="FS102" s="0"/>
      <c r="FT102" s="0"/>
      <c r="FU102" s="0"/>
      <c r="FV102" s="0"/>
      <c r="FW102" s="0"/>
      <c r="FX102" s="0"/>
      <c r="FY102" s="0"/>
      <c r="FZ102" s="0"/>
      <c r="GA102" s="0"/>
      <c r="GB102" s="0"/>
      <c r="GC102" s="0"/>
      <c r="GD102" s="0"/>
      <c r="GE102" s="0"/>
      <c r="GF102" s="0"/>
      <c r="GG102" s="0"/>
      <c r="GH102" s="0"/>
      <c r="GI102" s="0"/>
      <c r="GJ102" s="0"/>
      <c r="GK102" s="0"/>
      <c r="GL102" s="0"/>
      <c r="GM102" s="0"/>
      <c r="GN102" s="0"/>
      <c r="GO102" s="0"/>
      <c r="GP102" s="0"/>
      <c r="GQ102" s="0"/>
      <c r="GR102" s="0"/>
      <c r="GS102" s="0"/>
      <c r="GT102" s="0"/>
      <c r="GU102" s="0"/>
      <c r="GV102" s="0"/>
      <c r="GW102" s="0"/>
      <c r="GX102" s="0"/>
      <c r="GY102" s="0"/>
      <c r="GZ102" s="0"/>
      <c r="HA102" s="0"/>
      <c r="HB102" s="0"/>
      <c r="HC102" s="0"/>
      <c r="HD102" s="0"/>
      <c r="HE102" s="0"/>
      <c r="HF102" s="0"/>
      <c r="HG102" s="0"/>
      <c r="HH102" s="0"/>
      <c r="HI102" s="0"/>
      <c r="HJ102" s="0"/>
      <c r="HK102" s="0"/>
      <c r="HL102" s="0"/>
      <c r="HM102" s="0"/>
      <c r="HN102" s="0"/>
      <c r="HO102" s="0"/>
      <c r="HP102" s="0"/>
      <c r="HQ102" s="0"/>
      <c r="HR102" s="0"/>
      <c r="HS102" s="0"/>
      <c r="HT102" s="0"/>
      <c r="HU102" s="0"/>
      <c r="HV102" s="0"/>
      <c r="HW102" s="0"/>
      <c r="HX102" s="0"/>
      <c r="HY102" s="0"/>
      <c r="HZ102" s="0"/>
      <c r="IA102" s="0"/>
      <c r="IB102" s="0"/>
      <c r="IC102" s="0"/>
      <c r="ID102" s="0"/>
      <c r="IE102" s="0"/>
      <c r="IF102" s="0"/>
      <c r="IG102" s="0"/>
      <c r="IH102" s="0"/>
      <c r="II102" s="0"/>
      <c r="IJ102" s="0"/>
      <c r="IK102" s="0"/>
      <c r="IL102" s="0"/>
      <c r="IM102" s="0"/>
      <c r="IN102" s="0"/>
      <c r="IO102" s="0"/>
      <c r="IP102" s="0"/>
      <c r="IQ102" s="0"/>
      <c r="IR102" s="0"/>
      <c r="IS102" s="0"/>
      <c r="IT102" s="0"/>
      <c r="IU102" s="0"/>
      <c r="IV102" s="0"/>
      <c r="IW102" s="0"/>
      <c r="IX102" s="0"/>
      <c r="IY102" s="0"/>
      <c r="IZ102" s="0"/>
      <c r="JA102" s="0"/>
      <c r="JB102" s="0"/>
      <c r="JC102" s="0"/>
      <c r="JD102" s="0"/>
      <c r="JE102" s="0"/>
      <c r="JF102" s="0"/>
      <c r="JG102" s="0"/>
      <c r="JH102" s="0"/>
      <c r="JI102" s="0"/>
      <c r="JJ102" s="0"/>
      <c r="JK102" s="0"/>
      <c r="JL102" s="0"/>
      <c r="JM102" s="0"/>
      <c r="JN102" s="0"/>
      <c r="JO102" s="0"/>
      <c r="JP102" s="0"/>
      <c r="JQ102" s="0"/>
      <c r="JR102" s="0"/>
      <c r="JS102" s="0"/>
      <c r="JT102" s="0"/>
      <c r="JU102" s="0"/>
      <c r="JV102" s="0"/>
      <c r="JW102" s="0"/>
      <c r="JX102" s="0"/>
      <c r="JY102" s="0"/>
      <c r="JZ102" s="0"/>
      <c r="KA102" s="0"/>
      <c r="KB102" s="0"/>
      <c r="KC102" s="0"/>
      <c r="KD102" s="0"/>
      <c r="KE102" s="0"/>
      <c r="KF102" s="0"/>
      <c r="KG102" s="0"/>
      <c r="KH102" s="0"/>
      <c r="KI102" s="0"/>
      <c r="KJ102" s="0"/>
      <c r="KK102" s="0"/>
      <c r="KL102" s="0"/>
      <c r="KM102" s="0"/>
      <c r="KN102" s="0"/>
      <c r="KO102" s="0"/>
      <c r="KP102" s="0"/>
      <c r="KQ102" s="0"/>
      <c r="KR102" s="0"/>
      <c r="KS102" s="0"/>
      <c r="KT102" s="0"/>
      <c r="KU102" s="0"/>
      <c r="KV102" s="0"/>
      <c r="KW102" s="0"/>
      <c r="KX102" s="0"/>
      <c r="KY102" s="0"/>
      <c r="KZ102" s="0"/>
      <c r="LA102" s="0"/>
      <c r="LB102" s="0"/>
      <c r="LC102" s="0"/>
      <c r="LD102" s="0"/>
      <c r="LE102" s="0"/>
      <c r="LF102" s="0"/>
      <c r="LG102" s="0"/>
      <c r="LH102" s="0"/>
      <c r="LI102" s="0"/>
      <c r="LJ102" s="0"/>
      <c r="LK102" s="0"/>
      <c r="LL102" s="0"/>
      <c r="LM102" s="0"/>
      <c r="LN102" s="0"/>
      <c r="LO102" s="0"/>
      <c r="LP102" s="0"/>
      <c r="LQ102" s="0"/>
      <c r="LR102" s="0"/>
      <c r="LS102" s="0"/>
      <c r="LT102" s="0"/>
      <c r="LU102" s="0"/>
      <c r="LV102" s="0"/>
      <c r="LW102" s="0"/>
      <c r="LX102" s="0"/>
      <c r="LY102" s="0"/>
      <c r="LZ102" s="0"/>
      <c r="MA102" s="0"/>
      <c r="MB102" s="0"/>
      <c r="MC102" s="0"/>
      <c r="MD102" s="0"/>
      <c r="ME102" s="0"/>
      <c r="MF102" s="0"/>
      <c r="MG102" s="0"/>
      <c r="MH102" s="0"/>
      <c r="MI102" s="0"/>
      <c r="MJ102" s="0"/>
      <c r="MK102" s="0"/>
      <c r="ML102" s="0"/>
      <c r="MM102" s="0"/>
      <c r="MN102" s="0"/>
      <c r="MO102" s="0"/>
      <c r="MP102" s="0"/>
      <c r="MQ102" s="0"/>
      <c r="MR102" s="0"/>
      <c r="MS102" s="0"/>
      <c r="MT102" s="0"/>
      <c r="MU102" s="0"/>
      <c r="MV102" s="0"/>
      <c r="MW102" s="0"/>
      <c r="MX102" s="0"/>
      <c r="MY102" s="0"/>
      <c r="MZ102" s="0"/>
      <c r="NA102" s="0"/>
      <c r="NB102" s="0"/>
      <c r="NC102" s="0"/>
      <c r="ND102" s="0"/>
      <c r="NE102" s="0"/>
      <c r="NF102" s="0"/>
      <c r="NG102" s="0"/>
      <c r="NH102" s="0"/>
      <c r="NI102" s="0"/>
      <c r="NJ102" s="0"/>
      <c r="NK102" s="0"/>
      <c r="NL102" s="0"/>
      <c r="NM102" s="0"/>
      <c r="NN102" s="0"/>
      <c r="NO102" s="0"/>
      <c r="NP102" s="0"/>
      <c r="NQ102" s="0"/>
      <c r="NR102" s="0"/>
      <c r="NS102" s="0"/>
      <c r="NT102" s="0"/>
      <c r="NU102" s="0"/>
      <c r="NV102" s="0"/>
      <c r="NW102" s="0"/>
      <c r="NX102" s="0"/>
      <c r="NY102" s="0"/>
      <c r="NZ102" s="0"/>
      <c r="OA102" s="0"/>
      <c r="OB102" s="0"/>
      <c r="OC102" s="0"/>
      <c r="OD102" s="0"/>
      <c r="OE102" s="0"/>
      <c r="OF102" s="0"/>
      <c r="OG102" s="0"/>
      <c r="OH102" s="0"/>
      <c r="OI102" s="0"/>
      <c r="OJ102" s="0"/>
      <c r="OK102" s="0"/>
      <c r="OL102" s="0"/>
      <c r="OM102" s="0"/>
      <c r="ON102" s="0"/>
      <c r="OO102" s="0"/>
      <c r="OP102" s="0"/>
      <c r="OQ102" s="0"/>
      <c r="OR102" s="0"/>
      <c r="OS102" s="0"/>
      <c r="OT102" s="0"/>
      <c r="OU102" s="0"/>
      <c r="OV102" s="0"/>
      <c r="OW102" s="0"/>
      <c r="OX102" s="0"/>
      <c r="OY102" s="0"/>
      <c r="OZ102" s="0"/>
      <c r="PA102" s="0"/>
      <c r="PB102" s="0"/>
      <c r="PC102" s="0"/>
      <c r="PD102" s="0"/>
      <c r="PE102" s="0"/>
      <c r="PF102" s="0"/>
      <c r="PG102" s="0"/>
      <c r="PH102" s="0"/>
      <c r="PI102" s="0"/>
      <c r="PJ102" s="0"/>
      <c r="PK102" s="0"/>
      <c r="PL102" s="0"/>
      <c r="PM102" s="0"/>
      <c r="PN102" s="0"/>
      <c r="PO102" s="0"/>
      <c r="PP102" s="0"/>
      <c r="PQ102" s="0"/>
      <c r="PR102" s="0"/>
      <c r="PS102" s="0"/>
      <c r="PT102" s="0"/>
      <c r="PU102" s="0"/>
      <c r="PV102" s="0"/>
      <c r="PW102" s="0"/>
      <c r="PX102" s="0"/>
      <c r="PY102" s="0"/>
      <c r="PZ102" s="0"/>
      <c r="QA102" s="0"/>
      <c r="QB102" s="0"/>
      <c r="QC102" s="0"/>
      <c r="QD102" s="0"/>
      <c r="QE102" s="0"/>
      <c r="QF102" s="0"/>
      <c r="QG102" s="0"/>
      <c r="QH102" s="0"/>
      <c r="QI102" s="0"/>
      <c r="QJ102" s="0"/>
      <c r="QK102" s="0"/>
      <c r="QL102" s="0"/>
      <c r="QM102" s="0"/>
      <c r="QN102" s="0"/>
      <c r="QO102" s="0"/>
      <c r="QP102" s="0"/>
      <c r="QQ102" s="0"/>
      <c r="QR102" s="0"/>
      <c r="QS102" s="0"/>
      <c r="QT102" s="0"/>
      <c r="QU102" s="0"/>
      <c r="QV102" s="0"/>
      <c r="QW102" s="0"/>
      <c r="QX102" s="0"/>
      <c r="QY102" s="0"/>
      <c r="QZ102" s="0"/>
      <c r="RA102" s="0"/>
      <c r="RB102" s="0"/>
      <c r="RC102" s="0"/>
      <c r="RD102" s="0"/>
      <c r="RE102" s="0"/>
      <c r="RF102" s="0"/>
      <c r="RG102" s="0"/>
      <c r="RH102" s="0"/>
      <c r="RI102" s="0"/>
      <c r="RJ102" s="0"/>
      <c r="RK102" s="0"/>
      <c r="RL102" s="0"/>
      <c r="RM102" s="0"/>
      <c r="RN102" s="0"/>
      <c r="RO102" s="0"/>
      <c r="RP102" s="0"/>
      <c r="RQ102" s="0"/>
      <c r="RR102" s="0"/>
      <c r="RS102" s="0"/>
      <c r="RT102" s="0"/>
      <c r="RU102" s="0"/>
      <c r="RV102" s="0"/>
      <c r="RW102" s="0"/>
      <c r="RX102" s="0"/>
      <c r="RY102" s="0"/>
      <c r="RZ102" s="0"/>
      <c r="SA102" s="0"/>
      <c r="SB102" s="0"/>
      <c r="SC102" s="0"/>
      <c r="SD102" s="0"/>
      <c r="SE102" s="0"/>
      <c r="SF102" s="0"/>
      <c r="SG102" s="0"/>
      <c r="SH102" s="0"/>
      <c r="SI102" s="0"/>
      <c r="SJ102" s="0"/>
      <c r="SK102" s="0"/>
      <c r="SL102" s="0"/>
      <c r="SM102" s="0"/>
      <c r="SN102" s="0"/>
      <c r="SO102" s="0"/>
      <c r="SP102" s="0"/>
      <c r="SQ102" s="0"/>
      <c r="SR102" s="0"/>
      <c r="SS102" s="0"/>
      <c r="ST102" s="0"/>
      <c r="SU102" s="0"/>
      <c r="SV102" s="0"/>
      <c r="SW102" s="0"/>
      <c r="SX102" s="0"/>
      <c r="SY102" s="0"/>
      <c r="SZ102" s="0"/>
      <c r="TA102" s="0"/>
      <c r="TB102" s="0"/>
      <c r="TC102" s="0"/>
      <c r="TD102" s="0"/>
      <c r="TE102" s="0"/>
      <c r="TF102" s="0"/>
      <c r="TG102" s="0"/>
      <c r="TH102" s="0"/>
      <c r="TI102" s="0"/>
      <c r="TJ102" s="0"/>
      <c r="TK102" s="0"/>
      <c r="TL102" s="0"/>
      <c r="TM102" s="0"/>
      <c r="TN102" s="0"/>
      <c r="TO102" s="0"/>
      <c r="TP102" s="0"/>
      <c r="TQ102" s="0"/>
      <c r="TR102" s="0"/>
      <c r="TS102" s="0"/>
      <c r="TT102" s="0"/>
      <c r="TU102" s="0"/>
      <c r="TV102" s="0"/>
      <c r="TW102" s="0"/>
      <c r="TX102" s="0"/>
      <c r="TY102" s="0"/>
      <c r="TZ102" s="0"/>
      <c r="UA102" s="0"/>
      <c r="UB102" s="0"/>
      <c r="UC102" s="0"/>
      <c r="UD102" s="0"/>
      <c r="UE102" s="0"/>
      <c r="UF102" s="0"/>
      <c r="UG102" s="0"/>
      <c r="UH102" s="0"/>
      <c r="UI102" s="0"/>
      <c r="UJ102" s="0"/>
      <c r="UK102" s="0"/>
      <c r="UL102" s="0"/>
      <c r="UM102" s="0"/>
      <c r="UN102" s="0"/>
      <c r="UO102" s="0"/>
      <c r="UP102" s="0"/>
      <c r="UQ102" s="0"/>
      <c r="UR102" s="0"/>
      <c r="US102" s="0"/>
      <c r="UT102" s="0"/>
      <c r="UU102" s="0"/>
      <c r="UV102" s="0"/>
      <c r="UW102" s="0"/>
      <c r="UX102" s="0"/>
      <c r="UY102" s="0"/>
      <c r="UZ102" s="0"/>
      <c r="VA102" s="0"/>
      <c r="VB102" s="0"/>
      <c r="VC102" s="0"/>
      <c r="VD102" s="0"/>
      <c r="VE102" s="0"/>
      <c r="VF102" s="0"/>
      <c r="VG102" s="0"/>
      <c r="VH102" s="0"/>
      <c r="VI102" s="0"/>
      <c r="VJ102" s="0"/>
      <c r="VK102" s="0"/>
      <c r="VL102" s="0"/>
      <c r="VM102" s="0"/>
      <c r="VN102" s="0"/>
      <c r="VO102" s="0"/>
      <c r="VP102" s="0"/>
      <c r="VQ102" s="0"/>
      <c r="VR102" s="0"/>
      <c r="VS102" s="0"/>
      <c r="VT102" s="0"/>
      <c r="VU102" s="0"/>
      <c r="VV102" s="0"/>
      <c r="VW102" s="0"/>
      <c r="VX102" s="0"/>
      <c r="VY102" s="0"/>
      <c r="VZ102" s="0"/>
      <c r="WA102" s="0"/>
      <c r="WB102" s="0"/>
      <c r="WC102" s="0"/>
      <c r="WD102" s="0"/>
      <c r="WE102" s="0"/>
      <c r="WF102" s="0"/>
      <c r="WG102" s="0"/>
      <c r="WH102" s="0"/>
      <c r="WI102" s="0"/>
      <c r="WJ102" s="0"/>
      <c r="WK102" s="0"/>
      <c r="WL102" s="0"/>
      <c r="WM102" s="0"/>
      <c r="WN102" s="0"/>
      <c r="WO102" s="0"/>
      <c r="WP102" s="0"/>
      <c r="WQ102" s="0"/>
      <c r="WR102" s="0"/>
      <c r="WS102" s="0"/>
      <c r="WT102" s="0"/>
      <c r="WU102" s="0"/>
      <c r="WV102" s="0"/>
      <c r="WW102" s="0"/>
      <c r="WX102" s="0"/>
      <c r="WY102" s="0"/>
      <c r="WZ102" s="0"/>
      <c r="XA102" s="0"/>
      <c r="XB102" s="0"/>
      <c r="XC102" s="0"/>
      <c r="XD102" s="0"/>
      <c r="XE102" s="0"/>
      <c r="XF102" s="0"/>
      <c r="XG102" s="0"/>
      <c r="XH102" s="0"/>
      <c r="XI102" s="0"/>
      <c r="XJ102" s="0"/>
      <c r="XK102" s="0"/>
      <c r="XL102" s="0"/>
      <c r="XM102" s="0"/>
      <c r="XN102" s="0"/>
      <c r="XO102" s="0"/>
      <c r="XP102" s="0"/>
      <c r="XQ102" s="0"/>
      <c r="XR102" s="0"/>
      <c r="XS102" s="0"/>
      <c r="XT102" s="0"/>
      <c r="XU102" s="0"/>
      <c r="XV102" s="0"/>
      <c r="XW102" s="0"/>
      <c r="XX102" s="0"/>
      <c r="XY102" s="0"/>
      <c r="XZ102" s="0"/>
      <c r="YA102" s="0"/>
      <c r="YB102" s="0"/>
      <c r="YC102" s="0"/>
      <c r="YD102" s="0"/>
      <c r="YE102" s="0"/>
      <c r="YF102" s="0"/>
      <c r="YG102" s="0"/>
      <c r="YH102" s="0"/>
      <c r="YI102" s="0"/>
      <c r="YJ102" s="0"/>
      <c r="YK102" s="0"/>
      <c r="YL102" s="0"/>
      <c r="YM102" s="0"/>
      <c r="YN102" s="0"/>
      <c r="YO102" s="0"/>
      <c r="YP102" s="0"/>
      <c r="YQ102" s="0"/>
      <c r="YR102" s="0"/>
      <c r="YS102" s="0"/>
      <c r="YT102" s="0"/>
      <c r="YU102" s="0"/>
      <c r="YV102" s="0"/>
      <c r="YW102" s="0"/>
      <c r="YX102" s="0"/>
      <c r="YY102" s="0"/>
      <c r="YZ102" s="0"/>
      <c r="ZA102" s="0"/>
      <c r="ZB102" s="0"/>
      <c r="ZC102" s="0"/>
      <c r="ZD102" s="0"/>
      <c r="ZE102" s="0"/>
      <c r="ZF102" s="0"/>
      <c r="ZG102" s="0"/>
      <c r="ZH102" s="0"/>
      <c r="ZI102" s="0"/>
      <c r="ZJ102" s="0"/>
      <c r="ZK102" s="0"/>
      <c r="ZL102" s="0"/>
      <c r="ZM102" s="0"/>
      <c r="ZN102" s="0"/>
      <c r="ZO102" s="0"/>
      <c r="ZP102" s="0"/>
      <c r="ZQ102" s="0"/>
      <c r="ZR102" s="0"/>
      <c r="ZS102" s="0"/>
      <c r="ZT102" s="0"/>
      <c r="ZU102" s="0"/>
      <c r="ZV102" s="0"/>
      <c r="ZW102" s="0"/>
      <c r="ZX102" s="0"/>
      <c r="ZY102" s="0"/>
      <c r="ZZ102" s="0"/>
      <c r="AAA102" s="0"/>
      <c r="AAB102" s="0"/>
      <c r="AAC102" s="0"/>
      <c r="AAD102" s="0"/>
      <c r="AAE102" s="0"/>
      <c r="AAF102" s="0"/>
      <c r="AAG102" s="0"/>
      <c r="AAH102" s="0"/>
      <c r="AAI102" s="0"/>
      <c r="AAJ102" s="0"/>
      <c r="AAK102" s="0"/>
      <c r="AAL102" s="0"/>
      <c r="AAM102" s="0"/>
      <c r="AAN102" s="0"/>
      <c r="AAO102" s="0"/>
      <c r="AAP102" s="0"/>
      <c r="AAQ102" s="0"/>
      <c r="AAR102" s="0"/>
      <c r="AAS102" s="0"/>
      <c r="AAT102" s="0"/>
      <c r="AAU102" s="0"/>
      <c r="AAV102" s="0"/>
      <c r="AAW102" s="0"/>
      <c r="AAX102" s="0"/>
      <c r="AAY102" s="0"/>
      <c r="AAZ102" s="0"/>
      <c r="ABA102" s="0"/>
      <c r="ABB102" s="0"/>
      <c r="ABC102" s="0"/>
      <c r="ABD102" s="0"/>
      <c r="ABE102" s="0"/>
      <c r="ABF102" s="0"/>
      <c r="ABG102" s="0"/>
      <c r="ABH102" s="0"/>
      <c r="ABI102" s="0"/>
      <c r="ABJ102" s="0"/>
      <c r="ABK102" s="0"/>
      <c r="ABL102" s="0"/>
      <c r="ABM102" s="0"/>
      <c r="ABN102" s="0"/>
      <c r="ABO102" s="0"/>
      <c r="ABP102" s="0"/>
      <c r="ABQ102" s="0"/>
      <c r="ABR102" s="0"/>
      <c r="ABS102" s="0"/>
      <c r="ABT102" s="0"/>
      <c r="ABU102" s="0"/>
      <c r="ABV102" s="0"/>
      <c r="ABW102" s="0"/>
      <c r="ABX102" s="0"/>
      <c r="ABY102" s="0"/>
      <c r="ABZ102" s="0"/>
      <c r="ACA102" s="0"/>
      <c r="ACB102" s="0"/>
      <c r="ACC102" s="0"/>
      <c r="ACD102" s="0"/>
      <c r="ACE102" s="0"/>
      <c r="ACF102" s="0"/>
      <c r="ACG102" s="0"/>
      <c r="ACH102" s="0"/>
      <c r="ACI102" s="0"/>
      <c r="ACJ102" s="0"/>
      <c r="ACK102" s="0"/>
      <c r="ACL102" s="0"/>
      <c r="ACM102" s="0"/>
      <c r="ACN102" s="0"/>
      <c r="ACO102" s="0"/>
      <c r="ACP102" s="0"/>
      <c r="ACQ102" s="0"/>
      <c r="ACR102" s="0"/>
      <c r="ACS102" s="0"/>
      <c r="ACT102" s="0"/>
      <c r="ACU102" s="0"/>
      <c r="ACV102" s="0"/>
      <c r="ACW102" s="0"/>
      <c r="ACX102" s="0"/>
      <c r="ACY102" s="0"/>
      <c r="ACZ102" s="0"/>
      <c r="ADA102" s="0"/>
      <c r="ADB102" s="0"/>
      <c r="ADC102" s="0"/>
      <c r="ADD102" s="0"/>
      <c r="ADE102" s="0"/>
      <c r="ADF102" s="0"/>
      <c r="ADG102" s="0"/>
      <c r="ADH102" s="0"/>
      <c r="ADI102" s="0"/>
      <c r="ADJ102" s="0"/>
      <c r="ADK102" s="0"/>
      <c r="ADL102" s="0"/>
      <c r="ADM102" s="0"/>
      <c r="ADN102" s="0"/>
      <c r="ADO102" s="0"/>
      <c r="ADP102" s="0"/>
      <c r="ADQ102" s="0"/>
      <c r="ADR102" s="0"/>
      <c r="ADS102" s="0"/>
      <c r="ADT102" s="0"/>
      <c r="ADU102" s="0"/>
      <c r="ADV102" s="0"/>
      <c r="ADW102" s="0"/>
      <c r="ADX102" s="0"/>
      <c r="ADY102" s="0"/>
      <c r="ADZ102" s="0"/>
      <c r="AEA102" s="0"/>
      <c r="AEB102" s="0"/>
      <c r="AEC102" s="0"/>
      <c r="AED102" s="0"/>
      <c r="AEE102" s="0"/>
      <c r="AEF102" s="0"/>
      <c r="AEG102" s="0"/>
      <c r="AEH102" s="0"/>
      <c r="AEI102" s="0"/>
      <c r="AEJ102" s="0"/>
      <c r="AEK102" s="0"/>
      <c r="AEL102" s="0"/>
      <c r="AEM102" s="0"/>
      <c r="AEN102" s="0"/>
      <c r="AEO102" s="0"/>
      <c r="AEP102" s="0"/>
      <c r="AEQ102" s="0"/>
      <c r="AER102" s="0"/>
      <c r="AES102" s="0"/>
      <c r="AET102" s="0"/>
      <c r="AEU102" s="0"/>
      <c r="AEV102" s="0"/>
      <c r="AEW102" s="0"/>
      <c r="AEX102" s="0"/>
      <c r="AEY102" s="0"/>
      <c r="AEZ102" s="0"/>
      <c r="AFA102" s="0"/>
      <c r="AFB102" s="0"/>
      <c r="AFC102" s="0"/>
      <c r="AFD102" s="0"/>
      <c r="AFE102" s="0"/>
      <c r="AFF102" s="0"/>
      <c r="AFG102" s="0"/>
      <c r="AFH102" s="0"/>
      <c r="AFI102" s="0"/>
      <c r="AFJ102" s="0"/>
      <c r="AFK102" s="0"/>
      <c r="AFL102" s="0"/>
      <c r="AFM102" s="0"/>
      <c r="AFN102" s="0"/>
      <c r="AFO102" s="0"/>
      <c r="AFP102" s="0"/>
      <c r="AFQ102" s="0"/>
      <c r="AFR102" s="0"/>
      <c r="AFS102" s="0"/>
      <c r="AFT102" s="0"/>
      <c r="AFU102" s="0"/>
      <c r="AFV102" s="0"/>
      <c r="AFW102" s="0"/>
      <c r="AFX102" s="0"/>
      <c r="AFY102" s="0"/>
      <c r="AFZ102" s="0"/>
      <c r="AGA102" s="0"/>
      <c r="AGB102" s="0"/>
      <c r="AGC102" s="0"/>
      <c r="AGD102" s="0"/>
      <c r="AGE102" s="0"/>
      <c r="AGF102" s="0"/>
      <c r="AGG102" s="0"/>
      <c r="AGH102" s="0"/>
      <c r="AGI102" s="0"/>
      <c r="AGJ102" s="0"/>
      <c r="AGK102" s="0"/>
      <c r="AGL102" s="0"/>
      <c r="AGM102" s="0"/>
      <c r="AGN102" s="0"/>
      <c r="AGO102" s="0"/>
      <c r="AGP102" s="0"/>
      <c r="AGQ102" s="0"/>
      <c r="AGR102" s="0"/>
      <c r="AGS102" s="0"/>
      <c r="AGT102" s="0"/>
      <c r="AGU102" s="0"/>
      <c r="AGV102" s="0"/>
      <c r="AGW102" s="0"/>
      <c r="AGX102" s="0"/>
      <c r="AGY102" s="0"/>
      <c r="AGZ102" s="0"/>
      <c r="AHA102" s="0"/>
      <c r="AHB102" s="0"/>
      <c r="AHC102" s="0"/>
      <c r="AHD102" s="0"/>
      <c r="AHE102" s="0"/>
      <c r="AHF102" s="0"/>
      <c r="AHG102" s="0"/>
      <c r="AHH102" s="0"/>
      <c r="AHI102" s="0"/>
      <c r="AHJ102" s="0"/>
      <c r="AHK102" s="0"/>
      <c r="AHL102" s="0"/>
      <c r="AHM102" s="0"/>
      <c r="AHN102" s="0"/>
      <c r="AHO102" s="0"/>
      <c r="AHP102" s="0"/>
      <c r="AHQ102" s="0"/>
      <c r="AHR102" s="0"/>
      <c r="AHS102" s="0"/>
      <c r="AHT102" s="0"/>
      <c r="AHU102" s="0"/>
      <c r="AHV102" s="0"/>
      <c r="AHW102" s="0"/>
      <c r="AHX102" s="0"/>
      <c r="AHY102" s="0"/>
      <c r="AHZ102" s="0"/>
      <c r="AIA102" s="0"/>
      <c r="AIB102" s="0"/>
      <c r="AIC102" s="0"/>
      <c r="AID102" s="0"/>
      <c r="AIE102" s="0"/>
      <c r="AIF102" s="0"/>
      <c r="AIG102" s="0"/>
      <c r="AIH102" s="0"/>
      <c r="AII102" s="0"/>
      <c r="AIJ102" s="0"/>
      <c r="AIK102" s="0"/>
      <c r="AIL102" s="0"/>
      <c r="AIM102" s="0"/>
      <c r="AIN102" s="0"/>
      <c r="AIO102" s="0"/>
      <c r="AIP102" s="0"/>
      <c r="AIQ102" s="0"/>
      <c r="AIR102" s="0"/>
      <c r="AIS102" s="0"/>
      <c r="AIT102" s="0"/>
      <c r="AIU102" s="0"/>
      <c r="AIV102" s="0"/>
      <c r="AIW102" s="0"/>
      <c r="AIX102" s="0"/>
      <c r="AIY102" s="0"/>
      <c r="AIZ102" s="0"/>
      <c r="AJA102" s="0"/>
      <c r="AJB102" s="0"/>
      <c r="AJC102" s="0"/>
      <c r="AJD102" s="0"/>
      <c r="AJE102" s="0"/>
      <c r="AJF102" s="0"/>
      <c r="AJG102" s="0"/>
      <c r="AJH102" s="0"/>
      <c r="AJI102" s="0"/>
      <c r="AJJ102" s="0"/>
      <c r="AJK102" s="0"/>
      <c r="AJL102" s="0"/>
      <c r="AJM102" s="0"/>
      <c r="AJN102" s="0"/>
      <c r="AJO102" s="0"/>
      <c r="AJP102" s="0"/>
      <c r="AJQ102" s="0"/>
      <c r="AJR102" s="0"/>
      <c r="AJS102" s="0"/>
      <c r="AJT102" s="0"/>
      <c r="AJU102" s="0"/>
      <c r="AJV102" s="0"/>
      <c r="AJW102" s="0"/>
      <c r="AJX102" s="0"/>
      <c r="AJY102" s="0"/>
      <c r="AJZ102" s="0"/>
      <c r="AKA102" s="0"/>
      <c r="AKB102" s="0"/>
      <c r="AKC102" s="0"/>
      <c r="AKD102" s="0"/>
      <c r="AKE102" s="0"/>
      <c r="AKF102" s="0"/>
      <c r="AKG102" s="0"/>
      <c r="AKH102" s="0"/>
      <c r="AKI102" s="0"/>
      <c r="AKJ102" s="0"/>
      <c r="AKK102" s="0"/>
      <c r="AKL102" s="0"/>
      <c r="AKM102" s="0"/>
      <c r="AKN102" s="0"/>
      <c r="AKO102" s="0"/>
      <c r="AKP102" s="0"/>
      <c r="AKQ102" s="0"/>
      <c r="AKR102" s="0"/>
      <c r="AKS102" s="0"/>
      <c r="AKT102" s="0"/>
      <c r="AKU102" s="0"/>
      <c r="AKV102" s="0"/>
      <c r="AKW102" s="0"/>
      <c r="AKX102" s="0"/>
      <c r="AKY102" s="0"/>
      <c r="AKZ102" s="0"/>
      <c r="ALA102" s="0"/>
      <c r="ALB102" s="0"/>
      <c r="ALC102" s="0"/>
      <c r="ALD102" s="0"/>
      <c r="ALE102" s="0"/>
      <c r="ALF102" s="0"/>
      <c r="ALG102" s="0"/>
      <c r="ALH102" s="0"/>
      <c r="ALI102" s="0"/>
      <c r="ALJ102" s="0"/>
      <c r="ALK102" s="0"/>
      <c r="ALL102" s="0"/>
      <c r="ALM102" s="0"/>
      <c r="ALN102" s="0"/>
      <c r="ALO102" s="0"/>
      <c r="ALP102" s="0"/>
      <c r="ALQ102" s="0"/>
      <c r="ALR102" s="0"/>
      <c r="ALS102" s="0"/>
      <c r="ALT102" s="0"/>
      <c r="ALU102" s="0"/>
      <c r="ALV102" s="0"/>
      <c r="ALW102" s="0"/>
      <c r="ALX102" s="0"/>
      <c r="ALY102" s="0"/>
      <c r="ALZ102" s="0"/>
      <c r="AMA102" s="0"/>
      <c r="AMB102" s="0"/>
      <c r="AMC102" s="0"/>
      <c r="AMD102" s="0"/>
      <c r="AME102" s="0"/>
      <c r="AMF102" s="0"/>
      <c r="AMG102" s="0"/>
      <c r="AMH102" s="0"/>
      <c r="AMI102" s="0"/>
      <c r="AMJ102" s="0"/>
    </row>
    <row r="103" customFormat="false" ht="15.75" hidden="true" customHeight="true" outlineLevel="1" collapsed="false">
      <c r="A103" s="186"/>
      <c r="B103" s="202" t="s">
        <v>178</v>
      </c>
      <c r="C103" s="66" t="s">
        <v>179</v>
      </c>
      <c r="D103" s="203" t="s">
        <v>137</v>
      </c>
      <c r="E103" s="203"/>
      <c r="F103" s="203"/>
      <c r="G103" s="203"/>
      <c r="H103" s="203"/>
      <c r="I103" s="203"/>
      <c r="J103" s="203"/>
      <c r="K103" s="203"/>
      <c r="L103" s="203"/>
      <c r="M103" s="203"/>
      <c r="N103" s="203"/>
      <c r="O103" s="204"/>
      <c r="P103" s="203"/>
      <c r="Q103" s="203"/>
      <c r="R103" s="203"/>
      <c r="S103" s="203"/>
      <c r="T103" s="203"/>
      <c r="U103" s="203"/>
      <c r="V103" s="203"/>
      <c r="W103" s="203"/>
      <c r="X103" s="205"/>
      <c r="Y103" s="204"/>
      <c r="Z103" s="203"/>
      <c r="AA103" s="203"/>
      <c r="AB103" s="203"/>
      <c r="AC103" s="203"/>
      <c r="AD103" s="203"/>
      <c r="AE103" s="203"/>
      <c r="AF103" s="203"/>
      <c r="AG103" s="203"/>
      <c r="AH103" s="205"/>
      <c r="AI103" s="204"/>
      <c r="AJ103" s="203"/>
      <c r="AK103" s="203"/>
      <c r="AL103" s="203"/>
      <c r="AM103" s="203"/>
      <c r="AN103" s="203"/>
      <c r="AO103" s="203"/>
      <c r="AP103" s="203"/>
      <c r="AQ103" s="203"/>
      <c r="AR103" s="205"/>
      <c r="AS103" s="204"/>
      <c r="AT103" s="203"/>
      <c r="AU103" s="203"/>
      <c r="AV103" s="203"/>
      <c r="AW103" s="203"/>
      <c r="AX103" s="203"/>
      <c r="AY103" s="203"/>
      <c r="AZ103" s="203"/>
      <c r="BA103" s="203"/>
      <c r="BB103" s="205"/>
      <c r="BC103" s="0"/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  <c r="EE103" s="0"/>
      <c r="EF103" s="0"/>
      <c r="EG103" s="0"/>
      <c r="EH103" s="0"/>
      <c r="EI103" s="0"/>
      <c r="EJ103" s="0"/>
      <c r="EK103" s="0"/>
      <c r="EL103" s="0"/>
      <c r="EM103" s="0"/>
      <c r="EN103" s="0"/>
      <c r="EO103" s="0"/>
      <c r="EP103" s="0"/>
      <c r="EQ103" s="0"/>
      <c r="ER103" s="0"/>
      <c r="ES103" s="0"/>
      <c r="ET103" s="0"/>
      <c r="EU103" s="0"/>
      <c r="EV103" s="0"/>
      <c r="EW103" s="0"/>
      <c r="EX103" s="0"/>
      <c r="EY103" s="0"/>
      <c r="EZ103" s="0"/>
      <c r="FA103" s="0"/>
      <c r="FB103" s="0"/>
      <c r="FC103" s="0"/>
      <c r="FD103" s="0"/>
      <c r="FE103" s="0"/>
      <c r="FF103" s="0"/>
      <c r="FG103" s="0"/>
      <c r="FH103" s="0"/>
      <c r="FI103" s="0"/>
      <c r="FJ103" s="0"/>
      <c r="FK103" s="0"/>
      <c r="FL103" s="0"/>
      <c r="FM103" s="0"/>
      <c r="FN103" s="0"/>
      <c r="FO103" s="0"/>
      <c r="FP103" s="0"/>
      <c r="FQ103" s="0"/>
      <c r="FR103" s="0"/>
      <c r="FS103" s="0"/>
      <c r="FT103" s="0"/>
      <c r="FU103" s="0"/>
      <c r="FV103" s="0"/>
      <c r="FW103" s="0"/>
      <c r="FX103" s="0"/>
      <c r="FY103" s="0"/>
      <c r="FZ103" s="0"/>
      <c r="GA103" s="0"/>
      <c r="GB103" s="0"/>
      <c r="GC103" s="0"/>
      <c r="GD103" s="0"/>
      <c r="GE103" s="0"/>
      <c r="GF103" s="0"/>
      <c r="GG103" s="0"/>
      <c r="GH103" s="0"/>
      <c r="GI103" s="0"/>
      <c r="GJ103" s="0"/>
      <c r="GK103" s="0"/>
      <c r="GL103" s="0"/>
      <c r="GM103" s="0"/>
      <c r="GN103" s="0"/>
      <c r="GO103" s="0"/>
      <c r="GP103" s="0"/>
      <c r="GQ103" s="0"/>
      <c r="GR103" s="0"/>
      <c r="GS103" s="0"/>
      <c r="GT103" s="0"/>
      <c r="GU103" s="0"/>
      <c r="GV103" s="0"/>
      <c r="GW103" s="0"/>
      <c r="GX103" s="0"/>
      <c r="GY103" s="0"/>
      <c r="GZ103" s="0"/>
      <c r="HA103" s="0"/>
      <c r="HB103" s="0"/>
      <c r="HC103" s="0"/>
      <c r="HD103" s="0"/>
      <c r="HE103" s="0"/>
      <c r="HF103" s="0"/>
      <c r="HG103" s="0"/>
      <c r="HH103" s="0"/>
      <c r="HI103" s="0"/>
      <c r="HJ103" s="0"/>
      <c r="HK103" s="0"/>
      <c r="HL103" s="0"/>
      <c r="HM103" s="0"/>
      <c r="HN103" s="0"/>
      <c r="HO103" s="0"/>
      <c r="HP103" s="0"/>
      <c r="HQ103" s="0"/>
      <c r="HR103" s="0"/>
      <c r="HS103" s="0"/>
      <c r="HT103" s="0"/>
      <c r="HU103" s="0"/>
      <c r="HV103" s="0"/>
      <c r="HW103" s="0"/>
      <c r="HX103" s="0"/>
      <c r="HY103" s="0"/>
      <c r="HZ103" s="0"/>
      <c r="IA103" s="0"/>
      <c r="IB103" s="0"/>
      <c r="IC103" s="0"/>
      <c r="ID103" s="0"/>
      <c r="IE103" s="0"/>
      <c r="IF103" s="0"/>
      <c r="IG103" s="0"/>
      <c r="IH103" s="0"/>
      <c r="II103" s="0"/>
      <c r="IJ103" s="0"/>
      <c r="IK103" s="0"/>
      <c r="IL103" s="0"/>
      <c r="IM103" s="0"/>
      <c r="IN103" s="0"/>
      <c r="IO103" s="0"/>
      <c r="IP103" s="0"/>
      <c r="IQ103" s="0"/>
      <c r="IR103" s="0"/>
      <c r="IS103" s="0"/>
      <c r="IT103" s="0"/>
      <c r="IU103" s="0"/>
      <c r="IV103" s="0"/>
      <c r="IW103" s="0"/>
      <c r="IX103" s="0"/>
      <c r="IY103" s="0"/>
      <c r="IZ103" s="0"/>
      <c r="JA103" s="0"/>
      <c r="JB103" s="0"/>
      <c r="JC103" s="0"/>
      <c r="JD103" s="0"/>
      <c r="JE103" s="0"/>
      <c r="JF103" s="0"/>
      <c r="JG103" s="0"/>
      <c r="JH103" s="0"/>
      <c r="JI103" s="0"/>
      <c r="JJ103" s="0"/>
      <c r="JK103" s="0"/>
      <c r="JL103" s="0"/>
      <c r="JM103" s="0"/>
      <c r="JN103" s="0"/>
      <c r="JO103" s="0"/>
      <c r="JP103" s="0"/>
      <c r="JQ103" s="0"/>
      <c r="JR103" s="0"/>
      <c r="JS103" s="0"/>
      <c r="JT103" s="0"/>
      <c r="JU103" s="0"/>
      <c r="JV103" s="0"/>
      <c r="JW103" s="0"/>
      <c r="JX103" s="0"/>
      <c r="JY103" s="0"/>
      <c r="JZ103" s="0"/>
      <c r="KA103" s="0"/>
      <c r="KB103" s="0"/>
      <c r="KC103" s="0"/>
      <c r="KD103" s="0"/>
      <c r="KE103" s="0"/>
      <c r="KF103" s="0"/>
      <c r="KG103" s="0"/>
      <c r="KH103" s="0"/>
      <c r="KI103" s="0"/>
      <c r="KJ103" s="0"/>
      <c r="KK103" s="0"/>
      <c r="KL103" s="0"/>
      <c r="KM103" s="0"/>
      <c r="KN103" s="0"/>
      <c r="KO103" s="0"/>
      <c r="KP103" s="0"/>
      <c r="KQ103" s="0"/>
      <c r="KR103" s="0"/>
      <c r="KS103" s="0"/>
      <c r="KT103" s="0"/>
      <c r="KU103" s="0"/>
      <c r="KV103" s="0"/>
      <c r="KW103" s="0"/>
      <c r="KX103" s="0"/>
      <c r="KY103" s="0"/>
      <c r="KZ103" s="0"/>
      <c r="LA103" s="0"/>
      <c r="LB103" s="0"/>
      <c r="LC103" s="0"/>
      <c r="LD103" s="0"/>
      <c r="LE103" s="0"/>
      <c r="LF103" s="0"/>
      <c r="LG103" s="0"/>
      <c r="LH103" s="0"/>
      <c r="LI103" s="0"/>
      <c r="LJ103" s="0"/>
      <c r="LK103" s="0"/>
      <c r="LL103" s="0"/>
      <c r="LM103" s="0"/>
      <c r="LN103" s="0"/>
      <c r="LO103" s="0"/>
      <c r="LP103" s="0"/>
      <c r="LQ103" s="0"/>
      <c r="LR103" s="0"/>
      <c r="LS103" s="0"/>
      <c r="LT103" s="0"/>
      <c r="LU103" s="0"/>
      <c r="LV103" s="0"/>
      <c r="LW103" s="0"/>
      <c r="LX103" s="0"/>
      <c r="LY103" s="0"/>
      <c r="LZ103" s="0"/>
      <c r="MA103" s="0"/>
      <c r="MB103" s="0"/>
      <c r="MC103" s="0"/>
      <c r="MD103" s="0"/>
      <c r="ME103" s="0"/>
      <c r="MF103" s="0"/>
      <c r="MG103" s="0"/>
      <c r="MH103" s="0"/>
      <c r="MI103" s="0"/>
      <c r="MJ103" s="0"/>
      <c r="MK103" s="0"/>
      <c r="ML103" s="0"/>
      <c r="MM103" s="0"/>
      <c r="MN103" s="0"/>
      <c r="MO103" s="0"/>
      <c r="MP103" s="0"/>
      <c r="MQ103" s="0"/>
      <c r="MR103" s="0"/>
      <c r="MS103" s="0"/>
      <c r="MT103" s="0"/>
      <c r="MU103" s="0"/>
      <c r="MV103" s="0"/>
      <c r="MW103" s="0"/>
      <c r="MX103" s="0"/>
      <c r="MY103" s="0"/>
      <c r="MZ103" s="0"/>
      <c r="NA103" s="0"/>
      <c r="NB103" s="0"/>
      <c r="NC103" s="0"/>
      <c r="ND103" s="0"/>
      <c r="NE103" s="0"/>
      <c r="NF103" s="0"/>
      <c r="NG103" s="0"/>
      <c r="NH103" s="0"/>
      <c r="NI103" s="0"/>
      <c r="NJ103" s="0"/>
      <c r="NK103" s="0"/>
      <c r="NL103" s="0"/>
      <c r="NM103" s="0"/>
      <c r="NN103" s="0"/>
      <c r="NO103" s="0"/>
      <c r="NP103" s="0"/>
      <c r="NQ103" s="0"/>
      <c r="NR103" s="0"/>
      <c r="NS103" s="0"/>
      <c r="NT103" s="0"/>
      <c r="NU103" s="0"/>
      <c r="NV103" s="0"/>
      <c r="NW103" s="0"/>
      <c r="NX103" s="0"/>
      <c r="NY103" s="0"/>
      <c r="NZ103" s="0"/>
      <c r="OA103" s="0"/>
      <c r="OB103" s="0"/>
      <c r="OC103" s="0"/>
      <c r="OD103" s="0"/>
      <c r="OE103" s="0"/>
      <c r="OF103" s="0"/>
      <c r="OG103" s="0"/>
      <c r="OH103" s="0"/>
      <c r="OI103" s="0"/>
      <c r="OJ103" s="0"/>
      <c r="OK103" s="0"/>
      <c r="OL103" s="0"/>
      <c r="OM103" s="0"/>
      <c r="ON103" s="0"/>
      <c r="OO103" s="0"/>
      <c r="OP103" s="0"/>
      <c r="OQ103" s="0"/>
      <c r="OR103" s="0"/>
      <c r="OS103" s="0"/>
      <c r="OT103" s="0"/>
      <c r="OU103" s="0"/>
      <c r="OV103" s="0"/>
      <c r="OW103" s="0"/>
      <c r="OX103" s="0"/>
      <c r="OY103" s="0"/>
      <c r="OZ103" s="0"/>
      <c r="PA103" s="0"/>
      <c r="PB103" s="0"/>
      <c r="PC103" s="0"/>
      <c r="PD103" s="0"/>
      <c r="PE103" s="0"/>
      <c r="PF103" s="0"/>
      <c r="PG103" s="0"/>
      <c r="PH103" s="0"/>
      <c r="PI103" s="0"/>
      <c r="PJ103" s="0"/>
      <c r="PK103" s="0"/>
      <c r="PL103" s="0"/>
      <c r="PM103" s="0"/>
      <c r="PN103" s="0"/>
      <c r="PO103" s="0"/>
      <c r="PP103" s="0"/>
      <c r="PQ103" s="0"/>
      <c r="PR103" s="0"/>
      <c r="PS103" s="0"/>
      <c r="PT103" s="0"/>
      <c r="PU103" s="0"/>
      <c r="PV103" s="0"/>
      <c r="PW103" s="0"/>
      <c r="PX103" s="0"/>
      <c r="PY103" s="0"/>
      <c r="PZ103" s="0"/>
      <c r="QA103" s="0"/>
      <c r="QB103" s="0"/>
      <c r="QC103" s="0"/>
      <c r="QD103" s="0"/>
      <c r="QE103" s="0"/>
      <c r="QF103" s="0"/>
      <c r="QG103" s="0"/>
      <c r="QH103" s="0"/>
      <c r="QI103" s="0"/>
      <c r="QJ103" s="0"/>
      <c r="QK103" s="0"/>
      <c r="QL103" s="0"/>
      <c r="QM103" s="0"/>
      <c r="QN103" s="0"/>
      <c r="QO103" s="0"/>
      <c r="QP103" s="0"/>
      <c r="QQ103" s="0"/>
      <c r="QR103" s="0"/>
      <c r="QS103" s="0"/>
      <c r="QT103" s="0"/>
      <c r="QU103" s="0"/>
      <c r="QV103" s="0"/>
      <c r="QW103" s="0"/>
      <c r="QX103" s="0"/>
      <c r="QY103" s="0"/>
      <c r="QZ103" s="0"/>
      <c r="RA103" s="0"/>
      <c r="RB103" s="0"/>
      <c r="RC103" s="0"/>
      <c r="RD103" s="0"/>
      <c r="RE103" s="0"/>
      <c r="RF103" s="0"/>
      <c r="RG103" s="0"/>
      <c r="RH103" s="0"/>
      <c r="RI103" s="0"/>
      <c r="RJ103" s="0"/>
      <c r="RK103" s="0"/>
      <c r="RL103" s="0"/>
      <c r="RM103" s="0"/>
      <c r="RN103" s="0"/>
      <c r="RO103" s="0"/>
      <c r="RP103" s="0"/>
      <c r="RQ103" s="0"/>
      <c r="RR103" s="0"/>
      <c r="RS103" s="0"/>
      <c r="RT103" s="0"/>
      <c r="RU103" s="0"/>
      <c r="RV103" s="0"/>
      <c r="RW103" s="0"/>
      <c r="RX103" s="0"/>
      <c r="RY103" s="0"/>
      <c r="RZ103" s="0"/>
      <c r="SA103" s="0"/>
      <c r="SB103" s="0"/>
      <c r="SC103" s="0"/>
      <c r="SD103" s="0"/>
      <c r="SE103" s="0"/>
      <c r="SF103" s="0"/>
      <c r="SG103" s="0"/>
      <c r="SH103" s="0"/>
      <c r="SI103" s="0"/>
      <c r="SJ103" s="0"/>
      <c r="SK103" s="0"/>
      <c r="SL103" s="0"/>
      <c r="SM103" s="0"/>
      <c r="SN103" s="0"/>
      <c r="SO103" s="0"/>
      <c r="SP103" s="0"/>
      <c r="SQ103" s="0"/>
      <c r="SR103" s="0"/>
      <c r="SS103" s="0"/>
      <c r="ST103" s="0"/>
      <c r="SU103" s="0"/>
      <c r="SV103" s="0"/>
      <c r="SW103" s="0"/>
      <c r="SX103" s="0"/>
      <c r="SY103" s="0"/>
      <c r="SZ103" s="0"/>
      <c r="TA103" s="0"/>
      <c r="TB103" s="0"/>
      <c r="TC103" s="0"/>
      <c r="TD103" s="0"/>
      <c r="TE103" s="0"/>
      <c r="TF103" s="0"/>
      <c r="TG103" s="0"/>
      <c r="TH103" s="0"/>
      <c r="TI103" s="0"/>
      <c r="TJ103" s="0"/>
      <c r="TK103" s="0"/>
      <c r="TL103" s="0"/>
      <c r="TM103" s="0"/>
      <c r="TN103" s="0"/>
      <c r="TO103" s="0"/>
      <c r="TP103" s="0"/>
      <c r="TQ103" s="0"/>
      <c r="TR103" s="0"/>
      <c r="TS103" s="0"/>
      <c r="TT103" s="0"/>
      <c r="TU103" s="0"/>
      <c r="TV103" s="0"/>
      <c r="TW103" s="0"/>
      <c r="TX103" s="0"/>
      <c r="TY103" s="0"/>
      <c r="TZ103" s="0"/>
      <c r="UA103" s="0"/>
      <c r="UB103" s="0"/>
      <c r="UC103" s="0"/>
      <c r="UD103" s="0"/>
      <c r="UE103" s="0"/>
      <c r="UF103" s="0"/>
      <c r="UG103" s="0"/>
      <c r="UH103" s="0"/>
      <c r="UI103" s="0"/>
      <c r="UJ103" s="0"/>
      <c r="UK103" s="0"/>
      <c r="UL103" s="0"/>
      <c r="UM103" s="0"/>
      <c r="UN103" s="0"/>
      <c r="UO103" s="0"/>
      <c r="UP103" s="0"/>
      <c r="UQ103" s="0"/>
      <c r="UR103" s="0"/>
      <c r="US103" s="0"/>
      <c r="UT103" s="0"/>
      <c r="UU103" s="0"/>
      <c r="UV103" s="0"/>
      <c r="UW103" s="0"/>
      <c r="UX103" s="0"/>
      <c r="UY103" s="0"/>
      <c r="UZ103" s="0"/>
      <c r="VA103" s="0"/>
      <c r="VB103" s="0"/>
      <c r="VC103" s="0"/>
      <c r="VD103" s="0"/>
      <c r="VE103" s="0"/>
      <c r="VF103" s="0"/>
      <c r="VG103" s="0"/>
      <c r="VH103" s="0"/>
      <c r="VI103" s="0"/>
      <c r="VJ103" s="0"/>
      <c r="VK103" s="0"/>
      <c r="VL103" s="0"/>
      <c r="VM103" s="0"/>
      <c r="VN103" s="0"/>
      <c r="VO103" s="0"/>
      <c r="VP103" s="0"/>
      <c r="VQ103" s="0"/>
      <c r="VR103" s="0"/>
      <c r="VS103" s="0"/>
      <c r="VT103" s="0"/>
      <c r="VU103" s="0"/>
      <c r="VV103" s="0"/>
      <c r="VW103" s="0"/>
      <c r="VX103" s="0"/>
      <c r="VY103" s="0"/>
      <c r="VZ103" s="0"/>
      <c r="WA103" s="0"/>
      <c r="WB103" s="0"/>
      <c r="WC103" s="0"/>
      <c r="WD103" s="0"/>
      <c r="WE103" s="0"/>
      <c r="WF103" s="0"/>
      <c r="WG103" s="0"/>
      <c r="WH103" s="0"/>
      <c r="WI103" s="0"/>
      <c r="WJ103" s="0"/>
      <c r="WK103" s="0"/>
      <c r="WL103" s="0"/>
      <c r="WM103" s="0"/>
      <c r="WN103" s="0"/>
      <c r="WO103" s="0"/>
      <c r="WP103" s="0"/>
      <c r="WQ103" s="0"/>
      <c r="WR103" s="0"/>
      <c r="WS103" s="0"/>
      <c r="WT103" s="0"/>
      <c r="WU103" s="0"/>
      <c r="WV103" s="0"/>
      <c r="WW103" s="0"/>
      <c r="WX103" s="0"/>
      <c r="WY103" s="0"/>
      <c r="WZ103" s="0"/>
      <c r="XA103" s="0"/>
      <c r="XB103" s="0"/>
      <c r="XC103" s="0"/>
      <c r="XD103" s="0"/>
      <c r="XE103" s="0"/>
      <c r="XF103" s="0"/>
      <c r="XG103" s="0"/>
      <c r="XH103" s="0"/>
      <c r="XI103" s="0"/>
      <c r="XJ103" s="0"/>
      <c r="XK103" s="0"/>
      <c r="XL103" s="0"/>
      <c r="XM103" s="0"/>
      <c r="XN103" s="0"/>
      <c r="XO103" s="0"/>
      <c r="XP103" s="0"/>
      <c r="XQ103" s="0"/>
      <c r="XR103" s="0"/>
      <c r="XS103" s="0"/>
      <c r="XT103" s="0"/>
      <c r="XU103" s="0"/>
      <c r="XV103" s="0"/>
      <c r="XW103" s="0"/>
      <c r="XX103" s="0"/>
      <c r="XY103" s="0"/>
      <c r="XZ103" s="0"/>
      <c r="YA103" s="0"/>
      <c r="YB103" s="0"/>
      <c r="YC103" s="0"/>
      <c r="YD103" s="0"/>
      <c r="YE103" s="0"/>
      <c r="YF103" s="0"/>
      <c r="YG103" s="0"/>
      <c r="YH103" s="0"/>
      <c r="YI103" s="0"/>
      <c r="YJ103" s="0"/>
      <c r="YK103" s="0"/>
      <c r="YL103" s="0"/>
      <c r="YM103" s="0"/>
      <c r="YN103" s="0"/>
      <c r="YO103" s="0"/>
      <c r="YP103" s="0"/>
      <c r="YQ103" s="0"/>
      <c r="YR103" s="0"/>
      <c r="YS103" s="0"/>
      <c r="YT103" s="0"/>
      <c r="YU103" s="0"/>
      <c r="YV103" s="0"/>
      <c r="YW103" s="0"/>
      <c r="YX103" s="0"/>
      <c r="YY103" s="0"/>
      <c r="YZ103" s="0"/>
      <c r="ZA103" s="0"/>
      <c r="ZB103" s="0"/>
      <c r="ZC103" s="0"/>
      <c r="ZD103" s="0"/>
      <c r="ZE103" s="0"/>
      <c r="ZF103" s="0"/>
      <c r="ZG103" s="0"/>
      <c r="ZH103" s="0"/>
      <c r="ZI103" s="0"/>
      <c r="ZJ103" s="0"/>
      <c r="ZK103" s="0"/>
      <c r="ZL103" s="0"/>
      <c r="ZM103" s="0"/>
      <c r="ZN103" s="0"/>
      <c r="ZO103" s="0"/>
      <c r="ZP103" s="0"/>
      <c r="ZQ103" s="0"/>
      <c r="ZR103" s="0"/>
      <c r="ZS103" s="0"/>
      <c r="ZT103" s="0"/>
      <c r="ZU103" s="0"/>
      <c r="ZV103" s="0"/>
      <c r="ZW103" s="0"/>
      <c r="ZX103" s="0"/>
      <c r="ZY103" s="0"/>
      <c r="ZZ103" s="0"/>
      <c r="AAA103" s="0"/>
      <c r="AAB103" s="0"/>
      <c r="AAC103" s="0"/>
      <c r="AAD103" s="0"/>
      <c r="AAE103" s="0"/>
      <c r="AAF103" s="0"/>
      <c r="AAG103" s="0"/>
      <c r="AAH103" s="0"/>
      <c r="AAI103" s="0"/>
      <c r="AAJ103" s="0"/>
      <c r="AAK103" s="0"/>
      <c r="AAL103" s="0"/>
      <c r="AAM103" s="0"/>
      <c r="AAN103" s="0"/>
      <c r="AAO103" s="0"/>
      <c r="AAP103" s="0"/>
      <c r="AAQ103" s="0"/>
      <c r="AAR103" s="0"/>
      <c r="AAS103" s="0"/>
      <c r="AAT103" s="0"/>
      <c r="AAU103" s="0"/>
      <c r="AAV103" s="0"/>
      <c r="AAW103" s="0"/>
      <c r="AAX103" s="0"/>
      <c r="AAY103" s="0"/>
      <c r="AAZ103" s="0"/>
      <c r="ABA103" s="0"/>
      <c r="ABB103" s="0"/>
      <c r="ABC103" s="0"/>
      <c r="ABD103" s="0"/>
      <c r="ABE103" s="0"/>
      <c r="ABF103" s="0"/>
      <c r="ABG103" s="0"/>
      <c r="ABH103" s="0"/>
      <c r="ABI103" s="0"/>
      <c r="ABJ103" s="0"/>
      <c r="ABK103" s="0"/>
      <c r="ABL103" s="0"/>
      <c r="ABM103" s="0"/>
      <c r="ABN103" s="0"/>
      <c r="ABO103" s="0"/>
      <c r="ABP103" s="0"/>
      <c r="ABQ103" s="0"/>
      <c r="ABR103" s="0"/>
      <c r="ABS103" s="0"/>
      <c r="ABT103" s="0"/>
      <c r="ABU103" s="0"/>
      <c r="ABV103" s="0"/>
      <c r="ABW103" s="0"/>
      <c r="ABX103" s="0"/>
      <c r="ABY103" s="0"/>
      <c r="ABZ103" s="0"/>
      <c r="ACA103" s="0"/>
      <c r="ACB103" s="0"/>
      <c r="ACC103" s="0"/>
      <c r="ACD103" s="0"/>
      <c r="ACE103" s="0"/>
      <c r="ACF103" s="0"/>
      <c r="ACG103" s="0"/>
      <c r="ACH103" s="0"/>
      <c r="ACI103" s="0"/>
      <c r="ACJ103" s="0"/>
      <c r="ACK103" s="0"/>
      <c r="ACL103" s="0"/>
      <c r="ACM103" s="0"/>
      <c r="ACN103" s="0"/>
      <c r="ACO103" s="0"/>
      <c r="ACP103" s="0"/>
      <c r="ACQ103" s="0"/>
      <c r="ACR103" s="0"/>
      <c r="ACS103" s="0"/>
      <c r="ACT103" s="0"/>
      <c r="ACU103" s="0"/>
      <c r="ACV103" s="0"/>
      <c r="ACW103" s="0"/>
      <c r="ACX103" s="0"/>
      <c r="ACY103" s="0"/>
      <c r="ACZ103" s="0"/>
      <c r="ADA103" s="0"/>
      <c r="ADB103" s="0"/>
      <c r="ADC103" s="0"/>
      <c r="ADD103" s="0"/>
      <c r="ADE103" s="0"/>
      <c r="ADF103" s="0"/>
      <c r="ADG103" s="0"/>
      <c r="ADH103" s="0"/>
      <c r="ADI103" s="0"/>
      <c r="ADJ103" s="0"/>
      <c r="ADK103" s="0"/>
      <c r="ADL103" s="0"/>
      <c r="ADM103" s="0"/>
      <c r="ADN103" s="0"/>
      <c r="ADO103" s="0"/>
      <c r="ADP103" s="0"/>
      <c r="ADQ103" s="0"/>
      <c r="ADR103" s="0"/>
      <c r="ADS103" s="0"/>
      <c r="ADT103" s="0"/>
      <c r="ADU103" s="0"/>
      <c r="ADV103" s="0"/>
      <c r="ADW103" s="0"/>
      <c r="ADX103" s="0"/>
      <c r="ADY103" s="0"/>
      <c r="ADZ103" s="0"/>
      <c r="AEA103" s="0"/>
      <c r="AEB103" s="0"/>
      <c r="AEC103" s="0"/>
      <c r="AED103" s="0"/>
      <c r="AEE103" s="0"/>
      <c r="AEF103" s="0"/>
      <c r="AEG103" s="0"/>
      <c r="AEH103" s="0"/>
      <c r="AEI103" s="0"/>
      <c r="AEJ103" s="0"/>
      <c r="AEK103" s="0"/>
      <c r="AEL103" s="0"/>
      <c r="AEM103" s="0"/>
      <c r="AEN103" s="0"/>
      <c r="AEO103" s="0"/>
      <c r="AEP103" s="0"/>
      <c r="AEQ103" s="0"/>
      <c r="AER103" s="0"/>
      <c r="AES103" s="0"/>
      <c r="AET103" s="0"/>
      <c r="AEU103" s="0"/>
      <c r="AEV103" s="0"/>
      <c r="AEW103" s="0"/>
      <c r="AEX103" s="0"/>
      <c r="AEY103" s="0"/>
      <c r="AEZ103" s="0"/>
      <c r="AFA103" s="0"/>
      <c r="AFB103" s="0"/>
      <c r="AFC103" s="0"/>
      <c r="AFD103" s="0"/>
      <c r="AFE103" s="0"/>
      <c r="AFF103" s="0"/>
      <c r="AFG103" s="0"/>
      <c r="AFH103" s="0"/>
      <c r="AFI103" s="0"/>
      <c r="AFJ103" s="0"/>
      <c r="AFK103" s="0"/>
      <c r="AFL103" s="0"/>
      <c r="AFM103" s="0"/>
      <c r="AFN103" s="0"/>
      <c r="AFO103" s="0"/>
      <c r="AFP103" s="0"/>
      <c r="AFQ103" s="0"/>
      <c r="AFR103" s="0"/>
      <c r="AFS103" s="0"/>
      <c r="AFT103" s="0"/>
      <c r="AFU103" s="0"/>
      <c r="AFV103" s="0"/>
      <c r="AFW103" s="0"/>
      <c r="AFX103" s="0"/>
      <c r="AFY103" s="0"/>
      <c r="AFZ103" s="0"/>
      <c r="AGA103" s="0"/>
      <c r="AGB103" s="0"/>
      <c r="AGC103" s="0"/>
      <c r="AGD103" s="0"/>
      <c r="AGE103" s="0"/>
      <c r="AGF103" s="0"/>
      <c r="AGG103" s="0"/>
      <c r="AGH103" s="0"/>
      <c r="AGI103" s="0"/>
      <c r="AGJ103" s="0"/>
      <c r="AGK103" s="0"/>
      <c r="AGL103" s="0"/>
      <c r="AGM103" s="0"/>
      <c r="AGN103" s="0"/>
      <c r="AGO103" s="0"/>
      <c r="AGP103" s="0"/>
      <c r="AGQ103" s="0"/>
      <c r="AGR103" s="0"/>
      <c r="AGS103" s="0"/>
      <c r="AGT103" s="0"/>
      <c r="AGU103" s="0"/>
      <c r="AGV103" s="0"/>
      <c r="AGW103" s="0"/>
      <c r="AGX103" s="0"/>
      <c r="AGY103" s="0"/>
      <c r="AGZ103" s="0"/>
      <c r="AHA103" s="0"/>
      <c r="AHB103" s="0"/>
      <c r="AHC103" s="0"/>
      <c r="AHD103" s="0"/>
      <c r="AHE103" s="0"/>
      <c r="AHF103" s="0"/>
      <c r="AHG103" s="0"/>
      <c r="AHH103" s="0"/>
      <c r="AHI103" s="0"/>
      <c r="AHJ103" s="0"/>
      <c r="AHK103" s="0"/>
      <c r="AHL103" s="0"/>
      <c r="AHM103" s="0"/>
      <c r="AHN103" s="0"/>
      <c r="AHO103" s="0"/>
      <c r="AHP103" s="0"/>
      <c r="AHQ103" s="0"/>
      <c r="AHR103" s="0"/>
      <c r="AHS103" s="0"/>
      <c r="AHT103" s="0"/>
      <c r="AHU103" s="0"/>
      <c r="AHV103" s="0"/>
      <c r="AHW103" s="0"/>
      <c r="AHX103" s="0"/>
      <c r="AHY103" s="0"/>
      <c r="AHZ103" s="0"/>
      <c r="AIA103" s="0"/>
      <c r="AIB103" s="0"/>
      <c r="AIC103" s="0"/>
      <c r="AID103" s="0"/>
      <c r="AIE103" s="0"/>
      <c r="AIF103" s="0"/>
      <c r="AIG103" s="0"/>
      <c r="AIH103" s="0"/>
      <c r="AII103" s="0"/>
      <c r="AIJ103" s="0"/>
      <c r="AIK103" s="0"/>
      <c r="AIL103" s="0"/>
      <c r="AIM103" s="0"/>
      <c r="AIN103" s="0"/>
      <c r="AIO103" s="0"/>
      <c r="AIP103" s="0"/>
      <c r="AIQ103" s="0"/>
      <c r="AIR103" s="0"/>
      <c r="AIS103" s="0"/>
      <c r="AIT103" s="0"/>
      <c r="AIU103" s="0"/>
      <c r="AIV103" s="0"/>
      <c r="AIW103" s="0"/>
      <c r="AIX103" s="0"/>
      <c r="AIY103" s="0"/>
      <c r="AIZ103" s="0"/>
      <c r="AJA103" s="0"/>
      <c r="AJB103" s="0"/>
      <c r="AJC103" s="0"/>
      <c r="AJD103" s="0"/>
      <c r="AJE103" s="0"/>
      <c r="AJF103" s="0"/>
      <c r="AJG103" s="0"/>
      <c r="AJH103" s="0"/>
      <c r="AJI103" s="0"/>
      <c r="AJJ103" s="0"/>
      <c r="AJK103" s="0"/>
      <c r="AJL103" s="0"/>
      <c r="AJM103" s="0"/>
      <c r="AJN103" s="0"/>
      <c r="AJO103" s="0"/>
      <c r="AJP103" s="0"/>
      <c r="AJQ103" s="0"/>
      <c r="AJR103" s="0"/>
      <c r="AJS103" s="0"/>
      <c r="AJT103" s="0"/>
      <c r="AJU103" s="0"/>
      <c r="AJV103" s="0"/>
      <c r="AJW103" s="0"/>
      <c r="AJX103" s="0"/>
      <c r="AJY103" s="0"/>
      <c r="AJZ103" s="0"/>
      <c r="AKA103" s="0"/>
      <c r="AKB103" s="0"/>
      <c r="AKC103" s="0"/>
      <c r="AKD103" s="0"/>
      <c r="AKE103" s="0"/>
      <c r="AKF103" s="0"/>
      <c r="AKG103" s="0"/>
      <c r="AKH103" s="0"/>
      <c r="AKI103" s="0"/>
      <c r="AKJ103" s="0"/>
      <c r="AKK103" s="0"/>
      <c r="AKL103" s="0"/>
      <c r="AKM103" s="0"/>
      <c r="AKN103" s="0"/>
      <c r="AKO103" s="0"/>
      <c r="AKP103" s="0"/>
      <c r="AKQ103" s="0"/>
      <c r="AKR103" s="0"/>
      <c r="AKS103" s="0"/>
      <c r="AKT103" s="0"/>
      <c r="AKU103" s="0"/>
      <c r="AKV103" s="0"/>
      <c r="AKW103" s="0"/>
      <c r="AKX103" s="0"/>
      <c r="AKY103" s="0"/>
      <c r="AKZ103" s="0"/>
      <c r="ALA103" s="0"/>
      <c r="ALB103" s="0"/>
      <c r="ALC103" s="0"/>
      <c r="ALD103" s="0"/>
      <c r="ALE103" s="0"/>
      <c r="ALF103" s="0"/>
      <c r="ALG103" s="0"/>
      <c r="ALH103" s="0"/>
      <c r="ALI103" s="0"/>
      <c r="ALJ103" s="0"/>
      <c r="ALK103" s="0"/>
      <c r="ALL103" s="0"/>
      <c r="ALM103" s="0"/>
      <c r="ALN103" s="0"/>
      <c r="ALO103" s="0"/>
      <c r="ALP103" s="0"/>
      <c r="ALQ103" s="0"/>
      <c r="ALR103" s="0"/>
      <c r="ALS103" s="0"/>
      <c r="ALT103" s="0"/>
      <c r="ALU103" s="0"/>
      <c r="ALV103" s="0"/>
      <c r="ALW103" s="0"/>
      <c r="ALX103" s="0"/>
      <c r="ALY103" s="0"/>
      <c r="ALZ103" s="0"/>
      <c r="AMA103" s="0"/>
      <c r="AMB103" s="0"/>
      <c r="AMC103" s="0"/>
      <c r="AMD103" s="0"/>
      <c r="AME103" s="0"/>
      <c r="AMF103" s="0"/>
      <c r="AMG103" s="0"/>
      <c r="AMH103" s="0"/>
      <c r="AMI103" s="0"/>
      <c r="AMJ103" s="0"/>
    </row>
    <row r="104" s="258" customFormat="true" ht="15.75" hidden="true" customHeight="true" outlineLevel="1" collapsed="false">
      <c r="A104" s="186"/>
      <c r="B104" s="209" t="s">
        <v>19</v>
      </c>
      <c r="C104" s="210" t="s">
        <v>277</v>
      </c>
      <c r="D104" s="211" t="s">
        <v>21</v>
      </c>
      <c r="E104" s="211"/>
      <c r="F104" s="211"/>
      <c r="G104" s="211"/>
      <c r="H104" s="211"/>
      <c r="I104" s="211"/>
      <c r="J104" s="211"/>
      <c r="K104" s="211"/>
      <c r="L104" s="211"/>
      <c r="M104" s="211"/>
      <c r="N104" s="211"/>
      <c r="O104" s="227"/>
      <c r="P104" s="211"/>
      <c r="Q104" s="211"/>
      <c r="R104" s="211"/>
      <c r="S104" s="211"/>
      <c r="T104" s="211"/>
      <c r="U104" s="211"/>
      <c r="V104" s="211"/>
      <c r="W104" s="211"/>
      <c r="X104" s="228"/>
      <c r="Y104" s="227"/>
      <c r="Z104" s="211"/>
      <c r="AA104" s="211"/>
      <c r="AB104" s="211"/>
      <c r="AC104" s="211"/>
      <c r="AD104" s="211"/>
      <c r="AE104" s="211"/>
      <c r="AF104" s="211"/>
      <c r="AG104" s="211"/>
      <c r="AH104" s="228"/>
      <c r="AI104" s="227"/>
      <c r="AJ104" s="211"/>
      <c r="AK104" s="211"/>
      <c r="AL104" s="211"/>
      <c r="AM104" s="211"/>
      <c r="AN104" s="211"/>
      <c r="AO104" s="211"/>
      <c r="AP104" s="211"/>
      <c r="AQ104" s="211"/>
      <c r="AR104" s="228"/>
      <c r="AS104" s="227"/>
      <c r="AT104" s="211"/>
      <c r="AU104" s="211"/>
      <c r="AV104" s="211"/>
      <c r="AW104" s="211"/>
      <c r="AX104" s="211"/>
      <c r="AY104" s="211"/>
      <c r="AZ104" s="211"/>
      <c r="BA104" s="211"/>
      <c r="BB104" s="228"/>
      <c r="BC104" s="185"/>
      <c r="BD104" s="185"/>
      <c r="BE104" s="185"/>
      <c r="BF104" s="185"/>
      <c r="BG104" s="185"/>
      <c r="BH104" s="185"/>
      <c r="BI104" s="185"/>
      <c r="BJ104" s="185"/>
      <c r="BK104" s="185"/>
      <c r="BL104" s="185"/>
      <c r="BM104" s="185"/>
      <c r="BN104" s="185"/>
      <c r="BO104" s="185"/>
      <c r="BP104" s="185"/>
      <c r="BQ104" s="185"/>
      <c r="BR104" s="185"/>
      <c r="BS104" s="185"/>
      <c r="BT104" s="185"/>
      <c r="BU104" s="185"/>
      <c r="BV104" s="185"/>
    </row>
    <row r="105" customFormat="false" ht="15.75" hidden="true" customHeight="true" outlineLevel="1" collapsed="false">
      <c r="A105" s="186"/>
      <c r="B105" s="202" t="s">
        <v>22</v>
      </c>
      <c r="C105" s="66" t="s">
        <v>278</v>
      </c>
      <c r="D105" s="203" t="s">
        <v>182</v>
      </c>
      <c r="E105" s="203"/>
      <c r="F105" s="203"/>
      <c r="G105" s="203"/>
      <c r="H105" s="203"/>
      <c r="I105" s="203"/>
      <c r="J105" s="203"/>
      <c r="K105" s="203"/>
      <c r="L105" s="203"/>
      <c r="M105" s="203"/>
      <c r="N105" s="203"/>
      <c r="O105" s="204"/>
      <c r="P105" s="203"/>
      <c r="Q105" s="203"/>
      <c r="R105" s="203"/>
      <c r="S105" s="203"/>
      <c r="T105" s="203"/>
      <c r="U105" s="203"/>
      <c r="V105" s="203"/>
      <c r="W105" s="203"/>
      <c r="X105" s="205"/>
      <c r="Y105" s="204"/>
      <c r="Z105" s="203"/>
      <c r="AA105" s="203"/>
      <c r="AB105" s="203"/>
      <c r="AC105" s="203"/>
      <c r="AD105" s="203"/>
      <c r="AE105" s="203"/>
      <c r="AF105" s="203"/>
      <c r="AG105" s="203"/>
      <c r="AH105" s="205"/>
      <c r="AI105" s="204"/>
      <c r="AJ105" s="203"/>
      <c r="AK105" s="203"/>
      <c r="AL105" s="203"/>
      <c r="AM105" s="203"/>
      <c r="AN105" s="203"/>
      <c r="AO105" s="203"/>
      <c r="AP105" s="203"/>
      <c r="AQ105" s="203"/>
      <c r="AR105" s="205"/>
      <c r="AS105" s="204"/>
      <c r="AT105" s="203"/>
      <c r="AU105" s="203"/>
      <c r="AV105" s="203"/>
      <c r="AW105" s="203"/>
      <c r="AX105" s="203"/>
      <c r="AY105" s="203"/>
      <c r="AZ105" s="203"/>
      <c r="BA105" s="203"/>
      <c r="BB105" s="205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  <c r="EP105" s="0"/>
      <c r="EQ105" s="0"/>
      <c r="ER105" s="0"/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/>
      <c r="FD105" s="0"/>
      <c r="FE105" s="0"/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0"/>
      <c r="FQ105" s="0"/>
      <c r="FR105" s="0"/>
      <c r="FS105" s="0"/>
      <c r="FT105" s="0"/>
      <c r="FU105" s="0"/>
      <c r="FV105" s="0"/>
      <c r="FW105" s="0"/>
      <c r="FX105" s="0"/>
      <c r="FY105" s="0"/>
      <c r="FZ105" s="0"/>
      <c r="GA105" s="0"/>
      <c r="GB105" s="0"/>
      <c r="GC105" s="0"/>
      <c r="GD105" s="0"/>
      <c r="GE105" s="0"/>
      <c r="GF105" s="0"/>
      <c r="GG105" s="0"/>
      <c r="GH105" s="0"/>
      <c r="GI105" s="0"/>
      <c r="GJ105" s="0"/>
      <c r="GK105" s="0"/>
      <c r="GL105" s="0"/>
      <c r="GM105" s="0"/>
      <c r="GN105" s="0"/>
      <c r="GO105" s="0"/>
      <c r="GP105" s="0"/>
      <c r="GQ105" s="0"/>
      <c r="GR105" s="0"/>
      <c r="GS105" s="0"/>
      <c r="GT105" s="0"/>
      <c r="GU105" s="0"/>
      <c r="GV105" s="0"/>
      <c r="GW105" s="0"/>
      <c r="GX105" s="0"/>
      <c r="GY105" s="0"/>
      <c r="GZ105" s="0"/>
      <c r="HA105" s="0"/>
      <c r="HB105" s="0"/>
      <c r="HC105" s="0"/>
      <c r="HD105" s="0"/>
      <c r="HE105" s="0"/>
      <c r="HF105" s="0"/>
      <c r="HG105" s="0"/>
      <c r="HH105" s="0"/>
      <c r="HI105" s="0"/>
      <c r="HJ105" s="0"/>
      <c r="HK105" s="0"/>
      <c r="HL105" s="0"/>
      <c r="HM105" s="0"/>
      <c r="HN105" s="0"/>
      <c r="HO105" s="0"/>
      <c r="HP105" s="0"/>
      <c r="HQ105" s="0"/>
      <c r="HR105" s="0"/>
      <c r="HS105" s="0"/>
      <c r="HT105" s="0"/>
      <c r="HU105" s="0"/>
      <c r="HV105" s="0"/>
      <c r="HW105" s="0"/>
      <c r="HX105" s="0"/>
      <c r="HY105" s="0"/>
      <c r="HZ105" s="0"/>
      <c r="IA105" s="0"/>
      <c r="IB105" s="0"/>
      <c r="IC105" s="0"/>
      <c r="ID105" s="0"/>
      <c r="IE105" s="0"/>
      <c r="IF105" s="0"/>
      <c r="IG105" s="0"/>
      <c r="IH105" s="0"/>
      <c r="II105" s="0"/>
      <c r="IJ105" s="0"/>
      <c r="IK105" s="0"/>
      <c r="IL105" s="0"/>
      <c r="IM105" s="0"/>
      <c r="IN105" s="0"/>
      <c r="IO105" s="0"/>
      <c r="IP105" s="0"/>
      <c r="IQ105" s="0"/>
      <c r="IR105" s="0"/>
      <c r="IS105" s="0"/>
      <c r="IT105" s="0"/>
      <c r="IU105" s="0"/>
      <c r="IV105" s="0"/>
      <c r="IW105" s="0"/>
      <c r="IX105" s="0"/>
      <c r="IY105" s="0"/>
      <c r="IZ105" s="0"/>
      <c r="JA105" s="0"/>
      <c r="JB105" s="0"/>
      <c r="JC105" s="0"/>
      <c r="JD105" s="0"/>
      <c r="JE105" s="0"/>
      <c r="JF105" s="0"/>
      <c r="JG105" s="0"/>
      <c r="JH105" s="0"/>
      <c r="JI105" s="0"/>
      <c r="JJ105" s="0"/>
      <c r="JK105" s="0"/>
      <c r="JL105" s="0"/>
      <c r="JM105" s="0"/>
      <c r="JN105" s="0"/>
      <c r="JO105" s="0"/>
      <c r="JP105" s="0"/>
      <c r="JQ105" s="0"/>
      <c r="JR105" s="0"/>
      <c r="JS105" s="0"/>
      <c r="JT105" s="0"/>
      <c r="JU105" s="0"/>
      <c r="JV105" s="0"/>
      <c r="JW105" s="0"/>
      <c r="JX105" s="0"/>
      <c r="JY105" s="0"/>
      <c r="JZ105" s="0"/>
      <c r="KA105" s="0"/>
      <c r="KB105" s="0"/>
      <c r="KC105" s="0"/>
      <c r="KD105" s="0"/>
      <c r="KE105" s="0"/>
      <c r="KF105" s="0"/>
      <c r="KG105" s="0"/>
      <c r="KH105" s="0"/>
      <c r="KI105" s="0"/>
      <c r="KJ105" s="0"/>
      <c r="KK105" s="0"/>
      <c r="KL105" s="0"/>
      <c r="KM105" s="0"/>
      <c r="KN105" s="0"/>
      <c r="KO105" s="0"/>
      <c r="KP105" s="0"/>
      <c r="KQ105" s="0"/>
      <c r="KR105" s="0"/>
      <c r="KS105" s="0"/>
      <c r="KT105" s="0"/>
      <c r="KU105" s="0"/>
      <c r="KV105" s="0"/>
      <c r="KW105" s="0"/>
      <c r="KX105" s="0"/>
      <c r="KY105" s="0"/>
      <c r="KZ105" s="0"/>
      <c r="LA105" s="0"/>
      <c r="LB105" s="0"/>
      <c r="LC105" s="0"/>
      <c r="LD105" s="0"/>
      <c r="LE105" s="0"/>
      <c r="LF105" s="0"/>
      <c r="LG105" s="0"/>
      <c r="LH105" s="0"/>
      <c r="LI105" s="0"/>
      <c r="LJ105" s="0"/>
      <c r="LK105" s="0"/>
      <c r="LL105" s="0"/>
      <c r="LM105" s="0"/>
      <c r="LN105" s="0"/>
      <c r="LO105" s="0"/>
      <c r="LP105" s="0"/>
      <c r="LQ105" s="0"/>
      <c r="LR105" s="0"/>
      <c r="LS105" s="0"/>
      <c r="LT105" s="0"/>
      <c r="LU105" s="0"/>
      <c r="LV105" s="0"/>
      <c r="LW105" s="0"/>
      <c r="LX105" s="0"/>
      <c r="LY105" s="0"/>
      <c r="LZ105" s="0"/>
      <c r="MA105" s="0"/>
      <c r="MB105" s="0"/>
      <c r="MC105" s="0"/>
      <c r="MD105" s="0"/>
      <c r="ME105" s="0"/>
      <c r="MF105" s="0"/>
      <c r="MG105" s="0"/>
      <c r="MH105" s="0"/>
      <c r="MI105" s="0"/>
      <c r="MJ105" s="0"/>
      <c r="MK105" s="0"/>
      <c r="ML105" s="0"/>
      <c r="MM105" s="0"/>
      <c r="MN105" s="0"/>
      <c r="MO105" s="0"/>
      <c r="MP105" s="0"/>
      <c r="MQ105" s="0"/>
      <c r="MR105" s="0"/>
      <c r="MS105" s="0"/>
      <c r="MT105" s="0"/>
      <c r="MU105" s="0"/>
      <c r="MV105" s="0"/>
      <c r="MW105" s="0"/>
      <c r="MX105" s="0"/>
      <c r="MY105" s="0"/>
      <c r="MZ105" s="0"/>
      <c r="NA105" s="0"/>
      <c r="NB105" s="0"/>
      <c r="NC105" s="0"/>
      <c r="ND105" s="0"/>
      <c r="NE105" s="0"/>
      <c r="NF105" s="0"/>
      <c r="NG105" s="0"/>
      <c r="NH105" s="0"/>
      <c r="NI105" s="0"/>
      <c r="NJ105" s="0"/>
      <c r="NK105" s="0"/>
      <c r="NL105" s="0"/>
      <c r="NM105" s="0"/>
      <c r="NN105" s="0"/>
      <c r="NO105" s="0"/>
      <c r="NP105" s="0"/>
      <c r="NQ105" s="0"/>
      <c r="NR105" s="0"/>
      <c r="NS105" s="0"/>
      <c r="NT105" s="0"/>
      <c r="NU105" s="0"/>
      <c r="NV105" s="0"/>
      <c r="NW105" s="0"/>
      <c r="NX105" s="0"/>
      <c r="NY105" s="0"/>
      <c r="NZ105" s="0"/>
      <c r="OA105" s="0"/>
      <c r="OB105" s="0"/>
      <c r="OC105" s="0"/>
      <c r="OD105" s="0"/>
      <c r="OE105" s="0"/>
      <c r="OF105" s="0"/>
      <c r="OG105" s="0"/>
      <c r="OH105" s="0"/>
      <c r="OI105" s="0"/>
      <c r="OJ105" s="0"/>
      <c r="OK105" s="0"/>
      <c r="OL105" s="0"/>
      <c r="OM105" s="0"/>
      <c r="ON105" s="0"/>
      <c r="OO105" s="0"/>
      <c r="OP105" s="0"/>
      <c r="OQ105" s="0"/>
      <c r="OR105" s="0"/>
      <c r="OS105" s="0"/>
      <c r="OT105" s="0"/>
      <c r="OU105" s="0"/>
      <c r="OV105" s="0"/>
      <c r="OW105" s="0"/>
      <c r="OX105" s="0"/>
      <c r="OY105" s="0"/>
      <c r="OZ105" s="0"/>
      <c r="PA105" s="0"/>
      <c r="PB105" s="0"/>
      <c r="PC105" s="0"/>
      <c r="PD105" s="0"/>
      <c r="PE105" s="0"/>
      <c r="PF105" s="0"/>
      <c r="PG105" s="0"/>
      <c r="PH105" s="0"/>
      <c r="PI105" s="0"/>
      <c r="PJ105" s="0"/>
      <c r="PK105" s="0"/>
      <c r="PL105" s="0"/>
      <c r="PM105" s="0"/>
      <c r="PN105" s="0"/>
      <c r="PO105" s="0"/>
      <c r="PP105" s="0"/>
      <c r="PQ105" s="0"/>
      <c r="PR105" s="0"/>
      <c r="PS105" s="0"/>
      <c r="PT105" s="0"/>
      <c r="PU105" s="0"/>
      <c r="PV105" s="0"/>
      <c r="PW105" s="0"/>
      <c r="PX105" s="0"/>
      <c r="PY105" s="0"/>
      <c r="PZ105" s="0"/>
      <c r="QA105" s="0"/>
      <c r="QB105" s="0"/>
      <c r="QC105" s="0"/>
      <c r="QD105" s="0"/>
      <c r="QE105" s="0"/>
      <c r="QF105" s="0"/>
      <c r="QG105" s="0"/>
      <c r="QH105" s="0"/>
      <c r="QI105" s="0"/>
      <c r="QJ105" s="0"/>
      <c r="QK105" s="0"/>
      <c r="QL105" s="0"/>
      <c r="QM105" s="0"/>
      <c r="QN105" s="0"/>
      <c r="QO105" s="0"/>
      <c r="QP105" s="0"/>
      <c r="QQ105" s="0"/>
      <c r="QR105" s="0"/>
      <c r="QS105" s="0"/>
      <c r="QT105" s="0"/>
      <c r="QU105" s="0"/>
      <c r="QV105" s="0"/>
      <c r="QW105" s="0"/>
      <c r="QX105" s="0"/>
      <c r="QY105" s="0"/>
      <c r="QZ105" s="0"/>
      <c r="RA105" s="0"/>
      <c r="RB105" s="0"/>
      <c r="RC105" s="0"/>
      <c r="RD105" s="0"/>
      <c r="RE105" s="0"/>
      <c r="RF105" s="0"/>
      <c r="RG105" s="0"/>
      <c r="RH105" s="0"/>
      <c r="RI105" s="0"/>
      <c r="RJ105" s="0"/>
      <c r="RK105" s="0"/>
      <c r="RL105" s="0"/>
      <c r="RM105" s="0"/>
      <c r="RN105" s="0"/>
      <c r="RO105" s="0"/>
      <c r="RP105" s="0"/>
      <c r="RQ105" s="0"/>
      <c r="RR105" s="0"/>
      <c r="RS105" s="0"/>
      <c r="RT105" s="0"/>
      <c r="RU105" s="0"/>
      <c r="RV105" s="0"/>
      <c r="RW105" s="0"/>
      <c r="RX105" s="0"/>
      <c r="RY105" s="0"/>
      <c r="RZ105" s="0"/>
      <c r="SA105" s="0"/>
      <c r="SB105" s="0"/>
      <c r="SC105" s="0"/>
      <c r="SD105" s="0"/>
      <c r="SE105" s="0"/>
      <c r="SF105" s="0"/>
      <c r="SG105" s="0"/>
      <c r="SH105" s="0"/>
      <c r="SI105" s="0"/>
      <c r="SJ105" s="0"/>
      <c r="SK105" s="0"/>
      <c r="SL105" s="0"/>
      <c r="SM105" s="0"/>
      <c r="SN105" s="0"/>
      <c r="SO105" s="0"/>
      <c r="SP105" s="0"/>
      <c r="SQ105" s="0"/>
      <c r="SR105" s="0"/>
      <c r="SS105" s="0"/>
      <c r="ST105" s="0"/>
      <c r="SU105" s="0"/>
      <c r="SV105" s="0"/>
      <c r="SW105" s="0"/>
      <c r="SX105" s="0"/>
      <c r="SY105" s="0"/>
      <c r="SZ105" s="0"/>
      <c r="TA105" s="0"/>
      <c r="TB105" s="0"/>
      <c r="TC105" s="0"/>
      <c r="TD105" s="0"/>
      <c r="TE105" s="0"/>
      <c r="TF105" s="0"/>
      <c r="TG105" s="0"/>
      <c r="TH105" s="0"/>
      <c r="TI105" s="0"/>
      <c r="TJ105" s="0"/>
      <c r="TK105" s="0"/>
      <c r="TL105" s="0"/>
      <c r="TM105" s="0"/>
      <c r="TN105" s="0"/>
      <c r="TO105" s="0"/>
      <c r="TP105" s="0"/>
      <c r="TQ105" s="0"/>
      <c r="TR105" s="0"/>
      <c r="TS105" s="0"/>
      <c r="TT105" s="0"/>
      <c r="TU105" s="0"/>
      <c r="TV105" s="0"/>
      <c r="TW105" s="0"/>
      <c r="TX105" s="0"/>
      <c r="TY105" s="0"/>
      <c r="TZ105" s="0"/>
      <c r="UA105" s="0"/>
      <c r="UB105" s="0"/>
      <c r="UC105" s="0"/>
      <c r="UD105" s="0"/>
      <c r="UE105" s="0"/>
      <c r="UF105" s="0"/>
      <c r="UG105" s="0"/>
      <c r="UH105" s="0"/>
      <c r="UI105" s="0"/>
      <c r="UJ105" s="0"/>
      <c r="UK105" s="0"/>
      <c r="UL105" s="0"/>
      <c r="UM105" s="0"/>
      <c r="UN105" s="0"/>
      <c r="UO105" s="0"/>
      <c r="UP105" s="0"/>
      <c r="UQ105" s="0"/>
      <c r="UR105" s="0"/>
      <c r="US105" s="0"/>
      <c r="UT105" s="0"/>
      <c r="UU105" s="0"/>
      <c r="UV105" s="0"/>
      <c r="UW105" s="0"/>
      <c r="UX105" s="0"/>
      <c r="UY105" s="0"/>
      <c r="UZ105" s="0"/>
      <c r="VA105" s="0"/>
      <c r="VB105" s="0"/>
      <c r="VC105" s="0"/>
      <c r="VD105" s="0"/>
      <c r="VE105" s="0"/>
      <c r="VF105" s="0"/>
      <c r="VG105" s="0"/>
      <c r="VH105" s="0"/>
      <c r="VI105" s="0"/>
      <c r="VJ105" s="0"/>
      <c r="VK105" s="0"/>
      <c r="VL105" s="0"/>
      <c r="VM105" s="0"/>
      <c r="VN105" s="0"/>
      <c r="VO105" s="0"/>
      <c r="VP105" s="0"/>
      <c r="VQ105" s="0"/>
      <c r="VR105" s="0"/>
      <c r="VS105" s="0"/>
      <c r="VT105" s="0"/>
      <c r="VU105" s="0"/>
      <c r="VV105" s="0"/>
      <c r="VW105" s="0"/>
      <c r="VX105" s="0"/>
      <c r="VY105" s="0"/>
      <c r="VZ105" s="0"/>
      <c r="WA105" s="0"/>
      <c r="WB105" s="0"/>
      <c r="WC105" s="0"/>
      <c r="WD105" s="0"/>
      <c r="WE105" s="0"/>
      <c r="WF105" s="0"/>
      <c r="WG105" s="0"/>
      <c r="WH105" s="0"/>
      <c r="WI105" s="0"/>
      <c r="WJ105" s="0"/>
      <c r="WK105" s="0"/>
      <c r="WL105" s="0"/>
      <c r="WM105" s="0"/>
      <c r="WN105" s="0"/>
      <c r="WO105" s="0"/>
      <c r="WP105" s="0"/>
      <c r="WQ105" s="0"/>
      <c r="WR105" s="0"/>
      <c r="WS105" s="0"/>
      <c r="WT105" s="0"/>
      <c r="WU105" s="0"/>
      <c r="WV105" s="0"/>
      <c r="WW105" s="0"/>
      <c r="WX105" s="0"/>
      <c r="WY105" s="0"/>
      <c r="WZ105" s="0"/>
      <c r="XA105" s="0"/>
      <c r="XB105" s="0"/>
      <c r="XC105" s="0"/>
      <c r="XD105" s="0"/>
      <c r="XE105" s="0"/>
      <c r="XF105" s="0"/>
      <c r="XG105" s="0"/>
      <c r="XH105" s="0"/>
      <c r="XI105" s="0"/>
      <c r="XJ105" s="0"/>
      <c r="XK105" s="0"/>
      <c r="XL105" s="0"/>
      <c r="XM105" s="0"/>
      <c r="XN105" s="0"/>
      <c r="XO105" s="0"/>
      <c r="XP105" s="0"/>
      <c r="XQ105" s="0"/>
      <c r="XR105" s="0"/>
      <c r="XS105" s="0"/>
      <c r="XT105" s="0"/>
      <c r="XU105" s="0"/>
      <c r="XV105" s="0"/>
      <c r="XW105" s="0"/>
      <c r="XX105" s="0"/>
      <c r="XY105" s="0"/>
      <c r="XZ105" s="0"/>
      <c r="YA105" s="0"/>
      <c r="YB105" s="0"/>
      <c r="YC105" s="0"/>
      <c r="YD105" s="0"/>
      <c r="YE105" s="0"/>
      <c r="YF105" s="0"/>
      <c r="YG105" s="0"/>
      <c r="YH105" s="0"/>
      <c r="YI105" s="0"/>
      <c r="YJ105" s="0"/>
      <c r="YK105" s="0"/>
      <c r="YL105" s="0"/>
      <c r="YM105" s="0"/>
      <c r="YN105" s="0"/>
      <c r="YO105" s="0"/>
      <c r="YP105" s="0"/>
      <c r="YQ105" s="0"/>
      <c r="YR105" s="0"/>
      <c r="YS105" s="0"/>
      <c r="YT105" s="0"/>
      <c r="YU105" s="0"/>
      <c r="YV105" s="0"/>
      <c r="YW105" s="0"/>
      <c r="YX105" s="0"/>
      <c r="YY105" s="0"/>
      <c r="YZ105" s="0"/>
      <c r="ZA105" s="0"/>
      <c r="ZB105" s="0"/>
      <c r="ZC105" s="0"/>
      <c r="ZD105" s="0"/>
      <c r="ZE105" s="0"/>
      <c r="ZF105" s="0"/>
      <c r="ZG105" s="0"/>
      <c r="ZH105" s="0"/>
      <c r="ZI105" s="0"/>
      <c r="ZJ105" s="0"/>
      <c r="ZK105" s="0"/>
      <c r="ZL105" s="0"/>
      <c r="ZM105" s="0"/>
      <c r="ZN105" s="0"/>
      <c r="ZO105" s="0"/>
      <c r="ZP105" s="0"/>
      <c r="ZQ105" s="0"/>
      <c r="ZR105" s="0"/>
      <c r="ZS105" s="0"/>
      <c r="ZT105" s="0"/>
      <c r="ZU105" s="0"/>
      <c r="ZV105" s="0"/>
      <c r="ZW105" s="0"/>
      <c r="ZX105" s="0"/>
      <c r="ZY105" s="0"/>
      <c r="ZZ105" s="0"/>
      <c r="AAA105" s="0"/>
      <c r="AAB105" s="0"/>
      <c r="AAC105" s="0"/>
      <c r="AAD105" s="0"/>
      <c r="AAE105" s="0"/>
      <c r="AAF105" s="0"/>
      <c r="AAG105" s="0"/>
      <c r="AAH105" s="0"/>
      <c r="AAI105" s="0"/>
      <c r="AAJ105" s="0"/>
      <c r="AAK105" s="0"/>
      <c r="AAL105" s="0"/>
      <c r="AAM105" s="0"/>
      <c r="AAN105" s="0"/>
      <c r="AAO105" s="0"/>
      <c r="AAP105" s="0"/>
      <c r="AAQ105" s="0"/>
      <c r="AAR105" s="0"/>
      <c r="AAS105" s="0"/>
      <c r="AAT105" s="0"/>
      <c r="AAU105" s="0"/>
      <c r="AAV105" s="0"/>
      <c r="AAW105" s="0"/>
      <c r="AAX105" s="0"/>
      <c r="AAY105" s="0"/>
      <c r="AAZ105" s="0"/>
      <c r="ABA105" s="0"/>
      <c r="ABB105" s="0"/>
      <c r="ABC105" s="0"/>
      <c r="ABD105" s="0"/>
      <c r="ABE105" s="0"/>
      <c r="ABF105" s="0"/>
      <c r="ABG105" s="0"/>
      <c r="ABH105" s="0"/>
      <c r="ABI105" s="0"/>
      <c r="ABJ105" s="0"/>
      <c r="ABK105" s="0"/>
      <c r="ABL105" s="0"/>
      <c r="ABM105" s="0"/>
      <c r="ABN105" s="0"/>
      <c r="ABO105" s="0"/>
      <c r="ABP105" s="0"/>
      <c r="ABQ105" s="0"/>
      <c r="ABR105" s="0"/>
      <c r="ABS105" s="0"/>
      <c r="ABT105" s="0"/>
      <c r="ABU105" s="0"/>
      <c r="ABV105" s="0"/>
      <c r="ABW105" s="0"/>
      <c r="ABX105" s="0"/>
      <c r="ABY105" s="0"/>
      <c r="ABZ105" s="0"/>
      <c r="ACA105" s="0"/>
      <c r="ACB105" s="0"/>
      <c r="ACC105" s="0"/>
      <c r="ACD105" s="0"/>
      <c r="ACE105" s="0"/>
      <c r="ACF105" s="0"/>
      <c r="ACG105" s="0"/>
      <c r="ACH105" s="0"/>
      <c r="ACI105" s="0"/>
      <c r="ACJ105" s="0"/>
      <c r="ACK105" s="0"/>
      <c r="ACL105" s="0"/>
      <c r="ACM105" s="0"/>
      <c r="ACN105" s="0"/>
      <c r="ACO105" s="0"/>
      <c r="ACP105" s="0"/>
      <c r="ACQ105" s="0"/>
      <c r="ACR105" s="0"/>
      <c r="ACS105" s="0"/>
      <c r="ACT105" s="0"/>
      <c r="ACU105" s="0"/>
      <c r="ACV105" s="0"/>
      <c r="ACW105" s="0"/>
      <c r="ACX105" s="0"/>
      <c r="ACY105" s="0"/>
      <c r="ACZ105" s="0"/>
      <c r="ADA105" s="0"/>
      <c r="ADB105" s="0"/>
      <c r="ADC105" s="0"/>
      <c r="ADD105" s="0"/>
      <c r="ADE105" s="0"/>
      <c r="ADF105" s="0"/>
      <c r="ADG105" s="0"/>
      <c r="ADH105" s="0"/>
      <c r="ADI105" s="0"/>
      <c r="ADJ105" s="0"/>
      <c r="ADK105" s="0"/>
      <c r="ADL105" s="0"/>
      <c r="ADM105" s="0"/>
      <c r="ADN105" s="0"/>
      <c r="ADO105" s="0"/>
      <c r="ADP105" s="0"/>
      <c r="ADQ105" s="0"/>
      <c r="ADR105" s="0"/>
      <c r="ADS105" s="0"/>
      <c r="ADT105" s="0"/>
      <c r="ADU105" s="0"/>
      <c r="ADV105" s="0"/>
      <c r="ADW105" s="0"/>
      <c r="ADX105" s="0"/>
      <c r="ADY105" s="0"/>
      <c r="ADZ105" s="0"/>
      <c r="AEA105" s="0"/>
      <c r="AEB105" s="0"/>
      <c r="AEC105" s="0"/>
      <c r="AED105" s="0"/>
      <c r="AEE105" s="0"/>
      <c r="AEF105" s="0"/>
      <c r="AEG105" s="0"/>
      <c r="AEH105" s="0"/>
      <c r="AEI105" s="0"/>
      <c r="AEJ105" s="0"/>
      <c r="AEK105" s="0"/>
      <c r="AEL105" s="0"/>
      <c r="AEM105" s="0"/>
      <c r="AEN105" s="0"/>
      <c r="AEO105" s="0"/>
      <c r="AEP105" s="0"/>
      <c r="AEQ105" s="0"/>
      <c r="AER105" s="0"/>
      <c r="AES105" s="0"/>
      <c r="AET105" s="0"/>
      <c r="AEU105" s="0"/>
      <c r="AEV105" s="0"/>
      <c r="AEW105" s="0"/>
      <c r="AEX105" s="0"/>
      <c r="AEY105" s="0"/>
      <c r="AEZ105" s="0"/>
      <c r="AFA105" s="0"/>
      <c r="AFB105" s="0"/>
      <c r="AFC105" s="0"/>
      <c r="AFD105" s="0"/>
      <c r="AFE105" s="0"/>
      <c r="AFF105" s="0"/>
      <c r="AFG105" s="0"/>
      <c r="AFH105" s="0"/>
      <c r="AFI105" s="0"/>
      <c r="AFJ105" s="0"/>
      <c r="AFK105" s="0"/>
      <c r="AFL105" s="0"/>
      <c r="AFM105" s="0"/>
      <c r="AFN105" s="0"/>
      <c r="AFO105" s="0"/>
      <c r="AFP105" s="0"/>
      <c r="AFQ105" s="0"/>
      <c r="AFR105" s="0"/>
      <c r="AFS105" s="0"/>
      <c r="AFT105" s="0"/>
      <c r="AFU105" s="0"/>
      <c r="AFV105" s="0"/>
      <c r="AFW105" s="0"/>
      <c r="AFX105" s="0"/>
      <c r="AFY105" s="0"/>
      <c r="AFZ105" s="0"/>
      <c r="AGA105" s="0"/>
      <c r="AGB105" s="0"/>
      <c r="AGC105" s="0"/>
      <c r="AGD105" s="0"/>
      <c r="AGE105" s="0"/>
      <c r="AGF105" s="0"/>
      <c r="AGG105" s="0"/>
      <c r="AGH105" s="0"/>
      <c r="AGI105" s="0"/>
      <c r="AGJ105" s="0"/>
      <c r="AGK105" s="0"/>
      <c r="AGL105" s="0"/>
      <c r="AGM105" s="0"/>
      <c r="AGN105" s="0"/>
      <c r="AGO105" s="0"/>
      <c r="AGP105" s="0"/>
      <c r="AGQ105" s="0"/>
      <c r="AGR105" s="0"/>
      <c r="AGS105" s="0"/>
      <c r="AGT105" s="0"/>
      <c r="AGU105" s="0"/>
      <c r="AGV105" s="0"/>
      <c r="AGW105" s="0"/>
      <c r="AGX105" s="0"/>
      <c r="AGY105" s="0"/>
      <c r="AGZ105" s="0"/>
      <c r="AHA105" s="0"/>
      <c r="AHB105" s="0"/>
      <c r="AHC105" s="0"/>
      <c r="AHD105" s="0"/>
      <c r="AHE105" s="0"/>
      <c r="AHF105" s="0"/>
      <c r="AHG105" s="0"/>
      <c r="AHH105" s="0"/>
      <c r="AHI105" s="0"/>
      <c r="AHJ105" s="0"/>
      <c r="AHK105" s="0"/>
      <c r="AHL105" s="0"/>
      <c r="AHM105" s="0"/>
      <c r="AHN105" s="0"/>
      <c r="AHO105" s="0"/>
      <c r="AHP105" s="0"/>
      <c r="AHQ105" s="0"/>
      <c r="AHR105" s="0"/>
      <c r="AHS105" s="0"/>
      <c r="AHT105" s="0"/>
      <c r="AHU105" s="0"/>
      <c r="AHV105" s="0"/>
      <c r="AHW105" s="0"/>
      <c r="AHX105" s="0"/>
      <c r="AHY105" s="0"/>
      <c r="AHZ105" s="0"/>
      <c r="AIA105" s="0"/>
      <c r="AIB105" s="0"/>
      <c r="AIC105" s="0"/>
      <c r="AID105" s="0"/>
      <c r="AIE105" s="0"/>
      <c r="AIF105" s="0"/>
      <c r="AIG105" s="0"/>
      <c r="AIH105" s="0"/>
      <c r="AII105" s="0"/>
      <c r="AIJ105" s="0"/>
      <c r="AIK105" s="0"/>
      <c r="AIL105" s="0"/>
      <c r="AIM105" s="0"/>
      <c r="AIN105" s="0"/>
      <c r="AIO105" s="0"/>
      <c r="AIP105" s="0"/>
      <c r="AIQ105" s="0"/>
      <c r="AIR105" s="0"/>
      <c r="AIS105" s="0"/>
      <c r="AIT105" s="0"/>
      <c r="AIU105" s="0"/>
      <c r="AIV105" s="0"/>
      <c r="AIW105" s="0"/>
      <c r="AIX105" s="0"/>
      <c r="AIY105" s="0"/>
      <c r="AIZ105" s="0"/>
      <c r="AJA105" s="0"/>
      <c r="AJB105" s="0"/>
      <c r="AJC105" s="0"/>
      <c r="AJD105" s="0"/>
      <c r="AJE105" s="0"/>
      <c r="AJF105" s="0"/>
      <c r="AJG105" s="0"/>
      <c r="AJH105" s="0"/>
      <c r="AJI105" s="0"/>
      <c r="AJJ105" s="0"/>
      <c r="AJK105" s="0"/>
      <c r="AJL105" s="0"/>
      <c r="AJM105" s="0"/>
      <c r="AJN105" s="0"/>
      <c r="AJO105" s="0"/>
      <c r="AJP105" s="0"/>
      <c r="AJQ105" s="0"/>
      <c r="AJR105" s="0"/>
      <c r="AJS105" s="0"/>
      <c r="AJT105" s="0"/>
      <c r="AJU105" s="0"/>
      <c r="AJV105" s="0"/>
      <c r="AJW105" s="0"/>
      <c r="AJX105" s="0"/>
      <c r="AJY105" s="0"/>
      <c r="AJZ105" s="0"/>
      <c r="AKA105" s="0"/>
      <c r="AKB105" s="0"/>
      <c r="AKC105" s="0"/>
      <c r="AKD105" s="0"/>
      <c r="AKE105" s="0"/>
      <c r="AKF105" s="0"/>
      <c r="AKG105" s="0"/>
      <c r="AKH105" s="0"/>
      <c r="AKI105" s="0"/>
      <c r="AKJ105" s="0"/>
      <c r="AKK105" s="0"/>
      <c r="AKL105" s="0"/>
      <c r="AKM105" s="0"/>
      <c r="AKN105" s="0"/>
      <c r="AKO105" s="0"/>
      <c r="AKP105" s="0"/>
      <c r="AKQ105" s="0"/>
      <c r="AKR105" s="0"/>
      <c r="AKS105" s="0"/>
      <c r="AKT105" s="0"/>
      <c r="AKU105" s="0"/>
      <c r="AKV105" s="0"/>
      <c r="AKW105" s="0"/>
      <c r="AKX105" s="0"/>
      <c r="AKY105" s="0"/>
      <c r="AKZ105" s="0"/>
      <c r="ALA105" s="0"/>
      <c r="ALB105" s="0"/>
      <c r="ALC105" s="0"/>
      <c r="ALD105" s="0"/>
      <c r="ALE105" s="0"/>
      <c r="ALF105" s="0"/>
      <c r="ALG105" s="0"/>
      <c r="ALH105" s="0"/>
      <c r="ALI105" s="0"/>
      <c r="ALJ105" s="0"/>
      <c r="ALK105" s="0"/>
      <c r="ALL105" s="0"/>
      <c r="ALM105" s="0"/>
      <c r="ALN105" s="0"/>
      <c r="ALO105" s="0"/>
      <c r="ALP105" s="0"/>
      <c r="ALQ105" s="0"/>
      <c r="ALR105" s="0"/>
      <c r="ALS105" s="0"/>
      <c r="ALT105" s="0"/>
      <c r="ALU105" s="0"/>
      <c r="ALV105" s="0"/>
      <c r="ALW105" s="0"/>
      <c r="ALX105" s="0"/>
      <c r="ALY105" s="0"/>
      <c r="ALZ105" s="0"/>
      <c r="AMA105" s="0"/>
      <c r="AMB105" s="0"/>
      <c r="AMC105" s="0"/>
      <c r="AMD105" s="0"/>
      <c r="AME105" s="0"/>
      <c r="AMF105" s="0"/>
      <c r="AMG105" s="0"/>
      <c r="AMH105" s="0"/>
      <c r="AMI105" s="0"/>
      <c r="AMJ105" s="0"/>
    </row>
    <row r="106" s="258" customFormat="true" ht="15.75" hidden="true" customHeight="true" outlineLevel="1" collapsed="false">
      <c r="A106" s="186"/>
      <c r="B106" s="209" t="s">
        <v>183</v>
      </c>
      <c r="C106" s="210" t="s">
        <v>279</v>
      </c>
      <c r="D106" s="211" t="s">
        <v>185</v>
      </c>
      <c r="E106" s="211"/>
      <c r="F106" s="211"/>
      <c r="G106" s="211"/>
      <c r="H106" s="211"/>
      <c r="I106" s="211"/>
      <c r="J106" s="211"/>
      <c r="K106" s="211"/>
      <c r="L106" s="211"/>
      <c r="M106" s="211"/>
      <c r="N106" s="211"/>
      <c r="O106" s="227"/>
      <c r="P106" s="211"/>
      <c r="Q106" s="211"/>
      <c r="R106" s="211"/>
      <c r="S106" s="211"/>
      <c r="T106" s="211"/>
      <c r="U106" s="211"/>
      <c r="V106" s="211"/>
      <c r="W106" s="211"/>
      <c r="X106" s="228"/>
      <c r="Y106" s="227"/>
      <c r="Z106" s="211"/>
      <c r="AA106" s="211"/>
      <c r="AB106" s="211"/>
      <c r="AC106" s="211"/>
      <c r="AD106" s="211"/>
      <c r="AE106" s="211"/>
      <c r="AF106" s="211"/>
      <c r="AG106" s="211"/>
      <c r="AH106" s="228"/>
      <c r="AI106" s="227"/>
      <c r="AJ106" s="211"/>
      <c r="AK106" s="211"/>
      <c r="AL106" s="211"/>
      <c r="AM106" s="211"/>
      <c r="AN106" s="211"/>
      <c r="AO106" s="211"/>
      <c r="AP106" s="211"/>
      <c r="AQ106" s="211"/>
      <c r="AR106" s="228"/>
      <c r="AS106" s="227"/>
      <c r="AT106" s="211"/>
      <c r="AU106" s="211"/>
      <c r="AV106" s="211"/>
      <c r="AW106" s="211"/>
      <c r="AX106" s="211"/>
      <c r="AY106" s="211"/>
      <c r="AZ106" s="211"/>
      <c r="BA106" s="211"/>
      <c r="BB106" s="228"/>
      <c r="BC106" s="185"/>
      <c r="BD106" s="185"/>
      <c r="BE106" s="185"/>
      <c r="BF106" s="185"/>
      <c r="BG106" s="185"/>
      <c r="BH106" s="185"/>
      <c r="BI106" s="185"/>
      <c r="BJ106" s="185"/>
      <c r="BK106" s="185"/>
      <c r="BL106" s="185"/>
      <c r="BM106" s="185"/>
      <c r="BN106" s="185"/>
      <c r="BO106" s="185"/>
      <c r="BP106" s="185"/>
      <c r="BQ106" s="185"/>
      <c r="BR106" s="185"/>
      <c r="BS106" s="185"/>
      <c r="BT106" s="185"/>
      <c r="BU106" s="185"/>
      <c r="BV106" s="185"/>
    </row>
    <row r="107" customFormat="false" ht="15.75" hidden="true" customHeight="true" outlineLevel="1" collapsed="false">
      <c r="A107" s="186"/>
      <c r="B107" s="202" t="s">
        <v>186</v>
      </c>
      <c r="C107" s="66" t="s">
        <v>280</v>
      </c>
      <c r="D107" s="203" t="s">
        <v>114</v>
      </c>
      <c r="E107" s="229"/>
      <c r="F107" s="229"/>
      <c r="G107" s="229"/>
      <c r="H107" s="229"/>
      <c r="I107" s="229"/>
      <c r="J107" s="229"/>
      <c r="K107" s="229"/>
      <c r="L107" s="229"/>
      <c r="M107" s="229"/>
      <c r="N107" s="229"/>
      <c r="O107" s="230"/>
      <c r="P107" s="229"/>
      <c r="Q107" s="229"/>
      <c r="R107" s="229"/>
      <c r="S107" s="229"/>
      <c r="T107" s="229"/>
      <c r="U107" s="229"/>
      <c r="V107" s="229"/>
      <c r="W107" s="229"/>
      <c r="X107" s="231"/>
      <c r="Y107" s="230"/>
      <c r="Z107" s="229"/>
      <c r="AA107" s="229"/>
      <c r="AB107" s="229"/>
      <c r="AC107" s="229"/>
      <c r="AD107" s="229"/>
      <c r="AE107" s="229"/>
      <c r="AF107" s="229"/>
      <c r="AG107" s="229"/>
      <c r="AH107" s="231"/>
      <c r="AI107" s="230"/>
      <c r="AJ107" s="229"/>
      <c r="AK107" s="229"/>
      <c r="AL107" s="229"/>
      <c r="AM107" s="229"/>
      <c r="AN107" s="229"/>
      <c r="AO107" s="229"/>
      <c r="AP107" s="229"/>
      <c r="AQ107" s="229"/>
      <c r="AR107" s="231"/>
      <c r="AS107" s="230"/>
      <c r="AT107" s="229"/>
      <c r="AU107" s="229"/>
      <c r="AV107" s="229"/>
      <c r="AW107" s="229"/>
      <c r="AX107" s="229"/>
      <c r="AY107" s="229"/>
      <c r="AZ107" s="229"/>
      <c r="BA107" s="229"/>
      <c r="BB107" s="231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  <c r="EN107" s="0"/>
      <c r="EO107" s="0"/>
      <c r="EP107" s="0"/>
      <c r="EQ107" s="0"/>
      <c r="ER107" s="0"/>
      <c r="ES107" s="0"/>
      <c r="ET107" s="0"/>
      <c r="EU107" s="0"/>
      <c r="EV107" s="0"/>
      <c r="EW107" s="0"/>
      <c r="EX107" s="0"/>
      <c r="EY107" s="0"/>
      <c r="EZ107" s="0"/>
      <c r="FA107" s="0"/>
      <c r="FB107" s="0"/>
      <c r="FC107" s="0"/>
      <c r="FD107" s="0"/>
      <c r="FE107" s="0"/>
      <c r="FF107" s="0"/>
      <c r="FG107" s="0"/>
      <c r="FH107" s="0"/>
      <c r="FI107" s="0"/>
      <c r="FJ107" s="0"/>
      <c r="FK107" s="0"/>
      <c r="FL107" s="0"/>
      <c r="FM107" s="0"/>
      <c r="FN107" s="0"/>
      <c r="FO107" s="0"/>
      <c r="FP107" s="0"/>
      <c r="FQ107" s="0"/>
      <c r="FR107" s="0"/>
      <c r="FS107" s="0"/>
      <c r="FT107" s="0"/>
      <c r="FU107" s="0"/>
      <c r="FV107" s="0"/>
      <c r="FW107" s="0"/>
      <c r="FX107" s="0"/>
      <c r="FY107" s="0"/>
      <c r="FZ107" s="0"/>
      <c r="GA107" s="0"/>
      <c r="GB107" s="0"/>
      <c r="GC107" s="0"/>
      <c r="GD107" s="0"/>
      <c r="GE107" s="0"/>
      <c r="GF107" s="0"/>
      <c r="GG107" s="0"/>
      <c r="GH107" s="0"/>
      <c r="GI107" s="0"/>
      <c r="GJ107" s="0"/>
      <c r="GK107" s="0"/>
      <c r="GL107" s="0"/>
      <c r="GM107" s="0"/>
      <c r="GN107" s="0"/>
      <c r="GO107" s="0"/>
      <c r="GP107" s="0"/>
      <c r="GQ107" s="0"/>
      <c r="GR107" s="0"/>
      <c r="GS107" s="0"/>
      <c r="GT107" s="0"/>
      <c r="GU107" s="0"/>
      <c r="GV107" s="0"/>
      <c r="GW107" s="0"/>
      <c r="GX107" s="0"/>
      <c r="GY107" s="0"/>
      <c r="GZ107" s="0"/>
      <c r="HA107" s="0"/>
      <c r="HB107" s="0"/>
      <c r="HC107" s="0"/>
      <c r="HD107" s="0"/>
      <c r="HE107" s="0"/>
      <c r="HF107" s="0"/>
      <c r="HG107" s="0"/>
      <c r="HH107" s="0"/>
      <c r="HI107" s="0"/>
      <c r="HJ107" s="0"/>
      <c r="HK107" s="0"/>
      <c r="HL107" s="0"/>
      <c r="HM107" s="0"/>
      <c r="HN107" s="0"/>
      <c r="HO107" s="0"/>
      <c r="HP107" s="0"/>
      <c r="HQ107" s="0"/>
      <c r="HR107" s="0"/>
      <c r="HS107" s="0"/>
      <c r="HT107" s="0"/>
      <c r="HU107" s="0"/>
      <c r="HV107" s="0"/>
      <c r="HW107" s="0"/>
      <c r="HX107" s="0"/>
      <c r="HY107" s="0"/>
      <c r="HZ107" s="0"/>
      <c r="IA107" s="0"/>
      <c r="IB107" s="0"/>
      <c r="IC107" s="0"/>
      <c r="ID107" s="0"/>
      <c r="IE107" s="0"/>
      <c r="IF107" s="0"/>
      <c r="IG107" s="0"/>
      <c r="IH107" s="0"/>
      <c r="II107" s="0"/>
      <c r="IJ107" s="0"/>
      <c r="IK107" s="0"/>
      <c r="IL107" s="0"/>
      <c r="IM107" s="0"/>
      <c r="IN107" s="0"/>
      <c r="IO107" s="0"/>
      <c r="IP107" s="0"/>
      <c r="IQ107" s="0"/>
      <c r="IR107" s="0"/>
      <c r="IS107" s="0"/>
      <c r="IT107" s="0"/>
      <c r="IU107" s="0"/>
      <c r="IV107" s="0"/>
      <c r="IW107" s="0"/>
      <c r="IX107" s="0"/>
      <c r="IY107" s="0"/>
      <c r="IZ107" s="0"/>
      <c r="JA107" s="0"/>
      <c r="JB107" s="0"/>
      <c r="JC107" s="0"/>
      <c r="JD107" s="0"/>
      <c r="JE107" s="0"/>
      <c r="JF107" s="0"/>
      <c r="JG107" s="0"/>
      <c r="JH107" s="0"/>
      <c r="JI107" s="0"/>
      <c r="JJ107" s="0"/>
      <c r="JK107" s="0"/>
      <c r="JL107" s="0"/>
      <c r="JM107" s="0"/>
      <c r="JN107" s="0"/>
      <c r="JO107" s="0"/>
      <c r="JP107" s="0"/>
      <c r="JQ107" s="0"/>
      <c r="JR107" s="0"/>
      <c r="JS107" s="0"/>
      <c r="JT107" s="0"/>
      <c r="JU107" s="0"/>
      <c r="JV107" s="0"/>
      <c r="JW107" s="0"/>
      <c r="JX107" s="0"/>
      <c r="JY107" s="0"/>
      <c r="JZ107" s="0"/>
      <c r="KA107" s="0"/>
      <c r="KB107" s="0"/>
      <c r="KC107" s="0"/>
      <c r="KD107" s="0"/>
      <c r="KE107" s="0"/>
      <c r="KF107" s="0"/>
      <c r="KG107" s="0"/>
      <c r="KH107" s="0"/>
      <c r="KI107" s="0"/>
      <c r="KJ107" s="0"/>
      <c r="KK107" s="0"/>
      <c r="KL107" s="0"/>
      <c r="KM107" s="0"/>
      <c r="KN107" s="0"/>
      <c r="KO107" s="0"/>
      <c r="KP107" s="0"/>
      <c r="KQ107" s="0"/>
      <c r="KR107" s="0"/>
      <c r="KS107" s="0"/>
      <c r="KT107" s="0"/>
      <c r="KU107" s="0"/>
      <c r="KV107" s="0"/>
      <c r="KW107" s="0"/>
      <c r="KX107" s="0"/>
      <c r="KY107" s="0"/>
      <c r="KZ107" s="0"/>
      <c r="LA107" s="0"/>
      <c r="LB107" s="0"/>
      <c r="LC107" s="0"/>
      <c r="LD107" s="0"/>
      <c r="LE107" s="0"/>
      <c r="LF107" s="0"/>
      <c r="LG107" s="0"/>
      <c r="LH107" s="0"/>
      <c r="LI107" s="0"/>
      <c r="LJ107" s="0"/>
      <c r="LK107" s="0"/>
      <c r="LL107" s="0"/>
      <c r="LM107" s="0"/>
      <c r="LN107" s="0"/>
      <c r="LO107" s="0"/>
      <c r="LP107" s="0"/>
      <c r="LQ107" s="0"/>
      <c r="LR107" s="0"/>
      <c r="LS107" s="0"/>
      <c r="LT107" s="0"/>
      <c r="LU107" s="0"/>
      <c r="LV107" s="0"/>
      <c r="LW107" s="0"/>
      <c r="LX107" s="0"/>
      <c r="LY107" s="0"/>
      <c r="LZ107" s="0"/>
      <c r="MA107" s="0"/>
      <c r="MB107" s="0"/>
      <c r="MC107" s="0"/>
      <c r="MD107" s="0"/>
      <c r="ME107" s="0"/>
      <c r="MF107" s="0"/>
      <c r="MG107" s="0"/>
      <c r="MH107" s="0"/>
      <c r="MI107" s="0"/>
      <c r="MJ107" s="0"/>
      <c r="MK107" s="0"/>
      <c r="ML107" s="0"/>
      <c r="MM107" s="0"/>
      <c r="MN107" s="0"/>
      <c r="MO107" s="0"/>
      <c r="MP107" s="0"/>
      <c r="MQ107" s="0"/>
      <c r="MR107" s="0"/>
      <c r="MS107" s="0"/>
      <c r="MT107" s="0"/>
      <c r="MU107" s="0"/>
      <c r="MV107" s="0"/>
      <c r="MW107" s="0"/>
      <c r="MX107" s="0"/>
      <c r="MY107" s="0"/>
      <c r="MZ107" s="0"/>
      <c r="NA107" s="0"/>
      <c r="NB107" s="0"/>
      <c r="NC107" s="0"/>
      <c r="ND107" s="0"/>
      <c r="NE107" s="0"/>
      <c r="NF107" s="0"/>
      <c r="NG107" s="0"/>
      <c r="NH107" s="0"/>
      <c r="NI107" s="0"/>
      <c r="NJ107" s="0"/>
      <c r="NK107" s="0"/>
      <c r="NL107" s="0"/>
      <c r="NM107" s="0"/>
      <c r="NN107" s="0"/>
      <c r="NO107" s="0"/>
      <c r="NP107" s="0"/>
      <c r="NQ107" s="0"/>
      <c r="NR107" s="0"/>
      <c r="NS107" s="0"/>
      <c r="NT107" s="0"/>
      <c r="NU107" s="0"/>
      <c r="NV107" s="0"/>
      <c r="NW107" s="0"/>
      <c r="NX107" s="0"/>
      <c r="NY107" s="0"/>
      <c r="NZ107" s="0"/>
      <c r="OA107" s="0"/>
      <c r="OB107" s="0"/>
      <c r="OC107" s="0"/>
      <c r="OD107" s="0"/>
      <c r="OE107" s="0"/>
      <c r="OF107" s="0"/>
      <c r="OG107" s="0"/>
      <c r="OH107" s="0"/>
      <c r="OI107" s="0"/>
      <c r="OJ107" s="0"/>
      <c r="OK107" s="0"/>
      <c r="OL107" s="0"/>
      <c r="OM107" s="0"/>
      <c r="ON107" s="0"/>
      <c r="OO107" s="0"/>
      <c r="OP107" s="0"/>
      <c r="OQ107" s="0"/>
      <c r="OR107" s="0"/>
      <c r="OS107" s="0"/>
      <c r="OT107" s="0"/>
      <c r="OU107" s="0"/>
      <c r="OV107" s="0"/>
      <c r="OW107" s="0"/>
      <c r="OX107" s="0"/>
      <c r="OY107" s="0"/>
      <c r="OZ107" s="0"/>
      <c r="PA107" s="0"/>
      <c r="PB107" s="0"/>
      <c r="PC107" s="0"/>
      <c r="PD107" s="0"/>
      <c r="PE107" s="0"/>
      <c r="PF107" s="0"/>
      <c r="PG107" s="0"/>
      <c r="PH107" s="0"/>
      <c r="PI107" s="0"/>
      <c r="PJ107" s="0"/>
      <c r="PK107" s="0"/>
      <c r="PL107" s="0"/>
      <c r="PM107" s="0"/>
      <c r="PN107" s="0"/>
      <c r="PO107" s="0"/>
      <c r="PP107" s="0"/>
      <c r="PQ107" s="0"/>
      <c r="PR107" s="0"/>
      <c r="PS107" s="0"/>
      <c r="PT107" s="0"/>
      <c r="PU107" s="0"/>
      <c r="PV107" s="0"/>
      <c r="PW107" s="0"/>
      <c r="PX107" s="0"/>
      <c r="PY107" s="0"/>
      <c r="PZ107" s="0"/>
      <c r="QA107" s="0"/>
      <c r="QB107" s="0"/>
      <c r="QC107" s="0"/>
      <c r="QD107" s="0"/>
      <c r="QE107" s="0"/>
      <c r="QF107" s="0"/>
      <c r="QG107" s="0"/>
      <c r="QH107" s="0"/>
      <c r="QI107" s="0"/>
      <c r="QJ107" s="0"/>
      <c r="QK107" s="0"/>
      <c r="QL107" s="0"/>
      <c r="QM107" s="0"/>
      <c r="QN107" s="0"/>
      <c r="QO107" s="0"/>
      <c r="QP107" s="0"/>
      <c r="QQ107" s="0"/>
      <c r="QR107" s="0"/>
      <c r="QS107" s="0"/>
      <c r="QT107" s="0"/>
      <c r="QU107" s="0"/>
      <c r="QV107" s="0"/>
      <c r="QW107" s="0"/>
      <c r="QX107" s="0"/>
      <c r="QY107" s="0"/>
      <c r="QZ107" s="0"/>
      <c r="RA107" s="0"/>
      <c r="RB107" s="0"/>
      <c r="RC107" s="0"/>
      <c r="RD107" s="0"/>
      <c r="RE107" s="0"/>
      <c r="RF107" s="0"/>
      <c r="RG107" s="0"/>
      <c r="RH107" s="0"/>
      <c r="RI107" s="0"/>
      <c r="RJ107" s="0"/>
      <c r="RK107" s="0"/>
      <c r="RL107" s="0"/>
      <c r="RM107" s="0"/>
      <c r="RN107" s="0"/>
      <c r="RO107" s="0"/>
      <c r="RP107" s="0"/>
      <c r="RQ107" s="0"/>
      <c r="RR107" s="0"/>
      <c r="RS107" s="0"/>
      <c r="RT107" s="0"/>
      <c r="RU107" s="0"/>
      <c r="RV107" s="0"/>
      <c r="RW107" s="0"/>
      <c r="RX107" s="0"/>
      <c r="RY107" s="0"/>
      <c r="RZ107" s="0"/>
      <c r="SA107" s="0"/>
      <c r="SB107" s="0"/>
      <c r="SC107" s="0"/>
      <c r="SD107" s="0"/>
      <c r="SE107" s="0"/>
      <c r="SF107" s="0"/>
      <c r="SG107" s="0"/>
      <c r="SH107" s="0"/>
      <c r="SI107" s="0"/>
      <c r="SJ107" s="0"/>
      <c r="SK107" s="0"/>
      <c r="SL107" s="0"/>
      <c r="SM107" s="0"/>
      <c r="SN107" s="0"/>
      <c r="SO107" s="0"/>
      <c r="SP107" s="0"/>
      <c r="SQ107" s="0"/>
      <c r="SR107" s="0"/>
      <c r="SS107" s="0"/>
      <c r="ST107" s="0"/>
      <c r="SU107" s="0"/>
      <c r="SV107" s="0"/>
      <c r="SW107" s="0"/>
      <c r="SX107" s="0"/>
      <c r="SY107" s="0"/>
      <c r="SZ107" s="0"/>
      <c r="TA107" s="0"/>
      <c r="TB107" s="0"/>
      <c r="TC107" s="0"/>
      <c r="TD107" s="0"/>
      <c r="TE107" s="0"/>
      <c r="TF107" s="0"/>
      <c r="TG107" s="0"/>
      <c r="TH107" s="0"/>
      <c r="TI107" s="0"/>
      <c r="TJ107" s="0"/>
      <c r="TK107" s="0"/>
      <c r="TL107" s="0"/>
      <c r="TM107" s="0"/>
      <c r="TN107" s="0"/>
      <c r="TO107" s="0"/>
      <c r="TP107" s="0"/>
      <c r="TQ107" s="0"/>
      <c r="TR107" s="0"/>
      <c r="TS107" s="0"/>
      <c r="TT107" s="0"/>
      <c r="TU107" s="0"/>
      <c r="TV107" s="0"/>
      <c r="TW107" s="0"/>
      <c r="TX107" s="0"/>
      <c r="TY107" s="0"/>
      <c r="TZ107" s="0"/>
      <c r="UA107" s="0"/>
      <c r="UB107" s="0"/>
      <c r="UC107" s="0"/>
      <c r="UD107" s="0"/>
      <c r="UE107" s="0"/>
      <c r="UF107" s="0"/>
      <c r="UG107" s="0"/>
      <c r="UH107" s="0"/>
      <c r="UI107" s="0"/>
      <c r="UJ107" s="0"/>
      <c r="UK107" s="0"/>
      <c r="UL107" s="0"/>
      <c r="UM107" s="0"/>
      <c r="UN107" s="0"/>
      <c r="UO107" s="0"/>
      <c r="UP107" s="0"/>
      <c r="UQ107" s="0"/>
      <c r="UR107" s="0"/>
      <c r="US107" s="0"/>
      <c r="UT107" s="0"/>
      <c r="UU107" s="0"/>
      <c r="UV107" s="0"/>
      <c r="UW107" s="0"/>
      <c r="UX107" s="0"/>
      <c r="UY107" s="0"/>
      <c r="UZ107" s="0"/>
      <c r="VA107" s="0"/>
      <c r="VB107" s="0"/>
      <c r="VC107" s="0"/>
      <c r="VD107" s="0"/>
      <c r="VE107" s="0"/>
      <c r="VF107" s="0"/>
      <c r="VG107" s="0"/>
      <c r="VH107" s="0"/>
      <c r="VI107" s="0"/>
      <c r="VJ107" s="0"/>
      <c r="VK107" s="0"/>
      <c r="VL107" s="0"/>
      <c r="VM107" s="0"/>
      <c r="VN107" s="0"/>
      <c r="VO107" s="0"/>
      <c r="VP107" s="0"/>
      <c r="VQ107" s="0"/>
      <c r="VR107" s="0"/>
      <c r="VS107" s="0"/>
      <c r="VT107" s="0"/>
      <c r="VU107" s="0"/>
      <c r="VV107" s="0"/>
      <c r="VW107" s="0"/>
      <c r="VX107" s="0"/>
      <c r="VY107" s="0"/>
      <c r="VZ107" s="0"/>
      <c r="WA107" s="0"/>
      <c r="WB107" s="0"/>
      <c r="WC107" s="0"/>
      <c r="WD107" s="0"/>
      <c r="WE107" s="0"/>
      <c r="WF107" s="0"/>
      <c r="WG107" s="0"/>
      <c r="WH107" s="0"/>
      <c r="WI107" s="0"/>
      <c r="WJ107" s="0"/>
      <c r="WK107" s="0"/>
      <c r="WL107" s="0"/>
      <c r="WM107" s="0"/>
      <c r="WN107" s="0"/>
      <c r="WO107" s="0"/>
      <c r="WP107" s="0"/>
      <c r="WQ107" s="0"/>
      <c r="WR107" s="0"/>
      <c r="WS107" s="0"/>
      <c r="WT107" s="0"/>
      <c r="WU107" s="0"/>
      <c r="WV107" s="0"/>
      <c r="WW107" s="0"/>
      <c r="WX107" s="0"/>
      <c r="WY107" s="0"/>
      <c r="WZ107" s="0"/>
      <c r="XA107" s="0"/>
      <c r="XB107" s="0"/>
      <c r="XC107" s="0"/>
      <c r="XD107" s="0"/>
      <c r="XE107" s="0"/>
      <c r="XF107" s="0"/>
      <c r="XG107" s="0"/>
      <c r="XH107" s="0"/>
      <c r="XI107" s="0"/>
      <c r="XJ107" s="0"/>
      <c r="XK107" s="0"/>
      <c r="XL107" s="0"/>
      <c r="XM107" s="0"/>
      <c r="XN107" s="0"/>
      <c r="XO107" s="0"/>
      <c r="XP107" s="0"/>
      <c r="XQ107" s="0"/>
      <c r="XR107" s="0"/>
      <c r="XS107" s="0"/>
      <c r="XT107" s="0"/>
      <c r="XU107" s="0"/>
      <c r="XV107" s="0"/>
      <c r="XW107" s="0"/>
      <c r="XX107" s="0"/>
      <c r="XY107" s="0"/>
      <c r="XZ107" s="0"/>
      <c r="YA107" s="0"/>
      <c r="YB107" s="0"/>
      <c r="YC107" s="0"/>
      <c r="YD107" s="0"/>
      <c r="YE107" s="0"/>
      <c r="YF107" s="0"/>
      <c r="YG107" s="0"/>
      <c r="YH107" s="0"/>
      <c r="YI107" s="0"/>
      <c r="YJ107" s="0"/>
      <c r="YK107" s="0"/>
      <c r="YL107" s="0"/>
      <c r="YM107" s="0"/>
      <c r="YN107" s="0"/>
      <c r="YO107" s="0"/>
      <c r="YP107" s="0"/>
      <c r="YQ107" s="0"/>
      <c r="YR107" s="0"/>
      <c r="YS107" s="0"/>
      <c r="YT107" s="0"/>
      <c r="YU107" s="0"/>
      <c r="YV107" s="0"/>
      <c r="YW107" s="0"/>
      <c r="YX107" s="0"/>
      <c r="YY107" s="0"/>
      <c r="YZ107" s="0"/>
      <c r="ZA107" s="0"/>
      <c r="ZB107" s="0"/>
      <c r="ZC107" s="0"/>
      <c r="ZD107" s="0"/>
      <c r="ZE107" s="0"/>
      <c r="ZF107" s="0"/>
      <c r="ZG107" s="0"/>
      <c r="ZH107" s="0"/>
      <c r="ZI107" s="0"/>
      <c r="ZJ107" s="0"/>
      <c r="ZK107" s="0"/>
      <c r="ZL107" s="0"/>
      <c r="ZM107" s="0"/>
      <c r="ZN107" s="0"/>
      <c r="ZO107" s="0"/>
      <c r="ZP107" s="0"/>
      <c r="ZQ107" s="0"/>
      <c r="ZR107" s="0"/>
      <c r="ZS107" s="0"/>
      <c r="ZT107" s="0"/>
      <c r="ZU107" s="0"/>
      <c r="ZV107" s="0"/>
      <c r="ZW107" s="0"/>
      <c r="ZX107" s="0"/>
      <c r="ZY107" s="0"/>
      <c r="ZZ107" s="0"/>
      <c r="AAA107" s="0"/>
      <c r="AAB107" s="0"/>
      <c r="AAC107" s="0"/>
      <c r="AAD107" s="0"/>
      <c r="AAE107" s="0"/>
      <c r="AAF107" s="0"/>
      <c r="AAG107" s="0"/>
      <c r="AAH107" s="0"/>
      <c r="AAI107" s="0"/>
      <c r="AAJ107" s="0"/>
      <c r="AAK107" s="0"/>
      <c r="AAL107" s="0"/>
      <c r="AAM107" s="0"/>
      <c r="AAN107" s="0"/>
      <c r="AAO107" s="0"/>
      <c r="AAP107" s="0"/>
      <c r="AAQ107" s="0"/>
      <c r="AAR107" s="0"/>
      <c r="AAS107" s="0"/>
      <c r="AAT107" s="0"/>
      <c r="AAU107" s="0"/>
      <c r="AAV107" s="0"/>
      <c r="AAW107" s="0"/>
      <c r="AAX107" s="0"/>
      <c r="AAY107" s="0"/>
      <c r="AAZ107" s="0"/>
      <c r="ABA107" s="0"/>
      <c r="ABB107" s="0"/>
      <c r="ABC107" s="0"/>
      <c r="ABD107" s="0"/>
      <c r="ABE107" s="0"/>
      <c r="ABF107" s="0"/>
      <c r="ABG107" s="0"/>
      <c r="ABH107" s="0"/>
      <c r="ABI107" s="0"/>
      <c r="ABJ107" s="0"/>
      <c r="ABK107" s="0"/>
      <c r="ABL107" s="0"/>
      <c r="ABM107" s="0"/>
      <c r="ABN107" s="0"/>
      <c r="ABO107" s="0"/>
      <c r="ABP107" s="0"/>
      <c r="ABQ107" s="0"/>
      <c r="ABR107" s="0"/>
      <c r="ABS107" s="0"/>
      <c r="ABT107" s="0"/>
      <c r="ABU107" s="0"/>
      <c r="ABV107" s="0"/>
      <c r="ABW107" s="0"/>
      <c r="ABX107" s="0"/>
      <c r="ABY107" s="0"/>
      <c r="ABZ107" s="0"/>
      <c r="ACA107" s="0"/>
      <c r="ACB107" s="0"/>
      <c r="ACC107" s="0"/>
      <c r="ACD107" s="0"/>
      <c r="ACE107" s="0"/>
      <c r="ACF107" s="0"/>
      <c r="ACG107" s="0"/>
      <c r="ACH107" s="0"/>
      <c r="ACI107" s="0"/>
      <c r="ACJ107" s="0"/>
      <c r="ACK107" s="0"/>
      <c r="ACL107" s="0"/>
      <c r="ACM107" s="0"/>
      <c r="ACN107" s="0"/>
      <c r="ACO107" s="0"/>
      <c r="ACP107" s="0"/>
      <c r="ACQ107" s="0"/>
      <c r="ACR107" s="0"/>
      <c r="ACS107" s="0"/>
      <c r="ACT107" s="0"/>
      <c r="ACU107" s="0"/>
      <c r="ACV107" s="0"/>
      <c r="ACW107" s="0"/>
      <c r="ACX107" s="0"/>
      <c r="ACY107" s="0"/>
      <c r="ACZ107" s="0"/>
      <c r="ADA107" s="0"/>
      <c r="ADB107" s="0"/>
      <c r="ADC107" s="0"/>
      <c r="ADD107" s="0"/>
      <c r="ADE107" s="0"/>
      <c r="ADF107" s="0"/>
      <c r="ADG107" s="0"/>
      <c r="ADH107" s="0"/>
      <c r="ADI107" s="0"/>
      <c r="ADJ107" s="0"/>
      <c r="ADK107" s="0"/>
      <c r="ADL107" s="0"/>
      <c r="ADM107" s="0"/>
      <c r="ADN107" s="0"/>
      <c r="ADO107" s="0"/>
      <c r="ADP107" s="0"/>
      <c r="ADQ107" s="0"/>
      <c r="ADR107" s="0"/>
      <c r="ADS107" s="0"/>
      <c r="ADT107" s="0"/>
      <c r="ADU107" s="0"/>
      <c r="ADV107" s="0"/>
      <c r="ADW107" s="0"/>
      <c r="ADX107" s="0"/>
      <c r="ADY107" s="0"/>
      <c r="ADZ107" s="0"/>
      <c r="AEA107" s="0"/>
      <c r="AEB107" s="0"/>
      <c r="AEC107" s="0"/>
      <c r="AED107" s="0"/>
      <c r="AEE107" s="0"/>
      <c r="AEF107" s="0"/>
      <c r="AEG107" s="0"/>
      <c r="AEH107" s="0"/>
      <c r="AEI107" s="0"/>
      <c r="AEJ107" s="0"/>
      <c r="AEK107" s="0"/>
      <c r="AEL107" s="0"/>
      <c r="AEM107" s="0"/>
      <c r="AEN107" s="0"/>
      <c r="AEO107" s="0"/>
      <c r="AEP107" s="0"/>
      <c r="AEQ107" s="0"/>
      <c r="AER107" s="0"/>
      <c r="AES107" s="0"/>
      <c r="AET107" s="0"/>
      <c r="AEU107" s="0"/>
      <c r="AEV107" s="0"/>
      <c r="AEW107" s="0"/>
      <c r="AEX107" s="0"/>
      <c r="AEY107" s="0"/>
      <c r="AEZ107" s="0"/>
      <c r="AFA107" s="0"/>
      <c r="AFB107" s="0"/>
      <c r="AFC107" s="0"/>
      <c r="AFD107" s="0"/>
      <c r="AFE107" s="0"/>
      <c r="AFF107" s="0"/>
      <c r="AFG107" s="0"/>
      <c r="AFH107" s="0"/>
      <c r="AFI107" s="0"/>
      <c r="AFJ107" s="0"/>
      <c r="AFK107" s="0"/>
      <c r="AFL107" s="0"/>
      <c r="AFM107" s="0"/>
      <c r="AFN107" s="0"/>
      <c r="AFO107" s="0"/>
      <c r="AFP107" s="0"/>
      <c r="AFQ107" s="0"/>
      <c r="AFR107" s="0"/>
      <c r="AFS107" s="0"/>
      <c r="AFT107" s="0"/>
      <c r="AFU107" s="0"/>
      <c r="AFV107" s="0"/>
      <c r="AFW107" s="0"/>
      <c r="AFX107" s="0"/>
      <c r="AFY107" s="0"/>
      <c r="AFZ107" s="0"/>
      <c r="AGA107" s="0"/>
      <c r="AGB107" s="0"/>
      <c r="AGC107" s="0"/>
      <c r="AGD107" s="0"/>
      <c r="AGE107" s="0"/>
      <c r="AGF107" s="0"/>
      <c r="AGG107" s="0"/>
      <c r="AGH107" s="0"/>
      <c r="AGI107" s="0"/>
      <c r="AGJ107" s="0"/>
      <c r="AGK107" s="0"/>
      <c r="AGL107" s="0"/>
      <c r="AGM107" s="0"/>
      <c r="AGN107" s="0"/>
      <c r="AGO107" s="0"/>
      <c r="AGP107" s="0"/>
      <c r="AGQ107" s="0"/>
      <c r="AGR107" s="0"/>
      <c r="AGS107" s="0"/>
      <c r="AGT107" s="0"/>
      <c r="AGU107" s="0"/>
      <c r="AGV107" s="0"/>
      <c r="AGW107" s="0"/>
      <c r="AGX107" s="0"/>
      <c r="AGY107" s="0"/>
      <c r="AGZ107" s="0"/>
      <c r="AHA107" s="0"/>
      <c r="AHB107" s="0"/>
      <c r="AHC107" s="0"/>
      <c r="AHD107" s="0"/>
      <c r="AHE107" s="0"/>
      <c r="AHF107" s="0"/>
      <c r="AHG107" s="0"/>
      <c r="AHH107" s="0"/>
      <c r="AHI107" s="0"/>
      <c r="AHJ107" s="0"/>
      <c r="AHK107" s="0"/>
      <c r="AHL107" s="0"/>
      <c r="AHM107" s="0"/>
      <c r="AHN107" s="0"/>
      <c r="AHO107" s="0"/>
      <c r="AHP107" s="0"/>
      <c r="AHQ107" s="0"/>
      <c r="AHR107" s="0"/>
      <c r="AHS107" s="0"/>
      <c r="AHT107" s="0"/>
      <c r="AHU107" s="0"/>
      <c r="AHV107" s="0"/>
      <c r="AHW107" s="0"/>
      <c r="AHX107" s="0"/>
      <c r="AHY107" s="0"/>
      <c r="AHZ107" s="0"/>
      <c r="AIA107" s="0"/>
      <c r="AIB107" s="0"/>
      <c r="AIC107" s="0"/>
      <c r="AID107" s="0"/>
      <c r="AIE107" s="0"/>
      <c r="AIF107" s="0"/>
      <c r="AIG107" s="0"/>
      <c r="AIH107" s="0"/>
      <c r="AII107" s="0"/>
      <c r="AIJ107" s="0"/>
      <c r="AIK107" s="0"/>
      <c r="AIL107" s="0"/>
      <c r="AIM107" s="0"/>
      <c r="AIN107" s="0"/>
      <c r="AIO107" s="0"/>
      <c r="AIP107" s="0"/>
      <c r="AIQ107" s="0"/>
      <c r="AIR107" s="0"/>
      <c r="AIS107" s="0"/>
      <c r="AIT107" s="0"/>
      <c r="AIU107" s="0"/>
      <c r="AIV107" s="0"/>
      <c r="AIW107" s="0"/>
      <c r="AIX107" s="0"/>
      <c r="AIY107" s="0"/>
      <c r="AIZ107" s="0"/>
      <c r="AJA107" s="0"/>
      <c r="AJB107" s="0"/>
      <c r="AJC107" s="0"/>
      <c r="AJD107" s="0"/>
      <c r="AJE107" s="0"/>
      <c r="AJF107" s="0"/>
      <c r="AJG107" s="0"/>
      <c r="AJH107" s="0"/>
      <c r="AJI107" s="0"/>
      <c r="AJJ107" s="0"/>
      <c r="AJK107" s="0"/>
      <c r="AJL107" s="0"/>
      <c r="AJM107" s="0"/>
      <c r="AJN107" s="0"/>
      <c r="AJO107" s="0"/>
      <c r="AJP107" s="0"/>
      <c r="AJQ107" s="0"/>
      <c r="AJR107" s="0"/>
      <c r="AJS107" s="0"/>
      <c r="AJT107" s="0"/>
      <c r="AJU107" s="0"/>
      <c r="AJV107" s="0"/>
      <c r="AJW107" s="0"/>
      <c r="AJX107" s="0"/>
      <c r="AJY107" s="0"/>
      <c r="AJZ107" s="0"/>
      <c r="AKA107" s="0"/>
      <c r="AKB107" s="0"/>
      <c r="AKC107" s="0"/>
      <c r="AKD107" s="0"/>
      <c r="AKE107" s="0"/>
      <c r="AKF107" s="0"/>
      <c r="AKG107" s="0"/>
      <c r="AKH107" s="0"/>
      <c r="AKI107" s="0"/>
      <c r="AKJ107" s="0"/>
      <c r="AKK107" s="0"/>
      <c r="AKL107" s="0"/>
      <c r="AKM107" s="0"/>
      <c r="AKN107" s="0"/>
      <c r="AKO107" s="0"/>
      <c r="AKP107" s="0"/>
      <c r="AKQ107" s="0"/>
      <c r="AKR107" s="0"/>
      <c r="AKS107" s="0"/>
      <c r="AKT107" s="0"/>
      <c r="AKU107" s="0"/>
      <c r="AKV107" s="0"/>
      <c r="AKW107" s="0"/>
      <c r="AKX107" s="0"/>
      <c r="AKY107" s="0"/>
      <c r="AKZ107" s="0"/>
      <c r="ALA107" s="0"/>
      <c r="ALB107" s="0"/>
      <c r="ALC107" s="0"/>
      <c r="ALD107" s="0"/>
      <c r="ALE107" s="0"/>
      <c r="ALF107" s="0"/>
      <c r="ALG107" s="0"/>
      <c r="ALH107" s="0"/>
      <c r="ALI107" s="0"/>
      <c r="ALJ107" s="0"/>
      <c r="ALK107" s="0"/>
      <c r="ALL107" s="0"/>
      <c r="ALM107" s="0"/>
      <c r="ALN107" s="0"/>
      <c r="ALO107" s="0"/>
      <c r="ALP107" s="0"/>
      <c r="ALQ107" s="0"/>
      <c r="ALR107" s="0"/>
      <c r="ALS107" s="0"/>
      <c r="ALT107" s="0"/>
      <c r="ALU107" s="0"/>
      <c r="ALV107" s="0"/>
      <c r="ALW107" s="0"/>
      <c r="ALX107" s="0"/>
      <c r="ALY107" s="0"/>
      <c r="ALZ107" s="0"/>
      <c r="AMA107" s="0"/>
      <c r="AMB107" s="0"/>
      <c r="AMC107" s="0"/>
      <c r="AMD107" s="0"/>
      <c r="AME107" s="0"/>
      <c r="AMF107" s="0"/>
      <c r="AMG107" s="0"/>
      <c r="AMH107" s="0"/>
      <c r="AMI107" s="0"/>
      <c r="AMJ107" s="0"/>
    </row>
    <row r="108" s="258" customFormat="true" ht="15.75" hidden="true" customHeight="true" outlineLevel="1" collapsed="false">
      <c r="A108" s="186"/>
      <c r="B108" s="209" t="s">
        <v>188</v>
      </c>
      <c r="C108" s="210" t="s">
        <v>281</v>
      </c>
      <c r="D108" s="211" t="s">
        <v>140</v>
      </c>
      <c r="E108" s="211"/>
      <c r="F108" s="211"/>
      <c r="G108" s="211"/>
      <c r="H108" s="211"/>
      <c r="I108" s="211"/>
      <c r="J108" s="211"/>
      <c r="K108" s="211"/>
      <c r="L108" s="211"/>
      <c r="M108" s="211"/>
      <c r="N108" s="211"/>
      <c r="O108" s="227"/>
      <c r="P108" s="211"/>
      <c r="Q108" s="211"/>
      <c r="R108" s="211"/>
      <c r="S108" s="211"/>
      <c r="T108" s="211"/>
      <c r="U108" s="211"/>
      <c r="V108" s="211"/>
      <c r="W108" s="211"/>
      <c r="X108" s="228"/>
      <c r="Y108" s="227"/>
      <c r="Z108" s="211"/>
      <c r="AA108" s="211"/>
      <c r="AB108" s="211"/>
      <c r="AC108" s="211"/>
      <c r="AD108" s="211"/>
      <c r="AE108" s="211"/>
      <c r="AF108" s="211"/>
      <c r="AG108" s="211"/>
      <c r="AH108" s="228"/>
      <c r="AI108" s="227"/>
      <c r="AJ108" s="211"/>
      <c r="AK108" s="211"/>
      <c r="AL108" s="211"/>
      <c r="AM108" s="211"/>
      <c r="AN108" s="211"/>
      <c r="AO108" s="211"/>
      <c r="AP108" s="211"/>
      <c r="AQ108" s="211"/>
      <c r="AR108" s="228"/>
      <c r="AS108" s="227"/>
      <c r="AT108" s="211"/>
      <c r="AU108" s="211"/>
      <c r="AV108" s="211"/>
      <c r="AW108" s="211"/>
      <c r="AX108" s="211"/>
      <c r="AY108" s="211"/>
      <c r="AZ108" s="211"/>
      <c r="BA108" s="211"/>
      <c r="BB108" s="228"/>
      <c r="BC108" s="185"/>
      <c r="BD108" s="185"/>
      <c r="BE108" s="185"/>
      <c r="BF108" s="185"/>
      <c r="BG108" s="185"/>
      <c r="BH108" s="185"/>
      <c r="BI108" s="185"/>
      <c r="BJ108" s="185"/>
      <c r="BK108" s="185"/>
      <c r="BL108" s="185"/>
      <c r="BM108" s="185"/>
      <c r="BN108" s="185"/>
      <c r="BO108" s="185"/>
      <c r="BP108" s="185"/>
      <c r="BQ108" s="185"/>
      <c r="BR108" s="185"/>
      <c r="BS108" s="185"/>
      <c r="BT108" s="185"/>
      <c r="BU108" s="185"/>
      <c r="BV108" s="185"/>
    </row>
    <row r="109" customFormat="false" ht="15.75" hidden="true" customHeight="true" outlineLevel="1" collapsed="false">
      <c r="A109" s="186"/>
      <c r="B109" s="202" t="s">
        <v>190</v>
      </c>
      <c r="C109" s="66" t="s">
        <v>282</v>
      </c>
      <c r="D109" s="203" t="s">
        <v>192</v>
      </c>
      <c r="E109" s="203"/>
      <c r="F109" s="203"/>
      <c r="G109" s="203"/>
      <c r="H109" s="203"/>
      <c r="I109" s="203"/>
      <c r="J109" s="203"/>
      <c r="K109" s="203"/>
      <c r="L109" s="203"/>
      <c r="M109" s="203"/>
      <c r="N109" s="203"/>
      <c r="O109" s="204"/>
      <c r="P109" s="203"/>
      <c r="Q109" s="203"/>
      <c r="R109" s="203"/>
      <c r="S109" s="203"/>
      <c r="T109" s="203"/>
      <c r="U109" s="203"/>
      <c r="V109" s="203"/>
      <c r="W109" s="203"/>
      <c r="X109" s="205"/>
      <c r="Y109" s="204"/>
      <c r="Z109" s="203"/>
      <c r="AA109" s="203"/>
      <c r="AB109" s="203"/>
      <c r="AC109" s="203"/>
      <c r="AD109" s="203"/>
      <c r="AE109" s="203"/>
      <c r="AF109" s="203"/>
      <c r="AG109" s="203"/>
      <c r="AH109" s="205"/>
      <c r="AI109" s="204"/>
      <c r="AJ109" s="203"/>
      <c r="AK109" s="203"/>
      <c r="AL109" s="203"/>
      <c r="AM109" s="203"/>
      <c r="AN109" s="203"/>
      <c r="AO109" s="203"/>
      <c r="AP109" s="203"/>
      <c r="AQ109" s="203"/>
      <c r="AR109" s="205"/>
      <c r="AS109" s="204"/>
      <c r="AT109" s="203"/>
      <c r="AU109" s="203"/>
      <c r="AV109" s="203"/>
      <c r="AW109" s="203"/>
      <c r="AX109" s="203"/>
      <c r="AY109" s="203"/>
      <c r="AZ109" s="203"/>
      <c r="BA109" s="203"/>
      <c r="BB109" s="205"/>
      <c r="BC109" s="0"/>
      <c r="BD109" s="0"/>
      <c r="BE109" s="0"/>
      <c r="BF109" s="0"/>
      <c r="BG109" s="0"/>
      <c r="BH109" s="0"/>
      <c r="BI109" s="0"/>
      <c r="BJ109" s="0"/>
      <c r="BK109" s="0"/>
      <c r="BL109" s="0"/>
      <c r="BM109" s="0"/>
      <c r="BN109" s="0"/>
      <c r="BO109" s="0"/>
      <c r="BP109" s="0"/>
      <c r="BQ109" s="0"/>
      <c r="BR109" s="0"/>
      <c r="BS109" s="0"/>
      <c r="BT109" s="0"/>
      <c r="BU109" s="0"/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  <c r="CY109" s="0"/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  <c r="DW109" s="0"/>
      <c r="DX109" s="0"/>
      <c r="DY109" s="0"/>
      <c r="DZ109" s="0"/>
      <c r="EA109" s="0"/>
      <c r="EB109" s="0"/>
      <c r="EC109" s="0"/>
      <c r="ED109" s="0"/>
      <c r="EE109" s="0"/>
      <c r="EF109" s="0"/>
      <c r="EG109" s="0"/>
      <c r="EH109" s="0"/>
      <c r="EI109" s="0"/>
      <c r="EJ109" s="0"/>
      <c r="EK109" s="0"/>
      <c r="EL109" s="0"/>
      <c r="EM109" s="0"/>
      <c r="EN109" s="0"/>
      <c r="EO109" s="0"/>
      <c r="EP109" s="0"/>
      <c r="EQ109" s="0"/>
      <c r="ER109" s="0"/>
      <c r="ES109" s="0"/>
      <c r="ET109" s="0"/>
      <c r="EU109" s="0"/>
      <c r="EV109" s="0"/>
      <c r="EW109" s="0"/>
      <c r="EX109" s="0"/>
      <c r="EY109" s="0"/>
      <c r="EZ109" s="0"/>
      <c r="FA109" s="0"/>
      <c r="FB109" s="0"/>
      <c r="FC109" s="0"/>
      <c r="FD109" s="0"/>
      <c r="FE109" s="0"/>
      <c r="FF109" s="0"/>
      <c r="FG109" s="0"/>
      <c r="FH109" s="0"/>
      <c r="FI109" s="0"/>
      <c r="FJ109" s="0"/>
      <c r="FK109" s="0"/>
      <c r="FL109" s="0"/>
      <c r="FM109" s="0"/>
      <c r="FN109" s="0"/>
      <c r="FO109" s="0"/>
      <c r="FP109" s="0"/>
      <c r="FQ109" s="0"/>
      <c r="FR109" s="0"/>
      <c r="FS109" s="0"/>
      <c r="FT109" s="0"/>
      <c r="FU109" s="0"/>
      <c r="FV109" s="0"/>
      <c r="FW109" s="0"/>
      <c r="FX109" s="0"/>
      <c r="FY109" s="0"/>
      <c r="FZ109" s="0"/>
      <c r="GA109" s="0"/>
      <c r="GB109" s="0"/>
      <c r="GC109" s="0"/>
      <c r="GD109" s="0"/>
      <c r="GE109" s="0"/>
      <c r="GF109" s="0"/>
      <c r="GG109" s="0"/>
      <c r="GH109" s="0"/>
      <c r="GI109" s="0"/>
      <c r="GJ109" s="0"/>
      <c r="GK109" s="0"/>
      <c r="GL109" s="0"/>
      <c r="GM109" s="0"/>
      <c r="GN109" s="0"/>
      <c r="GO109" s="0"/>
      <c r="GP109" s="0"/>
      <c r="GQ109" s="0"/>
      <c r="GR109" s="0"/>
      <c r="GS109" s="0"/>
      <c r="GT109" s="0"/>
      <c r="GU109" s="0"/>
      <c r="GV109" s="0"/>
      <c r="GW109" s="0"/>
      <c r="GX109" s="0"/>
      <c r="GY109" s="0"/>
      <c r="GZ109" s="0"/>
      <c r="HA109" s="0"/>
      <c r="HB109" s="0"/>
      <c r="HC109" s="0"/>
      <c r="HD109" s="0"/>
      <c r="HE109" s="0"/>
      <c r="HF109" s="0"/>
      <c r="HG109" s="0"/>
      <c r="HH109" s="0"/>
      <c r="HI109" s="0"/>
      <c r="HJ109" s="0"/>
      <c r="HK109" s="0"/>
      <c r="HL109" s="0"/>
      <c r="HM109" s="0"/>
      <c r="HN109" s="0"/>
      <c r="HO109" s="0"/>
      <c r="HP109" s="0"/>
      <c r="HQ109" s="0"/>
      <c r="HR109" s="0"/>
      <c r="HS109" s="0"/>
      <c r="HT109" s="0"/>
      <c r="HU109" s="0"/>
      <c r="HV109" s="0"/>
      <c r="HW109" s="0"/>
      <c r="HX109" s="0"/>
      <c r="HY109" s="0"/>
      <c r="HZ109" s="0"/>
      <c r="IA109" s="0"/>
      <c r="IB109" s="0"/>
      <c r="IC109" s="0"/>
      <c r="ID109" s="0"/>
      <c r="IE109" s="0"/>
      <c r="IF109" s="0"/>
      <c r="IG109" s="0"/>
      <c r="IH109" s="0"/>
      <c r="II109" s="0"/>
      <c r="IJ109" s="0"/>
      <c r="IK109" s="0"/>
      <c r="IL109" s="0"/>
      <c r="IM109" s="0"/>
      <c r="IN109" s="0"/>
      <c r="IO109" s="0"/>
      <c r="IP109" s="0"/>
      <c r="IQ109" s="0"/>
      <c r="IR109" s="0"/>
      <c r="IS109" s="0"/>
      <c r="IT109" s="0"/>
      <c r="IU109" s="0"/>
      <c r="IV109" s="0"/>
      <c r="IW109" s="0"/>
      <c r="IX109" s="0"/>
      <c r="IY109" s="0"/>
      <c r="IZ109" s="0"/>
      <c r="JA109" s="0"/>
      <c r="JB109" s="0"/>
      <c r="JC109" s="0"/>
      <c r="JD109" s="0"/>
      <c r="JE109" s="0"/>
      <c r="JF109" s="0"/>
      <c r="JG109" s="0"/>
      <c r="JH109" s="0"/>
      <c r="JI109" s="0"/>
      <c r="JJ109" s="0"/>
      <c r="JK109" s="0"/>
      <c r="JL109" s="0"/>
      <c r="JM109" s="0"/>
      <c r="JN109" s="0"/>
      <c r="JO109" s="0"/>
      <c r="JP109" s="0"/>
      <c r="JQ109" s="0"/>
      <c r="JR109" s="0"/>
      <c r="JS109" s="0"/>
      <c r="JT109" s="0"/>
      <c r="JU109" s="0"/>
      <c r="JV109" s="0"/>
      <c r="JW109" s="0"/>
      <c r="JX109" s="0"/>
      <c r="JY109" s="0"/>
      <c r="JZ109" s="0"/>
      <c r="KA109" s="0"/>
      <c r="KB109" s="0"/>
      <c r="KC109" s="0"/>
      <c r="KD109" s="0"/>
      <c r="KE109" s="0"/>
      <c r="KF109" s="0"/>
      <c r="KG109" s="0"/>
      <c r="KH109" s="0"/>
      <c r="KI109" s="0"/>
      <c r="KJ109" s="0"/>
      <c r="KK109" s="0"/>
      <c r="KL109" s="0"/>
      <c r="KM109" s="0"/>
      <c r="KN109" s="0"/>
      <c r="KO109" s="0"/>
      <c r="KP109" s="0"/>
      <c r="KQ109" s="0"/>
      <c r="KR109" s="0"/>
      <c r="KS109" s="0"/>
      <c r="KT109" s="0"/>
      <c r="KU109" s="0"/>
      <c r="KV109" s="0"/>
      <c r="KW109" s="0"/>
      <c r="KX109" s="0"/>
      <c r="KY109" s="0"/>
      <c r="KZ109" s="0"/>
      <c r="LA109" s="0"/>
      <c r="LB109" s="0"/>
      <c r="LC109" s="0"/>
      <c r="LD109" s="0"/>
      <c r="LE109" s="0"/>
      <c r="LF109" s="0"/>
      <c r="LG109" s="0"/>
      <c r="LH109" s="0"/>
      <c r="LI109" s="0"/>
      <c r="LJ109" s="0"/>
      <c r="LK109" s="0"/>
      <c r="LL109" s="0"/>
      <c r="LM109" s="0"/>
      <c r="LN109" s="0"/>
      <c r="LO109" s="0"/>
      <c r="LP109" s="0"/>
      <c r="LQ109" s="0"/>
      <c r="LR109" s="0"/>
      <c r="LS109" s="0"/>
      <c r="LT109" s="0"/>
      <c r="LU109" s="0"/>
      <c r="LV109" s="0"/>
      <c r="LW109" s="0"/>
      <c r="LX109" s="0"/>
      <c r="LY109" s="0"/>
      <c r="LZ109" s="0"/>
      <c r="MA109" s="0"/>
      <c r="MB109" s="0"/>
      <c r="MC109" s="0"/>
      <c r="MD109" s="0"/>
      <c r="ME109" s="0"/>
      <c r="MF109" s="0"/>
      <c r="MG109" s="0"/>
      <c r="MH109" s="0"/>
      <c r="MI109" s="0"/>
      <c r="MJ109" s="0"/>
      <c r="MK109" s="0"/>
      <c r="ML109" s="0"/>
      <c r="MM109" s="0"/>
      <c r="MN109" s="0"/>
      <c r="MO109" s="0"/>
      <c r="MP109" s="0"/>
      <c r="MQ109" s="0"/>
      <c r="MR109" s="0"/>
      <c r="MS109" s="0"/>
      <c r="MT109" s="0"/>
      <c r="MU109" s="0"/>
      <c r="MV109" s="0"/>
      <c r="MW109" s="0"/>
      <c r="MX109" s="0"/>
      <c r="MY109" s="0"/>
      <c r="MZ109" s="0"/>
      <c r="NA109" s="0"/>
      <c r="NB109" s="0"/>
      <c r="NC109" s="0"/>
      <c r="ND109" s="0"/>
      <c r="NE109" s="0"/>
      <c r="NF109" s="0"/>
      <c r="NG109" s="0"/>
      <c r="NH109" s="0"/>
      <c r="NI109" s="0"/>
      <c r="NJ109" s="0"/>
      <c r="NK109" s="0"/>
      <c r="NL109" s="0"/>
      <c r="NM109" s="0"/>
      <c r="NN109" s="0"/>
      <c r="NO109" s="0"/>
      <c r="NP109" s="0"/>
      <c r="NQ109" s="0"/>
      <c r="NR109" s="0"/>
      <c r="NS109" s="0"/>
      <c r="NT109" s="0"/>
      <c r="NU109" s="0"/>
      <c r="NV109" s="0"/>
      <c r="NW109" s="0"/>
      <c r="NX109" s="0"/>
      <c r="NY109" s="0"/>
      <c r="NZ109" s="0"/>
      <c r="OA109" s="0"/>
      <c r="OB109" s="0"/>
      <c r="OC109" s="0"/>
      <c r="OD109" s="0"/>
      <c r="OE109" s="0"/>
      <c r="OF109" s="0"/>
      <c r="OG109" s="0"/>
      <c r="OH109" s="0"/>
      <c r="OI109" s="0"/>
      <c r="OJ109" s="0"/>
      <c r="OK109" s="0"/>
      <c r="OL109" s="0"/>
      <c r="OM109" s="0"/>
      <c r="ON109" s="0"/>
      <c r="OO109" s="0"/>
      <c r="OP109" s="0"/>
      <c r="OQ109" s="0"/>
      <c r="OR109" s="0"/>
      <c r="OS109" s="0"/>
      <c r="OT109" s="0"/>
      <c r="OU109" s="0"/>
      <c r="OV109" s="0"/>
      <c r="OW109" s="0"/>
      <c r="OX109" s="0"/>
      <c r="OY109" s="0"/>
      <c r="OZ109" s="0"/>
      <c r="PA109" s="0"/>
      <c r="PB109" s="0"/>
      <c r="PC109" s="0"/>
      <c r="PD109" s="0"/>
      <c r="PE109" s="0"/>
      <c r="PF109" s="0"/>
      <c r="PG109" s="0"/>
      <c r="PH109" s="0"/>
      <c r="PI109" s="0"/>
      <c r="PJ109" s="0"/>
      <c r="PK109" s="0"/>
      <c r="PL109" s="0"/>
      <c r="PM109" s="0"/>
      <c r="PN109" s="0"/>
      <c r="PO109" s="0"/>
      <c r="PP109" s="0"/>
      <c r="PQ109" s="0"/>
      <c r="PR109" s="0"/>
      <c r="PS109" s="0"/>
      <c r="PT109" s="0"/>
      <c r="PU109" s="0"/>
      <c r="PV109" s="0"/>
      <c r="PW109" s="0"/>
      <c r="PX109" s="0"/>
      <c r="PY109" s="0"/>
      <c r="PZ109" s="0"/>
      <c r="QA109" s="0"/>
      <c r="QB109" s="0"/>
      <c r="QC109" s="0"/>
      <c r="QD109" s="0"/>
      <c r="QE109" s="0"/>
      <c r="QF109" s="0"/>
      <c r="QG109" s="0"/>
      <c r="QH109" s="0"/>
      <c r="QI109" s="0"/>
      <c r="QJ109" s="0"/>
      <c r="QK109" s="0"/>
      <c r="QL109" s="0"/>
      <c r="QM109" s="0"/>
      <c r="QN109" s="0"/>
      <c r="QO109" s="0"/>
      <c r="QP109" s="0"/>
      <c r="QQ109" s="0"/>
      <c r="QR109" s="0"/>
      <c r="QS109" s="0"/>
      <c r="QT109" s="0"/>
      <c r="QU109" s="0"/>
      <c r="QV109" s="0"/>
      <c r="QW109" s="0"/>
      <c r="QX109" s="0"/>
      <c r="QY109" s="0"/>
      <c r="QZ109" s="0"/>
      <c r="RA109" s="0"/>
      <c r="RB109" s="0"/>
      <c r="RC109" s="0"/>
      <c r="RD109" s="0"/>
      <c r="RE109" s="0"/>
      <c r="RF109" s="0"/>
      <c r="RG109" s="0"/>
      <c r="RH109" s="0"/>
      <c r="RI109" s="0"/>
      <c r="RJ109" s="0"/>
      <c r="RK109" s="0"/>
      <c r="RL109" s="0"/>
      <c r="RM109" s="0"/>
      <c r="RN109" s="0"/>
      <c r="RO109" s="0"/>
      <c r="RP109" s="0"/>
      <c r="RQ109" s="0"/>
      <c r="RR109" s="0"/>
      <c r="RS109" s="0"/>
      <c r="RT109" s="0"/>
      <c r="RU109" s="0"/>
      <c r="RV109" s="0"/>
      <c r="RW109" s="0"/>
      <c r="RX109" s="0"/>
      <c r="RY109" s="0"/>
      <c r="RZ109" s="0"/>
      <c r="SA109" s="0"/>
      <c r="SB109" s="0"/>
      <c r="SC109" s="0"/>
      <c r="SD109" s="0"/>
      <c r="SE109" s="0"/>
      <c r="SF109" s="0"/>
      <c r="SG109" s="0"/>
      <c r="SH109" s="0"/>
      <c r="SI109" s="0"/>
      <c r="SJ109" s="0"/>
      <c r="SK109" s="0"/>
      <c r="SL109" s="0"/>
      <c r="SM109" s="0"/>
      <c r="SN109" s="0"/>
      <c r="SO109" s="0"/>
      <c r="SP109" s="0"/>
      <c r="SQ109" s="0"/>
      <c r="SR109" s="0"/>
      <c r="SS109" s="0"/>
      <c r="ST109" s="0"/>
      <c r="SU109" s="0"/>
      <c r="SV109" s="0"/>
      <c r="SW109" s="0"/>
      <c r="SX109" s="0"/>
      <c r="SY109" s="0"/>
      <c r="SZ109" s="0"/>
      <c r="TA109" s="0"/>
      <c r="TB109" s="0"/>
      <c r="TC109" s="0"/>
      <c r="TD109" s="0"/>
      <c r="TE109" s="0"/>
      <c r="TF109" s="0"/>
      <c r="TG109" s="0"/>
      <c r="TH109" s="0"/>
      <c r="TI109" s="0"/>
      <c r="TJ109" s="0"/>
      <c r="TK109" s="0"/>
      <c r="TL109" s="0"/>
      <c r="TM109" s="0"/>
      <c r="TN109" s="0"/>
      <c r="TO109" s="0"/>
      <c r="TP109" s="0"/>
      <c r="TQ109" s="0"/>
      <c r="TR109" s="0"/>
      <c r="TS109" s="0"/>
      <c r="TT109" s="0"/>
      <c r="TU109" s="0"/>
      <c r="TV109" s="0"/>
      <c r="TW109" s="0"/>
      <c r="TX109" s="0"/>
      <c r="TY109" s="0"/>
      <c r="TZ109" s="0"/>
      <c r="UA109" s="0"/>
      <c r="UB109" s="0"/>
      <c r="UC109" s="0"/>
      <c r="UD109" s="0"/>
      <c r="UE109" s="0"/>
      <c r="UF109" s="0"/>
      <c r="UG109" s="0"/>
      <c r="UH109" s="0"/>
      <c r="UI109" s="0"/>
      <c r="UJ109" s="0"/>
      <c r="UK109" s="0"/>
      <c r="UL109" s="0"/>
      <c r="UM109" s="0"/>
      <c r="UN109" s="0"/>
      <c r="UO109" s="0"/>
      <c r="UP109" s="0"/>
      <c r="UQ109" s="0"/>
      <c r="UR109" s="0"/>
      <c r="US109" s="0"/>
      <c r="UT109" s="0"/>
      <c r="UU109" s="0"/>
      <c r="UV109" s="0"/>
      <c r="UW109" s="0"/>
      <c r="UX109" s="0"/>
      <c r="UY109" s="0"/>
      <c r="UZ109" s="0"/>
      <c r="VA109" s="0"/>
      <c r="VB109" s="0"/>
      <c r="VC109" s="0"/>
      <c r="VD109" s="0"/>
      <c r="VE109" s="0"/>
      <c r="VF109" s="0"/>
      <c r="VG109" s="0"/>
      <c r="VH109" s="0"/>
      <c r="VI109" s="0"/>
      <c r="VJ109" s="0"/>
      <c r="VK109" s="0"/>
      <c r="VL109" s="0"/>
      <c r="VM109" s="0"/>
      <c r="VN109" s="0"/>
      <c r="VO109" s="0"/>
      <c r="VP109" s="0"/>
      <c r="VQ109" s="0"/>
      <c r="VR109" s="0"/>
      <c r="VS109" s="0"/>
      <c r="VT109" s="0"/>
      <c r="VU109" s="0"/>
      <c r="VV109" s="0"/>
      <c r="VW109" s="0"/>
      <c r="VX109" s="0"/>
      <c r="VY109" s="0"/>
      <c r="VZ109" s="0"/>
      <c r="WA109" s="0"/>
      <c r="WB109" s="0"/>
      <c r="WC109" s="0"/>
      <c r="WD109" s="0"/>
      <c r="WE109" s="0"/>
      <c r="WF109" s="0"/>
      <c r="WG109" s="0"/>
      <c r="WH109" s="0"/>
      <c r="WI109" s="0"/>
      <c r="WJ109" s="0"/>
      <c r="WK109" s="0"/>
      <c r="WL109" s="0"/>
      <c r="WM109" s="0"/>
      <c r="WN109" s="0"/>
      <c r="WO109" s="0"/>
      <c r="WP109" s="0"/>
      <c r="WQ109" s="0"/>
      <c r="WR109" s="0"/>
      <c r="WS109" s="0"/>
      <c r="WT109" s="0"/>
      <c r="WU109" s="0"/>
      <c r="WV109" s="0"/>
      <c r="WW109" s="0"/>
      <c r="WX109" s="0"/>
      <c r="WY109" s="0"/>
      <c r="WZ109" s="0"/>
      <c r="XA109" s="0"/>
      <c r="XB109" s="0"/>
      <c r="XC109" s="0"/>
      <c r="XD109" s="0"/>
      <c r="XE109" s="0"/>
      <c r="XF109" s="0"/>
      <c r="XG109" s="0"/>
      <c r="XH109" s="0"/>
      <c r="XI109" s="0"/>
      <c r="XJ109" s="0"/>
      <c r="XK109" s="0"/>
      <c r="XL109" s="0"/>
      <c r="XM109" s="0"/>
      <c r="XN109" s="0"/>
      <c r="XO109" s="0"/>
      <c r="XP109" s="0"/>
      <c r="XQ109" s="0"/>
      <c r="XR109" s="0"/>
      <c r="XS109" s="0"/>
      <c r="XT109" s="0"/>
      <c r="XU109" s="0"/>
      <c r="XV109" s="0"/>
      <c r="XW109" s="0"/>
      <c r="XX109" s="0"/>
      <c r="XY109" s="0"/>
      <c r="XZ109" s="0"/>
      <c r="YA109" s="0"/>
      <c r="YB109" s="0"/>
      <c r="YC109" s="0"/>
      <c r="YD109" s="0"/>
      <c r="YE109" s="0"/>
      <c r="YF109" s="0"/>
      <c r="YG109" s="0"/>
      <c r="YH109" s="0"/>
      <c r="YI109" s="0"/>
      <c r="YJ109" s="0"/>
      <c r="YK109" s="0"/>
      <c r="YL109" s="0"/>
      <c r="YM109" s="0"/>
      <c r="YN109" s="0"/>
      <c r="YO109" s="0"/>
      <c r="YP109" s="0"/>
      <c r="YQ109" s="0"/>
      <c r="YR109" s="0"/>
      <c r="YS109" s="0"/>
      <c r="YT109" s="0"/>
      <c r="YU109" s="0"/>
      <c r="YV109" s="0"/>
      <c r="YW109" s="0"/>
      <c r="YX109" s="0"/>
      <c r="YY109" s="0"/>
      <c r="YZ109" s="0"/>
      <c r="ZA109" s="0"/>
      <c r="ZB109" s="0"/>
      <c r="ZC109" s="0"/>
      <c r="ZD109" s="0"/>
      <c r="ZE109" s="0"/>
      <c r="ZF109" s="0"/>
      <c r="ZG109" s="0"/>
      <c r="ZH109" s="0"/>
      <c r="ZI109" s="0"/>
      <c r="ZJ109" s="0"/>
      <c r="ZK109" s="0"/>
      <c r="ZL109" s="0"/>
      <c r="ZM109" s="0"/>
      <c r="ZN109" s="0"/>
      <c r="ZO109" s="0"/>
      <c r="ZP109" s="0"/>
      <c r="ZQ109" s="0"/>
      <c r="ZR109" s="0"/>
      <c r="ZS109" s="0"/>
      <c r="ZT109" s="0"/>
      <c r="ZU109" s="0"/>
      <c r="ZV109" s="0"/>
      <c r="ZW109" s="0"/>
      <c r="ZX109" s="0"/>
      <c r="ZY109" s="0"/>
      <c r="ZZ109" s="0"/>
      <c r="AAA109" s="0"/>
      <c r="AAB109" s="0"/>
      <c r="AAC109" s="0"/>
      <c r="AAD109" s="0"/>
      <c r="AAE109" s="0"/>
      <c r="AAF109" s="0"/>
      <c r="AAG109" s="0"/>
      <c r="AAH109" s="0"/>
      <c r="AAI109" s="0"/>
      <c r="AAJ109" s="0"/>
      <c r="AAK109" s="0"/>
      <c r="AAL109" s="0"/>
      <c r="AAM109" s="0"/>
      <c r="AAN109" s="0"/>
      <c r="AAO109" s="0"/>
      <c r="AAP109" s="0"/>
      <c r="AAQ109" s="0"/>
      <c r="AAR109" s="0"/>
      <c r="AAS109" s="0"/>
      <c r="AAT109" s="0"/>
      <c r="AAU109" s="0"/>
      <c r="AAV109" s="0"/>
      <c r="AAW109" s="0"/>
      <c r="AAX109" s="0"/>
      <c r="AAY109" s="0"/>
      <c r="AAZ109" s="0"/>
      <c r="ABA109" s="0"/>
      <c r="ABB109" s="0"/>
      <c r="ABC109" s="0"/>
      <c r="ABD109" s="0"/>
      <c r="ABE109" s="0"/>
      <c r="ABF109" s="0"/>
      <c r="ABG109" s="0"/>
      <c r="ABH109" s="0"/>
      <c r="ABI109" s="0"/>
      <c r="ABJ109" s="0"/>
      <c r="ABK109" s="0"/>
      <c r="ABL109" s="0"/>
      <c r="ABM109" s="0"/>
      <c r="ABN109" s="0"/>
      <c r="ABO109" s="0"/>
      <c r="ABP109" s="0"/>
      <c r="ABQ109" s="0"/>
      <c r="ABR109" s="0"/>
      <c r="ABS109" s="0"/>
      <c r="ABT109" s="0"/>
      <c r="ABU109" s="0"/>
      <c r="ABV109" s="0"/>
      <c r="ABW109" s="0"/>
      <c r="ABX109" s="0"/>
      <c r="ABY109" s="0"/>
      <c r="ABZ109" s="0"/>
      <c r="ACA109" s="0"/>
      <c r="ACB109" s="0"/>
      <c r="ACC109" s="0"/>
      <c r="ACD109" s="0"/>
      <c r="ACE109" s="0"/>
      <c r="ACF109" s="0"/>
      <c r="ACG109" s="0"/>
      <c r="ACH109" s="0"/>
      <c r="ACI109" s="0"/>
      <c r="ACJ109" s="0"/>
      <c r="ACK109" s="0"/>
      <c r="ACL109" s="0"/>
      <c r="ACM109" s="0"/>
      <c r="ACN109" s="0"/>
      <c r="ACO109" s="0"/>
      <c r="ACP109" s="0"/>
      <c r="ACQ109" s="0"/>
      <c r="ACR109" s="0"/>
      <c r="ACS109" s="0"/>
      <c r="ACT109" s="0"/>
      <c r="ACU109" s="0"/>
      <c r="ACV109" s="0"/>
      <c r="ACW109" s="0"/>
      <c r="ACX109" s="0"/>
      <c r="ACY109" s="0"/>
      <c r="ACZ109" s="0"/>
      <c r="ADA109" s="0"/>
      <c r="ADB109" s="0"/>
      <c r="ADC109" s="0"/>
      <c r="ADD109" s="0"/>
      <c r="ADE109" s="0"/>
      <c r="ADF109" s="0"/>
      <c r="ADG109" s="0"/>
      <c r="ADH109" s="0"/>
      <c r="ADI109" s="0"/>
      <c r="ADJ109" s="0"/>
      <c r="ADK109" s="0"/>
      <c r="ADL109" s="0"/>
      <c r="ADM109" s="0"/>
      <c r="ADN109" s="0"/>
      <c r="ADO109" s="0"/>
      <c r="ADP109" s="0"/>
      <c r="ADQ109" s="0"/>
      <c r="ADR109" s="0"/>
      <c r="ADS109" s="0"/>
      <c r="ADT109" s="0"/>
      <c r="ADU109" s="0"/>
      <c r="ADV109" s="0"/>
      <c r="ADW109" s="0"/>
      <c r="ADX109" s="0"/>
      <c r="ADY109" s="0"/>
      <c r="ADZ109" s="0"/>
      <c r="AEA109" s="0"/>
      <c r="AEB109" s="0"/>
      <c r="AEC109" s="0"/>
      <c r="AED109" s="0"/>
      <c r="AEE109" s="0"/>
      <c r="AEF109" s="0"/>
      <c r="AEG109" s="0"/>
      <c r="AEH109" s="0"/>
      <c r="AEI109" s="0"/>
      <c r="AEJ109" s="0"/>
      <c r="AEK109" s="0"/>
      <c r="AEL109" s="0"/>
      <c r="AEM109" s="0"/>
      <c r="AEN109" s="0"/>
      <c r="AEO109" s="0"/>
      <c r="AEP109" s="0"/>
      <c r="AEQ109" s="0"/>
      <c r="AER109" s="0"/>
      <c r="AES109" s="0"/>
      <c r="AET109" s="0"/>
      <c r="AEU109" s="0"/>
      <c r="AEV109" s="0"/>
      <c r="AEW109" s="0"/>
      <c r="AEX109" s="0"/>
      <c r="AEY109" s="0"/>
      <c r="AEZ109" s="0"/>
      <c r="AFA109" s="0"/>
      <c r="AFB109" s="0"/>
      <c r="AFC109" s="0"/>
      <c r="AFD109" s="0"/>
      <c r="AFE109" s="0"/>
      <c r="AFF109" s="0"/>
      <c r="AFG109" s="0"/>
      <c r="AFH109" s="0"/>
      <c r="AFI109" s="0"/>
      <c r="AFJ109" s="0"/>
      <c r="AFK109" s="0"/>
      <c r="AFL109" s="0"/>
      <c r="AFM109" s="0"/>
      <c r="AFN109" s="0"/>
      <c r="AFO109" s="0"/>
      <c r="AFP109" s="0"/>
      <c r="AFQ109" s="0"/>
      <c r="AFR109" s="0"/>
      <c r="AFS109" s="0"/>
      <c r="AFT109" s="0"/>
      <c r="AFU109" s="0"/>
      <c r="AFV109" s="0"/>
      <c r="AFW109" s="0"/>
      <c r="AFX109" s="0"/>
      <c r="AFY109" s="0"/>
      <c r="AFZ109" s="0"/>
      <c r="AGA109" s="0"/>
      <c r="AGB109" s="0"/>
      <c r="AGC109" s="0"/>
      <c r="AGD109" s="0"/>
      <c r="AGE109" s="0"/>
      <c r="AGF109" s="0"/>
      <c r="AGG109" s="0"/>
      <c r="AGH109" s="0"/>
      <c r="AGI109" s="0"/>
      <c r="AGJ109" s="0"/>
      <c r="AGK109" s="0"/>
      <c r="AGL109" s="0"/>
      <c r="AGM109" s="0"/>
      <c r="AGN109" s="0"/>
      <c r="AGO109" s="0"/>
      <c r="AGP109" s="0"/>
      <c r="AGQ109" s="0"/>
      <c r="AGR109" s="0"/>
      <c r="AGS109" s="0"/>
      <c r="AGT109" s="0"/>
      <c r="AGU109" s="0"/>
      <c r="AGV109" s="0"/>
      <c r="AGW109" s="0"/>
      <c r="AGX109" s="0"/>
      <c r="AGY109" s="0"/>
      <c r="AGZ109" s="0"/>
      <c r="AHA109" s="0"/>
      <c r="AHB109" s="0"/>
      <c r="AHC109" s="0"/>
      <c r="AHD109" s="0"/>
      <c r="AHE109" s="0"/>
      <c r="AHF109" s="0"/>
      <c r="AHG109" s="0"/>
      <c r="AHH109" s="0"/>
      <c r="AHI109" s="0"/>
      <c r="AHJ109" s="0"/>
      <c r="AHK109" s="0"/>
      <c r="AHL109" s="0"/>
      <c r="AHM109" s="0"/>
      <c r="AHN109" s="0"/>
      <c r="AHO109" s="0"/>
      <c r="AHP109" s="0"/>
      <c r="AHQ109" s="0"/>
      <c r="AHR109" s="0"/>
      <c r="AHS109" s="0"/>
      <c r="AHT109" s="0"/>
      <c r="AHU109" s="0"/>
      <c r="AHV109" s="0"/>
      <c r="AHW109" s="0"/>
      <c r="AHX109" s="0"/>
      <c r="AHY109" s="0"/>
      <c r="AHZ109" s="0"/>
      <c r="AIA109" s="0"/>
      <c r="AIB109" s="0"/>
      <c r="AIC109" s="0"/>
      <c r="AID109" s="0"/>
      <c r="AIE109" s="0"/>
      <c r="AIF109" s="0"/>
      <c r="AIG109" s="0"/>
      <c r="AIH109" s="0"/>
      <c r="AII109" s="0"/>
      <c r="AIJ109" s="0"/>
      <c r="AIK109" s="0"/>
      <c r="AIL109" s="0"/>
      <c r="AIM109" s="0"/>
      <c r="AIN109" s="0"/>
      <c r="AIO109" s="0"/>
      <c r="AIP109" s="0"/>
      <c r="AIQ109" s="0"/>
      <c r="AIR109" s="0"/>
      <c r="AIS109" s="0"/>
      <c r="AIT109" s="0"/>
      <c r="AIU109" s="0"/>
      <c r="AIV109" s="0"/>
      <c r="AIW109" s="0"/>
      <c r="AIX109" s="0"/>
      <c r="AIY109" s="0"/>
      <c r="AIZ109" s="0"/>
      <c r="AJA109" s="0"/>
      <c r="AJB109" s="0"/>
      <c r="AJC109" s="0"/>
      <c r="AJD109" s="0"/>
      <c r="AJE109" s="0"/>
      <c r="AJF109" s="0"/>
      <c r="AJG109" s="0"/>
      <c r="AJH109" s="0"/>
      <c r="AJI109" s="0"/>
      <c r="AJJ109" s="0"/>
      <c r="AJK109" s="0"/>
      <c r="AJL109" s="0"/>
      <c r="AJM109" s="0"/>
      <c r="AJN109" s="0"/>
      <c r="AJO109" s="0"/>
      <c r="AJP109" s="0"/>
      <c r="AJQ109" s="0"/>
      <c r="AJR109" s="0"/>
      <c r="AJS109" s="0"/>
      <c r="AJT109" s="0"/>
      <c r="AJU109" s="0"/>
      <c r="AJV109" s="0"/>
      <c r="AJW109" s="0"/>
      <c r="AJX109" s="0"/>
      <c r="AJY109" s="0"/>
      <c r="AJZ109" s="0"/>
      <c r="AKA109" s="0"/>
      <c r="AKB109" s="0"/>
      <c r="AKC109" s="0"/>
      <c r="AKD109" s="0"/>
      <c r="AKE109" s="0"/>
      <c r="AKF109" s="0"/>
      <c r="AKG109" s="0"/>
      <c r="AKH109" s="0"/>
      <c r="AKI109" s="0"/>
      <c r="AKJ109" s="0"/>
      <c r="AKK109" s="0"/>
      <c r="AKL109" s="0"/>
      <c r="AKM109" s="0"/>
      <c r="AKN109" s="0"/>
      <c r="AKO109" s="0"/>
      <c r="AKP109" s="0"/>
      <c r="AKQ109" s="0"/>
      <c r="AKR109" s="0"/>
      <c r="AKS109" s="0"/>
      <c r="AKT109" s="0"/>
      <c r="AKU109" s="0"/>
      <c r="AKV109" s="0"/>
      <c r="AKW109" s="0"/>
      <c r="AKX109" s="0"/>
      <c r="AKY109" s="0"/>
      <c r="AKZ109" s="0"/>
      <c r="ALA109" s="0"/>
      <c r="ALB109" s="0"/>
      <c r="ALC109" s="0"/>
      <c r="ALD109" s="0"/>
      <c r="ALE109" s="0"/>
      <c r="ALF109" s="0"/>
      <c r="ALG109" s="0"/>
      <c r="ALH109" s="0"/>
      <c r="ALI109" s="0"/>
      <c r="ALJ109" s="0"/>
      <c r="ALK109" s="0"/>
      <c r="ALL109" s="0"/>
      <c r="ALM109" s="0"/>
      <c r="ALN109" s="0"/>
      <c r="ALO109" s="0"/>
      <c r="ALP109" s="0"/>
      <c r="ALQ109" s="0"/>
      <c r="ALR109" s="0"/>
      <c r="ALS109" s="0"/>
      <c r="ALT109" s="0"/>
      <c r="ALU109" s="0"/>
      <c r="ALV109" s="0"/>
      <c r="ALW109" s="0"/>
      <c r="ALX109" s="0"/>
      <c r="ALY109" s="0"/>
      <c r="ALZ109" s="0"/>
      <c r="AMA109" s="0"/>
      <c r="AMB109" s="0"/>
      <c r="AMC109" s="0"/>
      <c r="AMD109" s="0"/>
      <c r="AME109" s="0"/>
      <c r="AMF109" s="0"/>
      <c r="AMG109" s="0"/>
      <c r="AMH109" s="0"/>
      <c r="AMI109" s="0"/>
      <c r="AMJ109" s="0"/>
    </row>
    <row r="110" s="258" customFormat="true" ht="15.75" hidden="true" customHeight="true" outlineLevel="1" collapsed="false">
      <c r="A110" s="186"/>
      <c r="B110" s="209" t="s">
        <v>193</v>
      </c>
      <c r="C110" s="210" t="s">
        <v>283</v>
      </c>
      <c r="D110" s="211" t="s">
        <v>195</v>
      </c>
      <c r="E110" s="210"/>
      <c r="F110" s="210"/>
      <c r="G110" s="210"/>
      <c r="H110" s="210"/>
      <c r="I110" s="210"/>
      <c r="J110" s="210"/>
      <c r="K110" s="210"/>
      <c r="L110" s="210"/>
      <c r="M110" s="210"/>
      <c r="N110" s="210"/>
      <c r="O110" s="232"/>
      <c r="P110" s="210"/>
      <c r="Q110" s="210"/>
      <c r="R110" s="210"/>
      <c r="S110" s="210"/>
      <c r="T110" s="210"/>
      <c r="U110" s="210"/>
      <c r="V110" s="210"/>
      <c r="W110" s="210"/>
      <c r="X110" s="233"/>
      <c r="Y110" s="232"/>
      <c r="Z110" s="210"/>
      <c r="AA110" s="210"/>
      <c r="AB110" s="210"/>
      <c r="AC110" s="210"/>
      <c r="AD110" s="210"/>
      <c r="AE110" s="210"/>
      <c r="AF110" s="210"/>
      <c r="AG110" s="210"/>
      <c r="AH110" s="233"/>
      <c r="AI110" s="232"/>
      <c r="AJ110" s="210"/>
      <c r="AK110" s="210"/>
      <c r="AL110" s="210"/>
      <c r="AM110" s="210"/>
      <c r="AN110" s="210"/>
      <c r="AO110" s="210"/>
      <c r="AP110" s="210"/>
      <c r="AQ110" s="210"/>
      <c r="AR110" s="233"/>
      <c r="AS110" s="232"/>
      <c r="AT110" s="210"/>
      <c r="AU110" s="210"/>
      <c r="AV110" s="210"/>
      <c r="AW110" s="210"/>
      <c r="AX110" s="210"/>
      <c r="AY110" s="210"/>
      <c r="AZ110" s="210"/>
      <c r="BA110" s="210"/>
      <c r="BB110" s="233"/>
      <c r="BC110" s="185"/>
      <c r="BD110" s="185"/>
      <c r="BE110" s="185"/>
      <c r="BF110" s="185"/>
      <c r="BG110" s="185"/>
      <c r="BH110" s="185"/>
      <c r="BI110" s="185"/>
      <c r="BJ110" s="185"/>
      <c r="BK110" s="185"/>
      <c r="BL110" s="185"/>
      <c r="BM110" s="185"/>
      <c r="BN110" s="185"/>
      <c r="BO110" s="185"/>
      <c r="BP110" s="185"/>
      <c r="BQ110" s="185"/>
      <c r="BR110" s="185"/>
      <c r="BS110" s="185"/>
      <c r="BT110" s="185"/>
      <c r="BU110" s="185"/>
      <c r="BV110" s="185"/>
    </row>
    <row r="111" customFormat="false" ht="15.75" hidden="true" customHeight="true" outlineLevel="1" collapsed="false">
      <c r="A111" s="186"/>
      <c r="B111" s="202" t="s">
        <v>284</v>
      </c>
      <c r="C111" s="66" t="s">
        <v>285</v>
      </c>
      <c r="D111" s="203" t="s">
        <v>198</v>
      </c>
      <c r="E111" s="66"/>
      <c r="F111" s="66"/>
      <c r="G111" s="66"/>
      <c r="H111" s="66"/>
      <c r="I111" s="66"/>
      <c r="J111" s="66"/>
      <c r="K111" s="66"/>
      <c r="L111" s="66"/>
      <c r="M111" s="66"/>
      <c r="N111" s="66"/>
      <c r="O111" s="234"/>
      <c r="P111" s="66"/>
      <c r="Q111" s="66"/>
      <c r="R111" s="66"/>
      <c r="S111" s="66"/>
      <c r="T111" s="66"/>
      <c r="U111" s="66"/>
      <c r="V111" s="66"/>
      <c r="W111" s="66"/>
      <c r="X111" s="235"/>
      <c r="Y111" s="234"/>
      <c r="Z111" s="66"/>
      <c r="AA111" s="66"/>
      <c r="AB111" s="66"/>
      <c r="AC111" s="66"/>
      <c r="AD111" s="66"/>
      <c r="AE111" s="66"/>
      <c r="AF111" s="66"/>
      <c r="AG111" s="66"/>
      <c r="AH111" s="235"/>
      <c r="AI111" s="234"/>
      <c r="AJ111" s="66"/>
      <c r="AK111" s="66"/>
      <c r="AL111" s="66"/>
      <c r="AM111" s="66"/>
      <c r="AN111" s="66"/>
      <c r="AO111" s="66"/>
      <c r="AP111" s="66"/>
      <c r="AQ111" s="66"/>
      <c r="AR111" s="235"/>
      <c r="AS111" s="234"/>
      <c r="AT111" s="66"/>
      <c r="AU111" s="66"/>
      <c r="AV111" s="66"/>
      <c r="AW111" s="66"/>
      <c r="AX111" s="66"/>
      <c r="AY111" s="66"/>
      <c r="AZ111" s="66"/>
      <c r="BA111" s="66"/>
      <c r="BB111" s="235"/>
      <c r="BC111" s="0"/>
      <c r="BD111" s="0"/>
      <c r="BE111" s="0"/>
      <c r="BF111" s="0"/>
      <c r="BG111" s="0"/>
      <c r="BH111" s="0"/>
      <c r="BI111" s="0"/>
      <c r="BJ111" s="0"/>
      <c r="BK111" s="0"/>
      <c r="BL111" s="0"/>
      <c r="BM111" s="0"/>
      <c r="BN111" s="0"/>
      <c r="BO111" s="0"/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  <c r="EJ111" s="0"/>
      <c r="EK111" s="0"/>
      <c r="EL111" s="0"/>
      <c r="EM111" s="0"/>
      <c r="EN111" s="0"/>
      <c r="EO111" s="0"/>
      <c r="EP111" s="0"/>
      <c r="EQ111" s="0"/>
      <c r="ER111" s="0"/>
      <c r="ES111" s="0"/>
      <c r="ET111" s="0"/>
      <c r="EU111" s="0"/>
      <c r="EV111" s="0"/>
      <c r="EW111" s="0"/>
      <c r="EX111" s="0"/>
      <c r="EY111" s="0"/>
      <c r="EZ111" s="0"/>
      <c r="FA111" s="0"/>
      <c r="FB111" s="0"/>
      <c r="FC111" s="0"/>
      <c r="FD111" s="0"/>
      <c r="FE111" s="0"/>
      <c r="FF111" s="0"/>
      <c r="FG111" s="0"/>
      <c r="FH111" s="0"/>
      <c r="FI111" s="0"/>
      <c r="FJ111" s="0"/>
      <c r="FK111" s="0"/>
      <c r="FL111" s="0"/>
      <c r="FM111" s="0"/>
      <c r="FN111" s="0"/>
      <c r="FO111" s="0"/>
      <c r="FP111" s="0"/>
      <c r="FQ111" s="0"/>
      <c r="FR111" s="0"/>
      <c r="FS111" s="0"/>
      <c r="FT111" s="0"/>
      <c r="FU111" s="0"/>
      <c r="FV111" s="0"/>
      <c r="FW111" s="0"/>
      <c r="FX111" s="0"/>
      <c r="FY111" s="0"/>
      <c r="FZ111" s="0"/>
      <c r="GA111" s="0"/>
      <c r="GB111" s="0"/>
      <c r="GC111" s="0"/>
      <c r="GD111" s="0"/>
      <c r="GE111" s="0"/>
      <c r="GF111" s="0"/>
      <c r="GG111" s="0"/>
      <c r="GH111" s="0"/>
      <c r="GI111" s="0"/>
      <c r="GJ111" s="0"/>
      <c r="GK111" s="0"/>
      <c r="GL111" s="0"/>
      <c r="GM111" s="0"/>
      <c r="GN111" s="0"/>
      <c r="GO111" s="0"/>
      <c r="GP111" s="0"/>
      <c r="GQ111" s="0"/>
      <c r="GR111" s="0"/>
      <c r="GS111" s="0"/>
      <c r="GT111" s="0"/>
      <c r="GU111" s="0"/>
      <c r="GV111" s="0"/>
      <c r="GW111" s="0"/>
      <c r="GX111" s="0"/>
      <c r="GY111" s="0"/>
      <c r="GZ111" s="0"/>
      <c r="HA111" s="0"/>
      <c r="HB111" s="0"/>
      <c r="HC111" s="0"/>
      <c r="HD111" s="0"/>
      <c r="HE111" s="0"/>
      <c r="HF111" s="0"/>
      <c r="HG111" s="0"/>
      <c r="HH111" s="0"/>
      <c r="HI111" s="0"/>
      <c r="HJ111" s="0"/>
      <c r="HK111" s="0"/>
      <c r="HL111" s="0"/>
      <c r="HM111" s="0"/>
      <c r="HN111" s="0"/>
      <c r="HO111" s="0"/>
      <c r="HP111" s="0"/>
      <c r="HQ111" s="0"/>
      <c r="HR111" s="0"/>
      <c r="HS111" s="0"/>
      <c r="HT111" s="0"/>
      <c r="HU111" s="0"/>
      <c r="HV111" s="0"/>
      <c r="HW111" s="0"/>
      <c r="HX111" s="0"/>
      <c r="HY111" s="0"/>
      <c r="HZ111" s="0"/>
      <c r="IA111" s="0"/>
      <c r="IB111" s="0"/>
      <c r="IC111" s="0"/>
      <c r="ID111" s="0"/>
      <c r="IE111" s="0"/>
      <c r="IF111" s="0"/>
      <c r="IG111" s="0"/>
      <c r="IH111" s="0"/>
      <c r="II111" s="0"/>
      <c r="IJ111" s="0"/>
      <c r="IK111" s="0"/>
      <c r="IL111" s="0"/>
      <c r="IM111" s="0"/>
      <c r="IN111" s="0"/>
      <c r="IO111" s="0"/>
      <c r="IP111" s="0"/>
      <c r="IQ111" s="0"/>
      <c r="IR111" s="0"/>
      <c r="IS111" s="0"/>
      <c r="IT111" s="0"/>
      <c r="IU111" s="0"/>
      <c r="IV111" s="0"/>
      <c r="IW111" s="0"/>
      <c r="IX111" s="0"/>
      <c r="IY111" s="0"/>
      <c r="IZ111" s="0"/>
      <c r="JA111" s="0"/>
      <c r="JB111" s="0"/>
      <c r="JC111" s="0"/>
      <c r="JD111" s="0"/>
      <c r="JE111" s="0"/>
      <c r="JF111" s="0"/>
      <c r="JG111" s="0"/>
      <c r="JH111" s="0"/>
      <c r="JI111" s="0"/>
      <c r="JJ111" s="0"/>
      <c r="JK111" s="0"/>
      <c r="JL111" s="0"/>
      <c r="JM111" s="0"/>
      <c r="JN111" s="0"/>
      <c r="JO111" s="0"/>
      <c r="JP111" s="0"/>
      <c r="JQ111" s="0"/>
      <c r="JR111" s="0"/>
      <c r="JS111" s="0"/>
      <c r="JT111" s="0"/>
      <c r="JU111" s="0"/>
      <c r="JV111" s="0"/>
      <c r="JW111" s="0"/>
      <c r="JX111" s="0"/>
      <c r="JY111" s="0"/>
      <c r="JZ111" s="0"/>
      <c r="KA111" s="0"/>
      <c r="KB111" s="0"/>
      <c r="KC111" s="0"/>
      <c r="KD111" s="0"/>
      <c r="KE111" s="0"/>
      <c r="KF111" s="0"/>
      <c r="KG111" s="0"/>
      <c r="KH111" s="0"/>
      <c r="KI111" s="0"/>
      <c r="KJ111" s="0"/>
      <c r="KK111" s="0"/>
      <c r="KL111" s="0"/>
      <c r="KM111" s="0"/>
      <c r="KN111" s="0"/>
      <c r="KO111" s="0"/>
      <c r="KP111" s="0"/>
      <c r="KQ111" s="0"/>
      <c r="KR111" s="0"/>
      <c r="KS111" s="0"/>
      <c r="KT111" s="0"/>
      <c r="KU111" s="0"/>
      <c r="KV111" s="0"/>
      <c r="KW111" s="0"/>
      <c r="KX111" s="0"/>
      <c r="KY111" s="0"/>
      <c r="KZ111" s="0"/>
      <c r="LA111" s="0"/>
      <c r="LB111" s="0"/>
      <c r="LC111" s="0"/>
      <c r="LD111" s="0"/>
      <c r="LE111" s="0"/>
      <c r="LF111" s="0"/>
      <c r="LG111" s="0"/>
      <c r="LH111" s="0"/>
      <c r="LI111" s="0"/>
      <c r="LJ111" s="0"/>
      <c r="LK111" s="0"/>
      <c r="LL111" s="0"/>
      <c r="LM111" s="0"/>
      <c r="LN111" s="0"/>
      <c r="LO111" s="0"/>
      <c r="LP111" s="0"/>
      <c r="LQ111" s="0"/>
      <c r="LR111" s="0"/>
      <c r="LS111" s="0"/>
      <c r="LT111" s="0"/>
      <c r="LU111" s="0"/>
      <c r="LV111" s="0"/>
      <c r="LW111" s="0"/>
      <c r="LX111" s="0"/>
      <c r="LY111" s="0"/>
      <c r="LZ111" s="0"/>
      <c r="MA111" s="0"/>
      <c r="MB111" s="0"/>
      <c r="MC111" s="0"/>
      <c r="MD111" s="0"/>
      <c r="ME111" s="0"/>
      <c r="MF111" s="0"/>
      <c r="MG111" s="0"/>
      <c r="MH111" s="0"/>
      <c r="MI111" s="0"/>
      <c r="MJ111" s="0"/>
      <c r="MK111" s="0"/>
      <c r="ML111" s="0"/>
      <c r="MM111" s="0"/>
      <c r="MN111" s="0"/>
      <c r="MO111" s="0"/>
      <c r="MP111" s="0"/>
      <c r="MQ111" s="0"/>
      <c r="MR111" s="0"/>
      <c r="MS111" s="0"/>
      <c r="MT111" s="0"/>
      <c r="MU111" s="0"/>
      <c r="MV111" s="0"/>
      <c r="MW111" s="0"/>
      <c r="MX111" s="0"/>
      <c r="MY111" s="0"/>
      <c r="MZ111" s="0"/>
      <c r="NA111" s="0"/>
      <c r="NB111" s="0"/>
      <c r="NC111" s="0"/>
      <c r="ND111" s="0"/>
      <c r="NE111" s="0"/>
      <c r="NF111" s="0"/>
      <c r="NG111" s="0"/>
      <c r="NH111" s="0"/>
      <c r="NI111" s="0"/>
      <c r="NJ111" s="0"/>
      <c r="NK111" s="0"/>
      <c r="NL111" s="0"/>
      <c r="NM111" s="0"/>
      <c r="NN111" s="0"/>
      <c r="NO111" s="0"/>
      <c r="NP111" s="0"/>
      <c r="NQ111" s="0"/>
      <c r="NR111" s="0"/>
      <c r="NS111" s="0"/>
      <c r="NT111" s="0"/>
      <c r="NU111" s="0"/>
      <c r="NV111" s="0"/>
      <c r="NW111" s="0"/>
      <c r="NX111" s="0"/>
      <c r="NY111" s="0"/>
      <c r="NZ111" s="0"/>
      <c r="OA111" s="0"/>
      <c r="OB111" s="0"/>
      <c r="OC111" s="0"/>
      <c r="OD111" s="0"/>
      <c r="OE111" s="0"/>
      <c r="OF111" s="0"/>
      <c r="OG111" s="0"/>
      <c r="OH111" s="0"/>
      <c r="OI111" s="0"/>
      <c r="OJ111" s="0"/>
      <c r="OK111" s="0"/>
      <c r="OL111" s="0"/>
      <c r="OM111" s="0"/>
      <c r="ON111" s="0"/>
      <c r="OO111" s="0"/>
      <c r="OP111" s="0"/>
      <c r="OQ111" s="0"/>
      <c r="OR111" s="0"/>
      <c r="OS111" s="0"/>
      <c r="OT111" s="0"/>
      <c r="OU111" s="0"/>
      <c r="OV111" s="0"/>
      <c r="OW111" s="0"/>
      <c r="OX111" s="0"/>
      <c r="OY111" s="0"/>
      <c r="OZ111" s="0"/>
      <c r="PA111" s="0"/>
      <c r="PB111" s="0"/>
      <c r="PC111" s="0"/>
      <c r="PD111" s="0"/>
      <c r="PE111" s="0"/>
      <c r="PF111" s="0"/>
      <c r="PG111" s="0"/>
      <c r="PH111" s="0"/>
      <c r="PI111" s="0"/>
      <c r="PJ111" s="0"/>
      <c r="PK111" s="0"/>
      <c r="PL111" s="0"/>
      <c r="PM111" s="0"/>
      <c r="PN111" s="0"/>
      <c r="PO111" s="0"/>
      <c r="PP111" s="0"/>
      <c r="PQ111" s="0"/>
      <c r="PR111" s="0"/>
      <c r="PS111" s="0"/>
      <c r="PT111" s="0"/>
      <c r="PU111" s="0"/>
      <c r="PV111" s="0"/>
      <c r="PW111" s="0"/>
      <c r="PX111" s="0"/>
      <c r="PY111" s="0"/>
      <c r="PZ111" s="0"/>
      <c r="QA111" s="0"/>
      <c r="QB111" s="0"/>
      <c r="QC111" s="0"/>
      <c r="QD111" s="0"/>
      <c r="QE111" s="0"/>
      <c r="QF111" s="0"/>
      <c r="QG111" s="0"/>
      <c r="QH111" s="0"/>
      <c r="QI111" s="0"/>
      <c r="QJ111" s="0"/>
      <c r="QK111" s="0"/>
      <c r="QL111" s="0"/>
      <c r="QM111" s="0"/>
      <c r="QN111" s="0"/>
      <c r="QO111" s="0"/>
      <c r="QP111" s="0"/>
      <c r="QQ111" s="0"/>
      <c r="QR111" s="0"/>
      <c r="QS111" s="0"/>
      <c r="QT111" s="0"/>
      <c r="QU111" s="0"/>
      <c r="QV111" s="0"/>
      <c r="QW111" s="0"/>
      <c r="QX111" s="0"/>
      <c r="QY111" s="0"/>
      <c r="QZ111" s="0"/>
      <c r="RA111" s="0"/>
      <c r="RB111" s="0"/>
      <c r="RC111" s="0"/>
      <c r="RD111" s="0"/>
      <c r="RE111" s="0"/>
      <c r="RF111" s="0"/>
      <c r="RG111" s="0"/>
      <c r="RH111" s="0"/>
      <c r="RI111" s="0"/>
      <c r="RJ111" s="0"/>
      <c r="RK111" s="0"/>
      <c r="RL111" s="0"/>
      <c r="RM111" s="0"/>
      <c r="RN111" s="0"/>
      <c r="RO111" s="0"/>
      <c r="RP111" s="0"/>
      <c r="RQ111" s="0"/>
      <c r="RR111" s="0"/>
      <c r="RS111" s="0"/>
      <c r="RT111" s="0"/>
      <c r="RU111" s="0"/>
      <c r="RV111" s="0"/>
      <c r="RW111" s="0"/>
      <c r="RX111" s="0"/>
      <c r="RY111" s="0"/>
      <c r="RZ111" s="0"/>
      <c r="SA111" s="0"/>
      <c r="SB111" s="0"/>
      <c r="SC111" s="0"/>
      <c r="SD111" s="0"/>
      <c r="SE111" s="0"/>
      <c r="SF111" s="0"/>
      <c r="SG111" s="0"/>
      <c r="SH111" s="0"/>
      <c r="SI111" s="0"/>
      <c r="SJ111" s="0"/>
      <c r="SK111" s="0"/>
      <c r="SL111" s="0"/>
      <c r="SM111" s="0"/>
      <c r="SN111" s="0"/>
      <c r="SO111" s="0"/>
      <c r="SP111" s="0"/>
      <c r="SQ111" s="0"/>
      <c r="SR111" s="0"/>
      <c r="SS111" s="0"/>
      <c r="ST111" s="0"/>
      <c r="SU111" s="0"/>
      <c r="SV111" s="0"/>
      <c r="SW111" s="0"/>
      <c r="SX111" s="0"/>
      <c r="SY111" s="0"/>
      <c r="SZ111" s="0"/>
      <c r="TA111" s="0"/>
      <c r="TB111" s="0"/>
      <c r="TC111" s="0"/>
      <c r="TD111" s="0"/>
      <c r="TE111" s="0"/>
      <c r="TF111" s="0"/>
      <c r="TG111" s="0"/>
      <c r="TH111" s="0"/>
      <c r="TI111" s="0"/>
      <c r="TJ111" s="0"/>
      <c r="TK111" s="0"/>
      <c r="TL111" s="0"/>
      <c r="TM111" s="0"/>
      <c r="TN111" s="0"/>
      <c r="TO111" s="0"/>
      <c r="TP111" s="0"/>
      <c r="TQ111" s="0"/>
      <c r="TR111" s="0"/>
      <c r="TS111" s="0"/>
      <c r="TT111" s="0"/>
      <c r="TU111" s="0"/>
      <c r="TV111" s="0"/>
      <c r="TW111" s="0"/>
      <c r="TX111" s="0"/>
      <c r="TY111" s="0"/>
      <c r="TZ111" s="0"/>
      <c r="UA111" s="0"/>
      <c r="UB111" s="0"/>
      <c r="UC111" s="0"/>
      <c r="UD111" s="0"/>
      <c r="UE111" s="0"/>
      <c r="UF111" s="0"/>
      <c r="UG111" s="0"/>
      <c r="UH111" s="0"/>
      <c r="UI111" s="0"/>
      <c r="UJ111" s="0"/>
      <c r="UK111" s="0"/>
      <c r="UL111" s="0"/>
      <c r="UM111" s="0"/>
      <c r="UN111" s="0"/>
      <c r="UO111" s="0"/>
      <c r="UP111" s="0"/>
      <c r="UQ111" s="0"/>
      <c r="UR111" s="0"/>
      <c r="US111" s="0"/>
      <c r="UT111" s="0"/>
      <c r="UU111" s="0"/>
      <c r="UV111" s="0"/>
      <c r="UW111" s="0"/>
      <c r="UX111" s="0"/>
      <c r="UY111" s="0"/>
      <c r="UZ111" s="0"/>
      <c r="VA111" s="0"/>
      <c r="VB111" s="0"/>
      <c r="VC111" s="0"/>
      <c r="VD111" s="0"/>
      <c r="VE111" s="0"/>
      <c r="VF111" s="0"/>
      <c r="VG111" s="0"/>
      <c r="VH111" s="0"/>
      <c r="VI111" s="0"/>
      <c r="VJ111" s="0"/>
      <c r="VK111" s="0"/>
      <c r="VL111" s="0"/>
      <c r="VM111" s="0"/>
      <c r="VN111" s="0"/>
      <c r="VO111" s="0"/>
      <c r="VP111" s="0"/>
      <c r="VQ111" s="0"/>
      <c r="VR111" s="0"/>
      <c r="VS111" s="0"/>
      <c r="VT111" s="0"/>
      <c r="VU111" s="0"/>
      <c r="VV111" s="0"/>
      <c r="VW111" s="0"/>
      <c r="VX111" s="0"/>
      <c r="VY111" s="0"/>
      <c r="VZ111" s="0"/>
      <c r="WA111" s="0"/>
      <c r="WB111" s="0"/>
      <c r="WC111" s="0"/>
      <c r="WD111" s="0"/>
      <c r="WE111" s="0"/>
      <c r="WF111" s="0"/>
      <c r="WG111" s="0"/>
      <c r="WH111" s="0"/>
      <c r="WI111" s="0"/>
      <c r="WJ111" s="0"/>
      <c r="WK111" s="0"/>
      <c r="WL111" s="0"/>
      <c r="WM111" s="0"/>
      <c r="WN111" s="0"/>
      <c r="WO111" s="0"/>
      <c r="WP111" s="0"/>
      <c r="WQ111" s="0"/>
      <c r="WR111" s="0"/>
      <c r="WS111" s="0"/>
      <c r="WT111" s="0"/>
      <c r="WU111" s="0"/>
      <c r="WV111" s="0"/>
      <c r="WW111" s="0"/>
      <c r="WX111" s="0"/>
      <c r="WY111" s="0"/>
      <c r="WZ111" s="0"/>
      <c r="XA111" s="0"/>
      <c r="XB111" s="0"/>
      <c r="XC111" s="0"/>
      <c r="XD111" s="0"/>
      <c r="XE111" s="0"/>
      <c r="XF111" s="0"/>
      <c r="XG111" s="0"/>
      <c r="XH111" s="0"/>
      <c r="XI111" s="0"/>
      <c r="XJ111" s="0"/>
      <c r="XK111" s="0"/>
      <c r="XL111" s="0"/>
      <c r="XM111" s="0"/>
      <c r="XN111" s="0"/>
      <c r="XO111" s="0"/>
      <c r="XP111" s="0"/>
      <c r="XQ111" s="0"/>
      <c r="XR111" s="0"/>
      <c r="XS111" s="0"/>
      <c r="XT111" s="0"/>
      <c r="XU111" s="0"/>
      <c r="XV111" s="0"/>
      <c r="XW111" s="0"/>
      <c r="XX111" s="0"/>
      <c r="XY111" s="0"/>
      <c r="XZ111" s="0"/>
      <c r="YA111" s="0"/>
      <c r="YB111" s="0"/>
      <c r="YC111" s="0"/>
      <c r="YD111" s="0"/>
      <c r="YE111" s="0"/>
      <c r="YF111" s="0"/>
      <c r="YG111" s="0"/>
      <c r="YH111" s="0"/>
      <c r="YI111" s="0"/>
      <c r="YJ111" s="0"/>
      <c r="YK111" s="0"/>
      <c r="YL111" s="0"/>
      <c r="YM111" s="0"/>
      <c r="YN111" s="0"/>
      <c r="YO111" s="0"/>
      <c r="YP111" s="0"/>
      <c r="YQ111" s="0"/>
      <c r="YR111" s="0"/>
      <c r="YS111" s="0"/>
      <c r="YT111" s="0"/>
      <c r="YU111" s="0"/>
      <c r="YV111" s="0"/>
      <c r="YW111" s="0"/>
      <c r="YX111" s="0"/>
      <c r="YY111" s="0"/>
      <c r="YZ111" s="0"/>
      <c r="ZA111" s="0"/>
      <c r="ZB111" s="0"/>
      <c r="ZC111" s="0"/>
      <c r="ZD111" s="0"/>
      <c r="ZE111" s="0"/>
      <c r="ZF111" s="0"/>
      <c r="ZG111" s="0"/>
      <c r="ZH111" s="0"/>
      <c r="ZI111" s="0"/>
      <c r="ZJ111" s="0"/>
      <c r="ZK111" s="0"/>
      <c r="ZL111" s="0"/>
      <c r="ZM111" s="0"/>
      <c r="ZN111" s="0"/>
      <c r="ZO111" s="0"/>
      <c r="ZP111" s="0"/>
      <c r="ZQ111" s="0"/>
      <c r="ZR111" s="0"/>
      <c r="ZS111" s="0"/>
      <c r="ZT111" s="0"/>
      <c r="ZU111" s="0"/>
      <c r="ZV111" s="0"/>
      <c r="ZW111" s="0"/>
      <c r="ZX111" s="0"/>
      <c r="ZY111" s="0"/>
      <c r="ZZ111" s="0"/>
      <c r="AAA111" s="0"/>
      <c r="AAB111" s="0"/>
      <c r="AAC111" s="0"/>
      <c r="AAD111" s="0"/>
      <c r="AAE111" s="0"/>
      <c r="AAF111" s="0"/>
      <c r="AAG111" s="0"/>
      <c r="AAH111" s="0"/>
      <c r="AAI111" s="0"/>
      <c r="AAJ111" s="0"/>
      <c r="AAK111" s="0"/>
      <c r="AAL111" s="0"/>
      <c r="AAM111" s="0"/>
      <c r="AAN111" s="0"/>
      <c r="AAO111" s="0"/>
      <c r="AAP111" s="0"/>
      <c r="AAQ111" s="0"/>
      <c r="AAR111" s="0"/>
      <c r="AAS111" s="0"/>
      <c r="AAT111" s="0"/>
      <c r="AAU111" s="0"/>
      <c r="AAV111" s="0"/>
      <c r="AAW111" s="0"/>
      <c r="AAX111" s="0"/>
      <c r="AAY111" s="0"/>
      <c r="AAZ111" s="0"/>
      <c r="ABA111" s="0"/>
      <c r="ABB111" s="0"/>
      <c r="ABC111" s="0"/>
      <c r="ABD111" s="0"/>
      <c r="ABE111" s="0"/>
      <c r="ABF111" s="0"/>
      <c r="ABG111" s="0"/>
      <c r="ABH111" s="0"/>
      <c r="ABI111" s="0"/>
      <c r="ABJ111" s="0"/>
      <c r="ABK111" s="0"/>
      <c r="ABL111" s="0"/>
      <c r="ABM111" s="0"/>
      <c r="ABN111" s="0"/>
      <c r="ABO111" s="0"/>
      <c r="ABP111" s="0"/>
      <c r="ABQ111" s="0"/>
      <c r="ABR111" s="0"/>
      <c r="ABS111" s="0"/>
      <c r="ABT111" s="0"/>
      <c r="ABU111" s="0"/>
      <c r="ABV111" s="0"/>
      <c r="ABW111" s="0"/>
      <c r="ABX111" s="0"/>
      <c r="ABY111" s="0"/>
      <c r="ABZ111" s="0"/>
      <c r="ACA111" s="0"/>
      <c r="ACB111" s="0"/>
      <c r="ACC111" s="0"/>
      <c r="ACD111" s="0"/>
      <c r="ACE111" s="0"/>
      <c r="ACF111" s="0"/>
      <c r="ACG111" s="0"/>
      <c r="ACH111" s="0"/>
      <c r="ACI111" s="0"/>
      <c r="ACJ111" s="0"/>
      <c r="ACK111" s="0"/>
      <c r="ACL111" s="0"/>
      <c r="ACM111" s="0"/>
      <c r="ACN111" s="0"/>
      <c r="ACO111" s="0"/>
      <c r="ACP111" s="0"/>
      <c r="ACQ111" s="0"/>
      <c r="ACR111" s="0"/>
      <c r="ACS111" s="0"/>
      <c r="ACT111" s="0"/>
      <c r="ACU111" s="0"/>
      <c r="ACV111" s="0"/>
      <c r="ACW111" s="0"/>
      <c r="ACX111" s="0"/>
      <c r="ACY111" s="0"/>
      <c r="ACZ111" s="0"/>
      <c r="ADA111" s="0"/>
      <c r="ADB111" s="0"/>
      <c r="ADC111" s="0"/>
      <c r="ADD111" s="0"/>
      <c r="ADE111" s="0"/>
      <c r="ADF111" s="0"/>
      <c r="ADG111" s="0"/>
      <c r="ADH111" s="0"/>
      <c r="ADI111" s="0"/>
      <c r="ADJ111" s="0"/>
      <c r="ADK111" s="0"/>
      <c r="ADL111" s="0"/>
      <c r="ADM111" s="0"/>
      <c r="ADN111" s="0"/>
      <c r="ADO111" s="0"/>
      <c r="ADP111" s="0"/>
      <c r="ADQ111" s="0"/>
      <c r="ADR111" s="0"/>
      <c r="ADS111" s="0"/>
      <c r="ADT111" s="0"/>
      <c r="ADU111" s="0"/>
      <c r="ADV111" s="0"/>
      <c r="ADW111" s="0"/>
      <c r="ADX111" s="0"/>
      <c r="ADY111" s="0"/>
      <c r="ADZ111" s="0"/>
      <c r="AEA111" s="0"/>
      <c r="AEB111" s="0"/>
      <c r="AEC111" s="0"/>
      <c r="AED111" s="0"/>
      <c r="AEE111" s="0"/>
      <c r="AEF111" s="0"/>
      <c r="AEG111" s="0"/>
      <c r="AEH111" s="0"/>
      <c r="AEI111" s="0"/>
      <c r="AEJ111" s="0"/>
      <c r="AEK111" s="0"/>
      <c r="AEL111" s="0"/>
      <c r="AEM111" s="0"/>
      <c r="AEN111" s="0"/>
      <c r="AEO111" s="0"/>
      <c r="AEP111" s="0"/>
      <c r="AEQ111" s="0"/>
      <c r="AER111" s="0"/>
      <c r="AES111" s="0"/>
      <c r="AET111" s="0"/>
      <c r="AEU111" s="0"/>
      <c r="AEV111" s="0"/>
      <c r="AEW111" s="0"/>
      <c r="AEX111" s="0"/>
      <c r="AEY111" s="0"/>
      <c r="AEZ111" s="0"/>
      <c r="AFA111" s="0"/>
      <c r="AFB111" s="0"/>
      <c r="AFC111" s="0"/>
      <c r="AFD111" s="0"/>
      <c r="AFE111" s="0"/>
      <c r="AFF111" s="0"/>
      <c r="AFG111" s="0"/>
      <c r="AFH111" s="0"/>
      <c r="AFI111" s="0"/>
      <c r="AFJ111" s="0"/>
      <c r="AFK111" s="0"/>
      <c r="AFL111" s="0"/>
      <c r="AFM111" s="0"/>
      <c r="AFN111" s="0"/>
      <c r="AFO111" s="0"/>
      <c r="AFP111" s="0"/>
      <c r="AFQ111" s="0"/>
      <c r="AFR111" s="0"/>
      <c r="AFS111" s="0"/>
      <c r="AFT111" s="0"/>
      <c r="AFU111" s="0"/>
      <c r="AFV111" s="0"/>
      <c r="AFW111" s="0"/>
      <c r="AFX111" s="0"/>
      <c r="AFY111" s="0"/>
      <c r="AFZ111" s="0"/>
      <c r="AGA111" s="0"/>
      <c r="AGB111" s="0"/>
      <c r="AGC111" s="0"/>
      <c r="AGD111" s="0"/>
      <c r="AGE111" s="0"/>
      <c r="AGF111" s="0"/>
      <c r="AGG111" s="0"/>
      <c r="AGH111" s="0"/>
      <c r="AGI111" s="0"/>
      <c r="AGJ111" s="0"/>
      <c r="AGK111" s="0"/>
      <c r="AGL111" s="0"/>
      <c r="AGM111" s="0"/>
      <c r="AGN111" s="0"/>
      <c r="AGO111" s="0"/>
      <c r="AGP111" s="0"/>
      <c r="AGQ111" s="0"/>
      <c r="AGR111" s="0"/>
      <c r="AGS111" s="0"/>
      <c r="AGT111" s="0"/>
      <c r="AGU111" s="0"/>
      <c r="AGV111" s="0"/>
      <c r="AGW111" s="0"/>
      <c r="AGX111" s="0"/>
      <c r="AGY111" s="0"/>
      <c r="AGZ111" s="0"/>
      <c r="AHA111" s="0"/>
      <c r="AHB111" s="0"/>
      <c r="AHC111" s="0"/>
      <c r="AHD111" s="0"/>
      <c r="AHE111" s="0"/>
      <c r="AHF111" s="0"/>
      <c r="AHG111" s="0"/>
      <c r="AHH111" s="0"/>
      <c r="AHI111" s="0"/>
      <c r="AHJ111" s="0"/>
      <c r="AHK111" s="0"/>
      <c r="AHL111" s="0"/>
      <c r="AHM111" s="0"/>
      <c r="AHN111" s="0"/>
      <c r="AHO111" s="0"/>
      <c r="AHP111" s="0"/>
      <c r="AHQ111" s="0"/>
      <c r="AHR111" s="0"/>
      <c r="AHS111" s="0"/>
      <c r="AHT111" s="0"/>
      <c r="AHU111" s="0"/>
      <c r="AHV111" s="0"/>
      <c r="AHW111" s="0"/>
      <c r="AHX111" s="0"/>
      <c r="AHY111" s="0"/>
      <c r="AHZ111" s="0"/>
      <c r="AIA111" s="0"/>
      <c r="AIB111" s="0"/>
      <c r="AIC111" s="0"/>
      <c r="AID111" s="0"/>
      <c r="AIE111" s="0"/>
      <c r="AIF111" s="0"/>
      <c r="AIG111" s="0"/>
      <c r="AIH111" s="0"/>
      <c r="AII111" s="0"/>
      <c r="AIJ111" s="0"/>
      <c r="AIK111" s="0"/>
      <c r="AIL111" s="0"/>
      <c r="AIM111" s="0"/>
      <c r="AIN111" s="0"/>
      <c r="AIO111" s="0"/>
      <c r="AIP111" s="0"/>
      <c r="AIQ111" s="0"/>
      <c r="AIR111" s="0"/>
      <c r="AIS111" s="0"/>
      <c r="AIT111" s="0"/>
      <c r="AIU111" s="0"/>
      <c r="AIV111" s="0"/>
      <c r="AIW111" s="0"/>
      <c r="AIX111" s="0"/>
      <c r="AIY111" s="0"/>
      <c r="AIZ111" s="0"/>
      <c r="AJA111" s="0"/>
      <c r="AJB111" s="0"/>
      <c r="AJC111" s="0"/>
      <c r="AJD111" s="0"/>
      <c r="AJE111" s="0"/>
      <c r="AJF111" s="0"/>
      <c r="AJG111" s="0"/>
      <c r="AJH111" s="0"/>
      <c r="AJI111" s="0"/>
      <c r="AJJ111" s="0"/>
      <c r="AJK111" s="0"/>
      <c r="AJL111" s="0"/>
      <c r="AJM111" s="0"/>
      <c r="AJN111" s="0"/>
      <c r="AJO111" s="0"/>
      <c r="AJP111" s="0"/>
      <c r="AJQ111" s="0"/>
      <c r="AJR111" s="0"/>
      <c r="AJS111" s="0"/>
      <c r="AJT111" s="0"/>
      <c r="AJU111" s="0"/>
      <c r="AJV111" s="0"/>
      <c r="AJW111" s="0"/>
      <c r="AJX111" s="0"/>
      <c r="AJY111" s="0"/>
      <c r="AJZ111" s="0"/>
      <c r="AKA111" s="0"/>
      <c r="AKB111" s="0"/>
      <c r="AKC111" s="0"/>
      <c r="AKD111" s="0"/>
      <c r="AKE111" s="0"/>
      <c r="AKF111" s="0"/>
      <c r="AKG111" s="0"/>
      <c r="AKH111" s="0"/>
      <c r="AKI111" s="0"/>
      <c r="AKJ111" s="0"/>
      <c r="AKK111" s="0"/>
      <c r="AKL111" s="0"/>
      <c r="AKM111" s="0"/>
      <c r="AKN111" s="0"/>
      <c r="AKO111" s="0"/>
      <c r="AKP111" s="0"/>
      <c r="AKQ111" s="0"/>
      <c r="AKR111" s="0"/>
      <c r="AKS111" s="0"/>
      <c r="AKT111" s="0"/>
      <c r="AKU111" s="0"/>
      <c r="AKV111" s="0"/>
      <c r="AKW111" s="0"/>
      <c r="AKX111" s="0"/>
      <c r="AKY111" s="0"/>
      <c r="AKZ111" s="0"/>
      <c r="ALA111" s="0"/>
      <c r="ALB111" s="0"/>
      <c r="ALC111" s="0"/>
      <c r="ALD111" s="0"/>
      <c r="ALE111" s="0"/>
      <c r="ALF111" s="0"/>
      <c r="ALG111" s="0"/>
      <c r="ALH111" s="0"/>
      <c r="ALI111" s="0"/>
      <c r="ALJ111" s="0"/>
      <c r="ALK111" s="0"/>
      <c r="ALL111" s="0"/>
      <c r="ALM111" s="0"/>
      <c r="ALN111" s="0"/>
      <c r="ALO111" s="0"/>
      <c r="ALP111" s="0"/>
      <c r="ALQ111" s="0"/>
      <c r="ALR111" s="0"/>
      <c r="ALS111" s="0"/>
      <c r="ALT111" s="0"/>
      <c r="ALU111" s="0"/>
      <c r="ALV111" s="0"/>
      <c r="ALW111" s="0"/>
      <c r="ALX111" s="0"/>
      <c r="ALY111" s="0"/>
      <c r="ALZ111" s="0"/>
      <c r="AMA111" s="0"/>
      <c r="AMB111" s="0"/>
      <c r="AMC111" s="0"/>
      <c r="AMD111" s="0"/>
      <c r="AME111" s="0"/>
      <c r="AMF111" s="0"/>
      <c r="AMG111" s="0"/>
      <c r="AMH111" s="0"/>
      <c r="AMI111" s="0"/>
      <c r="AMJ111" s="0"/>
    </row>
    <row r="112" s="258" customFormat="true" ht="15.75" hidden="true" customHeight="true" outlineLevel="1" collapsed="false">
      <c r="A112" s="186"/>
      <c r="B112" s="209" t="s">
        <v>199</v>
      </c>
      <c r="C112" s="210" t="s">
        <v>286</v>
      </c>
      <c r="D112" s="210" t="s">
        <v>114</v>
      </c>
      <c r="E112" s="210"/>
      <c r="F112" s="210"/>
      <c r="G112" s="210"/>
      <c r="H112" s="210"/>
      <c r="I112" s="210"/>
      <c r="J112" s="210"/>
      <c r="K112" s="210"/>
      <c r="L112" s="210"/>
      <c r="M112" s="210"/>
      <c r="N112" s="210"/>
      <c r="O112" s="232"/>
      <c r="P112" s="210"/>
      <c r="Q112" s="210"/>
      <c r="R112" s="210"/>
      <c r="S112" s="210"/>
      <c r="T112" s="210"/>
      <c r="U112" s="210"/>
      <c r="V112" s="210"/>
      <c r="W112" s="210"/>
      <c r="X112" s="233"/>
      <c r="Y112" s="232"/>
      <c r="Z112" s="210"/>
      <c r="AA112" s="210"/>
      <c r="AB112" s="210"/>
      <c r="AC112" s="210"/>
      <c r="AD112" s="210"/>
      <c r="AE112" s="210"/>
      <c r="AF112" s="210"/>
      <c r="AG112" s="210"/>
      <c r="AH112" s="233"/>
      <c r="AI112" s="232"/>
      <c r="AJ112" s="210"/>
      <c r="AK112" s="210"/>
      <c r="AL112" s="210"/>
      <c r="AM112" s="210"/>
      <c r="AN112" s="210"/>
      <c r="AO112" s="210"/>
      <c r="AP112" s="210"/>
      <c r="AQ112" s="210"/>
      <c r="AR112" s="233"/>
      <c r="AS112" s="232"/>
      <c r="AT112" s="210"/>
      <c r="AU112" s="210"/>
      <c r="AV112" s="210"/>
      <c r="AW112" s="210"/>
      <c r="AX112" s="210"/>
      <c r="AY112" s="210"/>
      <c r="AZ112" s="210"/>
      <c r="BA112" s="210"/>
      <c r="BB112" s="233"/>
      <c r="BC112" s="185"/>
      <c r="BD112" s="185"/>
      <c r="BE112" s="185"/>
      <c r="BF112" s="185"/>
      <c r="BG112" s="185"/>
      <c r="BH112" s="185"/>
      <c r="BI112" s="185"/>
      <c r="BJ112" s="185"/>
      <c r="BK112" s="185"/>
      <c r="BL112" s="185"/>
      <c r="BM112" s="185"/>
      <c r="BN112" s="185"/>
      <c r="BO112" s="185"/>
      <c r="BP112" s="185"/>
      <c r="BQ112" s="185"/>
      <c r="BR112" s="185"/>
      <c r="BS112" s="185"/>
      <c r="BT112" s="185"/>
      <c r="BU112" s="185"/>
      <c r="BV112" s="185"/>
    </row>
    <row r="113" customFormat="false" ht="15.75" hidden="true" customHeight="true" outlineLevel="1" collapsed="false">
      <c r="A113" s="186"/>
      <c r="B113" s="202" t="s">
        <v>112</v>
      </c>
      <c r="C113" s="236" t="s">
        <v>287</v>
      </c>
      <c r="D113" s="66" t="s">
        <v>114</v>
      </c>
      <c r="E113" s="66"/>
      <c r="F113" s="66"/>
      <c r="G113" s="66"/>
      <c r="H113" s="66"/>
      <c r="I113" s="66"/>
      <c r="J113" s="66"/>
      <c r="K113" s="66"/>
      <c r="L113" s="66"/>
      <c r="M113" s="66"/>
      <c r="N113" s="66"/>
      <c r="O113" s="234"/>
      <c r="P113" s="66"/>
      <c r="Q113" s="66"/>
      <c r="R113" s="66"/>
      <c r="S113" s="66"/>
      <c r="T113" s="66"/>
      <c r="U113" s="66"/>
      <c r="V113" s="66"/>
      <c r="W113" s="66"/>
      <c r="X113" s="235"/>
      <c r="Y113" s="234"/>
      <c r="Z113" s="66"/>
      <c r="AA113" s="66"/>
      <c r="AB113" s="66"/>
      <c r="AC113" s="66"/>
      <c r="AD113" s="66"/>
      <c r="AE113" s="66"/>
      <c r="AF113" s="66"/>
      <c r="AG113" s="66"/>
      <c r="AH113" s="235"/>
      <c r="AI113" s="234"/>
      <c r="AJ113" s="66"/>
      <c r="AK113" s="66"/>
      <c r="AL113" s="66"/>
      <c r="AM113" s="66"/>
      <c r="AN113" s="66"/>
      <c r="AO113" s="66"/>
      <c r="AP113" s="66"/>
      <c r="AQ113" s="66"/>
      <c r="AR113" s="235"/>
      <c r="AS113" s="234"/>
      <c r="AT113" s="66"/>
      <c r="AU113" s="66"/>
      <c r="AV113" s="66"/>
      <c r="AW113" s="66"/>
      <c r="AX113" s="66"/>
      <c r="AY113" s="66"/>
      <c r="AZ113" s="66"/>
      <c r="BA113" s="66"/>
      <c r="BB113" s="235"/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0"/>
      <c r="EM113" s="0"/>
      <c r="EN113" s="0"/>
      <c r="EO113" s="0"/>
      <c r="EP113" s="0"/>
      <c r="EQ113" s="0"/>
      <c r="ER113" s="0"/>
      <c r="ES113" s="0"/>
      <c r="ET113" s="0"/>
      <c r="EU113" s="0"/>
      <c r="EV113" s="0"/>
      <c r="EW113" s="0"/>
      <c r="EX113" s="0"/>
      <c r="EY113" s="0"/>
      <c r="EZ113" s="0"/>
      <c r="FA113" s="0"/>
      <c r="FB113" s="0"/>
      <c r="FC113" s="0"/>
      <c r="FD113" s="0"/>
      <c r="FE113" s="0"/>
      <c r="FF113" s="0"/>
      <c r="FG113" s="0"/>
      <c r="FH113" s="0"/>
      <c r="FI113" s="0"/>
      <c r="FJ113" s="0"/>
      <c r="FK113" s="0"/>
      <c r="FL113" s="0"/>
      <c r="FM113" s="0"/>
      <c r="FN113" s="0"/>
      <c r="FO113" s="0"/>
      <c r="FP113" s="0"/>
      <c r="FQ113" s="0"/>
      <c r="FR113" s="0"/>
      <c r="FS113" s="0"/>
      <c r="FT113" s="0"/>
      <c r="FU113" s="0"/>
      <c r="FV113" s="0"/>
      <c r="FW113" s="0"/>
      <c r="FX113" s="0"/>
      <c r="FY113" s="0"/>
      <c r="FZ113" s="0"/>
      <c r="GA113" s="0"/>
      <c r="GB113" s="0"/>
      <c r="GC113" s="0"/>
      <c r="GD113" s="0"/>
      <c r="GE113" s="0"/>
      <c r="GF113" s="0"/>
      <c r="GG113" s="0"/>
      <c r="GH113" s="0"/>
      <c r="GI113" s="0"/>
      <c r="GJ113" s="0"/>
      <c r="GK113" s="0"/>
      <c r="GL113" s="0"/>
      <c r="GM113" s="0"/>
      <c r="GN113" s="0"/>
      <c r="GO113" s="0"/>
      <c r="GP113" s="0"/>
      <c r="GQ113" s="0"/>
      <c r="GR113" s="0"/>
      <c r="GS113" s="0"/>
      <c r="GT113" s="0"/>
      <c r="GU113" s="0"/>
      <c r="GV113" s="0"/>
      <c r="GW113" s="0"/>
      <c r="GX113" s="0"/>
      <c r="GY113" s="0"/>
      <c r="GZ113" s="0"/>
      <c r="HA113" s="0"/>
      <c r="HB113" s="0"/>
      <c r="HC113" s="0"/>
      <c r="HD113" s="0"/>
      <c r="HE113" s="0"/>
      <c r="HF113" s="0"/>
      <c r="HG113" s="0"/>
      <c r="HH113" s="0"/>
      <c r="HI113" s="0"/>
      <c r="HJ113" s="0"/>
      <c r="HK113" s="0"/>
      <c r="HL113" s="0"/>
      <c r="HM113" s="0"/>
      <c r="HN113" s="0"/>
      <c r="HO113" s="0"/>
      <c r="HP113" s="0"/>
      <c r="HQ113" s="0"/>
      <c r="HR113" s="0"/>
      <c r="HS113" s="0"/>
      <c r="HT113" s="0"/>
      <c r="HU113" s="0"/>
      <c r="HV113" s="0"/>
      <c r="HW113" s="0"/>
      <c r="HX113" s="0"/>
      <c r="HY113" s="0"/>
      <c r="HZ113" s="0"/>
      <c r="IA113" s="0"/>
      <c r="IB113" s="0"/>
      <c r="IC113" s="0"/>
      <c r="ID113" s="0"/>
      <c r="IE113" s="0"/>
      <c r="IF113" s="0"/>
      <c r="IG113" s="0"/>
      <c r="IH113" s="0"/>
      <c r="II113" s="0"/>
      <c r="IJ113" s="0"/>
      <c r="IK113" s="0"/>
      <c r="IL113" s="0"/>
      <c r="IM113" s="0"/>
      <c r="IN113" s="0"/>
      <c r="IO113" s="0"/>
      <c r="IP113" s="0"/>
      <c r="IQ113" s="0"/>
      <c r="IR113" s="0"/>
      <c r="IS113" s="0"/>
      <c r="IT113" s="0"/>
      <c r="IU113" s="0"/>
      <c r="IV113" s="0"/>
      <c r="IW113" s="0"/>
      <c r="IX113" s="0"/>
      <c r="IY113" s="0"/>
      <c r="IZ113" s="0"/>
      <c r="JA113" s="0"/>
      <c r="JB113" s="0"/>
      <c r="JC113" s="0"/>
      <c r="JD113" s="0"/>
      <c r="JE113" s="0"/>
      <c r="JF113" s="0"/>
      <c r="JG113" s="0"/>
      <c r="JH113" s="0"/>
      <c r="JI113" s="0"/>
      <c r="JJ113" s="0"/>
      <c r="JK113" s="0"/>
      <c r="JL113" s="0"/>
      <c r="JM113" s="0"/>
      <c r="JN113" s="0"/>
      <c r="JO113" s="0"/>
      <c r="JP113" s="0"/>
      <c r="JQ113" s="0"/>
      <c r="JR113" s="0"/>
      <c r="JS113" s="0"/>
      <c r="JT113" s="0"/>
      <c r="JU113" s="0"/>
      <c r="JV113" s="0"/>
      <c r="JW113" s="0"/>
      <c r="JX113" s="0"/>
      <c r="JY113" s="0"/>
      <c r="JZ113" s="0"/>
      <c r="KA113" s="0"/>
      <c r="KB113" s="0"/>
      <c r="KC113" s="0"/>
      <c r="KD113" s="0"/>
      <c r="KE113" s="0"/>
      <c r="KF113" s="0"/>
      <c r="KG113" s="0"/>
      <c r="KH113" s="0"/>
      <c r="KI113" s="0"/>
      <c r="KJ113" s="0"/>
      <c r="KK113" s="0"/>
      <c r="KL113" s="0"/>
      <c r="KM113" s="0"/>
      <c r="KN113" s="0"/>
      <c r="KO113" s="0"/>
      <c r="KP113" s="0"/>
      <c r="KQ113" s="0"/>
      <c r="KR113" s="0"/>
      <c r="KS113" s="0"/>
      <c r="KT113" s="0"/>
      <c r="KU113" s="0"/>
      <c r="KV113" s="0"/>
      <c r="KW113" s="0"/>
      <c r="KX113" s="0"/>
      <c r="KY113" s="0"/>
      <c r="KZ113" s="0"/>
      <c r="LA113" s="0"/>
      <c r="LB113" s="0"/>
      <c r="LC113" s="0"/>
      <c r="LD113" s="0"/>
      <c r="LE113" s="0"/>
      <c r="LF113" s="0"/>
      <c r="LG113" s="0"/>
      <c r="LH113" s="0"/>
      <c r="LI113" s="0"/>
      <c r="LJ113" s="0"/>
      <c r="LK113" s="0"/>
      <c r="LL113" s="0"/>
      <c r="LM113" s="0"/>
      <c r="LN113" s="0"/>
      <c r="LO113" s="0"/>
      <c r="LP113" s="0"/>
      <c r="LQ113" s="0"/>
      <c r="LR113" s="0"/>
      <c r="LS113" s="0"/>
      <c r="LT113" s="0"/>
      <c r="LU113" s="0"/>
      <c r="LV113" s="0"/>
      <c r="LW113" s="0"/>
      <c r="LX113" s="0"/>
      <c r="LY113" s="0"/>
      <c r="LZ113" s="0"/>
      <c r="MA113" s="0"/>
      <c r="MB113" s="0"/>
      <c r="MC113" s="0"/>
      <c r="MD113" s="0"/>
      <c r="ME113" s="0"/>
      <c r="MF113" s="0"/>
      <c r="MG113" s="0"/>
      <c r="MH113" s="0"/>
      <c r="MI113" s="0"/>
      <c r="MJ113" s="0"/>
      <c r="MK113" s="0"/>
      <c r="ML113" s="0"/>
      <c r="MM113" s="0"/>
      <c r="MN113" s="0"/>
      <c r="MO113" s="0"/>
      <c r="MP113" s="0"/>
      <c r="MQ113" s="0"/>
      <c r="MR113" s="0"/>
      <c r="MS113" s="0"/>
      <c r="MT113" s="0"/>
      <c r="MU113" s="0"/>
      <c r="MV113" s="0"/>
      <c r="MW113" s="0"/>
      <c r="MX113" s="0"/>
      <c r="MY113" s="0"/>
      <c r="MZ113" s="0"/>
      <c r="NA113" s="0"/>
      <c r="NB113" s="0"/>
      <c r="NC113" s="0"/>
      <c r="ND113" s="0"/>
      <c r="NE113" s="0"/>
      <c r="NF113" s="0"/>
      <c r="NG113" s="0"/>
      <c r="NH113" s="0"/>
      <c r="NI113" s="0"/>
      <c r="NJ113" s="0"/>
      <c r="NK113" s="0"/>
      <c r="NL113" s="0"/>
      <c r="NM113" s="0"/>
      <c r="NN113" s="0"/>
      <c r="NO113" s="0"/>
      <c r="NP113" s="0"/>
      <c r="NQ113" s="0"/>
      <c r="NR113" s="0"/>
      <c r="NS113" s="0"/>
      <c r="NT113" s="0"/>
      <c r="NU113" s="0"/>
      <c r="NV113" s="0"/>
      <c r="NW113" s="0"/>
      <c r="NX113" s="0"/>
      <c r="NY113" s="0"/>
      <c r="NZ113" s="0"/>
      <c r="OA113" s="0"/>
      <c r="OB113" s="0"/>
      <c r="OC113" s="0"/>
      <c r="OD113" s="0"/>
      <c r="OE113" s="0"/>
      <c r="OF113" s="0"/>
      <c r="OG113" s="0"/>
      <c r="OH113" s="0"/>
      <c r="OI113" s="0"/>
      <c r="OJ113" s="0"/>
      <c r="OK113" s="0"/>
      <c r="OL113" s="0"/>
      <c r="OM113" s="0"/>
      <c r="ON113" s="0"/>
      <c r="OO113" s="0"/>
      <c r="OP113" s="0"/>
      <c r="OQ113" s="0"/>
      <c r="OR113" s="0"/>
      <c r="OS113" s="0"/>
      <c r="OT113" s="0"/>
      <c r="OU113" s="0"/>
      <c r="OV113" s="0"/>
      <c r="OW113" s="0"/>
      <c r="OX113" s="0"/>
      <c r="OY113" s="0"/>
      <c r="OZ113" s="0"/>
      <c r="PA113" s="0"/>
      <c r="PB113" s="0"/>
      <c r="PC113" s="0"/>
      <c r="PD113" s="0"/>
      <c r="PE113" s="0"/>
      <c r="PF113" s="0"/>
      <c r="PG113" s="0"/>
      <c r="PH113" s="0"/>
      <c r="PI113" s="0"/>
      <c r="PJ113" s="0"/>
      <c r="PK113" s="0"/>
      <c r="PL113" s="0"/>
      <c r="PM113" s="0"/>
      <c r="PN113" s="0"/>
      <c r="PO113" s="0"/>
      <c r="PP113" s="0"/>
      <c r="PQ113" s="0"/>
      <c r="PR113" s="0"/>
      <c r="PS113" s="0"/>
      <c r="PT113" s="0"/>
      <c r="PU113" s="0"/>
      <c r="PV113" s="0"/>
      <c r="PW113" s="0"/>
      <c r="PX113" s="0"/>
      <c r="PY113" s="0"/>
      <c r="PZ113" s="0"/>
      <c r="QA113" s="0"/>
      <c r="QB113" s="0"/>
      <c r="QC113" s="0"/>
      <c r="QD113" s="0"/>
      <c r="QE113" s="0"/>
      <c r="QF113" s="0"/>
      <c r="QG113" s="0"/>
      <c r="QH113" s="0"/>
      <c r="QI113" s="0"/>
      <c r="QJ113" s="0"/>
      <c r="QK113" s="0"/>
      <c r="QL113" s="0"/>
      <c r="QM113" s="0"/>
      <c r="QN113" s="0"/>
      <c r="QO113" s="0"/>
      <c r="QP113" s="0"/>
      <c r="QQ113" s="0"/>
      <c r="QR113" s="0"/>
      <c r="QS113" s="0"/>
      <c r="QT113" s="0"/>
      <c r="QU113" s="0"/>
      <c r="QV113" s="0"/>
      <c r="QW113" s="0"/>
      <c r="QX113" s="0"/>
      <c r="QY113" s="0"/>
      <c r="QZ113" s="0"/>
      <c r="RA113" s="0"/>
      <c r="RB113" s="0"/>
      <c r="RC113" s="0"/>
      <c r="RD113" s="0"/>
      <c r="RE113" s="0"/>
      <c r="RF113" s="0"/>
      <c r="RG113" s="0"/>
      <c r="RH113" s="0"/>
      <c r="RI113" s="0"/>
      <c r="RJ113" s="0"/>
      <c r="RK113" s="0"/>
      <c r="RL113" s="0"/>
      <c r="RM113" s="0"/>
      <c r="RN113" s="0"/>
      <c r="RO113" s="0"/>
      <c r="RP113" s="0"/>
      <c r="RQ113" s="0"/>
      <c r="RR113" s="0"/>
      <c r="RS113" s="0"/>
      <c r="RT113" s="0"/>
      <c r="RU113" s="0"/>
      <c r="RV113" s="0"/>
      <c r="RW113" s="0"/>
      <c r="RX113" s="0"/>
      <c r="RY113" s="0"/>
      <c r="RZ113" s="0"/>
      <c r="SA113" s="0"/>
      <c r="SB113" s="0"/>
      <c r="SC113" s="0"/>
      <c r="SD113" s="0"/>
      <c r="SE113" s="0"/>
      <c r="SF113" s="0"/>
      <c r="SG113" s="0"/>
      <c r="SH113" s="0"/>
      <c r="SI113" s="0"/>
      <c r="SJ113" s="0"/>
      <c r="SK113" s="0"/>
      <c r="SL113" s="0"/>
      <c r="SM113" s="0"/>
      <c r="SN113" s="0"/>
      <c r="SO113" s="0"/>
      <c r="SP113" s="0"/>
      <c r="SQ113" s="0"/>
      <c r="SR113" s="0"/>
      <c r="SS113" s="0"/>
      <c r="ST113" s="0"/>
      <c r="SU113" s="0"/>
      <c r="SV113" s="0"/>
      <c r="SW113" s="0"/>
      <c r="SX113" s="0"/>
      <c r="SY113" s="0"/>
      <c r="SZ113" s="0"/>
      <c r="TA113" s="0"/>
      <c r="TB113" s="0"/>
      <c r="TC113" s="0"/>
      <c r="TD113" s="0"/>
      <c r="TE113" s="0"/>
      <c r="TF113" s="0"/>
      <c r="TG113" s="0"/>
      <c r="TH113" s="0"/>
      <c r="TI113" s="0"/>
      <c r="TJ113" s="0"/>
      <c r="TK113" s="0"/>
      <c r="TL113" s="0"/>
      <c r="TM113" s="0"/>
      <c r="TN113" s="0"/>
      <c r="TO113" s="0"/>
      <c r="TP113" s="0"/>
      <c r="TQ113" s="0"/>
      <c r="TR113" s="0"/>
      <c r="TS113" s="0"/>
      <c r="TT113" s="0"/>
      <c r="TU113" s="0"/>
      <c r="TV113" s="0"/>
      <c r="TW113" s="0"/>
      <c r="TX113" s="0"/>
      <c r="TY113" s="0"/>
      <c r="TZ113" s="0"/>
      <c r="UA113" s="0"/>
      <c r="UB113" s="0"/>
      <c r="UC113" s="0"/>
      <c r="UD113" s="0"/>
      <c r="UE113" s="0"/>
      <c r="UF113" s="0"/>
      <c r="UG113" s="0"/>
      <c r="UH113" s="0"/>
      <c r="UI113" s="0"/>
      <c r="UJ113" s="0"/>
      <c r="UK113" s="0"/>
      <c r="UL113" s="0"/>
      <c r="UM113" s="0"/>
      <c r="UN113" s="0"/>
      <c r="UO113" s="0"/>
      <c r="UP113" s="0"/>
      <c r="UQ113" s="0"/>
      <c r="UR113" s="0"/>
      <c r="US113" s="0"/>
      <c r="UT113" s="0"/>
      <c r="UU113" s="0"/>
      <c r="UV113" s="0"/>
      <c r="UW113" s="0"/>
      <c r="UX113" s="0"/>
      <c r="UY113" s="0"/>
      <c r="UZ113" s="0"/>
      <c r="VA113" s="0"/>
      <c r="VB113" s="0"/>
      <c r="VC113" s="0"/>
      <c r="VD113" s="0"/>
      <c r="VE113" s="0"/>
      <c r="VF113" s="0"/>
      <c r="VG113" s="0"/>
      <c r="VH113" s="0"/>
      <c r="VI113" s="0"/>
      <c r="VJ113" s="0"/>
      <c r="VK113" s="0"/>
      <c r="VL113" s="0"/>
      <c r="VM113" s="0"/>
      <c r="VN113" s="0"/>
      <c r="VO113" s="0"/>
      <c r="VP113" s="0"/>
      <c r="VQ113" s="0"/>
      <c r="VR113" s="0"/>
      <c r="VS113" s="0"/>
      <c r="VT113" s="0"/>
      <c r="VU113" s="0"/>
      <c r="VV113" s="0"/>
      <c r="VW113" s="0"/>
      <c r="VX113" s="0"/>
      <c r="VY113" s="0"/>
      <c r="VZ113" s="0"/>
      <c r="WA113" s="0"/>
      <c r="WB113" s="0"/>
      <c r="WC113" s="0"/>
      <c r="WD113" s="0"/>
      <c r="WE113" s="0"/>
      <c r="WF113" s="0"/>
      <c r="WG113" s="0"/>
      <c r="WH113" s="0"/>
      <c r="WI113" s="0"/>
      <c r="WJ113" s="0"/>
      <c r="WK113" s="0"/>
      <c r="WL113" s="0"/>
      <c r="WM113" s="0"/>
      <c r="WN113" s="0"/>
      <c r="WO113" s="0"/>
      <c r="WP113" s="0"/>
      <c r="WQ113" s="0"/>
      <c r="WR113" s="0"/>
      <c r="WS113" s="0"/>
      <c r="WT113" s="0"/>
      <c r="WU113" s="0"/>
      <c r="WV113" s="0"/>
      <c r="WW113" s="0"/>
      <c r="WX113" s="0"/>
      <c r="WY113" s="0"/>
      <c r="WZ113" s="0"/>
      <c r="XA113" s="0"/>
      <c r="XB113" s="0"/>
      <c r="XC113" s="0"/>
      <c r="XD113" s="0"/>
      <c r="XE113" s="0"/>
      <c r="XF113" s="0"/>
      <c r="XG113" s="0"/>
      <c r="XH113" s="0"/>
      <c r="XI113" s="0"/>
      <c r="XJ113" s="0"/>
      <c r="XK113" s="0"/>
      <c r="XL113" s="0"/>
      <c r="XM113" s="0"/>
      <c r="XN113" s="0"/>
      <c r="XO113" s="0"/>
      <c r="XP113" s="0"/>
      <c r="XQ113" s="0"/>
      <c r="XR113" s="0"/>
      <c r="XS113" s="0"/>
      <c r="XT113" s="0"/>
      <c r="XU113" s="0"/>
      <c r="XV113" s="0"/>
      <c r="XW113" s="0"/>
      <c r="XX113" s="0"/>
      <c r="XY113" s="0"/>
      <c r="XZ113" s="0"/>
      <c r="YA113" s="0"/>
      <c r="YB113" s="0"/>
      <c r="YC113" s="0"/>
      <c r="YD113" s="0"/>
      <c r="YE113" s="0"/>
      <c r="YF113" s="0"/>
      <c r="YG113" s="0"/>
      <c r="YH113" s="0"/>
      <c r="YI113" s="0"/>
      <c r="YJ113" s="0"/>
      <c r="YK113" s="0"/>
      <c r="YL113" s="0"/>
      <c r="YM113" s="0"/>
      <c r="YN113" s="0"/>
      <c r="YO113" s="0"/>
      <c r="YP113" s="0"/>
      <c r="YQ113" s="0"/>
      <c r="YR113" s="0"/>
      <c r="YS113" s="0"/>
      <c r="YT113" s="0"/>
      <c r="YU113" s="0"/>
      <c r="YV113" s="0"/>
      <c r="YW113" s="0"/>
      <c r="YX113" s="0"/>
      <c r="YY113" s="0"/>
      <c r="YZ113" s="0"/>
      <c r="ZA113" s="0"/>
      <c r="ZB113" s="0"/>
      <c r="ZC113" s="0"/>
      <c r="ZD113" s="0"/>
      <c r="ZE113" s="0"/>
      <c r="ZF113" s="0"/>
      <c r="ZG113" s="0"/>
      <c r="ZH113" s="0"/>
      <c r="ZI113" s="0"/>
      <c r="ZJ113" s="0"/>
      <c r="ZK113" s="0"/>
      <c r="ZL113" s="0"/>
      <c r="ZM113" s="0"/>
      <c r="ZN113" s="0"/>
      <c r="ZO113" s="0"/>
      <c r="ZP113" s="0"/>
      <c r="ZQ113" s="0"/>
      <c r="ZR113" s="0"/>
      <c r="ZS113" s="0"/>
      <c r="ZT113" s="0"/>
      <c r="ZU113" s="0"/>
      <c r="ZV113" s="0"/>
      <c r="ZW113" s="0"/>
      <c r="ZX113" s="0"/>
      <c r="ZY113" s="0"/>
      <c r="ZZ113" s="0"/>
      <c r="AAA113" s="0"/>
      <c r="AAB113" s="0"/>
      <c r="AAC113" s="0"/>
      <c r="AAD113" s="0"/>
      <c r="AAE113" s="0"/>
      <c r="AAF113" s="0"/>
      <c r="AAG113" s="0"/>
      <c r="AAH113" s="0"/>
      <c r="AAI113" s="0"/>
      <c r="AAJ113" s="0"/>
      <c r="AAK113" s="0"/>
      <c r="AAL113" s="0"/>
      <c r="AAM113" s="0"/>
      <c r="AAN113" s="0"/>
      <c r="AAO113" s="0"/>
      <c r="AAP113" s="0"/>
      <c r="AAQ113" s="0"/>
      <c r="AAR113" s="0"/>
      <c r="AAS113" s="0"/>
      <c r="AAT113" s="0"/>
      <c r="AAU113" s="0"/>
      <c r="AAV113" s="0"/>
      <c r="AAW113" s="0"/>
      <c r="AAX113" s="0"/>
      <c r="AAY113" s="0"/>
      <c r="AAZ113" s="0"/>
      <c r="ABA113" s="0"/>
      <c r="ABB113" s="0"/>
      <c r="ABC113" s="0"/>
      <c r="ABD113" s="0"/>
      <c r="ABE113" s="0"/>
      <c r="ABF113" s="0"/>
      <c r="ABG113" s="0"/>
      <c r="ABH113" s="0"/>
      <c r="ABI113" s="0"/>
      <c r="ABJ113" s="0"/>
      <c r="ABK113" s="0"/>
      <c r="ABL113" s="0"/>
      <c r="ABM113" s="0"/>
      <c r="ABN113" s="0"/>
      <c r="ABO113" s="0"/>
      <c r="ABP113" s="0"/>
      <c r="ABQ113" s="0"/>
      <c r="ABR113" s="0"/>
      <c r="ABS113" s="0"/>
      <c r="ABT113" s="0"/>
      <c r="ABU113" s="0"/>
      <c r="ABV113" s="0"/>
      <c r="ABW113" s="0"/>
      <c r="ABX113" s="0"/>
      <c r="ABY113" s="0"/>
      <c r="ABZ113" s="0"/>
      <c r="ACA113" s="0"/>
      <c r="ACB113" s="0"/>
      <c r="ACC113" s="0"/>
      <c r="ACD113" s="0"/>
      <c r="ACE113" s="0"/>
      <c r="ACF113" s="0"/>
      <c r="ACG113" s="0"/>
      <c r="ACH113" s="0"/>
      <c r="ACI113" s="0"/>
      <c r="ACJ113" s="0"/>
      <c r="ACK113" s="0"/>
      <c r="ACL113" s="0"/>
      <c r="ACM113" s="0"/>
      <c r="ACN113" s="0"/>
      <c r="ACO113" s="0"/>
      <c r="ACP113" s="0"/>
      <c r="ACQ113" s="0"/>
      <c r="ACR113" s="0"/>
      <c r="ACS113" s="0"/>
      <c r="ACT113" s="0"/>
      <c r="ACU113" s="0"/>
      <c r="ACV113" s="0"/>
      <c r="ACW113" s="0"/>
      <c r="ACX113" s="0"/>
      <c r="ACY113" s="0"/>
      <c r="ACZ113" s="0"/>
      <c r="ADA113" s="0"/>
      <c r="ADB113" s="0"/>
      <c r="ADC113" s="0"/>
      <c r="ADD113" s="0"/>
      <c r="ADE113" s="0"/>
      <c r="ADF113" s="0"/>
      <c r="ADG113" s="0"/>
      <c r="ADH113" s="0"/>
      <c r="ADI113" s="0"/>
      <c r="ADJ113" s="0"/>
      <c r="ADK113" s="0"/>
      <c r="ADL113" s="0"/>
      <c r="ADM113" s="0"/>
      <c r="ADN113" s="0"/>
      <c r="ADO113" s="0"/>
      <c r="ADP113" s="0"/>
      <c r="ADQ113" s="0"/>
      <c r="ADR113" s="0"/>
      <c r="ADS113" s="0"/>
      <c r="ADT113" s="0"/>
      <c r="ADU113" s="0"/>
      <c r="ADV113" s="0"/>
      <c r="ADW113" s="0"/>
      <c r="ADX113" s="0"/>
      <c r="ADY113" s="0"/>
      <c r="ADZ113" s="0"/>
      <c r="AEA113" s="0"/>
      <c r="AEB113" s="0"/>
      <c r="AEC113" s="0"/>
      <c r="AED113" s="0"/>
      <c r="AEE113" s="0"/>
      <c r="AEF113" s="0"/>
      <c r="AEG113" s="0"/>
      <c r="AEH113" s="0"/>
      <c r="AEI113" s="0"/>
      <c r="AEJ113" s="0"/>
      <c r="AEK113" s="0"/>
      <c r="AEL113" s="0"/>
      <c r="AEM113" s="0"/>
      <c r="AEN113" s="0"/>
      <c r="AEO113" s="0"/>
      <c r="AEP113" s="0"/>
      <c r="AEQ113" s="0"/>
      <c r="AER113" s="0"/>
      <c r="AES113" s="0"/>
      <c r="AET113" s="0"/>
      <c r="AEU113" s="0"/>
      <c r="AEV113" s="0"/>
      <c r="AEW113" s="0"/>
      <c r="AEX113" s="0"/>
      <c r="AEY113" s="0"/>
      <c r="AEZ113" s="0"/>
      <c r="AFA113" s="0"/>
      <c r="AFB113" s="0"/>
      <c r="AFC113" s="0"/>
      <c r="AFD113" s="0"/>
      <c r="AFE113" s="0"/>
      <c r="AFF113" s="0"/>
      <c r="AFG113" s="0"/>
      <c r="AFH113" s="0"/>
      <c r="AFI113" s="0"/>
      <c r="AFJ113" s="0"/>
      <c r="AFK113" s="0"/>
      <c r="AFL113" s="0"/>
      <c r="AFM113" s="0"/>
      <c r="AFN113" s="0"/>
      <c r="AFO113" s="0"/>
      <c r="AFP113" s="0"/>
      <c r="AFQ113" s="0"/>
      <c r="AFR113" s="0"/>
      <c r="AFS113" s="0"/>
      <c r="AFT113" s="0"/>
      <c r="AFU113" s="0"/>
      <c r="AFV113" s="0"/>
      <c r="AFW113" s="0"/>
      <c r="AFX113" s="0"/>
      <c r="AFY113" s="0"/>
      <c r="AFZ113" s="0"/>
      <c r="AGA113" s="0"/>
      <c r="AGB113" s="0"/>
      <c r="AGC113" s="0"/>
      <c r="AGD113" s="0"/>
      <c r="AGE113" s="0"/>
      <c r="AGF113" s="0"/>
      <c r="AGG113" s="0"/>
      <c r="AGH113" s="0"/>
      <c r="AGI113" s="0"/>
      <c r="AGJ113" s="0"/>
      <c r="AGK113" s="0"/>
      <c r="AGL113" s="0"/>
      <c r="AGM113" s="0"/>
      <c r="AGN113" s="0"/>
      <c r="AGO113" s="0"/>
      <c r="AGP113" s="0"/>
      <c r="AGQ113" s="0"/>
      <c r="AGR113" s="0"/>
      <c r="AGS113" s="0"/>
      <c r="AGT113" s="0"/>
      <c r="AGU113" s="0"/>
      <c r="AGV113" s="0"/>
      <c r="AGW113" s="0"/>
      <c r="AGX113" s="0"/>
      <c r="AGY113" s="0"/>
      <c r="AGZ113" s="0"/>
      <c r="AHA113" s="0"/>
      <c r="AHB113" s="0"/>
      <c r="AHC113" s="0"/>
      <c r="AHD113" s="0"/>
      <c r="AHE113" s="0"/>
      <c r="AHF113" s="0"/>
      <c r="AHG113" s="0"/>
      <c r="AHH113" s="0"/>
      <c r="AHI113" s="0"/>
      <c r="AHJ113" s="0"/>
      <c r="AHK113" s="0"/>
      <c r="AHL113" s="0"/>
      <c r="AHM113" s="0"/>
      <c r="AHN113" s="0"/>
      <c r="AHO113" s="0"/>
      <c r="AHP113" s="0"/>
      <c r="AHQ113" s="0"/>
      <c r="AHR113" s="0"/>
      <c r="AHS113" s="0"/>
      <c r="AHT113" s="0"/>
      <c r="AHU113" s="0"/>
      <c r="AHV113" s="0"/>
      <c r="AHW113" s="0"/>
      <c r="AHX113" s="0"/>
      <c r="AHY113" s="0"/>
      <c r="AHZ113" s="0"/>
      <c r="AIA113" s="0"/>
      <c r="AIB113" s="0"/>
      <c r="AIC113" s="0"/>
      <c r="AID113" s="0"/>
      <c r="AIE113" s="0"/>
      <c r="AIF113" s="0"/>
      <c r="AIG113" s="0"/>
      <c r="AIH113" s="0"/>
      <c r="AII113" s="0"/>
      <c r="AIJ113" s="0"/>
      <c r="AIK113" s="0"/>
      <c r="AIL113" s="0"/>
      <c r="AIM113" s="0"/>
      <c r="AIN113" s="0"/>
      <c r="AIO113" s="0"/>
      <c r="AIP113" s="0"/>
      <c r="AIQ113" s="0"/>
      <c r="AIR113" s="0"/>
      <c r="AIS113" s="0"/>
      <c r="AIT113" s="0"/>
      <c r="AIU113" s="0"/>
      <c r="AIV113" s="0"/>
      <c r="AIW113" s="0"/>
      <c r="AIX113" s="0"/>
      <c r="AIY113" s="0"/>
      <c r="AIZ113" s="0"/>
      <c r="AJA113" s="0"/>
      <c r="AJB113" s="0"/>
      <c r="AJC113" s="0"/>
      <c r="AJD113" s="0"/>
      <c r="AJE113" s="0"/>
      <c r="AJF113" s="0"/>
      <c r="AJG113" s="0"/>
      <c r="AJH113" s="0"/>
      <c r="AJI113" s="0"/>
      <c r="AJJ113" s="0"/>
      <c r="AJK113" s="0"/>
      <c r="AJL113" s="0"/>
      <c r="AJM113" s="0"/>
      <c r="AJN113" s="0"/>
      <c r="AJO113" s="0"/>
      <c r="AJP113" s="0"/>
      <c r="AJQ113" s="0"/>
      <c r="AJR113" s="0"/>
      <c r="AJS113" s="0"/>
      <c r="AJT113" s="0"/>
      <c r="AJU113" s="0"/>
      <c r="AJV113" s="0"/>
      <c r="AJW113" s="0"/>
      <c r="AJX113" s="0"/>
      <c r="AJY113" s="0"/>
      <c r="AJZ113" s="0"/>
      <c r="AKA113" s="0"/>
      <c r="AKB113" s="0"/>
      <c r="AKC113" s="0"/>
      <c r="AKD113" s="0"/>
      <c r="AKE113" s="0"/>
      <c r="AKF113" s="0"/>
      <c r="AKG113" s="0"/>
      <c r="AKH113" s="0"/>
      <c r="AKI113" s="0"/>
      <c r="AKJ113" s="0"/>
      <c r="AKK113" s="0"/>
      <c r="AKL113" s="0"/>
      <c r="AKM113" s="0"/>
      <c r="AKN113" s="0"/>
      <c r="AKO113" s="0"/>
      <c r="AKP113" s="0"/>
      <c r="AKQ113" s="0"/>
      <c r="AKR113" s="0"/>
      <c r="AKS113" s="0"/>
      <c r="AKT113" s="0"/>
      <c r="AKU113" s="0"/>
      <c r="AKV113" s="0"/>
      <c r="AKW113" s="0"/>
      <c r="AKX113" s="0"/>
      <c r="AKY113" s="0"/>
      <c r="AKZ113" s="0"/>
      <c r="ALA113" s="0"/>
      <c r="ALB113" s="0"/>
      <c r="ALC113" s="0"/>
      <c r="ALD113" s="0"/>
      <c r="ALE113" s="0"/>
      <c r="ALF113" s="0"/>
      <c r="ALG113" s="0"/>
      <c r="ALH113" s="0"/>
      <c r="ALI113" s="0"/>
      <c r="ALJ113" s="0"/>
      <c r="ALK113" s="0"/>
      <c r="ALL113" s="0"/>
      <c r="ALM113" s="0"/>
      <c r="ALN113" s="0"/>
      <c r="ALO113" s="0"/>
      <c r="ALP113" s="0"/>
      <c r="ALQ113" s="0"/>
      <c r="ALR113" s="0"/>
      <c r="ALS113" s="0"/>
      <c r="ALT113" s="0"/>
      <c r="ALU113" s="0"/>
      <c r="ALV113" s="0"/>
      <c r="ALW113" s="0"/>
      <c r="ALX113" s="0"/>
      <c r="ALY113" s="0"/>
      <c r="ALZ113" s="0"/>
      <c r="AMA113" s="0"/>
      <c r="AMB113" s="0"/>
      <c r="AMC113" s="0"/>
      <c r="AMD113" s="0"/>
      <c r="AME113" s="0"/>
      <c r="AMF113" s="0"/>
      <c r="AMG113" s="0"/>
      <c r="AMH113" s="0"/>
      <c r="AMI113" s="0"/>
      <c r="AMJ113" s="0"/>
    </row>
    <row r="114" s="258" customFormat="true" ht="15.75" hidden="true" customHeight="true" outlineLevel="1" collapsed="false">
      <c r="A114" s="186"/>
      <c r="B114" s="209" t="s">
        <v>116</v>
      </c>
      <c r="C114" s="210" t="s">
        <v>288</v>
      </c>
      <c r="D114" s="210" t="s">
        <v>114</v>
      </c>
      <c r="E114" s="211"/>
      <c r="F114" s="211"/>
      <c r="G114" s="211"/>
      <c r="H114" s="211"/>
      <c r="I114" s="211"/>
      <c r="J114" s="211"/>
      <c r="K114" s="211"/>
      <c r="L114" s="211"/>
      <c r="M114" s="211"/>
      <c r="N114" s="211"/>
      <c r="O114" s="227"/>
      <c r="P114" s="211"/>
      <c r="Q114" s="211"/>
      <c r="R114" s="211"/>
      <c r="S114" s="211"/>
      <c r="T114" s="211"/>
      <c r="U114" s="211"/>
      <c r="V114" s="211"/>
      <c r="W114" s="211"/>
      <c r="X114" s="228"/>
      <c r="Y114" s="227"/>
      <c r="Z114" s="211"/>
      <c r="AA114" s="211"/>
      <c r="AB114" s="211"/>
      <c r="AC114" s="211"/>
      <c r="AD114" s="211"/>
      <c r="AE114" s="211"/>
      <c r="AF114" s="211"/>
      <c r="AG114" s="211"/>
      <c r="AH114" s="228"/>
      <c r="AI114" s="227"/>
      <c r="AJ114" s="211"/>
      <c r="AK114" s="211"/>
      <c r="AL114" s="211"/>
      <c r="AM114" s="211"/>
      <c r="AN114" s="211"/>
      <c r="AO114" s="211"/>
      <c r="AP114" s="211"/>
      <c r="AQ114" s="211"/>
      <c r="AR114" s="228"/>
      <c r="AS114" s="227"/>
      <c r="AT114" s="211"/>
      <c r="AU114" s="211"/>
      <c r="AV114" s="211"/>
      <c r="AW114" s="211"/>
      <c r="AX114" s="211"/>
      <c r="AY114" s="211"/>
      <c r="AZ114" s="211"/>
      <c r="BA114" s="211"/>
      <c r="BB114" s="228"/>
      <c r="BC114" s="185"/>
      <c r="BD114" s="185"/>
      <c r="BE114" s="185"/>
      <c r="BF114" s="185"/>
      <c r="BG114" s="185"/>
      <c r="BH114" s="185"/>
      <c r="BI114" s="185"/>
      <c r="BJ114" s="185"/>
      <c r="BK114" s="185"/>
      <c r="BL114" s="185"/>
      <c r="BM114" s="185"/>
      <c r="BN114" s="185"/>
      <c r="BO114" s="185"/>
      <c r="BP114" s="185"/>
      <c r="BQ114" s="185"/>
      <c r="BR114" s="185"/>
      <c r="BS114" s="185"/>
      <c r="BT114" s="185"/>
      <c r="BU114" s="185"/>
      <c r="BV114" s="185"/>
    </row>
    <row r="115" customFormat="false" ht="15.75" hidden="true" customHeight="true" outlineLevel="1" collapsed="false">
      <c r="A115" s="186"/>
      <c r="B115" s="202" t="s">
        <v>118</v>
      </c>
      <c r="C115" s="66" t="s">
        <v>289</v>
      </c>
      <c r="D115" s="66" t="s">
        <v>114</v>
      </c>
      <c r="E115" s="66"/>
      <c r="F115" s="66"/>
      <c r="G115" s="66"/>
      <c r="H115" s="66"/>
      <c r="I115" s="66"/>
      <c r="J115" s="66"/>
      <c r="K115" s="66"/>
      <c r="L115" s="66"/>
      <c r="M115" s="66"/>
      <c r="N115" s="66"/>
      <c r="O115" s="234"/>
      <c r="P115" s="66"/>
      <c r="Q115" s="66"/>
      <c r="R115" s="66"/>
      <c r="S115" s="66"/>
      <c r="T115" s="66"/>
      <c r="U115" s="66"/>
      <c r="V115" s="66"/>
      <c r="W115" s="66"/>
      <c r="X115" s="235"/>
      <c r="Y115" s="234"/>
      <c r="Z115" s="66"/>
      <c r="AA115" s="66"/>
      <c r="AB115" s="66"/>
      <c r="AC115" s="66"/>
      <c r="AD115" s="66"/>
      <c r="AE115" s="66"/>
      <c r="AF115" s="66"/>
      <c r="AG115" s="66"/>
      <c r="AH115" s="235"/>
      <c r="AI115" s="234"/>
      <c r="AJ115" s="66"/>
      <c r="AK115" s="66"/>
      <c r="AL115" s="66"/>
      <c r="AM115" s="66"/>
      <c r="AN115" s="66"/>
      <c r="AO115" s="66"/>
      <c r="AP115" s="66"/>
      <c r="AQ115" s="66"/>
      <c r="AR115" s="235"/>
      <c r="AS115" s="234"/>
      <c r="AT115" s="66"/>
      <c r="AU115" s="66"/>
      <c r="AV115" s="66"/>
      <c r="AW115" s="66"/>
      <c r="AX115" s="66"/>
      <c r="AY115" s="66"/>
      <c r="AZ115" s="66"/>
      <c r="BA115" s="66"/>
      <c r="BB115" s="235"/>
      <c r="BC115" s="0"/>
      <c r="BD115" s="0"/>
      <c r="BE115" s="0"/>
      <c r="BF115" s="0"/>
      <c r="BG115" s="0"/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  <c r="EE115" s="0"/>
      <c r="EF115" s="0"/>
      <c r="EG115" s="0"/>
      <c r="EH115" s="0"/>
      <c r="EI115" s="0"/>
      <c r="EJ115" s="0"/>
      <c r="EK115" s="0"/>
      <c r="EL115" s="0"/>
      <c r="EM115" s="0"/>
      <c r="EN115" s="0"/>
      <c r="EO115" s="0"/>
      <c r="EP115" s="0"/>
      <c r="EQ115" s="0"/>
      <c r="ER115" s="0"/>
      <c r="ES115" s="0"/>
      <c r="ET115" s="0"/>
      <c r="EU115" s="0"/>
      <c r="EV115" s="0"/>
      <c r="EW115" s="0"/>
      <c r="EX115" s="0"/>
      <c r="EY115" s="0"/>
      <c r="EZ115" s="0"/>
      <c r="FA115" s="0"/>
      <c r="FB115" s="0"/>
      <c r="FC115" s="0"/>
      <c r="FD115" s="0"/>
      <c r="FE115" s="0"/>
      <c r="FF115" s="0"/>
      <c r="FG115" s="0"/>
      <c r="FH115" s="0"/>
      <c r="FI115" s="0"/>
      <c r="FJ115" s="0"/>
      <c r="FK115" s="0"/>
      <c r="FL115" s="0"/>
      <c r="FM115" s="0"/>
      <c r="FN115" s="0"/>
      <c r="FO115" s="0"/>
      <c r="FP115" s="0"/>
      <c r="FQ115" s="0"/>
      <c r="FR115" s="0"/>
      <c r="FS115" s="0"/>
      <c r="FT115" s="0"/>
      <c r="FU115" s="0"/>
      <c r="FV115" s="0"/>
      <c r="FW115" s="0"/>
      <c r="FX115" s="0"/>
      <c r="FY115" s="0"/>
      <c r="FZ115" s="0"/>
      <c r="GA115" s="0"/>
      <c r="GB115" s="0"/>
      <c r="GC115" s="0"/>
      <c r="GD115" s="0"/>
      <c r="GE115" s="0"/>
      <c r="GF115" s="0"/>
      <c r="GG115" s="0"/>
      <c r="GH115" s="0"/>
      <c r="GI115" s="0"/>
      <c r="GJ115" s="0"/>
      <c r="GK115" s="0"/>
      <c r="GL115" s="0"/>
      <c r="GM115" s="0"/>
      <c r="GN115" s="0"/>
      <c r="GO115" s="0"/>
      <c r="GP115" s="0"/>
      <c r="GQ115" s="0"/>
      <c r="GR115" s="0"/>
      <c r="GS115" s="0"/>
      <c r="GT115" s="0"/>
      <c r="GU115" s="0"/>
      <c r="GV115" s="0"/>
      <c r="GW115" s="0"/>
      <c r="GX115" s="0"/>
      <c r="GY115" s="0"/>
      <c r="GZ115" s="0"/>
      <c r="HA115" s="0"/>
      <c r="HB115" s="0"/>
      <c r="HC115" s="0"/>
      <c r="HD115" s="0"/>
      <c r="HE115" s="0"/>
      <c r="HF115" s="0"/>
      <c r="HG115" s="0"/>
      <c r="HH115" s="0"/>
      <c r="HI115" s="0"/>
      <c r="HJ115" s="0"/>
      <c r="HK115" s="0"/>
      <c r="HL115" s="0"/>
      <c r="HM115" s="0"/>
      <c r="HN115" s="0"/>
      <c r="HO115" s="0"/>
      <c r="HP115" s="0"/>
      <c r="HQ115" s="0"/>
      <c r="HR115" s="0"/>
      <c r="HS115" s="0"/>
      <c r="HT115" s="0"/>
      <c r="HU115" s="0"/>
      <c r="HV115" s="0"/>
      <c r="HW115" s="0"/>
      <c r="HX115" s="0"/>
      <c r="HY115" s="0"/>
      <c r="HZ115" s="0"/>
      <c r="IA115" s="0"/>
      <c r="IB115" s="0"/>
      <c r="IC115" s="0"/>
      <c r="ID115" s="0"/>
      <c r="IE115" s="0"/>
      <c r="IF115" s="0"/>
      <c r="IG115" s="0"/>
      <c r="IH115" s="0"/>
      <c r="II115" s="0"/>
      <c r="IJ115" s="0"/>
      <c r="IK115" s="0"/>
      <c r="IL115" s="0"/>
      <c r="IM115" s="0"/>
      <c r="IN115" s="0"/>
      <c r="IO115" s="0"/>
      <c r="IP115" s="0"/>
      <c r="IQ115" s="0"/>
      <c r="IR115" s="0"/>
      <c r="IS115" s="0"/>
      <c r="IT115" s="0"/>
      <c r="IU115" s="0"/>
      <c r="IV115" s="0"/>
      <c r="IW115" s="0"/>
      <c r="IX115" s="0"/>
      <c r="IY115" s="0"/>
      <c r="IZ115" s="0"/>
      <c r="JA115" s="0"/>
      <c r="JB115" s="0"/>
      <c r="JC115" s="0"/>
      <c r="JD115" s="0"/>
      <c r="JE115" s="0"/>
      <c r="JF115" s="0"/>
      <c r="JG115" s="0"/>
      <c r="JH115" s="0"/>
      <c r="JI115" s="0"/>
      <c r="JJ115" s="0"/>
      <c r="JK115" s="0"/>
      <c r="JL115" s="0"/>
      <c r="JM115" s="0"/>
      <c r="JN115" s="0"/>
      <c r="JO115" s="0"/>
      <c r="JP115" s="0"/>
      <c r="JQ115" s="0"/>
      <c r="JR115" s="0"/>
      <c r="JS115" s="0"/>
      <c r="JT115" s="0"/>
      <c r="JU115" s="0"/>
      <c r="JV115" s="0"/>
      <c r="JW115" s="0"/>
      <c r="JX115" s="0"/>
      <c r="JY115" s="0"/>
      <c r="JZ115" s="0"/>
      <c r="KA115" s="0"/>
      <c r="KB115" s="0"/>
      <c r="KC115" s="0"/>
      <c r="KD115" s="0"/>
      <c r="KE115" s="0"/>
      <c r="KF115" s="0"/>
      <c r="KG115" s="0"/>
      <c r="KH115" s="0"/>
      <c r="KI115" s="0"/>
      <c r="KJ115" s="0"/>
      <c r="KK115" s="0"/>
      <c r="KL115" s="0"/>
      <c r="KM115" s="0"/>
      <c r="KN115" s="0"/>
      <c r="KO115" s="0"/>
      <c r="KP115" s="0"/>
      <c r="KQ115" s="0"/>
      <c r="KR115" s="0"/>
      <c r="KS115" s="0"/>
      <c r="KT115" s="0"/>
      <c r="KU115" s="0"/>
      <c r="KV115" s="0"/>
      <c r="KW115" s="0"/>
      <c r="KX115" s="0"/>
      <c r="KY115" s="0"/>
      <c r="KZ115" s="0"/>
      <c r="LA115" s="0"/>
      <c r="LB115" s="0"/>
      <c r="LC115" s="0"/>
      <c r="LD115" s="0"/>
      <c r="LE115" s="0"/>
      <c r="LF115" s="0"/>
      <c r="LG115" s="0"/>
      <c r="LH115" s="0"/>
      <c r="LI115" s="0"/>
      <c r="LJ115" s="0"/>
      <c r="LK115" s="0"/>
      <c r="LL115" s="0"/>
      <c r="LM115" s="0"/>
      <c r="LN115" s="0"/>
      <c r="LO115" s="0"/>
      <c r="LP115" s="0"/>
      <c r="LQ115" s="0"/>
      <c r="LR115" s="0"/>
      <c r="LS115" s="0"/>
      <c r="LT115" s="0"/>
      <c r="LU115" s="0"/>
      <c r="LV115" s="0"/>
      <c r="LW115" s="0"/>
      <c r="LX115" s="0"/>
      <c r="LY115" s="0"/>
      <c r="LZ115" s="0"/>
      <c r="MA115" s="0"/>
      <c r="MB115" s="0"/>
      <c r="MC115" s="0"/>
      <c r="MD115" s="0"/>
      <c r="ME115" s="0"/>
      <c r="MF115" s="0"/>
      <c r="MG115" s="0"/>
      <c r="MH115" s="0"/>
      <c r="MI115" s="0"/>
      <c r="MJ115" s="0"/>
      <c r="MK115" s="0"/>
      <c r="ML115" s="0"/>
      <c r="MM115" s="0"/>
      <c r="MN115" s="0"/>
      <c r="MO115" s="0"/>
      <c r="MP115" s="0"/>
      <c r="MQ115" s="0"/>
      <c r="MR115" s="0"/>
      <c r="MS115" s="0"/>
      <c r="MT115" s="0"/>
      <c r="MU115" s="0"/>
      <c r="MV115" s="0"/>
      <c r="MW115" s="0"/>
      <c r="MX115" s="0"/>
      <c r="MY115" s="0"/>
      <c r="MZ115" s="0"/>
      <c r="NA115" s="0"/>
      <c r="NB115" s="0"/>
      <c r="NC115" s="0"/>
      <c r="ND115" s="0"/>
      <c r="NE115" s="0"/>
      <c r="NF115" s="0"/>
      <c r="NG115" s="0"/>
      <c r="NH115" s="0"/>
      <c r="NI115" s="0"/>
      <c r="NJ115" s="0"/>
      <c r="NK115" s="0"/>
      <c r="NL115" s="0"/>
      <c r="NM115" s="0"/>
      <c r="NN115" s="0"/>
      <c r="NO115" s="0"/>
      <c r="NP115" s="0"/>
      <c r="NQ115" s="0"/>
      <c r="NR115" s="0"/>
      <c r="NS115" s="0"/>
      <c r="NT115" s="0"/>
      <c r="NU115" s="0"/>
      <c r="NV115" s="0"/>
      <c r="NW115" s="0"/>
      <c r="NX115" s="0"/>
      <c r="NY115" s="0"/>
      <c r="NZ115" s="0"/>
      <c r="OA115" s="0"/>
      <c r="OB115" s="0"/>
      <c r="OC115" s="0"/>
      <c r="OD115" s="0"/>
      <c r="OE115" s="0"/>
      <c r="OF115" s="0"/>
      <c r="OG115" s="0"/>
      <c r="OH115" s="0"/>
      <c r="OI115" s="0"/>
      <c r="OJ115" s="0"/>
      <c r="OK115" s="0"/>
      <c r="OL115" s="0"/>
      <c r="OM115" s="0"/>
      <c r="ON115" s="0"/>
      <c r="OO115" s="0"/>
      <c r="OP115" s="0"/>
      <c r="OQ115" s="0"/>
      <c r="OR115" s="0"/>
      <c r="OS115" s="0"/>
      <c r="OT115" s="0"/>
      <c r="OU115" s="0"/>
      <c r="OV115" s="0"/>
      <c r="OW115" s="0"/>
      <c r="OX115" s="0"/>
      <c r="OY115" s="0"/>
      <c r="OZ115" s="0"/>
      <c r="PA115" s="0"/>
      <c r="PB115" s="0"/>
      <c r="PC115" s="0"/>
      <c r="PD115" s="0"/>
      <c r="PE115" s="0"/>
      <c r="PF115" s="0"/>
      <c r="PG115" s="0"/>
      <c r="PH115" s="0"/>
      <c r="PI115" s="0"/>
      <c r="PJ115" s="0"/>
      <c r="PK115" s="0"/>
      <c r="PL115" s="0"/>
      <c r="PM115" s="0"/>
      <c r="PN115" s="0"/>
      <c r="PO115" s="0"/>
      <c r="PP115" s="0"/>
      <c r="PQ115" s="0"/>
      <c r="PR115" s="0"/>
      <c r="PS115" s="0"/>
      <c r="PT115" s="0"/>
      <c r="PU115" s="0"/>
      <c r="PV115" s="0"/>
      <c r="PW115" s="0"/>
      <c r="PX115" s="0"/>
      <c r="PY115" s="0"/>
      <c r="PZ115" s="0"/>
      <c r="QA115" s="0"/>
      <c r="QB115" s="0"/>
      <c r="QC115" s="0"/>
      <c r="QD115" s="0"/>
      <c r="QE115" s="0"/>
      <c r="QF115" s="0"/>
      <c r="QG115" s="0"/>
      <c r="QH115" s="0"/>
      <c r="QI115" s="0"/>
      <c r="QJ115" s="0"/>
      <c r="QK115" s="0"/>
      <c r="QL115" s="0"/>
      <c r="QM115" s="0"/>
      <c r="QN115" s="0"/>
      <c r="QO115" s="0"/>
      <c r="QP115" s="0"/>
      <c r="QQ115" s="0"/>
      <c r="QR115" s="0"/>
      <c r="QS115" s="0"/>
      <c r="QT115" s="0"/>
      <c r="QU115" s="0"/>
      <c r="QV115" s="0"/>
      <c r="QW115" s="0"/>
      <c r="QX115" s="0"/>
      <c r="QY115" s="0"/>
      <c r="QZ115" s="0"/>
      <c r="RA115" s="0"/>
      <c r="RB115" s="0"/>
      <c r="RC115" s="0"/>
      <c r="RD115" s="0"/>
      <c r="RE115" s="0"/>
      <c r="RF115" s="0"/>
      <c r="RG115" s="0"/>
      <c r="RH115" s="0"/>
      <c r="RI115" s="0"/>
      <c r="RJ115" s="0"/>
      <c r="RK115" s="0"/>
      <c r="RL115" s="0"/>
      <c r="RM115" s="0"/>
      <c r="RN115" s="0"/>
      <c r="RO115" s="0"/>
      <c r="RP115" s="0"/>
      <c r="RQ115" s="0"/>
      <c r="RR115" s="0"/>
      <c r="RS115" s="0"/>
      <c r="RT115" s="0"/>
      <c r="RU115" s="0"/>
      <c r="RV115" s="0"/>
      <c r="RW115" s="0"/>
      <c r="RX115" s="0"/>
      <c r="RY115" s="0"/>
      <c r="RZ115" s="0"/>
      <c r="SA115" s="0"/>
      <c r="SB115" s="0"/>
      <c r="SC115" s="0"/>
      <c r="SD115" s="0"/>
      <c r="SE115" s="0"/>
      <c r="SF115" s="0"/>
      <c r="SG115" s="0"/>
      <c r="SH115" s="0"/>
      <c r="SI115" s="0"/>
      <c r="SJ115" s="0"/>
      <c r="SK115" s="0"/>
      <c r="SL115" s="0"/>
      <c r="SM115" s="0"/>
      <c r="SN115" s="0"/>
      <c r="SO115" s="0"/>
      <c r="SP115" s="0"/>
      <c r="SQ115" s="0"/>
      <c r="SR115" s="0"/>
      <c r="SS115" s="0"/>
      <c r="ST115" s="0"/>
      <c r="SU115" s="0"/>
      <c r="SV115" s="0"/>
      <c r="SW115" s="0"/>
      <c r="SX115" s="0"/>
      <c r="SY115" s="0"/>
      <c r="SZ115" s="0"/>
      <c r="TA115" s="0"/>
      <c r="TB115" s="0"/>
      <c r="TC115" s="0"/>
      <c r="TD115" s="0"/>
      <c r="TE115" s="0"/>
      <c r="TF115" s="0"/>
      <c r="TG115" s="0"/>
      <c r="TH115" s="0"/>
      <c r="TI115" s="0"/>
      <c r="TJ115" s="0"/>
      <c r="TK115" s="0"/>
      <c r="TL115" s="0"/>
      <c r="TM115" s="0"/>
      <c r="TN115" s="0"/>
      <c r="TO115" s="0"/>
      <c r="TP115" s="0"/>
      <c r="TQ115" s="0"/>
      <c r="TR115" s="0"/>
      <c r="TS115" s="0"/>
      <c r="TT115" s="0"/>
      <c r="TU115" s="0"/>
      <c r="TV115" s="0"/>
      <c r="TW115" s="0"/>
      <c r="TX115" s="0"/>
      <c r="TY115" s="0"/>
      <c r="TZ115" s="0"/>
      <c r="UA115" s="0"/>
      <c r="UB115" s="0"/>
      <c r="UC115" s="0"/>
      <c r="UD115" s="0"/>
      <c r="UE115" s="0"/>
      <c r="UF115" s="0"/>
      <c r="UG115" s="0"/>
      <c r="UH115" s="0"/>
      <c r="UI115" s="0"/>
      <c r="UJ115" s="0"/>
      <c r="UK115" s="0"/>
      <c r="UL115" s="0"/>
      <c r="UM115" s="0"/>
      <c r="UN115" s="0"/>
      <c r="UO115" s="0"/>
      <c r="UP115" s="0"/>
      <c r="UQ115" s="0"/>
      <c r="UR115" s="0"/>
      <c r="US115" s="0"/>
      <c r="UT115" s="0"/>
      <c r="UU115" s="0"/>
      <c r="UV115" s="0"/>
      <c r="UW115" s="0"/>
      <c r="UX115" s="0"/>
      <c r="UY115" s="0"/>
      <c r="UZ115" s="0"/>
      <c r="VA115" s="0"/>
      <c r="VB115" s="0"/>
      <c r="VC115" s="0"/>
      <c r="VD115" s="0"/>
      <c r="VE115" s="0"/>
      <c r="VF115" s="0"/>
      <c r="VG115" s="0"/>
      <c r="VH115" s="0"/>
      <c r="VI115" s="0"/>
      <c r="VJ115" s="0"/>
      <c r="VK115" s="0"/>
      <c r="VL115" s="0"/>
      <c r="VM115" s="0"/>
      <c r="VN115" s="0"/>
      <c r="VO115" s="0"/>
      <c r="VP115" s="0"/>
      <c r="VQ115" s="0"/>
      <c r="VR115" s="0"/>
      <c r="VS115" s="0"/>
      <c r="VT115" s="0"/>
      <c r="VU115" s="0"/>
      <c r="VV115" s="0"/>
      <c r="VW115" s="0"/>
      <c r="VX115" s="0"/>
      <c r="VY115" s="0"/>
      <c r="VZ115" s="0"/>
      <c r="WA115" s="0"/>
      <c r="WB115" s="0"/>
      <c r="WC115" s="0"/>
      <c r="WD115" s="0"/>
      <c r="WE115" s="0"/>
      <c r="WF115" s="0"/>
      <c r="WG115" s="0"/>
      <c r="WH115" s="0"/>
      <c r="WI115" s="0"/>
      <c r="WJ115" s="0"/>
      <c r="WK115" s="0"/>
      <c r="WL115" s="0"/>
      <c r="WM115" s="0"/>
      <c r="WN115" s="0"/>
      <c r="WO115" s="0"/>
      <c r="WP115" s="0"/>
      <c r="WQ115" s="0"/>
      <c r="WR115" s="0"/>
      <c r="WS115" s="0"/>
      <c r="WT115" s="0"/>
      <c r="WU115" s="0"/>
      <c r="WV115" s="0"/>
      <c r="WW115" s="0"/>
      <c r="WX115" s="0"/>
      <c r="WY115" s="0"/>
      <c r="WZ115" s="0"/>
      <c r="XA115" s="0"/>
      <c r="XB115" s="0"/>
      <c r="XC115" s="0"/>
      <c r="XD115" s="0"/>
      <c r="XE115" s="0"/>
      <c r="XF115" s="0"/>
      <c r="XG115" s="0"/>
      <c r="XH115" s="0"/>
      <c r="XI115" s="0"/>
      <c r="XJ115" s="0"/>
      <c r="XK115" s="0"/>
      <c r="XL115" s="0"/>
      <c r="XM115" s="0"/>
      <c r="XN115" s="0"/>
      <c r="XO115" s="0"/>
      <c r="XP115" s="0"/>
      <c r="XQ115" s="0"/>
      <c r="XR115" s="0"/>
      <c r="XS115" s="0"/>
      <c r="XT115" s="0"/>
      <c r="XU115" s="0"/>
      <c r="XV115" s="0"/>
      <c r="XW115" s="0"/>
      <c r="XX115" s="0"/>
      <c r="XY115" s="0"/>
      <c r="XZ115" s="0"/>
      <c r="YA115" s="0"/>
      <c r="YB115" s="0"/>
      <c r="YC115" s="0"/>
      <c r="YD115" s="0"/>
      <c r="YE115" s="0"/>
      <c r="YF115" s="0"/>
      <c r="YG115" s="0"/>
      <c r="YH115" s="0"/>
      <c r="YI115" s="0"/>
      <c r="YJ115" s="0"/>
      <c r="YK115" s="0"/>
      <c r="YL115" s="0"/>
      <c r="YM115" s="0"/>
      <c r="YN115" s="0"/>
      <c r="YO115" s="0"/>
      <c r="YP115" s="0"/>
      <c r="YQ115" s="0"/>
      <c r="YR115" s="0"/>
      <c r="YS115" s="0"/>
      <c r="YT115" s="0"/>
      <c r="YU115" s="0"/>
      <c r="YV115" s="0"/>
      <c r="YW115" s="0"/>
      <c r="YX115" s="0"/>
      <c r="YY115" s="0"/>
      <c r="YZ115" s="0"/>
      <c r="ZA115" s="0"/>
      <c r="ZB115" s="0"/>
      <c r="ZC115" s="0"/>
      <c r="ZD115" s="0"/>
      <c r="ZE115" s="0"/>
      <c r="ZF115" s="0"/>
      <c r="ZG115" s="0"/>
      <c r="ZH115" s="0"/>
      <c r="ZI115" s="0"/>
      <c r="ZJ115" s="0"/>
      <c r="ZK115" s="0"/>
      <c r="ZL115" s="0"/>
      <c r="ZM115" s="0"/>
      <c r="ZN115" s="0"/>
      <c r="ZO115" s="0"/>
      <c r="ZP115" s="0"/>
      <c r="ZQ115" s="0"/>
      <c r="ZR115" s="0"/>
      <c r="ZS115" s="0"/>
      <c r="ZT115" s="0"/>
      <c r="ZU115" s="0"/>
      <c r="ZV115" s="0"/>
      <c r="ZW115" s="0"/>
      <c r="ZX115" s="0"/>
      <c r="ZY115" s="0"/>
      <c r="ZZ115" s="0"/>
      <c r="AAA115" s="0"/>
      <c r="AAB115" s="0"/>
      <c r="AAC115" s="0"/>
      <c r="AAD115" s="0"/>
      <c r="AAE115" s="0"/>
      <c r="AAF115" s="0"/>
      <c r="AAG115" s="0"/>
      <c r="AAH115" s="0"/>
      <c r="AAI115" s="0"/>
      <c r="AAJ115" s="0"/>
      <c r="AAK115" s="0"/>
      <c r="AAL115" s="0"/>
      <c r="AAM115" s="0"/>
      <c r="AAN115" s="0"/>
      <c r="AAO115" s="0"/>
      <c r="AAP115" s="0"/>
      <c r="AAQ115" s="0"/>
      <c r="AAR115" s="0"/>
      <c r="AAS115" s="0"/>
      <c r="AAT115" s="0"/>
      <c r="AAU115" s="0"/>
      <c r="AAV115" s="0"/>
      <c r="AAW115" s="0"/>
      <c r="AAX115" s="0"/>
      <c r="AAY115" s="0"/>
      <c r="AAZ115" s="0"/>
      <c r="ABA115" s="0"/>
      <c r="ABB115" s="0"/>
      <c r="ABC115" s="0"/>
      <c r="ABD115" s="0"/>
      <c r="ABE115" s="0"/>
      <c r="ABF115" s="0"/>
      <c r="ABG115" s="0"/>
      <c r="ABH115" s="0"/>
      <c r="ABI115" s="0"/>
      <c r="ABJ115" s="0"/>
      <c r="ABK115" s="0"/>
      <c r="ABL115" s="0"/>
      <c r="ABM115" s="0"/>
      <c r="ABN115" s="0"/>
      <c r="ABO115" s="0"/>
      <c r="ABP115" s="0"/>
      <c r="ABQ115" s="0"/>
      <c r="ABR115" s="0"/>
      <c r="ABS115" s="0"/>
      <c r="ABT115" s="0"/>
      <c r="ABU115" s="0"/>
      <c r="ABV115" s="0"/>
      <c r="ABW115" s="0"/>
      <c r="ABX115" s="0"/>
      <c r="ABY115" s="0"/>
      <c r="ABZ115" s="0"/>
      <c r="ACA115" s="0"/>
      <c r="ACB115" s="0"/>
      <c r="ACC115" s="0"/>
      <c r="ACD115" s="0"/>
      <c r="ACE115" s="0"/>
      <c r="ACF115" s="0"/>
      <c r="ACG115" s="0"/>
      <c r="ACH115" s="0"/>
      <c r="ACI115" s="0"/>
      <c r="ACJ115" s="0"/>
      <c r="ACK115" s="0"/>
      <c r="ACL115" s="0"/>
      <c r="ACM115" s="0"/>
      <c r="ACN115" s="0"/>
      <c r="ACO115" s="0"/>
      <c r="ACP115" s="0"/>
      <c r="ACQ115" s="0"/>
      <c r="ACR115" s="0"/>
      <c r="ACS115" s="0"/>
      <c r="ACT115" s="0"/>
      <c r="ACU115" s="0"/>
      <c r="ACV115" s="0"/>
      <c r="ACW115" s="0"/>
      <c r="ACX115" s="0"/>
      <c r="ACY115" s="0"/>
      <c r="ACZ115" s="0"/>
      <c r="ADA115" s="0"/>
      <c r="ADB115" s="0"/>
      <c r="ADC115" s="0"/>
      <c r="ADD115" s="0"/>
      <c r="ADE115" s="0"/>
      <c r="ADF115" s="0"/>
      <c r="ADG115" s="0"/>
      <c r="ADH115" s="0"/>
      <c r="ADI115" s="0"/>
      <c r="ADJ115" s="0"/>
      <c r="ADK115" s="0"/>
      <c r="ADL115" s="0"/>
      <c r="ADM115" s="0"/>
      <c r="ADN115" s="0"/>
      <c r="ADO115" s="0"/>
      <c r="ADP115" s="0"/>
      <c r="ADQ115" s="0"/>
      <c r="ADR115" s="0"/>
      <c r="ADS115" s="0"/>
      <c r="ADT115" s="0"/>
      <c r="ADU115" s="0"/>
      <c r="ADV115" s="0"/>
      <c r="ADW115" s="0"/>
      <c r="ADX115" s="0"/>
      <c r="ADY115" s="0"/>
      <c r="ADZ115" s="0"/>
      <c r="AEA115" s="0"/>
      <c r="AEB115" s="0"/>
      <c r="AEC115" s="0"/>
      <c r="AED115" s="0"/>
      <c r="AEE115" s="0"/>
      <c r="AEF115" s="0"/>
      <c r="AEG115" s="0"/>
      <c r="AEH115" s="0"/>
      <c r="AEI115" s="0"/>
      <c r="AEJ115" s="0"/>
      <c r="AEK115" s="0"/>
      <c r="AEL115" s="0"/>
      <c r="AEM115" s="0"/>
      <c r="AEN115" s="0"/>
      <c r="AEO115" s="0"/>
      <c r="AEP115" s="0"/>
      <c r="AEQ115" s="0"/>
      <c r="AER115" s="0"/>
      <c r="AES115" s="0"/>
      <c r="AET115" s="0"/>
      <c r="AEU115" s="0"/>
      <c r="AEV115" s="0"/>
      <c r="AEW115" s="0"/>
      <c r="AEX115" s="0"/>
      <c r="AEY115" s="0"/>
      <c r="AEZ115" s="0"/>
      <c r="AFA115" s="0"/>
      <c r="AFB115" s="0"/>
      <c r="AFC115" s="0"/>
      <c r="AFD115" s="0"/>
      <c r="AFE115" s="0"/>
      <c r="AFF115" s="0"/>
      <c r="AFG115" s="0"/>
      <c r="AFH115" s="0"/>
      <c r="AFI115" s="0"/>
      <c r="AFJ115" s="0"/>
      <c r="AFK115" s="0"/>
      <c r="AFL115" s="0"/>
      <c r="AFM115" s="0"/>
      <c r="AFN115" s="0"/>
      <c r="AFO115" s="0"/>
      <c r="AFP115" s="0"/>
      <c r="AFQ115" s="0"/>
      <c r="AFR115" s="0"/>
      <c r="AFS115" s="0"/>
      <c r="AFT115" s="0"/>
      <c r="AFU115" s="0"/>
      <c r="AFV115" s="0"/>
      <c r="AFW115" s="0"/>
      <c r="AFX115" s="0"/>
      <c r="AFY115" s="0"/>
      <c r="AFZ115" s="0"/>
      <c r="AGA115" s="0"/>
      <c r="AGB115" s="0"/>
      <c r="AGC115" s="0"/>
      <c r="AGD115" s="0"/>
      <c r="AGE115" s="0"/>
      <c r="AGF115" s="0"/>
      <c r="AGG115" s="0"/>
      <c r="AGH115" s="0"/>
      <c r="AGI115" s="0"/>
      <c r="AGJ115" s="0"/>
      <c r="AGK115" s="0"/>
      <c r="AGL115" s="0"/>
      <c r="AGM115" s="0"/>
      <c r="AGN115" s="0"/>
      <c r="AGO115" s="0"/>
      <c r="AGP115" s="0"/>
      <c r="AGQ115" s="0"/>
      <c r="AGR115" s="0"/>
      <c r="AGS115" s="0"/>
      <c r="AGT115" s="0"/>
      <c r="AGU115" s="0"/>
      <c r="AGV115" s="0"/>
      <c r="AGW115" s="0"/>
      <c r="AGX115" s="0"/>
      <c r="AGY115" s="0"/>
      <c r="AGZ115" s="0"/>
      <c r="AHA115" s="0"/>
      <c r="AHB115" s="0"/>
      <c r="AHC115" s="0"/>
      <c r="AHD115" s="0"/>
      <c r="AHE115" s="0"/>
      <c r="AHF115" s="0"/>
      <c r="AHG115" s="0"/>
      <c r="AHH115" s="0"/>
      <c r="AHI115" s="0"/>
      <c r="AHJ115" s="0"/>
      <c r="AHK115" s="0"/>
      <c r="AHL115" s="0"/>
      <c r="AHM115" s="0"/>
      <c r="AHN115" s="0"/>
      <c r="AHO115" s="0"/>
      <c r="AHP115" s="0"/>
      <c r="AHQ115" s="0"/>
      <c r="AHR115" s="0"/>
      <c r="AHS115" s="0"/>
      <c r="AHT115" s="0"/>
      <c r="AHU115" s="0"/>
      <c r="AHV115" s="0"/>
      <c r="AHW115" s="0"/>
      <c r="AHX115" s="0"/>
      <c r="AHY115" s="0"/>
      <c r="AHZ115" s="0"/>
      <c r="AIA115" s="0"/>
      <c r="AIB115" s="0"/>
      <c r="AIC115" s="0"/>
      <c r="AID115" s="0"/>
      <c r="AIE115" s="0"/>
      <c r="AIF115" s="0"/>
      <c r="AIG115" s="0"/>
      <c r="AIH115" s="0"/>
      <c r="AII115" s="0"/>
      <c r="AIJ115" s="0"/>
      <c r="AIK115" s="0"/>
      <c r="AIL115" s="0"/>
      <c r="AIM115" s="0"/>
      <c r="AIN115" s="0"/>
      <c r="AIO115" s="0"/>
      <c r="AIP115" s="0"/>
      <c r="AIQ115" s="0"/>
      <c r="AIR115" s="0"/>
      <c r="AIS115" s="0"/>
      <c r="AIT115" s="0"/>
      <c r="AIU115" s="0"/>
      <c r="AIV115" s="0"/>
      <c r="AIW115" s="0"/>
      <c r="AIX115" s="0"/>
      <c r="AIY115" s="0"/>
      <c r="AIZ115" s="0"/>
      <c r="AJA115" s="0"/>
      <c r="AJB115" s="0"/>
      <c r="AJC115" s="0"/>
      <c r="AJD115" s="0"/>
      <c r="AJE115" s="0"/>
      <c r="AJF115" s="0"/>
      <c r="AJG115" s="0"/>
      <c r="AJH115" s="0"/>
      <c r="AJI115" s="0"/>
      <c r="AJJ115" s="0"/>
      <c r="AJK115" s="0"/>
      <c r="AJL115" s="0"/>
      <c r="AJM115" s="0"/>
      <c r="AJN115" s="0"/>
      <c r="AJO115" s="0"/>
      <c r="AJP115" s="0"/>
      <c r="AJQ115" s="0"/>
      <c r="AJR115" s="0"/>
      <c r="AJS115" s="0"/>
      <c r="AJT115" s="0"/>
      <c r="AJU115" s="0"/>
      <c r="AJV115" s="0"/>
      <c r="AJW115" s="0"/>
      <c r="AJX115" s="0"/>
      <c r="AJY115" s="0"/>
      <c r="AJZ115" s="0"/>
      <c r="AKA115" s="0"/>
      <c r="AKB115" s="0"/>
      <c r="AKC115" s="0"/>
      <c r="AKD115" s="0"/>
      <c r="AKE115" s="0"/>
      <c r="AKF115" s="0"/>
      <c r="AKG115" s="0"/>
      <c r="AKH115" s="0"/>
      <c r="AKI115" s="0"/>
      <c r="AKJ115" s="0"/>
      <c r="AKK115" s="0"/>
      <c r="AKL115" s="0"/>
      <c r="AKM115" s="0"/>
      <c r="AKN115" s="0"/>
      <c r="AKO115" s="0"/>
      <c r="AKP115" s="0"/>
      <c r="AKQ115" s="0"/>
      <c r="AKR115" s="0"/>
      <c r="AKS115" s="0"/>
      <c r="AKT115" s="0"/>
      <c r="AKU115" s="0"/>
      <c r="AKV115" s="0"/>
      <c r="AKW115" s="0"/>
      <c r="AKX115" s="0"/>
      <c r="AKY115" s="0"/>
      <c r="AKZ115" s="0"/>
      <c r="ALA115" s="0"/>
      <c r="ALB115" s="0"/>
      <c r="ALC115" s="0"/>
      <c r="ALD115" s="0"/>
      <c r="ALE115" s="0"/>
      <c r="ALF115" s="0"/>
      <c r="ALG115" s="0"/>
      <c r="ALH115" s="0"/>
      <c r="ALI115" s="0"/>
      <c r="ALJ115" s="0"/>
      <c r="ALK115" s="0"/>
      <c r="ALL115" s="0"/>
      <c r="ALM115" s="0"/>
      <c r="ALN115" s="0"/>
      <c r="ALO115" s="0"/>
      <c r="ALP115" s="0"/>
      <c r="ALQ115" s="0"/>
      <c r="ALR115" s="0"/>
      <c r="ALS115" s="0"/>
      <c r="ALT115" s="0"/>
      <c r="ALU115" s="0"/>
      <c r="ALV115" s="0"/>
      <c r="ALW115" s="0"/>
      <c r="ALX115" s="0"/>
      <c r="ALY115" s="0"/>
      <c r="ALZ115" s="0"/>
      <c r="AMA115" s="0"/>
      <c r="AMB115" s="0"/>
      <c r="AMC115" s="0"/>
      <c r="AMD115" s="0"/>
      <c r="AME115" s="0"/>
      <c r="AMF115" s="0"/>
      <c r="AMG115" s="0"/>
      <c r="AMH115" s="0"/>
      <c r="AMI115" s="0"/>
      <c r="AMJ115" s="0"/>
    </row>
    <row r="116" s="258" customFormat="true" ht="15.75" hidden="true" customHeight="true" outlineLevel="1" collapsed="false">
      <c r="A116" s="186"/>
      <c r="B116" s="209" t="s">
        <v>204</v>
      </c>
      <c r="C116" s="210" t="s">
        <v>205</v>
      </c>
      <c r="D116" s="210" t="s">
        <v>206</v>
      </c>
      <c r="E116" s="210"/>
      <c r="F116" s="210"/>
      <c r="G116" s="210"/>
      <c r="H116" s="210"/>
      <c r="I116" s="210"/>
      <c r="J116" s="210"/>
      <c r="K116" s="210"/>
      <c r="L116" s="210"/>
      <c r="M116" s="210"/>
      <c r="N116" s="210"/>
      <c r="O116" s="232"/>
      <c r="P116" s="210"/>
      <c r="Q116" s="210"/>
      <c r="R116" s="210"/>
      <c r="S116" s="210"/>
      <c r="T116" s="210"/>
      <c r="U116" s="210"/>
      <c r="V116" s="210"/>
      <c r="W116" s="210"/>
      <c r="X116" s="233"/>
      <c r="Y116" s="232"/>
      <c r="Z116" s="210"/>
      <c r="AA116" s="210"/>
      <c r="AB116" s="210"/>
      <c r="AC116" s="210"/>
      <c r="AD116" s="210"/>
      <c r="AE116" s="210"/>
      <c r="AF116" s="210"/>
      <c r="AG116" s="210"/>
      <c r="AH116" s="233"/>
      <c r="AI116" s="232"/>
      <c r="AJ116" s="210"/>
      <c r="AK116" s="210"/>
      <c r="AL116" s="210"/>
      <c r="AM116" s="210"/>
      <c r="AN116" s="210"/>
      <c r="AO116" s="210"/>
      <c r="AP116" s="210"/>
      <c r="AQ116" s="210"/>
      <c r="AR116" s="233"/>
      <c r="AS116" s="232"/>
      <c r="AT116" s="210"/>
      <c r="AU116" s="210"/>
      <c r="AV116" s="210"/>
      <c r="AW116" s="210"/>
      <c r="AX116" s="210"/>
      <c r="AY116" s="210"/>
      <c r="AZ116" s="210"/>
      <c r="BA116" s="210"/>
      <c r="BB116" s="233"/>
      <c r="BC116" s="185"/>
      <c r="BD116" s="185"/>
      <c r="BE116" s="185"/>
      <c r="BF116" s="185"/>
      <c r="BG116" s="185"/>
      <c r="BH116" s="185"/>
      <c r="BI116" s="185"/>
      <c r="BJ116" s="185"/>
      <c r="BK116" s="185"/>
      <c r="BL116" s="185"/>
      <c r="BM116" s="185"/>
      <c r="BN116" s="185"/>
      <c r="BO116" s="185"/>
      <c r="BP116" s="185"/>
      <c r="BQ116" s="185"/>
      <c r="BR116" s="185"/>
      <c r="BS116" s="185"/>
      <c r="BT116" s="185"/>
      <c r="BU116" s="185"/>
      <c r="BV116" s="185"/>
    </row>
    <row r="117" customFormat="false" ht="15.75" hidden="false" customHeight="true" outlineLevel="0" collapsed="false">
      <c r="A117" s="186"/>
      <c r="B117" s="225" t="s">
        <v>290</v>
      </c>
      <c r="C117" s="23"/>
      <c r="D117" s="47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25"/>
      <c r="P117" s="23"/>
      <c r="Q117" s="23"/>
      <c r="R117" s="23"/>
      <c r="S117" s="23"/>
      <c r="T117" s="23"/>
      <c r="U117" s="23"/>
      <c r="V117" s="23"/>
      <c r="W117" s="23"/>
      <c r="X117" s="24"/>
      <c r="Y117" s="225"/>
      <c r="Z117" s="23"/>
      <c r="AA117" s="23"/>
      <c r="AB117" s="23"/>
      <c r="AC117" s="23"/>
      <c r="AD117" s="23"/>
      <c r="AE117" s="23"/>
      <c r="AF117" s="23"/>
      <c r="AG117" s="23"/>
      <c r="AH117" s="24"/>
      <c r="AI117" s="225"/>
      <c r="AJ117" s="23"/>
      <c r="AK117" s="23"/>
      <c r="AL117" s="23"/>
      <c r="AM117" s="23"/>
      <c r="AN117" s="23"/>
      <c r="AO117" s="23"/>
      <c r="AP117" s="23"/>
      <c r="AQ117" s="23"/>
      <c r="AR117" s="24"/>
      <c r="AS117" s="225"/>
      <c r="AT117" s="23"/>
      <c r="AU117" s="23"/>
      <c r="AV117" s="23"/>
      <c r="AW117" s="23"/>
      <c r="AX117" s="23"/>
      <c r="AY117" s="23"/>
      <c r="AZ117" s="23"/>
      <c r="BA117" s="23"/>
      <c r="BB117" s="24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0"/>
      <c r="EL117" s="0"/>
      <c r="EM117" s="0"/>
      <c r="EN117" s="0"/>
      <c r="EO117" s="0"/>
      <c r="EP117" s="0"/>
      <c r="EQ117" s="0"/>
      <c r="ER117" s="0"/>
      <c r="ES117" s="0"/>
      <c r="ET117" s="0"/>
      <c r="EU117" s="0"/>
      <c r="EV117" s="0"/>
      <c r="EW117" s="0"/>
      <c r="EX117" s="0"/>
      <c r="EY117" s="0"/>
      <c r="EZ117" s="0"/>
      <c r="FA117" s="0"/>
      <c r="FB117" s="0"/>
      <c r="FC117" s="0"/>
      <c r="FD117" s="0"/>
      <c r="FE117" s="0"/>
      <c r="FF117" s="0"/>
      <c r="FG117" s="0"/>
      <c r="FH117" s="0"/>
      <c r="FI117" s="0"/>
      <c r="FJ117" s="0"/>
      <c r="FK117" s="0"/>
      <c r="FL117" s="0"/>
      <c r="FM117" s="0"/>
      <c r="FN117" s="0"/>
      <c r="FO117" s="0"/>
      <c r="FP117" s="0"/>
      <c r="FQ117" s="0"/>
      <c r="FR117" s="0"/>
      <c r="FS117" s="0"/>
      <c r="FT117" s="0"/>
      <c r="FU117" s="0"/>
      <c r="FV117" s="0"/>
      <c r="FW117" s="0"/>
      <c r="FX117" s="0"/>
      <c r="FY117" s="0"/>
      <c r="FZ117" s="0"/>
      <c r="GA117" s="0"/>
      <c r="GB117" s="0"/>
      <c r="GC117" s="0"/>
      <c r="GD117" s="0"/>
      <c r="GE117" s="0"/>
      <c r="GF117" s="0"/>
      <c r="GG117" s="0"/>
      <c r="GH117" s="0"/>
      <c r="GI117" s="0"/>
      <c r="GJ117" s="0"/>
      <c r="GK117" s="0"/>
      <c r="GL117" s="0"/>
      <c r="GM117" s="0"/>
      <c r="GN117" s="0"/>
      <c r="GO117" s="0"/>
      <c r="GP117" s="0"/>
      <c r="GQ117" s="0"/>
      <c r="GR117" s="0"/>
      <c r="GS117" s="0"/>
      <c r="GT117" s="0"/>
      <c r="GU117" s="0"/>
      <c r="GV117" s="0"/>
      <c r="GW117" s="0"/>
      <c r="GX117" s="0"/>
      <c r="GY117" s="0"/>
      <c r="GZ117" s="0"/>
      <c r="HA117" s="0"/>
      <c r="HB117" s="0"/>
      <c r="HC117" s="0"/>
      <c r="HD117" s="0"/>
      <c r="HE117" s="0"/>
      <c r="HF117" s="0"/>
      <c r="HG117" s="0"/>
      <c r="HH117" s="0"/>
      <c r="HI117" s="0"/>
      <c r="HJ117" s="0"/>
      <c r="HK117" s="0"/>
      <c r="HL117" s="0"/>
      <c r="HM117" s="0"/>
      <c r="HN117" s="0"/>
      <c r="HO117" s="0"/>
      <c r="HP117" s="0"/>
      <c r="HQ117" s="0"/>
      <c r="HR117" s="0"/>
      <c r="HS117" s="0"/>
      <c r="HT117" s="0"/>
      <c r="HU117" s="0"/>
      <c r="HV117" s="0"/>
      <c r="HW117" s="0"/>
      <c r="HX117" s="0"/>
      <c r="HY117" s="0"/>
      <c r="HZ117" s="0"/>
      <c r="IA117" s="0"/>
      <c r="IB117" s="0"/>
      <c r="IC117" s="0"/>
      <c r="ID117" s="0"/>
      <c r="IE117" s="0"/>
      <c r="IF117" s="0"/>
      <c r="IG117" s="0"/>
      <c r="IH117" s="0"/>
      <c r="II117" s="0"/>
      <c r="IJ117" s="0"/>
      <c r="IK117" s="0"/>
      <c r="IL117" s="0"/>
      <c r="IM117" s="0"/>
      <c r="IN117" s="0"/>
      <c r="IO117" s="0"/>
      <c r="IP117" s="0"/>
      <c r="IQ117" s="0"/>
      <c r="IR117" s="0"/>
      <c r="IS117" s="0"/>
      <c r="IT117" s="0"/>
      <c r="IU117" s="0"/>
      <c r="IV117" s="0"/>
      <c r="IW117" s="0"/>
      <c r="IX117" s="0"/>
      <c r="IY117" s="0"/>
      <c r="IZ117" s="0"/>
      <c r="JA117" s="0"/>
      <c r="JB117" s="0"/>
      <c r="JC117" s="0"/>
      <c r="JD117" s="0"/>
      <c r="JE117" s="0"/>
      <c r="JF117" s="0"/>
      <c r="JG117" s="0"/>
      <c r="JH117" s="0"/>
      <c r="JI117" s="0"/>
      <c r="JJ117" s="0"/>
      <c r="JK117" s="0"/>
      <c r="JL117" s="0"/>
      <c r="JM117" s="0"/>
      <c r="JN117" s="0"/>
      <c r="JO117" s="0"/>
      <c r="JP117" s="0"/>
      <c r="JQ117" s="0"/>
      <c r="JR117" s="0"/>
      <c r="JS117" s="0"/>
      <c r="JT117" s="0"/>
      <c r="JU117" s="0"/>
      <c r="JV117" s="0"/>
      <c r="JW117" s="0"/>
      <c r="JX117" s="0"/>
      <c r="JY117" s="0"/>
      <c r="JZ117" s="0"/>
      <c r="KA117" s="0"/>
      <c r="KB117" s="0"/>
      <c r="KC117" s="0"/>
      <c r="KD117" s="0"/>
      <c r="KE117" s="0"/>
      <c r="KF117" s="0"/>
      <c r="KG117" s="0"/>
      <c r="KH117" s="0"/>
      <c r="KI117" s="0"/>
      <c r="KJ117" s="0"/>
      <c r="KK117" s="0"/>
      <c r="KL117" s="0"/>
      <c r="KM117" s="0"/>
      <c r="KN117" s="0"/>
      <c r="KO117" s="0"/>
      <c r="KP117" s="0"/>
      <c r="KQ117" s="0"/>
      <c r="KR117" s="0"/>
      <c r="KS117" s="0"/>
      <c r="KT117" s="0"/>
      <c r="KU117" s="0"/>
      <c r="KV117" s="0"/>
      <c r="KW117" s="0"/>
      <c r="KX117" s="0"/>
      <c r="KY117" s="0"/>
      <c r="KZ117" s="0"/>
      <c r="LA117" s="0"/>
      <c r="LB117" s="0"/>
      <c r="LC117" s="0"/>
      <c r="LD117" s="0"/>
      <c r="LE117" s="0"/>
      <c r="LF117" s="0"/>
      <c r="LG117" s="0"/>
      <c r="LH117" s="0"/>
      <c r="LI117" s="0"/>
      <c r="LJ117" s="0"/>
      <c r="LK117" s="0"/>
      <c r="LL117" s="0"/>
      <c r="LM117" s="0"/>
      <c r="LN117" s="0"/>
      <c r="LO117" s="0"/>
      <c r="LP117" s="0"/>
      <c r="LQ117" s="0"/>
      <c r="LR117" s="0"/>
      <c r="LS117" s="0"/>
      <c r="LT117" s="0"/>
      <c r="LU117" s="0"/>
      <c r="LV117" s="0"/>
      <c r="LW117" s="0"/>
      <c r="LX117" s="0"/>
      <c r="LY117" s="0"/>
      <c r="LZ117" s="0"/>
      <c r="MA117" s="0"/>
      <c r="MB117" s="0"/>
      <c r="MC117" s="0"/>
      <c r="MD117" s="0"/>
      <c r="ME117" s="0"/>
      <c r="MF117" s="0"/>
      <c r="MG117" s="0"/>
      <c r="MH117" s="0"/>
      <c r="MI117" s="0"/>
      <c r="MJ117" s="0"/>
      <c r="MK117" s="0"/>
      <c r="ML117" s="0"/>
      <c r="MM117" s="0"/>
      <c r="MN117" s="0"/>
      <c r="MO117" s="0"/>
      <c r="MP117" s="0"/>
      <c r="MQ117" s="0"/>
      <c r="MR117" s="0"/>
      <c r="MS117" s="0"/>
      <c r="MT117" s="0"/>
      <c r="MU117" s="0"/>
      <c r="MV117" s="0"/>
      <c r="MW117" s="0"/>
      <c r="MX117" s="0"/>
      <c r="MY117" s="0"/>
      <c r="MZ117" s="0"/>
      <c r="NA117" s="0"/>
      <c r="NB117" s="0"/>
      <c r="NC117" s="0"/>
      <c r="ND117" s="0"/>
      <c r="NE117" s="0"/>
      <c r="NF117" s="0"/>
      <c r="NG117" s="0"/>
      <c r="NH117" s="0"/>
      <c r="NI117" s="0"/>
      <c r="NJ117" s="0"/>
      <c r="NK117" s="0"/>
      <c r="NL117" s="0"/>
      <c r="NM117" s="0"/>
      <c r="NN117" s="0"/>
      <c r="NO117" s="0"/>
      <c r="NP117" s="0"/>
      <c r="NQ117" s="0"/>
      <c r="NR117" s="0"/>
      <c r="NS117" s="0"/>
      <c r="NT117" s="0"/>
      <c r="NU117" s="0"/>
      <c r="NV117" s="0"/>
      <c r="NW117" s="0"/>
      <c r="NX117" s="0"/>
      <c r="NY117" s="0"/>
      <c r="NZ117" s="0"/>
      <c r="OA117" s="0"/>
      <c r="OB117" s="0"/>
      <c r="OC117" s="0"/>
      <c r="OD117" s="0"/>
      <c r="OE117" s="0"/>
      <c r="OF117" s="0"/>
      <c r="OG117" s="0"/>
      <c r="OH117" s="0"/>
      <c r="OI117" s="0"/>
      <c r="OJ117" s="0"/>
      <c r="OK117" s="0"/>
      <c r="OL117" s="0"/>
      <c r="OM117" s="0"/>
      <c r="ON117" s="0"/>
      <c r="OO117" s="0"/>
      <c r="OP117" s="0"/>
      <c r="OQ117" s="0"/>
      <c r="OR117" s="0"/>
      <c r="OS117" s="0"/>
      <c r="OT117" s="0"/>
      <c r="OU117" s="0"/>
      <c r="OV117" s="0"/>
      <c r="OW117" s="0"/>
      <c r="OX117" s="0"/>
      <c r="OY117" s="0"/>
      <c r="OZ117" s="0"/>
      <c r="PA117" s="0"/>
      <c r="PB117" s="0"/>
      <c r="PC117" s="0"/>
      <c r="PD117" s="0"/>
      <c r="PE117" s="0"/>
      <c r="PF117" s="0"/>
      <c r="PG117" s="0"/>
      <c r="PH117" s="0"/>
      <c r="PI117" s="0"/>
      <c r="PJ117" s="0"/>
      <c r="PK117" s="0"/>
      <c r="PL117" s="0"/>
      <c r="PM117" s="0"/>
      <c r="PN117" s="0"/>
      <c r="PO117" s="0"/>
      <c r="PP117" s="0"/>
      <c r="PQ117" s="0"/>
      <c r="PR117" s="0"/>
      <c r="PS117" s="0"/>
      <c r="PT117" s="0"/>
      <c r="PU117" s="0"/>
      <c r="PV117" s="0"/>
      <c r="PW117" s="0"/>
      <c r="PX117" s="0"/>
      <c r="PY117" s="0"/>
      <c r="PZ117" s="0"/>
      <c r="QA117" s="0"/>
      <c r="QB117" s="0"/>
      <c r="QC117" s="0"/>
      <c r="QD117" s="0"/>
      <c r="QE117" s="0"/>
      <c r="QF117" s="0"/>
      <c r="QG117" s="0"/>
      <c r="QH117" s="0"/>
      <c r="QI117" s="0"/>
      <c r="QJ117" s="0"/>
      <c r="QK117" s="0"/>
      <c r="QL117" s="0"/>
      <c r="QM117" s="0"/>
      <c r="QN117" s="0"/>
      <c r="QO117" s="0"/>
      <c r="QP117" s="0"/>
      <c r="QQ117" s="0"/>
      <c r="QR117" s="0"/>
      <c r="QS117" s="0"/>
      <c r="QT117" s="0"/>
      <c r="QU117" s="0"/>
      <c r="QV117" s="0"/>
      <c r="QW117" s="0"/>
      <c r="QX117" s="0"/>
      <c r="QY117" s="0"/>
      <c r="QZ117" s="0"/>
      <c r="RA117" s="0"/>
      <c r="RB117" s="0"/>
      <c r="RC117" s="0"/>
      <c r="RD117" s="0"/>
      <c r="RE117" s="0"/>
      <c r="RF117" s="0"/>
      <c r="RG117" s="0"/>
      <c r="RH117" s="0"/>
      <c r="RI117" s="0"/>
      <c r="RJ117" s="0"/>
      <c r="RK117" s="0"/>
      <c r="RL117" s="0"/>
      <c r="RM117" s="0"/>
      <c r="RN117" s="0"/>
      <c r="RO117" s="0"/>
      <c r="RP117" s="0"/>
      <c r="RQ117" s="0"/>
      <c r="RR117" s="0"/>
      <c r="RS117" s="0"/>
      <c r="RT117" s="0"/>
      <c r="RU117" s="0"/>
      <c r="RV117" s="0"/>
      <c r="RW117" s="0"/>
      <c r="RX117" s="0"/>
      <c r="RY117" s="0"/>
      <c r="RZ117" s="0"/>
      <c r="SA117" s="0"/>
      <c r="SB117" s="0"/>
      <c r="SC117" s="0"/>
      <c r="SD117" s="0"/>
      <c r="SE117" s="0"/>
      <c r="SF117" s="0"/>
      <c r="SG117" s="0"/>
      <c r="SH117" s="0"/>
      <c r="SI117" s="0"/>
      <c r="SJ117" s="0"/>
      <c r="SK117" s="0"/>
      <c r="SL117" s="0"/>
      <c r="SM117" s="0"/>
      <c r="SN117" s="0"/>
      <c r="SO117" s="0"/>
      <c r="SP117" s="0"/>
      <c r="SQ117" s="0"/>
      <c r="SR117" s="0"/>
      <c r="SS117" s="0"/>
      <c r="ST117" s="0"/>
      <c r="SU117" s="0"/>
      <c r="SV117" s="0"/>
      <c r="SW117" s="0"/>
      <c r="SX117" s="0"/>
      <c r="SY117" s="0"/>
      <c r="SZ117" s="0"/>
      <c r="TA117" s="0"/>
      <c r="TB117" s="0"/>
      <c r="TC117" s="0"/>
      <c r="TD117" s="0"/>
      <c r="TE117" s="0"/>
      <c r="TF117" s="0"/>
      <c r="TG117" s="0"/>
      <c r="TH117" s="0"/>
      <c r="TI117" s="0"/>
      <c r="TJ117" s="0"/>
      <c r="TK117" s="0"/>
      <c r="TL117" s="0"/>
      <c r="TM117" s="0"/>
      <c r="TN117" s="0"/>
      <c r="TO117" s="0"/>
      <c r="TP117" s="0"/>
      <c r="TQ117" s="0"/>
      <c r="TR117" s="0"/>
      <c r="TS117" s="0"/>
      <c r="TT117" s="0"/>
      <c r="TU117" s="0"/>
      <c r="TV117" s="0"/>
      <c r="TW117" s="0"/>
      <c r="TX117" s="0"/>
      <c r="TY117" s="0"/>
      <c r="TZ117" s="0"/>
      <c r="UA117" s="0"/>
      <c r="UB117" s="0"/>
      <c r="UC117" s="0"/>
      <c r="UD117" s="0"/>
      <c r="UE117" s="0"/>
      <c r="UF117" s="0"/>
      <c r="UG117" s="0"/>
      <c r="UH117" s="0"/>
      <c r="UI117" s="0"/>
      <c r="UJ117" s="0"/>
      <c r="UK117" s="0"/>
      <c r="UL117" s="0"/>
      <c r="UM117" s="0"/>
      <c r="UN117" s="0"/>
      <c r="UO117" s="0"/>
      <c r="UP117" s="0"/>
      <c r="UQ117" s="0"/>
      <c r="UR117" s="0"/>
      <c r="US117" s="0"/>
      <c r="UT117" s="0"/>
      <c r="UU117" s="0"/>
      <c r="UV117" s="0"/>
      <c r="UW117" s="0"/>
      <c r="UX117" s="0"/>
      <c r="UY117" s="0"/>
      <c r="UZ117" s="0"/>
      <c r="VA117" s="0"/>
      <c r="VB117" s="0"/>
      <c r="VC117" s="0"/>
      <c r="VD117" s="0"/>
      <c r="VE117" s="0"/>
      <c r="VF117" s="0"/>
      <c r="VG117" s="0"/>
      <c r="VH117" s="0"/>
      <c r="VI117" s="0"/>
      <c r="VJ117" s="0"/>
      <c r="VK117" s="0"/>
      <c r="VL117" s="0"/>
      <c r="VM117" s="0"/>
      <c r="VN117" s="0"/>
      <c r="VO117" s="0"/>
      <c r="VP117" s="0"/>
      <c r="VQ117" s="0"/>
      <c r="VR117" s="0"/>
      <c r="VS117" s="0"/>
      <c r="VT117" s="0"/>
      <c r="VU117" s="0"/>
      <c r="VV117" s="0"/>
      <c r="VW117" s="0"/>
      <c r="VX117" s="0"/>
      <c r="VY117" s="0"/>
      <c r="VZ117" s="0"/>
      <c r="WA117" s="0"/>
      <c r="WB117" s="0"/>
      <c r="WC117" s="0"/>
      <c r="WD117" s="0"/>
      <c r="WE117" s="0"/>
      <c r="WF117" s="0"/>
      <c r="WG117" s="0"/>
      <c r="WH117" s="0"/>
      <c r="WI117" s="0"/>
      <c r="WJ117" s="0"/>
      <c r="WK117" s="0"/>
      <c r="WL117" s="0"/>
      <c r="WM117" s="0"/>
      <c r="WN117" s="0"/>
      <c r="WO117" s="0"/>
      <c r="WP117" s="0"/>
      <c r="WQ117" s="0"/>
      <c r="WR117" s="0"/>
      <c r="WS117" s="0"/>
      <c r="WT117" s="0"/>
      <c r="WU117" s="0"/>
      <c r="WV117" s="0"/>
      <c r="WW117" s="0"/>
      <c r="WX117" s="0"/>
      <c r="WY117" s="0"/>
      <c r="WZ117" s="0"/>
      <c r="XA117" s="0"/>
      <c r="XB117" s="0"/>
      <c r="XC117" s="0"/>
      <c r="XD117" s="0"/>
      <c r="XE117" s="0"/>
      <c r="XF117" s="0"/>
      <c r="XG117" s="0"/>
      <c r="XH117" s="0"/>
      <c r="XI117" s="0"/>
      <c r="XJ117" s="0"/>
      <c r="XK117" s="0"/>
      <c r="XL117" s="0"/>
      <c r="XM117" s="0"/>
      <c r="XN117" s="0"/>
      <c r="XO117" s="0"/>
      <c r="XP117" s="0"/>
      <c r="XQ117" s="0"/>
      <c r="XR117" s="0"/>
      <c r="XS117" s="0"/>
      <c r="XT117" s="0"/>
      <c r="XU117" s="0"/>
      <c r="XV117" s="0"/>
      <c r="XW117" s="0"/>
      <c r="XX117" s="0"/>
      <c r="XY117" s="0"/>
      <c r="XZ117" s="0"/>
      <c r="YA117" s="0"/>
      <c r="YB117" s="0"/>
      <c r="YC117" s="0"/>
      <c r="YD117" s="0"/>
      <c r="YE117" s="0"/>
      <c r="YF117" s="0"/>
      <c r="YG117" s="0"/>
      <c r="YH117" s="0"/>
      <c r="YI117" s="0"/>
      <c r="YJ117" s="0"/>
      <c r="YK117" s="0"/>
      <c r="YL117" s="0"/>
      <c r="YM117" s="0"/>
      <c r="YN117" s="0"/>
      <c r="YO117" s="0"/>
      <c r="YP117" s="0"/>
      <c r="YQ117" s="0"/>
      <c r="YR117" s="0"/>
      <c r="YS117" s="0"/>
      <c r="YT117" s="0"/>
      <c r="YU117" s="0"/>
      <c r="YV117" s="0"/>
      <c r="YW117" s="0"/>
      <c r="YX117" s="0"/>
      <c r="YY117" s="0"/>
      <c r="YZ117" s="0"/>
      <c r="ZA117" s="0"/>
      <c r="ZB117" s="0"/>
      <c r="ZC117" s="0"/>
      <c r="ZD117" s="0"/>
      <c r="ZE117" s="0"/>
      <c r="ZF117" s="0"/>
      <c r="ZG117" s="0"/>
      <c r="ZH117" s="0"/>
      <c r="ZI117" s="0"/>
      <c r="ZJ117" s="0"/>
      <c r="ZK117" s="0"/>
      <c r="ZL117" s="0"/>
      <c r="ZM117" s="0"/>
      <c r="ZN117" s="0"/>
      <c r="ZO117" s="0"/>
      <c r="ZP117" s="0"/>
      <c r="ZQ117" s="0"/>
      <c r="ZR117" s="0"/>
      <c r="ZS117" s="0"/>
      <c r="ZT117" s="0"/>
      <c r="ZU117" s="0"/>
      <c r="ZV117" s="0"/>
      <c r="ZW117" s="0"/>
      <c r="ZX117" s="0"/>
      <c r="ZY117" s="0"/>
      <c r="ZZ117" s="0"/>
      <c r="AAA117" s="0"/>
      <c r="AAB117" s="0"/>
      <c r="AAC117" s="0"/>
      <c r="AAD117" s="0"/>
      <c r="AAE117" s="0"/>
      <c r="AAF117" s="0"/>
      <c r="AAG117" s="0"/>
      <c r="AAH117" s="0"/>
      <c r="AAI117" s="0"/>
      <c r="AAJ117" s="0"/>
      <c r="AAK117" s="0"/>
      <c r="AAL117" s="0"/>
      <c r="AAM117" s="0"/>
      <c r="AAN117" s="0"/>
      <c r="AAO117" s="0"/>
      <c r="AAP117" s="0"/>
      <c r="AAQ117" s="0"/>
      <c r="AAR117" s="0"/>
      <c r="AAS117" s="0"/>
      <c r="AAT117" s="0"/>
      <c r="AAU117" s="0"/>
      <c r="AAV117" s="0"/>
      <c r="AAW117" s="0"/>
      <c r="AAX117" s="0"/>
      <c r="AAY117" s="0"/>
      <c r="AAZ117" s="0"/>
      <c r="ABA117" s="0"/>
      <c r="ABB117" s="0"/>
      <c r="ABC117" s="0"/>
      <c r="ABD117" s="0"/>
      <c r="ABE117" s="0"/>
      <c r="ABF117" s="0"/>
      <c r="ABG117" s="0"/>
      <c r="ABH117" s="0"/>
      <c r="ABI117" s="0"/>
      <c r="ABJ117" s="0"/>
      <c r="ABK117" s="0"/>
      <c r="ABL117" s="0"/>
      <c r="ABM117" s="0"/>
      <c r="ABN117" s="0"/>
      <c r="ABO117" s="0"/>
      <c r="ABP117" s="0"/>
      <c r="ABQ117" s="0"/>
      <c r="ABR117" s="0"/>
      <c r="ABS117" s="0"/>
      <c r="ABT117" s="0"/>
      <c r="ABU117" s="0"/>
      <c r="ABV117" s="0"/>
      <c r="ABW117" s="0"/>
      <c r="ABX117" s="0"/>
      <c r="ABY117" s="0"/>
      <c r="ABZ117" s="0"/>
      <c r="ACA117" s="0"/>
      <c r="ACB117" s="0"/>
      <c r="ACC117" s="0"/>
      <c r="ACD117" s="0"/>
      <c r="ACE117" s="0"/>
      <c r="ACF117" s="0"/>
      <c r="ACG117" s="0"/>
      <c r="ACH117" s="0"/>
      <c r="ACI117" s="0"/>
      <c r="ACJ117" s="0"/>
      <c r="ACK117" s="0"/>
      <c r="ACL117" s="0"/>
      <c r="ACM117" s="0"/>
      <c r="ACN117" s="0"/>
      <c r="ACO117" s="0"/>
      <c r="ACP117" s="0"/>
      <c r="ACQ117" s="0"/>
      <c r="ACR117" s="0"/>
      <c r="ACS117" s="0"/>
      <c r="ACT117" s="0"/>
      <c r="ACU117" s="0"/>
      <c r="ACV117" s="0"/>
      <c r="ACW117" s="0"/>
      <c r="ACX117" s="0"/>
      <c r="ACY117" s="0"/>
      <c r="ACZ117" s="0"/>
      <c r="ADA117" s="0"/>
      <c r="ADB117" s="0"/>
      <c r="ADC117" s="0"/>
      <c r="ADD117" s="0"/>
      <c r="ADE117" s="0"/>
      <c r="ADF117" s="0"/>
      <c r="ADG117" s="0"/>
      <c r="ADH117" s="0"/>
      <c r="ADI117" s="0"/>
      <c r="ADJ117" s="0"/>
      <c r="ADK117" s="0"/>
      <c r="ADL117" s="0"/>
      <c r="ADM117" s="0"/>
      <c r="ADN117" s="0"/>
      <c r="ADO117" s="0"/>
      <c r="ADP117" s="0"/>
      <c r="ADQ117" s="0"/>
      <c r="ADR117" s="0"/>
      <c r="ADS117" s="0"/>
      <c r="ADT117" s="0"/>
      <c r="ADU117" s="0"/>
      <c r="ADV117" s="0"/>
      <c r="ADW117" s="0"/>
      <c r="ADX117" s="0"/>
      <c r="ADY117" s="0"/>
      <c r="ADZ117" s="0"/>
      <c r="AEA117" s="0"/>
      <c r="AEB117" s="0"/>
      <c r="AEC117" s="0"/>
      <c r="AED117" s="0"/>
      <c r="AEE117" s="0"/>
      <c r="AEF117" s="0"/>
      <c r="AEG117" s="0"/>
      <c r="AEH117" s="0"/>
      <c r="AEI117" s="0"/>
      <c r="AEJ117" s="0"/>
      <c r="AEK117" s="0"/>
      <c r="AEL117" s="0"/>
      <c r="AEM117" s="0"/>
      <c r="AEN117" s="0"/>
      <c r="AEO117" s="0"/>
      <c r="AEP117" s="0"/>
      <c r="AEQ117" s="0"/>
      <c r="AER117" s="0"/>
      <c r="AES117" s="0"/>
      <c r="AET117" s="0"/>
      <c r="AEU117" s="0"/>
      <c r="AEV117" s="0"/>
      <c r="AEW117" s="0"/>
      <c r="AEX117" s="0"/>
      <c r="AEY117" s="0"/>
      <c r="AEZ117" s="0"/>
      <c r="AFA117" s="0"/>
      <c r="AFB117" s="0"/>
      <c r="AFC117" s="0"/>
      <c r="AFD117" s="0"/>
      <c r="AFE117" s="0"/>
      <c r="AFF117" s="0"/>
      <c r="AFG117" s="0"/>
      <c r="AFH117" s="0"/>
      <c r="AFI117" s="0"/>
      <c r="AFJ117" s="0"/>
      <c r="AFK117" s="0"/>
      <c r="AFL117" s="0"/>
      <c r="AFM117" s="0"/>
      <c r="AFN117" s="0"/>
      <c r="AFO117" s="0"/>
      <c r="AFP117" s="0"/>
      <c r="AFQ117" s="0"/>
      <c r="AFR117" s="0"/>
      <c r="AFS117" s="0"/>
      <c r="AFT117" s="0"/>
      <c r="AFU117" s="0"/>
      <c r="AFV117" s="0"/>
      <c r="AFW117" s="0"/>
      <c r="AFX117" s="0"/>
      <c r="AFY117" s="0"/>
      <c r="AFZ117" s="0"/>
      <c r="AGA117" s="0"/>
      <c r="AGB117" s="0"/>
      <c r="AGC117" s="0"/>
      <c r="AGD117" s="0"/>
      <c r="AGE117" s="0"/>
      <c r="AGF117" s="0"/>
      <c r="AGG117" s="0"/>
      <c r="AGH117" s="0"/>
      <c r="AGI117" s="0"/>
      <c r="AGJ117" s="0"/>
      <c r="AGK117" s="0"/>
      <c r="AGL117" s="0"/>
      <c r="AGM117" s="0"/>
      <c r="AGN117" s="0"/>
      <c r="AGO117" s="0"/>
      <c r="AGP117" s="0"/>
      <c r="AGQ117" s="0"/>
      <c r="AGR117" s="0"/>
      <c r="AGS117" s="0"/>
      <c r="AGT117" s="0"/>
      <c r="AGU117" s="0"/>
      <c r="AGV117" s="0"/>
      <c r="AGW117" s="0"/>
      <c r="AGX117" s="0"/>
      <c r="AGY117" s="0"/>
      <c r="AGZ117" s="0"/>
      <c r="AHA117" s="0"/>
      <c r="AHB117" s="0"/>
      <c r="AHC117" s="0"/>
      <c r="AHD117" s="0"/>
      <c r="AHE117" s="0"/>
      <c r="AHF117" s="0"/>
      <c r="AHG117" s="0"/>
      <c r="AHH117" s="0"/>
      <c r="AHI117" s="0"/>
      <c r="AHJ117" s="0"/>
      <c r="AHK117" s="0"/>
      <c r="AHL117" s="0"/>
      <c r="AHM117" s="0"/>
      <c r="AHN117" s="0"/>
      <c r="AHO117" s="0"/>
      <c r="AHP117" s="0"/>
      <c r="AHQ117" s="0"/>
      <c r="AHR117" s="0"/>
      <c r="AHS117" s="0"/>
      <c r="AHT117" s="0"/>
      <c r="AHU117" s="0"/>
      <c r="AHV117" s="0"/>
      <c r="AHW117" s="0"/>
      <c r="AHX117" s="0"/>
      <c r="AHY117" s="0"/>
      <c r="AHZ117" s="0"/>
      <c r="AIA117" s="0"/>
      <c r="AIB117" s="0"/>
      <c r="AIC117" s="0"/>
      <c r="AID117" s="0"/>
      <c r="AIE117" s="0"/>
      <c r="AIF117" s="0"/>
      <c r="AIG117" s="0"/>
      <c r="AIH117" s="0"/>
      <c r="AII117" s="0"/>
      <c r="AIJ117" s="0"/>
      <c r="AIK117" s="0"/>
      <c r="AIL117" s="0"/>
      <c r="AIM117" s="0"/>
      <c r="AIN117" s="0"/>
      <c r="AIO117" s="0"/>
      <c r="AIP117" s="0"/>
      <c r="AIQ117" s="0"/>
      <c r="AIR117" s="0"/>
      <c r="AIS117" s="0"/>
      <c r="AIT117" s="0"/>
      <c r="AIU117" s="0"/>
      <c r="AIV117" s="0"/>
      <c r="AIW117" s="0"/>
      <c r="AIX117" s="0"/>
      <c r="AIY117" s="0"/>
      <c r="AIZ117" s="0"/>
      <c r="AJA117" s="0"/>
      <c r="AJB117" s="0"/>
      <c r="AJC117" s="0"/>
      <c r="AJD117" s="0"/>
      <c r="AJE117" s="0"/>
      <c r="AJF117" s="0"/>
      <c r="AJG117" s="0"/>
      <c r="AJH117" s="0"/>
      <c r="AJI117" s="0"/>
      <c r="AJJ117" s="0"/>
      <c r="AJK117" s="0"/>
      <c r="AJL117" s="0"/>
      <c r="AJM117" s="0"/>
      <c r="AJN117" s="0"/>
      <c r="AJO117" s="0"/>
      <c r="AJP117" s="0"/>
      <c r="AJQ117" s="0"/>
      <c r="AJR117" s="0"/>
      <c r="AJS117" s="0"/>
      <c r="AJT117" s="0"/>
      <c r="AJU117" s="0"/>
      <c r="AJV117" s="0"/>
      <c r="AJW117" s="0"/>
      <c r="AJX117" s="0"/>
      <c r="AJY117" s="0"/>
      <c r="AJZ117" s="0"/>
      <c r="AKA117" s="0"/>
      <c r="AKB117" s="0"/>
      <c r="AKC117" s="0"/>
      <c r="AKD117" s="0"/>
      <c r="AKE117" s="0"/>
      <c r="AKF117" s="0"/>
      <c r="AKG117" s="0"/>
      <c r="AKH117" s="0"/>
      <c r="AKI117" s="0"/>
      <c r="AKJ117" s="0"/>
      <c r="AKK117" s="0"/>
      <c r="AKL117" s="0"/>
      <c r="AKM117" s="0"/>
      <c r="AKN117" s="0"/>
      <c r="AKO117" s="0"/>
      <c r="AKP117" s="0"/>
      <c r="AKQ117" s="0"/>
      <c r="AKR117" s="0"/>
      <c r="AKS117" s="0"/>
      <c r="AKT117" s="0"/>
      <c r="AKU117" s="0"/>
      <c r="AKV117" s="0"/>
      <c r="AKW117" s="0"/>
      <c r="AKX117" s="0"/>
      <c r="AKY117" s="0"/>
      <c r="AKZ117" s="0"/>
      <c r="ALA117" s="0"/>
      <c r="ALB117" s="0"/>
      <c r="ALC117" s="0"/>
      <c r="ALD117" s="0"/>
      <c r="ALE117" s="0"/>
      <c r="ALF117" s="0"/>
      <c r="ALG117" s="0"/>
      <c r="ALH117" s="0"/>
      <c r="ALI117" s="0"/>
      <c r="ALJ117" s="0"/>
      <c r="ALK117" s="0"/>
      <c r="ALL117" s="0"/>
      <c r="ALM117" s="0"/>
      <c r="ALN117" s="0"/>
      <c r="ALO117" s="0"/>
      <c r="ALP117" s="0"/>
      <c r="ALQ117" s="0"/>
      <c r="ALR117" s="0"/>
      <c r="ALS117" s="0"/>
      <c r="ALT117" s="0"/>
      <c r="ALU117" s="0"/>
      <c r="ALV117" s="0"/>
      <c r="ALW117" s="0"/>
      <c r="ALX117" s="0"/>
      <c r="ALY117" s="0"/>
      <c r="ALZ117" s="0"/>
      <c r="AMA117" s="0"/>
      <c r="AMB117" s="0"/>
      <c r="AMC117" s="0"/>
      <c r="AMD117" s="0"/>
      <c r="AME117" s="0"/>
      <c r="AMF117" s="0"/>
      <c r="AMG117" s="0"/>
      <c r="AMH117" s="0"/>
      <c r="AMI117" s="0"/>
      <c r="AMJ117" s="0"/>
    </row>
    <row r="118" customFormat="false" ht="15.75" hidden="true" customHeight="true" outlineLevel="1" collapsed="false">
      <c r="A118" s="186"/>
      <c r="B118" s="202" t="s">
        <v>11</v>
      </c>
      <c r="C118" s="66" t="s">
        <v>291</v>
      </c>
      <c r="D118" s="241" t="s">
        <v>13</v>
      </c>
      <c r="E118" s="203"/>
      <c r="F118" s="203"/>
      <c r="G118" s="203"/>
      <c r="H118" s="203"/>
      <c r="I118" s="203"/>
      <c r="J118" s="203"/>
      <c r="K118" s="203"/>
      <c r="L118" s="203"/>
      <c r="M118" s="203"/>
      <c r="N118" s="203"/>
      <c r="O118" s="204"/>
      <c r="P118" s="203"/>
      <c r="Q118" s="203"/>
      <c r="R118" s="203"/>
      <c r="S118" s="203"/>
      <c r="T118" s="203"/>
      <c r="U118" s="203"/>
      <c r="V118" s="203"/>
      <c r="W118" s="203"/>
      <c r="X118" s="205"/>
      <c r="Y118" s="204"/>
      <c r="Z118" s="203"/>
      <c r="AA118" s="203"/>
      <c r="AB118" s="203"/>
      <c r="AC118" s="203"/>
      <c r="AD118" s="203"/>
      <c r="AE118" s="203"/>
      <c r="AF118" s="203"/>
      <c r="AG118" s="203"/>
      <c r="AH118" s="205"/>
      <c r="AI118" s="204"/>
      <c r="AJ118" s="203"/>
      <c r="AK118" s="203"/>
      <c r="AL118" s="203"/>
      <c r="AM118" s="203"/>
      <c r="AN118" s="203"/>
      <c r="AO118" s="203"/>
      <c r="AP118" s="203"/>
      <c r="AQ118" s="203"/>
      <c r="AR118" s="205"/>
      <c r="AS118" s="204"/>
      <c r="AT118" s="203"/>
      <c r="AU118" s="203"/>
      <c r="AV118" s="203"/>
      <c r="AW118" s="203"/>
      <c r="AX118" s="203"/>
      <c r="AY118" s="203"/>
      <c r="AZ118" s="203"/>
      <c r="BA118" s="203"/>
      <c r="BB118" s="205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  <c r="EE118" s="0"/>
      <c r="EF118" s="0"/>
      <c r="EG118" s="0"/>
      <c r="EH118" s="0"/>
      <c r="EI118" s="0"/>
      <c r="EJ118" s="0"/>
      <c r="EK118" s="0"/>
      <c r="EL118" s="0"/>
      <c r="EM118" s="0"/>
      <c r="EN118" s="0"/>
      <c r="EO118" s="0"/>
      <c r="EP118" s="0"/>
      <c r="EQ118" s="0"/>
      <c r="ER118" s="0"/>
      <c r="ES118" s="0"/>
      <c r="ET118" s="0"/>
      <c r="EU118" s="0"/>
      <c r="EV118" s="0"/>
      <c r="EW118" s="0"/>
      <c r="EX118" s="0"/>
      <c r="EY118" s="0"/>
      <c r="EZ118" s="0"/>
      <c r="FA118" s="0"/>
      <c r="FB118" s="0"/>
      <c r="FC118" s="0"/>
      <c r="FD118" s="0"/>
      <c r="FE118" s="0"/>
      <c r="FF118" s="0"/>
      <c r="FG118" s="0"/>
      <c r="FH118" s="0"/>
      <c r="FI118" s="0"/>
      <c r="FJ118" s="0"/>
      <c r="FK118" s="0"/>
      <c r="FL118" s="0"/>
      <c r="FM118" s="0"/>
      <c r="FN118" s="0"/>
      <c r="FO118" s="0"/>
      <c r="FP118" s="0"/>
      <c r="FQ118" s="0"/>
      <c r="FR118" s="0"/>
      <c r="FS118" s="0"/>
      <c r="FT118" s="0"/>
      <c r="FU118" s="0"/>
      <c r="FV118" s="0"/>
      <c r="FW118" s="0"/>
      <c r="FX118" s="0"/>
      <c r="FY118" s="0"/>
      <c r="FZ118" s="0"/>
      <c r="GA118" s="0"/>
      <c r="GB118" s="0"/>
      <c r="GC118" s="0"/>
      <c r="GD118" s="0"/>
      <c r="GE118" s="0"/>
      <c r="GF118" s="0"/>
      <c r="GG118" s="0"/>
      <c r="GH118" s="0"/>
      <c r="GI118" s="0"/>
      <c r="GJ118" s="0"/>
      <c r="GK118" s="0"/>
      <c r="GL118" s="0"/>
      <c r="GM118" s="0"/>
      <c r="GN118" s="0"/>
      <c r="GO118" s="0"/>
      <c r="GP118" s="0"/>
      <c r="GQ118" s="0"/>
      <c r="GR118" s="0"/>
      <c r="GS118" s="0"/>
      <c r="GT118" s="0"/>
      <c r="GU118" s="0"/>
      <c r="GV118" s="0"/>
      <c r="GW118" s="0"/>
      <c r="GX118" s="0"/>
      <c r="GY118" s="0"/>
      <c r="GZ118" s="0"/>
      <c r="HA118" s="0"/>
      <c r="HB118" s="0"/>
      <c r="HC118" s="0"/>
      <c r="HD118" s="0"/>
      <c r="HE118" s="0"/>
      <c r="HF118" s="0"/>
      <c r="HG118" s="0"/>
      <c r="HH118" s="0"/>
      <c r="HI118" s="0"/>
      <c r="HJ118" s="0"/>
      <c r="HK118" s="0"/>
      <c r="HL118" s="0"/>
      <c r="HM118" s="0"/>
      <c r="HN118" s="0"/>
      <c r="HO118" s="0"/>
      <c r="HP118" s="0"/>
      <c r="HQ118" s="0"/>
      <c r="HR118" s="0"/>
      <c r="HS118" s="0"/>
      <c r="HT118" s="0"/>
      <c r="HU118" s="0"/>
      <c r="HV118" s="0"/>
      <c r="HW118" s="0"/>
      <c r="HX118" s="0"/>
      <c r="HY118" s="0"/>
      <c r="HZ118" s="0"/>
      <c r="IA118" s="0"/>
      <c r="IB118" s="0"/>
      <c r="IC118" s="0"/>
      <c r="ID118" s="0"/>
      <c r="IE118" s="0"/>
      <c r="IF118" s="0"/>
      <c r="IG118" s="0"/>
      <c r="IH118" s="0"/>
      <c r="II118" s="0"/>
      <c r="IJ118" s="0"/>
      <c r="IK118" s="0"/>
      <c r="IL118" s="0"/>
      <c r="IM118" s="0"/>
      <c r="IN118" s="0"/>
      <c r="IO118" s="0"/>
      <c r="IP118" s="0"/>
      <c r="IQ118" s="0"/>
      <c r="IR118" s="0"/>
      <c r="IS118" s="0"/>
      <c r="IT118" s="0"/>
      <c r="IU118" s="0"/>
      <c r="IV118" s="0"/>
      <c r="IW118" s="0"/>
      <c r="IX118" s="0"/>
      <c r="IY118" s="0"/>
      <c r="IZ118" s="0"/>
      <c r="JA118" s="0"/>
      <c r="JB118" s="0"/>
      <c r="JC118" s="0"/>
      <c r="JD118" s="0"/>
      <c r="JE118" s="0"/>
      <c r="JF118" s="0"/>
      <c r="JG118" s="0"/>
      <c r="JH118" s="0"/>
      <c r="JI118" s="0"/>
      <c r="JJ118" s="0"/>
      <c r="JK118" s="0"/>
      <c r="JL118" s="0"/>
      <c r="JM118" s="0"/>
      <c r="JN118" s="0"/>
      <c r="JO118" s="0"/>
      <c r="JP118" s="0"/>
      <c r="JQ118" s="0"/>
      <c r="JR118" s="0"/>
      <c r="JS118" s="0"/>
      <c r="JT118" s="0"/>
      <c r="JU118" s="0"/>
      <c r="JV118" s="0"/>
      <c r="JW118" s="0"/>
      <c r="JX118" s="0"/>
      <c r="JY118" s="0"/>
      <c r="JZ118" s="0"/>
      <c r="KA118" s="0"/>
      <c r="KB118" s="0"/>
      <c r="KC118" s="0"/>
      <c r="KD118" s="0"/>
      <c r="KE118" s="0"/>
      <c r="KF118" s="0"/>
      <c r="KG118" s="0"/>
      <c r="KH118" s="0"/>
      <c r="KI118" s="0"/>
      <c r="KJ118" s="0"/>
      <c r="KK118" s="0"/>
      <c r="KL118" s="0"/>
      <c r="KM118" s="0"/>
      <c r="KN118" s="0"/>
      <c r="KO118" s="0"/>
      <c r="KP118" s="0"/>
      <c r="KQ118" s="0"/>
      <c r="KR118" s="0"/>
      <c r="KS118" s="0"/>
      <c r="KT118" s="0"/>
      <c r="KU118" s="0"/>
      <c r="KV118" s="0"/>
      <c r="KW118" s="0"/>
      <c r="KX118" s="0"/>
      <c r="KY118" s="0"/>
      <c r="KZ118" s="0"/>
      <c r="LA118" s="0"/>
      <c r="LB118" s="0"/>
      <c r="LC118" s="0"/>
      <c r="LD118" s="0"/>
      <c r="LE118" s="0"/>
      <c r="LF118" s="0"/>
      <c r="LG118" s="0"/>
      <c r="LH118" s="0"/>
      <c r="LI118" s="0"/>
      <c r="LJ118" s="0"/>
      <c r="LK118" s="0"/>
      <c r="LL118" s="0"/>
      <c r="LM118" s="0"/>
      <c r="LN118" s="0"/>
      <c r="LO118" s="0"/>
      <c r="LP118" s="0"/>
      <c r="LQ118" s="0"/>
      <c r="LR118" s="0"/>
      <c r="LS118" s="0"/>
      <c r="LT118" s="0"/>
      <c r="LU118" s="0"/>
      <c r="LV118" s="0"/>
      <c r="LW118" s="0"/>
      <c r="LX118" s="0"/>
      <c r="LY118" s="0"/>
      <c r="LZ118" s="0"/>
      <c r="MA118" s="0"/>
      <c r="MB118" s="0"/>
      <c r="MC118" s="0"/>
      <c r="MD118" s="0"/>
      <c r="ME118" s="0"/>
      <c r="MF118" s="0"/>
      <c r="MG118" s="0"/>
      <c r="MH118" s="0"/>
      <c r="MI118" s="0"/>
      <c r="MJ118" s="0"/>
      <c r="MK118" s="0"/>
      <c r="ML118" s="0"/>
      <c r="MM118" s="0"/>
      <c r="MN118" s="0"/>
      <c r="MO118" s="0"/>
      <c r="MP118" s="0"/>
      <c r="MQ118" s="0"/>
      <c r="MR118" s="0"/>
      <c r="MS118" s="0"/>
      <c r="MT118" s="0"/>
      <c r="MU118" s="0"/>
      <c r="MV118" s="0"/>
      <c r="MW118" s="0"/>
      <c r="MX118" s="0"/>
      <c r="MY118" s="0"/>
      <c r="MZ118" s="0"/>
      <c r="NA118" s="0"/>
      <c r="NB118" s="0"/>
      <c r="NC118" s="0"/>
      <c r="ND118" s="0"/>
      <c r="NE118" s="0"/>
      <c r="NF118" s="0"/>
      <c r="NG118" s="0"/>
      <c r="NH118" s="0"/>
      <c r="NI118" s="0"/>
      <c r="NJ118" s="0"/>
      <c r="NK118" s="0"/>
      <c r="NL118" s="0"/>
      <c r="NM118" s="0"/>
      <c r="NN118" s="0"/>
      <c r="NO118" s="0"/>
      <c r="NP118" s="0"/>
      <c r="NQ118" s="0"/>
      <c r="NR118" s="0"/>
      <c r="NS118" s="0"/>
      <c r="NT118" s="0"/>
      <c r="NU118" s="0"/>
      <c r="NV118" s="0"/>
      <c r="NW118" s="0"/>
      <c r="NX118" s="0"/>
      <c r="NY118" s="0"/>
      <c r="NZ118" s="0"/>
      <c r="OA118" s="0"/>
      <c r="OB118" s="0"/>
      <c r="OC118" s="0"/>
      <c r="OD118" s="0"/>
      <c r="OE118" s="0"/>
      <c r="OF118" s="0"/>
      <c r="OG118" s="0"/>
      <c r="OH118" s="0"/>
      <c r="OI118" s="0"/>
      <c r="OJ118" s="0"/>
      <c r="OK118" s="0"/>
      <c r="OL118" s="0"/>
      <c r="OM118" s="0"/>
      <c r="ON118" s="0"/>
      <c r="OO118" s="0"/>
      <c r="OP118" s="0"/>
      <c r="OQ118" s="0"/>
      <c r="OR118" s="0"/>
      <c r="OS118" s="0"/>
      <c r="OT118" s="0"/>
      <c r="OU118" s="0"/>
      <c r="OV118" s="0"/>
      <c r="OW118" s="0"/>
      <c r="OX118" s="0"/>
      <c r="OY118" s="0"/>
      <c r="OZ118" s="0"/>
      <c r="PA118" s="0"/>
      <c r="PB118" s="0"/>
      <c r="PC118" s="0"/>
      <c r="PD118" s="0"/>
      <c r="PE118" s="0"/>
      <c r="PF118" s="0"/>
      <c r="PG118" s="0"/>
      <c r="PH118" s="0"/>
      <c r="PI118" s="0"/>
      <c r="PJ118" s="0"/>
      <c r="PK118" s="0"/>
      <c r="PL118" s="0"/>
      <c r="PM118" s="0"/>
      <c r="PN118" s="0"/>
      <c r="PO118" s="0"/>
      <c r="PP118" s="0"/>
      <c r="PQ118" s="0"/>
      <c r="PR118" s="0"/>
      <c r="PS118" s="0"/>
      <c r="PT118" s="0"/>
      <c r="PU118" s="0"/>
      <c r="PV118" s="0"/>
      <c r="PW118" s="0"/>
      <c r="PX118" s="0"/>
      <c r="PY118" s="0"/>
      <c r="PZ118" s="0"/>
      <c r="QA118" s="0"/>
      <c r="QB118" s="0"/>
      <c r="QC118" s="0"/>
      <c r="QD118" s="0"/>
      <c r="QE118" s="0"/>
      <c r="QF118" s="0"/>
      <c r="QG118" s="0"/>
      <c r="QH118" s="0"/>
      <c r="QI118" s="0"/>
      <c r="QJ118" s="0"/>
      <c r="QK118" s="0"/>
      <c r="QL118" s="0"/>
      <c r="QM118" s="0"/>
      <c r="QN118" s="0"/>
      <c r="QO118" s="0"/>
      <c r="QP118" s="0"/>
      <c r="QQ118" s="0"/>
      <c r="QR118" s="0"/>
      <c r="QS118" s="0"/>
      <c r="QT118" s="0"/>
      <c r="QU118" s="0"/>
      <c r="QV118" s="0"/>
      <c r="QW118" s="0"/>
      <c r="QX118" s="0"/>
      <c r="QY118" s="0"/>
      <c r="QZ118" s="0"/>
      <c r="RA118" s="0"/>
      <c r="RB118" s="0"/>
      <c r="RC118" s="0"/>
      <c r="RD118" s="0"/>
      <c r="RE118" s="0"/>
      <c r="RF118" s="0"/>
      <c r="RG118" s="0"/>
      <c r="RH118" s="0"/>
      <c r="RI118" s="0"/>
      <c r="RJ118" s="0"/>
      <c r="RK118" s="0"/>
      <c r="RL118" s="0"/>
      <c r="RM118" s="0"/>
      <c r="RN118" s="0"/>
      <c r="RO118" s="0"/>
      <c r="RP118" s="0"/>
      <c r="RQ118" s="0"/>
      <c r="RR118" s="0"/>
      <c r="RS118" s="0"/>
      <c r="RT118" s="0"/>
      <c r="RU118" s="0"/>
      <c r="RV118" s="0"/>
      <c r="RW118" s="0"/>
      <c r="RX118" s="0"/>
      <c r="RY118" s="0"/>
      <c r="RZ118" s="0"/>
      <c r="SA118" s="0"/>
      <c r="SB118" s="0"/>
      <c r="SC118" s="0"/>
      <c r="SD118" s="0"/>
      <c r="SE118" s="0"/>
      <c r="SF118" s="0"/>
      <c r="SG118" s="0"/>
      <c r="SH118" s="0"/>
      <c r="SI118" s="0"/>
      <c r="SJ118" s="0"/>
      <c r="SK118" s="0"/>
      <c r="SL118" s="0"/>
      <c r="SM118" s="0"/>
      <c r="SN118" s="0"/>
      <c r="SO118" s="0"/>
      <c r="SP118" s="0"/>
      <c r="SQ118" s="0"/>
      <c r="SR118" s="0"/>
      <c r="SS118" s="0"/>
      <c r="ST118" s="0"/>
      <c r="SU118" s="0"/>
      <c r="SV118" s="0"/>
      <c r="SW118" s="0"/>
      <c r="SX118" s="0"/>
      <c r="SY118" s="0"/>
      <c r="SZ118" s="0"/>
      <c r="TA118" s="0"/>
      <c r="TB118" s="0"/>
      <c r="TC118" s="0"/>
      <c r="TD118" s="0"/>
      <c r="TE118" s="0"/>
      <c r="TF118" s="0"/>
      <c r="TG118" s="0"/>
      <c r="TH118" s="0"/>
      <c r="TI118" s="0"/>
      <c r="TJ118" s="0"/>
      <c r="TK118" s="0"/>
      <c r="TL118" s="0"/>
      <c r="TM118" s="0"/>
      <c r="TN118" s="0"/>
      <c r="TO118" s="0"/>
      <c r="TP118" s="0"/>
      <c r="TQ118" s="0"/>
      <c r="TR118" s="0"/>
      <c r="TS118" s="0"/>
      <c r="TT118" s="0"/>
      <c r="TU118" s="0"/>
      <c r="TV118" s="0"/>
      <c r="TW118" s="0"/>
      <c r="TX118" s="0"/>
      <c r="TY118" s="0"/>
      <c r="TZ118" s="0"/>
      <c r="UA118" s="0"/>
      <c r="UB118" s="0"/>
      <c r="UC118" s="0"/>
      <c r="UD118" s="0"/>
      <c r="UE118" s="0"/>
      <c r="UF118" s="0"/>
      <c r="UG118" s="0"/>
      <c r="UH118" s="0"/>
      <c r="UI118" s="0"/>
      <c r="UJ118" s="0"/>
      <c r="UK118" s="0"/>
      <c r="UL118" s="0"/>
      <c r="UM118" s="0"/>
      <c r="UN118" s="0"/>
      <c r="UO118" s="0"/>
      <c r="UP118" s="0"/>
      <c r="UQ118" s="0"/>
      <c r="UR118" s="0"/>
      <c r="US118" s="0"/>
      <c r="UT118" s="0"/>
      <c r="UU118" s="0"/>
      <c r="UV118" s="0"/>
      <c r="UW118" s="0"/>
      <c r="UX118" s="0"/>
      <c r="UY118" s="0"/>
      <c r="UZ118" s="0"/>
      <c r="VA118" s="0"/>
      <c r="VB118" s="0"/>
      <c r="VC118" s="0"/>
      <c r="VD118" s="0"/>
      <c r="VE118" s="0"/>
      <c r="VF118" s="0"/>
      <c r="VG118" s="0"/>
      <c r="VH118" s="0"/>
      <c r="VI118" s="0"/>
      <c r="VJ118" s="0"/>
      <c r="VK118" s="0"/>
      <c r="VL118" s="0"/>
      <c r="VM118" s="0"/>
      <c r="VN118" s="0"/>
      <c r="VO118" s="0"/>
      <c r="VP118" s="0"/>
      <c r="VQ118" s="0"/>
      <c r="VR118" s="0"/>
      <c r="VS118" s="0"/>
      <c r="VT118" s="0"/>
      <c r="VU118" s="0"/>
      <c r="VV118" s="0"/>
      <c r="VW118" s="0"/>
      <c r="VX118" s="0"/>
      <c r="VY118" s="0"/>
      <c r="VZ118" s="0"/>
      <c r="WA118" s="0"/>
      <c r="WB118" s="0"/>
      <c r="WC118" s="0"/>
      <c r="WD118" s="0"/>
      <c r="WE118" s="0"/>
      <c r="WF118" s="0"/>
      <c r="WG118" s="0"/>
      <c r="WH118" s="0"/>
      <c r="WI118" s="0"/>
      <c r="WJ118" s="0"/>
      <c r="WK118" s="0"/>
      <c r="WL118" s="0"/>
      <c r="WM118" s="0"/>
      <c r="WN118" s="0"/>
      <c r="WO118" s="0"/>
      <c r="WP118" s="0"/>
      <c r="WQ118" s="0"/>
      <c r="WR118" s="0"/>
      <c r="WS118" s="0"/>
      <c r="WT118" s="0"/>
      <c r="WU118" s="0"/>
      <c r="WV118" s="0"/>
      <c r="WW118" s="0"/>
      <c r="WX118" s="0"/>
      <c r="WY118" s="0"/>
      <c r="WZ118" s="0"/>
      <c r="XA118" s="0"/>
      <c r="XB118" s="0"/>
      <c r="XC118" s="0"/>
      <c r="XD118" s="0"/>
      <c r="XE118" s="0"/>
      <c r="XF118" s="0"/>
      <c r="XG118" s="0"/>
      <c r="XH118" s="0"/>
      <c r="XI118" s="0"/>
      <c r="XJ118" s="0"/>
      <c r="XK118" s="0"/>
      <c r="XL118" s="0"/>
      <c r="XM118" s="0"/>
      <c r="XN118" s="0"/>
      <c r="XO118" s="0"/>
      <c r="XP118" s="0"/>
      <c r="XQ118" s="0"/>
      <c r="XR118" s="0"/>
      <c r="XS118" s="0"/>
      <c r="XT118" s="0"/>
      <c r="XU118" s="0"/>
      <c r="XV118" s="0"/>
      <c r="XW118" s="0"/>
      <c r="XX118" s="0"/>
      <c r="XY118" s="0"/>
      <c r="XZ118" s="0"/>
      <c r="YA118" s="0"/>
      <c r="YB118" s="0"/>
      <c r="YC118" s="0"/>
      <c r="YD118" s="0"/>
      <c r="YE118" s="0"/>
      <c r="YF118" s="0"/>
      <c r="YG118" s="0"/>
      <c r="YH118" s="0"/>
      <c r="YI118" s="0"/>
      <c r="YJ118" s="0"/>
      <c r="YK118" s="0"/>
      <c r="YL118" s="0"/>
      <c r="YM118" s="0"/>
      <c r="YN118" s="0"/>
      <c r="YO118" s="0"/>
      <c r="YP118" s="0"/>
      <c r="YQ118" s="0"/>
      <c r="YR118" s="0"/>
      <c r="YS118" s="0"/>
      <c r="YT118" s="0"/>
      <c r="YU118" s="0"/>
      <c r="YV118" s="0"/>
      <c r="YW118" s="0"/>
      <c r="YX118" s="0"/>
      <c r="YY118" s="0"/>
      <c r="YZ118" s="0"/>
      <c r="ZA118" s="0"/>
      <c r="ZB118" s="0"/>
      <c r="ZC118" s="0"/>
      <c r="ZD118" s="0"/>
      <c r="ZE118" s="0"/>
      <c r="ZF118" s="0"/>
      <c r="ZG118" s="0"/>
      <c r="ZH118" s="0"/>
      <c r="ZI118" s="0"/>
      <c r="ZJ118" s="0"/>
      <c r="ZK118" s="0"/>
      <c r="ZL118" s="0"/>
      <c r="ZM118" s="0"/>
      <c r="ZN118" s="0"/>
      <c r="ZO118" s="0"/>
      <c r="ZP118" s="0"/>
      <c r="ZQ118" s="0"/>
      <c r="ZR118" s="0"/>
      <c r="ZS118" s="0"/>
      <c r="ZT118" s="0"/>
      <c r="ZU118" s="0"/>
      <c r="ZV118" s="0"/>
      <c r="ZW118" s="0"/>
      <c r="ZX118" s="0"/>
      <c r="ZY118" s="0"/>
      <c r="ZZ118" s="0"/>
      <c r="AAA118" s="0"/>
      <c r="AAB118" s="0"/>
      <c r="AAC118" s="0"/>
      <c r="AAD118" s="0"/>
      <c r="AAE118" s="0"/>
      <c r="AAF118" s="0"/>
      <c r="AAG118" s="0"/>
      <c r="AAH118" s="0"/>
      <c r="AAI118" s="0"/>
      <c r="AAJ118" s="0"/>
      <c r="AAK118" s="0"/>
      <c r="AAL118" s="0"/>
      <c r="AAM118" s="0"/>
      <c r="AAN118" s="0"/>
      <c r="AAO118" s="0"/>
      <c r="AAP118" s="0"/>
      <c r="AAQ118" s="0"/>
      <c r="AAR118" s="0"/>
      <c r="AAS118" s="0"/>
      <c r="AAT118" s="0"/>
      <c r="AAU118" s="0"/>
      <c r="AAV118" s="0"/>
      <c r="AAW118" s="0"/>
      <c r="AAX118" s="0"/>
      <c r="AAY118" s="0"/>
      <c r="AAZ118" s="0"/>
      <c r="ABA118" s="0"/>
      <c r="ABB118" s="0"/>
      <c r="ABC118" s="0"/>
      <c r="ABD118" s="0"/>
      <c r="ABE118" s="0"/>
      <c r="ABF118" s="0"/>
      <c r="ABG118" s="0"/>
      <c r="ABH118" s="0"/>
      <c r="ABI118" s="0"/>
      <c r="ABJ118" s="0"/>
      <c r="ABK118" s="0"/>
      <c r="ABL118" s="0"/>
      <c r="ABM118" s="0"/>
      <c r="ABN118" s="0"/>
      <c r="ABO118" s="0"/>
      <c r="ABP118" s="0"/>
      <c r="ABQ118" s="0"/>
      <c r="ABR118" s="0"/>
      <c r="ABS118" s="0"/>
      <c r="ABT118" s="0"/>
      <c r="ABU118" s="0"/>
      <c r="ABV118" s="0"/>
      <c r="ABW118" s="0"/>
      <c r="ABX118" s="0"/>
      <c r="ABY118" s="0"/>
      <c r="ABZ118" s="0"/>
      <c r="ACA118" s="0"/>
      <c r="ACB118" s="0"/>
      <c r="ACC118" s="0"/>
      <c r="ACD118" s="0"/>
      <c r="ACE118" s="0"/>
      <c r="ACF118" s="0"/>
      <c r="ACG118" s="0"/>
      <c r="ACH118" s="0"/>
      <c r="ACI118" s="0"/>
      <c r="ACJ118" s="0"/>
      <c r="ACK118" s="0"/>
      <c r="ACL118" s="0"/>
      <c r="ACM118" s="0"/>
      <c r="ACN118" s="0"/>
      <c r="ACO118" s="0"/>
      <c r="ACP118" s="0"/>
      <c r="ACQ118" s="0"/>
      <c r="ACR118" s="0"/>
      <c r="ACS118" s="0"/>
      <c r="ACT118" s="0"/>
      <c r="ACU118" s="0"/>
      <c r="ACV118" s="0"/>
      <c r="ACW118" s="0"/>
      <c r="ACX118" s="0"/>
      <c r="ACY118" s="0"/>
      <c r="ACZ118" s="0"/>
      <c r="ADA118" s="0"/>
      <c r="ADB118" s="0"/>
      <c r="ADC118" s="0"/>
      <c r="ADD118" s="0"/>
      <c r="ADE118" s="0"/>
      <c r="ADF118" s="0"/>
      <c r="ADG118" s="0"/>
      <c r="ADH118" s="0"/>
      <c r="ADI118" s="0"/>
      <c r="ADJ118" s="0"/>
      <c r="ADK118" s="0"/>
      <c r="ADL118" s="0"/>
      <c r="ADM118" s="0"/>
      <c r="ADN118" s="0"/>
      <c r="ADO118" s="0"/>
      <c r="ADP118" s="0"/>
      <c r="ADQ118" s="0"/>
      <c r="ADR118" s="0"/>
      <c r="ADS118" s="0"/>
      <c r="ADT118" s="0"/>
      <c r="ADU118" s="0"/>
      <c r="ADV118" s="0"/>
      <c r="ADW118" s="0"/>
      <c r="ADX118" s="0"/>
      <c r="ADY118" s="0"/>
      <c r="ADZ118" s="0"/>
      <c r="AEA118" s="0"/>
      <c r="AEB118" s="0"/>
      <c r="AEC118" s="0"/>
      <c r="AED118" s="0"/>
      <c r="AEE118" s="0"/>
      <c r="AEF118" s="0"/>
      <c r="AEG118" s="0"/>
      <c r="AEH118" s="0"/>
      <c r="AEI118" s="0"/>
      <c r="AEJ118" s="0"/>
      <c r="AEK118" s="0"/>
      <c r="AEL118" s="0"/>
      <c r="AEM118" s="0"/>
      <c r="AEN118" s="0"/>
      <c r="AEO118" s="0"/>
      <c r="AEP118" s="0"/>
      <c r="AEQ118" s="0"/>
      <c r="AER118" s="0"/>
      <c r="AES118" s="0"/>
      <c r="AET118" s="0"/>
      <c r="AEU118" s="0"/>
      <c r="AEV118" s="0"/>
      <c r="AEW118" s="0"/>
      <c r="AEX118" s="0"/>
      <c r="AEY118" s="0"/>
      <c r="AEZ118" s="0"/>
      <c r="AFA118" s="0"/>
      <c r="AFB118" s="0"/>
      <c r="AFC118" s="0"/>
      <c r="AFD118" s="0"/>
      <c r="AFE118" s="0"/>
      <c r="AFF118" s="0"/>
      <c r="AFG118" s="0"/>
      <c r="AFH118" s="0"/>
      <c r="AFI118" s="0"/>
      <c r="AFJ118" s="0"/>
      <c r="AFK118" s="0"/>
      <c r="AFL118" s="0"/>
      <c r="AFM118" s="0"/>
      <c r="AFN118" s="0"/>
      <c r="AFO118" s="0"/>
      <c r="AFP118" s="0"/>
      <c r="AFQ118" s="0"/>
      <c r="AFR118" s="0"/>
      <c r="AFS118" s="0"/>
      <c r="AFT118" s="0"/>
      <c r="AFU118" s="0"/>
      <c r="AFV118" s="0"/>
      <c r="AFW118" s="0"/>
      <c r="AFX118" s="0"/>
      <c r="AFY118" s="0"/>
      <c r="AFZ118" s="0"/>
      <c r="AGA118" s="0"/>
      <c r="AGB118" s="0"/>
      <c r="AGC118" s="0"/>
      <c r="AGD118" s="0"/>
      <c r="AGE118" s="0"/>
      <c r="AGF118" s="0"/>
      <c r="AGG118" s="0"/>
      <c r="AGH118" s="0"/>
      <c r="AGI118" s="0"/>
      <c r="AGJ118" s="0"/>
      <c r="AGK118" s="0"/>
      <c r="AGL118" s="0"/>
      <c r="AGM118" s="0"/>
      <c r="AGN118" s="0"/>
      <c r="AGO118" s="0"/>
      <c r="AGP118" s="0"/>
      <c r="AGQ118" s="0"/>
      <c r="AGR118" s="0"/>
      <c r="AGS118" s="0"/>
      <c r="AGT118" s="0"/>
      <c r="AGU118" s="0"/>
      <c r="AGV118" s="0"/>
      <c r="AGW118" s="0"/>
      <c r="AGX118" s="0"/>
      <c r="AGY118" s="0"/>
      <c r="AGZ118" s="0"/>
      <c r="AHA118" s="0"/>
      <c r="AHB118" s="0"/>
      <c r="AHC118" s="0"/>
      <c r="AHD118" s="0"/>
      <c r="AHE118" s="0"/>
      <c r="AHF118" s="0"/>
      <c r="AHG118" s="0"/>
      <c r="AHH118" s="0"/>
      <c r="AHI118" s="0"/>
      <c r="AHJ118" s="0"/>
      <c r="AHK118" s="0"/>
      <c r="AHL118" s="0"/>
      <c r="AHM118" s="0"/>
      <c r="AHN118" s="0"/>
      <c r="AHO118" s="0"/>
      <c r="AHP118" s="0"/>
      <c r="AHQ118" s="0"/>
      <c r="AHR118" s="0"/>
      <c r="AHS118" s="0"/>
      <c r="AHT118" s="0"/>
      <c r="AHU118" s="0"/>
      <c r="AHV118" s="0"/>
      <c r="AHW118" s="0"/>
      <c r="AHX118" s="0"/>
      <c r="AHY118" s="0"/>
      <c r="AHZ118" s="0"/>
      <c r="AIA118" s="0"/>
      <c r="AIB118" s="0"/>
      <c r="AIC118" s="0"/>
      <c r="AID118" s="0"/>
      <c r="AIE118" s="0"/>
      <c r="AIF118" s="0"/>
      <c r="AIG118" s="0"/>
      <c r="AIH118" s="0"/>
      <c r="AII118" s="0"/>
      <c r="AIJ118" s="0"/>
      <c r="AIK118" s="0"/>
      <c r="AIL118" s="0"/>
      <c r="AIM118" s="0"/>
      <c r="AIN118" s="0"/>
      <c r="AIO118" s="0"/>
      <c r="AIP118" s="0"/>
      <c r="AIQ118" s="0"/>
      <c r="AIR118" s="0"/>
      <c r="AIS118" s="0"/>
      <c r="AIT118" s="0"/>
      <c r="AIU118" s="0"/>
      <c r="AIV118" s="0"/>
      <c r="AIW118" s="0"/>
      <c r="AIX118" s="0"/>
      <c r="AIY118" s="0"/>
      <c r="AIZ118" s="0"/>
      <c r="AJA118" s="0"/>
      <c r="AJB118" s="0"/>
      <c r="AJC118" s="0"/>
      <c r="AJD118" s="0"/>
      <c r="AJE118" s="0"/>
      <c r="AJF118" s="0"/>
      <c r="AJG118" s="0"/>
      <c r="AJH118" s="0"/>
      <c r="AJI118" s="0"/>
      <c r="AJJ118" s="0"/>
      <c r="AJK118" s="0"/>
      <c r="AJL118" s="0"/>
      <c r="AJM118" s="0"/>
      <c r="AJN118" s="0"/>
      <c r="AJO118" s="0"/>
      <c r="AJP118" s="0"/>
      <c r="AJQ118" s="0"/>
      <c r="AJR118" s="0"/>
      <c r="AJS118" s="0"/>
      <c r="AJT118" s="0"/>
      <c r="AJU118" s="0"/>
      <c r="AJV118" s="0"/>
      <c r="AJW118" s="0"/>
      <c r="AJX118" s="0"/>
      <c r="AJY118" s="0"/>
      <c r="AJZ118" s="0"/>
      <c r="AKA118" s="0"/>
      <c r="AKB118" s="0"/>
      <c r="AKC118" s="0"/>
      <c r="AKD118" s="0"/>
      <c r="AKE118" s="0"/>
      <c r="AKF118" s="0"/>
      <c r="AKG118" s="0"/>
      <c r="AKH118" s="0"/>
      <c r="AKI118" s="0"/>
      <c r="AKJ118" s="0"/>
      <c r="AKK118" s="0"/>
      <c r="AKL118" s="0"/>
      <c r="AKM118" s="0"/>
      <c r="AKN118" s="0"/>
      <c r="AKO118" s="0"/>
      <c r="AKP118" s="0"/>
      <c r="AKQ118" s="0"/>
      <c r="AKR118" s="0"/>
      <c r="AKS118" s="0"/>
      <c r="AKT118" s="0"/>
      <c r="AKU118" s="0"/>
      <c r="AKV118" s="0"/>
      <c r="AKW118" s="0"/>
      <c r="AKX118" s="0"/>
      <c r="AKY118" s="0"/>
      <c r="AKZ118" s="0"/>
      <c r="ALA118" s="0"/>
      <c r="ALB118" s="0"/>
      <c r="ALC118" s="0"/>
      <c r="ALD118" s="0"/>
      <c r="ALE118" s="0"/>
      <c r="ALF118" s="0"/>
      <c r="ALG118" s="0"/>
      <c r="ALH118" s="0"/>
      <c r="ALI118" s="0"/>
      <c r="ALJ118" s="0"/>
      <c r="ALK118" s="0"/>
      <c r="ALL118" s="0"/>
      <c r="ALM118" s="0"/>
      <c r="ALN118" s="0"/>
      <c r="ALO118" s="0"/>
      <c r="ALP118" s="0"/>
      <c r="ALQ118" s="0"/>
      <c r="ALR118" s="0"/>
      <c r="ALS118" s="0"/>
      <c r="ALT118" s="0"/>
      <c r="ALU118" s="0"/>
      <c r="ALV118" s="0"/>
      <c r="ALW118" s="0"/>
      <c r="ALX118" s="0"/>
      <c r="ALY118" s="0"/>
      <c r="ALZ118" s="0"/>
      <c r="AMA118" s="0"/>
      <c r="AMB118" s="0"/>
      <c r="AMC118" s="0"/>
      <c r="AMD118" s="0"/>
      <c r="AME118" s="0"/>
      <c r="AMF118" s="0"/>
      <c r="AMG118" s="0"/>
      <c r="AMH118" s="0"/>
      <c r="AMI118" s="0"/>
      <c r="AMJ118" s="0"/>
    </row>
    <row r="119" customFormat="false" ht="15.75" hidden="true" customHeight="true" outlineLevel="1" collapsed="false">
      <c r="A119" s="186"/>
      <c r="B119" s="202" t="s">
        <v>178</v>
      </c>
      <c r="C119" s="66" t="s">
        <v>179</v>
      </c>
      <c r="D119" s="203" t="s">
        <v>137</v>
      </c>
      <c r="E119" s="203"/>
      <c r="F119" s="203"/>
      <c r="G119" s="203"/>
      <c r="H119" s="203"/>
      <c r="I119" s="203"/>
      <c r="J119" s="203"/>
      <c r="K119" s="203"/>
      <c r="L119" s="203"/>
      <c r="M119" s="203"/>
      <c r="N119" s="203"/>
      <c r="O119" s="204"/>
      <c r="P119" s="203"/>
      <c r="Q119" s="203"/>
      <c r="R119" s="203"/>
      <c r="S119" s="203"/>
      <c r="T119" s="203"/>
      <c r="U119" s="203"/>
      <c r="V119" s="203"/>
      <c r="W119" s="203"/>
      <c r="X119" s="205"/>
      <c r="Y119" s="204"/>
      <c r="Z119" s="203"/>
      <c r="AA119" s="203"/>
      <c r="AB119" s="203"/>
      <c r="AC119" s="203"/>
      <c r="AD119" s="203"/>
      <c r="AE119" s="203"/>
      <c r="AF119" s="203"/>
      <c r="AG119" s="203"/>
      <c r="AH119" s="205"/>
      <c r="AI119" s="204"/>
      <c r="AJ119" s="203"/>
      <c r="AK119" s="203"/>
      <c r="AL119" s="203"/>
      <c r="AM119" s="203"/>
      <c r="AN119" s="203"/>
      <c r="AO119" s="203"/>
      <c r="AP119" s="203"/>
      <c r="AQ119" s="203"/>
      <c r="AR119" s="205"/>
      <c r="AS119" s="204"/>
      <c r="AT119" s="203"/>
      <c r="AU119" s="203"/>
      <c r="AV119" s="203"/>
      <c r="AW119" s="203"/>
      <c r="AX119" s="203"/>
      <c r="AY119" s="203"/>
      <c r="AZ119" s="203"/>
      <c r="BA119" s="203"/>
      <c r="BB119" s="205"/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0"/>
      <c r="EJ119" s="0"/>
      <c r="EK119" s="0"/>
      <c r="EL119" s="0"/>
      <c r="EM119" s="0"/>
      <c r="EN119" s="0"/>
      <c r="EO119" s="0"/>
      <c r="EP119" s="0"/>
      <c r="EQ119" s="0"/>
      <c r="ER119" s="0"/>
      <c r="ES119" s="0"/>
      <c r="ET119" s="0"/>
      <c r="EU119" s="0"/>
      <c r="EV119" s="0"/>
      <c r="EW119" s="0"/>
      <c r="EX119" s="0"/>
      <c r="EY119" s="0"/>
      <c r="EZ119" s="0"/>
      <c r="FA119" s="0"/>
      <c r="FB119" s="0"/>
      <c r="FC119" s="0"/>
      <c r="FD119" s="0"/>
      <c r="FE119" s="0"/>
      <c r="FF119" s="0"/>
      <c r="FG119" s="0"/>
      <c r="FH119" s="0"/>
      <c r="FI119" s="0"/>
      <c r="FJ119" s="0"/>
      <c r="FK119" s="0"/>
      <c r="FL119" s="0"/>
      <c r="FM119" s="0"/>
      <c r="FN119" s="0"/>
      <c r="FO119" s="0"/>
      <c r="FP119" s="0"/>
      <c r="FQ119" s="0"/>
      <c r="FR119" s="0"/>
      <c r="FS119" s="0"/>
      <c r="FT119" s="0"/>
      <c r="FU119" s="0"/>
      <c r="FV119" s="0"/>
      <c r="FW119" s="0"/>
      <c r="FX119" s="0"/>
      <c r="FY119" s="0"/>
      <c r="FZ119" s="0"/>
      <c r="GA119" s="0"/>
      <c r="GB119" s="0"/>
      <c r="GC119" s="0"/>
      <c r="GD119" s="0"/>
      <c r="GE119" s="0"/>
      <c r="GF119" s="0"/>
      <c r="GG119" s="0"/>
      <c r="GH119" s="0"/>
      <c r="GI119" s="0"/>
      <c r="GJ119" s="0"/>
      <c r="GK119" s="0"/>
      <c r="GL119" s="0"/>
      <c r="GM119" s="0"/>
      <c r="GN119" s="0"/>
      <c r="GO119" s="0"/>
      <c r="GP119" s="0"/>
      <c r="GQ119" s="0"/>
      <c r="GR119" s="0"/>
      <c r="GS119" s="0"/>
      <c r="GT119" s="0"/>
      <c r="GU119" s="0"/>
      <c r="GV119" s="0"/>
      <c r="GW119" s="0"/>
      <c r="GX119" s="0"/>
      <c r="GY119" s="0"/>
      <c r="GZ119" s="0"/>
      <c r="HA119" s="0"/>
      <c r="HB119" s="0"/>
      <c r="HC119" s="0"/>
      <c r="HD119" s="0"/>
      <c r="HE119" s="0"/>
      <c r="HF119" s="0"/>
      <c r="HG119" s="0"/>
      <c r="HH119" s="0"/>
      <c r="HI119" s="0"/>
      <c r="HJ119" s="0"/>
      <c r="HK119" s="0"/>
      <c r="HL119" s="0"/>
      <c r="HM119" s="0"/>
      <c r="HN119" s="0"/>
      <c r="HO119" s="0"/>
      <c r="HP119" s="0"/>
      <c r="HQ119" s="0"/>
      <c r="HR119" s="0"/>
      <c r="HS119" s="0"/>
      <c r="HT119" s="0"/>
      <c r="HU119" s="0"/>
      <c r="HV119" s="0"/>
      <c r="HW119" s="0"/>
      <c r="HX119" s="0"/>
      <c r="HY119" s="0"/>
      <c r="HZ119" s="0"/>
      <c r="IA119" s="0"/>
      <c r="IB119" s="0"/>
      <c r="IC119" s="0"/>
      <c r="ID119" s="0"/>
      <c r="IE119" s="0"/>
      <c r="IF119" s="0"/>
      <c r="IG119" s="0"/>
      <c r="IH119" s="0"/>
      <c r="II119" s="0"/>
      <c r="IJ119" s="0"/>
      <c r="IK119" s="0"/>
      <c r="IL119" s="0"/>
      <c r="IM119" s="0"/>
      <c r="IN119" s="0"/>
      <c r="IO119" s="0"/>
      <c r="IP119" s="0"/>
      <c r="IQ119" s="0"/>
      <c r="IR119" s="0"/>
      <c r="IS119" s="0"/>
      <c r="IT119" s="0"/>
      <c r="IU119" s="0"/>
      <c r="IV119" s="0"/>
      <c r="IW119" s="0"/>
      <c r="IX119" s="0"/>
      <c r="IY119" s="0"/>
      <c r="IZ119" s="0"/>
      <c r="JA119" s="0"/>
      <c r="JB119" s="0"/>
      <c r="JC119" s="0"/>
      <c r="JD119" s="0"/>
      <c r="JE119" s="0"/>
      <c r="JF119" s="0"/>
      <c r="JG119" s="0"/>
      <c r="JH119" s="0"/>
      <c r="JI119" s="0"/>
      <c r="JJ119" s="0"/>
      <c r="JK119" s="0"/>
      <c r="JL119" s="0"/>
      <c r="JM119" s="0"/>
      <c r="JN119" s="0"/>
      <c r="JO119" s="0"/>
      <c r="JP119" s="0"/>
      <c r="JQ119" s="0"/>
      <c r="JR119" s="0"/>
      <c r="JS119" s="0"/>
      <c r="JT119" s="0"/>
      <c r="JU119" s="0"/>
      <c r="JV119" s="0"/>
      <c r="JW119" s="0"/>
      <c r="JX119" s="0"/>
      <c r="JY119" s="0"/>
      <c r="JZ119" s="0"/>
      <c r="KA119" s="0"/>
      <c r="KB119" s="0"/>
      <c r="KC119" s="0"/>
      <c r="KD119" s="0"/>
      <c r="KE119" s="0"/>
      <c r="KF119" s="0"/>
      <c r="KG119" s="0"/>
      <c r="KH119" s="0"/>
      <c r="KI119" s="0"/>
      <c r="KJ119" s="0"/>
      <c r="KK119" s="0"/>
      <c r="KL119" s="0"/>
      <c r="KM119" s="0"/>
      <c r="KN119" s="0"/>
      <c r="KO119" s="0"/>
      <c r="KP119" s="0"/>
      <c r="KQ119" s="0"/>
      <c r="KR119" s="0"/>
      <c r="KS119" s="0"/>
      <c r="KT119" s="0"/>
      <c r="KU119" s="0"/>
      <c r="KV119" s="0"/>
      <c r="KW119" s="0"/>
      <c r="KX119" s="0"/>
      <c r="KY119" s="0"/>
      <c r="KZ119" s="0"/>
      <c r="LA119" s="0"/>
      <c r="LB119" s="0"/>
      <c r="LC119" s="0"/>
      <c r="LD119" s="0"/>
      <c r="LE119" s="0"/>
      <c r="LF119" s="0"/>
      <c r="LG119" s="0"/>
      <c r="LH119" s="0"/>
      <c r="LI119" s="0"/>
      <c r="LJ119" s="0"/>
      <c r="LK119" s="0"/>
      <c r="LL119" s="0"/>
      <c r="LM119" s="0"/>
      <c r="LN119" s="0"/>
      <c r="LO119" s="0"/>
      <c r="LP119" s="0"/>
      <c r="LQ119" s="0"/>
      <c r="LR119" s="0"/>
      <c r="LS119" s="0"/>
      <c r="LT119" s="0"/>
      <c r="LU119" s="0"/>
      <c r="LV119" s="0"/>
      <c r="LW119" s="0"/>
      <c r="LX119" s="0"/>
      <c r="LY119" s="0"/>
      <c r="LZ119" s="0"/>
      <c r="MA119" s="0"/>
      <c r="MB119" s="0"/>
      <c r="MC119" s="0"/>
      <c r="MD119" s="0"/>
      <c r="ME119" s="0"/>
      <c r="MF119" s="0"/>
      <c r="MG119" s="0"/>
      <c r="MH119" s="0"/>
      <c r="MI119" s="0"/>
      <c r="MJ119" s="0"/>
      <c r="MK119" s="0"/>
      <c r="ML119" s="0"/>
      <c r="MM119" s="0"/>
      <c r="MN119" s="0"/>
      <c r="MO119" s="0"/>
      <c r="MP119" s="0"/>
      <c r="MQ119" s="0"/>
      <c r="MR119" s="0"/>
      <c r="MS119" s="0"/>
      <c r="MT119" s="0"/>
      <c r="MU119" s="0"/>
      <c r="MV119" s="0"/>
      <c r="MW119" s="0"/>
      <c r="MX119" s="0"/>
      <c r="MY119" s="0"/>
      <c r="MZ119" s="0"/>
      <c r="NA119" s="0"/>
      <c r="NB119" s="0"/>
      <c r="NC119" s="0"/>
      <c r="ND119" s="0"/>
      <c r="NE119" s="0"/>
      <c r="NF119" s="0"/>
      <c r="NG119" s="0"/>
      <c r="NH119" s="0"/>
      <c r="NI119" s="0"/>
      <c r="NJ119" s="0"/>
      <c r="NK119" s="0"/>
      <c r="NL119" s="0"/>
      <c r="NM119" s="0"/>
      <c r="NN119" s="0"/>
      <c r="NO119" s="0"/>
      <c r="NP119" s="0"/>
      <c r="NQ119" s="0"/>
      <c r="NR119" s="0"/>
      <c r="NS119" s="0"/>
      <c r="NT119" s="0"/>
      <c r="NU119" s="0"/>
      <c r="NV119" s="0"/>
      <c r="NW119" s="0"/>
      <c r="NX119" s="0"/>
      <c r="NY119" s="0"/>
      <c r="NZ119" s="0"/>
      <c r="OA119" s="0"/>
      <c r="OB119" s="0"/>
      <c r="OC119" s="0"/>
      <c r="OD119" s="0"/>
      <c r="OE119" s="0"/>
      <c r="OF119" s="0"/>
      <c r="OG119" s="0"/>
      <c r="OH119" s="0"/>
      <c r="OI119" s="0"/>
      <c r="OJ119" s="0"/>
      <c r="OK119" s="0"/>
      <c r="OL119" s="0"/>
      <c r="OM119" s="0"/>
      <c r="ON119" s="0"/>
      <c r="OO119" s="0"/>
      <c r="OP119" s="0"/>
      <c r="OQ119" s="0"/>
      <c r="OR119" s="0"/>
      <c r="OS119" s="0"/>
      <c r="OT119" s="0"/>
      <c r="OU119" s="0"/>
      <c r="OV119" s="0"/>
      <c r="OW119" s="0"/>
      <c r="OX119" s="0"/>
      <c r="OY119" s="0"/>
      <c r="OZ119" s="0"/>
      <c r="PA119" s="0"/>
      <c r="PB119" s="0"/>
      <c r="PC119" s="0"/>
      <c r="PD119" s="0"/>
      <c r="PE119" s="0"/>
      <c r="PF119" s="0"/>
      <c r="PG119" s="0"/>
      <c r="PH119" s="0"/>
      <c r="PI119" s="0"/>
      <c r="PJ119" s="0"/>
      <c r="PK119" s="0"/>
      <c r="PL119" s="0"/>
      <c r="PM119" s="0"/>
      <c r="PN119" s="0"/>
      <c r="PO119" s="0"/>
      <c r="PP119" s="0"/>
      <c r="PQ119" s="0"/>
      <c r="PR119" s="0"/>
      <c r="PS119" s="0"/>
      <c r="PT119" s="0"/>
      <c r="PU119" s="0"/>
      <c r="PV119" s="0"/>
      <c r="PW119" s="0"/>
      <c r="PX119" s="0"/>
      <c r="PY119" s="0"/>
      <c r="PZ119" s="0"/>
      <c r="QA119" s="0"/>
      <c r="QB119" s="0"/>
      <c r="QC119" s="0"/>
      <c r="QD119" s="0"/>
      <c r="QE119" s="0"/>
      <c r="QF119" s="0"/>
      <c r="QG119" s="0"/>
      <c r="QH119" s="0"/>
      <c r="QI119" s="0"/>
      <c r="QJ119" s="0"/>
      <c r="QK119" s="0"/>
      <c r="QL119" s="0"/>
      <c r="QM119" s="0"/>
      <c r="QN119" s="0"/>
      <c r="QO119" s="0"/>
      <c r="QP119" s="0"/>
      <c r="QQ119" s="0"/>
      <c r="QR119" s="0"/>
      <c r="QS119" s="0"/>
      <c r="QT119" s="0"/>
      <c r="QU119" s="0"/>
      <c r="QV119" s="0"/>
      <c r="QW119" s="0"/>
      <c r="QX119" s="0"/>
      <c r="QY119" s="0"/>
      <c r="QZ119" s="0"/>
      <c r="RA119" s="0"/>
      <c r="RB119" s="0"/>
      <c r="RC119" s="0"/>
      <c r="RD119" s="0"/>
      <c r="RE119" s="0"/>
      <c r="RF119" s="0"/>
      <c r="RG119" s="0"/>
      <c r="RH119" s="0"/>
      <c r="RI119" s="0"/>
      <c r="RJ119" s="0"/>
      <c r="RK119" s="0"/>
      <c r="RL119" s="0"/>
      <c r="RM119" s="0"/>
      <c r="RN119" s="0"/>
      <c r="RO119" s="0"/>
      <c r="RP119" s="0"/>
      <c r="RQ119" s="0"/>
      <c r="RR119" s="0"/>
      <c r="RS119" s="0"/>
      <c r="RT119" s="0"/>
      <c r="RU119" s="0"/>
      <c r="RV119" s="0"/>
      <c r="RW119" s="0"/>
      <c r="RX119" s="0"/>
      <c r="RY119" s="0"/>
      <c r="RZ119" s="0"/>
      <c r="SA119" s="0"/>
      <c r="SB119" s="0"/>
      <c r="SC119" s="0"/>
      <c r="SD119" s="0"/>
      <c r="SE119" s="0"/>
      <c r="SF119" s="0"/>
      <c r="SG119" s="0"/>
      <c r="SH119" s="0"/>
      <c r="SI119" s="0"/>
      <c r="SJ119" s="0"/>
      <c r="SK119" s="0"/>
      <c r="SL119" s="0"/>
      <c r="SM119" s="0"/>
      <c r="SN119" s="0"/>
      <c r="SO119" s="0"/>
      <c r="SP119" s="0"/>
      <c r="SQ119" s="0"/>
      <c r="SR119" s="0"/>
      <c r="SS119" s="0"/>
      <c r="ST119" s="0"/>
      <c r="SU119" s="0"/>
      <c r="SV119" s="0"/>
      <c r="SW119" s="0"/>
      <c r="SX119" s="0"/>
      <c r="SY119" s="0"/>
      <c r="SZ119" s="0"/>
      <c r="TA119" s="0"/>
      <c r="TB119" s="0"/>
      <c r="TC119" s="0"/>
      <c r="TD119" s="0"/>
      <c r="TE119" s="0"/>
      <c r="TF119" s="0"/>
      <c r="TG119" s="0"/>
      <c r="TH119" s="0"/>
      <c r="TI119" s="0"/>
      <c r="TJ119" s="0"/>
      <c r="TK119" s="0"/>
      <c r="TL119" s="0"/>
      <c r="TM119" s="0"/>
      <c r="TN119" s="0"/>
      <c r="TO119" s="0"/>
      <c r="TP119" s="0"/>
      <c r="TQ119" s="0"/>
      <c r="TR119" s="0"/>
      <c r="TS119" s="0"/>
      <c r="TT119" s="0"/>
      <c r="TU119" s="0"/>
      <c r="TV119" s="0"/>
      <c r="TW119" s="0"/>
      <c r="TX119" s="0"/>
      <c r="TY119" s="0"/>
      <c r="TZ119" s="0"/>
      <c r="UA119" s="0"/>
      <c r="UB119" s="0"/>
      <c r="UC119" s="0"/>
      <c r="UD119" s="0"/>
      <c r="UE119" s="0"/>
      <c r="UF119" s="0"/>
      <c r="UG119" s="0"/>
      <c r="UH119" s="0"/>
      <c r="UI119" s="0"/>
      <c r="UJ119" s="0"/>
      <c r="UK119" s="0"/>
      <c r="UL119" s="0"/>
      <c r="UM119" s="0"/>
      <c r="UN119" s="0"/>
      <c r="UO119" s="0"/>
      <c r="UP119" s="0"/>
      <c r="UQ119" s="0"/>
      <c r="UR119" s="0"/>
      <c r="US119" s="0"/>
      <c r="UT119" s="0"/>
      <c r="UU119" s="0"/>
      <c r="UV119" s="0"/>
      <c r="UW119" s="0"/>
      <c r="UX119" s="0"/>
      <c r="UY119" s="0"/>
      <c r="UZ119" s="0"/>
      <c r="VA119" s="0"/>
      <c r="VB119" s="0"/>
      <c r="VC119" s="0"/>
      <c r="VD119" s="0"/>
      <c r="VE119" s="0"/>
      <c r="VF119" s="0"/>
      <c r="VG119" s="0"/>
      <c r="VH119" s="0"/>
      <c r="VI119" s="0"/>
      <c r="VJ119" s="0"/>
      <c r="VK119" s="0"/>
      <c r="VL119" s="0"/>
      <c r="VM119" s="0"/>
      <c r="VN119" s="0"/>
      <c r="VO119" s="0"/>
      <c r="VP119" s="0"/>
      <c r="VQ119" s="0"/>
      <c r="VR119" s="0"/>
      <c r="VS119" s="0"/>
      <c r="VT119" s="0"/>
      <c r="VU119" s="0"/>
      <c r="VV119" s="0"/>
      <c r="VW119" s="0"/>
      <c r="VX119" s="0"/>
      <c r="VY119" s="0"/>
      <c r="VZ119" s="0"/>
      <c r="WA119" s="0"/>
      <c r="WB119" s="0"/>
      <c r="WC119" s="0"/>
      <c r="WD119" s="0"/>
      <c r="WE119" s="0"/>
      <c r="WF119" s="0"/>
      <c r="WG119" s="0"/>
      <c r="WH119" s="0"/>
      <c r="WI119" s="0"/>
      <c r="WJ119" s="0"/>
      <c r="WK119" s="0"/>
      <c r="WL119" s="0"/>
      <c r="WM119" s="0"/>
      <c r="WN119" s="0"/>
      <c r="WO119" s="0"/>
      <c r="WP119" s="0"/>
      <c r="WQ119" s="0"/>
      <c r="WR119" s="0"/>
      <c r="WS119" s="0"/>
      <c r="WT119" s="0"/>
      <c r="WU119" s="0"/>
      <c r="WV119" s="0"/>
      <c r="WW119" s="0"/>
      <c r="WX119" s="0"/>
      <c r="WY119" s="0"/>
      <c r="WZ119" s="0"/>
      <c r="XA119" s="0"/>
      <c r="XB119" s="0"/>
      <c r="XC119" s="0"/>
      <c r="XD119" s="0"/>
      <c r="XE119" s="0"/>
      <c r="XF119" s="0"/>
      <c r="XG119" s="0"/>
      <c r="XH119" s="0"/>
      <c r="XI119" s="0"/>
      <c r="XJ119" s="0"/>
      <c r="XK119" s="0"/>
      <c r="XL119" s="0"/>
      <c r="XM119" s="0"/>
      <c r="XN119" s="0"/>
      <c r="XO119" s="0"/>
      <c r="XP119" s="0"/>
      <c r="XQ119" s="0"/>
      <c r="XR119" s="0"/>
      <c r="XS119" s="0"/>
      <c r="XT119" s="0"/>
      <c r="XU119" s="0"/>
      <c r="XV119" s="0"/>
      <c r="XW119" s="0"/>
      <c r="XX119" s="0"/>
      <c r="XY119" s="0"/>
      <c r="XZ119" s="0"/>
      <c r="YA119" s="0"/>
      <c r="YB119" s="0"/>
      <c r="YC119" s="0"/>
      <c r="YD119" s="0"/>
      <c r="YE119" s="0"/>
      <c r="YF119" s="0"/>
      <c r="YG119" s="0"/>
      <c r="YH119" s="0"/>
      <c r="YI119" s="0"/>
      <c r="YJ119" s="0"/>
      <c r="YK119" s="0"/>
      <c r="YL119" s="0"/>
      <c r="YM119" s="0"/>
      <c r="YN119" s="0"/>
      <c r="YO119" s="0"/>
      <c r="YP119" s="0"/>
      <c r="YQ119" s="0"/>
      <c r="YR119" s="0"/>
      <c r="YS119" s="0"/>
      <c r="YT119" s="0"/>
      <c r="YU119" s="0"/>
      <c r="YV119" s="0"/>
      <c r="YW119" s="0"/>
      <c r="YX119" s="0"/>
      <c r="YY119" s="0"/>
      <c r="YZ119" s="0"/>
      <c r="ZA119" s="0"/>
      <c r="ZB119" s="0"/>
      <c r="ZC119" s="0"/>
      <c r="ZD119" s="0"/>
      <c r="ZE119" s="0"/>
      <c r="ZF119" s="0"/>
      <c r="ZG119" s="0"/>
      <c r="ZH119" s="0"/>
      <c r="ZI119" s="0"/>
      <c r="ZJ119" s="0"/>
      <c r="ZK119" s="0"/>
      <c r="ZL119" s="0"/>
      <c r="ZM119" s="0"/>
      <c r="ZN119" s="0"/>
      <c r="ZO119" s="0"/>
      <c r="ZP119" s="0"/>
      <c r="ZQ119" s="0"/>
      <c r="ZR119" s="0"/>
      <c r="ZS119" s="0"/>
      <c r="ZT119" s="0"/>
      <c r="ZU119" s="0"/>
      <c r="ZV119" s="0"/>
      <c r="ZW119" s="0"/>
      <c r="ZX119" s="0"/>
      <c r="ZY119" s="0"/>
      <c r="ZZ119" s="0"/>
      <c r="AAA119" s="0"/>
      <c r="AAB119" s="0"/>
      <c r="AAC119" s="0"/>
      <c r="AAD119" s="0"/>
      <c r="AAE119" s="0"/>
      <c r="AAF119" s="0"/>
      <c r="AAG119" s="0"/>
      <c r="AAH119" s="0"/>
      <c r="AAI119" s="0"/>
      <c r="AAJ119" s="0"/>
      <c r="AAK119" s="0"/>
      <c r="AAL119" s="0"/>
      <c r="AAM119" s="0"/>
      <c r="AAN119" s="0"/>
      <c r="AAO119" s="0"/>
      <c r="AAP119" s="0"/>
      <c r="AAQ119" s="0"/>
      <c r="AAR119" s="0"/>
      <c r="AAS119" s="0"/>
      <c r="AAT119" s="0"/>
      <c r="AAU119" s="0"/>
      <c r="AAV119" s="0"/>
      <c r="AAW119" s="0"/>
      <c r="AAX119" s="0"/>
      <c r="AAY119" s="0"/>
      <c r="AAZ119" s="0"/>
      <c r="ABA119" s="0"/>
      <c r="ABB119" s="0"/>
      <c r="ABC119" s="0"/>
      <c r="ABD119" s="0"/>
      <c r="ABE119" s="0"/>
      <c r="ABF119" s="0"/>
      <c r="ABG119" s="0"/>
      <c r="ABH119" s="0"/>
      <c r="ABI119" s="0"/>
      <c r="ABJ119" s="0"/>
      <c r="ABK119" s="0"/>
      <c r="ABL119" s="0"/>
      <c r="ABM119" s="0"/>
      <c r="ABN119" s="0"/>
      <c r="ABO119" s="0"/>
      <c r="ABP119" s="0"/>
      <c r="ABQ119" s="0"/>
      <c r="ABR119" s="0"/>
      <c r="ABS119" s="0"/>
      <c r="ABT119" s="0"/>
      <c r="ABU119" s="0"/>
      <c r="ABV119" s="0"/>
      <c r="ABW119" s="0"/>
      <c r="ABX119" s="0"/>
      <c r="ABY119" s="0"/>
      <c r="ABZ119" s="0"/>
      <c r="ACA119" s="0"/>
      <c r="ACB119" s="0"/>
      <c r="ACC119" s="0"/>
      <c r="ACD119" s="0"/>
      <c r="ACE119" s="0"/>
      <c r="ACF119" s="0"/>
      <c r="ACG119" s="0"/>
      <c r="ACH119" s="0"/>
      <c r="ACI119" s="0"/>
      <c r="ACJ119" s="0"/>
      <c r="ACK119" s="0"/>
      <c r="ACL119" s="0"/>
      <c r="ACM119" s="0"/>
      <c r="ACN119" s="0"/>
      <c r="ACO119" s="0"/>
      <c r="ACP119" s="0"/>
      <c r="ACQ119" s="0"/>
      <c r="ACR119" s="0"/>
      <c r="ACS119" s="0"/>
      <c r="ACT119" s="0"/>
      <c r="ACU119" s="0"/>
      <c r="ACV119" s="0"/>
      <c r="ACW119" s="0"/>
      <c r="ACX119" s="0"/>
      <c r="ACY119" s="0"/>
      <c r="ACZ119" s="0"/>
      <c r="ADA119" s="0"/>
      <c r="ADB119" s="0"/>
      <c r="ADC119" s="0"/>
      <c r="ADD119" s="0"/>
      <c r="ADE119" s="0"/>
      <c r="ADF119" s="0"/>
      <c r="ADG119" s="0"/>
      <c r="ADH119" s="0"/>
      <c r="ADI119" s="0"/>
      <c r="ADJ119" s="0"/>
      <c r="ADK119" s="0"/>
      <c r="ADL119" s="0"/>
      <c r="ADM119" s="0"/>
      <c r="ADN119" s="0"/>
      <c r="ADO119" s="0"/>
      <c r="ADP119" s="0"/>
      <c r="ADQ119" s="0"/>
      <c r="ADR119" s="0"/>
      <c r="ADS119" s="0"/>
      <c r="ADT119" s="0"/>
      <c r="ADU119" s="0"/>
      <c r="ADV119" s="0"/>
      <c r="ADW119" s="0"/>
      <c r="ADX119" s="0"/>
      <c r="ADY119" s="0"/>
      <c r="ADZ119" s="0"/>
      <c r="AEA119" s="0"/>
      <c r="AEB119" s="0"/>
      <c r="AEC119" s="0"/>
      <c r="AED119" s="0"/>
      <c r="AEE119" s="0"/>
      <c r="AEF119" s="0"/>
      <c r="AEG119" s="0"/>
      <c r="AEH119" s="0"/>
      <c r="AEI119" s="0"/>
      <c r="AEJ119" s="0"/>
      <c r="AEK119" s="0"/>
      <c r="AEL119" s="0"/>
      <c r="AEM119" s="0"/>
      <c r="AEN119" s="0"/>
      <c r="AEO119" s="0"/>
      <c r="AEP119" s="0"/>
      <c r="AEQ119" s="0"/>
      <c r="AER119" s="0"/>
      <c r="AES119" s="0"/>
      <c r="AET119" s="0"/>
      <c r="AEU119" s="0"/>
      <c r="AEV119" s="0"/>
      <c r="AEW119" s="0"/>
      <c r="AEX119" s="0"/>
      <c r="AEY119" s="0"/>
      <c r="AEZ119" s="0"/>
      <c r="AFA119" s="0"/>
      <c r="AFB119" s="0"/>
      <c r="AFC119" s="0"/>
      <c r="AFD119" s="0"/>
      <c r="AFE119" s="0"/>
      <c r="AFF119" s="0"/>
      <c r="AFG119" s="0"/>
      <c r="AFH119" s="0"/>
      <c r="AFI119" s="0"/>
      <c r="AFJ119" s="0"/>
      <c r="AFK119" s="0"/>
      <c r="AFL119" s="0"/>
      <c r="AFM119" s="0"/>
      <c r="AFN119" s="0"/>
      <c r="AFO119" s="0"/>
      <c r="AFP119" s="0"/>
      <c r="AFQ119" s="0"/>
      <c r="AFR119" s="0"/>
      <c r="AFS119" s="0"/>
      <c r="AFT119" s="0"/>
      <c r="AFU119" s="0"/>
      <c r="AFV119" s="0"/>
      <c r="AFW119" s="0"/>
      <c r="AFX119" s="0"/>
      <c r="AFY119" s="0"/>
      <c r="AFZ119" s="0"/>
      <c r="AGA119" s="0"/>
      <c r="AGB119" s="0"/>
      <c r="AGC119" s="0"/>
      <c r="AGD119" s="0"/>
      <c r="AGE119" s="0"/>
      <c r="AGF119" s="0"/>
      <c r="AGG119" s="0"/>
      <c r="AGH119" s="0"/>
      <c r="AGI119" s="0"/>
      <c r="AGJ119" s="0"/>
      <c r="AGK119" s="0"/>
      <c r="AGL119" s="0"/>
      <c r="AGM119" s="0"/>
      <c r="AGN119" s="0"/>
      <c r="AGO119" s="0"/>
      <c r="AGP119" s="0"/>
      <c r="AGQ119" s="0"/>
      <c r="AGR119" s="0"/>
      <c r="AGS119" s="0"/>
      <c r="AGT119" s="0"/>
      <c r="AGU119" s="0"/>
      <c r="AGV119" s="0"/>
      <c r="AGW119" s="0"/>
      <c r="AGX119" s="0"/>
      <c r="AGY119" s="0"/>
      <c r="AGZ119" s="0"/>
      <c r="AHA119" s="0"/>
      <c r="AHB119" s="0"/>
      <c r="AHC119" s="0"/>
      <c r="AHD119" s="0"/>
      <c r="AHE119" s="0"/>
      <c r="AHF119" s="0"/>
      <c r="AHG119" s="0"/>
      <c r="AHH119" s="0"/>
      <c r="AHI119" s="0"/>
      <c r="AHJ119" s="0"/>
      <c r="AHK119" s="0"/>
      <c r="AHL119" s="0"/>
      <c r="AHM119" s="0"/>
      <c r="AHN119" s="0"/>
      <c r="AHO119" s="0"/>
      <c r="AHP119" s="0"/>
      <c r="AHQ119" s="0"/>
      <c r="AHR119" s="0"/>
      <c r="AHS119" s="0"/>
      <c r="AHT119" s="0"/>
      <c r="AHU119" s="0"/>
      <c r="AHV119" s="0"/>
      <c r="AHW119" s="0"/>
      <c r="AHX119" s="0"/>
      <c r="AHY119" s="0"/>
      <c r="AHZ119" s="0"/>
      <c r="AIA119" s="0"/>
      <c r="AIB119" s="0"/>
      <c r="AIC119" s="0"/>
      <c r="AID119" s="0"/>
      <c r="AIE119" s="0"/>
      <c r="AIF119" s="0"/>
      <c r="AIG119" s="0"/>
      <c r="AIH119" s="0"/>
      <c r="AII119" s="0"/>
      <c r="AIJ119" s="0"/>
      <c r="AIK119" s="0"/>
      <c r="AIL119" s="0"/>
      <c r="AIM119" s="0"/>
      <c r="AIN119" s="0"/>
      <c r="AIO119" s="0"/>
      <c r="AIP119" s="0"/>
      <c r="AIQ119" s="0"/>
      <c r="AIR119" s="0"/>
      <c r="AIS119" s="0"/>
      <c r="AIT119" s="0"/>
      <c r="AIU119" s="0"/>
      <c r="AIV119" s="0"/>
      <c r="AIW119" s="0"/>
      <c r="AIX119" s="0"/>
      <c r="AIY119" s="0"/>
      <c r="AIZ119" s="0"/>
      <c r="AJA119" s="0"/>
      <c r="AJB119" s="0"/>
      <c r="AJC119" s="0"/>
      <c r="AJD119" s="0"/>
      <c r="AJE119" s="0"/>
      <c r="AJF119" s="0"/>
      <c r="AJG119" s="0"/>
      <c r="AJH119" s="0"/>
      <c r="AJI119" s="0"/>
      <c r="AJJ119" s="0"/>
      <c r="AJK119" s="0"/>
      <c r="AJL119" s="0"/>
      <c r="AJM119" s="0"/>
      <c r="AJN119" s="0"/>
      <c r="AJO119" s="0"/>
      <c r="AJP119" s="0"/>
      <c r="AJQ119" s="0"/>
      <c r="AJR119" s="0"/>
      <c r="AJS119" s="0"/>
      <c r="AJT119" s="0"/>
      <c r="AJU119" s="0"/>
      <c r="AJV119" s="0"/>
      <c r="AJW119" s="0"/>
      <c r="AJX119" s="0"/>
      <c r="AJY119" s="0"/>
      <c r="AJZ119" s="0"/>
      <c r="AKA119" s="0"/>
      <c r="AKB119" s="0"/>
      <c r="AKC119" s="0"/>
      <c r="AKD119" s="0"/>
      <c r="AKE119" s="0"/>
      <c r="AKF119" s="0"/>
      <c r="AKG119" s="0"/>
      <c r="AKH119" s="0"/>
      <c r="AKI119" s="0"/>
      <c r="AKJ119" s="0"/>
      <c r="AKK119" s="0"/>
      <c r="AKL119" s="0"/>
      <c r="AKM119" s="0"/>
      <c r="AKN119" s="0"/>
      <c r="AKO119" s="0"/>
      <c r="AKP119" s="0"/>
      <c r="AKQ119" s="0"/>
      <c r="AKR119" s="0"/>
      <c r="AKS119" s="0"/>
      <c r="AKT119" s="0"/>
      <c r="AKU119" s="0"/>
      <c r="AKV119" s="0"/>
      <c r="AKW119" s="0"/>
      <c r="AKX119" s="0"/>
      <c r="AKY119" s="0"/>
      <c r="AKZ119" s="0"/>
      <c r="ALA119" s="0"/>
      <c r="ALB119" s="0"/>
      <c r="ALC119" s="0"/>
      <c r="ALD119" s="0"/>
      <c r="ALE119" s="0"/>
      <c r="ALF119" s="0"/>
      <c r="ALG119" s="0"/>
      <c r="ALH119" s="0"/>
      <c r="ALI119" s="0"/>
      <c r="ALJ119" s="0"/>
      <c r="ALK119" s="0"/>
      <c r="ALL119" s="0"/>
      <c r="ALM119" s="0"/>
      <c r="ALN119" s="0"/>
      <c r="ALO119" s="0"/>
      <c r="ALP119" s="0"/>
      <c r="ALQ119" s="0"/>
      <c r="ALR119" s="0"/>
      <c r="ALS119" s="0"/>
      <c r="ALT119" s="0"/>
      <c r="ALU119" s="0"/>
      <c r="ALV119" s="0"/>
      <c r="ALW119" s="0"/>
      <c r="ALX119" s="0"/>
      <c r="ALY119" s="0"/>
      <c r="ALZ119" s="0"/>
      <c r="AMA119" s="0"/>
      <c r="AMB119" s="0"/>
      <c r="AMC119" s="0"/>
      <c r="AMD119" s="0"/>
      <c r="AME119" s="0"/>
      <c r="AMF119" s="0"/>
      <c r="AMG119" s="0"/>
      <c r="AMH119" s="0"/>
      <c r="AMI119" s="0"/>
      <c r="AMJ119" s="0"/>
    </row>
    <row r="120" s="258" customFormat="true" ht="15.75" hidden="true" customHeight="true" outlineLevel="1" collapsed="false">
      <c r="A120" s="186"/>
      <c r="B120" s="209" t="s">
        <v>19</v>
      </c>
      <c r="C120" s="210" t="s">
        <v>292</v>
      </c>
      <c r="D120" s="242" t="s">
        <v>21</v>
      </c>
      <c r="E120" s="211"/>
      <c r="F120" s="211"/>
      <c r="G120" s="211"/>
      <c r="H120" s="211"/>
      <c r="I120" s="211"/>
      <c r="J120" s="211"/>
      <c r="K120" s="211"/>
      <c r="L120" s="211"/>
      <c r="M120" s="211"/>
      <c r="N120" s="211"/>
      <c r="O120" s="227"/>
      <c r="P120" s="211"/>
      <c r="Q120" s="211"/>
      <c r="R120" s="211"/>
      <c r="S120" s="211"/>
      <c r="T120" s="211"/>
      <c r="U120" s="211"/>
      <c r="V120" s="211"/>
      <c r="W120" s="211"/>
      <c r="X120" s="228"/>
      <c r="Y120" s="227"/>
      <c r="Z120" s="211"/>
      <c r="AA120" s="211"/>
      <c r="AB120" s="211"/>
      <c r="AC120" s="211"/>
      <c r="AD120" s="211"/>
      <c r="AE120" s="211"/>
      <c r="AF120" s="211"/>
      <c r="AG120" s="211"/>
      <c r="AH120" s="228"/>
      <c r="AI120" s="227"/>
      <c r="AJ120" s="211"/>
      <c r="AK120" s="211"/>
      <c r="AL120" s="211"/>
      <c r="AM120" s="211"/>
      <c r="AN120" s="211"/>
      <c r="AO120" s="211"/>
      <c r="AP120" s="211"/>
      <c r="AQ120" s="211"/>
      <c r="AR120" s="228"/>
      <c r="AS120" s="227"/>
      <c r="AT120" s="211"/>
      <c r="AU120" s="211"/>
      <c r="AV120" s="211"/>
      <c r="AW120" s="211"/>
      <c r="AX120" s="211"/>
      <c r="AY120" s="211"/>
      <c r="AZ120" s="211"/>
      <c r="BA120" s="211"/>
      <c r="BB120" s="228"/>
      <c r="BC120" s="185"/>
      <c r="BD120" s="185"/>
      <c r="BE120" s="185"/>
      <c r="BF120" s="185"/>
      <c r="BG120" s="185"/>
      <c r="BH120" s="185"/>
      <c r="BI120" s="185"/>
      <c r="BJ120" s="185"/>
      <c r="BK120" s="185"/>
      <c r="BL120" s="185"/>
      <c r="BM120" s="185"/>
      <c r="BN120" s="185"/>
      <c r="BO120" s="185"/>
      <c r="BP120" s="185"/>
      <c r="BQ120" s="185"/>
      <c r="BR120" s="185"/>
      <c r="BS120" s="185"/>
      <c r="BT120" s="185"/>
      <c r="BU120" s="185"/>
      <c r="BV120" s="185"/>
    </row>
    <row r="121" customFormat="false" ht="15.75" hidden="true" customHeight="true" outlineLevel="1" collapsed="false">
      <c r="A121" s="186"/>
      <c r="B121" s="202" t="s">
        <v>22</v>
      </c>
      <c r="C121" s="66" t="s">
        <v>293</v>
      </c>
      <c r="D121" s="241" t="s">
        <v>182</v>
      </c>
      <c r="E121" s="203"/>
      <c r="F121" s="203"/>
      <c r="G121" s="203"/>
      <c r="H121" s="203"/>
      <c r="I121" s="203"/>
      <c r="J121" s="203"/>
      <c r="K121" s="203"/>
      <c r="L121" s="203"/>
      <c r="M121" s="203"/>
      <c r="N121" s="203"/>
      <c r="O121" s="204"/>
      <c r="P121" s="203"/>
      <c r="Q121" s="203"/>
      <c r="R121" s="203"/>
      <c r="S121" s="203"/>
      <c r="T121" s="203"/>
      <c r="U121" s="203"/>
      <c r="V121" s="203"/>
      <c r="W121" s="203"/>
      <c r="X121" s="205"/>
      <c r="Y121" s="204"/>
      <c r="Z121" s="203"/>
      <c r="AA121" s="203"/>
      <c r="AB121" s="203"/>
      <c r="AC121" s="203"/>
      <c r="AD121" s="203"/>
      <c r="AE121" s="203"/>
      <c r="AF121" s="203"/>
      <c r="AG121" s="203"/>
      <c r="AH121" s="205"/>
      <c r="AI121" s="204"/>
      <c r="AJ121" s="203"/>
      <c r="AK121" s="203"/>
      <c r="AL121" s="203"/>
      <c r="AM121" s="203"/>
      <c r="AN121" s="203"/>
      <c r="AO121" s="203"/>
      <c r="AP121" s="203"/>
      <c r="AQ121" s="203"/>
      <c r="AR121" s="205"/>
      <c r="AS121" s="204"/>
      <c r="AT121" s="203"/>
      <c r="AU121" s="203"/>
      <c r="AV121" s="203"/>
      <c r="AW121" s="203"/>
      <c r="AX121" s="203"/>
      <c r="AY121" s="203"/>
      <c r="AZ121" s="203"/>
      <c r="BA121" s="203"/>
      <c r="BB121" s="205"/>
      <c r="BC121" s="0"/>
      <c r="BD121" s="0"/>
      <c r="BE121" s="0"/>
      <c r="BF121" s="0"/>
      <c r="BG121" s="0"/>
      <c r="BH121" s="0"/>
      <c r="BI121" s="0"/>
      <c r="BJ121" s="0"/>
      <c r="BK121" s="0"/>
      <c r="BL121" s="0"/>
      <c r="BM121" s="0"/>
      <c r="BN121" s="0"/>
      <c r="BO121" s="0"/>
      <c r="BP121" s="0"/>
      <c r="BQ121" s="0"/>
      <c r="BR121" s="0"/>
      <c r="BS121" s="0"/>
      <c r="BT121" s="0"/>
      <c r="BU121" s="0"/>
      <c r="BV121" s="0"/>
      <c r="BW121" s="0"/>
      <c r="BX121" s="0"/>
      <c r="BY121" s="0"/>
      <c r="BZ121" s="0"/>
      <c r="CA121" s="0"/>
      <c r="CB121" s="0"/>
      <c r="CC121" s="0"/>
      <c r="CD121" s="0"/>
      <c r="CE121" s="0"/>
      <c r="CF121" s="0"/>
      <c r="CG121" s="0"/>
      <c r="CH121" s="0"/>
      <c r="CI121" s="0"/>
      <c r="CJ121" s="0"/>
      <c r="CK121" s="0"/>
      <c r="CL121" s="0"/>
      <c r="CM121" s="0"/>
      <c r="CN121" s="0"/>
      <c r="CO121" s="0"/>
      <c r="CP121" s="0"/>
      <c r="CQ121" s="0"/>
      <c r="CR121" s="0"/>
      <c r="CS121" s="0"/>
      <c r="CT121" s="0"/>
      <c r="CU121" s="0"/>
      <c r="CV121" s="0"/>
      <c r="CW121" s="0"/>
      <c r="CX121" s="0"/>
      <c r="CY121" s="0"/>
      <c r="CZ121" s="0"/>
      <c r="DA121" s="0"/>
      <c r="DB121" s="0"/>
      <c r="DC121" s="0"/>
      <c r="DD121" s="0"/>
      <c r="DE121" s="0"/>
      <c r="DF121" s="0"/>
      <c r="DG121" s="0"/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  <c r="DU121" s="0"/>
      <c r="DV121" s="0"/>
      <c r="DW121" s="0"/>
      <c r="DX121" s="0"/>
      <c r="DY121" s="0"/>
      <c r="DZ121" s="0"/>
      <c r="EA121" s="0"/>
      <c r="EB121" s="0"/>
      <c r="EC121" s="0"/>
      <c r="ED121" s="0"/>
      <c r="EE121" s="0"/>
      <c r="EF121" s="0"/>
      <c r="EG121" s="0"/>
      <c r="EH121" s="0"/>
      <c r="EI121" s="0"/>
      <c r="EJ121" s="0"/>
      <c r="EK121" s="0"/>
      <c r="EL121" s="0"/>
      <c r="EM121" s="0"/>
      <c r="EN121" s="0"/>
      <c r="EO121" s="0"/>
      <c r="EP121" s="0"/>
      <c r="EQ121" s="0"/>
      <c r="ER121" s="0"/>
      <c r="ES121" s="0"/>
      <c r="ET121" s="0"/>
      <c r="EU121" s="0"/>
      <c r="EV121" s="0"/>
      <c r="EW121" s="0"/>
      <c r="EX121" s="0"/>
      <c r="EY121" s="0"/>
      <c r="EZ121" s="0"/>
      <c r="FA121" s="0"/>
      <c r="FB121" s="0"/>
      <c r="FC121" s="0"/>
      <c r="FD121" s="0"/>
      <c r="FE121" s="0"/>
      <c r="FF121" s="0"/>
      <c r="FG121" s="0"/>
      <c r="FH121" s="0"/>
      <c r="FI121" s="0"/>
      <c r="FJ121" s="0"/>
      <c r="FK121" s="0"/>
      <c r="FL121" s="0"/>
      <c r="FM121" s="0"/>
      <c r="FN121" s="0"/>
      <c r="FO121" s="0"/>
      <c r="FP121" s="0"/>
      <c r="FQ121" s="0"/>
      <c r="FR121" s="0"/>
      <c r="FS121" s="0"/>
      <c r="FT121" s="0"/>
      <c r="FU121" s="0"/>
      <c r="FV121" s="0"/>
      <c r="FW121" s="0"/>
      <c r="FX121" s="0"/>
      <c r="FY121" s="0"/>
      <c r="FZ121" s="0"/>
      <c r="GA121" s="0"/>
      <c r="GB121" s="0"/>
      <c r="GC121" s="0"/>
      <c r="GD121" s="0"/>
      <c r="GE121" s="0"/>
      <c r="GF121" s="0"/>
      <c r="GG121" s="0"/>
      <c r="GH121" s="0"/>
      <c r="GI121" s="0"/>
      <c r="GJ121" s="0"/>
      <c r="GK121" s="0"/>
      <c r="GL121" s="0"/>
      <c r="GM121" s="0"/>
      <c r="GN121" s="0"/>
      <c r="GO121" s="0"/>
      <c r="GP121" s="0"/>
      <c r="GQ121" s="0"/>
      <c r="GR121" s="0"/>
      <c r="GS121" s="0"/>
      <c r="GT121" s="0"/>
      <c r="GU121" s="0"/>
      <c r="GV121" s="0"/>
      <c r="GW121" s="0"/>
      <c r="GX121" s="0"/>
      <c r="GY121" s="0"/>
      <c r="GZ121" s="0"/>
      <c r="HA121" s="0"/>
      <c r="HB121" s="0"/>
      <c r="HC121" s="0"/>
      <c r="HD121" s="0"/>
      <c r="HE121" s="0"/>
      <c r="HF121" s="0"/>
      <c r="HG121" s="0"/>
      <c r="HH121" s="0"/>
      <c r="HI121" s="0"/>
      <c r="HJ121" s="0"/>
      <c r="HK121" s="0"/>
      <c r="HL121" s="0"/>
      <c r="HM121" s="0"/>
      <c r="HN121" s="0"/>
      <c r="HO121" s="0"/>
      <c r="HP121" s="0"/>
      <c r="HQ121" s="0"/>
      <c r="HR121" s="0"/>
      <c r="HS121" s="0"/>
      <c r="HT121" s="0"/>
      <c r="HU121" s="0"/>
      <c r="HV121" s="0"/>
      <c r="HW121" s="0"/>
      <c r="HX121" s="0"/>
      <c r="HY121" s="0"/>
      <c r="HZ121" s="0"/>
      <c r="IA121" s="0"/>
      <c r="IB121" s="0"/>
      <c r="IC121" s="0"/>
      <c r="ID121" s="0"/>
      <c r="IE121" s="0"/>
      <c r="IF121" s="0"/>
      <c r="IG121" s="0"/>
      <c r="IH121" s="0"/>
      <c r="II121" s="0"/>
      <c r="IJ121" s="0"/>
      <c r="IK121" s="0"/>
      <c r="IL121" s="0"/>
      <c r="IM121" s="0"/>
      <c r="IN121" s="0"/>
      <c r="IO121" s="0"/>
      <c r="IP121" s="0"/>
      <c r="IQ121" s="0"/>
      <c r="IR121" s="0"/>
      <c r="IS121" s="0"/>
      <c r="IT121" s="0"/>
      <c r="IU121" s="0"/>
      <c r="IV121" s="0"/>
      <c r="IW121" s="0"/>
      <c r="IX121" s="0"/>
      <c r="IY121" s="0"/>
      <c r="IZ121" s="0"/>
      <c r="JA121" s="0"/>
      <c r="JB121" s="0"/>
      <c r="JC121" s="0"/>
      <c r="JD121" s="0"/>
      <c r="JE121" s="0"/>
      <c r="JF121" s="0"/>
      <c r="JG121" s="0"/>
      <c r="JH121" s="0"/>
      <c r="JI121" s="0"/>
      <c r="JJ121" s="0"/>
      <c r="JK121" s="0"/>
      <c r="JL121" s="0"/>
      <c r="JM121" s="0"/>
      <c r="JN121" s="0"/>
      <c r="JO121" s="0"/>
      <c r="JP121" s="0"/>
      <c r="JQ121" s="0"/>
      <c r="JR121" s="0"/>
      <c r="JS121" s="0"/>
      <c r="JT121" s="0"/>
      <c r="JU121" s="0"/>
      <c r="JV121" s="0"/>
      <c r="JW121" s="0"/>
      <c r="JX121" s="0"/>
      <c r="JY121" s="0"/>
      <c r="JZ121" s="0"/>
      <c r="KA121" s="0"/>
      <c r="KB121" s="0"/>
      <c r="KC121" s="0"/>
      <c r="KD121" s="0"/>
      <c r="KE121" s="0"/>
      <c r="KF121" s="0"/>
      <c r="KG121" s="0"/>
      <c r="KH121" s="0"/>
      <c r="KI121" s="0"/>
      <c r="KJ121" s="0"/>
      <c r="KK121" s="0"/>
      <c r="KL121" s="0"/>
      <c r="KM121" s="0"/>
      <c r="KN121" s="0"/>
      <c r="KO121" s="0"/>
      <c r="KP121" s="0"/>
      <c r="KQ121" s="0"/>
      <c r="KR121" s="0"/>
      <c r="KS121" s="0"/>
      <c r="KT121" s="0"/>
      <c r="KU121" s="0"/>
      <c r="KV121" s="0"/>
      <c r="KW121" s="0"/>
      <c r="KX121" s="0"/>
      <c r="KY121" s="0"/>
      <c r="KZ121" s="0"/>
      <c r="LA121" s="0"/>
      <c r="LB121" s="0"/>
      <c r="LC121" s="0"/>
      <c r="LD121" s="0"/>
      <c r="LE121" s="0"/>
      <c r="LF121" s="0"/>
      <c r="LG121" s="0"/>
      <c r="LH121" s="0"/>
      <c r="LI121" s="0"/>
      <c r="LJ121" s="0"/>
      <c r="LK121" s="0"/>
      <c r="LL121" s="0"/>
      <c r="LM121" s="0"/>
      <c r="LN121" s="0"/>
      <c r="LO121" s="0"/>
      <c r="LP121" s="0"/>
      <c r="LQ121" s="0"/>
      <c r="LR121" s="0"/>
      <c r="LS121" s="0"/>
      <c r="LT121" s="0"/>
      <c r="LU121" s="0"/>
      <c r="LV121" s="0"/>
      <c r="LW121" s="0"/>
      <c r="LX121" s="0"/>
      <c r="LY121" s="0"/>
      <c r="LZ121" s="0"/>
      <c r="MA121" s="0"/>
      <c r="MB121" s="0"/>
      <c r="MC121" s="0"/>
      <c r="MD121" s="0"/>
      <c r="ME121" s="0"/>
      <c r="MF121" s="0"/>
      <c r="MG121" s="0"/>
      <c r="MH121" s="0"/>
      <c r="MI121" s="0"/>
      <c r="MJ121" s="0"/>
      <c r="MK121" s="0"/>
      <c r="ML121" s="0"/>
      <c r="MM121" s="0"/>
      <c r="MN121" s="0"/>
      <c r="MO121" s="0"/>
      <c r="MP121" s="0"/>
      <c r="MQ121" s="0"/>
      <c r="MR121" s="0"/>
      <c r="MS121" s="0"/>
      <c r="MT121" s="0"/>
      <c r="MU121" s="0"/>
      <c r="MV121" s="0"/>
      <c r="MW121" s="0"/>
      <c r="MX121" s="0"/>
      <c r="MY121" s="0"/>
      <c r="MZ121" s="0"/>
      <c r="NA121" s="0"/>
      <c r="NB121" s="0"/>
      <c r="NC121" s="0"/>
      <c r="ND121" s="0"/>
      <c r="NE121" s="0"/>
      <c r="NF121" s="0"/>
      <c r="NG121" s="0"/>
      <c r="NH121" s="0"/>
      <c r="NI121" s="0"/>
      <c r="NJ121" s="0"/>
      <c r="NK121" s="0"/>
      <c r="NL121" s="0"/>
      <c r="NM121" s="0"/>
      <c r="NN121" s="0"/>
      <c r="NO121" s="0"/>
      <c r="NP121" s="0"/>
      <c r="NQ121" s="0"/>
      <c r="NR121" s="0"/>
      <c r="NS121" s="0"/>
      <c r="NT121" s="0"/>
      <c r="NU121" s="0"/>
      <c r="NV121" s="0"/>
      <c r="NW121" s="0"/>
      <c r="NX121" s="0"/>
      <c r="NY121" s="0"/>
      <c r="NZ121" s="0"/>
      <c r="OA121" s="0"/>
      <c r="OB121" s="0"/>
      <c r="OC121" s="0"/>
      <c r="OD121" s="0"/>
      <c r="OE121" s="0"/>
      <c r="OF121" s="0"/>
      <c r="OG121" s="0"/>
      <c r="OH121" s="0"/>
      <c r="OI121" s="0"/>
      <c r="OJ121" s="0"/>
      <c r="OK121" s="0"/>
      <c r="OL121" s="0"/>
      <c r="OM121" s="0"/>
      <c r="ON121" s="0"/>
      <c r="OO121" s="0"/>
      <c r="OP121" s="0"/>
      <c r="OQ121" s="0"/>
      <c r="OR121" s="0"/>
      <c r="OS121" s="0"/>
      <c r="OT121" s="0"/>
      <c r="OU121" s="0"/>
      <c r="OV121" s="0"/>
      <c r="OW121" s="0"/>
      <c r="OX121" s="0"/>
      <c r="OY121" s="0"/>
      <c r="OZ121" s="0"/>
      <c r="PA121" s="0"/>
      <c r="PB121" s="0"/>
      <c r="PC121" s="0"/>
      <c r="PD121" s="0"/>
      <c r="PE121" s="0"/>
      <c r="PF121" s="0"/>
      <c r="PG121" s="0"/>
      <c r="PH121" s="0"/>
      <c r="PI121" s="0"/>
      <c r="PJ121" s="0"/>
      <c r="PK121" s="0"/>
      <c r="PL121" s="0"/>
      <c r="PM121" s="0"/>
      <c r="PN121" s="0"/>
      <c r="PO121" s="0"/>
      <c r="PP121" s="0"/>
      <c r="PQ121" s="0"/>
      <c r="PR121" s="0"/>
      <c r="PS121" s="0"/>
      <c r="PT121" s="0"/>
      <c r="PU121" s="0"/>
      <c r="PV121" s="0"/>
      <c r="PW121" s="0"/>
      <c r="PX121" s="0"/>
      <c r="PY121" s="0"/>
      <c r="PZ121" s="0"/>
      <c r="QA121" s="0"/>
      <c r="QB121" s="0"/>
      <c r="QC121" s="0"/>
      <c r="QD121" s="0"/>
      <c r="QE121" s="0"/>
      <c r="QF121" s="0"/>
      <c r="QG121" s="0"/>
      <c r="QH121" s="0"/>
      <c r="QI121" s="0"/>
      <c r="QJ121" s="0"/>
      <c r="QK121" s="0"/>
      <c r="QL121" s="0"/>
      <c r="QM121" s="0"/>
      <c r="QN121" s="0"/>
      <c r="QO121" s="0"/>
      <c r="QP121" s="0"/>
      <c r="QQ121" s="0"/>
      <c r="QR121" s="0"/>
      <c r="QS121" s="0"/>
      <c r="QT121" s="0"/>
      <c r="QU121" s="0"/>
      <c r="QV121" s="0"/>
      <c r="QW121" s="0"/>
      <c r="QX121" s="0"/>
      <c r="QY121" s="0"/>
      <c r="QZ121" s="0"/>
      <c r="RA121" s="0"/>
      <c r="RB121" s="0"/>
      <c r="RC121" s="0"/>
      <c r="RD121" s="0"/>
      <c r="RE121" s="0"/>
      <c r="RF121" s="0"/>
      <c r="RG121" s="0"/>
      <c r="RH121" s="0"/>
      <c r="RI121" s="0"/>
      <c r="RJ121" s="0"/>
      <c r="RK121" s="0"/>
      <c r="RL121" s="0"/>
      <c r="RM121" s="0"/>
      <c r="RN121" s="0"/>
      <c r="RO121" s="0"/>
      <c r="RP121" s="0"/>
      <c r="RQ121" s="0"/>
      <c r="RR121" s="0"/>
      <c r="RS121" s="0"/>
      <c r="RT121" s="0"/>
      <c r="RU121" s="0"/>
      <c r="RV121" s="0"/>
      <c r="RW121" s="0"/>
      <c r="RX121" s="0"/>
      <c r="RY121" s="0"/>
      <c r="RZ121" s="0"/>
      <c r="SA121" s="0"/>
      <c r="SB121" s="0"/>
      <c r="SC121" s="0"/>
      <c r="SD121" s="0"/>
      <c r="SE121" s="0"/>
      <c r="SF121" s="0"/>
      <c r="SG121" s="0"/>
      <c r="SH121" s="0"/>
      <c r="SI121" s="0"/>
      <c r="SJ121" s="0"/>
      <c r="SK121" s="0"/>
      <c r="SL121" s="0"/>
      <c r="SM121" s="0"/>
      <c r="SN121" s="0"/>
      <c r="SO121" s="0"/>
      <c r="SP121" s="0"/>
      <c r="SQ121" s="0"/>
      <c r="SR121" s="0"/>
      <c r="SS121" s="0"/>
      <c r="ST121" s="0"/>
      <c r="SU121" s="0"/>
      <c r="SV121" s="0"/>
      <c r="SW121" s="0"/>
      <c r="SX121" s="0"/>
      <c r="SY121" s="0"/>
      <c r="SZ121" s="0"/>
      <c r="TA121" s="0"/>
      <c r="TB121" s="0"/>
      <c r="TC121" s="0"/>
      <c r="TD121" s="0"/>
      <c r="TE121" s="0"/>
      <c r="TF121" s="0"/>
      <c r="TG121" s="0"/>
      <c r="TH121" s="0"/>
      <c r="TI121" s="0"/>
      <c r="TJ121" s="0"/>
      <c r="TK121" s="0"/>
      <c r="TL121" s="0"/>
      <c r="TM121" s="0"/>
      <c r="TN121" s="0"/>
      <c r="TO121" s="0"/>
      <c r="TP121" s="0"/>
      <c r="TQ121" s="0"/>
      <c r="TR121" s="0"/>
      <c r="TS121" s="0"/>
      <c r="TT121" s="0"/>
      <c r="TU121" s="0"/>
      <c r="TV121" s="0"/>
      <c r="TW121" s="0"/>
      <c r="TX121" s="0"/>
      <c r="TY121" s="0"/>
      <c r="TZ121" s="0"/>
      <c r="UA121" s="0"/>
      <c r="UB121" s="0"/>
      <c r="UC121" s="0"/>
      <c r="UD121" s="0"/>
      <c r="UE121" s="0"/>
      <c r="UF121" s="0"/>
      <c r="UG121" s="0"/>
      <c r="UH121" s="0"/>
      <c r="UI121" s="0"/>
      <c r="UJ121" s="0"/>
      <c r="UK121" s="0"/>
      <c r="UL121" s="0"/>
      <c r="UM121" s="0"/>
      <c r="UN121" s="0"/>
      <c r="UO121" s="0"/>
      <c r="UP121" s="0"/>
      <c r="UQ121" s="0"/>
      <c r="UR121" s="0"/>
      <c r="US121" s="0"/>
      <c r="UT121" s="0"/>
      <c r="UU121" s="0"/>
      <c r="UV121" s="0"/>
      <c r="UW121" s="0"/>
      <c r="UX121" s="0"/>
      <c r="UY121" s="0"/>
      <c r="UZ121" s="0"/>
      <c r="VA121" s="0"/>
      <c r="VB121" s="0"/>
      <c r="VC121" s="0"/>
      <c r="VD121" s="0"/>
      <c r="VE121" s="0"/>
      <c r="VF121" s="0"/>
      <c r="VG121" s="0"/>
      <c r="VH121" s="0"/>
      <c r="VI121" s="0"/>
      <c r="VJ121" s="0"/>
      <c r="VK121" s="0"/>
      <c r="VL121" s="0"/>
      <c r="VM121" s="0"/>
      <c r="VN121" s="0"/>
      <c r="VO121" s="0"/>
      <c r="VP121" s="0"/>
      <c r="VQ121" s="0"/>
      <c r="VR121" s="0"/>
      <c r="VS121" s="0"/>
      <c r="VT121" s="0"/>
      <c r="VU121" s="0"/>
      <c r="VV121" s="0"/>
      <c r="VW121" s="0"/>
      <c r="VX121" s="0"/>
      <c r="VY121" s="0"/>
      <c r="VZ121" s="0"/>
      <c r="WA121" s="0"/>
      <c r="WB121" s="0"/>
      <c r="WC121" s="0"/>
      <c r="WD121" s="0"/>
      <c r="WE121" s="0"/>
      <c r="WF121" s="0"/>
      <c r="WG121" s="0"/>
      <c r="WH121" s="0"/>
      <c r="WI121" s="0"/>
      <c r="WJ121" s="0"/>
      <c r="WK121" s="0"/>
      <c r="WL121" s="0"/>
      <c r="WM121" s="0"/>
      <c r="WN121" s="0"/>
      <c r="WO121" s="0"/>
      <c r="WP121" s="0"/>
      <c r="WQ121" s="0"/>
      <c r="WR121" s="0"/>
      <c r="WS121" s="0"/>
      <c r="WT121" s="0"/>
      <c r="WU121" s="0"/>
      <c r="WV121" s="0"/>
      <c r="WW121" s="0"/>
      <c r="WX121" s="0"/>
      <c r="WY121" s="0"/>
      <c r="WZ121" s="0"/>
      <c r="XA121" s="0"/>
      <c r="XB121" s="0"/>
      <c r="XC121" s="0"/>
      <c r="XD121" s="0"/>
      <c r="XE121" s="0"/>
      <c r="XF121" s="0"/>
      <c r="XG121" s="0"/>
      <c r="XH121" s="0"/>
      <c r="XI121" s="0"/>
      <c r="XJ121" s="0"/>
      <c r="XK121" s="0"/>
      <c r="XL121" s="0"/>
      <c r="XM121" s="0"/>
      <c r="XN121" s="0"/>
      <c r="XO121" s="0"/>
      <c r="XP121" s="0"/>
      <c r="XQ121" s="0"/>
      <c r="XR121" s="0"/>
      <c r="XS121" s="0"/>
      <c r="XT121" s="0"/>
      <c r="XU121" s="0"/>
      <c r="XV121" s="0"/>
      <c r="XW121" s="0"/>
      <c r="XX121" s="0"/>
      <c r="XY121" s="0"/>
      <c r="XZ121" s="0"/>
      <c r="YA121" s="0"/>
      <c r="YB121" s="0"/>
      <c r="YC121" s="0"/>
      <c r="YD121" s="0"/>
      <c r="YE121" s="0"/>
      <c r="YF121" s="0"/>
      <c r="YG121" s="0"/>
      <c r="YH121" s="0"/>
      <c r="YI121" s="0"/>
      <c r="YJ121" s="0"/>
      <c r="YK121" s="0"/>
      <c r="YL121" s="0"/>
      <c r="YM121" s="0"/>
      <c r="YN121" s="0"/>
      <c r="YO121" s="0"/>
      <c r="YP121" s="0"/>
      <c r="YQ121" s="0"/>
      <c r="YR121" s="0"/>
      <c r="YS121" s="0"/>
      <c r="YT121" s="0"/>
      <c r="YU121" s="0"/>
      <c r="YV121" s="0"/>
      <c r="YW121" s="0"/>
      <c r="YX121" s="0"/>
      <c r="YY121" s="0"/>
      <c r="YZ121" s="0"/>
      <c r="ZA121" s="0"/>
      <c r="ZB121" s="0"/>
      <c r="ZC121" s="0"/>
      <c r="ZD121" s="0"/>
      <c r="ZE121" s="0"/>
      <c r="ZF121" s="0"/>
      <c r="ZG121" s="0"/>
      <c r="ZH121" s="0"/>
      <c r="ZI121" s="0"/>
      <c r="ZJ121" s="0"/>
      <c r="ZK121" s="0"/>
      <c r="ZL121" s="0"/>
      <c r="ZM121" s="0"/>
      <c r="ZN121" s="0"/>
      <c r="ZO121" s="0"/>
      <c r="ZP121" s="0"/>
      <c r="ZQ121" s="0"/>
      <c r="ZR121" s="0"/>
      <c r="ZS121" s="0"/>
      <c r="ZT121" s="0"/>
      <c r="ZU121" s="0"/>
      <c r="ZV121" s="0"/>
      <c r="ZW121" s="0"/>
      <c r="ZX121" s="0"/>
      <c r="ZY121" s="0"/>
      <c r="ZZ121" s="0"/>
      <c r="AAA121" s="0"/>
      <c r="AAB121" s="0"/>
      <c r="AAC121" s="0"/>
      <c r="AAD121" s="0"/>
      <c r="AAE121" s="0"/>
      <c r="AAF121" s="0"/>
      <c r="AAG121" s="0"/>
      <c r="AAH121" s="0"/>
      <c r="AAI121" s="0"/>
      <c r="AAJ121" s="0"/>
      <c r="AAK121" s="0"/>
      <c r="AAL121" s="0"/>
      <c r="AAM121" s="0"/>
      <c r="AAN121" s="0"/>
      <c r="AAO121" s="0"/>
      <c r="AAP121" s="0"/>
      <c r="AAQ121" s="0"/>
      <c r="AAR121" s="0"/>
      <c r="AAS121" s="0"/>
      <c r="AAT121" s="0"/>
      <c r="AAU121" s="0"/>
      <c r="AAV121" s="0"/>
      <c r="AAW121" s="0"/>
      <c r="AAX121" s="0"/>
      <c r="AAY121" s="0"/>
      <c r="AAZ121" s="0"/>
      <c r="ABA121" s="0"/>
      <c r="ABB121" s="0"/>
      <c r="ABC121" s="0"/>
      <c r="ABD121" s="0"/>
      <c r="ABE121" s="0"/>
      <c r="ABF121" s="0"/>
      <c r="ABG121" s="0"/>
      <c r="ABH121" s="0"/>
      <c r="ABI121" s="0"/>
      <c r="ABJ121" s="0"/>
      <c r="ABK121" s="0"/>
      <c r="ABL121" s="0"/>
      <c r="ABM121" s="0"/>
      <c r="ABN121" s="0"/>
      <c r="ABO121" s="0"/>
      <c r="ABP121" s="0"/>
      <c r="ABQ121" s="0"/>
      <c r="ABR121" s="0"/>
      <c r="ABS121" s="0"/>
      <c r="ABT121" s="0"/>
      <c r="ABU121" s="0"/>
      <c r="ABV121" s="0"/>
      <c r="ABW121" s="0"/>
      <c r="ABX121" s="0"/>
      <c r="ABY121" s="0"/>
      <c r="ABZ121" s="0"/>
      <c r="ACA121" s="0"/>
      <c r="ACB121" s="0"/>
      <c r="ACC121" s="0"/>
      <c r="ACD121" s="0"/>
      <c r="ACE121" s="0"/>
      <c r="ACF121" s="0"/>
      <c r="ACG121" s="0"/>
      <c r="ACH121" s="0"/>
      <c r="ACI121" s="0"/>
      <c r="ACJ121" s="0"/>
      <c r="ACK121" s="0"/>
      <c r="ACL121" s="0"/>
      <c r="ACM121" s="0"/>
      <c r="ACN121" s="0"/>
      <c r="ACO121" s="0"/>
      <c r="ACP121" s="0"/>
      <c r="ACQ121" s="0"/>
      <c r="ACR121" s="0"/>
      <c r="ACS121" s="0"/>
      <c r="ACT121" s="0"/>
      <c r="ACU121" s="0"/>
      <c r="ACV121" s="0"/>
      <c r="ACW121" s="0"/>
      <c r="ACX121" s="0"/>
      <c r="ACY121" s="0"/>
      <c r="ACZ121" s="0"/>
      <c r="ADA121" s="0"/>
      <c r="ADB121" s="0"/>
      <c r="ADC121" s="0"/>
      <c r="ADD121" s="0"/>
      <c r="ADE121" s="0"/>
      <c r="ADF121" s="0"/>
      <c r="ADG121" s="0"/>
      <c r="ADH121" s="0"/>
      <c r="ADI121" s="0"/>
      <c r="ADJ121" s="0"/>
      <c r="ADK121" s="0"/>
      <c r="ADL121" s="0"/>
      <c r="ADM121" s="0"/>
      <c r="ADN121" s="0"/>
      <c r="ADO121" s="0"/>
      <c r="ADP121" s="0"/>
      <c r="ADQ121" s="0"/>
      <c r="ADR121" s="0"/>
      <c r="ADS121" s="0"/>
      <c r="ADT121" s="0"/>
      <c r="ADU121" s="0"/>
      <c r="ADV121" s="0"/>
      <c r="ADW121" s="0"/>
      <c r="ADX121" s="0"/>
      <c r="ADY121" s="0"/>
      <c r="ADZ121" s="0"/>
      <c r="AEA121" s="0"/>
      <c r="AEB121" s="0"/>
      <c r="AEC121" s="0"/>
      <c r="AED121" s="0"/>
      <c r="AEE121" s="0"/>
      <c r="AEF121" s="0"/>
      <c r="AEG121" s="0"/>
      <c r="AEH121" s="0"/>
      <c r="AEI121" s="0"/>
      <c r="AEJ121" s="0"/>
      <c r="AEK121" s="0"/>
      <c r="AEL121" s="0"/>
      <c r="AEM121" s="0"/>
      <c r="AEN121" s="0"/>
      <c r="AEO121" s="0"/>
      <c r="AEP121" s="0"/>
      <c r="AEQ121" s="0"/>
      <c r="AER121" s="0"/>
      <c r="AES121" s="0"/>
      <c r="AET121" s="0"/>
      <c r="AEU121" s="0"/>
      <c r="AEV121" s="0"/>
      <c r="AEW121" s="0"/>
      <c r="AEX121" s="0"/>
      <c r="AEY121" s="0"/>
      <c r="AEZ121" s="0"/>
      <c r="AFA121" s="0"/>
      <c r="AFB121" s="0"/>
      <c r="AFC121" s="0"/>
      <c r="AFD121" s="0"/>
      <c r="AFE121" s="0"/>
      <c r="AFF121" s="0"/>
      <c r="AFG121" s="0"/>
      <c r="AFH121" s="0"/>
      <c r="AFI121" s="0"/>
      <c r="AFJ121" s="0"/>
      <c r="AFK121" s="0"/>
      <c r="AFL121" s="0"/>
      <c r="AFM121" s="0"/>
      <c r="AFN121" s="0"/>
      <c r="AFO121" s="0"/>
      <c r="AFP121" s="0"/>
      <c r="AFQ121" s="0"/>
      <c r="AFR121" s="0"/>
      <c r="AFS121" s="0"/>
      <c r="AFT121" s="0"/>
      <c r="AFU121" s="0"/>
      <c r="AFV121" s="0"/>
      <c r="AFW121" s="0"/>
      <c r="AFX121" s="0"/>
      <c r="AFY121" s="0"/>
      <c r="AFZ121" s="0"/>
      <c r="AGA121" s="0"/>
      <c r="AGB121" s="0"/>
      <c r="AGC121" s="0"/>
      <c r="AGD121" s="0"/>
      <c r="AGE121" s="0"/>
      <c r="AGF121" s="0"/>
      <c r="AGG121" s="0"/>
      <c r="AGH121" s="0"/>
      <c r="AGI121" s="0"/>
      <c r="AGJ121" s="0"/>
      <c r="AGK121" s="0"/>
      <c r="AGL121" s="0"/>
      <c r="AGM121" s="0"/>
      <c r="AGN121" s="0"/>
      <c r="AGO121" s="0"/>
      <c r="AGP121" s="0"/>
      <c r="AGQ121" s="0"/>
      <c r="AGR121" s="0"/>
      <c r="AGS121" s="0"/>
      <c r="AGT121" s="0"/>
      <c r="AGU121" s="0"/>
      <c r="AGV121" s="0"/>
      <c r="AGW121" s="0"/>
      <c r="AGX121" s="0"/>
      <c r="AGY121" s="0"/>
      <c r="AGZ121" s="0"/>
      <c r="AHA121" s="0"/>
      <c r="AHB121" s="0"/>
      <c r="AHC121" s="0"/>
      <c r="AHD121" s="0"/>
      <c r="AHE121" s="0"/>
      <c r="AHF121" s="0"/>
      <c r="AHG121" s="0"/>
      <c r="AHH121" s="0"/>
      <c r="AHI121" s="0"/>
      <c r="AHJ121" s="0"/>
      <c r="AHK121" s="0"/>
      <c r="AHL121" s="0"/>
      <c r="AHM121" s="0"/>
      <c r="AHN121" s="0"/>
      <c r="AHO121" s="0"/>
      <c r="AHP121" s="0"/>
      <c r="AHQ121" s="0"/>
      <c r="AHR121" s="0"/>
      <c r="AHS121" s="0"/>
      <c r="AHT121" s="0"/>
      <c r="AHU121" s="0"/>
      <c r="AHV121" s="0"/>
      <c r="AHW121" s="0"/>
      <c r="AHX121" s="0"/>
      <c r="AHY121" s="0"/>
      <c r="AHZ121" s="0"/>
      <c r="AIA121" s="0"/>
      <c r="AIB121" s="0"/>
      <c r="AIC121" s="0"/>
      <c r="AID121" s="0"/>
      <c r="AIE121" s="0"/>
      <c r="AIF121" s="0"/>
      <c r="AIG121" s="0"/>
      <c r="AIH121" s="0"/>
      <c r="AII121" s="0"/>
      <c r="AIJ121" s="0"/>
      <c r="AIK121" s="0"/>
      <c r="AIL121" s="0"/>
      <c r="AIM121" s="0"/>
      <c r="AIN121" s="0"/>
      <c r="AIO121" s="0"/>
      <c r="AIP121" s="0"/>
      <c r="AIQ121" s="0"/>
      <c r="AIR121" s="0"/>
      <c r="AIS121" s="0"/>
      <c r="AIT121" s="0"/>
      <c r="AIU121" s="0"/>
      <c r="AIV121" s="0"/>
      <c r="AIW121" s="0"/>
      <c r="AIX121" s="0"/>
      <c r="AIY121" s="0"/>
      <c r="AIZ121" s="0"/>
      <c r="AJA121" s="0"/>
      <c r="AJB121" s="0"/>
      <c r="AJC121" s="0"/>
      <c r="AJD121" s="0"/>
      <c r="AJE121" s="0"/>
      <c r="AJF121" s="0"/>
      <c r="AJG121" s="0"/>
      <c r="AJH121" s="0"/>
      <c r="AJI121" s="0"/>
      <c r="AJJ121" s="0"/>
      <c r="AJK121" s="0"/>
      <c r="AJL121" s="0"/>
      <c r="AJM121" s="0"/>
      <c r="AJN121" s="0"/>
      <c r="AJO121" s="0"/>
      <c r="AJP121" s="0"/>
      <c r="AJQ121" s="0"/>
      <c r="AJR121" s="0"/>
      <c r="AJS121" s="0"/>
      <c r="AJT121" s="0"/>
      <c r="AJU121" s="0"/>
      <c r="AJV121" s="0"/>
      <c r="AJW121" s="0"/>
      <c r="AJX121" s="0"/>
      <c r="AJY121" s="0"/>
      <c r="AJZ121" s="0"/>
      <c r="AKA121" s="0"/>
      <c r="AKB121" s="0"/>
      <c r="AKC121" s="0"/>
      <c r="AKD121" s="0"/>
      <c r="AKE121" s="0"/>
      <c r="AKF121" s="0"/>
      <c r="AKG121" s="0"/>
      <c r="AKH121" s="0"/>
      <c r="AKI121" s="0"/>
      <c r="AKJ121" s="0"/>
      <c r="AKK121" s="0"/>
      <c r="AKL121" s="0"/>
      <c r="AKM121" s="0"/>
      <c r="AKN121" s="0"/>
      <c r="AKO121" s="0"/>
      <c r="AKP121" s="0"/>
      <c r="AKQ121" s="0"/>
      <c r="AKR121" s="0"/>
      <c r="AKS121" s="0"/>
      <c r="AKT121" s="0"/>
      <c r="AKU121" s="0"/>
      <c r="AKV121" s="0"/>
      <c r="AKW121" s="0"/>
      <c r="AKX121" s="0"/>
      <c r="AKY121" s="0"/>
      <c r="AKZ121" s="0"/>
      <c r="ALA121" s="0"/>
      <c r="ALB121" s="0"/>
      <c r="ALC121" s="0"/>
      <c r="ALD121" s="0"/>
      <c r="ALE121" s="0"/>
      <c r="ALF121" s="0"/>
      <c r="ALG121" s="0"/>
      <c r="ALH121" s="0"/>
      <c r="ALI121" s="0"/>
      <c r="ALJ121" s="0"/>
      <c r="ALK121" s="0"/>
      <c r="ALL121" s="0"/>
      <c r="ALM121" s="0"/>
      <c r="ALN121" s="0"/>
      <c r="ALO121" s="0"/>
      <c r="ALP121" s="0"/>
      <c r="ALQ121" s="0"/>
      <c r="ALR121" s="0"/>
      <c r="ALS121" s="0"/>
      <c r="ALT121" s="0"/>
      <c r="ALU121" s="0"/>
      <c r="ALV121" s="0"/>
      <c r="ALW121" s="0"/>
      <c r="ALX121" s="0"/>
      <c r="ALY121" s="0"/>
      <c r="ALZ121" s="0"/>
      <c r="AMA121" s="0"/>
      <c r="AMB121" s="0"/>
      <c r="AMC121" s="0"/>
      <c r="AMD121" s="0"/>
      <c r="AME121" s="0"/>
      <c r="AMF121" s="0"/>
      <c r="AMG121" s="0"/>
      <c r="AMH121" s="0"/>
      <c r="AMI121" s="0"/>
      <c r="AMJ121" s="0"/>
    </row>
    <row r="122" s="258" customFormat="true" ht="15.75" hidden="true" customHeight="true" outlineLevel="1" collapsed="false">
      <c r="A122" s="186"/>
      <c r="B122" s="209" t="s">
        <v>183</v>
      </c>
      <c r="C122" s="210" t="s">
        <v>294</v>
      </c>
      <c r="D122" s="242" t="s">
        <v>185</v>
      </c>
      <c r="E122" s="211"/>
      <c r="F122" s="211"/>
      <c r="G122" s="211"/>
      <c r="H122" s="211"/>
      <c r="I122" s="211"/>
      <c r="J122" s="211"/>
      <c r="K122" s="211"/>
      <c r="L122" s="211"/>
      <c r="M122" s="211"/>
      <c r="N122" s="211"/>
      <c r="O122" s="227"/>
      <c r="P122" s="211"/>
      <c r="Q122" s="211"/>
      <c r="R122" s="211"/>
      <c r="S122" s="211"/>
      <c r="T122" s="211"/>
      <c r="U122" s="211"/>
      <c r="V122" s="211"/>
      <c r="W122" s="211"/>
      <c r="X122" s="228"/>
      <c r="Y122" s="227"/>
      <c r="Z122" s="211"/>
      <c r="AA122" s="211"/>
      <c r="AB122" s="211"/>
      <c r="AC122" s="211"/>
      <c r="AD122" s="211"/>
      <c r="AE122" s="211"/>
      <c r="AF122" s="211"/>
      <c r="AG122" s="211"/>
      <c r="AH122" s="228"/>
      <c r="AI122" s="227"/>
      <c r="AJ122" s="211"/>
      <c r="AK122" s="211"/>
      <c r="AL122" s="211"/>
      <c r="AM122" s="211"/>
      <c r="AN122" s="211"/>
      <c r="AO122" s="211"/>
      <c r="AP122" s="211"/>
      <c r="AQ122" s="211"/>
      <c r="AR122" s="228"/>
      <c r="AS122" s="227"/>
      <c r="AT122" s="211"/>
      <c r="AU122" s="211"/>
      <c r="AV122" s="211"/>
      <c r="AW122" s="211"/>
      <c r="AX122" s="211"/>
      <c r="AY122" s="211"/>
      <c r="AZ122" s="211"/>
      <c r="BA122" s="211"/>
      <c r="BB122" s="228"/>
      <c r="BC122" s="185"/>
      <c r="BD122" s="185"/>
      <c r="BE122" s="185"/>
      <c r="BF122" s="185"/>
      <c r="BG122" s="185"/>
      <c r="BH122" s="185"/>
      <c r="BI122" s="185"/>
      <c r="BJ122" s="185"/>
      <c r="BK122" s="185"/>
      <c r="BL122" s="185"/>
      <c r="BM122" s="185"/>
      <c r="BN122" s="185"/>
      <c r="BO122" s="185"/>
      <c r="BP122" s="185"/>
      <c r="BQ122" s="185"/>
      <c r="BR122" s="185"/>
      <c r="BS122" s="185"/>
      <c r="BT122" s="185"/>
      <c r="BU122" s="185"/>
      <c r="BV122" s="185"/>
    </row>
    <row r="123" customFormat="false" ht="15.75" hidden="true" customHeight="true" outlineLevel="1" collapsed="false">
      <c r="A123" s="186"/>
      <c r="B123" s="202" t="s">
        <v>186</v>
      </c>
      <c r="C123" s="66" t="s">
        <v>295</v>
      </c>
      <c r="D123" s="242" t="s">
        <v>114</v>
      </c>
      <c r="E123" s="203"/>
      <c r="F123" s="203"/>
      <c r="G123" s="203"/>
      <c r="H123" s="203"/>
      <c r="I123" s="203"/>
      <c r="J123" s="203"/>
      <c r="K123" s="203"/>
      <c r="L123" s="203"/>
      <c r="M123" s="203"/>
      <c r="N123" s="203"/>
      <c r="O123" s="204"/>
      <c r="P123" s="203"/>
      <c r="Q123" s="203"/>
      <c r="R123" s="203"/>
      <c r="S123" s="203"/>
      <c r="T123" s="203"/>
      <c r="U123" s="203"/>
      <c r="V123" s="203"/>
      <c r="W123" s="203"/>
      <c r="X123" s="205"/>
      <c r="Y123" s="204"/>
      <c r="Z123" s="203"/>
      <c r="AA123" s="203"/>
      <c r="AB123" s="203"/>
      <c r="AC123" s="203"/>
      <c r="AD123" s="203"/>
      <c r="AE123" s="203"/>
      <c r="AF123" s="203"/>
      <c r="AG123" s="203"/>
      <c r="AH123" s="205"/>
      <c r="AI123" s="204"/>
      <c r="AJ123" s="203"/>
      <c r="AK123" s="203"/>
      <c r="AL123" s="203"/>
      <c r="AM123" s="203"/>
      <c r="AN123" s="203"/>
      <c r="AO123" s="203"/>
      <c r="AP123" s="203"/>
      <c r="AQ123" s="203"/>
      <c r="AR123" s="205"/>
      <c r="AS123" s="204"/>
      <c r="AT123" s="203"/>
      <c r="AU123" s="203"/>
      <c r="AV123" s="203"/>
      <c r="AW123" s="203"/>
      <c r="AX123" s="203"/>
      <c r="AY123" s="203"/>
      <c r="AZ123" s="203"/>
      <c r="BA123" s="203"/>
      <c r="BB123" s="205"/>
      <c r="BC123" s="0"/>
      <c r="BD123" s="0"/>
      <c r="BE123" s="0"/>
      <c r="BF123" s="0"/>
      <c r="BG123" s="0"/>
      <c r="BH123" s="0"/>
      <c r="BI123" s="0"/>
      <c r="BJ123" s="0"/>
      <c r="BK123" s="0"/>
      <c r="BL123" s="0"/>
      <c r="BM123" s="0"/>
      <c r="BN123" s="0"/>
      <c r="BO123" s="0"/>
      <c r="BP123" s="0"/>
      <c r="BQ123" s="0"/>
      <c r="BR123" s="0"/>
      <c r="BS123" s="0"/>
      <c r="BT123" s="0"/>
      <c r="BU123" s="0"/>
      <c r="BV123" s="0"/>
      <c r="BW123" s="0"/>
      <c r="BX123" s="0"/>
      <c r="BY123" s="0"/>
      <c r="BZ123" s="0"/>
      <c r="CA123" s="0"/>
      <c r="CB123" s="0"/>
      <c r="CC123" s="0"/>
      <c r="CD123" s="0"/>
      <c r="CE123" s="0"/>
      <c r="CF123" s="0"/>
      <c r="CG123" s="0"/>
      <c r="CH123" s="0"/>
      <c r="CI123" s="0"/>
      <c r="CJ123" s="0"/>
      <c r="CK123" s="0"/>
      <c r="CL123" s="0"/>
      <c r="CM123" s="0"/>
      <c r="CN123" s="0"/>
      <c r="CO123" s="0"/>
      <c r="CP123" s="0"/>
      <c r="CQ123" s="0"/>
      <c r="CR123" s="0"/>
      <c r="CS123" s="0"/>
      <c r="CT123" s="0"/>
      <c r="CU123" s="0"/>
      <c r="CV123" s="0"/>
      <c r="CW123" s="0"/>
      <c r="CX123" s="0"/>
      <c r="CY123" s="0"/>
      <c r="CZ123" s="0"/>
      <c r="DA123" s="0"/>
      <c r="DB123" s="0"/>
      <c r="DC123" s="0"/>
      <c r="DD123" s="0"/>
      <c r="DE123" s="0"/>
      <c r="DF123" s="0"/>
      <c r="DG123" s="0"/>
      <c r="DH123" s="0"/>
      <c r="DI123" s="0"/>
      <c r="DJ123" s="0"/>
      <c r="DK123" s="0"/>
      <c r="DL123" s="0"/>
      <c r="DM123" s="0"/>
      <c r="DN123" s="0"/>
      <c r="DO123" s="0"/>
      <c r="DP123" s="0"/>
      <c r="DQ123" s="0"/>
      <c r="DR123" s="0"/>
      <c r="DS123" s="0"/>
      <c r="DT123" s="0"/>
      <c r="DU123" s="0"/>
      <c r="DV123" s="0"/>
      <c r="DW123" s="0"/>
      <c r="DX123" s="0"/>
      <c r="DY123" s="0"/>
      <c r="DZ123" s="0"/>
      <c r="EA123" s="0"/>
      <c r="EB123" s="0"/>
      <c r="EC123" s="0"/>
      <c r="ED123" s="0"/>
      <c r="EE123" s="0"/>
      <c r="EF123" s="0"/>
      <c r="EG123" s="0"/>
      <c r="EH123" s="0"/>
      <c r="EI123" s="0"/>
      <c r="EJ123" s="0"/>
      <c r="EK123" s="0"/>
      <c r="EL123" s="0"/>
      <c r="EM123" s="0"/>
      <c r="EN123" s="0"/>
      <c r="EO123" s="0"/>
      <c r="EP123" s="0"/>
      <c r="EQ123" s="0"/>
      <c r="ER123" s="0"/>
      <c r="ES123" s="0"/>
      <c r="ET123" s="0"/>
      <c r="EU123" s="0"/>
      <c r="EV123" s="0"/>
      <c r="EW123" s="0"/>
      <c r="EX123" s="0"/>
      <c r="EY123" s="0"/>
      <c r="EZ123" s="0"/>
      <c r="FA123" s="0"/>
      <c r="FB123" s="0"/>
      <c r="FC123" s="0"/>
      <c r="FD123" s="0"/>
      <c r="FE123" s="0"/>
      <c r="FF123" s="0"/>
      <c r="FG123" s="0"/>
      <c r="FH123" s="0"/>
      <c r="FI123" s="0"/>
      <c r="FJ123" s="0"/>
      <c r="FK123" s="0"/>
      <c r="FL123" s="0"/>
      <c r="FM123" s="0"/>
      <c r="FN123" s="0"/>
      <c r="FO123" s="0"/>
      <c r="FP123" s="0"/>
      <c r="FQ123" s="0"/>
      <c r="FR123" s="0"/>
      <c r="FS123" s="0"/>
      <c r="FT123" s="0"/>
      <c r="FU123" s="0"/>
      <c r="FV123" s="0"/>
      <c r="FW123" s="0"/>
      <c r="FX123" s="0"/>
      <c r="FY123" s="0"/>
      <c r="FZ123" s="0"/>
      <c r="GA123" s="0"/>
      <c r="GB123" s="0"/>
      <c r="GC123" s="0"/>
      <c r="GD123" s="0"/>
      <c r="GE123" s="0"/>
      <c r="GF123" s="0"/>
      <c r="GG123" s="0"/>
      <c r="GH123" s="0"/>
      <c r="GI123" s="0"/>
      <c r="GJ123" s="0"/>
      <c r="GK123" s="0"/>
      <c r="GL123" s="0"/>
      <c r="GM123" s="0"/>
      <c r="GN123" s="0"/>
      <c r="GO123" s="0"/>
      <c r="GP123" s="0"/>
      <c r="GQ123" s="0"/>
      <c r="GR123" s="0"/>
      <c r="GS123" s="0"/>
      <c r="GT123" s="0"/>
      <c r="GU123" s="0"/>
      <c r="GV123" s="0"/>
      <c r="GW123" s="0"/>
      <c r="GX123" s="0"/>
      <c r="GY123" s="0"/>
      <c r="GZ123" s="0"/>
      <c r="HA123" s="0"/>
      <c r="HB123" s="0"/>
      <c r="HC123" s="0"/>
      <c r="HD123" s="0"/>
      <c r="HE123" s="0"/>
      <c r="HF123" s="0"/>
      <c r="HG123" s="0"/>
      <c r="HH123" s="0"/>
      <c r="HI123" s="0"/>
      <c r="HJ123" s="0"/>
      <c r="HK123" s="0"/>
      <c r="HL123" s="0"/>
      <c r="HM123" s="0"/>
      <c r="HN123" s="0"/>
      <c r="HO123" s="0"/>
      <c r="HP123" s="0"/>
      <c r="HQ123" s="0"/>
      <c r="HR123" s="0"/>
      <c r="HS123" s="0"/>
      <c r="HT123" s="0"/>
      <c r="HU123" s="0"/>
      <c r="HV123" s="0"/>
      <c r="HW123" s="0"/>
      <c r="HX123" s="0"/>
      <c r="HY123" s="0"/>
      <c r="HZ123" s="0"/>
      <c r="IA123" s="0"/>
      <c r="IB123" s="0"/>
      <c r="IC123" s="0"/>
      <c r="ID123" s="0"/>
      <c r="IE123" s="0"/>
      <c r="IF123" s="0"/>
      <c r="IG123" s="0"/>
      <c r="IH123" s="0"/>
      <c r="II123" s="0"/>
      <c r="IJ123" s="0"/>
      <c r="IK123" s="0"/>
      <c r="IL123" s="0"/>
      <c r="IM123" s="0"/>
      <c r="IN123" s="0"/>
      <c r="IO123" s="0"/>
      <c r="IP123" s="0"/>
      <c r="IQ123" s="0"/>
      <c r="IR123" s="0"/>
      <c r="IS123" s="0"/>
      <c r="IT123" s="0"/>
      <c r="IU123" s="0"/>
      <c r="IV123" s="0"/>
      <c r="IW123" s="0"/>
      <c r="IX123" s="0"/>
      <c r="IY123" s="0"/>
      <c r="IZ123" s="0"/>
      <c r="JA123" s="0"/>
      <c r="JB123" s="0"/>
      <c r="JC123" s="0"/>
      <c r="JD123" s="0"/>
      <c r="JE123" s="0"/>
      <c r="JF123" s="0"/>
      <c r="JG123" s="0"/>
      <c r="JH123" s="0"/>
      <c r="JI123" s="0"/>
      <c r="JJ123" s="0"/>
      <c r="JK123" s="0"/>
      <c r="JL123" s="0"/>
      <c r="JM123" s="0"/>
      <c r="JN123" s="0"/>
      <c r="JO123" s="0"/>
      <c r="JP123" s="0"/>
      <c r="JQ123" s="0"/>
      <c r="JR123" s="0"/>
      <c r="JS123" s="0"/>
      <c r="JT123" s="0"/>
      <c r="JU123" s="0"/>
      <c r="JV123" s="0"/>
      <c r="JW123" s="0"/>
      <c r="JX123" s="0"/>
      <c r="JY123" s="0"/>
      <c r="JZ123" s="0"/>
      <c r="KA123" s="0"/>
      <c r="KB123" s="0"/>
      <c r="KC123" s="0"/>
      <c r="KD123" s="0"/>
      <c r="KE123" s="0"/>
      <c r="KF123" s="0"/>
      <c r="KG123" s="0"/>
      <c r="KH123" s="0"/>
      <c r="KI123" s="0"/>
      <c r="KJ123" s="0"/>
      <c r="KK123" s="0"/>
      <c r="KL123" s="0"/>
      <c r="KM123" s="0"/>
      <c r="KN123" s="0"/>
      <c r="KO123" s="0"/>
      <c r="KP123" s="0"/>
      <c r="KQ123" s="0"/>
      <c r="KR123" s="0"/>
      <c r="KS123" s="0"/>
      <c r="KT123" s="0"/>
      <c r="KU123" s="0"/>
      <c r="KV123" s="0"/>
      <c r="KW123" s="0"/>
      <c r="KX123" s="0"/>
      <c r="KY123" s="0"/>
      <c r="KZ123" s="0"/>
      <c r="LA123" s="0"/>
      <c r="LB123" s="0"/>
      <c r="LC123" s="0"/>
      <c r="LD123" s="0"/>
      <c r="LE123" s="0"/>
      <c r="LF123" s="0"/>
      <c r="LG123" s="0"/>
      <c r="LH123" s="0"/>
      <c r="LI123" s="0"/>
      <c r="LJ123" s="0"/>
      <c r="LK123" s="0"/>
      <c r="LL123" s="0"/>
      <c r="LM123" s="0"/>
      <c r="LN123" s="0"/>
      <c r="LO123" s="0"/>
      <c r="LP123" s="0"/>
      <c r="LQ123" s="0"/>
      <c r="LR123" s="0"/>
      <c r="LS123" s="0"/>
      <c r="LT123" s="0"/>
      <c r="LU123" s="0"/>
      <c r="LV123" s="0"/>
      <c r="LW123" s="0"/>
      <c r="LX123" s="0"/>
      <c r="LY123" s="0"/>
      <c r="LZ123" s="0"/>
      <c r="MA123" s="0"/>
      <c r="MB123" s="0"/>
      <c r="MC123" s="0"/>
      <c r="MD123" s="0"/>
      <c r="ME123" s="0"/>
      <c r="MF123" s="0"/>
      <c r="MG123" s="0"/>
      <c r="MH123" s="0"/>
      <c r="MI123" s="0"/>
      <c r="MJ123" s="0"/>
      <c r="MK123" s="0"/>
      <c r="ML123" s="0"/>
      <c r="MM123" s="0"/>
      <c r="MN123" s="0"/>
      <c r="MO123" s="0"/>
      <c r="MP123" s="0"/>
      <c r="MQ123" s="0"/>
      <c r="MR123" s="0"/>
      <c r="MS123" s="0"/>
      <c r="MT123" s="0"/>
      <c r="MU123" s="0"/>
      <c r="MV123" s="0"/>
      <c r="MW123" s="0"/>
      <c r="MX123" s="0"/>
      <c r="MY123" s="0"/>
      <c r="MZ123" s="0"/>
      <c r="NA123" s="0"/>
      <c r="NB123" s="0"/>
      <c r="NC123" s="0"/>
      <c r="ND123" s="0"/>
      <c r="NE123" s="0"/>
      <c r="NF123" s="0"/>
      <c r="NG123" s="0"/>
      <c r="NH123" s="0"/>
      <c r="NI123" s="0"/>
      <c r="NJ123" s="0"/>
      <c r="NK123" s="0"/>
      <c r="NL123" s="0"/>
      <c r="NM123" s="0"/>
      <c r="NN123" s="0"/>
      <c r="NO123" s="0"/>
      <c r="NP123" s="0"/>
      <c r="NQ123" s="0"/>
      <c r="NR123" s="0"/>
      <c r="NS123" s="0"/>
      <c r="NT123" s="0"/>
      <c r="NU123" s="0"/>
      <c r="NV123" s="0"/>
      <c r="NW123" s="0"/>
      <c r="NX123" s="0"/>
      <c r="NY123" s="0"/>
      <c r="NZ123" s="0"/>
      <c r="OA123" s="0"/>
      <c r="OB123" s="0"/>
      <c r="OC123" s="0"/>
      <c r="OD123" s="0"/>
      <c r="OE123" s="0"/>
      <c r="OF123" s="0"/>
      <c r="OG123" s="0"/>
      <c r="OH123" s="0"/>
      <c r="OI123" s="0"/>
      <c r="OJ123" s="0"/>
      <c r="OK123" s="0"/>
      <c r="OL123" s="0"/>
      <c r="OM123" s="0"/>
      <c r="ON123" s="0"/>
      <c r="OO123" s="0"/>
      <c r="OP123" s="0"/>
      <c r="OQ123" s="0"/>
      <c r="OR123" s="0"/>
      <c r="OS123" s="0"/>
      <c r="OT123" s="0"/>
      <c r="OU123" s="0"/>
      <c r="OV123" s="0"/>
      <c r="OW123" s="0"/>
      <c r="OX123" s="0"/>
      <c r="OY123" s="0"/>
      <c r="OZ123" s="0"/>
      <c r="PA123" s="0"/>
      <c r="PB123" s="0"/>
      <c r="PC123" s="0"/>
      <c r="PD123" s="0"/>
      <c r="PE123" s="0"/>
      <c r="PF123" s="0"/>
      <c r="PG123" s="0"/>
      <c r="PH123" s="0"/>
      <c r="PI123" s="0"/>
      <c r="PJ123" s="0"/>
      <c r="PK123" s="0"/>
      <c r="PL123" s="0"/>
      <c r="PM123" s="0"/>
      <c r="PN123" s="0"/>
      <c r="PO123" s="0"/>
      <c r="PP123" s="0"/>
      <c r="PQ123" s="0"/>
      <c r="PR123" s="0"/>
      <c r="PS123" s="0"/>
      <c r="PT123" s="0"/>
      <c r="PU123" s="0"/>
      <c r="PV123" s="0"/>
      <c r="PW123" s="0"/>
      <c r="PX123" s="0"/>
      <c r="PY123" s="0"/>
      <c r="PZ123" s="0"/>
      <c r="QA123" s="0"/>
      <c r="QB123" s="0"/>
      <c r="QC123" s="0"/>
      <c r="QD123" s="0"/>
      <c r="QE123" s="0"/>
      <c r="QF123" s="0"/>
      <c r="QG123" s="0"/>
      <c r="QH123" s="0"/>
      <c r="QI123" s="0"/>
      <c r="QJ123" s="0"/>
      <c r="QK123" s="0"/>
      <c r="QL123" s="0"/>
      <c r="QM123" s="0"/>
      <c r="QN123" s="0"/>
      <c r="QO123" s="0"/>
      <c r="QP123" s="0"/>
      <c r="QQ123" s="0"/>
      <c r="QR123" s="0"/>
      <c r="QS123" s="0"/>
      <c r="QT123" s="0"/>
      <c r="QU123" s="0"/>
      <c r="QV123" s="0"/>
      <c r="QW123" s="0"/>
      <c r="QX123" s="0"/>
      <c r="QY123" s="0"/>
      <c r="QZ123" s="0"/>
      <c r="RA123" s="0"/>
      <c r="RB123" s="0"/>
      <c r="RC123" s="0"/>
      <c r="RD123" s="0"/>
      <c r="RE123" s="0"/>
      <c r="RF123" s="0"/>
      <c r="RG123" s="0"/>
      <c r="RH123" s="0"/>
      <c r="RI123" s="0"/>
      <c r="RJ123" s="0"/>
      <c r="RK123" s="0"/>
      <c r="RL123" s="0"/>
      <c r="RM123" s="0"/>
      <c r="RN123" s="0"/>
      <c r="RO123" s="0"/>
      <c r="RP123" s="0"/>
      <c r="RQ123" s="0"/>
      <c r="RR123" s="0"/>
      <c r="RS123" s="0"/>
      <c r="RT123" s="0"/>
      <c r="RU123" s="0"/>
      <c r="RV123" s="0"/>
      <c r="RW123" s="0"/>
      <c r="RX123" s="0"/>
      <c r="RY123" s="0"/>
      <c r="RZ123" s="0"/>
      <c r="SA123" s="0"/>
      <c r="SB123" s="0"/>
      <c r="SC123" s="0"/>
      <c r="SD123" s="0"/>
      <c r="SE123" s="0"/>
      <c r="SF123" s="0"/>
      <c r="SG123" s="0"/>
      <c r="SH123" s="0"/>
      <c r="SI123" s="0"/>
      <c r="SJ123" s="0"/>
      <c r="SK123" s="0"/>
      <c r="SL123" s="0"/>
      <c r="SM123" s="0"/>
      <c r="SN123" s="0"/>
      <c r="SO123" s="0"/>
      <c r="SP123" s="0"/>
      <c r="SQ123" s="0"/>
      <c r="SR123" s="0"/>
      <c r="SS123" s="0"/>
      <c r="ST123" s="0"/>
      <c r="SU123" s="0"/>
      <c r="SV123" s="0"/>
      <c r="SW123" s="0"/>
      <c r="SX123" s="0"/>
      <c r="SY123" s="0"/>
      <c r="SZ123" s="0"/>
      <c r="TA123" s="0"/>
      <c r="TB123" s="0"/>
      <c r="TC123" s="0"/>
      <c r="TD123" s="0"/>
      <c r="TE123" s="0"/>
      <c r="TF123" s="0"/>
      <c r="TG123" s="0"/>
      <c r="TH123" s="0"/>
      <c r="TI123" s="0"/>
      <c r="TJ123" s="0"/>
      <c r="TK123" s="0"/>
      <c r="TL123" s="0"/>
      <c r="TM123" s="0"/>
      <c r="TN123" s="0"/>
      <c r="TO123" s="0"/>
      <c r="TP123" s="0"/>
      <c r="TQ123" s="0"/>
      <c r="TR123" s="0"/>
      <c r="TS123" s="0"/>
      <c r="TT123" s="0"/>
      <c r="TU123" s="0"/>
      <c r="TV123" s="0"/>
      <c r="TW123" s="0"/>
      <c r="TX123" s="0"/>
      <c r="TY123" s="0"/>
      <c r="TZ123" s="0"/>
      <c r="UA123" s="0"/>
      <c r="UB123" s="0"/>
      <c r="UC123" s="0"/>
      <c r="UD123" s="0"/>
      <c r="UE123" s="0"/>
      <c r="UF123" s="0"/>
      <c r="UG123" s="0"/>
      <c r="UH123" s="0"/>
      <c r="UI123" s="0"/>
      <c r="UJ123" s="0"/>
      <c r="UK123" s="0"/>
      <c r="UL123" s="0"/>
      <c r="UM123" s="0"/>
      <c r="UN123" s="0"/>
      <c r="UO123" s="0"/>
      <c r="UP123" s="0"/>
      <c r="UQ123" s="0"/>
      <c r="UR123" s="0"/>
      <c r="US123" s="0"/>
      <c r="UT123" s="0"/>
      <c r="UU123" s="0"/>
      <c r="UV123" s="0"/>
      <c r="UW123" s="0"/>
      <c r="UX123" s="0"/>
      <c r="UY123" s="0"/>
      <c r="UZ123" s="0"/>
      <c r="VA123" s="0"/>
      <c r="VB123" s="0"/>
      <c r="VC123" s="0"/>
      <c r="VD123" s="0"/>
      <c r="VE123" s="0"/>
      <c r="VF123" s="0"/>
      <c r="VG123" s="0"/>
      <c r="VH123" s="0"/>
      <c r="VI123" s="0"/>
      <c r="VJ123" s="0"/>
      <c r="VK123" s="0"/>
      <c r="VL123" s="0"/>
      <c r="VM123" s="0"/>
      <c r="VN123" s="0"/>
      <c r="VO123" s="0"/>
      <c r="VP123" s="0"/>
      <c r="VQ123" s="0"/>
      <c r="VR123" s="0"/>
      <c r="VS123" s="0"/>
      <c r="VT123" s="0"/>
      <c r="VU123" s="0"/>
      <c r="VV123" s="0"/>
      <c r="VW123" s="0"/>
      <c r="VX123" s="0"/>
      <c r="VY123" s="0"/>
      <c r="VZ123" s="0"/>
      <c r="WA123" s="0"/>
      <c r="WB123" s="0"/>
      <c r="WC123" s="0"/>
      <c r="WD123" s="0"/>
      <c r="WE123" s="0"/>
      <c r="WF123" s="0"/>
      <c r="WG123" s="0"/>
      <c r="WH123" s="0"/>
      <c r="WI123" s="0"/>
      <c r="WJ123" s="0"/>
      <c r="WK123" s="0"/>
      <c r="WL123" s="0"/>
      <c r="WM123" s="0"/>
      <c r="WN123" s="0"/>
      <c r="WO123" s="0"/>
      <c r="WP123" s="0"/>
      <c r="WQ123" s="0"/>
      <c r="WR123" s="0"/>
      <c r="WS123" s="0"/>
      <c r="WT123" s="0"/>
      <c r="WU123" s="0"/>
      <c r="WV123" s="0"/>
      <c r="WW123" s="0"/>
      <c r="WX123" s="0"/>
      <c r="WY123" s="0"/>
      <c r="WZ123" s="0"/>
      <c r="XA123" s="0"/>
      <c r="XB123" s="0"/>
      <c r="XC123" s="0"/>
      <c r="XD123" s="0"/>
      <c r="XE123" s="0"/>
      <c r="XF123" s="0"/>
      <c r="XG123" s="0"/>
      <c r="XH123" s="0"/>
      <c r="XI123" s="0"/>
      <c r="XJ123" s="0"/>
      <c r="XK123" s="0"/>
      <c r="XL123" s="0"/>
      <c r="XM123" s="0"/>
      <c r="XN123" s="0"/>
      <c r="XO123" s="0"/>
      <c r="XP123" s="0"/>
      <c r="XQ123" s="0"/>
      <c r="XR123" s="0"/>
      <c r="XS123" s="0"/>
      <c r="XT123" s="0"/>
      <c r="XU123" s="0"/>
      <c r="XV123" s="0"/>
      <c r="XW123" s="0"/>
      <c r="XX123" s="0"/>
      <c r="XY123" s="0"/>
      <c r="XZ123" s="0"/>
      <c r="YA123" s="0"/>
      <c r="YB123" s="0"/>
      <c r="YC123" s="0"/>
      <c r="YD123" s="0"/>
      <c r="YE123" s="0"/>
      <c r="YF123" s="0"/>
      <c r="YG123" s="0"/>
      <c r="YH123" s="0"/>
      <c r="YI123" s="0"/>
      <c r="YJ123" s="0"/>
      <c r="YK123" s="0"/>
      <c r="YL123" s="0"/>
      <c r="YM123" s="0"/>
      <c r="YN123" s="0"/>
      <c r="YO123" s="0"/>
      <c r="YP123" s="0"/>
      <c r="YQ123" s="0"/>
      <c r="YR123" s="0"/>
      <c r="YS123" s="0"/>
      <c r="YT123" s="0"/>
      <c r="YU123" s="0"/>
      <c r="YV123" s="0"/>
      <c r="YW123" s="0"/>
      <c r="YX123" s="0"/>
      <c r="YY123" s="0"/>
      <c r="YZ123" s="0"/>
      <c r="ZA123" s="0"/>
      <c r="ZB123" s="0"/>
      <c r="ZC123" s="0"/>
      <c r="ZD123" s="0"/>
      <c r="ZE123" s="0"/>
      <c r="ZF123" s="0"/>
      <c r="ZG123" s="0"/>
      <c r="ZH123" s="0"/>
      <c r="ZI123" s="0"/>
      <c r="ZJ123" s="0"/>
      <c r="ZK123" s="0"/>
      <c r="ZL123" s="0"/>
      <c r="ZM123" s="0"/>
      <c r="ZN123" s="0"/>
      <c r="ZO123" s="0"/>
      <c r="ZP123" s="0"/>
      <c r="ZQ123" s="0"/>
      <c r="ZR123" s="0"/>
      <c r="ZS123" s="0"/>
      <c r="ZT123" s="0"/>
      <c r="ZU123" s="0"/>
      <c r="ZV123" s="0"/>
      <c r="ZW123" s="0"/>
      <c r="ZX123" s="0"/>
      <c r="ZY123" s="0"/>
      <c r="ZZ123" s="0"/>
      <c r="AAA123" s="0"/>
      <c r="AAB123" s="0"/>
      <c r="AAC123" s="0"/>
      <c r="AAD123" s="0"/>
      <c r="AAE123" s="0"/>
      <c r="AAF123" s="0"/>
      <c r="AAG123" s="0"/>
      <c r="AAH123" s="0"/>
      <c r="AAI123" s="0"/>
      <c r="AAJ123" s="0"/>
      <c r="AAK123" s="0"/>
      <c r="AAL123" s="0"/>
      <c r="AAM123" s="0"/>
      <c r="AAN123" s="0"/>
      <c r="AAO123" s="0"/>
      <c r="AAP123" s="0"/>
      <c r="AAQ123" s="0"/>
      <c r="AAR123" s="0"/>
      <c r="AAS123" s="0"/>
      <c r="AAT123" s="0"/>
      <c r="AAU123" s="0"/>
      <c r="AAV123" s="0"/>
      <c r="AAW123" s="0"/>
      <c r="AAX123" s="0"/>
      <c r="AAY123" s="0"/>
      <c r="AAZ123" s="0"/>
      <c r="ABA123" s="0"/>
      <c r="ABB123" s="0"/>
      <c r="ABC123" s="0"/>
      <c r="ABD123" s="0"/>
      <c r="ABE123" s="0"/>
      <c r="ABF123" s="0"/>
      <c r="ABG123" s="0"/>
      <c r="ABH123" s="0"/>
      <c r="ABI123" s="0"/>
      <c r="ABJ123" s="0"/>
      <c r="ABK123" s="0"/>
      <c r="ABL123" s="0"/>
      <c r="ABM123" s="0"/>
      <c r="ABN123" s="0"/>
      <c r="ABO123" s="0"/>
      <c r="ABP123" s="0"/>
      <c r="ABQ123" s="0"/>
      <c r="ABR123" s="0"/>
      <c r="ABS123" s="0"/>
      <c r="ABT123" s="0"/>
      <c r="ABU123" s="0"/>
      <c r="ABV123" s="0"/>
      <c r="ABW123" s="0"/>
      <c r="ABX123" s="0"/>
      <c r="ABY123" s="0"/>
      <c r="ABZ123" s="0"/>
      <c r="ACA123" s="0"/>
      <c r="ACB123" s="0"/>
      <c r="ACC123" s="0"/>
      <c r="ACD123" s="0"/>
      <c r="ACE123" s="0"/>
      <c r="ACF123" s="0"/>
      <c r="ACG123" s="0"/>
      <c r="ACH123" s="0"/>
      <c r="ACI123" s="0"/>
      <c r="ACJ123" s="0"/>
      <c r="ACK123" s="0"/>
      <c r="ACL123" s="0"/>
      <c r="ACM123" s="0"/>
      <c r="ACN123" s="0"/>
      <c r="ACO123" s="0"/>
      <c r="ACP123" s="0"/>
      <c r="ACQ123" s="0"/>
      <c r="ACR123" s="0"/>
      <c r="ACS123" s="0"/>
      <c r="ACT123" s="0"/>
      <c r="ACU123" s="0"/>
      <c r="ACV123" s="0"/>
      <c r="ACW123" s="0"/>
      <c r="ACX123" s="0"/>
      <c r="ACY123" s="0"/>
      <c r="ACZ123" s="0"/>
      <c r="ADA123" s="0"/>
      <c r="ADB123" s="0"/>
      <c r="ADC123" s="0"/>
      <c r="ADD123" s="0"/>
      <c r="ADE123" s="0"/>
      <c r="ADF123" s="0"/>
      <c r="ADG123" s="0"/>
      <c r="ADH123" s="0"/>
      <c r="ADI123" s="0"/>
      <c r="ADJ123" s="0"/>
      <c r="ADK123" s="0"/>
      <c r="ADL123" s="0"/>
      <c r="ADM123" s="0"/>
      <c r="ADN123" s="0"/>
      <c r="ADO123" s="0"/>
      <c r="ADP123" s="0"/>
      <c r="ADQ123" s="0"/>
      <c r="ADR123" s="0"/>
      <c r="ADS123" s="0"/>
      <c r="ADT123" s="0"/>
      <c r="ADU123" s="0"/>
      <c r="ADV123" s="0"/>
      <c r="ADW123" s="0"/>
      <c r="ADX123" s="0"/>
      <c r="ADY123" s="0"/>
      <c r="ADZ123" s="0"/>
      <c r="AEA123" s="0"/>
      <c r="AEB123" s="0"/>
      <c r="AEC123" s="0"/>
      <c r="AED123" s="0"/>
      <c r="AEE123" s="0"/>
      <c r="AEF123" s="0"/>
      <c r="AEG123" s="0"/>
      <c r="AEH123" s="0"/>
      <c r="AEI123" s="0"/>
      <c r="AEJ123" s="0"/>
      <c r="AEK123" s="0"/>
      <c r="AEL123" s="0"/>
      <c r="AEM123" s="0"/>
      <c r="AEN123" s="0"/>
      <c r="AEO123" s="0"/>
      <c r="AEP123" s="0"/>
      <c r="AEQ123" s="0"/>
      <c r="AER123" s="0"/>
      <c r="AES123" s="0"/>
      <c r="AET123" s="0"/>
      <c r="AEU123" s="0"/>
      <c r="AEV123" s="0"/>
      <c r="AEW123" s="0"/>
      <c r="AEX123" s="0"/>
      <c r="AEY123" s="0"/>
      <c r="AEZ123" s="0"/>
      <c r="AFA123" s="0"/>
      <c r="AFB123" s="0"/>
      <c r="AFC123" s="0"/>
      <c r="AFD123" s="0"/>
      <c r="AFE123" s="0"/>
      <c r="AFF123" s="0"/>
      <c r="AFG123" s="0"/>
      <c r="AFH123" s="0"/>
      <c r="AFI123" s="0"/>
      <c r="AFJ123" s="0"/>
      <c r="AFK123" s="0"/>
      <c r="AFL123" s="0"/>
      <c r="AFM123" s="0"/>
      <c r="AFN123" s="0"/>
      <c r="AFO123" s="0"/>
      <c r="AFP123" s="0"/>
      <c r="AFQ123" s="0"/>
      <c r="AFR123" s="0"/>
      <c r="AFS123" s="0"/>
      <c r="AFT123" s="0"/>
      <c r="AFU123" s="0"/>
      <c r="AFV123" s="0"/>
      <c r="AFW123" s="0"/>
      <c r="AFX123" s="0"/>
      <c r="AFY123" s="0"/>
      <c r="AFZ123" s="0"/>
      <c r="AGA123" s="0"/>
      <c r="AGB123" s="0"/>
      <c r="AGC123" s="0"/>
      <c r="AGD123" s="0"/>
      <c r="AGE123" s="0"/>
      <c r="AGF123" s="0"/>
      <c r="AGG123" s="0"/>
      <c r="AGH123" s="0"/>
      <c r="AGI123" s="0"/>
      <c r="AGJ123" s="0"/>
      <c r="AGK123" s="0"/>
      <c r="AGL123" s="0"/>
      <c r="AGM123" s="0"/>
      <c r="AGN123" s="0"/>
      <c r="AGO123" s="0"/>
      <c r="AGP123" s="0"/>
      <c r="AGQ123" s="0"/>
      <c r="AGR123" s="0"/>
      <c r="AGS123" s="0"/>
      <c r="AGT123" s="0"/>
      <c r="AGU123" s="0"/>
      <c r="AGV123" s="0"/>
      <c r="AGW123" s="0"/>
      <c r="AGX123" s="0"/>
      <c r="AGY123" s="0"/>
      <c r="AGZ123" s="0"/>
      <c r="AHA123" s="0"/>
      <c r="AHB123" s="0"/>
      <c r="AHC123" s="0"/>
      <c r="AHD123" s="0"/>
      <c r="AHE123" s="0"/>
      <c r="AHF123" s="0"/>
      <c r="AHG123" s="0"/>
      <c r="AHH123" s="0"/>
      <c r="AHI123" s="0"/>
      <c r="AHJ123" s="0"/>
      <c r="AHK123" s="0"/>
      <c r="AHL123" s="0"/>
      <c r="AHM123" s="0"/>
      <c r="AHN123" s="0"/>
      <c r="AHO123" s="0"/>
      <c r="AHP123" s="0"/>
      <c r="AHQ123" s="0"/>
      <c r="AHR123" s="0"/>
      <c r="AHS123" s="0"/>
      <c r="AHT123" s="0"/>
      <c r="AHU123" s="0"/>
      <c r="AHV123" s="0"/>
      <c r="AHW123" s="0"/>
      <c r="AHX123" s="0"/>
      <c r="AHY123" s="0"/>
      <c r="AHZ123" s="0"/>
      <c r="AIA123" s="0"/>
      <c r="AIB123" s="0"/>
      <c r="AIC123" s="0"/>
      <c r="AID123" s="0"/>
      <c r="AIE123" s="0"/>
      <c r="AIF123" s="0"/>
      <c r="AIG123" s="0"/>
      <c r="AIH123" s="0"/>
      <c r="AII123" s="0"/>
      <c r="AIJ123" s="0"/>
      <c r="AIK123" s="0"/>
      <c r="AIL123" s="0"/>
      <c r="AIM123" s="0"/>
      <c r="AIN123" s="0"/>
      <c r="AIO123" s="0"/>
      <c r="AIP123" s="0"/>
      <c r="AIQ123" s="0"/>
      <c r="AIR123" s="0"/>
      <c r="AIS123" s="0"/>
      <c r="AIT123" s="0"/>
      <c r="AIU123" s="0"/>
      <c r="AIV123" s="0"/>
      <c r="AIW123" s="0"/>
      <c r="AIX123" s="0"/>
      <c r="AIY123" s="0"/>
      <c r="AIZ123" s="0"/>
      <c r="AJA123" s="0"/>
      <c r="AJB123" s="0"/>
      <c r="AJC123" s="0"/>
      <c r="AJD123" s="0"/>
      <c r="AJE123" s="0"/>
      <c r="AJF123" s="0"/>
      <c r="AJG123" s="0"/>
      <c r="AJH123" s="0"/>
      <c r="AJI123" s="0"/>
      <c r="AJJ123" s="0"/>
      <c r="AJK123" s="0"/>
      <c r="AJL123" s="0"/>
      <c r="AJM123" s="0"/>
      <c r="AJN123" s="0"/>
      <c r="AJO123" s="0"/>
      <c r="AJP123" s="0"/>
      <c r="AJQ123" s="0"/>
      <c r="AJR123" s="0"/>
      <c r="AJS123" s="0"/>
      <c r="AJT123" s="0"/>
      <c r="AJU123" s="0"/>
      <c r="AJV123" s="0"/>
      <c r="AJW123" s="0"/>
      <c r="AJX123" s="0"/>
      <c r="AJY123" s="0"/>
      <c r="AJZ123" s="0"/>
      <c r="AKA123" s="0"/>
      <c r="AKB123" s="0"/>
      <c r="AKC123" s="0"/>
      <c r="AKD123" s="0"/>
      <c r="AKE123" s="0"/>
      <c r="AKF123" s="0"/>
      <c r="AKG123" s="0"/>
      <c r="AKH123" s="0"/>
      <c r="AKI123" s="0"/>
      <c r="AKJ123" s="0"/>
      <c r="AKK123" s="0"/>
      <c r="AKL123" s="0"/>
      <c r="AKM123" s="0"/>
      <c r="AKN123" s="0"/>
      <c r="AKO123" s="0"/>
      <c r="AKP123" s="0"/>
      <c r="AKQ123" s="0"/>
      <c r="AKR123" s="0"/>
      <c r="AKS123" s="0"/>
      <c r="AKT123" s="0"/>
      <c r="AKU123" s="0"/>
      <c r="AKV123" s="0"/>
      <c r="AKW123" s="0"/>
      <c r="AKX123" s="0"/>
      <c r="AKY123" s="0"/>
      <c r="AKZ123" s="0"/>
      <c r="ALA123" s="0"/>
      <c r="ALB123" s="0"/>
      <c r="ALC123" s="0"/>
      <c r="ALD123" s="0"/>
      <c r="ALE123" s="0"/>
      <c r="ALF123" s="0"/>
      <c r="ALG123" s="0"/>
      <c r="ALH123" s="0"/>
      <c r="ALI123" s="0"/>
      <c r="ALJ123" s="0"/>
      <c r="ALK123" s="0"/>
      <c r="ALL123" s="0"/>
      <c r="ALM123" s="0"/>
      <c r="ALN123" s="0"/>
      <c r="ALO123" s="0"/>
      <c r="ALP123" s="0"/>
      <c r="ALQ123" s="0"/>
      <c r="ALR123" s="0"/>
      <c r="ALS123" s="0"/>
      <c r="ALT123" s="0"/>
      <c r="ALU123" s="0"/>
      <c r="ALV123" s="0"/>
      <c r="ALW123" s="0"/>
      <c r="ALX123" s="0"/>
      <c r="ALY123" s="0"/>
      <c r="ALZ123" s="0"/>
      <c r="AMA123" s="0"/>
      <c r="AMB123" s="0"/>
      <c r="AMC123" s="0"/>
      <c r="AMD123" s="0"/>
      <c r="AME123" s="0"/>
      <c r="AMF123" s="0"/>
      <c r="AMG123" s="0"/>
      <c r="AMH123" s="0"/>
      <c r="AMI123" s="0"/>
      <c r="AMJ123" s="0"/>
    </row>
    <row r="124" s="258" customFormat="true" ht="15.75" hidden="true" customHeight="true" outlineLevel="1" collapsed="false">
      <c r="A124" s="186"/>
      <c r="B124" s="209" t="s">
        <v>188</v>
      </c>
      <c r="C124" s="210" t="s">
        <v>296</v>
      </c>
      <c r="D124" s="242" t="s">
        <v>140</v>
      </c>
      <c r="E124" s="211"/>
      <c r="F124" s="211"/>
      <c r="G124" s="211"/>
      <c r="H124" s="211"/>
      <c r="I124" s="211"/>
      <c r="J124" s="211"/>
      <c r="K124" s="211"/>
      <c r="L124" s="211"/>
      <c r="M124" s="211"/>
      <c r="N124" s="211"/>
      <c r="O124" s="227"/>
      <c r="P124" s="211"/>
      <c r="Q124" s="211"/>
      <c r="R124" s="211"/>
      <c r="S124" s="211"/>
      <c r="T124" s="211"/>
      <c r="U124" s="211"/>
      <c r="V124" s="211"/>
      <c r="W124" s="211"/>
      <c r="X124" s="228"/>
      <c r="Y124" s="227"/>
      <c r="Z124" s="211"/>
      <c r="AA124" s="211"/>
      <c r="AB124" s="211"/>
      <c r="AC124" s="211"/>
      <c r="AD124" s="211"/>
      <c r="AE124" s="211"/>
      <c r="AF124" s="211"/>
      <c r="AG124" s="211"/>
      <c r="AH124" s="228"/>
      <c r="AI124" s="227"/>
      <c r="AJ124" s="211"/>
      <c r="AK124" s="211"/>
      <c r="AL124" s="211"/>
      <c r="AM124" s="211"/>
      <c r="AN124" s="211"/>
      <c r="AO124" s="211"/>
      <c r="AP124" s="211"/>
      <c r="AQ124" s="211"/>
      <c r="AR124" s="228"/>
      <c r="AS124" s="227"/>
      <c r="AT124" s="211"/>
      <c r="AU124" s="211"/>
      <c r="AV124" s="211"/>
      <c r="AW124" s="211"/>
      <c r="AX124" s="211"/>
      <c r="AY124" s="211"/>
      <c r="AZ124" s="211"/>
      <c r="BA124" s="211"/>
      <c r="BB124" s="228"/>
      <c r="BC124" s="185"/>
      <c r="BD124" s="185"/>
      <c r="BE124" s="185"/>
      <c r="BF124" s="185"/>
      <c r="BG124" s="185"/>
      <c r="BH124" s="185"/>
      <c r="BI124" s="185"/>
      <c r="BJ124" s="185"/>
      <c r="BK124" s="185"/>
      <c r="BL124" s="185"/>
      <c r="BM124" s="185"/>
      <c r="BN124" s="185"/>
      <c r="BO124" s="185"/>
      <c r="BP124" s="185"/>
      <c r="BQ124" s="185"/>
      <c r="BR124" s="185"/>
      <c r="BS124" s="185"/>
      <c r="BT124" s="185"/>
      <c r="BU124" s="185"/>
      <c r="BV124" s="185"/>
    </row>
    <row r="125" customFormat="false" ht="15.75" hidden="true" customHeight="true" outlineLevel="1" collapsed="false">
      <c r="A125" s="186"/>
      <c r="B125" s="202" t="s">
        <v>190</v>
      </c>
      <c r="C125" s="66" t="s">
        <v>297</v>
      </c>
      <c r="D125" s="241" t="s">
        <v>192</v>
      </c>
      <c r="E125" s="203"/>
      <c r="F125" s="203"/>
      <c r="G125" s="203"/>
      <c r="H125" s="203"/>
      <c r="I125" s="203"/>
      <c r="J125" s="203"/>
      <c r="K125" s="203"/>
      <c r="L125" s="203"/>
      <c r="M125" s="203"/>
      <c r="N125" s="203"/>
      <c r="O125" s="204"/>
      <c r="P125" s="203"/>
      <c r="Q125" s="203"/>
      <c r="R125" s="203"/>
      <c r="S125" s="203"/>
      <c r="T125" s="203"/>
      <c r="U125" s="203"/>
      <c r="V125" s="203"/>
      <c r="W125" s="203"/>
      <c r="X125" s="205"/>
      <c r="Y125" s="204"/>
      <c r="Z125" s="203"/>
      <c r="AA125" s="203"/>
      <c r="AB125" s="203"/>
      <c r="AC125" s="203"/>
      <c r="AD125" s="203"/>
      <c r="AE125" s="203"/>
      <c r="AF125" s="203"/>
      <c r="AG125" s="203"/>
      <c r="AH125" s="205"/>
      <c r="AI125" s="204"/>
      <c r="AJ125" s="203"/>
      <c r="AK125" s="203"/>
      <c r="AL125" s="203"/>
      <c r="AM125" s="203"/>
      <c r="AN125" s="203"/>
      <c r="AO125" s="203"/>
      <c r="AP125" s="203"/>
      <c r="AQ125" s="203"/>
      <c r="AR125" s="205"/>
      <c r="AS125" s="204"/>
      <c r="AT125" s="203"/>
      <c r="AU125" s="203"/>
      <c r="AV125" s="203"/>
      <c r="AW125" s="203"/>
      <c r="AX125" s="203"/>
      <c r="AY125" s="203"/>
      <c r="AZ125" s="203"/>
      <c r="BA125" s="203"/>
      <c r="BB125" s="205"/>
      <c r="BC125" s="0"/>
      <c r="BD125" s="0"/>
      <c r="BE125" s="0"/>
      <c r="BF125" s="0"/>
      <c r="BG125" s="0"/>
      <c r="BH125" s="0"/>
      <c r="BI125" s="0"/>
      <c r="BJ125" s="0"/>
      <c r="BK125" s="0"/>
      <c r="BL125" s="0"/>
      <c r="BM125" s="0"/>
      <c r="BN125" s="0"/>
      <c r="BO125" s="0"/>
      <c r="BP125" s="0"/>
      <c r="BQ125" s="0"/>
      <c r="BR125" s="0"/>
      <c r="BS125" s="0"/>
      <c r="BT125" s="0"/>
      <c r="BU125" s="0"/>
      <c r="BV125" s="0"/>
      <c r="BW125" s="0"/>
      <c r="BX125" s="0"/>
      <c r="BY125" s="0"/>
      <c r="BZ125" s="0"/>
      <c r="CA125" s="0"/>
      <c r="CB125" s="0"/>
      <c r="CC125" s="0"/>
      <c r="CD125" s="0"/>
      <c r="CE125" s="0"/>
      <c r="CF125" s="0"/>
      <c r="CG125" s="0"/>
      <c r="CH125" s="0"/>
      <c r="CI125" s="0"/>
      <c r="CJ125" s="0"/>
      <c r="CK125" s="0"/>
      <c r="CL125" s="0"/>
      <c r="CM125" s="0"/>
      <c r="CN125" s="0"/>
      <c r="CO125" s="0"/>
      <c r="CP125" s="0"/>
      <c r="CQ125" s="0"/>
      <c r="CR125" s="0"/>
      <c r="CS125" s="0"/>
      <c r="CT125" s="0"/>
      <c r="CU125" s="0"/>
      <c r="CV125" s="0"/>
      <c r="CW125" s="0"/>
      <c r="CX125" s="0"/>
      <c r="CY125" s="0"/>
      <c r="CZ125" s="0"/>
      <c r="DA125" s="0"/>
      <c r="DB125" s="0"/>
      <c r="DC125" s="0"/>
      <c r="DD125" s="0"/>
      <c r="DE125" s="0"/>
      <c r="DF125" s="0"/>
      <c r="DG125" s="0"/>
      <c r="DH125" s="0"/>
      <c r="DI125" s="0"/>
      <c r="DJ125" s="0"/>
      <c r="DK125" s="0"/>
      <c r="DL125" s="0"/>
      <c r="DM125" s="0"/>
      <c r="DN125" s="0"/>
      <c r="DO125" s="0"/>
      <c r="DP125" s="0"/>
      <c r="DQ125" s="0"/>
      <c r="DR125" s="0"/>
      <c r="DS125" s="0"/>
      <c r="DT125" s="0"/>
      <c r="DU125" s="0"/>
      <c r="DV125" s="0"/>
      <c r="DW125" s="0"/>
      <c r="DX125" s="0"/>
      <c r="DY125" s="0"/>
      <c r="DZ125" s="0"/>
      <c r="EA125" s="0"/>
      <c r="EB125" s="0"/>
      <c r="EC125" s="0"/>
      <c r="ED125" s="0"/>
      <c r="EE125" s="0"/>
      <c r="EF125" s="0"/>
      <c r="EG125" s="0"/>
      <c r="EH125" s="0"/>
      <c r="EI125" s="0"/>
      <c r="EJ125" s="0"/>
      <c r="EK125" s="0"/>
      <c r="EL125" s="0"/>
      <c r="EM125" s="0"/>
      <c r="EN125" s="0"/>
      <c r="EO125" s="0"/>
      <c r="EP125" s="0"/>
      <c r="EQ125" s="0"/>
      <c r="ER125" s="0"/>
      <c r="ES125" s="0"/>
      <c r="ET125" s="0"/>
      <c r="EU125" s="0"/>
      <c r="EV125" s="0"/>
      <c r="EW125" s="0"/>
      <c r="EX125" s="0"/>
      <c r="EY125" s="0"/>
      <c r="EZ125" s="0"/>
      <c r="FA125" s="0"/>
      <c r="FB125" s="0"/>
      <c r="FC125" s="0"/>
      <c r="FD125" s="0"/>
      <c r="FE125" s="0"/>
      <c r="FF125" s="0"/>
      <c r="FG125" s="0"/>
      <c r="FH125" s="0"/>
      <c r="FI125" s="0"/>
      <c r="FJ125" s="0"/>
      <c r="FK125" s="0"/>
      <c r="FL125" s="0"/>
      <c r="FM125" s="0"/>
      <c r="FN125" s="0"/>
      <c r="FO125" s="0"/>
      <c r="FP125" s="0"/>
      <c r="FQ125" s="0"/>
      <c r="FR125" s="0"/>
      <c r="FS125" s="0"/>
      <c r="FT125" s="0"/>
      <c r="FU125" s="0"/>
      <c r="FV125" s="0"/>
      <c r="FW125" s="0"/>
      <c r="FX125" s="0"/>
      <c r="FY125" s="0"/>
      <c r="FZ125" s="0"/>
      <c r="GA125" s="0"/>
      <c r="GB125" s="0"/>
      <c r="GC125" s="0"/>
      <c r="GD125" s="0"/>
      <c r="GE125" s="0"/>
      <c r="GF125" s="0"/>
      <c r="GG125" s="0"/>
      <c r="GH125" s="0"/>
      <c r="GI125" s="0"/>
      <c r="GJ125" s="0"/>
      <c r="GK125" s="0"/>
      <c r="GL125" s="0"/>
      <c r="GM125" s="0"/>
      <c r="GN125" s="0"/>
      <c r="GO125" s="0"/>
      <c r="GP125" s="0"/>
      <c r="GQ125" s="0"/>
      <c r="GR125" s="0"/>
      <c r="GS125" s="0"/>
      <c r="GT125" s="0"/>
      <c r="GU125" s="0"/>
      <c r="GV125" s="0"/>
      <c r="GW125" s="0"/>
      <c r="GX125" s="0"/>
      <c r="GY125" s="0"/>
      <c r="GZ125" s="0"/>
      <c r="HA125" s="0"/>
      <c r="HB125" s="0"/>
      <c r="HC125" s="0"/>
      <c r="HD125" s="0"/>
      <c r="HE125" s="0"/>
      <c r="HF125" s="0"/>
      <c r="HG125" s="0"/>
      <c r="HH125" s="0"/>
      <c r="HI125" s="0"/>
      <c r="HJ125" s="0"/>
      <c r="HK125" s="0"/>
      <c r="HL125" s="0"/>
      <c r="HM125" s="0"/>
      <c r="HN125" s="0"/>
      <c r="HO125" s="0"/>
      <c r="HP125" s="0"/>
      <c r="HQ125" s="0"/>
      <c r="HR125" s="0"/>
      <c r="HS125" s="0"/>
      <c r="HT125" s="0"/>
      <c r="HU125" s="0"/>
      <c r="HV125" s="0"/>
      <c r="HW125" s="0"/>
      <c r="HX125" s="0"/>
      <c r="HY125" s="0"/>
      <c r="HZ125" s="0"/>
      <c r="IA125" s="0"/>
      <c r="IB125" s="0"/>
      <c r="IC125" s="0"/>
      <c r="ID125" s="0"/>
      <c r="IE125" s="0"/>
      <c r="IF125" s="0"/>
      <c r="IG125" s="0"/>
      <c r="IH125" s="0"/>
      <c r="II125" s="0"/>
      <c r="IJ125" s="0"/>
      <c r="IK125" s="0"/>
      <c r="IL125" s="0"/>
      <c r="IM125" s="0"/>
      <c r="IN125" s="0"/>
      <c r="IO125" s="0"/>
      <c r="IP125" s="0"/>
      <c r="IQ125" s="0"/>
      <c r="IR125" s="0"/>
      <c r="IS125" s="0"/>
      <c r="IT125" s="0"/>
      <c r="IU125" s="0"/>
      <c r="IV125" s="0"/>
      <c r="IW125" s="0"/>
      <c r="IX125" s="0"/>
      <c r="IY125" s="0"/>
      <c r="IZ125" s="0"/>
      <c r="JA125" s="0"/>
      <c r="JB125" s="0"/>
      <c r="JC125" s="0"/>
      <c r="JD125" s="0"/>
      <c r="JE125" s="0"/>
      <c r="JF125" s="0"/>
      <c r="JG125" s="0"/>
      <c r="JH125" s="0"/>
      <c r="JI125" s="0"/>
      <c r="JJ125" s="0"/>
      <c r="JK125" s="0"/>
      <c r="JL125" s="0"/>
      <c r="JM125" s="0"/>
      <c r="JN125" s="0"/>
      <c r="JO125" s="0"/>
      <c r="JP125" s="0"/>
      <c r="JQ125" s="0"/>
      <c r="JR125" s="0"/>
      <c r="JS125" s="0"/>
      <c r="JT125" s="0"/>
      <c r="JU125" s="0"/>
      <c r="JV125" s="0"/>
      <c r="JW125" s="0"/>
      <c r="JX125" s="0"/>
      <c r="JY125" s="0"/>
      <c r="JZ125" s="0"/>
      <c r="KA125" s="0"/>
      <c r="KB125" s="0"/>
      <c r="KC125" s="0"/>
      <c r="KD125" s="0"/>
      <c r="KE125" s="0"/>
      <c r="KF125" s="0"/>
      <c r="KG125" s="0"/>
      <c r="KH125" s="0"/>
      <c r="KI125" s="0"/>
      <c r="KJ125" s="0"/>
      <c r="KK125" s="0"/>
      <c r="KL125" s="0"/>
      <c r="KM125" s="0"/>
      <c r="KN125" s="0"/>
      <c r="KO125" s="0"/>
      <c r="KP125" s="0"/>
      <c r="KQ125" s="0"/>
      <c r="KR125" s="0"/>
      <c r="KS125" s="0"/>
      <c r="KT125" s="0"/>
      <c r="KU125" s="0"/>
      <c r="KV125" s="0"/>
      <c r="KW125" s="0"/>
      <c r="KX125" s="0"/>
      <c r="KY125" s="0"/>
      <c r="KZ125" s="0"/>
      <c r="LA125" s="0"/>
      <c r="LB125" s="0"/>
      <c r="LC125" s="0"/>
      <c r="LD125" s="0"/>
      <c r="LE125" s="0"/>
      <c r="LF125" s="0"/>
      <c r="LG125" s="0"/>
      <c r="LH125" s="0"/>
      <c r="LI125" s="0"/>
      <c r="LJ125" s="0"/>
      <c r="LK125" s="0"/>
      <c r="LL125" s="0"/>
      <c r="LM125" s="0"/>
      <c r="LN125" s="0"/>
      <c r="LO125" s="0"/>
      <c r="LP125" s="0"/>
      <c r="LQ125" s="0"/>
      <c r="LR125" s="0"/>
      <c r="LS125" s="0"/>
      <c r="LT125" s="0"/>
      <c r="LU125" s="0"/>
      <c r="LV125" s="0"/>
      <c r="LW125" s="0"/>
      <c r="LX125" s="0"/>
      <c r="LY125" s="0"/>
      <c r="LZ125" s="0"/>
      <c r="MA125" s="0"/>
      <c r="MB125" s="0"/>
      <c r="MC125" s="0"/>
      <c r="MD125" s="0"/>
      <c r="ME125" s="0"/>
      <c r="MF125" s="0"/>
      <c r="MG125" s="0"/>
      <c r="MH125" s="0"/>
      <c r="MI125" s="0"/>
      <c r="MJ125" s="0"/>
      <c r="MK125" s="0"/>
      <c r="ML125" s="0"/>
      <c r="MM125" s="0"/>
      <c r="MN125" s="0"/>
      <c r="MO125" s="0"/>
      <c r="MP125" s="0"/>
      <c r="MQ125" s="0"/>
      <c r="MR125" s="0"/>
      <c r="MS125" s="0"/>
      <c r="MT125" s="0"/>
      <c r="MU125" s="0"/>
      <c r="MV125" s="0"/>
      <c r="MW125" s="0"/>
      <c r="MX125" s="0"/>
      <c r="MY125" s="0"/>
      <c r="MZ125" s="0"/>
      <c r="NA125" s="0"/>
      <c r="NB125" s="0"/>
      <c r="NC125" s="0"/>
      <c r="ND125" s="0"/>
      <c r="NE125" s="0"/>
      <c r="NF125" s="0"/>
      <c r="NG125" s="0"/>
      <c r="NH125" s="0"/>
      <c r="NI125" s="0"/>
      <c r="NJ125" s="0"/>
      <c r="NK125" s="0"/>
      <c r="NL125" s="0"/>
      <c r="NM125" s="0"/>
      <c r="NN125" s="0"/>
      <c r="NO125" s="0"/>
      <c r="NP125" s="0"/>
      <c r="NQ125" s="0"/>
      <c r="NR125" s="0"/>
      <c r="NS125" s="0"/>
      <c r="NT125" s="0"/>
      <c r="NU125" s="0"/>
      <c r="NV125" s="0"/>
      <c r="NW125" s="0"/>
      <c r="NX125" s="0"/>
      <c r="NY125" s="0"/>
      <c r="NZ125" s="0"/>
      <c r="OA125" s="0"/>
      <c r="OB125" s="0"/>
      <c r="OC125" s="0"/>
      <c r="OD125" s="0"/>
      <c r="OE125" s="0"/>
      <c r="OF125" s="0"/>
      <c r="OG125" s="0"/>
      <c r="OH125" s="0"/>
      <c r="OI125" s="0"/>
      <c r="OJ125" s="0"/>
      <c r="OK125" s="0"/>
      <c r="OL125" s="0"/>
      <c r="OM125" s="0"/>
      <c r="ON125" s="0"/>
      <c r="OO125" s="0"/>
      <c r="OP125" s="0"/>
      <c r="OQ125" s="0"/>
      <c r="OR125" s="0"/>
      <c r="OS125" s="0"/>
      <c r="OT125" s="0"/>
      <c r="OU125" s="0"/>
      <c r="OV125" s="0"/>
      <c r="OW125" s="0"/>
      <c r="OX125" s="0"/>
      <c r="OY125" s="0"/>
      <c r="OZ125" s="0"/>
      <c r="PA125" s="0"/>
      <c r="PB125" s="0"/>
      <c r="PC125" s="0"/>
      <c r="PD125" s="0"/>
      <c r="PE125" s="0"/>
      <c r="PF125" s="0"/>
      <c r="PG125" s="0"/>
      <c r="PH125" s="0"/>
      <c r="PI125" s="0"/>
      <c r="PJ125" s="0"/>
      <c r="PK125" s="0"/>
      <c r="PL125" s="0"/>
      <c r="PM125" s="0"/>
      <c r="PN125" s="0"/>
      <c r="PO125" s="0"/>
      <c r="PP125" s="0"/>
      <c r="PQ125" s="0"/>
      <c r="PR125" s="0"/>
      <c r="PS125" s="0"/>
      <c r="PT125" s="0"/>
      <c r="PU125" s="0"/>
      <c r="PV125" s="0"/>
      <c r="PW125" s="0"/>
      <c r="PX125" s="0"/>
      <c r="PY125" s="0"/>
      <c r="PZ125" s="0"/>
      <c r="QA125" s="0"/>
      <c r="QB125" s="0"/>
      <c r="QC125" s="0"/>
      <c r="QD125" s="0"/>
      <c r="QE125" s="0"/>
      <c r="QF125" s="0"/>
      <c r="QG125" s="0"/>
      <c r="QH125" s="0"/>
      <c r="QI125" s="0"/>
      <c r="QJ125" s="0"/>
      <c r="QK125" s="0"/>
      <c r="QL125" s="0"/>
      <c r="QM125" s="0"/>
      <c r="QN125" s="0"/>
      <c r="QO125" s="0"/>
      <c r="QP125" s="0"/>
      <c r="QQ125" s="0"/>
      <c r="QR125" s="0"/>
      <c r="QS125" s="0"/>
      <c r="QT125" s="0"/>
      <c r="QU125" s="0"/>
      <c r="QV125" s="0"/>
      <c r="QW125" s="0"/>
      <c r="QX125" s="0"/>
      <c r="QY125" s="0"/>
      <c r="QZ125" s="0"/>
      <c r="RA125" s="0"/>
      <c r="RB125" s="0"/>
      <c r="RC125" s="0"/>
      <c r="RD125" s="0"/>
      <c r="RE125" s="0"/>
      <c r="RF125" s="0"/>
      <c r="RG125" s="0"/>
      <c r="RH125" s="0"/>
      <c r="RI125" s="0"/>
      <c r="RJ125" s="0"/>
      <c r="RK125" s="0"/>
      <c r="RL125" s="0"/>
      <c r="RM125" s="0"/>
      <c r="RN125" s="0"/>
      <c r="RO125" s="0"/>
      <c r="RP125" s="0"/>
      <c r="RQ125" s="0"/>
      <c r="RR125" s="0"/>
      <c r="RS125" s="0"/>
      <c r="RT125" s="0"/>
      <c r="RU125" s="0"/>
      <c r="RV125" s="0"/>
      <c r="RW125" s="0"/>
      <c r="RX125" s="0"/>
      <c r="RY125" s="0"/>
      <c r="RZ125" s="0"/>
      <c r="SA125" s="0"/>
      <c r="SB125" s="0"/>
      <c r="SC125" s="0"/>
      <c r="SD125" s="0"/>
      <c r="SE125" s="0"/>
      <c r="SF125" s="0"/>
      <c r="SG125" s="0"/>
      <c r="SH125" s="0"/>
      <c r="SI125" s="0"/>
      <c r="SJ125" s="0"/>
      <c r="SK125" s="0"/>
      <c r="SL125" s="0"/>
      <c r="SM125" s="0"/>
      <c r="SN125" s="0"/>
      <c r="SO125" s="0"/>
      <c r="SP125" s="0"/>
      <c r="SQ125" s="0"/>
      <c r="SR125" s="0"/>
      <c r="SS125" s="0"/>
      <c r="ST125" s="0"/>
      <c r="SU125" s="0"/>
      <c r="SV125" s="0"/>
      <c r="SW125" s="0"/>
      <c r="SX125" s="0"/>
      <c r="SY125" s="0"/>
      <c r="SZ125" s="0"/>
      <c r="TA125" s="0"/>
      <c r="TB125" s="0"/>
      <c r="TC125" s="0"/>
      <c r="TD125" s="0"/>
      <c r="TE125" s="0"/>
      <c r="TF125" s="0"/>
      <c r="TG125" s="0"/>
      <c r="TH125" s="0"/>
      <c r="TI125" s="0"/>
      <c r="TJ125" s="0"/>
      <c r="TK125" s="0"/>
      <c r="TL125" s="0"/>
      <c r="TM125" s="0"/>
      <c r="TN125" s="0"/>
      <c r="TO125" s="0"/>
      <c r="TP125" s="0"/>
      <c r="TQ125" s="0"/>
      <c r="TR125" s="0"/>
      <c r="TS125" s="0"/>
      <c r="TT125" s="0"/>
      <c r="TU125" s="0"/>
      <c r="TV125" s="0"/>
      <c r="TW125" s="0"/>
      <c r="TX125" s="0"/>
      <c r="TY125" s="0"/>
      <c r="TZ125" s="0"/>
      <c r="UA125" s="0"/>
      <c r="UB125" s="0"/>
      <c r="UC125" s="0"/>
      <c r="UD125" s="0"/>
      <c r="UE125" s="0"/>
      <c r="UF125" s="0"/>
      <c r="UG125" s="0"/>
      <c r="UH125" s="0"/>
      <c r="UI125" s="0"/>
      <c r="UJ125" s="0"/>
      <c r="UK125" s="0"/>
      <c r="UL125" s="0"/>
      <c r="UM125" s="0"/>
      <c r="UN125" s="0"/>
      <c r="UO125" s="0"/>
      <c r="UP125" s="0"/>
      <c r="UQ125" s="0"/>
      <c r="UR125" s="0"/>
      <c r="US125" s="0"/>
      <c r="UT125" s="0"/>
      <c r="UU125" s="0"/>
      <c r="UV125" s="0"/>
      <c r="UW125" s="0"/>
      <c r="UX125" s="0"/>
      <c r="UY125" s="0"/>
      <c r="UZ125" s="0"/>
      <c r="VA125" s="0"/>
      <c r="VB125" s="0"/>
      <c r="VC125" s="0"/>
      <c r="VD125" s="0"/>
      <c r="VE125" s="0"/>
      <c r="VF125" s="0"/>
      <c r="VG125" s="0"/>
      <c r="VH125" s="0"/>
      <c r="VI125" s="0"/>
      <c r="VJ125" s="0"/>
      <c r="VK125" s="0"/>
      <c r="VL125" s="0"/>
      <c r="VM125" s="0"/>
      <c r="VN125" s="0"/>
      <c r="VO125" s="0"/>
      <c r="VP125" s="0"/>
      <c r="VQ125" s="0"/>
      <c r="VR125" s="0"/>
      <c r="VS125" s="0"/>
      <c r="VT125" s="0"/>
      <c r="VU125" s="0"/>
      <c r="VV125" s="0"/>
      <c r="VW125" s="0"/>
      <c r="VX125" s="0"/>
      <c r="VY125" s="0"/>
      <c r="VZ125" s="0"/>
      <c r="WA125" s="0"/>
      <c r="WB125" s="0"/>
      <c r="WC125" s="0"/>
      <c r="WD125" s="0"/>
      <c r="WE125" s="0"/>
      <c r="WF125" s="0"/>
      <c r="WG125" s="0"/>
      <c r="WH125" s="0"/>
      <c r="WI125" s="0"/>
      <c r="WJ125" s="0"/>
      <c r="WK125" s="0"/>
      <c r="WL125" s="0"/>
      <c r="WM125" s="0"/>
      <c r="WN125" s="0"/>
      <c r="WO125" s="0"/>
      <c r="WP125" s="0"/>
      <c r="WQ125" s="0"/>
      <c r="WR125" s="0"/>
      <c r="WS125" s="0"/>
      <c r="WT125" s="0"/>
      <c r="WU125" s="0"/>
      <c r="WV125" s="0"/>
      <c r="WW125" s="0"/>
      <c r="WX125" s="0"/>
      <c r="WY125" s="0"/>
      <c r="WZ125" s="0"/>
      <c r="XA125" s="0"/>
      <c r="XB125" s="0"/>
      <c r="XC125" s="0"/>
      <c r="XD125" s="0"/>
      <c r="XE125" s="0"/>
      <c r="XF125" s="0"/>
      <c r="XG125" s="0"/>
      <c r="XH125" s="0"/>
      <c r="XI125" s="0"/>
      <c r="XJ125" s="0"/>
      <c r="XK125" s="0"/>
      <c r="XL125" s="0"/>
      <c r="XM125" s="0"/>
      <c r="XN125" s="0"/>
      <c r="XO125" s="0"/>
      <c r="XP125" s="0"/>
      <c r="XQ125" s="0"/>
      <c r="XR125" s="0"/>
      <c r="XS125" s="0"/>
      <c r="XT125" s="0"/>
      <c r="XU125" s="0"/>
      <c r="XV125" s="0"/>
      <c r="XW125" s="0"/>
      <c r="XX125" s="0"/>
      <c r="XY125" s="0"/>
      <c r="XZ125" s="0"/>
      <c r="YA125" s="0"/>
      <c r="YB125" s="0"/>
      <c r="YC125" s="0"/>
      <c r="YD125" s="0"/>
      <c r="YE125" s="0"/>
      <c r="YF125" s="0"/>
      <c r="YG125" s="0"/>
      <c r="YH125" s="0"/>
      <c r="YI125" s="0"/>
      <c r="YJ125" s="0"/>
      <c r="YK125" s="0"/>
      <c r="YL125" s="0"/>
      <c r="YM125" s="0"/>
      <c r="YN125" s="0"/>
      <c r="YO125" s="0"/>
      <c r="YP125" s="0"/>
      <c r="YQ125" s="0"/>
      <c r="YR125" s="0"/>
      <c r="YS125" s="0"/>
      <c r="YT125" s="0"/>
      <c r="YU125" s="0"/>
      <c r="YV125" s="0"/>
      <c r="YW125" s="0"/>
      <c r="YX125" s="0"/>
      <c r="YY125" s="0"/>
      <c r="YZ125" s="0"/>
      <c r="ZA125" s="0"/>
      <c r="ZB125" s="0"/>
      <c r="ZC125" s="0"/>
      <c r="ZD125" s="0"/>
      <c r="ZE125" s="0"/>
      <c r="ZF125" s="0"/>
      <c r="ZG125" s="0"/>
      <c r="ZH125" s="0"/>
      <c r="ZI125" s="0"/>
      <c r="ZJ125" s="0"/>
      <c r="ZK125" s="0"/>
      <c r="ZL125" s="0"/>
      <c r="ZM125" s="0"/>
      <c r="ZN125" s="0"/>
      <c r="ZO125" s="0"/>
      <c r="ZP125" s="0"/>
      <c r="ZQ125" s="0"/>
      <c r="ZR125" s="0"/>
      <c r="ZS125" s="0"/>
      <c r="ZT125" s="0"/>
      <c r="ZU125" s="0"/>
      <c r="ZV125" s="0"/>
      <c r="ZW125" s="0"/>
      <c r="ZX125" s="0"/>
      <c r="ZY125" s="0"/>
      <c r="ZZ125" s="0"/>
      <c r="AAA125" s="0"/>
      <c r="AAB125" s="0"/>
      <c r="AAC125" s="0"/>
      <c r="AAD125" s="0"/>
      <c r="AAE125" s="0"/>
      <c r="AAF125" s="0"/>
      <c r="AAG125" s="0"/>
      <c r="AAH125" s="0"/>
      <c r="AAI125" s="0"/>
      <c r="AAJ125" s="0"/>
      <c r="AAK125" s="0"/>
      <c r="AAL125" s="0"/>
      <c r="AAM125" s="0"/>
      <c r="AAN125" s="0"/>
      <c r="AAO125" s="0"/>
      <c r="AAP125" s="0"/>
      <c r="AAQ125" s="0"/>
      <c r="AAR125" s="0"/>
      <c r="AAS125" s="0"/>
      <c r="AAT125" s="0"/>
      <c r="AAU125" s="0"/>
      <c r="AAV125" s="0"/>
      <c r="AAW125" s="0"/>
      <c r="AAX125" s="0"/>
      <c r="AAY125" s="0"/>
      <c r="AAZ125" s="0"/>
      <c r="ABA125" s="0"/>
      <c r="ABB125" s="0"/>
      <c r="ABC125" s="0"/>
      <c r="ABD125" s="0"/>
      <c r="ABE125" s="0"/>
      <c r="ABF125" s="0"/>
      <c r="ABG125" s="0"/>
      <c r="ABH125" s="0"/>
      <c r="ABI125" s="0"/>
      <c r="ABJ125" s="0"/>
      <c r="ABK125" s="0"/>
      <c r="ABL125" s="0"/>
      <c r="ABM125" s="0"/>
      <c r="ABN125" s="0"/>
      <c r="ABO125" s="0"/>
      <c r="ABP125" s="0"/>
      <c r="ABQ125" s="0"/>
      <c r="ABR125" s="0"/>
      <c r="ABS125" s="0"/>
      <c r="ABT125" s="0"/>
      <c r="ABU125" s="0"/>
      <c r="ABV125" s="0"/>
      <c r="ABW125" s="0"/>
      <c r="ABX125" s="0"/>
      <c r="ABY125" s="0"/>
      <c r="ABZ125" s="0"/>
      <c r="ACA125" s="0"/>
      <c r="ACB125" s="0"/>
      <c r="ACC125" s="0"/>
      <c r="ACD125" s="0"/>
      <c r="ACE125" s="0"/>
      <c r="ACF125" s="0"/>
      <c r="ACG125" s="0"/>
      <c r="ACH125" s="0"/>
      <c r="ACI125" s="0"/>
      <c r="ACJ125" s="0"/>
      <c r="ACK125" s="0"/>
      <c r="ACL125" s="0"/>
      <c r="ACM125" s="0"/>
      <c r="ACN125" s="0"/>
      <c r="ACO125" s="0"/>
      <c r="ACP125" s="0"/>
      <c r="ACQ125" s="0"/>
      <c r="ACR125" s="0"/>
      <c r="ACS125" s="0"/>
      <c r="ACT125" s="0"/>
      <c r="ACU125" s="0"/>
      <c r="ACV125" s="0"/>
      <c r="ACW125" s="0"/>
      <c r="ACX125" s="0"/>
      <c r="ACY125" s="0"/>
      <c r="ACZ125" s="0"/>
      <c r="ADA125" s="0"/>
      <c r="ADB125" s="0"/>
      <c r="ADC125" s="0"/>
      <c r="ADD125" s="0"/>
      <c r="ADE125" s="0"/>
      <c r="ADF125" s="0"/>
      <c r="ADG125" s="0"/>
      <c r="ADH125" s="0"/>
      <c r="ADI125" s="0"/>
      <c r="ADJ125" s="0"/>
      <c r="ADK125" s="0"/>
      <c r="ADL125" s="0"/>
      <c r="ADM125" s="0"/>
      <c r="ADN125" s="0"/>
      <c r="ADO125" s="0"/>
      <c r="ADP125" s="0"/>
      <c r="ADQ125" s="0"/>
      <c r="ADR125" s="0"/>
      <c r="ADS125" s="0"/>
      <c r="ADT125" s="0"/>
      <c r="ADU125" s="0"/>
      <c r="ADV125" s="0"/>
      <c r="ADW125" s="0"/>
      <c r="ADX125" s="0"/>
      <c r="ADY125" s="0"/>
      <c r="ADZ125" s="0"/>
      <c r="AEA125" s="0"/>
      <c r="AEB125" s="0"/>
      <c r="AEC125" s="0"/>
      <c r="AED125" s="0"/>
      <c r="AEE125" s="0"/>
      <c r="AEF125" s="0"/>
      <c r="AEG125" s="0"/>
      <c r="AEH125" s="0"/>
      <c r="AEI125" s="0"/>
      <c r="AEJ125" s="0"/>
      <c r="AEK125" s="0"/>
      <c r="AEL125" s="0"/>
      <c r="AEM125" s="0"/>
      <c r="AEN125" s="0"/>
      <c r="AEO125" s="0"/>
      <c r="AEP125" s="0"/>
      <c r="AEQ125" s="0"/>
      <c r="AER125" s="0"/>
      <c r="AES125" s="0"/>
      <c r="AET125" s="0"/>
      <c r="AEU125" s="0"/>
      <c r="AEV125" s="0"/>
      <c r="AEW125" s="0"/>
      <c r="AEX125" s="0"/>
      <c r="AEY125" s="0"/>
      <c r="AEZ125" s="0"/>
      <c r="AFA125" s="0"/>
      <c r="AFB125" s="0"/>
      <c r="AFC125" s="0"/>
      <c r="AFD125" s="0"/>
      <c r="AFE125" s="0"/>
      <c r="AFF125" s="0"/>
      <c r="AFG125" s="0"/>
      <c r="AFH125" s="0"/>
      <c r="AFI125" s="0"/>
      <c r="AFJ125" s="0"/>
      <c r="AFK125" s="0"/>
      <c r="AFL125" s="0"/>
      <c r="AFM125" s="0"/>
      <c r="AFN125" s="0"/>
      <c r="AFO125" s="0"/>
      <c r="AFP125" s="0"/>
      <c r="AFQ125" s="0"/>
      <c r="AFR125" s="0"/>
      <c r="AFS125" s="0"/>
      <c r="AFT125" s="0"/>
      <c r="AFU125" s="0"/>
      <c r="AFV125" s="0"/>
      <c r="AFW125" s="0"/>
      <c r="AFX125" s="0"/>
      <c r="AFY125" s="0"/>
      <c r="AFZ125" s="0"/>
      <c r="AGA125" s="0"/>
      <c r="AGB125" s="0"/>
      <c r="AGC125" s="0"/>
      <c r="AGD125" s="0"/>
      <c r="AGE125" s="0"/>
      <c r="AGF125" s="0"/>
      <c r="AGG125" s="0"/>
      <c r="AGH125" s="0"/>
      <c r="AGI125" s="0"/>
      <c r="AGJ125" s="0"/>
      <c r="AGK125" s="0"/>
      <c r="AGL125" s="0"/>
      <c r="AGM125" s="0"/>
      <c r="AGN125" s="0"/>
      <c r="AGO125" s="0"/>
      <c r="AGP125" s="0"/>
      <c r="AGQ125" s="0"/>
      <c r="AGR125" s="0"/>
      <c r="AGS125" s="0"/>
      <c r="AGT125" s="0"/>
      <c r="AGU125" s="0"/>
      <c r="AGV125" s="0"/>
      <c r="AGW125" s="0"/>
      <c r="AGX125" s="0"/>
      <c r="AGY125" s="0"/>
      <c r="AGZ125" s="0"/>
      <c r="AHA125" s="0"/>
      <c r="AHB125" s="0"/>
      <c r="AHC125" s="0"/>
      <c r="AHD125" s="0"/>
      <c r="AHE125" s="0"/>
      <c r="AHF125" s="0"/>
      <c r="AHG125" s="0"/>
      <c r="AHH125" s="0"/>
      <c r="AHI125" s="0"/>
      <c r="AHJ125" s="0"/>
      <c r="AHK125" s="0"/>
      <c r="AHL125" s="0"/>
      <c r="AHM125" s="0"/>
      <c r="AHN125" s="0"/>
      <c r="AHO125" s="0"/>
      <c r="AHP125" s="0"/>
      <c r="AHQ125" s="0"/>
      <c r="AHR125" s="0"/>
      <c r="AHS125" s="0"/>
      <c r="AHT125" s="0"/>
      <c r="AHU125" s="0"/>
      <c r="AHV125" s="0"/>
      <c r="AHW125" s="0"/>
      <c r="AHX125" s="0"/>
      <c r="AHY125" s="0"/>
      <c r="AHZ125" s="0"/>
      <c r="AIA125" s="0"/>
      <c r="AIB125" s="0"/>
      <c r="AIC125" s="0"/>
      <c r="AID125" s="0"/>
      <c r="AIE125" s="0"/>
      <c r="AIF125" s="0"/>
      <c r="AIG125" s="0"/>
      <c r="AIH125" s="0"/>
      <c r="AII125" s="0"/>
      <c r="AIJ125" s="0"/>
      <c r="AIK125" s="0"/>
      <c r="AIL125" s="0"/>
      <c r="AIM125" s="0"/>
      <c r="AIN125" s="0"/>
      <c r="AIO125" s="0"/>
      <c r="AIP125" s="0"/>
      <c r="AIQ125" s="0"/>
      <c r="AIR125" s="0"/>
      <c r="AIS125" s="0"/>
      <c r="AIT125" s="0"/>
      <c r="AIU125" s="0"/>
      <c r="AIV125" s="0"/>
      <c r="AIW125" s="0"/>
      <c r="AIX125" s="0"/>
      <c r="AIY125" s="0"/>
      <c r="AIZ125" s="0"/>
      <c r="AJA125" s="0"/>
      <c r="AJB125" s="0"/>
      <c r="AJC125" s="0"/>
      <c r="AJD125" s="0"/>
      <c r="AJE125" s="0"/>
      <c r="AJF125" s="0"/>
      <c r="AJG125" s="0"/>
      <c r="AJH125" s="0"/>
      <c r="AJI125" s="0"/>
      <c r="AJJ125" s="0"/>
      <c r="AJK125" s="0"/>
      <c r="AJL125" s="0"/>
      <c r="AJM125" s="0"/>
      <c r="AJN125" s="0"/>
      <c r="AJO125" s="0"/>
      <c r="AJP125" s="0"/>
      <c r="AJQ125" s="0"/>
      <c r="AJR125" s="0"/>
      <c r="AJS125" s="0"/>
      <c r="AJT125" s="0"/>
      <c r="AJU125" s="0"/>
      <c r="AJV125" s="0"/>
      <c r="AJW125" s="0"/>
      <c r="AJX125" s="0"/>
      <c r="AJY125" s="0"/>
      <c r="AJZ125" s="0"/>
      <c r="AKA125" s="0"/>
      <c r="AKB125" s="0"/>
      <c r="AKC125" s="0"/>
      <c r="AKD125" s="0"/>
      <c r="AKE125" s="0"/>
      <c r="AKF125" s="0"/>
      <c r="AKG125" s="0"/>
      <c r="AKH125" s="0"/>
      <c r="AKI125" s="0"/>
      <c r="AKJ125" s="0"/>
      <c r="AKK125" s="0"/>
      <c r="AKL125" s="0"/>
      <c r="AKM125" s="0"/>
      <c r="AKN125" s="0"/>
      <c r="AKO125" s="0"/>
      <c r="AKP125" s="0"/>
      <c r="AKQ125" s="0"/>
      <c r="AKR125" s="0"/>
      <c r="AKS125" s="0"/>
      <c r="AKT125" s="0"/>
      <c r="AKU125" s="0"/>
      <c r="AKV125" s="0"/>
      <c r="AKW125" s="0"/>
      <c r="AKX125" s="0"/>
      <c r="AKY125" s="0"/>
      <c r="AKZ125" s="0"/>
      <c r="ALA125" s="0"/>
      <c r="ALB125" s="0"/>
      <c r="ALC125" s="0"/>
      <c r="ALD125" s="0"/>
      <c r="ALE125" s="0"/>
      <c r="ALF125" s="0"/>
      <c r="ALG125" s="0"/>
      <c r="ALH125" s="0"/>
      <c r="ALI125" s="0"/>
      <c r="ALJ125" s="0"/>
      <c r="ALK125" s="0"/>
      <c r="ALL125" s="0"/>
      <c r="ALM125" s="0"/>
      <c r="ALN125" s="0"/>
      <c r="ALO125" s="0"/>
      <c r="ALP125" s="0"/>
      <c r="ALQ125" s="0"/>
      <c r="ALR125" s="0"/>
      <c r="ALS125" s="0"/>
      <c r="ALT125" s="0"/>
      <c r="ALU125" s="0"/>
      <c r="ALV125" s="0"/>
      <c r="ALW125" s="0"/>
      <c r="ALX125" s="0"/>
      <c r="ALY125" s="0"/>
      <c r="ALZ125" s="0"/>
      <c r="AMA125" s="0"/>
      <c r="AMB125" s="0"/>
      <c r="AMC125" s="0"/>
      <c r="AMD125" s="0"/>
      <c r="AME125" s="0"/>
      <c r="AMF125" s="0"/>
      <c r="AMG125" s="0"/>
      <c r="AMH125" s="0"/>
      <c r="AMI125" s="0"/>
      <c r="AMJ125" s="0"/>
    </row>
    <row r="126" s="258" customFormat="true" ht="15.75" hidden="true" customHeight="true" outlineLevel="1" collapsed="false">
      <c r="A126" s="186"/>
      <c r="B126" s="243" t="s">
        <v>215</v>
      </c>
      <c r="C126" s="210" t="s">
        <v>298</v>
      </c>
      <c r="D126" s="244" t="s">
        <v>21</v>
      </c>
      <c r="E126" s="211"/>
      <c r="F126" s="211"/>
      <c r="G126" s="211"/>
      <c r="H126" s="211"/>
      <c r="I126" s="211"/>
      <c r="J126" s="211"/>
      <c r="K126" s="211"/>
      <c r="L126" s="211"/>
      <c r="M126" s="211"/>
      <c r="N126" s="211"/>
      <c r="O126" s="227"/>
      <c r="P126" s="211"/>
      <c r="Q126" s="211"/>
      <c r="R126" s="211"/>
      <c r="S126" s="211"/>
      <c r="T126" s="211"/>
      <c r="U126" s="211"/>
      <c r="V126" s="211"/>
      <c r="W126" s="211"/>
      <c r="X126" s="228"/>
      <c r="Y126" s="227"/>
      <c r="Z126" s="211"/>
      <c r="AA126" s="211"/>
      <c r="AB126" s="211"/>
      <c r="AC126" s="211"/>
      <c r="AD126" s="211"/>
      <c r="AE126" s="211"/>
      <c r="AF126" s="211"/>
      <c r="AG126" s="211"/>
      <c r="AH126" s="228"/>
      <c r="AI126" s="227"/>
      <c r="AJ126" s="211"/>
      <c r="AK126" s="211"/>
      <c r="AL126" s="211"/>
      <c r="AM126" s="211"/>
      <c r="AN126" s="211"/>
      <c r="AO126" s="211"/>
      <c r="AP126" s="211"/>
      <c r="AQ126" s="211"/>
      <c r="AR126" s="228"/>
      <c r="AS126" s="227"/>
      <c r="AT126" s="211"/>
      <c r="AU126" s="211"/>
      <c r="AV126" s="211"/>
      <c r="AW126" s="211"/>
      <c r="AX126" s="211"/>
      <c r="AY126" s="211"/>
      <c r="AZ126" s="211"/>
      <c r="BA126" s="211"/>
      <c r="BB126" s="228"/>
      <c r="BC126" s="185"/>
      <c r="BD126" s="185"/>
      <c r="BE126" s="185"/>
      <c r="BF126" s="185"/>
      <c r="BG126" s="185"/>
      <c r="BH126" s="185"/>
      <c r="BI126" s="185"/>
      <c r="BJ126" s="185"/>
      <c r="BK126" s="185"/>
      <c r="BL126" s="185"/>
      <c r="BM126" s="185"/>
      <c r="BN126" s="185"/>
      <c r="BO126" s="185"/>
      <c r="BP126" s="185"/>
      <c r="BQ126" s="185"/>
      <c r="BR126" s="185"/>
      <c r="BS126" s="185"/>
      <c r="BT126" s="185"/>
      <c r="BU126" s="185"/>
      <c r="BV126" s="185"/>
    </row>
    <row r="127" customFormat="false" ht="15.75" hidden="true" customHeight="true" outlineLevel="1" collapsed="false">
      <c r="A127" s="186"/>
      <c r="B127" s="202" t="s">
        <v>217</v>
      </c>
      <c r="C127" s="66" t="s">
        <v>279</v>
      </c>
      <c r="D127" s="241" t="s">
        <v>185</v>
      </c>
      <c r="E127" s="203"/>
      <c r="F127" s="203"/>
      <c r="G127" s="203"/>
      <c r="H127" s="203"/>
      <c r="I127" s="203"/>
      <c r="J127" s="203"/>
      <c r="K127" s="203"/>
      <c r="L127" s="203"/>
      <c r="M127" s="203"/>
      <c r="N127" s="203"/>
      <c r="O127" s="204"/>
      <c r="P127" s="203"/>
      <c r="Q127" s="203"/>
      <c r="R127" s="203"/>
      <c r="S127" s="203"/>
      <c r="T127" s="203"/>
      <c r="U127" s="203"/>
      <c r="V127" s="203"/>
      <c r="W127" s="203"/>
      <c r="X127" s="205"/>
      <c r="Y127" s="204"/>
      <c r="Z127" s="203"/>
      <c r="AA127" s="203"/>
      <c r="AB127" s="203"/>
      <c r="AC127" s="203"/>
      <c r="AD127" s="203"/>
      <c r="AE127" s="203"/>
      <c r="AF127" s="203"/>
      <c r="AG127" s="203"/>
      <c r="AH127" s="205"/>
      <c r="AI127" s="204"/>
      <c r="AJ127" s="203"/>
      <c r="AK127" s="203"/>
      <c r="AL127" s="203"/>
      <c r="AM127" s="203"/>
      <c r="AN127" s="203"/>
      <c r="AO127" s="203"/>
      <c r="AP127" s="203"/>
      <c r="AQ127" s="203"/>
      <c r="AR127" s="205"/>
      <c r="AS127" s="204"/>
      <c r="AT127" s="203"/>
      <c r="AU127" s="203"/>
      <c r="AV127" s="203"/>
      <c r="AW127" s="203"/>
      <c r="AX127" s="203"/>
      <c r="AY127" s="203"/>
      <c r="AZ127" s="203"/>
      <c r="BA127" s="203"/>
      <c r="BB127" s="205"/>
      <c r="BC127" s="0"/>
      <c r="BD127" s="0"/>
      <c r="BE127" s="0"/>
      <c r="BF127" s="0"/>
      <c r="BG127" s="0"/>
      <c r="BH127" s="0"/>
      <c r="BI127" s="0"/>
      <c r="BJ127" s="0"/>
      <c r="BK127" s="0"/>
      <c r="BL127" s="0"/>
      <c r="BM127" s="0"/>
      <c r="BN127" s="0"/>
      <c r="BO127" s="0"/>
      <c r="BP127" s="0"/>
      <c r="BQ127" s="0"/>
      <c r="BR127" s="0"/>
      <c r="BS127" s="0"/>
      <c r="BT127" s="0"/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  <c r="EE127" s="0"/>
      <c r="EF127" s="0"/>
      <c r="EG127" s="0"/>
      <c r="EH127" s="0"/>
      <c r="EI127" s="0"/>
      <c r="EJ127" s="0"/>
      <c r="EK127" s="0"/>
      <c r="EL127" s="0"/>
      <c r="EM127" s="0"/>
      <c r="EN127" s="0"/>
      <c r="EO127" s="0"/>
      <c r="EP127" s="0"/>
      <c r="EQ127" s="0"/>
      <c r="ER127" s="0"/>
      <c r="ES127" s="0"/>
      <c r="ET127" s="0"/>
      <c r="EU127" s="0"/>
      <c r="EV127" s="0"/>
      <c r="EW127" s="0"/>
      <c r="EX127" s="0"/>
      <c r="EY127" s="0"/>
      <c r="EZ127" s="0"/>
      <c r="FA127" s="0"/>
      <c r="FB127" s="0"/>
      <c r="FC127" s="0"/>
      <c r="FD127" s="0"/>
      <c r="FE127" s="0"/>
      <c r="FF127" s="0"/>
      <c r="FG127" s="0"/>
      <c r="FH127" s="0"/>
      <c r="FI127" s="0"/>
      <c r="FJ127" s="0"/>
      <c r="FK127" s="0"/>
      <c r="FL127" s="0"/>
      <c r="FM127" s="0"/>
      <c r="FN127" s="0"/>
      <c r="FO127" s="0"/>
      <c r="FP127" s="0"/>
      <c r="FQ127" s="0"/>
      <c r="FR127" s="0"/>
      <c r="FS127" s="0"/>
      <c r="FT127" s="0"/>
      <c r="FU127" s="0"/>
      <c r="FV127" s="0"/>
      <c r="FW127" s="0"/>
      <c r="FX127" s="0"/>
      <c r="FY127" s="0"/>
      <c r="FZ127" s="0"/>
      <c r="GA127" s="0"/>
      <c r="GB127" s="0"/>
      <c r="GC127" s="0"/>
      <c r="GD127" s="0"/>
      <c r="GE127" s="0"/>
      <c r="GF127" s="0"/>
      <c r="GG127" s="0"/>
      <c r="GH127" s="0"/>
      <c r="GI127" s="0"/>
      <c r="GJ127" s="0"/>
      <c r="GK127" s="0"/>
      <c r="GL127" s="0"/>
      <c r="GM127" s="0"/>
      <c r="GN127" s="0"/>
      <c r="GO127" s="0"/>
      <c r="GP127" s="0"/>
      <c r="GQ127" s="0"/>
      <c r="GR127" s="0"/>
      <c r="GS127" s="0"/>
      <c r="GT127" s="0"/>
      <c r="GU127" s="0"/>
      <c r="GV127" s="0"/>
      <c r="GW127" s="0"/>
      <c r="GX127" s="0"/>
      <c r="GY127" s="0"/>
      <c r="GZ127" s="0"/>
      <c r="HA127" s="0"/>
      <c r="HB127" s="0"/>
      <c r="HC127" s="0"/>
      <c r="HD127" s="0"/>
      <c r="HE127" s="0"/>
      <c r="HF127" s="0"/>
      <c r="HG127" s="0"/>
      <c r="HH127" s="0"/>
      <c r="HI127" s="0"/>
      <c r="HJ127" s="0"/>
      <c r="HK127" s="0"/>
      <c r="HL127" s="0"/>
      <c r="HM127" s="0"/>
      <c r="HN127" s="0"/>
      <c r="HO127" s="0"/>
      <c r="HP127" s="0"/>
      <c r="HQ127" s="0"/>
      <c r="HR127" s="0"/>
      <c r="HS127" s="0"/>
      <c r="HT127" s="0"/>
      <c r="HU127" s="0"/>
      <c r="HV127" s="0"/>
      <c r="HW127" s="0"/>
      <c r="HX127" s="0"/>
      <c r="HY127" s="0"/>
      <c r="HZ127" s="0"/>
      <c r="IA127" s="0"/>
      <c r="IB127" s="0"/>
      <c r="IC127" s="0"/>
      <c r="ID127" s="0"/>
      <c r="IE127" s="0"/>
      <c r="IF127" s="0"/>
      <c r="IG127" s="0"/>
      <c r="IH127" s="0"/>
      <c r="II127" s="0"/>
      <c r="IJ127" s="0"/>
      <c r="IK127" s="0"/>
      <c r="IL127" s="0"/>
      <c r="IM127" s="0"/>
      <c r="IN127" s="0"/>
      <c r="IO127" s="0"/>
      <c r="IP127" s="0"/>
      <c r="IQ127" s="0"/>
      <c r="IR127" s="0"/>
      <c r="IS127" s="0"/>
      <c r="IT127" s="0"/>
      <c r="IU127" s="0"/>
      <c r="IV127" s="0"/>
      <c r="IW127" s="0"/>
      <c r="IX127" s="0"/>
      <c r="IY127" s="0"/>
      <c r="IZ127" s="0"/>
      <c r="JA127" s="0"/>
      <c r="JB127" s="0"/>
      <c r="JC127" s="0"/>
      <c r="JD127" s="0"/>
      <c r="JE127" s="0"/>
      <c r="JF127" s="0"/>
      <c r="JG127" s="0"/>
      <c r="JH127" s="0"/>
      <c r="JI127" s="0"/>
      <c r="JJ127" s="0"/>
      <c r="JK127" s="0"/>
      <c r="JL127" s="0"/>
      <c r="JM127" s="0"/>
      <c r="JN127" s="0"/>
      <c r="JO127" s="0"/>
      <c r="JP127" s="0"/>
      <c r="JQ127" s="0"/>
      <c r="JR127" s="0"/>
      <c r="JS127" s="0"/>
      <c r="JT127" s="0"/>
      <c r="JU127" s="0"/>
      <c r="JV127" s="0"/>
      <c r="JW127" s="0"/>
      <c r="JX127" s="0"/>
      <c r="JY127" s="0"/>
      <c r="JZ127" s="0"/>
      <c r="KA127" s="0"/>
      <c r="KB127" s="0"/>
      <c r="KC127" s="0"/>
      <c r="KD127" s="0"/>
      <c r="KE127" s="0"/>
      <c r="KF127" s="0"/>
      <c r="KG127" s="0"/>
      <c r="KH127" s="0"/>
      <c r="KI127" s="0"/>
      <c r="KJ127" s="0"/>
      <c r="KK127" s="0"/>
      <c r="KL127" s="0"/>
      <c r="KM127" s="0"/>
      <c r="KN127" s="0"/>
      <c r="KO127" s="0"/>
      <c r="KP127" s="0"/>
      <c r="KQ127" s="0"/>
      <c r="KR127" s="0"/>
      <c r="KS127" s="0"/>
      <c r="KT127" s="0"/>
      <c r="KU127" s="0"/>
      <c r="KV127" s="0"/>
      <c r="KW127" s="0"/>
      <c r="KX127" s="0"/>
      <c r="KY127" s="0"/>
      <c r="KZ127" s="0"/>
      <c r="LA127" s="0"/>
      <c r="LB127" s="0"/>
      <c r="LC127" s="0"/>
      <c r="LD127" s="0"/>
      <c r="LE127" s="0"/>
      <c r="LF127" s="0"/>
      <c r="LG127" s="0"/>
      <c r="LH127" s="0"/>
      <c r="LI127" s="0"/>
      <c r="LJ127" s="0"/>
      <c r="LK127" s="0"/>
      <c r="LL127" s="0"/>
      <c r="LM127" s="0"/>
      <c r="LN127" s="0"/>
      <c r="LO127" s="0"/>
      <c r="LP127" s="0"/>
      <c r="LQ127" s="0"/>
      <c r="LR127" s="0"/>
      <c r="LS127" s="0"/>
      <c r="LT127" s="0"/>
      <c r="LU127" s="0"/>
      <c r="LV127" s="0"/>
      <c r="LW127" s="0"/>
      <c r="LX127" s="0"/>
      <c r="LY127" s="0"/>
      <c r="LZ127" s="0"/>
      <c r="MA127" s="0"/>
      <c r="MB127" s="0"/>
      <c r="MC127" s="0"/>
      <c r="MD127" s="0"/>
      <c r="ME127" s="0"/>
      <c r="MF127" s="0"/>
      <c r="MG127" s="0"/>
      <c r="MH127" s="0"/>
      <c r="MI127" s="0"/>
      <c r="MJ127" s="0"/>
      <c r="MK127" s="0"/>
      <c r="ML127" s="0"/>
      <c r="MM127" s="0"/>
      <c r="MN127" s="0"/>
      <c r="MO127" s="0"/>
      <c r="MP127" s="0"/>
      <c r="MQ127" s="0"/>
      <c r="MR127" s="0"/>
      <c r="MS127" s="0"/>
      <c r="MT127" s="0"/>
      <c r="MU127" s="0"/>
      <c r="MV127" s="0"/>
      <c r="MW127" s="0"/>
      <c r="MX127" s="0"/>
      <c r="MY127" s="0"/>
      <c r="MZ127" s="0"/>
      <c r="NA127" s="0"/>
      <c r="NB127" s="0"/>
      <c r="NC127" s="0"/>
      <c r="ND127" s="0"/>
      <c r="NE127" s="0"/>
      <c r="NF127" s="0"/>
      <c r="NG127" s="0"/>
      <c r="NH127" s="0"/>
      <c r="NI127" s="0"/>
      <c r="NJ127" s="0"/>
      <c r="NK127" s="0"/>
      <c r="NL127" s="0"/>
      <c r="NM127" s="0"/>
      <c r="NN127" s="0"/>
      <c r="NO127" s="0"/>
      <c r="NP127" s="0"/>
      <c r="NQ127" s="0"/>
      <c r="NR127" s="0"/>
      <c r="NS127" s="0"/>
      <c r="NT127" s="0"/>
      <c r="NU127" s="0"/>
      <c r="NV127" s="0"/>
      <c r="NW127" s="0"/>
      <c r="NX127" s="0"/>
      <c r="NY127" s="0"/>
      <c r="NZ127" s="0"/>
      <c r="OA127" s="0"/>
      <c r="OB127" s="0"/>
      <c r="OC127" s="0"/>
      <c r="OD127" s="0"/>
      <c r="OE127" s="0"/>
      <c r="OF127" s="0"/>
      <c r="OG127" s="0"/>
      <c r="OH127" s="0"/>
      <c r="OI127" s="0"/>
      <c r="OJ127" s="0"/>
      <c r="OK127" s="0"/>
      <c r="OL127" s="0"/>
      <c r="OM127" s="0"/>
      <c r="ON127" s="0"/>
      <c r="OO127" s="0"/>
      <c r="OP127" s="0"/>
      <c r="OQ127" s="0"/>
      <c r="OR127" s="0"/>
      <c r="OS127" s="0"/>
      <c r="OT127" s="0"/>
      <c r="OU127" s="0"/>
      <c r="OV127" s="0"/>
      <c r="OW127" s="0"/>
      <c r="OX127" s="0"/>
      <c r="OY127" s="0"/>
      <c r="OZ127" s="0"/>
      <c r="PA127" s="0"/>
      <c r="PB127" s="0"/>
      <c r="PC127" s="0"/>
      <c r="PD127" s="0"/>
      <c r="PE127" s="0"/>
      <c r="PF127" s="0"/>
      <c r="PG127" s="0"/>
      <c r="PH127" s="0"/>
      <c r="PI127" s="0"/>
      <c r="PJ127" s="0"/>
      <c r="PK127" s="0"/>
      <c r="PL127" s="0"/>
      <c r="PM127" s="0"/>
      <c r="PN127" s="0"/>
      <c r="PO127" s="0"/>
      <c r="PP127" s="0"/>
      <c r="PQ127" s="0"/>
      <c r="PR127" s="0"/>
      <c r="PS127" s="0"/>
      <c r="PT127" s="0"/>
      <c r="PU127" s="0"/>
      <c r="PV127" s="0"/>
      <c r="PW127" s="0"/>
      <c r="PX127" s="0"/>
      <c r="PY127" s="0"/>
      <c r="PZ127" s="0"/>
      <c r="QA127" s="0"/>
      <c r="QB127" s="0"/>
      <c r="QC127" s="0"/>
      <c r="QD127" s="0"/>
      <c r="QE127" s="0"/>
      <c r="QF127" s="0"/>
      <c r="QG127" s="0"/>
      <c r="QH127" s="0"/>
      <c r="QI127" s="0"/>
      <c r="QJ127" s="0"/>
      <c r="QK127" s="0"/>
      <c r="QL127" s="0"/>
      <c r="QM127" s="0"/>
      <c r="QN127" s="0"/>
      <c r="QO127" s="0"/>
      <c r="QP127" s="0"/>
      <c r="QQ127" s="0"/>
      <c r="QR127" s="0"/>
      <c r="QS127" s="0"/>
      <c r="QT127" s="0"/>
      <c r="QU127" s="0"/>
      <c r="QV127" s="0"/>
      <c r="QW127" s="0"/>
      <c r="QX127" s="0"/>
      <c r="QY127" s="0"/>
      <c r="QZ127" s="0"/>
      <c r="RA127" s="0"/>
      <c r="RB127" s="0"/>
      <c r="RC127" s="0"/>
      <c r="RD127" s="0"/>
      <c r="RE127" s="0"/>
      <c r="RF127" s="0"/>
      <c r="RG127" s="0"/>
      <c r="RH127" s="0"/>
      <c r="RI127" s="0"/>
      <c r="RJ127" s="0"/>
      <c r="RK127" s="0"/>
      <c r="RL127" s="0"/>
      <c r="RM127" s="0"/>
      <c r="RN127" s="0"/>
      <c r="RO127" s="0"/>
      <c r="RP127" s="0"/>
      <c r="RQ127" s="0"/>
      <c r="RR127" s="0"/>
      <c r="RS127" s="0"/>
      <c r="RT127" s="0"/>
      <c r="RU127" s="0"/>
      <c r="RV127" s="0"/>
      <c r="RW127" s="0"/>
      <c r="RX127" s="0"/>
      <c r="RY127" s="0"/>
      <c r="RZ127" s="0"/>
      <c r="SA127" s="0"/>
      <c r="SB127" s="0"/>
      <c r="SC127" s="0"/>
      <c r="SD127" s="0"/>
      <c r="SE127" s="0"/>
      <c r="SF127" s="0"/>
      <c r="SG127" s="0"/>
      <c r="SH127" s="0"/>
      <c r="SI127" s="0"/>
      <c r="SJ127" s="0"/>
      <c r="SK127" s="0"/>
      <c r="SL127" s="0"/>
      <c r="SM127" s="0"/>
      <c r="SN127" s="0"/>
      <c r="SO127" s="0"/>
      <c r="SP127" s="0"/>
      <c r="SQ127" s="0"/>
      <c r="SR127" s="0"/>
      <c r="SS127" s="0"/>
      <c r="ST127" s="0"/>
      <c r="SU127" s="0"/>
      <c r="SV127" s="0"/>
      <c r="SW127" s="0"/>
      <c r="SX127" s="0"/>
      <c r="SY127" s="0"/>
      <c r="SZ127" s="0"/>
      <c r="TA127" s="0"/>
      <c r="TB127" s="0"/>
      <c r="TC127" s="0"/>
      <c r="TD127" s="0"/>
      <c r="TE127" s="0"/>
      <c r="TF127" s="0"/>
      <c r="TG127" s="0"/>
      <c r="TH127" s="0"/>
      <c r="TI127" s="0"/>
      <c r="TJ127" s="0"/>
      <c r="TK127" s="0"/>
      <c r="TL127" s="0"/>
      <c r="TM127" s="0"/>
      <c r="TN127" s="0"/>
      <c r="TO127" s="0"/>
      <c r="TP127" s="0"/>
      <c r="TQ127" s="0"/>
      <c r="TR127" s="0"/>
      <c r="TS127" s="0"/>
      <c r="TT127" s="0"/>
      <c r="TU127" s="0"/>
      <c r="TV127" s="0"/>
      <c r="TW127" s="0"/>
      <c r="TX127" s="0"/>
      <c r="TY127" s="0"/>
      <c r="TZ127" s="0"/>
      <c r="UA127" s="0"/>
      <c r="UB127" s="0"/>
      <c r="UC127" s="0"/>
      <c r="UD127" s="0"/>
      <c r="UE127" s="0"/>
      <c r="UF127" s="0"/>
      <c r="UG127" s="0"/>
      <c r="UH127" s="0"/>
      <c r="UI127" s="0"/>
      <c r="UJ127" s="0"/>
      <c r="UK127" s="0"/>
      <c r="UL127" s="0"/>
      <c r="UM127" s="0"/>
      <c r="UN127" s="0"/>
      <c r="UO127" s="0"/>
      <c r="UP127" s="0"/>
      <c r="UQ127" s="0"/>
      <c r="UR127" s="0"/>
      <c r="US127" s="0"/>
      <c r="UT127" s="0"/>
      <c r="UU127" s="0"/>
      <c r="UV127" s="0"/>
      <c r="UW127" s="0"/>
      <c r="UX127" s="0"/>
      <c r="UY127" s="0"/>
      <c r="UZ127" s="0"/>
      <c r="VA127" s="0"/>
      <c r="VB127" s="0"/>
      <c r="VC127" s="0"/>
      <c r="VD127" s="0"/>
      <c r="VE127" s="0"/>
      <c r="VF127" s="0"/>
      <c r="VG127" s="0"/>
      <c r="VH127" s="0"/>
      <c r="VI127" s="0"/>
      <c r="VJ127" s="0"/>
      <c r="VK127" s="0"/>
      <c r="VL127" s="0"/>
      <c r="VM127" s="0"/>
      <c r="VN127" s="0"/>
      <c r="VO127" s="0"/>
      <c r="VP127" s="0"/>
      <c r="VQ127" s="0"/>
      <c r="VR127" s="0"/>
      <c r="VS127" s="0"/>
      <c r="VT127" s="0"/>
      <c r="VU127" s="0"/>
      <c r="VV127" s="0"/>
      <c r="VW127" s="0"/>
      <c r="VX127" s="0"/>
      <c r="VY127" s="0"/>
      <c r="VZ127" s="0"/>
      <c r="WA127" s="0"/>
      <c r="WB127" s="0"/>
      <c r="WC127" s="0"/>
      <c r="WD127" s="0"/>
      <c r="WE127" s="0"/>
      <c r="WF127" s="0"/>
      <c r="WG127" s="0"/>
      <c r="WH127" s="0"/>
      <c r="WI127" s="0"/>
      <c r="WJ127" s="0"/>
      <c r="WK127" s="0"/>
      <c r="WL127" s="0"/>
      <c r="WM127" s="0"/>
      <c r="WN127" s="0"/>
      <c r="WO127" s="0"/>
      <c r="WP127" s="0"/>
      <c r="WQ127" s="0"/>
      <c r="WR127" s="0"/>
      <c r="WS127" s="0"/>
      <c r="WT127" s="0"/>
      <c r="WU127" s="0"/>
      <c r="WV127" s="0"/>
      <c r="WW127" s="0"/>
      <c r="WX127" s="0"/>
      <c r="WY127" s="0"/>
      <c r="WZ127" s="0"/>
      <c r="XA127" s="0"/>
      <c r="XB127" s="0"/>
      <c r="XC127" s="0"/>
      <c r="XD127" s="0"/>
      <c r="XE127" s="0"/>
      <c r="XF127" s="0"/>
      <c r="XG127" s="0"/>
      <c r="XH127" s="0"/>
      <c r="XI127" s="0"/>
      <c r="XJ127" s="0"/>
      <c r="XK127" s="0"/>
      <c r="XL127" s="0"/>
      <c r="XM127" s="0"/>
      <c r="XN127" s="0"/>
      <c r="XO127" s="0"/>
      <c r="XP127" s="0"/>
      <c r="XQ127" s="0"/>
      <c r="XR127" s="0"/>
      <c r="XS127" s="0"/>
      <c r="XT127" s="0"/>
      <c r="XU127" s="0"/>
      <c r="XV127" s="0"/>
      <c r="XW127" s="0"/>
      <c r="XX127" s="0"/>
      <c r="XY127" s="0"/>
      <c r="XZ127" s="0"/>
      <c r="YA127" s="0"/>
      <c r="YB127" s="0"/>
      <c r="YC127" s="0"/>
      <c r="YD127" s="0"/>
      <c r="YE127" s="0"/>
      <c r="YF127" s="0"/>
      <c r="YG127" s="0"/>
      <c r="YH127" s="0"/>
      <c r="YI127" s="0"/>
      <c r="YJ127" s="0"/>
      <c r="YK127" s="0"/>
      <c r="YL127" s="0"/>
      <c r="YM127" s="0"/>
      <c r="YN127" s="0"/>
      <c r="YO127" s="0"/>
      <c r="YP127" s="0"/>
      <c r="YQ127" s="0"/>
      <c r="YR127" s="0"/>
      <c r="YS127" s="0"/>
      <c r="YT127" s="0"/>
      <c r="YU127" s="0"/>
      <c r="YV127" s="0"/>
      <c r="YW127" s="0"/>
      <c r="YX127" s="0"/>
      <c r="YY127" s="0"/>
      <c r="YZ127" s="0"/>
      <c r="ZA127" s="0"/>
      <c r="ZB127" s="0"/>
      <c r="ZC127" s="0"/>
      <c r="ZD127" s="0"/>
      <c r="ZE127" s="0"/>
      <c r="ZF127" s="0"/>
      <c r="ZG127" s="0"/>
      <c r="ZH127" s="0"/>
      <c r="ZI127" s="0"/>
      <c r="ZJ127" s="0"/>
      <c r="ZK127" s="0"/>
      <c r="ZL127" s="0"/>
      <c r="ZM127" s="0"/>
      <c r="ZN127" s="0"/>
      <c r="ZO127" s="0"/>
      <c r="ZP127" s="0"/>
      <c r="ZQ127" s="0"/>
      <c r="ZR127" s="0"/>
      <c r="ZS127" s="0"/>
      <c r="ZT127" s="0"/>
      <c r="ZU127" s="0"/>
      <c r="ZV127" s="0"/>
      <c r="ZW127" s="0"/>
      <c r="ZX127" s="0"/>
      <c r="ZY127" s="0"/>
      <c r="ZZ127" s="0"/>
      <c r="AAA127" s="0"/>
      <c r="AAB127" s="0"/>
      <c r="AAC127" s="0"/>
      <c r="AAD127" s="0"/>
      <c r="AAE127" s="0"/>
      <c r="AAF127" s="0"/>
      <c r="AAG127" s="0"/>
      <c r="AAH127" s="0"/>
      <c r="AAI127" s="0"/>
      <c r="AAJ127" s="0"/>
      <c r="AAK127" s="0"/>
      <c r="AAL127" s="0"/>
      <c r="AAM127" s="0"/>
      <c r="AAN127" s="0"/>
      <c r="AAO127" s="0"/>
      <c r="AAP127" s="0"/>
      <c r="AAQ127" s="0"/>
      <c r="AAR127" s="0"/>
      <c r="AAS127" s="0"/>
      <c r="AAT127" s="0"/>
      <c r="AAU127" s="0"/>
      <c r="AAV127" s="0"/>
      <c r="AAW127" s="0"/>
      <c r="AAX127" s="0"/>
      <c r="AAY127" s="0"/>
      <c r="AAZ127" s="0"/>
      <c r="ABA127" s="0"/>
      <c r="ABB127" s="0"/>
      <c r="ABC127" s="0"/>
      <c r="ABD127" s="0"/>
      <c r="ABE127" s="0"/>
      <c r="ABF127" s="0"/>
      <c r="ABG127" s="0"/>
      <c r="ABH127" s="0"/>
      <c r="ABI127" s="0"/>
      <c r="ABJ127" s="0"/>
      <c r="ABK127" s="0"/>
      <c r="ABL127" s="0"/>
      <c r="ABM127" s="0"/>
      <c r="ABN127" s="0"/>
      <c r="ABO127" s="0"/>
      <c r="ABP127" s="0"/>
      <c r="ABQ127" s="0"/>
      <c r="ABR127" s="0"/>
      <c r="ABS127" s="0"/>
      <c r="ABT127" s="0"/>
      <c r="ABU127" s="0"/>
      <c r="ABV127" s="0"/>
      <c r="ABW127" s="0"/>
      <c r="ABX127" s="0"/>
      <c r="ABY127" s="0"/>
      <c r="ABZ127" s="0"/>
      <c r="ACA127" s="0"/>
      <c r="ACB127" s="0"/>
      <c r="ACC127" s="0"/>
      <c r="ACD127" s="0"/>
      <c r="ACE127" s="0"/>
      <c r="ACF127" s="0"/>
      <c r="ACG127" s="0"/>
      <c r="ACH127" s="0"/>
      <c r="ACI127" s="0"/>
      <c r="ACJ127" s="0"/>
      <c r="ACK127" s="0"/>
      <c r="ACL127" s="0"/>
      <c r="ACM127" s="0"/>
      <c r="ACN127" s="0"/>
      <c r="ACO127" s="0"/>
      <c r="ACP127" s="0"/>
      <c r="ACQ127" s="0"/>
      <c r="ACR127" s="0"/>
      <c r="ACS127" s="0"/>
      <c r="ACT127" s="0"/>
      <c r="ACU127" s="0"/>
      <c r="ACV127" s="0"/>
      <c r="ACW127" s="0"/>
      <c r="ACX127" s="0"/>
      <c r="ACY127" s="0"/>
      <c r="ACZ127" s="0"/>
      <c r="ADA127" s="0"/>
      <c r="ADB127" s="0"/>
      <c r="ADC127" s="0"/>
      <c r="ADD127" s="0"/>
      <c r="ADE127" s="0"/>
      <c r="ADF127" s="0"/>
      <c r="ADG127" s="0"/>
      <c r="ADH127" s="0"/>
      <c r="ADI127" s="0"/>
      <c r="ADJ127" s="0"/>
      <c r="ADK127" s="0"/>
      <c r="ADL127" s="0"/>
      <c r="ADM127" s="0"/>
      <c r="ADN127" s="0"/>
      <c r="ADO127" s="0"/>
      <c r="ADP127" s="0"/>
      <c r="ADQ127" s="0"/>
      <c r="ADR127" s="0"/>
      <c r="ADS127" s="0"/>
      <c r="ADT127" s="0"/>
      <c r="ADU127" s="0"/>
      <c r="ADV127" s="0"/>
      <c r="ADW127" s="0"/>
      <c r="ADX127" s="0"/>
      <c r="ADY127" s="0"/>
      <c r="ADZ127" s="0"/>
      <c r="AEA127" s="0"/>
      <c r="AEB127" s="0"/>
      <c r="AEC127" s="0"/>
      <c r="AED127" s="0"/>
      <c r="AEE127" s="0"/>
      <c r="AEF127" s="0"/>
      <c r="AEG127" s="0"/>
      <c r="AEH127" s="0"/>
      <c r="AEI127" s="0"/>
      <c r="AEJ127" s="0"/>
      <c r="AEK127" s="0"/>
      <c r="AEL127" s="0"/>
      <c r="AEM127" s="0"/>
      <c r="AEN127" s="0"/>
      <c r="AEO127" s="0"/>
      <c r="AEP127" s="0"/>
      <c r="AEQ127" s="0"/>
      <c r="AER127" s="0"/>
      <c r="AES127" s="0"/>
      <c r="AET127" s="0"/>
      <c r="AEU127" s="0"/>
      <c r="AEV127" s="0"/>
      <c r="AEW127" s="0"/>
      <c r="AEX127" s="0"/>
      <c r="AEY127" s="0"/>
      <c r="AEZ127" s="0"/>
      <c r="AFA127" s="0"/>
      <c r="AFB127" s="0"/>
      <c r="AFC127" s="0"/>
      <c r="AFD127" s="0"/>
      <c r="AFE127" s="0"/>
      <c r="AFF127" s="0"/>
      <c r="AFG127" s="0"/>
      <c r="AFH127" s="0"/>
      <c r="AFI127" s="0"/>
      <c r="AFJ127" s="0"/>
      <c r="AFK127" s="0"/>
      <c r="AFL127" s="0"/>
      <c r="AFM127" s="0"/>
      <c r="AFN127" s="0"/>
      <c r="AFO127" s="0"/>
      <c r="AFP127" s="0"/>
      <c r="AFQ127" s="0"/>
      <c r="AFR127" s="0"/>
      <c r="AFS127" s="0"/>
      <c r="AFT127" s="0"/>
      <c r="AFU127" s="0"/>
      <c r="AFV127" s="0"/>
      <c r="AFW127" s="0"/>
      <c r="AFX127" s="0"/>
      <c r="AFY127" s="0"/>
      <c r="AFZ127" s="0"/>
      <c r="AGA127" s="0"/>
      <c r="AGB127" s="0"/>
      <c r="AGC127" s="0"/>
      <c r="AGD127" s="0"/>
      <c r="AGE127" s="0"/>
      <c r="AGF127" s="0"/>
      <c r="AGG127" s="0"/>
      <c r="AGH127" s="0"/>
      <c r="AGI127" s="0"/>
      <c r="AGJ127" s="0"/>
      <c r="AGK127" s="0"/>
      <c r="AGL127" s="0"/>
      <c r="AGM127" s="0"/>
      <c r="AGN127" s="0"/>
      <c r="AGO127" s="0"/>
      <c r="AGP127" s="0"/>
      <c r="AGQ127" s="0"/>
      <c r="AGR127" s="0"/>
      <c r="AGS127" s="0"/>
      <c r="AGT127" s="0"/>
      <c r="AGU127" s="0"/>
      <c r="AGV127" s="0"/>
      <c r="AGW127" s="0"/>
      <c r="AGX127" s="0"/>
      <c r="AGY127" s="0"/>
      <c r="AGZ127" s="0"/>
      <c r="AHA127" s="0"/>
      <c r="AHB127" s="0"/>
      <c r="AHC127" s="0"/>
      <c r="AHD127" s="0"/>
      <c r="AHE127" s="0"/>
      <c r="AHF127" s="0"/>
      <c r="AHG127" s="0"/>
      <c r="AHH127" s="0"/>
      <c r="AHI127" s="0"/>
      <c r="AHJ127" s="0"/>
      <c r="AHK127" s="0"/>
      <c r="AHL127" s="0"/>
      <c r="AHM127" s="0"/>
      <c r="AHN127" s="0"/>
      <c r="AHO127" s="0"/>
      <c r="AHP127" s="0"/>
      <c r="AHQ127" s="0"/>
      <c r="AHR127" s="0"/>
      <c r="AHS127" s="0"/>
      <c r="AHT127" s="0"/>
      <c r="AHU127" s="0"/>
      <c r="AHV127" s="0"/>
      <c r="AHW127" s="0"/>
      <c r="AHX127" s="0"/>
      <c r="AHY127" s="0"/>
      <c r="AHZ127" s="0"/>
      <c r="AIA127" s="0"/>
      <c r="AIB127" s="0"/>
      <c r="AIC127" s="0"/>
      <c r="AID127" s="0"/>
      <c r="AIE127" s="0"/>
      <c r="AIF127" s="0"/>
      <c r="AIG127" s="0"/>
      <c r="AIH127" s="0"/>
      <c r="AII127" s="0"/>
      <c r="AIJ127" s="0"/>
      <c r="AIK127" s="0"/>
      <c r="AIL127" s="0"/>
      <c r="AIM127" s="0"/>
      <c r="AIN127" s="0"/>
      <c r="AIO127" s="0"/>
      <c r="AIP127" s="0"/>
      <c r="AIQ127" s="0"/>
      <c r="AIR127" s="0"/>
      <c r="AIS127" s="0"/>
      <c r="AIT127" s="0"/>
      <c r="AIU127" s="0"/>
      <c r="AIV127" s="0"/>
      <c r="AIW127" s="0"/>
      <c r="AIX127" s="0"/>
      <c r="AIY127" s="0"/>
      <c r="AIZ127" s="0"/>
      <c r="AJA127" s="0"/>
      <c r="AJB127" s="0"/>
      <c r="AJC127" s="0"/>
      <c r="AJD127" s="0"/>
      <c r="AJE127" s="0"/>
      <c r="AJF127" s="0"/>
      <c r="AJG127" s="0"/>
      <c r="AJH127" s="0"/>
      <c r="AJI127" s="0"/>
      <c r="AJJ127" s="0"/>
      <c r="AJK127" s="0"/>
      <c r="AJL127" s="0"/>
      <c r="AJM127" s="0"/>
      <c r="AJN127" s="0"/>
      <c r="AJO127" s="0"/>
      <c r="AJP127" s="0"/>
      <c r="AJQ127" s="0"/>
      <c r="AJR127" s="0"/>
      <c r="AJS127" s="0"/>
      <c r="AJT127" s="0"/>
      <c r="AJU127" s="0"/>
      <c r="AJV127" s="0"/>
      <c r="AJW127" s="0"/>
      <c r="AJX127" s="0"/>
      <c r="AJY127" s="0"/>
      <c r="AJZ127" s="0"/>
      <c r="AKA127" s="0"/>
      <c r="AKB127" s="0"/>
      <c r="AKC127" s="0"/>
      <c r="AKD127" s="0"/>
      <c r="AKE127" s="0"/>
      <c r="AKF127" s="0"/>
      <c r="AKG127" s="0"/>
      <c r="AKH127" s="0"/>
      <c r="AKI127" s="0"/>
      <c r="AKJ127" s="0"/>
      <c r="AKK127" s="0"/>
      <c r="AKL127" s="0"/>
      <c r="AKM127" s="0"/>
      <c r="AKN127" s="0"/>
      <c r="AKO127" s="0"/>
      <c r="AKP127" s="0"/>
      <c r="AKQ127" s="0"/>
      <c r="AKR127" s="0"/>
      <c r="AKS127" s="0"/>
      <c r="AKT127" s="0"/>
      <c r="AKU127" s="0"/>
      <c r="AKV127" s="0"/>
      <c r="AKW127" s="0"/>
      <c r="AKX127" s="0"/>
      <c r="AKY127" s="0"/>
      <c r="AKZ127" s="0"/>
      <c r="ALA127" s="0"/>
      <c r="ALB127" s="0"/>
      <c r="ALC127" s="0"/>
      <c r="ALD127" s="0"/>
      <c r="ALE127" s="0"/>
      <c r="ALF127" s="0"/>
      <c r="ALG127" s="0"/>
      <c r="ALH127" s="0"/>
      <c r="ALI127" s="0"/>
      <c r="ALJ127" s="0"/>
      <c r="ALK127" s="0"/>
      <c r="ALL127" s="0"/>
      <c r="ALM127" s="0"/>
      <c r="ALN127" s="0"/>
      <c r="ALO127" s="0"/>
      <c r="ALP127" s="0"/>
      <c r="ALQ127" s="0"/>
      <c r="ALR127" s="0"/>
      <c r="ALS127" s="0"/>
      <c r="ALT127" s="0"/>
      <c r="ALU127" s="0"/>
      <c r="ALV127" s="0"/>
      <c r="ALW127" s="0"/>
      <c r="ALX127" s="0"/>
      <c r="ALY127" s="0"/>
      <c r="ALZ127" s="0"/>
      <c r="AMA127" s="0"/>
      <c r="AMB127" s="0"/>
      <c r="AMC127" s="0"/>
      <c r="AMD127" s="0"/>
      <c r="AME127" s="0"/>
      <c r="AMF127" s="0"/>
      <c r="AMG127" s="0"/>
      <c r="AMH127" s="0"/>
      <c r="AMI127" s="0"/>
      <c r="AMJ127" s="0"/>
    </row>
    <row r="128" s="258" customFormat="true" ht="15.75" hidden="true" customHeight="true" outlineLevel="1" collapsed="false">
      <c r="A128" s="186"/>
      <c r="B128" s="209" t="s">
        <v>219</v>
      </c>
      <c r="C128" s="210" t="s">
        <v>299</v>
      </c>
      <c r="D128" s="242" t="s">
        <v>140</v>
      </c>
      <c r="E128" s="211"/>
      <c r="F128" s="211"/>
      <c r="G128" s="211"/>
      <c r="H128" s="211"/>
      <c r="I128" s="211"/>
      <c r="J128" s="211"/>
      <c r="K128" s="211"/>
      <c r="L128" s="211"/>
      <c r="M128" s="211"/>
      <c r="N128" s="211"/>
      <c r="O128" s="227"/>
      <c r="P128" s="211"/>
      <c r="Q128" s="211"/>
      <c r="R128" s="211"/>
      <c r="S128" s="211"/>
      <c r="T128" s="211"/>
      <c r="U128" s="211"/>
      <c r="V128" s="211"/>
      <c r="W128" s="211"/>
      <c r="X128" s="228"/>
      <c r="Y128" s="227"/>
      <c r="Z128" s="211"/>
      <c r="AA128" s="211"/>
      <c r="AB128" s="211"/>
      <c r="AC128" s="211"/>
      <c r="AD128" s="211"/>
      <c r="AE128" s="211"/>
      <c r="AF128" s="211"/>
      <c r="AG128" s="211"/>
      <c r="AH128" s="228"/>
      <c r="AI128" s="227"/>
      <c r="AJ128" s="211"/>
      <c r="AK128" s="211"/>
      <c r="AL128" s="211"/>
      <c r="AM128" s="211"/>
      <c r="AN128" s="211"/>
      <c r="AO128" s="211"/>
      <c r="AP128" s="211"/>
      <c r="AQ128" s="211"/>
      <c r="AR128" s="228"/>
      <c r="AS128" s="227"/>
      <c r="AT128" s="211"/>
      <c r="AU128" s="211"/>
      <c r="AV128" s="211"/>
      <c r="AW128" s="211"/>
      <c r="AX128" s="211"/>
      <c r="AY128" s="211"/>
      <c r="AZ128" s="211"/>
      <c r="BA128" s="211"/>
      <c r="BB128" s="228"/>
      <c r="BC128" s="185"/>
      <c r="BD128" s="185"/>
      <c r="BE128" s="185"/>
      <c r="BF128" s="185"/>
      <c r="BG128" s="185"/>
      <c r="BH128" s="185"/>
      <c r="BI128" s="185"/>
      <c r="BJ128" s="185"/>
      <c r="BK128" s="185"/>
      <c r="BL128" s="185"/>
      <c r="BM128" s="185"/>
      <c r="BN128" s="185"/>
      <c r="BO128" s="185"/>
      <c r="BP128" s="185"/>
      <c r="BQ128" s="185"/>
      <c r="BR128" s="185"/>
      <c r="BS128" s="185"/>
      <c r="BT128" s="185"/>
      <c r="BU128" s="185"/>
      <c r="BV128" s="185"/>
    </row>
    <row r="129" customFormat="false" ht="15" hidden="false" customHeight="true" outlineLevel="0" collapsed="false">
      <c r="A129" s="186"/>
      <c r="B129" s="212" t="s">
        <v>300</v>
      </c>
      <c r="C129" s="47"/>
      <c r="D129" s="47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25"/>
      <c r="P129" s="23"/>
      <c r="Q129" s="23"/>
      <c r="R129" s="23"/>
      <c r="S129" s="23"/>
      <c r="T129" s="23"/>
      <c r="U129" s="23"/>
      <c r="V129" s="23"/>
      <c r="W129" s="23"/>
      <c r="X129" s="24"/>
      <c r="Y129" s="225"/>
      <c r="Z129" s="23"/>
      <c r="AA129" s="23"/>
      <c r="AB129" s="23"/>
      <c r="AC129" s="23"/>
      <c r="AD129" s="23"/>
      <c r="AE129" s="23"/>
      <c r="AF129" s="23"/>
      <c r="AG129" s="23"/>
      <c r="AH129" s="24"/>
      <c r="AI129" s="225"/>
      <c r="AJ129" s="23"/>
      <c r="AK129" s="23"/>
      <c r="AL129" s="23"/>
      <c r="AM129" s="23"/>
      <c r="AN129" s="23"/>
      <c r="AO129" s="23"/>
      <c r="AP129" s="23"/>
      <c r="AQ129" s="23"/>
      <c r="AR129" s="24"/>
      <c r="AS129" s="225"/>
      <c r="AT129" s="23"/>
      <c r="AU129" s="23"/>
      <c r="AV129" s="23"/>
      <c r="AW129" s="23"/>
      <c r="AX129" s="23"/>
      <c r="AY129" s="23"/>
      <c r="AZ129" s="23"/>
      <c r="BA129" s="23"/>
      <c r="BB129" s="24"/>
      <c r="BC129" s="0"/>
      <c r="BD129" s="0"/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0"/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  <c r="EE129" s="0"/>
      <c r="EF129" s="0"/>
      <c r="EG129" s="0"/>
      <c r="EH129" s="0"/>
      <c r="EI129" s="0"/>
      <c r="EJ129" s="0"/>
      <c r="EK129" s="0"/>
      <c r="EL129" s="0"/>
      <c r="EM129" s="0"/>
      <c r="EN129" s="0"/>
      <c r="EO129" s="0"/>
      <c r="EP129" s="0"/>
      <c r="EQ129" s="0"/>
      <c r="ER129" s="0"/>
      <c r="ES129" s="0"/>
      <c r="ET129" s="0"/>
      <c r="EU129" s="0"/>
      <c r="EV129" s="0"/>
      <c r="EW129" s="0"/>
      <c r="EX129" s="0"/>
      <c r="EY129" s="0"/>
      <c r="EZ129" s="0"/>
      <c r="FA129" s="0"/>
      <c r="FB129" s="0"/>
      <c r="FC129" s="0"/>
      <c r="FD129" s="0"/>
      <c r="FE129" s="0"/>
      <c r="FF129" s="0"/>
      <c r="FG129" s="0"/>
      <c r="FH129" s="0"/>
      <c r="FI129" s="0"/>
      <c r="FJ129" s="0"/>
      <c r="FK129" s="0"/>
      <c r="FL129" s="0"/>
      <c r="FM129" s="0"/>
      <c r="FN129" s="0"/>
      <c r="FO129" s="0"/>
      <c r="FP129" s="0"/>
      <c r="FQ129" s="0"/>
      <c r="FR129" s="0"/>
      <c r="FS129" s="0"/>
      <c r="FT129" s="0"/>
      <c r="FU129" s="0"/>
      <c r="FV129" s="0"/>
      <c r="FW129" s="0"/>
      <c r="FX129" s="0"/>
      <c r="FY129" s="0"/>
      <c r="FZ129" s="0"/>
      <c r="GA129" s="0"/>
      <c r="GB129" s="0"/>
      <c r="GC129" s="0"/>
      <c r="GD129" s="0"/>
      <c r="GE129" s="0"/>
      <c r="GF129" s="0"/>
      <c r="GG129" s="0"/>
      <c r="GH129" s="0"/>
      <c r="GI129" s="0"/>
      <c r="GJ129" s="0"/>
      <c r="GK129" s="0"/>
      <c r="GL129" s="0"/>
      <c r="GM129" s="0"/>
      <c r="GN129" s="0"/>
      <c r="GO129" s="0"/>
      <c r="GP129" s="0"/>
      <c r="GQ129" s="0"/>
      <c r="GR129" s="0"/>
      <c r="GS129" s="0"/>
      <c r="GT129" s="0"/>
      <c r="GU129" s="0"/>
      <c r="GV129" s="0"/>
      <c r="GW129" s="0"/>
      <c r="GX129" s="0"/>
      <c r="GY129" s="0"/>
      <c r="GZ129" s="0"/>
      <c r="HA129" s="0"/>
      <c r="HB129" s="0"/>
      <c r="HC129" s="0"/>
      <c r="HD129" s="0"/>
      <c r="HE129" s="0"/>
      <c r="HF129" s="0"/>
      <c r="HG129" s="0"/>
      <c r="HH129" s="0"/>
      <c r="HI129" s="0"/>
      <c r="HJ129" s="0"/>
      <c r="HK129" s="0"/>
      <c r="HL129" s="0"/>
      <c r="HM129" s="0"/>
      <c r="HN129" s="0"/>
      <c r="HO129" s="0"/>
      <c r="HP129" s="0"/>
      <c r="HQ129" s="0"/>
      <c r="HR129" s="0"/>
      <c r="HS129" s="0"/>
      <c r="HT129" s="0"/>
      <c r="HU129" s="0"/>
      <c r="HV129" s="0"/>
      <c r="HW129" s="0"/>
      <c r="HX129" s="0"/>
      <c r="HY129" s="0"/>
      <c r="HZ129" s="0"/>
      <c r="IA129" s="0"/>
      <c r="IB129" s="0"/>
      <c r="IC129" s="0"/>
      <c r="ID129" s="0"/>
      <c r="IE129" s="0"/>
      <c r="IF129" s="0"/>
      <c r="IG129" s="0"/>
      <c r="IH129" s="0"/>
      <c r="II129" s="0"/>
      <c r="IJ129" s="0"/>
      <c r="IK129" s="0"/>
      <c r="IL129" s="0"/>
      <c r="IM129" s="0"/>
      <c r="IN129" s="0"/>
      <c r="IO129" s="0"/>
      <c r="IP129" s="0"/>
      <c r="IQ129" s="0"/>
      <c r="IR129" s="0"/>
      <c r="IS129" s="0"/>
      <c r="IT129" s="0"/>
      <c r="IU129" s="0"/>
      <c r="IV129" s="0"/>
      <c r="IW129" s="0"/>
      <c r="IX129" s="0"/>
      <c r="IY129" s="0"/>
      <c r="IZ129" s="0"/>
      <c r="JA129" s="0"/>
      <c r="JB129" s="0"/>
      <c r="JC129" s="0"/>
      <c r="JD129" s="0"/>
      <c r="JE129" s="0"/>
      <c r="JF129" s="0"/>
      <c r="JG129" s="0"/>
      <c r="JH129" s="0"/>
      <c r="JI129" s="0"/>
      <c r="JJ129" s="0"/>
      <c r="JK129" s="0"/>
      <c r="JL129" s="0"/>
      <c r="JM129" s="0"/>
      <c r="JN129" s="0"/>
      <c r="JO129" s="0"/>
      <c r="JP129" s="0"/>
      <c r="JQ129" s="0"/>
      <c r="JR129" s="0"/>
      <c r="JS129" s="0"/>
      <c r="JT129" s="0"/>
      <c r="JU129" s="0"/>
      <c r="JV129" s="0"/>
      <c r="JW129" s="0"/>
      <c r="JX129" s="0"/>
      <c r="JY129" s="0"/>
      <c r="JZ129" s="0"/>
      <c r="KA129" s="0"/>
      <c r="KB129" s="0"/>
      <c r="KC129" s="0"/>
      <c r="KD129" s="0"/>
      <c r="KE129" s="0"/>
      <c r="KF129" s="0"/>
      <c r="KG129" s="0"/>
      <c r="KH129" s="0"/>
      <c r="KI129" s="0"/>
      <c r="KJ129" s="0"/>
      <c r="KK129" s="0"/>
      <c r="KL129" s="0"/>
      <c r="KM129" s="0"/>
      <c r="KN129" s="0"/>
      <c r="KO129" s="0"/>
      <c r="KP129" s="0"/>
      <c r="KQ129" s="0"/>
      <c r="KR129" s="0"/>
      <c r="KS129" s="0"/>
      <c r="KT129" s="0"/>
      <c r="KU129" s="0"/>
      <c r="KV129" s="0"/>
      <c r="KW129" s="0"/>
      <c r="KX129" s="0"/>
      <c r="KY129" s="0"/>
      <c r="KZ129" s="0"/>
      <c r="LA129" s="0"/>
      <c r="LB129" s="0"/>
      <c r="LC129" s="0"/>
      <c r="LD129" s="0"/>
      <c r="LE129" s="0"/>
      <c r="LF129" s="0"/>
      <c r="LG129" s="0"/>
      <c r="LH129" s="0"/>
      <c r="LI129" s="0"/>
      <c r="LJ129" s="0"/>
      <c r="LK129" s="0"/>
      <c r="LL129" s="0"/>
      <c r="LM129" s="0"/>
      <c r="LN129" s="0"/>
      <c r="LO129" s="0"/>
      <c r="LP129" s="0"/>
      <c r="LQ129" s="0"/>
      <c r="LR129" s="0"/>
      <c r="LS129" s="0"/>
      <c r="LT129" s="0"/>
      <c r="LU129" s="0"/>
      <c r="LV129" s="0"/>
      <c r="LW129" s="0"/>
      <c r="LX129" s="0"/>
      <c r="LY129" s="0"/>
      <c r="LZ129" s="0"/>
      <c r="MA129" s="0"/>
      <c r="MB129" s="0"/>
      <c r="MC129" s="0"/>
      <c r="MD129" s="0"/>
      <c r="ME129" s="0"/>
      <c r="MF129" s="0"/>
      <c r="MG129" s="0"/>
      <c r="MH129" s="0"/>
      <c r="MI129" s="0"/>
      <c r="MJ129" s="0"/>
      <c r="MK129" s="0"/>
      <c r="ML129" s="0"/>
      <c r="MM129" s="0"/>
      <c r="MN129" s="0"/>
      <c r="MO129" s="0"/>
      <c r="MP129" s="0"/>
      <c r="MQ129" s="0"/>
      <c r="MR129" s="0"/>
      <c r="MS129" s="0"/>
      <c r="MT129" s="0"/>
      <c r="MU129" s="0"/>
      <c r="MV129" s="0"/>
      <c r="MW129" s="0"/>
      <c r="MX129" s="0"/>
      <c r="MY129" s="0"/>
      <c r="MZ129" s="0"/>
      <c r="NA129" s="0"/>
      <c r="NB129" s="0"/>
      <c r="NC129" s="0"/>
      <c r="ND129" s="0"/>
      <c r="NE129" s="0"/>
      <c r="NF129" s="0"/>
      <c r="NG129" s="0"/>
      <c r="NH129" s="0"/>
      <c r="NI129" s="0"/>
      <c r="NJ129" s="0"/>
      <c r="NK129" s="0"/>
      <c r="NL129" s="0"/>
      <c r="NM129" s="0"/>
      <c r="NN129" s="0"/>
      <c r="NO129" s="0"/>
      <c r="NP129" s="0"/>
      <c r="NQ129" s="0"/>
      <c r="NR129" s="0"/>
      <c r="NS129" s="0"/>
      <c r="NT129" s="0"/>
      <c r="NU129" s="0"/>
      <c r="NV129" s="0"/>
      <c r="NW129" s="0"/>
      <c r="NX129" s="0"/>
      <c r="NY129" s="0"/>
      <c r="NZ129" s="0"/>
      <c r="OA129" s="0"/>
      <c r="OB129" s="0"/>
      <c r="OC129" s="0"/>
      <c r="OD129" s="0"/>
      <c r="OE129" s="0"/>
      <c r="OF129" s="0"/>
      <c r="OG129" s="0"/>
      <c r="OH129" s="0"/>
      <c r="OI129" s="0"/>
      <c r="OJ129" s="0"/>
      <c r="OK129" s="0"/>
      <c r="OL129" s="0"/>
      <c r="OM129" s="0"/>
      <c r="ON129" s="0"/>
      <c r="OO129" s="0"/>
      <c r="OP129" s="0"/>
      <c r="OQ129" s="0"/>
      <c r="OR129" s="0"/>
      <c r="OS129" s="0"/>
      <c r="OT129" s="0"/>
      <c r="OU129" s="0"/>
      <c r="OV129" s="0"/>
      <c r="OW129" s="0"/>
      <c r="OX129" s="0"/>
      <c r="OY129" s="0"/>
      <c r="OZ129" s="0"/>
      <c r="PA129" s="0"/>
      <c r="PB129" s="0"/>
      <c r="PC129" s="0"/>
      <c r="PD129" s="0"/>
      <c r="PE129" s="0"/>
      <c r="PF129" s="0"/>
      <c r="PG129" s="0"/>
      <c r="PH129" s="0"/>
      <c r="PI129" s="0"/>
      <c r="PJ129" s="0"/>
      <c r="PK129" s="0"/>
      <c r="PL129" s="0"/>
      <c r="PM129" s="0"/>
      <c r="PN129" s="0"/>
      <c r="PO129" s="0"/>
      <c r="PP129" s="0"/>
      <c r="PQ129" s="0"/>
      <c r="PR129" s="0"/>
      <c r="PS129" s="0"/>
      <c r="PT129" s="0"/>
      <c r="PU129" s="0"/>
      <c r="PV129" s="0"/>
      <c r="PW129" s="0"/>
      <c r="PX129" s="0"/>
      <c r="PY129" s="0"/>
      <c r="PZ129" s="0"/>
      <c r="QA129" s="0"/>
      <c r="QB129" s="0"/>
      <c r="QC129" s="0"/>
      <c r="QD129" s="0"/>
      <c r="QE129" s="0"/>
      <c r="QF129" s="0"/>
      <c r="QG129" s="0"/>
      <c r="QH129" s="0"/>
      <c r="QI129" s="0"/>
      <c r="QJ129" s="0"/>
      <c r="QK129" s="0"/>
      <c r="QL129" s="0"/>
      <c r="QM129" s="0"/>
      <c r="QN129" s="0"/>
      <c r="QO129" s="0"/>
      <c r="QP129" s="0"/>
      <c r="QQ129" s="0"/>
      <c r="QR129" s="0"/>
      <c r="QS129" s="0"/>
      <c r="QT129" s="0"/>
      <c r="QU129" s="0"/>
      <c r="QV129" s="0"/>
      <c r="QW129" s="0"/>
      <c r="QX129" s="0"/>
      <c r="QY129" s="0"/>
      <c r="QZ129" s="0"/>
      <c r="RA129" s="0"/>
      <c r="RB129" s="0"/>
      <c r="RC129" s="0"/>
      <c r="RD129" s="0"/>
      <c r="RE129" s="0"/>
      <c r="RF129" s="0"/>
      <c r="RG129" s="0"/>
      <c r="RH129" s="0"/>
      <c r="RI129" s="0"/>
      <c r="RJ129" s="0"/>
      <c r="RK129" s="0"/>
      <c r="RL129" s="0"/>
      <c r="RM129" s="0"/>
      <c r="RN129" s="0"/>
      <c r="RO129" s="0"/>
      <c r="RP129" s="0"/>
      <c r="RQ129" s="0"/>
      <c r="RR129" s="0"/>
      <c r="RS129" s="0"/>
      <c r="RT129" s="0"/>
      <c r="RU129" s="0"/>
      <c r="RV129" s="0"/>
      <c r="RW129" s="0"/>
      <c r="RX129" s="0"/>
      <c r="RY129" s="0"/>
      <c r="RZ129" s="0"/>
      <c r="SA129" s="0"/>
      <c r="SB129" s="0"/>
      <c r="SC129" s="0"/>
      <c r="SD129" s="0"/>
      <c r="SE129" s="0"/>
      <c r="SF129" s="0"/>
      <c r="SG129" s="0"/>
      <c r="SH129" s="0"/>
      <c r="SI129" s="0"/>
      <c r="SJ129" s="0"/>
      <c r="SK129" s="0"/>
      <c r="SL129" s="0"/>
      <c r="SM129" s="0"/>
      <c r="SN129" s="0"/>
      <c r="SO129" s="0"/>
      <c r="SP129" s="0"/>
      <c r="SQ129" s="0"/>
      <c r="SR129" s="0"/>
      <c r="SS129" s="0"/>
      <c r="ST129" s="0"/>
      <c r="SU129" s="0"/>
      <c r="SV129" s="0"/>
      <c r="SW129" s="0"/>
      <c r="SX129" s="0"/>
      <c r="SY129" s="0"/>
      <c r="SZ129" s="0"/>
      <c r="TA129" s="0"/>
      <c r="TB129" s="0"/>
      <c r="TC129" s="0"/>
      <c r="TD129" s="0"/>
      <c r="TE129" s="0"/>
      <c r="TF129" s="0"/>
      <c r="TG129" s="0"/>
      <c r="TH129" s="0"/>
      <c r="TI129" s="0"/>
      <c r="TJ129" s="0"/>
      <c r="TK129" s="0"/>
      <c r="TL129" s="0"/>
      <c r="TM129" s="0"/>
      <c r="TN129" s="0"/>
      <c r="TO129" s="0"/>
      <c r="TP129" s="0"/>
      <c r="TQ129" s="0"/>
      <c r="TR129" s="0"/>
      <c r="TS129" s="0"/>
      <c r="TT129" s="0"/>
      <c r="TU129" s="0"/>
      <c r="TV129" s="0"/>
      <c r="TW129" s="0"/>
      <c r="TX129" s="0"/>
      <c r="TY129" s="0"/>
      <c r="TZ129" s="0"/>
      <c r="UA129" s="0"/>
      <c r="UB129" s="0"/>
      <c r="UC129" s="0"/>
      <c r="UD129" s="0"/>
      <c r="UE129" s="0"/>
      <c r="UF129" s="0"/>
      <c r="UG129" s="0"/>
      <c r="UH129" s="0"/>
      <c r="UI129" s="0"/>
      <c r="UJ129" s="0"/>
      <c r="UK129" s="0"/>
      <c r="UL129" s="0"/>
      <c r="UM129" s="0"/>
      <c r="UN129" s="0"/>
      <c r="UO129" s="0"/>
      <c r="UP129" s="0"/>
      <c r="UQ129" s="0"/>
      <c r="UR129" s="0"/>
      <c r="US129" s="0"/>
      <c r="UT129" s="0"/>
      <c r="UU129" s="0"/>
      <c r="UV129" s="0"/>
      <c r="UW129" s="0"/>
      <c r="UX129" s="0"/>
      <c r="UY129" s="0"/>
      <c r="UZ129" s="0"/>
      <c r="VA129" s="0"/>
      <c r="VB129" s="0"/>
      <c r="VC129" s="0"/>
      <c r="VD129" s="0"/>
      <c r="VE129" s="0"/>
      <c r="VF129" s="0"/>
      <c r="VG129" s="0"/>
      <c r="VH129" s="0"/>
      <c r="VI129" s="0"/>
      <c r="VJ129" s="0"/>
      <c r="VK129" s="0"/>
      <c r="VL129" s="0"/>
      <c r="VM129" s="0"/>
      <c r="VN129" s="0"/>
      <c r="VO129" s="0"/>
      <c r="VP129" s="0"/>
      <c r="VQ129" s="0"/>
      <c r="VR129" s="0"/>
      <c r="VS129" s="0"/>
      <c r="VT129" s="0"/>
      <c r="VU129" s="0"/>
      <c r="VV129" s="0"/>
      <c r="VW129" s="0"/>
      <c r="VX129" s="0"/>
      <c r="VY129" s="0"/>
      <c r="VZ129" s="0"/>
      <c r="WA129" s="0"/>
      <c r="WB129" s="0"/>
      <c r="WC129" s="0"/>
      <c r="WD129" s="0"/>
      <c r="WE129" s="0"/>
      <c r="WF129" s="0"/>
      <c r="WG129" s="0"/>
      <c r="WH129" s="0"/>
      <c r="WI129" s="0"/>
      <c r="WJ129" s="0"/>
      <c r="WK129" s="0"/>
      <c r="WL129" s="0"/>
      <c r="WM129" s="0"/>
      <c r="WN129" s="0"/>
      <c r="WO129" s="0"/>
      <c r="WP129" s="0"/>
      <c r="WQ129" s="0"/>
      <c r="WR129" s="0"/>
      <c r="WS129" s="0"/>
      <c r="WT129" s="0"/>
      <c r="WU129" s="0"/>
      <c r="WV129" s="0"/>
      <c r="WW129" s="0"/>
      <c r="WX129" s="0"/>
      <c r="WY129" s="0"/>
      <c r="WZ129" s="0"/>
      <c r="XA129" s="0"/>
      <c r="XB129" s="0"/>
      <c r="XC129" s="0"/>
      <c r="XD129" s="0"/>
      <c r="XE129" s="0"/>
      <c r="XF129" s="0"/>
      <c r="XG129" s="0"/>
      <c r="XH129" s="0"/>
      <c r="XI129" s="0"/>
      <c r="XJ129" s="0"/>
      <c r="XK129" s="0"/>
      <c r="XL129" s="0"/>
      <c r="XM129" s="0"/>
      <c r="XN129" s="0"/>
      <c r="XO129" s="0"/>
      <c r="XP129" s="0"/>
      <c r="XQ129" s="0"/>
      <c r="XR129" s="0"/>
      <c r="XS129" s="0"/>
      <c r="XT129" s="0"/>
      <c r="XU129" s="0"/>
      <c r="XV129" s="0"/>
      <c r="XW129" s="0"/>
      <c r="XX129" s="0"/>
      <c r="XY129" s="0"/>
      <c r="XZ129" s="0"/>
      <c r="YA129" s="0"/>
      <c r="YB129" s="0"/>
      <c r="YC129" s="0"/>
      <c r="YD129" s="0"/>
      <c r="YE129" s="0"/>
      <c r="YF129" s="0"/>
      <c r="YG129" s="0"/>
      <c r="YH129" s="0"/>
      <c r="YI129" s="0"/>
      <c r="YJ129" s="0"/>
      <c r="YK129" s="0"/>
      <c r="YL129" s="0"/>
      <c r="YM129" s="0"/>
      <c r="YN129" s="0"/>
      <c r="YO129" s="0"/>
      <c r="YP129" s="0"/>
      <c r="YQ129" s="0"/>
      <c r="YR129" s="0"/>
      <c r="YS129" s="0"/>
      <c r="YT129" s="0"/>
      <c r="YU129" s="0"/>
      <c r="YV129" s="0"/>
      <c r="YW129" s="0"/>
      <c r="YX129" s="0"/>
      <c r="YY129" s="0"/>
      <c r="YZ129" s="0"/>
      <c r="ZA129" s="0"/>
      <c r="ZB129" s="0"/>
      <c r="ZC129" s="0"/>
      <c r="ZD129" s="0"/>
      <c r="ZE129" s="0"/>
      <c r="ZF129" s="0"/>
      <c r="ZG129" s="0"/>
      <c r="ZH129" s="0"/>
      <c r="ZI129" s="0"/>
      <c r="ZJ129" s="0"/>
      <c r="ZK129" s="0"/>
      <c r="ZL129" s="0"/>
      <c r="ZM129" s="0"/>
      <c r="ZN129" s="0"/>
      <c r="ZO129" s="0"/>
      <c r="ZP129" s="0"/>
      <c r="ZQ129" s="0"/>
      <c r="ZR129" s="0"/>
      <c r="ZS129" s="0"/>
      <c r="ZT129" s="0"/>
      <c r="ZU129" s="0"/>
      <c r="ZV129" s="0"/>
      <c r="ZW129" s="0"/>
      <c r="ZX129" s="0"/>
      <c r="ZY129" s="0"/>
      <c r="ZZ129" s="0"/>
      <c r="AAA129" s="0"/>
      <c r="AAB129" s="0"/>
      <c r="AAC129" s="0"/>
      <c r="AAD129" s="0"/>
      <c r="AAE129" s="0"/>
      <c r="AAF129" s="0"/>
      <c r="AAG129" s="0"/>
      <c r="AAH129" s="0"/>
      <c r="AAI129" s="0"/>
      <c r="AAJ129" s="0"/>
      <c r="AAK129" s="0"/>
      <c r="AAL129" s="0"/>
      <c r="AAM129" s="0"/>
      <c r="AAN129" s="0"/>
      <c r="AAO129" s="0"/>
      <c r="AAP129" s="0"/>
      <c r="AAQ129" s="0"/>
      <c r="AAR129" s="0"/>
      <c r="AAS129" s="0"/>
      <c r="AAT129" s="0"/>
      <c r="AAU129" s="0"/>
      <c r="AAV129" s="0"/>
      <c r="AAW129" s="0"/>
      <c r="AAX129" s="0"/>
      <c r="AAY129" s="0"/>
      <c r="AAZ129" s="0"/>
      <c r="ABA129" s="0"/>
      <c r="ABB129" s="0"/>
      <c r="ABC129" s="0"/>
      <c r="ABD129" s="0"/>
      <c r="ABE129" s="0"/>
      <c r="ABF129" s="0"/>
      <c r="ABG129" s="0"/>
      <c r="ABH129" s="0"/>
      <c r="ABI129" s="0"/>
      <c r="ABJ129" s="0"/>
      <c r="ABK129" s="0"/>
      <c r="ABL129" s="0"/>
      <c r="ABM129" s="0"/>
      <c r="ABN129" s="0"/>
      <c r="ABO129" s="0"/>
      <c r="ABP129" s="0"/>
      <c r="ABQ129" s="0"/>
      <c r="ABR129" s="0"/>
      <c r="ABS129" s="0"/>
      <c r="ABT129" s="0"/>
      <c r="ABU129" s="0"/>
      <c r="ABV129" s="0"/>
      <c r="ABW129" s="0"/>
      <c r="ABX129" s="0"/>
      <c r="ABY129" s="0"/>
      <c r="ABZ129" s="0"/>
      <c r="ACA129" s="0"/>
      <c r="ACB129" s="0"/>
      <c r="ACC129" s="0"/>
      <c r="ACD129" s="0"/>
      <c r="ACE129" s="0"/>
      <c r="ACF129" s="0"/>
      <c r="ACG129" s="0"/>
      <c r="ACH129" s="0"/>
      <c r="ACI129" s="0"/>
      <c r="ACJ129" s="0"/>
      <c r="ACK129" s="0"/>
      <c r="ACL129" s="0"/>
      <c r="ACM129" s="0"/>
      <c r="ACN129" s="0"/>
      <c r="ACO129" s="0"/>
      <c r="ACP129" s="0"/>
      <c r="ACQ129" s="0"/>
      <c r="ACR129" s="0"/>
      <c r="ACS129" s="0"/>
      <c r="ACT129" s="0"/>
      <c r="ACU129" s="0"/>
      <c r="ACV129" s="0"/>
      <c r="ACW129" s="0"/>
      <c r="ACX129" s="0"/>
      <c r="ACY129" s="0"/>
      <c r="ACZ129" s="0"/>
      <c r="ADA129" s="0"/>
      <c r="ADB129" s="0"/>
      <c r="ADC129" s="0"/>
      <c r="ADD129" s="0"/>
      <c r="ADE129" s="0"/>
      <c r="ADF129" s="0"/>
      <c r="ADG129" s="0"/>
      <c r="ADH129" s="0"/>
      <c r="ADI129" s="0"/>
      <c r="ADJ129" s="0"/>
      <c r="ADK129" s="0"/>
      <c r="ADL129" s="0"/>
      <c r="ADM129" s="0"/>
      <c r="ADN129" s="0"/>
      <c r="ADO129" s="0"/>
      <c r="ADP129" s="0"/>
      <c r="ADQ129" s="0"/>
      <c r="ADR129" s="0"/>
      <c r="ADS129" s="0"/>
      <c r="ADT129" s="0"/>
      <c r="ADU129" s="0"/>
      <c r="ADV129" s="0"/>
      <c r="ADW129" s="0"/>
      <c r="ADX129" s="0"/>
      <c r="ADY129" s="0"/>
      <c r="ADZ129" s="0"/>
      <c r="AEA129" s="0"/>
      <c r="AEB129" s="0"/>
      <c r="AEC129" s="0"/>
      <c r="AED129" s="0"/>
      <c r="AEE129" s="0"/>
      <c r="AEF129" s="0"/>
      <c r="AEG129" s="0"/>
      <c r="AEH129" s="0"/>
      <c r="AEI129" s="0"/>
      <c r="AEJ129" s="0"/>
      <c r="AEK129" s="0"/>
      <c r="AEL129" s="0"/>
      <c r="AEM129" s="0"/>
      <c r="AEN129" s="0"/>
      <c r="AEO129" s="0"/>
      <c r="AEP129" s="0"/>
      <c r="AEQ129" s="0"/>
      <c r="AER129" s="0"/>
      <c r="AES129" s="0"/>
      <c r="AET129" s="0"/>
      <c r="AEU129" s="0"/>
      <c r="AEV129" s="0"/>
      <c r="AEW129" s="0"/>
      <c r="AEX129" s="0"/>
      <c r="AEY129" s="0"/>
      <c r="AEZ129" s="0"/>
      <c r="AFA129" s="0"/>
      <c r="AFB129" s="0"/>
      <c r="AFC129" s="0"/>
      <c r="AFD129" s="0"/>
      <c r="AFE129" s="0"/>
      <c r="AFF129" s="0"/>
      <c r="AFG129" s="0"/>
      <c r="AFH129" s="0"/>
      <c r="AFI129" s="0"/>
      <c r="AFJ129" s="0"/>
      <c r="AFK129" s="0"/>
      <c r="AFL129" s="0"/>
      <c r="AFM129" s="0"/>
      <c r="AFN129" s="0"/>
      <c r="AFO129" s="0"/>
      <c r="AFP129" s="0"/>
      <c r="AFQ129" s="0"/>
      <c r="AFR129" s="0"/>
      <c r="AFS129" s="0"/>
      <c r="AFT129" s="0"/>
      <c r="AFU129" s="0"/>
      <c r="AFV129" s="0"/>
      <c r="AFW129" s="0"/>
      <c r="AFX129" s="0"/>
      <c r="AFY129" s="0"/>
      <c r="AFZ129" s="0"/>
      <c r="AGA129" s="0"/>
      <c r="AGB129" s="0"/>
      <c r="AGC129" s="0"/>
      <c r="AGD129" s="0"/>
      <c r="AGE129" s="0"/>
      <c r="AGF129" s="0"/>
      <c r="AGG129" s="0"/>
      <c r="AGH129" s="0"/>
      <c r="AGI129" s="0"/>
      <c r="AGJ129" s="0"/>
      <c r="AGK129" s="0"/>
      <c r="AGL129" s="0"/>
      <c r="AGM129" s="0"/>
      <c r="AGN129" s="0"/>
      <c r="AGO129" s="0"/>
      <c r="AGP129" s="0"/>
      <c r="AGQ129" s="0"/>
      <c r="AGR129" s="0"/>
      <c r="AGS129" s="0"/>
      <c r="AGT129" s="0"/>
      <c r="AGU129" s="0"/>
      <c r="AGV129" s="0"/>
      <c r="AGW129" s="0"/>
      <c r="AGX129" s="0"/>
      <c r="AGY129" s="0"/>
      <c r="AGZ129" s="0"/>
      <c r="AHA129" s="0"/>
      <c r="AHB129" s="0"/>
      <c r="AHC129" s="0"/>
      <c r="AHD129" s="0"/>
      <c r="AHE129" s="0"/>
      <c r="AHF129" s="0"/>
      <c r="AHG129" s="0"/>
      <c r="AHH129" s="0"/>
      <c r="AHI129" s="0"/>
      <c r="AHJ129" s="0"/>
      <c r="AHK129" s="0"/>
      <c r="AHL129" s="0"/>
      <c r="AHM129" s="0"/>
      <c r="AHN129" s="0"/>
      <c r="AHO129" s="0"/>
      <c r="AHP129" s="0"/>
      <c r="AHQ129" s="0"/>
      <c r="AHR129" s="0"/>
      <c r="AHS129" s="0"/>
      <c r="AHT129" s="0"/>
      <c r="AHU129" s="0"/>
      <c r="AHV129" s="0"/>
      <c r="AHW129" s="0"/>
      <c r="AHX129" s="0"/>
      <c r="AHY129" s="0"/>
      <c r="AHZ129" s="0"/>
      <c r="AIA129" s="0"/>
      <c r="AIB129" s="0"/>
      <c r="AIC129" s="0"/>
      <c r="AID129" s="0"/>
      <c r="AIE129" s="0"/>
      <c r="AIF129" s="0"/>
      <c r="AIG129" s="0"/>
      <c r="AIH129" s="0"/>
      <c r="AII129" s="0"/>
      <c r="AIJ129" s="0"/>
      <c r="AIK129" s="0"/>
      <c r="AIL129" s="0"/>
      <c r="AIM129" s="0"/>
      <c r="AIN129" s="0"/>
      <c r="AIO129" s="0"/>
      <c r="AIP129" s="0"/>
      <c r="AIQ129" s="0"/>
      <c r="AIR129" s="0"/>
      <c r="AIS129" s="0"/>
      <c r="AIT129" s="0"/>
      <c r="AIU129" s="0"/>
      <c r="AIV129" s="0"/>
      <c r="AIW129" s="0"/>
      <c r="AIX129" s="0"/>
      <c r="AIY129" s="0"/>
      <c r="AIZ129" s="0"/>
      <c r="AJA129" s="0"/>
      <c r="AJB129" s="0"/>
      <c r="AJC129" s="0"/>
      <c r="AJD129" s="0"/>
      <c r="AJE129" s="0"/>
      <c r="AJF129" s="0"/>
      <c r="AJG129" s="0"/>
      <c r="AJH129" s="0"/>
      <c r="AJI129" s="0"/>
      <c r="AJJ129" s="0"/>
      <c r="AJK129" s="0"/>
      <c r="AJL129" s="0"/>
      <c r="AJM129" s="0"/>
      <c r="AJN129" s="0"/>
      <c r="AJO129" s="0"/>
      <c r="AJP129" s="0"/>
      <c r="AJQ129" s="0"/>
      <c r="AJR129" s="0"/>
      <c r="AJS129" s="0"/>
      <c r="AJT129" s="0"/>
      <c r="AJU129" s="0"/>
      <c r="AJV129" s="0"/>
      <c r="AJW129" s="0"/>
      <c r="AJX129" s="0"/>
      <c r="AJY129" s="0"/>
      <c r="AJZ129" s="0"/>
      <c r="AKA129" s="0"/>
      <c r="AKB129" s="0"/>
      <c r="AKC129" s="0"/>
      <c r="AKD129" s="0"/>
      <c r="AKE129" s="0"/>
      <c r="AKF129" s="0"/>
      <c r="AKG129" s="0"/>
      <c r="AKH129" s="0"/>
      <c r="AKI129" s="0"/>
      <c r="AKJ129" s="0"/>
      <c r="AKK129" s="0"/>
      <c r="AKL129" s="0"/>
      <c r="AKM129" s="0"/>
      <c r="AKN129" s="0"/>
      <c r="AKO129" s="0"/>
      <c r="AKP129" s="0"/>
      <c r="AKQ129" s="0"/>
      <c r="AKR129" s="0"/>
      <c r="AKS129" s="0"/>
      <c r="AKT129" s="0"/>
      <c r="AKU129" s="0"/>
      <c r="AKV129" s="0"/>
      <c r="AKW129" s="0"/>
      <c r="AKX129" s="0"/>
      <c r="AKY129" s="0"/>
      <c r="AKZ129" s="0"/>
      <c r="ALA129" s="0"/>
      <c r="ALB129" s="0"/>
      <c r="ALC129" s="0"/>
      <c r="ALD129" s="0"/>
      <c r="ALE129" s="0"/>
      <c r="ALF129" s="0"/>
      <c r="ALG129" s="0"/>
      <c r="ALH129" s="0"/>
      <c r="ALI129" s="0"/>
      <c r="ALJ129" s="0"/>
      <c r="ALK129" s="0"/>
      <c r="ALL129" s="0"/>
      <c r="ALM129" s="0"/>
      <c r="ALN129" s="0"/>
      <c r="ALO129" s="0"/>
      <c r="ALP129" s="0"/>
      <c r="ALQ129" s="0"/>
      <c r="ALR129" s="0"/>
      <c r="ALS129" s="0"/>
      <c r="ALT129" s="0"/>
      <c r="ALU129" s="0"/>
      <c r="ALV129" s="0"/>
      <c r="ALW129" s="0"/>
      <c r="ALX129" s="0"/>
      <c r="ALY129" s="0"/>
      <c r="ALZ129" s="0"/>
      <c r="AMA129" s="0"/>
      <c r="AMB129" s="0"/>
      <c r="AMC129" s="0"/>
      <c r="AMD129" s="0"/>
      <c r="AME129" s="0"/>
      <c r="AMF129" s="0"/>
      <c r="AMG129" s="0"/>
      <c r="AMH129" s="0"/>
      <c r="AMI129" s="0"/>
      <c r="AMJ129" s="0"/>
    </row>
    <row r="130" customFormat="false" ht="15.75" hidden="false" customHeight="true" outlineLevel="0" collapsed="false">
      <c r="A130" s="186"/>
      <c r="B130" s="214"/>
      <c r="C130" s="49"/>
      <c r="D130" s="49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26"/>
      <c r="P130" s="27"/>
      <c r="Q130" s="27"/>
      <c r="R130" s="27"/>
      <c r="S130" s="27"/>
      <c r="T130" s="27"/>
      <c r="U130" s="27"/>
      <c r="V130" s="27"/>
      <c r="W130" s="27"/>
      <c r="X130" s="28"/>
      <c r="Y130" s="226"/>
      <c r="Z130" s="27"/>
      <c r="AA130" s="27"/>
      <c r="AB130" s="27"/>
      <c r="AC130" s="27"/>
      <c r="AD130" s="27"/>
      <c r="AE130" s="27"/>
      <c r="AF130" s="27"/>
      <c r="AG130" s="27"/>
      <c r="AH130" s="28"/>
      <c r="AI130" s="226"/>
      <c r="AJ130" s="27"/>
      <c r="AK130" s="27"/>
      <c r="AL130" s="27"/>
      <c r="AM130" s="27"/>
      <c r="AN130" s="27"/>
      <c r="AO130" s="27"/>
      <c r="AP130" s="27"/>
      <c r="AQ130" s="27"/>
      <c r="AR130" s="28"/>
      <c r="AS130" s="226"/>
      <c r="AT130" s="27"/>
      <c r="AU130" s="27"/>
      <c r="AV130" s="27"/>
      <c r="AW130" s="27"/>
      <c r="AX130" s="27"/>
      <c r="AY130" s="27"/>
      <c r="AZ130" s="27"/>
      <c r="BA130" s="27"/>
      <c r="BB130" s="28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0"/>
      <c r="EH130" s="0"/>
      <c r="EI130" s="0"/>
      <c r="EJ130" s="0"/>
      <c r="EK130" s="0"/>
      <c r="EL130" s="0"/>
      <c r="EM130" s="0"/>
      <c r="EN130" s="0"/>
      <c r="EO130" s="0"/>
      <c r="EP130" s="0"/>
      <c r="EQ130" s="0"/>
      <c r="ER130" s="0"/>
      <c r="ES130" s="0"/>
      <c r="ET130" s="0"/>
      <c r="EU130" s="0"/>
      <c r="EV130" s="0"/>
      <c r="EW130" s="0"/>
      <c r="EX130" s="0"/>
      <c r="EY130" s="0"/>
      <c r="EZ130" s="0"/>
      <c r="FA130" s="0"/>
      <c r="FB130" s="0"/>
      <c r="FC130" s="0"/>
      <c r="FD130" s="0"/>
      <c r="FE130" s="0"/>
      <c r="FF130" s="0"/>
      <c r="FG130" s="0"/>
      <c r="FH130" s="0"/>
      <c r="FI130" s="0"/>
      <c r="FJ130" s="0"/>
      <c r="FK130" s="0"/>
      <c r="FL130" s="0"/>
      <c r="FM130" s="0"/>
      <c r="FN130" s="0"/>
      <c r="FO130" s="0"/>
      <c r="FP130" s="0"/>
      <c r="FQ130" s="0"/>
      <c r="FR130" s="0"/>
      <c r="FS130" s="0"/>
      <c r="FT130" s="0"/>
      <c r="FU130" s="0"/>
      <c r="FV130" s="0"/>
      <c r="FW130" s="0"/>
      <c r="FX130" s="0"/>
      <c r="FY130" s="0"/>
      <c r="FZ130" s="0"/>
      <c r="GA130" s="0"/>
      <c r="GB130" s="0"/>
      <c r="GC130" s="0"/>
      <c r="GD130" s="0"/>
      <c r="GE130" s="0"/>
      <c r="GF130" s="0"/>
      <c r="GG130" s="0"/>
      <c r="GH130" s="0"/>
      <c r="GI130" s="0"/>
      <c r="GJ130" s="0"/>
      <c r="GK130" s="0"/>
      <c r="GL130" s="0"/>
      <c r="GM130" s="0"/>
      <c r="GN130" s="0"/>
      <c r="GO130" s="0"/>
      <c r="GP130" s="0"/>
      <c r="GQ130" s="0"/>
      <c r="GR130" s="0"/>
      <c r="GS130" s="0"/>
      <c r="GT130" s="0"/>
      <c r="GU130" s="0"/>
      <c r="GV130" s="0"/>
      <c r="GW130" s="0"/>
      <c r="GX130" s="0"/>
      <c r="GY130" s="0"/>
      <c r="GZ130" s="0"/>
      <c r="HA130" s="0"/>
      <c r="HB130" s="0"/>
      <c r="HC130" s="0"/>
      <c r="HD130" s="0"/>
      <c r="HE130" s="0"/>
      <c r="HF130" s="0"/>
      <c r="HG130" s="0"/>
      <c r="HH130" s="0"/>
      <c r="HI130" s="0"/>
      <c r="HJ130" s="0"/>
      <c r="HK130" s="0"/>
      <c r="HL130" s="0"/>
      <c r="HM130" s="0"/>
      <c r="HN130" s="0"/>
      <c r="HO130" s="0"/>
      <c r="HP130" s="0"/>
      <c r="HQ130" s="0"/>
      <c r="HR130" s="0"/>
      <c r="HS130" s="0"/>
      <c r="HT130" s="0"/>
      <c r="HU130" s="0"/>
      <c r="HV130" s="0"/>
      <c r="HW130" s="0"/>
      <c r="HX130" s="0"/>
      <c r="HY130" s="0"/>
      <c r="HZ130" s="0"/>
      <c r="IA130" s="0"/>
      <c r="IB130" s="0"/>
      <c r="IC130" s="0"/>
      <c r="ID130" s="0"/>
      <c r="IE130" s="0"/>
      <c r="IF130" s="0"/>
      <c r="IG130" s="0"/>
      <c r="IH130" s="0"/>
      <c r="II130" s="0"/>
      <c r="IJ130" s="0"/>
      <c r="IK130" s="0"/>
      <c r="IL130" s="0"/>
      <c r="IM130" s="0"/>
      <c r="IN130" s="0"/>
      <c r="IO130" s="0"/>
      <c r="IP130" s="0"/>
      <c r="IQ130" s="0"/>
      <c r="IR130" s="0"/>
      <c r="IS130" s="0"/>
      <c r="IT130" s="0"/>
      <c r="IU130" s="0"/>
      <c r="IV130" s="0"/>
      <c r="IW130" s="0"/>
      <c r="IX130" s="0"/>
      <c r="IY130" s="0"/>
      <c r="IZ130" s="0"/>
      <c r="JA130" s="0"/>
      <c r="JB130" s="0"/>
      <c r="JC130" s="0"/>
      <c r="JD130" s="0"/>
      <c r="JE130" s="0"/>
      <c r="JF130" s="0"/>
      <c r="JG130" s="0"/>
      <c r="JH130" s="0"/>
      <c r="JI130" s="0"/>
      <c r="JJ130" s="0"/>
      <c r="JK130" s="0"/>
      <c r="JL130" s="0"/>
      <c r="JM130" s="0"/>
      <c r="JN130" s="0"/>
      <c r="JO130" s="0"/>
      <c r="JP130" s="0"/>
      <c r="JQ130" s="0"/>
      <c r="JR130" s="0"/>
      <c r="JS130" s="0"/>
      <c r="JT130" s="0"/>
      <c r="JU130" s="0"/>
      <c r="JV130" s="0"/>
      <c r="JW130" s="0"/>
      <c r="JX130" s="0"/>
      <c r="JY130" s="0"/>
      <c r="JZ130" s="0"/>
      <c r="KA130" s="0"/>
      <c r="KB130" s="0"/>
      <c r="KC130" s="0"/>
      <c r="KD130" s="0"/>
      <c r="KE130" s="0"/>
      <c r="KF130" s="0"/>
      <c r="KG130" s="0"/>
      <c r="KH130" s="0"/>
      <c r="KI130" s="0"/>
      <c r="KJ130" s="0"/>
      <c r="KK130" s="0"/>
      <c r="KL130" s="0"/>
      <c r="KM130" s="0"/>
      <c r="KN130" s="0"/>
      <c r="KO130" s="0"/>
      <c r="KP130" s="0"/>
      <c r="KQ130" s="0"/>
      <c r="KR130" s="0"/>
      <c r="KS130" s="0"/>
      <c r="KT130" s="0"/>
      <c r="KU130" s="0"/>
      <c r="KV130" s="0"/>
      <c r="KW130" s="0"/>
      <c r="KX130" s="0"/>
      <c r="KY130" s="0"/>
      <c r="KZ130" s="0"/>
      <c r="LA130" s="0"/>
      <c r="LB130" s="0"/>
      <c r="LC130" s="0"/>
      <c r="LD130" s="0"/>
      <c r="LE130" s="0"/>
      <c r="LF130" s="0"/>
      <c r="LG130" s="0"/>
      <c r="LH130" s="0"/>
      <c r="LI130" s="0"/>
      <c r="LJ130" s="0"/>
      <c r="LK130" s="0"/>
      <c r="LL130" s="0"/>
      <c r="LM130" s="0"/>
      <c r="LN130" s="0"/>
      <c r="LO130" s="0"/>
      <c r="LP130" s="0"/>
      <c r="LQ130" s="0"/>
      <c r="LR130" s="0"/>
      <c r="LS130" s="0"/>
      <c r="LT130" s="0"/>
      <c r="LU130" s="0"/>
      <c r="LV130" s="0"/>
      <c r="LW130" s="0"/>
      <c r="LX130" s="0"/>
      <c r="LY130" s="0"/>
      <c r="LZ130" s="0"/>
      <c r="MA130" s="0"/>
      <c r="MB130" s="0"/>
      <c r="MC130" s="0"/>
      <c r="MD130" s="0"/>
      <c r="ME130" s="0"/>
      <c r="MF130" s="0"/>
      <c r="MG130" s="0"/>
      <c r="MH130" s="0"/>
      <c r="MI130" s="0"/>
      <c r="MJ130" s="0"/>
      <c r="MK130" s="0"/>
      <c r="ML130" s="0"/>
      <c r="MM130" s="0"/>
      <c r="MN130" s="0"/>
      <c r="MO130" s="0"/>
      <c r="MP130" s="0"/>
      <c r="MQ130" s="0"/>
      <c r="MR130" s="0"/>
      <c r="MS130" s="0"/>
      <c r="MT130" s="0"/>
      <c r="MU130" s="0"/>
      <c r="MV130" s="0"/>
      <c r="MW130" s="0"/>
      <c r="MX130" s="0"/>
      <c r="MY130" s="0"/>
      <c r="MZ130" s="0"/>
      <c r="NA130" s="0"/>
      <c r="NB130" s="0"/>
      <c r="NC130" s="0"/>
      <c r="ND130" s="0"/>
      <c r="NE130" s="0"/>
      <c r="NF130" s="0"/>
      <c r="NG130" s="0"/>
      <c r="NH130" s="0"/>
      <c r="NI130" s="0"/>
      <c r="NJ130" s="0"/>
      <c r="NK130" s="0"/>
      <c r="NL130" s="0"/>
      <c r="NM130" s="0"/>
      <c r="NN130" s="0"/>
      <c r="NO130" s="0"/>
      <c r="NP130" s="0"/>
      <c r="NQ130" s="0"/>
      <c r="NR130" s="0"/>
      <c r="NS130" s="0"/>
      <c r="NT130" s="0"/>
      <c r="NU130" s="0"/>
      <c r="NV130" s="0"/>
      <c r="NW130" s="0"/>
      <c r="NX130" s="0"/>
      <c r="NY130" s="0"/>
      <c r="NZ130" s="0"/>
      <c r="OA130" s="0"/>
      <c r="OB130" s="0"/>
      <c r="OC130" s="0"/>
      <c r="OD130" s="0"/>
      <c r="OE130" s="0"/>
      <c r="OF130" s="0"/>
      <c r="OG130" s="0"/>
      <c r="OH130" s="0"/>
      <c r="OI130" s="0"/>
      <c r="OJ130" s="0"/>
      <c r="OK130" s="0"/>
      <c r="OL130" s="0"/>
      <c r="OM130" s="0"/>
      <c r="ON130" s="0"/>
      <c r="OO130" s="0"/>
      <c r="OP130" s="0"/>
      <c r="OQ130" s="0"/>
      <c r="OR130" s="0"/>
      <c r="OS130" s="0"/>
      <c r="OT130" s="0"/>
      <c r="OU130" s="0"/>
      <c r="OV130" s="0"/>
      <c r="OW130" s="0"/>
      <c r="OX130" s="0"/>
      <c r="OY130" s="0"/>
      <c r="OZ130" s="0"/>
      <c r="PA130" s="0"/>
      <c r="PB130" s="0"/>
      <c r="PC130" s="0"/>
      <c r="PD130" s="0"/>
      <c r="PE130" s="0"/>
      <c r="PF130" s="0"/>
      <c r="PG130" s="0"/>
      <c r="PH130" s="0"/>
      <c r="PI130" s="0"/>
      <c r="PJ130" s="0"/>
      <c r="PK130" s="0"/>
      <c r="PL130" s="0"/>
      <c r="PM130" s="0"/>
      <c r="PN130" s="0"/>
      <c r="PO130" s="0"/>
      <c r="PP130" s="0"/>
      <c r="PQ130" s="0"/>
      <c r="PR130" s="0"/>
      <c r="PS130" s="0"/>
      <c r="PT130" s="0"/>
      <c r="PU130" s="0"/>
      <c r="PV130" s="0"/>
      <c r="PW130" s="0"/>
      <c r="PX130" s="0"/>
      <c r="PY130" s="0"/>
      <c r="PZ130" s="0"/>
      <c r="QA130" s="0"/>
      <c r="QB130" s="0"/>
      <c r="QC130" s="0"/>
      <c r="QD130" s="0"/>
      <c r="QE130" s="0"/>
      <c r="QF130" s="0"/>
      <c r="QG130" s="0"/>
      <c r="QH130" s="0"/>
      <c r="QI130" s="0"/>
      <c r="QJ130" s="0"/>
      <c r="QK130" s="0"/>
      <c r="QL130" s="0"/>
      <c r="QM130" s="0"/>
      <c r="QN130" s="0"/>
      <c r="QO130" s="0"/>
      <c r="QP130" s="0"/>
      <c r="QQ130" s="0"/>
      <c r="QR130" s="0"/>
      <c r="QS130" s="0"/>
      <c r="QT130" s="0"/>
      <c r="QU130" s="0"/>
      <c r="QV130" s="0"/>
      <c r="QW130" s="0"/>
      <c r="QX130" s="0"/>
      <c r="QY130" s="0"/>
      <c r="QZ130" s="0"/>
      <c r="RA130" s="0"/>
      <c r="RB130" s="0"/>
      <c r="RC130" s="0"/>
      <c r="RD130" s="0"/>
      <c r="RE130" s="0"/>
      <c r="RF130" s="0"/>
      <c r="RG130" s="0"/>
      <c r="RH130" s="0"/>
      <c r="RI130" s="0"/>
      <c r="RJ130" s="0"/>
      <c r="RK130" s="0"/>
      <c r="RL130" s="0"/>
      <c r="RM130" s="0"/>
      <c r="RN130" s="0"/>
      <c r="RO130" s="0"/>
      <c r="RP130" s="0"/>
      <c r="RQ130" s="0"/>
      <c r="RR130" s="0"/>
      <c r="RS130" s="0"/>
      <c r="RT130" s="0"/>
      <c r="RU130" s="0"/>
      <c r="RV130" s="0"/>
      <c r="RW130" s="0"/>
      <c r="RX130" s="0"/>
      <c r="RY130" s="0"/>
      <c r="RZ130" s="0"/>
      <c r="SA130" s="0"/>
      <c r="SB130" s="0"/>
      <c r="SC130" s="0"/>
      <c r="SD130" s="0"/>
      <c r="SE130" s="0"/>
      <c r="SF130" s="0"/>
      <c r="SG130" s="0"/>
      <c r="SH130" s="0"/>
      <c r="SI130" s="0"/>
      <c r="SJ130" s="0"/>
      <c r="SK130" s="0"/>
      <c r="SL130" s="0"/>
      <c r="SM130" s="0"/>
      <c r="SN130" s="0"/>
      <c r="SO130" s="0"/>
      <c r="SP130" s="0"/>
      <c r="SQ130" s="0"/>
      <c r="SR130" s="0"/>
      <c r="SS130" s="0"/>
      <c r="ST130" s="0"/>
      <c r="SU130" s="0"/>
      <c r="SV130" s="0"/>
      <c r="SW130" s="0"/>
      <c r="SX130" s="0"/>
      <c r="SY130" s="0"/>
      <c r="SZ130" s="0"/>
      <c r="TA130" s="0"/>
      <c r="TB130" s="0"/>
      <c r="TC130" s="0"/>
      <c r="TD130" s="0"/>
      <c r="TE130" s="0"/>
      <c r="TF130" s="0"/>
      <c r="TG130" s="0"/>
      <c r="TH130" s="0"/>
      <c r="TI130" s="0"/>
      <c r="TJ130" s="0"/>
      <c r="TK130" s="0"/>
      <c r="TL130" s="0"/>
      <c r="TM130" s="0"/>
      <c r="TN130" s="0"/>
      <c r="TO130" s="0"/>
      <c r="TP130" s="0"/>
      <c r="TQ130" s="0"/>
      <c r="TR130" s="0"/>
      <c r="TS130" s="0"/>
      <c r="TT130" s="0"/>
      <c r="TU130" s="0"/>
      <c r="TV130" s="0"/>
      <c r="TW130" s="0"/>
      <c r="TX130" s="0"/>
      <c r="TY130" s="0"/>
      <c r="TZ130" s="0"/>
      <c r="UA130" s="0"/>
      <c r="UB130" s="0"/>
      <c r="UC130" s="0"/>
      <c r="UD130" s="0"/>
      <c r="UE130" s="0"/>
      <c r="UF130" s="0"/>
      <c r="UG130" s="0"/>
      <c r="UH130" s="0"/>
      <c r="UI130" s="0"/>
      <c r="UJ130" s="0"/>
      <c r="UK130" s="0"/>
      <c r="UL130" s="0"/>
      <c r="UM130" s="0"/>
      <c r="UN130" s="0"/>
      <c r="UO130" s="0"/>
      <c r="UP130" s="0"/>
      <c r="UQ130" s="0"/>
      <c r="UR130" s="0"/>
      <c r="US130" s="0"/>
      <c r="UT130" s="0"/>
      <c r="UU130" s="0"/>
      <c r="UV130" s="0"/>
      <c r="UW130" s="0"/>
      <c r="UX130" s="0"/>
      <c r="UY130" s="0"/>
      <c r="UZ130" s="0"/>
      <c r="VA130" s="0"/>
      <c r="VB130" s="0"/>
      <c r="VC130" s="0"/>
      <c r="VD130" s="0"/>
      <c r="VE130" s="0"/>
      <c r="VF130" s="0"/>
      <c r="VG130" s="0"/>
      <c r="VH130" s="0"/>
      <c r="VI130" s="0"/>
      <c r="VJ130" s="0"/>
      <c r="VK130" s="0"/>
      <c r="VL130" s="0"/>
      <c r="VM130" s="0"/>
      <c r="VN130" s="0"/>
      <c r="VO130" s="0"/>
      <c r="VP130" s="0"/>
      <c r="VQ130" s="0"/>
      <c r="VR130" s="0"/>
      <c r="VS130" s="0"/>
      <c r="VT130" s="0"/>
      <c r="VU130" s="0"/>
      <c r="VV130" s="0"/>
      <c r="VW130" s="0"/>
      <c r="VX130" s="0"/>
      <c r="VY130" s="0"/>
      <c r="VZ130" s="0"/>
      <c r="WA130" s="0"/>
      <c r="WB130" s="0"/>
      <c r="WC130" s="0"/>
      <c r="WD130" s="0"/>
      <c r="WE130" s="0"/>
      <c r="WF130" s="0"/>
      <c r="WG130" s="0"/>
      <c r="WH130" s="0"/>
      <c r="WI130" s="0"/>
      <c r="WJ130" s="0"/>
      <c r="WK130" s="0"/>
      <c r="WL130" s="0"/>
      <c r="WM130" s="0"/>
      <c r="WN130" s="0"/>
      <c r="WO130" s="0"/>
      <c r="WP130" s="0"/>
      <c r="WQ130" s="0"/>
      <c r="WR130" s="0"/>
      <c r="WS130" s="0"/>
      <c r="WT130" s="0"/>
      <c r="WU130" s="0"/>
      <c r="WV130" s="0"/>
      <c r="WW130" s="0"/>
      <c r="WX130" s="0"/>
      <c r="WY130" s="0"/>
      <c r="WZ130" s="0"/>
      <c r="XA130" s="0"/>
      <c r="XB130" s="0"/>
      <c r="XC130" s="0"/>
      <c r="XD130" s="0"/>
      <c r="XE130" s="0"/>
      <c r="XF130" s="0"/>
      <c r="XG130" s="0"/>
      <c r="XH130" s="0"/>
      <c r="XI130" s="0"/>
      <c r="XJ130" s="0"/>
      <c r="XK130" s="0"/>
      <c r="XL130" s="0"/>
      <c r="XM130" s="0"/>
      <c r="XN130" s="0"/>
      <c r="XO130" s="0"/>
      <c r="XP130" s="0"/>
      <c r="XQ130" s="0"/>
      <c r="XR130" s="0"/>
      <c r="XS130" s="0"/>
      <c r="XT130" s="0"/>
      <c r="XU130" s="0"/>
      <c r="XV130" s="0"/>
      <c r="XW130" s="0"/>
      <c r="XX130" s="0"/>
      <c r="XY130" s="0"/>
      <c r="XZ130" s="0"/>
      <c r="YA130" s="0"/>
      <c r="YB130" s="0"/>
      <c r="YC130" s="0"/>
      <c r="YD130" s="0"/>
      <c r="YE130" s="0"/>
      <c r="YF130" s="0"/>
      <c r="YG130" s="0"/>
      <c r="YH130" s="0"/>
      <c r="YI130" s="0"/>
      <c r="YJ130" s="0"/>
      <c r="YK130" s="0"/>
      <c r="YL130" s="0"/>
      <c r="YM130" s="0"/>
      <c r="YN130" s="0"/>
      <c r="YO130" s="0"/>
      <c r="YP130" s="0"/>
      <c r="YQ130" s="0"/>
      <c r="YR130" s="0"/>
      <c r="YS130" s="0"/>
      <c r="YT130" s="0"/>
      <c r="YU130" s="0"/>
      <c r="YV130" s="0"/>
      <c r="YW130" s="0"/>
      <c r="YX130" s="0"/>
      <c r="YY130" s="0"/>
      <c r="YZ130" s="0"/>
      <c r="ZA130" s="0"/>
      <c r="ZB130" s="0"/>
      <c r="ZC130" s="0"/>
      <c r="ZD130" s="0"/>
      <c r="ZE130" s="0"/>
      <c r="ZF130" s="0"/>
      <c r="ZG130" s="0"/>
      <c r="ZH130" s="0"/>
      <c r="ZI130" s="0"/>
      <c r="ZJ130" s="0"/>
      <c r="ZK130" s="0"/>
      <c r="ZL130" s="0"/>
      <c r="ZM130" s="0"/>
      <c r="ZN130" s="0"/>
      <c r="ZO130" s="0"/>
      <c r="ZP130" s="0"/>
      <c r="ZQ130" s="0"/>
      <c r="ZR130" s="0"/>
      <c r="ZS130" s="0"/>
      <c r="ZT130" s="0"/>
      <c r="ZU130" s="0"/>
      <c r="ZV130" s="0"/>
      <c r="ZW130" s="0"/>
      <c r="ZX130" s="0"/>
      <c r="ZY130" s="0"/>
      <c r="ZZ130" s="0"/>
      <c r="AAA130" s="0"/>
      <c r="AAB130" s="0"/>
      <c r="AAC130" s="0"/>
      <c r="AAD130" s="0"/>
      <c r="AAE130" s="0"/>
      <c r="AAF130" s="0"/>
      <c r="AAG130" s="0"/>
      <c r="AAH130" s="0"/>
      <c r="AAI130" s="0"/>
      <c r="AAJ130" s="0"/>
      <c r="AAK130" s="0"/>
      <c r="AAL130" s="0"/>
      <c r="AAM130" s="0"/>
      <c r="AAN130" s="0"/>
      <c r="AAO130" s="0"/>
      <c r="AAP130" s="0"/>
      <c r="AAQ130" s="0"/>
      <c r="AAR130" s="0"/>
      <c r="AAS130" s="0"/>
      <c r="AAT130" s="0"/>
      <c r="AAU130" s="0"/>
      <c r="AAV130" s="0"/>
      <c r="AAW130" s="0"/>
      <c r="AAX130" s="0"/>
      <c r="AAY130" s="0"/>
      <c r="AAZ130" s="0"/>
      <c r="ABA130" s="0"/>
      <c r="ABB130" s="0"/>
      <c r="ABC130" s="0"/>
      <c r="ABD130" s="0"/>
      <c r="ABE130" s="0"/>
      <c r="ABF130" s="0"/>
      <c r="ABG130" s="0"/>
      <c r="ABH130" s="0"/>
      <c r="ABI130" s="0"/>
      <c r="ABJ130" s="0"/>
      <c r="ABK130" s="0"/>
      <c r="ABL130" s="0"/>
      <c r="ABM130" s="0"/>
      <c r="ABN130" s="0"/>
      <c r="ABO130" s="0"/>
      <c r="ABP130" s="0"/>
      <c r="ABQ130" s="0"/>
      <c r="ABR130" s="0"/>
      <c r="ABS130" s="0"/>
      <c r="ABT130" s="0"/>
      <c r="ABU130" s="0"/>
      <c r="ABV130" s="0"/>
      <c r="ABW130" s="0"/>
      <c r="ABX130" s="0"/>
      <c r="ABY130" s="0"/>
      <c r="ABZ130" s="0"/>
      <c r="ACA130" s="0"/>
      <c r="ACB130" s="0"/>
      <c r="ACC130" s="0"/>
      <c r="ACD130" s="0"/>
      <c r="ACE130" s="0"/>
      <c r="ACF130" s="0"/>
      <c r="ACG130" s="0"/>
      <c r="ACH130" s="0"/>
      <c r="ACI130" s="0"/>
      <c r="ACJ130" s="0"/>
      <c r="ACK130" s="0"/>
      <c r="ACL130" s="0"/>
      <c r="ACM130" s="0"/>
      <c r="ACN130" s="0"/>
      <c r="ACO130" s="0"/>
      <c r="ACP130" s="0"/>
      <c r="ACQ130" s="0"/>
      <c r="ACR130" s="0"/>
      <c r="ACS130" s="0"/>
      <c r="ACT130" s="0"/>
      <c r="ACU130" s="0"/>
      <c r="ACV130" s="0"/>
      <c r="ACW130" s="0"/>
      <c r="ACX130" s="0"/>
      <c r="ACY130" s="0"/>
      <c r="ACZ130" s="0"/>
      <c r="ADA130" s="0"/>
      <c r="ADB130" s="0"/>
      <c r="ADC130" s="0"/>
      <c r="ADD130" s="0"/>
      <c r="ADE130" s="0"/>
      <c r="ADF130" s="0"/>
      <c r="ADG130" s="0"/>
      <c r="ADH130" s="0"/>
      <c r="ADI130" s="0"/>
      <c r="ADJ130" s="0"/>
      <c r="ADK130" s="0"/>
      <c r="ADL130" s="0"/>
      <c r="ADM130" s="0"/>
      <c r="ADN130" s="0"/>
      <c r="ADO130" s="0"/>
      <c r="ADP130" s="0"/>
      <c r="ADQ130" s="0"/>
      <c r="ADR130" s="0"/>
      <c r="ADS130" s="0"/>
      <c r="ADT130" s="0"/>
      <c r="ADU130" s="0"/>
      <c r="ADV130" s="0"/>
      <c r="ADW130" s="0"/>
      <c r="ADX130" s="0"/>
      <c r="ADY130" s="0"/>
      <c r="ADZ130" s="0"/>
      <c r="AEA130" s="0"/>
      <c r="AEB130" s="0"/>
      <c r="AEC130" s="0"/>
      <c r="AED130" s="0"/>
      <c r="AEE130" s="0"/>
      <c r="AEF130" s="0"/>
      <c r="AEG130" s="0"/>
      <c r="AEH130" s="0"/>
      <c r="AEI130" s="0"/>
      <c r="AEJ130" s="0"/>
      <c r="AEK130" s="0"/>
      <c r="AEL130" s="0"/>
      <c r="AEM130" s="0"/>
      <c r="AEN130" s="0"/>
      <c r="AEO130" s="0"/>
      <c r="AEP130" s="0"/>
      <c r="AEQ130" s="0"/>
      <c r="AER130" s="0"/>
      <c r="AES130" s="0"/>
      <c r="AET130" s="0"/>
      <c r="AEU130" s="0"/>
      <c r="AEV130" s="0"/>
      <c r="AEW130" s="0"/>
      <c r="AEX130" s="0"/>
      <c r="AEY130" s="0"/>
      <c r="AEZ130" s="0"/>
      <c r="AFA130" s="0"/>
      <c r="AFB130" s="0"/>
      <c r="AFC130" s="0"/>
      <c r="AFD130" s="0"/>
      <c r="AFE130" s="0"/>
      <c r="AFF130" s="0"/>
      <c r="AFG130" s="0"/>
      <c r="AFH130" s="0"/>
      <c r="AFI130" s="0"/>
      <c r="AFJ130" s="0"/>
      <c r="AFK130" s="0"/>
      <c r="AFL130" s="0"/>
      <c r="AFM130" s="0"/>
      <c r="AFN130" s="0"/>
      <c r="AFO130" s="0"/>
      <c r="AFP130" s="0"/>
      <c r="AFQ130" s="0"/>
      <c r="AFR130" s="0"/>
      <c r="AFS130" s="0"/>
      <c r="AFT130" s="0"/>
      <c r="AFU130" s="0"/>
      <c r="AFV130" s="0"/>
      <c r="AFW130" s="0"/>
      <c r="AFX130" s="0"/>
      <c r="AFY130" s="0"/>
      <c r="AFZ130" s="0"/>
      <c r="AGA130" s="0"/>
      <c r="AGB130" s="0"/>
      <c r="AGC130" s="0"/>
      <c r="AGD130" s="0"/>
      <c r="AGE130" s="0"/>
      <c r="AGF130" s="0"/>
      <c r="AGG130" s="0"/>
      <c r="AGH130" s="0"/>
      <c r="AGI130" s="0"/>
      <c r="AGJ130" s="0"/>
      <c r="AGK130" s="0"/>
      <c r="AGL130" s="0"/>
      <c r="AGM130" s="0"/>
      <c r="AGN130" s="0"/>
      <c r="AGO130" s="0"/>
      <c r="AGP130" s="0"/>
      <c r="AGQ130" s="0"/>
      <c r="AGR130" s="0"/>
      <c r="AGS130" s="0"/>
      <c r="AGT130" s="0"/>
      <c r="AGU130" s="0"/>
      <c r="AGV130" s="0"/>
      <c r="AGW130" s="0"/>
      <c r="AGX130" s="0"/>
      <c r="AGY130" s="0"/>
      <c r="AGZ130" s="0"/>
      <c r="AHA130" s="0"/>
      <c r="AHB130" s="0"/>
      <c r="AHC130" s="0"/>
      <c r="AHD130" s="0"/>
      <c r="AHE130" s="0"/>
      <c r="AHF130" s="0"/>
      <c r="AHG130" s="0"/>
      <c r="AHH130" s="0"/>
      <c r="AHI130" s="0"/>
      <c r="AHJ130" s="0"/>
      <c r="AHK130" s="0"/>
      <c r="AHL130" s="0"/>
      <c r="AHM130" s="0"/>
      <c r="AHN130" s="0"/>
      <c r="AHO130" s="0"/>
      <c r="AHP130" s="0"/>
      <c r="AHQ130" s="0"/>
      <c r="AHR130" s="0"/>
      <c r="AHS130" s="0"/>
      <c r="AHT130" s="0"/>
      <c r="AHU130" s="0"/>
      <c r="AHV130" s="0"/>
      <c r="AHW130" s="0"/>
      <c r="AHX130" s="0"/>
      <c r="AHY130" s="0"/>
      <c r="AHZ130" s="0"/>
      <c r="AIA130" s="0"/>
      <c r="AIB130" s="0"/>
      <c r="AIC130" s="0"/>
      <c r="AID130" s="0"/>
      <c r="AIE130" s="0"/>
      <c r="AIF130" s="0"/>
      <c r="AIG130" s="0"/>
      <c r="AIH130" s="0"/>
      <c r="AII130" s="0"/>
      <c r="AIJ130" s="0"/>
      <c r="AIK130" s="0"/>
      <c r="AIL130" s="0"/>
      <c r="AIM130" s="0"/>
      <c r="AIN130" s="0"/>
      <c r="AIO130" s="0"/>
      <c r="AIP130" s="0"/>
      <c r="AIQ130" s="0"/>
      <c r="AIR130" s="0"/>
      <c r="AIS130" s="0"/>
      <c r="AIT130" s="0"/>
      <c r="AIU130" s="0"/>
      <c r="AIV130" s="0"/>
      <c r="AIW130" s="0"/>
      <c r="AIX130" s="0"/>
      <c r="AIY130" s="0"/>
      <c r="AIZ130" s="0"/>
      <c r="AJA130" s="0"/>
      <c r="AJB130" s="0"/>
      <c r="AJC130" s="0"/>
      <c r="AJD130" s="0"/>
      <c r="AJE130" s="0"/>
      <c r="AJF130" s="0"/>
      <c r="AJG130" s="0"/>
      <c r="AJH130" s="0"/>
      <c r="AJI130" s="0"/>
      <c r="AJJ130" s="0"/>
      <c r="AJK130" s="0"/>
      <c r="AJL130" s="0"/>
      <c r="AJM130" s="0"/>
      <c r="AJN130" s="0"/>
      <c r="AJO130" s="0"/>
      <c r="AJP130" s="0"/>
      <c r="AJQ130" s="0"/>
      <c r="AJR130" s="0"/>
      <c r="AJS130" s="0"/>
      <c r="AJT130" s="0"/>
      <c r="AJU130" s="0"/>
      <c r="AJV130" s="0"/>
      <c r="AJW130" s="0"/>
      <c r="AJX130" s="0"/>
      <c r="AJY130" s="0"/>
      <c r="AJZ130" s="0"/>
      <c r="AKA130" s="0"/>
      <c r="AKB130" s="0"/>
      <c r="AKC130" s="0"/>
      <c r="AKD130" s="0"/>
      <c r="AKE130" s="0"/>
      <c r="AKF130" s="0"/>
      <c r="AKG130" s="0"/>
      <c r="AKH130" s="0"/>
      <c r="AKI130" s="0"/>
      <c r="AKJ130" s="0"/>
      <c r="AKK130" s="0"/>
      <c r="AKL130" s="0"/>
      <c r="AKM130" s="0"/>
      <c r="AKN130" s="0"/>
      <c r="AKO130" s="0"/>
      <c r="AKP130" s="0"/>
      <c r="AKQ130" s="0"/>
      <c r="AKR130" s="0"/>
      <c r="AKS130" s="0"/>
      <c r="AKT130" s="0"/>
      <c r="AKU130" s="0"/>
      <c r="AKV130" s="0"/>
      <c r="AKW130" s="0"/>
      <c r="AKX130" s="0"/>
      <c r="AKY130" s="0"/>
      <c r="AKZ130" s="0"/>
      <c r="ALA130" s="0"/>
      <c r="ALB130" s="0"/>
      <c r="ALC130" s="0"/>
      <c r="ALD130" s="0"/>
      <c r="ALE130" s="0"/>
      <c r="ALF130" s="0"/>
      <c r="ALG130" s="0"/>
      <c r="ALH130" s="0"/>
      <c r="ALI130" s="0"/>
      <c r="ALJ130" s="0"/>
      <c r="ALK130" s="0"/>
      <c r="ALL130" s="0"/>
      <c r="ALM130" s="0"/>
      <c r="ALN130" s="0"/>
      <c r="ALO130" s="0"/>
      <c r="ALP130" s="0"/>
      <c r="ALQ130" s="0"/>
      <c r="ALR130" s="0"/>
      <c r="ALS130" s="0"/>
      <c r="ALT130" s="0"/>
      <c r="ALU130" s="0"/>
      <c r="ALV130" s="0"/>
      <c r="ALW130" s="0"/>
      <c r="ALX130" s="0"/>
      <c r="ALY130" s="0"/>
      <c r="ALZ130" s="0"/>
      <c r="AMA130" s="0"/>
      <c r="AMB130" s="0"/>
      <c r="AMC130" s="0"/>
      <c r="AMD130" s="0"/>
      <c r="AME130" s="0"/>
      <c r="AMF130" s="0"/>
      <c r="AMG130" s="0"/>
      <c r="AMH130" s="0"/>
      <c r="AMI130" s="0"/>
      <c r="AMJ130" s="0"/>
    </row>
    <row r="131" customFormat="false" ht="15" hidden="true" customHeight="true" outlineLevel="1" collapsed="false">
      <c r="A131" s="0"/>
      <c r="B131" s="202" t="s">
        <v>222</v>
      </c>
      <c r="C131" s="66" t="s">
        <v>301</v>
      </c>
      <c r="D131" s="241" t="s">
        <v>114</v>
      </c>
      <c r="E131" s="66"/>
      <c r="F131" s="66"/>
      <c r="G131" s="66"/>
      <c r="H131" s="66"/>
      <c r="I131" s="66"/>
      <c r="J131" s="66"/>
      <c r="K131" s="66"/>
      <c r="L131" s="66"/>
      <c r="M131" s="66"/>
      <c r="N131" s="66"/>
      <c r="O131" s="234"/>
      <c r="P131" s="66"/>
      <c r="Q131" s="66"/>
      <c r="R131" s="66"/>
      <c r="S131" s="66"/>
      <c r="T131" s="66"/>
      <c r="U131" s="66"/>
      <c r="V131" s="66"/>
      <c r="W131" s="66"/>
      <c r="X131" s="235"/>
      <c r="Y131" s="234"/>
      <c r="Z131" s="66"/>
      <c r="AA131" s="66"/>
      <c r="AB131" s="66"/>
      <c r="AC131" s="66"/>
      <c r="AD131" s="66"/>
      <c r="AE131" s="66"/>
      <c r="AF131" s="66"/>
      <c r="AG131" s="66"/>
      <c r="AH131" s="235"/>
      <c r="AI131" s="234"/>
      <c r="AJ131" s="66"/>
      <c r="AK131" s="66"/>
      <c r="AL131" s="66"/>
      <c r="AM131" s="66"/>
      <c r="AN131" s="66"/>
      <c r="AO131" s="66"/>
      <c r="AP131" s="66"/>
      <c r="AQ131" s="66"/>
      <c r="AR131" s="235"/>
      <c r="AS131" s="234"/>
      <c r="AT131" s="66"/>
      <c r="AU131" s="66"/>
      <c r="AV131" s="66"/>
      <c r="AW131" s="66"/>
      <c r="AX131" s="66"/>
      <c r="AY131" s="66"/>
      <c r="AZ131" s="66"/>
      <c r="BA131" s="66"/>
      <c r="BB131" s="235"/>
      <c r="BC131" s="0"/>
      <c r="BD131" s="0"/>
      <c r="BE131" s="0"/>
      <c r="BF131" s="0"/>
      <c r="BG131" s="0"/>
      <c r="BH131" s="0"/>
      <c r="BI131" s="0"/>
      <c r="BJ131" s="0"/>
      <c r="BK131" s="0"/>
      <c r="BL131" s="0"/>
      <c r="BM131" s="0"/>
      <c r="BN131" s="0"/>
      <c r="BO131" s="0"/>
      <c r="BP131" s="0"/>
      <c r="BQ131" s="0"/>
      <c r="BR131" s="0"/>
      <c r="BS131" s="0"/>
      <c r="BT131" s="0"/>
      <c r="BU131" s="0"/>
      <c r="BV131" s="0"/>
      <c r="BW131" s="0"/>
      <c r="BX131" s="0"/>
      <c r="BY131" s="0"/>
      <c r="BZ131" s="0"/>
      <c r="CA131" s="0"/>
      <c r="CB131" s="0"/>
      <c r="CC131" s="0"/>
      <c r="CD131" s="0"/>
      <c r="CE131" s="0"/>
      <c r="CF131" s="0"/>
      <c r="CG131" s="0"/>
      <c r="CH131" s="0"/>
      <c r="CI131" s="0"/>
      <c r="CJ131" s="0"/>
      <c r="CK131" s="0"/>
      <c r="CL131" s="0"/>
      <c r="CM131" s="0"/>
      <c r="CN131" s="0"/>
      <c r="CO131" s="0"/>
      <c r="CP131" s="0"/>
      <c r="CQ131" s="0"/>
      <c r="CR131" s="0"/>
      <c r="CS131" s="0"/>
      <c r="CT131" s="0"/>
      <c r="CU131" s="0"/>
      <c r="CV131" s="0"/>
      <c r="CW131" s="0"/>
      <c r="CX131" s="0"/>
      <c r="CY131" s="0"/>
      <c r="CZ131" s="0"/>
      <c r="DA131" s="0"/>
      <c r="DB131" s="0"/>
      <c r="DC131" s="0"/>
      <c r="DD131" s="0"/>
      <c r="DE131" s="0"/>
      <c r="DF131" s="0"/>
      <c r="DG131" s="0"/>
      <c r="DH131" s="0"/>
      <c r="DI131" s="0"/>
      <c r="DJ131" s="0"/>
      <c r="DK131" s="0"/>
      <c r="DL131" s="0"/>
      <c r="DM131" s="0"/>
      <c r="DN131" s="0"/>
      <c r="DO131" s="0"/>
      <c r="DP131" s="0"/>
      <c r="DQ131" s="0"/>
      <c r="DR131" s="0"/>
      <c r="DS131" s="0"/>
      <c r="DT131" s="0"/>
      <c r="DU131" s="0"/>
      <c r="DV131" s="0"/>
      <c r="DW131" s="0"/>
      <c r="DX131" s="0"/>
      <c r="DY131" s="0"/>
      <c r="DZ131" s="0"/>
      <c r="EA131" s="0"/>
      <c r="EB131" s="0"/>
      <c r="EC131" s="0"/>
      <c r="ED131" s="0"/>
      <c r="EE131" s="0"/>
      <c r="EF131" s="0"/>
      <c r="EG131" s="0"/>
      <c r="EH131" s="0"/>
      <c r="EI131" s="0"/>
      <c r="EJ131" s="0"/>
      <c r="EK131" s="0"/>
      <c r="EL131" s="0"/>
      <c r="EM131" s="0"/>
      <c r="EN131" s="0"/>
      <c r="EO131" s="0"/>
      <c r="EP131" s="0"/>
      <c r="EQ131" s="0"/>
      <c r="ER131" s="0"/>
      <c r="ES131" s="0"/>
      <c r="ET131" s="0"/>
      <c r="EU131" s="0"/>
      <c r="EV131" s="0"/>
      <c r="EW131" s="0"/>
      <c r="EX131" s="0"/>
      <c r="EY131" s="0"/>
      <c r="EZ131" s="0"/>
      <c r="FA131" s="0"/>
      <c r="FB131" s="0"/>
      <c r="FC131" s="0"/>
      <c r="FD131" s="0"/>
      <c r="FE131" s="0"/>
      <c r="FF131" s="0"/>
      <c r="FG131" s="0"/>
      <c r="FH131" s="0"/>
      <c r="FI131" s="0"/>
      <c r="FJ131" s="0"/>
      <c r="FK131" s="0"/>
      <c r="FL131" s="0"/>
      <c r="FM131" s="0"/>
      <c r="FN131" s="0"/>
      <c r="FO131" s="0"/>
      <c r="FP131" s="0"/>
      <c r="FQ131" s="0"/>
      <c r="FR131" s="0"/>
      <c r="FS131" s="0"/>
      <c r="FT131" s="0"/>
      <c r="FU131" s="0"/>
      <c r="FV131" s="0"/>
      <c r="FW131" s="0"/>
      <c r="FX131" s="0"/>
      <c r="FY131" s="0"/>
      <c r="FZ131" s="0"/>
      <c r="GA131" s="0"/>
      <c r="GB131" s="0"/>
      <c r="GC131" s="0"/>
      <c r="GD131" s="0"/>
      <c r="GE131" s="0"/>
      <c r="GF131" s="0"/>
      <c r="GG131" s="0"/>
      <c r="GH131" s="0"/>
      <c r="GI131" s="0"/>
      <c r="GJ131" s="0"/>
      <c r="GK131" s="0"/>
      <c r="GL131" s="0"/>
      <c r="GM131" s="0"/>
      <c r="GN131" s="0"/>
      <c r="GO131" s="0"/>
      <c r="GP131" s="0"/>
      <c r="GQ131" s="0"/>
      <c r="GR131" s="0"/>
      <c r="GS131" s="0"/>
      <c r="GT131" s="0"/>
      <c r="GU131" s="0"/>
      <c r="GV131" s="0"/>
      <c r="GW131" s="0"/>
      <c r="GX131" s="0"/>
      <c r="GY131" s="0"/>
      <c r="GZ131" s="0"/>
      <c r="HA131" s="0"/>
      <c r="HB131" s="0"/>
      <c r="HC131" s="0"/>
      <c r="HD131" s="0"/>
      <c r="HE131" s="0"/>
      <c r="HF131" s="0"/>
      <c r="HG131" s="0"/>
      <c r="HH131" s="0"/>
      <c r="HI131" s="0"/>
      <c r="HJ131" s="0"/>
      <c r="HK131" s="0"/>
      <c r="HL131" s="0"/>
      <c r="HM131" s="0"/>
      <c r="HN131" s="0"/>
      <c r="HO131" s="0"/>
      <c r="HP131" s="0"/>
      <c r="HQ131" s="0"/>
      <c r="HR131" s="0"/>
      <c r="HS131" s="0"/>
      <c r="HT131" s="0"/>
      <c r="HU131" s="0"/>
      <c r="HV131" s="0"/>
      <c r="HW131" s="0"/>
      <c r="HX131" s="0"/>
      <c r="HY131" s="0"/>
      <c r="HZ131" s="0"/>
      <c r="IA131" s="0"/>
      <c r="IB131" s="0"/>
      <c r="IC131" s="0"/>
      <c r="ID131" s="0"/>
      <c r="IE131" s="0"/>
      <c r="IF131" s="0"/>
      <c r="IG131" s="0"/>
      <c r="IH131" s="0"/>
      <c r="II131" s="0"/>
      <c r="IJ131" s="0"/>
      <c r="IK131" s="0"/>
      <c r="IL131" s="0"/>
      <c r="IM131" s="0"/>
      <c r="IN131" s="0"/>
      <c r="IO131" s="0"/>
      <c r="IP131" s="0"/>
      <c r="IQ131" s="0"/>
      <c r="IR131" s="0"/>
      <c r="IS131" s="0"/>
      <c r="IT131" s="0"/>
      <c r="IU131" s="0"/>
      <c r="IV131" s="0"/>
      <c r="IW131" s="0"/>
      <c r="IX131" s="0"/>
      <c r="IY131" s="0"/>
      <c r="IZ131" s="0"/>
      <c r="JA131" s="0"/>
      <c r="JB131" s="0"/>
      <c r="JC131" s="0"/>
      <c r="JD131" s="0"/>
      <c r="JE131" s="0"/>
      <c r="JF131" s="0"/>
      <c r="JG131" s="0"/>
      <c r="JH131" s="0"/>
      <c r="JI131" s="0"/>
      <c r="JJ131" s="0"/>
      <c r="JK131" s="0"/>
      <c r="JL131" s="0"/>
      <c r="JM131" s="0"/>
      <c r="JN131" s="0"/>
      <c r="JO131" s="0"/>
      <c r="JP131" s="0"/>
      <c r="JQ131" s="0"/>
      <c r="JR131" s="0"/>
      <c r="JS131" s="0"/>
      <c r="JT131" s="0"/>
      <c r="JU131" s="0"/>
      <c r="JV131" s="0"/>
      <c r="JW131" s="0"/>
      <c r="JX131" s="0"/>
      <c r="JY131" s="0"/>
      <c r="JZ131" s="0"/>
      <c r="KA131" s="0"/>
      <c r="KB131" s="0"/>
      <c r="KC131" s="0"/>
      <c r="KD131" s="0"/>
      <c r="KE131" s="0"/>
      <c r="KF131" s="0"/>
      <c r="KG131" s="0"/>
      <c r="KH131" s="0"/>
      <c r="KI131" s="0"/>
      <c r="KJ131" s="0"/>
      <c r="KK131" s="0"/>
      <c r="KL131" s="0"/>
      <c r="KM131" s="0"/>
      <c r="KN131" s="0"/>
      <c r="KO131" s="0"/>
      <c r="KP131" s="0"/>
      <c r="KQ131" s="0"/>
      <c r="KR131" s="0"/>
      <c r="KS131" s="0"/>
      <c r="KT131" s="0"/>
      <c r="KU131" s="0"/>
      <c r="KV131" s="0"/>
      <c r="KW131" s="0"/>
      <c r="KX131" s="0"/>
      <c r="KY131" s="0"/>
      <c r="KZ131" s="0"/>
      <c r="LA131" s="0"/>
      <c r="LB131" s="0"/>
      <c r="LC131" s="0"/>
      <c r="LD131" s="0"/>
      <c r="LE131" s="0"/>
      <c r="LF131" s="0"/>
      <c r="LG131" s="0"/>
      <c r="LH131" s="0"/>
      <c r="LI131" s="0"/>
      <c r="LJ131" s="0"/>
      <c r="LK131" s="0"/>
      <c r="LL131" s="0"/>
      <c r="LM131" s="0"/>
      <c r="LN131" s="0"/>
      <c r="LO131" s="0"/>
      <c r="LP131" s="0"/>
      <c r="LQ131" s="0"/>
      <c r="LR131" s="0"/>
      <c r="LS131" s="0"/>
      <c r="LT131" s="0"/>
      <c r="LU131" s="0"/>
      <c r="LV131" s="0"/>
      <c r="LW131" s="0"/>
      <c r="LX131" s="0"/>
      <c r="LY131" s="0"/>
      <c r="LZ131" s="0"/>
      <c r="MA131" s="0"/>
      <c r="MB131" s="0"/>
      <c r="MC131" s="0"/>
      <c r="MD131" s="0"/>
      <c r="ME131" s="0"/>
      <c r="MF131" s="0"/>
      <c r="MG131" s="0"/>
      <c r="MH131" s="0"/>
      <c r="MI131" s="0"/>
      <c r="MJ131" s="0"/>
      <c r="MK131" s="0"/>
      <c r="ML131" s="0"/>
      <c r="MM131" s="0"/>
      <c r="MN131" s="0"/>
      <c r="MO131" s="0"/>
      <c r="MP131" s="0"/>
      <c r="MQ131" s="0"/>
      <c r="MR131" s="0"/>
      <c r="MS131" s="0"/>
      <c r="MT131" s="0"/>
      <c r="MU131" s="0"/>
      <c r="MV131" s="0"/>
      <c r="MW131" s="0"/>
      <c r="MX131" s="0"/>
      <c r="MY131" s="0"/>
      <c r="MZ131" s="0"/>
      <c r="NA131" s="0"/>
      <c r="NB131" s="0"/>
      <c r="NC131" s="0"/>
      <c r="ND131" s="0"/>
      <c r="NE131" s="0"/>
      <c r="NF131" s="0"/>
      <c r="NG131" s="0"/>
      <c r="NH131" s="0"/>
      <c r="NI131" s="0"/>
      <c r="NJ131" s="0"/>
      <c r="NK131" s="0"/>
      <c r="NL131" s="0"/>
      <c r="NM131" s="0"/>
      <c r="NN131" s="0"/>
      <c r="NO131" s="0"/>
      <c r="NP131" s="0"/>
      <c r="NQ131" s="0"/>
      <c r="NR131" s="0"/>
      <c r="NS131" s="0"/>
      <c r="NT131" s="0"/>
      <c r="NU131" s="0"/>
      <c r="NV131" s="0"/>
      <c r="NW131" s="0"/>
      <c r="NX131" s="0"/>
      <c r="NY131" s="0"/>
      <c r="NZ131" s="0"/>
      <c r="OA131" s="0"/>
      <c r="OB131" s="0"/>
      <c r="OC131" s="0"/>
      <c r="OD131" s="0"/>
      <c r="OE131" s="0"/>
      <c r="OF131" s="0"/>
      <c r="OG131" s="0"/>
      <c r="OH131" s="0"/>
      <c r="OI131" s="0"/>
      <c r="OJ131" s="0"/>
      <c r="OK131" s="0"/>
      <c r="OL131" s="0"/>
      <c r="OM131" s="0"/>
      <c r="ON131" s="0"/>
      <c r="OO131" s="0"/>
      <c r="OP131" s="0"/>
      <c r="OQ131" s="0"/>
      <c r="OR131" s="0"/>
      <c r="OS131" s="0"/>
      <c r="OT131" s="0"/>
      <c r="OU131" s="0"/>
      <c r="OV131" s="0"/>
      <c r="OW131" s="0"/>
      <c r="OX131" s="0"/>
      <c r="OY131" s="0"/>
      <c r="OZ131" s="0"/>
      <c r="PA131" s="0"/>
      <c r="PB131" s="0"/>
      <c r="PC131" s="0"/>
      <c r="PD131" s="0"/>
      <c r="PE131" s="0"/>
      <c r="PF131" s="0"/>
      <c r="PG131" s="0"/>
      <c r="PH131" s="0"/>
      <c r="PI131" s="0"/>
      <c r="PJ131" s="0"/>
      <c r="PK131" s="0"/>
      <c r="PL131" s="0"/>
      <c r="PM131" s="0"/>
      <c r="PN131" s="0"/>
      <c r="PO131" s="0"/>
      <c r="PP131" s="0"/>
      <c r="PQ131" s="0"/>
      <c r="PR131" s="0"/>
      <c r="PS131" s="0"/>
      <c r="PT131" s="0"/>
      <c r="PU131" s="0"/>
      <c r="PV131" s="0"/>
      <c r="PW131" s="0"/>
      <c r="PX131" s="0"/>
      <c r="PY131" s="0"/>
      <c r="PZ131" s="0"/>
      <c r="QA131" s="0"/>
      <c r="QB131" s="0"/>
      <c r="QC131" s="0"/>
      <c r="QD131" s="0"/>
      <c r="QE131" s="0"/>
      <c r="QF131" s="0"/>
      <c r="QG131" s="0"/>
      <c r="QH131" s="0"/>
      <c r="QI131" s="0"/>
      <c r="QJ131" s="0"/>
      <c r="QK131" s="0"/>
      <c r="QL131" s="0"/>
      <c r="QM131" s="0"/>
      <c r="QN131" s="0"/>
      <c r="QO131" s="0"/>
      <c r="QP131" s="0"/>
      <c r="QQ131" s="0"/>
      <c r="QR131" s="0"/>
      <c r="QS131" s="0"/>
      <c r="QT131" s="0"/>
      <c r="QU131" s="0"/>
      <c r="QV131" s="0"/>
      <c r="QW131" s="0"/>
      <c r="QX131" s="0"/>
      <c r="QY131" s="0"/>
      <c r="QZ131" s="0"/>
      <c r="RA131" s="0"/>
      <c r="RB131" s="0"/>
      <c r="RC131" s="0"/>
      <c r="RD131" s="0"/>
      <c r="RE131" s="0"/>
      <c r="RF131" s="0"/>
      <c r="RG131" s="0"/>
      <c r="RH131" s="0"/>
      <c r="RI131" s="0"/>
      <c r="RJ131" s="0"/>
      <c r="RK131" s="0"/>
      <c r="RL131" s="0"/>
      <c r="RM131" s="0"/>
      <c r="RN131" s="0"/>
      <c r="RO131" s="0"/>
      <c r="RP131" s="0"/>
      <c r="RQ131" s="0"/>
      <c r="RR131" s="0"/>
      <c r="RS131" s="0"/>
      <c r="RT131" s="0"/>
      <c r="RU131" s="0"/>
      <c r="RV131" s="0"/>
      <c r="RW131" s="0"/>
      <c r="RX131" s="0"/>
      <c r="RY131" s="0"/>
      <c r="RZ131" s="0"/>
      <c r="SA131" s="0"/>
      <c r="SB131" s="0"/>
      <c r="SC131" s="0"/>
      <c r="SD131" s="0"/>
      <c r="SE131" s="0"/>
      <c r="SF131" s="0"/>
      <c r="SG131" s="0"/>
      <c r="SH131" s="0"/>
      <c r="SI131" s="0"/>
      <c r="SJ131" s="0"/>
      <c r="SK131" s="0"/>
      <c r="SL131" s="0"/>
      <c r="SM131" s="0"/>
      <c r="SN131" s="0"/>
      <c r="SO131" s="0"/>
      <c r="SP131" s="0"/>
      <c r="SQ131" s="0"/>
      <c r="SR131" s="0"/>
      <c r="SS131" s="0"/>
      <c r="ST131" s="0"/>
      <c r="SU131" s="0"/>
      <c r="SV131" s="0"/>
      <c r="SW131" s="0"/>
      <c r="SX131" s="0"/>
      <c r="SY131" s="0"/>
      <c r="SZ131" s="0"/>
      <c r="TA131" s="0"/>
      <c r="TB131" s="0"/>
      <c r="TC131" s="0"/>
      <c r="TD131" s="0"/>
      <c r="TE131" s="0"/>
      <c r="TF131" s="0"/>
      <c r="TG131" s="0"/>
      <c r="TH131" s="0"/>
      <c r="TI131" s="0"/>
      <c r="TJ131" s="0"/>
      <c r="TK131" s="0"/>
      <c r="TL131" s="0"/>
      <c r="TM131" s="0"/>
      <c r="TN131" s="0"/>
      <c r="TO131" s="0"/>
      <c r="TP131" s="0"/>
      <c r="TQ131" s="0"/>
      <c r="TR131" s="0"/>
      <c r="TS131" s="0"/>
      <c r="TT131" s="0"/>
      <c r="TU131" s="0"/>
      <c r="TV131" s="0"/>
      <c r="TW131" s="0"/>
      <c r="TX131" s="0"/>
      <c r="TY131" s="0"/>
      <c r="TZ131" s="0"/>
      <c r="UA131" s="0"/>
      <c r="UB131" s="0"/>
      <c r="UC131" s="0"/>
      <c r="UD131" s="0"/>
      <c r="UE131" s="0"/>
      <c r="UF131" s="0"/>
      <c r="UG131" s="0"/>
      <c r="UH131" s="0"/>
      <c r="UI131" s="0"/>
      <c r="UJ131" s="0"/>
      <c r="UK131" s="0"/>
      <c r="UL131" s="0"/>
      <c r="UM131" s="0"/>
      <c r="UN131" s="0"/>
      <c r="UO131" s="0"/>
      <c r="UP131" s="0"/>
      <c r="UQ131" s="0"/>
      <c r="UR131" s="0"/>
      <c r="US131" s="0"/>
      <c r="UT131" s="0"/>
      <c r="UU131" s="0"/>
      <c r="UV131" s="0"/>
      <c r="UW131" s="0"/>
      <c r="UX131" s="0"/>
      <c r="UY131" s="0"/>
      <c r="UZ131" s="0"/>
      <c r="VA131" s="0"/>
      <c r="VB131" s="0"/>
      <c r="VC131" s="0"/>
      <c r="VD131" s="0"/>
      <c r="VE131" s="0"/>
      <c r="VF131" s="0"/>
      <c r="VG131" s="0"/>
      <c r="VH131" s="0"/>
      <c r="VI131" s="0"/>
      <c r="VJ131" s="0"/>
      <c r="VK131" s="0"/>
      <c r="VL131" s="0"/>
      <c r="VM131" s="0"/>
      <c r="VN131" s="0"/>
      <c r="VO131" s="0"/>
      <c r="VP131" s="0"/>
      <c r="VQ131" s="0"/>
      <c r="VR131" s="0"/>
      <c r="VS131" s="0"/>
      <c r="VT131" s="0"/>
      <c r="VU131" s="0"/>
      <c r="VV131" s="0"/>
      <c r="VW131" s="0"/>
      <c r="VX131" s="0"/>
      <c r="VY131" s="0"/>
      <c r="VZ131" s="0"/>
      <c r="WA131" s="0"/>
      <c r="WB131" s="0"/>
      <c r="WC131" s="0"/>
      <c r="WD131" s="0"/>
      <c r="WE131" s="0"/>
      <c r="WF131" s="0"/>
      <c r="WG131" s="0"/>
      <c r="WH131" s="0"/>
      <c r="WI131" s="0"/>
      <c r="WJ131" s="0"/>
      <c r="WK131" s="0"/>
      <c r="WL131" s="0"/>
      <c r="WM131" s="0"/>
      <c r="WN131" s="0"/>
      <c r="WO131" s="0"/>
      <c r="WP131" s="0"/>
      <c r="WQ131" s="0"/>
      <c r="WR131" s="0"/>
      <c r="WS131" s="0"/>
      <c r="WT131" s="0"/>
      <c r="WU131" s="0"/>
      <c r="WV131" s="0"/>
      <c r="WW131" s="0"/>
      <c r="WX131" s="0"/>
      <c r="WY131" s="0"/>
      <c r="WZ131" s="0"/>
      <c r="XA131" s="0"/>
      <c r="XB131" s="0"/>
      <c r="XC131" s="0"/>
      <c r="XD131" s="0"/>
      <c r="XE131" s="0"/>
      <c r="XF131" s="0"/>
      <c r="XG131" s="0"/>
      <c r="XH131" s="0"/>
      <c r="XI131" s="0"/>
      <c r="XJ131" s="0"/>
      <c r="XK131" s="0"/>
      <c r="XL131" s="0"/>
      <c r="XM131" s="0"/>
      <c r="XN131" s="0"/>
      <c r="XO131" s="0"/>
      <c r="XP131" s="0"/>
      <c r="XQ131" s="0"/>
      <c r="XR131" s="0"/>
      <c r="XS131" s="0"/>
      <c r="XT131" s="0"/>
      <c r="XU131" s="0"/>
      <c r="XV131" s="0"/>
      <c r="XW131" s="0"/>
      <c r="XX131" s="0"/>
      <c r="XY131" s="0"/>
      <c r="XZ131" s="0"/>
      <c r="YA131" s="0"/>
      <c r="YB131" s="0"/>
      <c r="YC131" s="0"/>
      <c r="YD131" s="0"/>
      <c r="YE131" s="0"/>
      <c r="YF131" s="0"/>
      <c r="YG131" s="0"/>
      <c r="YH131" s="0"/>
      <c r="YI131" s="0"/>
      <c r="YJ131" s="0"/>
      <c r="YK131" s="0"/>
      <c r="YL131" s="0"/>
      <c r="YM131" s="0"/>
      <c r="YN131" s="0"/>
      <c r="YO131" s="0"/>
      <c r="YP131" s="0"/>
      <c r="YQ131" s="0"/>
      <c r="YR131" s="0"/>
      <c r="YS131" s="0"/>
      <c r="YT131" s="0"/>
      <c r="YU131" s="0"/>
      <c r="YV131" s="0"/>
      <c r="YW131" s="0"/>
      <c r="YX131" s="0"/>
      <c r="YY131" s="0"/>
      <c r="YZ131" s="0"/>
      <c r="ZA131" s="0"/>
      <c r="ZB131" s="0"/>
      <c r="ZC131" s="0"/>
      <c r="ZD131" s="0"/>
      <c r="ZE131" s="0"/>
      <c r="ZF131" s="0"/>
      <c r="ZG131" s="0"/>
      <c r="ZH131" s="0"/>
      <c r="ZI131" s="0"/>
      <c r="ZJ131" s="0"/>
      <c r="ZK131" s="0"/>
      <c r="ZL131" s="0"/>
      <c r="ZM131" s="0"/>
      <c r="ZN131" s="0"/>
      <c r="ZO131" s="0"/>
      <c r="ZP131" s="0"/>
      <c r="ZQ131" s="0"/>
      <c r="ZR131" s="0"/>
      <c r="ZS131" s="0"/>
      <c r="ZT131" s="0"/>
      <c r="ZU131" s="0"/>
      <c r="ZV131" s="0"/>
      <c r="ZW131" s="0"/>
      <c r="ZX131" s="0"/>
      <c r="ZY131" s="0"/>
      <c r="ZZ131" s="0"/>
      <c r="AAA131" s="0"/>
      <c r="AAB131" s="0"/>
      <c r="AAC131" s="0"/>
      <c r="AAD131" s="0"/>
      <c r="AAE131" s="0"/>
      <c r="AAF131" s="0"/>
      <c r="AAG131" s="0"/>
      <c r="AAH131" s="0"/>
      <c r="AAI131" s="0"/>
      <c r="AAJ131" s="0"/>
      <c r="AAK131" s="0"/>
      <c r="AAL131" s="0"/>
      <c r="AAM131" s="0"/>
      <c r="AAN131" s="0"/>
      <c r="AAO131" s="0"/>
      <c r="AAP131" s="0"/>
      <c r="AAQ131" s="0"/>
      <c r="AAR131" s="0"/>
      <c r="AAS131" s="0"/>
      <c r="AAT131" s="0"/>
      <c r="AAU131" s="0"/>
      <c r="AAV131" s="0"/>
      <c r="AAW131" s="0"/>
      <c r="AAX131" s="0"/>
      <c r="AAY131" s="0"/>
      <c r="AAZ131" s="0"/>
      <c r="ABA131" s="0"/>
      <c r="ABB131" s="0"/>
      <c r="ABC131" s="0"/>
      <c r="ABD131" s="0"/>
      <c r="ABE131" s="0"/>
      <c r="ABF131" s="0"/>
      <c r="ABG131" s="0"/>
      <c r="ABH131" s="0"/>
      <c r="ABI131" s="0"/>
      <c r="ABJ131" s="0"/>
      <c r="ABK131" s="0"/>
      <c r="ABL131" s="0"/>
      <c r="ABM131" s="0"/>
      <c r="ABN131" s="0"/>
      <c r="ABO131" s="0"/>
      <c r="ABP131" s="0"/>
      <c r="ABQ131" s="0"/>
      <c r="ABR131" s="0"/>
      <c r="ABS131" s="0"/>
      <c r="ABT131" s="0"/>
      <c r="ABU131" s="0"/>
      <c r="ABV131" s="0"/>
      <c r="ABW131" s="0"/>
      <c r="ABX131" s="0"/>
      <c r="ABY131" s="0"/>
      <c r="ABZ131" s="0"/>
      <c r="ACA131" s="0"/>
      <c r="ACB131" s="0"/>
      <c r="ACC131" s="0"/>
      <c r="ACD131" s="0"/>
      <c r="ACE131" s="0"/>
      <c r="ACF131" s="0"/>
      <c r="ACG131" s="0"/>
      <c r="ACH131" s="0"/>
      <c r="ACI131" s="0"/>
      <c r="ACJ131" s="0"/>
      <c r="ACK131" s="0"/>
      <c r="ACL131" s="0"/>
      <c r="ACM131" s="0"/>
      <c r="ACN131" s="0"/>
      <c r="ACO131" s="0"/>
      <c r="ACP131" s="0"/>
      <c r="ACQ131" s="0"/>
      <c r="ACR131" s="0"/>
      <c r="ACS131" s="0"/>
      <c r="ACT131" s="0"/>
      <c r="ACU131" s="0"/>
      <c r="ACV131" s="0"/>
      <c r="ACW131" s="0"/>
      <c r="ACX131" s="0"/>
      <c r="ACY131" s="0"/>
      <c r="ACZ131" s="0"/>
      <c r="ADA131" s="0"/>
      <c r="ADB131" s="0"/>
      <c r="ADC131" s="0"/>
      <c r="ADD131" s="0"/>
      <c r="ADE131" s="0"/>
      <c r="ADF131" s="0"/>
      <c r="ADG131" s="0"/>
      <c r="ADH131" s="0"/>
      <c r="ADI131" s="0"/>
      <c r="ADJ131" s="0"/>
      <c r="ADK131" s="0"/>
      <c r="ADL131" s="0"/>
      <c r="ADM131" s="0"/>
      <c r="ADN131" s="0"/>
      <c r="ADO131" s="0"/>
      <c r="ADP131" s="0"/>
      <c r="ADQ131" s="0"/>
      <c r="ADR131" s="0"/>
      <c r="ADS131" s="0"/>
      <c r="ADT131" s="0"/>
      <c r="ADU131" s="0"/>
      <c r="ADV131" s="0"/>
      <c r="ADW131" s="0"/>
      <c r="ADX131" s="0"/>
      <c r="ADY131" s="0"/>
      <c r="ADZ131" s="0"/>
      <c r="AEA131" s="0"/>
      <c r="AEB131" s="0"/>
      <c r="AEC131" s="0"/>
      <c r="AED131" s="0"/>
      <c r="AEE131" s="0"/>
      <c r="AEF131" s="0"/>
      <c r="AEG131" s="0"/>
      <c r="AEH131" s="0"/>
      <c r="AEI131" s="0"/>
      <c r="AEJ131" s="0"/>
      <c r="AEK131" s="0"/>
      <c r="AEL131" s="0"/>
      <c r="AEM131" s="0"/>
      <c r="AEN131" s="0"/>
      <c r="AEO131" s="0"/>
      <c r="AEP131" s="0"/>
      <c r="AEQ131" s="0"/>
      <c r="AER131" s="0"/>
      <c r="AES131" s="0"/>
      <c r="AET131" s="0"/>
      <c r="AEU131" s="0"/>
      <c r="AEV131" s="0"/>
      <c r="AEW131" s="0"/>
      <c r="AEX131" s="0"/>
      <c r="AEY131" s="0"/>
      <c r="AEZ131" s="0"/>
      <c r="AFA131" s="0"/>
      <c r="AFB131" s="0"/>
      <c r="AFC131" s="0"/>
      <c r="AFD131" s="0"/>
      <c r="AFE131" s="0"/>
      <c r="AFF131" s="0"/>
      <c r="AFG131" s="0"/>
      <c r="AFH131" s="0"/>
      <c r="AFI131" s="0"/>
      <c r="AFJ131" s="0"/>
      <c r="AFK131" s="0"/>
      <c r="AFL131" s="0"/>
      <c r="AFM131" s="0"/>
      <c r="AFN131" s="0"/>
      <c r="AFO131" s="0"/>
      <c r="AFP131" s="0"/>
      <c r="AFQ131" s="0"/>
      <c r="AFR131" s="0"/>
      <c r="AFS131" s="0"/>
      <c r="AFT131" s="0"/>
      <c r="AFU131" s="0"/>
      <c r="AFV131" s="0"/>
      <c r="AFW131" s="0"/>
      <c r="AFX131" s="0"/>
      <c r="AFY131" s="0"/>
      <c r="AFZ131" s="0"/>
      <c r="AGA131" s="0"/>
      <c r="AGB131" s="0"/>
      <c r="AGC131" s="0"/>
      <c r="AGD131" s="0"/>
      <c r="AGE131" s="0"/>
      <c r="AGF131" s="0"/>
      <c r="AGG131" s="0"/>
      <c r="AGH131" s="0"/>
      <c r="AGI131" s="0"/>
      <c r="AGJ131" s="0"/>
      <c r="AGK131" s="0"/>
      <c r="AGL131" s="0"/>
      <c r="AGM131" s="0"/>
      <c r="AGN131" s="0"/>
      <c r="AGO131" s="0"/>
      <c r="AGP131" s="0"/>
      <c r="AGQ131" s="0"/>
      <c r="AGR131" s="0"/>
      <c r="AGS131" s="0"/>
      <c r="AGT131" s="0"/>
      <c r="AGU131" s="0"/>
      <c r="AGV131" s="0"/>
      <c r="AGW131" s="0"/>
      <c r="AGX131" s="0"/>
      <c r="AGY131" s="0"/>
      <c r="AGZ131" s="0"/>
      <c r="AHA131" s="0"/>
      <c r="AHB131" s="0"/>
      <c r="AHC131" s="0"/>
      <c r="AHD131" s="0"/>
      <c r="AHE131" s="0"/>
      <c r="AHF131" s="0"/>
      <c r="AHG131" s="0"/>
      <c r="AHH131" s="0"/>
      <c r="AHI131" s="0"/>
      <c r="AHJ131" s="0"/>
      <c r="AHK131" s="0"/>
      <c r="AHL131" s="0"/>
      <c r="AHM131" s="0"/>
      <c r="AHN131" s="0"/>
      <c r="AHO131" s="0"/>
      <c r="AHP131" s="0"/>
      <c r="AHQ131" s="0"/>
      <c r="AHR131" s="0"/>
      <c r="AHS131" s="0"/>
      <c r="AHT131" s="0"/>
      <c r="AHU131" s="0"/>
      <c r="AHV131" s="0"/>
      <c r="AHW131" s="0"/>
      <c r="AHX131" s="0"/>
      <c r="AHY131" s="0"/>
      <c r="AHZ131" s="0"/>
      <c r="AIA131" s="0"/>
      <c r="AIB131" s="0"/>
      <c r="AIC131" s="0"/>
      <c r="AID131" s="0"/>
      <c r="AIE131" s="0"/>
      <c r="AIF131" s="0"/>
      <c r="AIG131" s="0"/>
      <c r="AIH131" s="0"/>
      <c r="AII131" s="0"/>
      <c r="AIJ131" s="0"/>
      <c r="AIK131" s="0"/>
      <c r="AIL131" s="0"/>
      <c r="AIM131" s="0"/>
      <c r="AIN131" s="0"/>
      <c r="AIO131" s="0"/>
      <c r="AIP131" s="0"/>
      <c r="AIQ131" s="0"/>
      <c r="AIR131" s="0"/>
      <c r="AIS131" s="0"/>
      <c r="AIT131" s="0"/>
      <c r="AIU131" s="0"/>
      <c r="AIV131" s="0"/>
      <c r="AIW131" s="0"/>
      <c r="AIX131" s="0"/>
      <c r="AIY131" s="0"/>
      <c r="AIZ131" s="0"/>
      <c r="AJA131" s="0"/>
      <c r="AJB131" s="0"/>
      <c r="AJC131" s="0"/>
      <c r="AJD131" s="0"/>
      <c r="AJE131" s="0"/>
      <c r="AJF131" s="0"/>
      <c r="AJG131" s="0"/>
      <c r="AJH131" s="0"/>
      <c r="AJI131" s="0"/>
      <c r="AJJ131" s="0"/>
      <c r="AJK131" s="0"/>
      <c r="AJL131" s="0"/>
      <c r="AJM131" s="0"/>
      <c r="AJN131" s="0"/>
      <c r="AJO131" s="0"/>
      <c r="AJP131" s="0"/>
      <c r="AJQ131" s="0"/>
      <c r="AJR131" s="0"/>
      <c r="AJS131" s="0"/>
      <c r="AJT131" s="0"/>
      <c r="AJU131" s="0"/>
      <c r="AJV131" s="0"/>
      <c r="AJW131" s="0"/>
      <c r="AJX131" s="0"/>
      <c r="AJY131" s="0"/>
      <c r="AJZ131" s="0"/>
      <c r="AKA131" s="0"/>
      <c r="AKB131" s="0"/>
      <c r="AKC131" s="0"/>
      <c r="AKD131" s="0"/>
      <c r="AKE131" s="0"/>
      <c r="AKF131" s="0"/>
      <c r="AKG131" s="0"/>
      <c r="AKH131" s="0"/>
      <c r="AKI131" s="0"/>
      <c r="AKJ131" s="0"/>
      <c r="AKK131" s="0"/>
      <c r="AKL131" s="0"/>
      <c r="AKM131" s="0"/>
      <c r="AKN131" s="0"/>
      <c r="AKO131" s="0"/>
      <c r="AKP131" s="0"/>
      <c r="AKQ131" s="0"/>
      <c r="AKR131" s="0"/>
      <c r="AKS131" s="0"/>
      <c r="AKT131" s="0"/>
      <c r="AKU131" s="0"/>
      <c r="AKV131" s="0"/>
      <c r="AKW131" s="0"/>
      <c r="AKX131" s="0"/>
      <c r="AKY131" s="0"/>
      <c r="AKZ131" s="0"/>
      <c r="ALA131" s="0"/>
      <c r="ALB131" s="0"/>
      <c r="ALC131" s="0"/>
      <c r="ALD131" s="0"/>
      <c r="ALE131" s="0"/>
      <c r="ALF131" s="0"/>
      <c r="ALG131" s="0"/>
      <c r="ALH131" s="0"/>
      <c r="ALI131" s="0"/>
      <c r="ALJ131" s="0"/>
      <c r="ALK131" s="0"/>
      <c r="ALL131" s="0"/>
      <c r="ALM131" s="0"/>
      <c r="ALN131" s="0"/>
      <c r="ALO131" s="0"/>
      <c r="ALP131" s="0"/>
      <c r="ALQ131" s="0"/>
      <c r="ALR131" s="0"/>
      <c r="ALS131" s="0"/>
      <c r="ALT131" s="0"/>
      <c r="ALU131" s="0"/>
      <c r="ALV131" s="0"/>
      <c r="ALW131" s="0"/>
      <c r="ALX131" s="0"/>
      <c r="ALY131" s="0"/>
      <c r="ALZ131" s="0"/>
      <c r="AMA131" s="0"/>
      <c r="AMB131" s="0"/>
      <c r="AMC131" s="0"/>
      <c r="AMD131" s="0"/>
      <c r="AME131" s="0"/>
      <c r="AMF131" s="0"/>
      <c r="AMG131" s="0"/>
      <c r="AMH131" s="0"/>
      <c r="AMI131" s="0"/>
      <c r="AMJ131" s="0"/>
    </row>
    <row r="132" s="258" customFormat="true" ht="15" hidden="true" customHeight="true" outlineLevel="1" collapsed="false">
      <c r="B132" s="245" t="s">
        <v>224</v>
      </c>
      <c r="C132" s="210" t="s">
        <v>302</v>
      </c>
      <c r="D132" s="242" t="s">
        <v>114</v>
      </c>
      <c r="E132" s="247"/>
      <c r="F132" s="247"/>
      <c r="G132" s="247"/>
      <c r="H132" s="247"/>
      <c r="I132" s="247"/>
      <c r="J132" s="247"/>
      <c r="K132" s="247"/>
      <c r="L132" s="247"/>
      <c r="M132" s="247"/>
      <c r="N132" s="247"/>
      <c r="O132" s="248"/>
      <c r="P132" s="247"/>
      <c r="Q132" s="247"/>
      <c r="R132" s="247"/>
      <c r="S132" s="247"/>
      <c r="T132" s="247"/>
      <c r="U132" s="247"/>
      <c r="V132" s="247"/>
      <c r="W132" s="247"/>
      <c r="X132" s="249"/>
      <c r="Y132" s="248"/>
      <c r="Z132" s="247"/>
      <c r="AA132" s="247"/>
      <c r="AB132" s="247"/>
      <c r="AC132" s="247"/>
      <c r="AD132" s="247"/>
      <c r="AE132" s="247"/>
      <c r="AF132" s="247"/>
      <c r="AG132" s="247"/>
      <c r="AH132" s="249"/>
      <c r="AI132" s="248"/>
      <c r="AJ132" s="247"/>
      <c r="AK132" s="247"/>
      <c r="AL132" s="247"/>
      <c r="AM132" s="247"/>
      <c r="AN132" s="247"/>
      <c r="AO132" s="247"/>
      <c r="AP132" s="247"/>
      <c r="AQ132" s="247"/>
      <c r="AR132" s="249"/>
      <c r="AS132" s="248"/>
      <c r="AT132" s="247"/>
      <c r="AU132" s="247"/>
      <c r="AV132" s="247"/>
      <c r="AW132" s="247"/>
      <c r="AX132" s="247"/>
      <c r="AY132" s="247"/>
      <c r="AZ132" s="247"/>
      <c r="BA132" s="247"/>
      <c r="BB132" s="249"/>
      <c r="BC132" s="185"/>
      <c r="BD132" s="185"/>
      <c r="BE132" s="185"/>
      <c r="BF132" s="185"/>
      <c r="BG132" s="185"/>
      <c r="BH132" s="185"/>
      <c r="BI132" s="185"/>
      <c r="BJ132" s="185"/>
      <c r="BK132" s="185"/>
      <c r="BL132" s="185"/>
      <c r="BM132" s="185"/>
      <c r="BN132" s="185"/>
      <c r="BO132" s="185"/>
      <c r="BP132" s="185"/>
      <c r="BQ132" s="185"/>
      <c r="BR132" s="185"/>
      <c r="BS132" s="185"/>
      <c r="BT132" s="185"/>
      <c r="BU132" s="185"/>
      <c r="BV132" s="185"/>
    </row>
    <row r="133" customFormat="false" ht="15" hidden="true" customHeight="true" outlineLevel="1" collapsed="false">
      <c r="A133" s="0"/>
      <c r="B133" s="202" t="s">
        <v>226</v>
      </c>
      <c r="C133" s="66" t="s">
        <v>303</v>
      </c>
      <c r="D133" s="241" t="s">
        <v>114</v>
      </c>
      <c r="E133" s="66"/>
      <c r="F133" s="66"/>
      <c r="G133" s="66"/>
      <c r="H133" s="66"/>
      <c r="I133" s="66"/>
      <c r="J133" s="66"/>
      <c r="K133" s="66"/>
      <c r="L133" s="66"/>
      <c r="M133" s="66"/>
      <c r="N133" s="66"/>
      <c r="O133" s="234"/>
      <c r="P133" s="66"/>
      <c r="Q133" s="66"/>
      <c r="R133" s="66"/>
      <c r="S133" s="66"/>
      <c r="T133" s="66"/>
      <c r="U133" s="66"/>
      <c r="V133" s="66"/>
      <c r="W133" s="66"/>
      <c r="X133" s="235"/>
      <c r="Y133" s="234"/>
      <c r="Z133" s="66"/>
      <c r="AA133" s="66"/>
      <c r="AB133" s="66"/>
      <c r="AC133" s="66"/>
      <c r="AD133" s="66"/>
      <c r="AE133" s="66"/>
      <c r="AF133" s="66"/>
      <c r="AG133" s="66"/>
      <c r="AH133" s="235"/>
      <c r="AI133" s="234"/>
      <c r="AJ133" s="66"/>
      <c r="AK133" s="66"/>
      <c r="AL133" s="66"/>
      <c r="AM133" s="66"/>
      <c r="AN133" s="66"/>
      <c r="AO133" s="66"/>
      <c r="AP133" s="66"/>
      <c r="AQ133" s="66"/>
      <c r="AR133" s="235"/>
      <c r="AS133" s="234"/>
      <c r="AT133" s="66"/>
      <c r="AU133" s="66"/>
      <c r="AV133" s="66"/>
      <c r="AW133" s="66"/>
      <c r="AX133" s="66"/>
      <c r="AY133" s="66"/>
      <c r="AZ133" s="66"/>
      <c r="BA133" s="66"/>
      <c r="BB133" s="235"/>
      <c r="BC133" s="0"/>
      <c r="BD133" s="0"/>
      <c r="BE133" s="0"/>
      <c r="BF133" s="0"/>
      <c r="BG133" s="0"/>
      <c r="BH133" s="0"/>
      <c r="BI133" s="0"/>
      <c r="BJ133" s="0"/>
      <c r="BK133" s="0"/>
      <c r="BL133" s="0"/>
      <c r="BM133" s="0"/>
      <c r="BN133" s="0"/>
      <c r="BO133" s="0"/>
      <c r="BP133" s="0"/>
      <c r="BQ133" s="0"/>
      <c r="BR133" s="0"/>
      <c r="BS133" s="0"/>
      <c r="BT133" s="0"/>
      <c r="BU133" s="0"/>
      <c r="BV133" s="0"/>
      <c r="BW133" s="0"/>
      <c r="BX133" s="0"/>
      <c r="BY133" s="0"/>
      <c r="BZ133" s="0"/>
      <c r="CA133" s="0"/>
      <c r="CB133" s="0"/>
      <c r="CC133" s="0"/>
      <c r="CD133" s="0"/>
      <c r="CE133" s="0"/>
      <c r="CF133" s="0"/>
      <c r="CG133" s="0"/>
      <c r="CH133" s="0"/>
      <c r="CI133" s="0"/>
      <c r="CJ133" s="0"/>
      <c r="CK133" s="0"/>
      <c r="CL133" s="0"/>
      <c r="CM133" s="0"/>
      <c r="CN133" s="0"/>
      <c r="CO133" s="0"/>
      <c r="CP133" s="0"/>
      <c r="CQ133" s="0"/>
      <c r="CR133" s="0"/>
      <c r="CS133" s="0"/>
      <c r="CT133" s="0"/>
      <c r="CU133" s="0"/>
      <c r="CV133" s="0"/>
      <c r="CW133" s="0"/>
      <c r="CX133" s="0"/>
      <c r="CY133" s="0"/>
      <c r="CZ133" s="0"/>
      <c r="DA133" s="0"/>
      <c r="DB133" s="0"/>
      <c r="DC133" s="0"/>
      <c r="DD133" s="0"/>
      <c r="DE133" s="0"/>
      <c r="DF133" s="0"/>
      <c r="DG133" s="0"/>
      <c r="DH133" s="0"/>
      <c r="DI133" s="0"/>
      <c r="DJ133" s="0"/>
      <c r="DK133" s="0"/>
      <c r="DL133" s="0"/>
      <c r="DM133" s="0"/>
      <c r="DN133" s="0"/>
      <c r="DO133" s="0"/>
      <c r="DP133" s="0"/>
      <c r="DQ133" s="0"/>
      <c r="DR133" s="0"/>
      <c r="DS133" s="0"/>
      <c r="DT133" s="0"/>
      <c r="DU133" s="0"/>
      <c r="DV133" s="0"/>
      <c r="DW133" s="0"/>
      <c r="DX133" s="0"/>
      <c r="DY133" s="0"/>
      <c r="DZ133" s="0"/>
      <c r="EA133" s="0"/>
      <c r="EB133" s="0"/>
      <c r="EC133" s="0"/>
      <c r="ED133" s="0"/>
      <c r="EE133" s="0"/>
      <c r="EF133" s="0"/>
      <c r="EG133" s="0"/>
      <c r="EH133" s="0"/>
      <c r="EI133" s="0"/>
      <c r="EJ133" s="0"/>
      <c r="EK133" s="0"/>
      <c r="EL133" s="0"/>
      <c r="EM133" s="0"/>
      <c r="EN133" s="0"/>
      <c r="EO133" s="0"/>
      <c r="EP133" s="0"/>
      <c r="EQ133" s="0"/>
      <c r="ER133" s="0"/>
      <c r="ES133" s="0"/>
      <c r="ET133" s="0"/>
      <c r="EU133" s="0"/>
      <c r="EV133" s="0"/>
      <c r="EW133" s="0"/>
      <c r="EX133" s="0"/>
      <c r="EY133" s="0"/>
      <c r="EZ133" s="0"/>
      <c r="FA133" s="0"/>
      <c r="FB133" s="0"/>
      <c r="FC133" s="0"/>
      <c r="FD133" s="0"/>
      <c r="FE133" s="0"/>
      <c r="FF133" s="0"/>
      <c r="FG133" s="0"/>
      <c r="FH133" s="0"/>
      <c r="FI133" s="0"/>
      <c r="FJ133" s="0"/>
      <c r="FK133" s="0"/>
      <c r="FL133" s="0"/>
      <c r="FM133" s="0"/>
      <c r="FN133" s="0"/>
      <c r="FO133" s="0"/>
      <c r="FP133" s="0"/>
      <c r="FQ133" s="0"/>
      <c r="FR133" s="0"/>
      <c r="FS133" s="0"/>
      <c r="FT133" s="0"/>
      <c r="FU133" s="0"/>
      <c r="FV133" s="0"/>
      <c r="FW133" s="0"/>
      <c r="FX133" s="0"/>
      <c r="FY133" s="0"/>
      <c r="FZ133" s="0"/>
      <c r="GA133" s="0"/>
      <c r="GB133" s="0"/>
      <c r="GC133" s="0"/>
      <c r="GD133" s="0"/>
      <c r="GE133" s="0"/>
      <c r="GF133" s="0"/>
      <c r="GG133" s="0"/>
      <c r="GH133" s="0"/>
      <c r="GI133" s="0"/>
      <c r="GJ133" s="0"/>
      <c r="GK133" s="0"/>
      <c r="GL133" s="0"/>
      <c r="GM133" s="0"/>
      <c r="GN133" s="0"/>
      <c r="GO133" s="0"/>
      <c r="GP133" s="0"/>
      <c r="GQ133" s="0"/>
      <c r="GR133" s="0"/>
      <c r="GS133" s="0"/>
      <c r="GT133" s="0"/>
      <c r="GU133" s="0"/>
      <c r="GV133" s="0"/>
      <c r="GW133" s="0"/>
      <c r="GX133" s="0"/>
      <c r="GY133" s="0"/>
      <c r="GZ133" s="0"/>
      <c r="HA133" s="0"/>
      <c r="HB133" s="0"/>
      <c r="HC133" s="0"/>
      <c r="HD133" s="0"/>
      <c r="HE133" s="0"/>
      <c r="HF133" s="0"/>
      <c r="HG133" s="0"/>
      <c r="HH133" s="0"/>
      <c r="HI133" s="0"/>
      <c r="HJ133" s="0"/>
      <c r="HK133" s="0"/>
      <c r="HL133" s="0"/>
      <c r="HM133" s="0"/>
      <c r="HN133" s="0"/>
      <c r="HO133" s="0"/>
      <c r="HP133" s="0"/>
      <c r="HQ133" s="0"/>
      <c r="HR133" s="0"/>
      <c r="HS133" s="0"/>
      <c r="HT133" s="0"/>
      <c r="HU133" s="0"/>
      <c r="HV133" s="0"/>
      <c r="HW133" s="0"/>
      <c r="HX133" s="0"/>
      <c r="HY133" s="0"/>
      <c r="HZ133" s="0"/>
      <c r="IA133" s="0"/>
      <c r="IB133" s="0"/>
      <c r="IC133" s="0"/>
      <c r="ID133" s="0"/>
      <c r="IE133" s="0"/>
      <c r="IF133" s="0"/>
      <c r="IG133" s="0"/>
      <c r="IH133" s="0"/>
      <c r="II133" s="0"/>
      <c r="IJ133" s="0"/>
      <c r="IK133" s="0"/>
      <c r="IL133" s="0"/>
      <c r="IM133" s="0"/>
      <c r="IN133" s="0"/>
      <c r="IO133" s="0"/>
      <c r="IP133" s="0"/>
      <c r="IQ133" s="0"/>
      <c r="IR133" s="0"/>
      <c r="IS133" s="0"/>
      <c r="IT133" s="0"/>
      <c r="IU133" s="0"/>
      <c r="IV133" s="0"/>
      <c r="IW133" s="0"/>
      <c r="IX133" s="0"/>
      <c r="IY133" s="0"/>
      <c r="IZ133" s="0"/>
      <c r="JA133" s="0"/>
      <c r="JB133" s="0"/>
      <c r="JC133" s="0"/>
      <c r="JD133" s="0"/>
      <c r="JE133" s="0"/>
      <c r="JF133" s="0"/>
      <c r="JG133" s="0"/>
      <c r="JH133" s="0"/>
      <c r="JI133" s="0"/>
      <c r="JJ133" s="0"/>
      <c r="JK133" s="0"/>
      <c r="JL133" s="0"/>
      <c r="JM133" s="0"/>
      <c r="JN133" s="0"/>
      <c r="JO133" s="0"/>
      <c r="JP133" s="0"/>
      <c r="JQ133" s="0"/>
      <c r="JR133" s="0"/>
      <c r="JS133" s="0"/>
      <c r="JT133" s="0"/>
      <c r="JU133" s="0"/>
      <c r="JV133" s="0"/>
      <c r="JW133" s="0"/>
      <c r="JX133" s="0"/>
      <c r="JY133" s="0"/>
      <c r="JZ133" s="0"/>
      <c r="KA133" s="0"/>
      <c r="KB133" s="0"/>
      <c r="KC133" s="0"/>
      <c r="KD133" s="0"/>
      <c r="KE133" s="0"/>
      <c r="KF133" s="0"/>
      <c r="KG133" s="0"/>
      <c r="KH133" s="0"/>
      <c r="KI133" s="0"/>
      <c r="KJ133" s="0"/>
      <c r="KK133" s="0"/>
      <c r="KL133" s="0"/>
      <c r="KM133" s="0"/>
      <c r="KN133" s="0"/>
      <c r="KO133" s="0"/>
      <c r="KP133" s="0"/>
      <c r="KQ133" s="0"/>
      <c r="KR133" s="0"/>
      <c r="KS133" s="0"/>
      <c r="KT133" s="0"/>
      <c r="KU133" s="0"/>
      <c r="KV133" s="0"/>
      <c r="KW133" s="0"/>
      <c r="KX133" s="0"/>
      <c r="KY133" s="0"/>
      <c r="KZ133" s="0"/>
      <c r="LA133" s="0"/>
      <c r="LB133" s="0"/>
      <c r="LC133" s="0"/>
      <c r="LD133" s="0"/>
      <c r="LE133" s="0"/>
      <c r="LF133" s="0"/>
      <c r="LG133" s="0"/>
      <c r="LH133" s="0"/>
      <c r="LI133" s="0"/>
      <c r="LJ133" s="0"/>
      <c r="LK133" s="0"/>
      <c r="LL133" s="0"/>
      <c r="LM133" s="0"/>
      <c r="LN133" s="0"/>
      <c r="LO133" s="0"/>
      <c r="LP133" s="0"/>
      <c r="LQ133" s="0"/>
      <c r="LR133" s="0"/>
      <c r="LS133" s="0"/>
      <c r="LT133" s="0"/>
      <c r="LU133" s="0"/>
      <c r="LV133" s="0"/>
      <c r="LW133" s="0"/>
      <c r="LX133" s="0"/>
      <c r="LY133" s="0"/>
      <c r="LZ133" s="0"/>
      <c r="MA133" s="0"/>
      <c r="MB133" s="0"/>
      <c r="MC133" s="0"/>
      <c r="MD133" s="0"/>
      <c r="ME133" s="0"/>
      <c r="MF133" s="0"/>
      <c r="MG133" s="0"/>
      <c r="MH133" s="0"/>
      <c r="MI133" s="0"/>
      <c r="MJ133" s="0"/>
      <c r="MK133" s="0"/>
      <c r="ML133" s="0"/>
      <c r="MM133" s="0"/>
      <c r="MN133" s="0"/>
      <c r="MO133" s="0"/>
      <c r="MP133" s="0"/>
      <c r="MQ133" s="0"/>
      <c r="MR133" s="0"/>
      <c r="MS133" s="0"/>
      <c r="MT133" s="0"/>
      <c r="MU133" s="0"/>
      <c r="MV133" s="0"/>
      <c r="MW133" s="0"/>
      <c r="MX133" s="0"/>
      <c r="MY133" s="0"/>
      <c r="MZ133" s="0"/>
      <c r="NA133" s="0"/>
      <c r="NB133" s="0"/>
      <c r="NC133" s="0"/>
      <c r="ND133" s="0"/>
      <c r="NE133" s="0"/>
      <c r="NF133" s="0"/>
      <c r="NG133" s="0"/>
      <c r="NH133" s="0"/>
      <c r="NI133" s="0"/>
      <c r="NJ133" s="0"/>
      <c r="NK133" s="0"/>
      <c r="NL133" s="0"/>
      <c r="NM133" s="0"/>
      <c r="NN133" s="0"/>
      <c r="NO133" s="0"/>
      <c r="NP133" s="0"/>
      <c r="NQ133" s="0"/>
      <c r="NR133" s="0"/>
      <c r="NS133" s="0"/>
      <c r="NT133" s="0"/>
      <c r="NU133" s="0"/>
      <c r="NV133" s="0"/>
      <c r="NW133" s="0"/>
      <c r="NX133" s="0"/>
      <c r="NY133" s="0"/>
      <c r="NZ133" s="0"/>
      <c r="OA133" s="0"/>
      <c r="OB133" s="0"/>
      <c r="OC133" s="0"/>
      <c r="OD133" s="0"/>
      <c r="OE133" s="0"/>
      <c r="OF133" s="0"/>
      <c r="OG133" s="0"/>
      <c r="OH133" s="0"/>
      <c r="OI133" s="0"/>
      <c r="OJ133" s="0"/>
      <c r="OK133" s="0"/>
      <c r="OL133" s="0"/>
      <c r="OM133" s="0"/>
      <c r="ON133" s="0"/>
      <c r="OO133" s="0"/>
      <c r="OP133" s="0"/>
      <c r="OQ133" s="0"/>
      <c r="OR133" s="0"/>
      <c r="OS133" s="0"/>
      <c r="OT133" s="0"/>
      <c r="OU133" s="0"/>
      <c r="OV133" s="0"/>
      <c r="OW133" s="0"/>
      <c r="OX133" s="0"/>
      <c r="OY133" s="0"/>
      <c r="OZ133" s="0"/>
      <c r="PA133" s="0"/>
      <c r="PB133" s="0"/>
      <c r="PC133" s="0"/>
      <c r="PD133" s="0"/>
      <c r="PE133" s="0"/>
      <c r="PF133" s="0"/>
      <c r="PG133" s="0"/>
      <c r="PH133" s="0"/>
      <c r="PI133" s="0"/>
      <c r="PJ133" s="0"/>
      <c r="PK133" s="0"/>
      <c r="PL133" s="0"/>
      <c r="PM133" s="0"/>
      <c r="PN133" s="0"/>
      <c r="PO133" s="0"/>
      <c r="PP133" s="0"/>
      <c r="PQ133" s="0"/>
      <c r="PR133" s="0"/>
      <c r="PS133" s="0"/>
      <c r="PT133" s="0"/>
      <c r="PU133" s="0"/>
      <c r="PV133" s="0"/>
      <c r="PW133" s="0"/>
      <c r="PX133" s="0"/>
      <c r="PY133" s="0"/>
      <c r="PZ133" s="0"/>
      <c r="QA133" s="0"/>
      <c r="QB133" s="0"/>
      <c r="QC133" s="0"/>
      <c r="QD133" s="0"/>
      <c r="QE133" s="0"/>
      <c r="QF133" s="0"/>
      <c r="QG133" s="0"/>
      <c r="QH133" s="0"/>
      <c r="QI133" s="0"/>
      <c r="QJ133" s="0"/>
      <c r="QK133" s="0"/>
      <c r="QL133" s="0"/>
      <c r="QM133" s="0"/>
      <c r="QN133" s="0"/>
      <c r="QO133" s="0"/>
      <c r="QP133" s="0"/>
      <c r="QQ133" s="0"/>
      <c r="QR133" s="0"/>
      <c r="QS133" s="0"/>
      <c r="QT133" s="0"/>
      <c r="QU133" s="0"/>
      <c r="QV133" s="0"/>
      <c r="QW133" s="0"/>
      <c r="QX133" s="0"/>
      <c r="QY133" s="0"/>
      <c r="QZ133" s="0"/>
      <c r="RA133" s="0"/>
      <c r="RB133" s="0"/>
      <c r="RC133" s="0"/>
      <c r="RD133" s="0"/>
      <c r="RE133" s="0"/>
      <c r="RF133" s="0"/>
      <c r="RG133" s="0"/>
      <c r="RH133" s="0"/>
      <c r="RI133" s="0"/>
      <c r="RJ133" s="0"/>
      <c r="RK133" s="0"/>
      <c r="RL133" s="0"/>
      <c r="RM133" s="0"/>
      <c r="RN133" s="0"/>
      <c r="RO133" s="0"/>
      <c r="RP133" s="0"/>
      <c r="RQ133" s="0"/>
      <c r="RR133" s="0"/>
      <c r="RS133" s="0"/>
      <c r="RT133" s="0"/>
      <c r="RU133" s="0"/>
      <c r="RV133" s="0"/>
      <c r="RW133" s="0"/>
      <c r="RX133" s="0"/>
      <c r="RY133" s="0"/>
      <c r="RZ133" s="0"/>
      <c r="SA133" s="0"/>
      <c r="SB133" s="0"/>
      <c r="SC133" s="0"/>
      <c r="SD133" s="0"/>
      <c r="SE133" s="0"/>
      <c r="SF133" s="0"/>
      <c r="SG133" s="0"/>
      <c r="SH133" s="0"/>
      <c r="SI133" s="0"/>
      <c r="SJ133" s="0"/>
      <c r="SK133" s="0"/>
      <c r="SL133" s="0"/>
      <c r="SM133" s="0"/>
      <c r="SN133" s="0"/>
      <c r="SO133" s="0"/>
      <c r="SP133" s="0"/>
      <c r="SQ133" s="0"/>
      <c r="SR133" s="0"/>
      <c r="SS133" s="0"/>
      <c r="ST133" s="0"/>
      <c r="SU133" s="0"/>
      <c r="SV133" s="0"/>
      <c r="SW133" s="0"/>
      <c r="SX133" s="0"/>
      <c r="SY133" s="0"/>
      <c r="SZ133" s="0"/>
      <c r="TA133" s="0"/>
      <c r="TB133" s="0"/>
      <c r="TC133" s="0"/>
      <c r="TD133" s="0"/>
      <c r="TE133" s="0"/>
      <c r="TF133" s="0"/>
      <c r="TG133" s="0"/>
      <c r="TH133" s="0"/>
      <c r="TI133" s="0"/>
      <c r="TJ133" s="0"/>
      <c r="TK133" s="0"/>
      <c r="TL133" s="0"/>
      <c r="TM133" s="0"/>
      <c r="TN133" s="0"/>
      <c r="TO133" s="0"/>
      <c r="TP133" s="0"/>
      <c r="TQ133" s="0"/>
      <c r="TR133" s="0"/>
      <c r="TS133" s="0"/>
      <c r="TT133" s="0"/>
      <c r="TU133" s="0"/>
      <c r="TV133" s="0"/>
      <c r="TW133" s="0"/>
      <c r="TX133" s="0"/>
      <c r="TY133" s="0"/>
      <c r="TZ133" s="0"/>
      <c r="UA133" s="0"/>
      <c r="UB133" s="0"/>
      <c r="UC133" s="0"/>
      <c r="UD133" s="0"/>
      <c r="UE133" s="0"/>
      <c r="UF133" s="0"/>
      <c r="UG133" s="0"/>
      <c r="UH133" s="0"/>
      <c r="UI133" s="0"/>
      <c r="UJ133" s="0"/>
      <c r="UK133" s="0"/>
      <c r="UL133" s="0"/>
      <c r="UM133" s="0"/>
      <c r="UN133" s="0"/>
      <c r="UO133" s="0"/>
      <c r="UP133" s="0"/>
      <c r="UQ133" s="0"/>
      <c r="UR133" s="0"/>
      <c r="US133" s="0"/>
      <c r="UT133" s="0"/>
      <c r="UU133" s="0"/>
      <c r="UV133" s="0"/>
      <c r="UW133" s="0"/>
      <c r="UX133" s="0"/>
      <c r="UY133" s="0"/>
      <c r="UZ133" s="0"/>
      <c r="VA133" s="0"/>
      <c r="VB133" s="0"/>
      <c r="VC133" s="0"/>
      <c r="VD133" s="0"/>
      <c r="VE133" s="0"/>
      <c r="VF133" s="0"/>
      <c r="VG133" s="0"/>
      <c r="VH133" s="0"/>
      <c r="VI133" s="0"/>
      <c r="VJ133" s="0"/>
      <c r="VK133" s="0"/>
      <c r="VL133" s="0"/>
      <c r="VM133" s="0"/>
      <c r="VN133" s="0"/>
      <c r="VO133" s="0"/>
      <c r="VP133" s="0"/>
      <c r="VQ133" s="0"/>
      <c r="VR133" s="0"/>
      <c r="VS133" s="0"/>
      <c r="VT133" s="0"/>
      <c r="VU133" s="0"/>
      <c r="VV133" s="0"/>
      <c r="VW133" s="0"/>
      <c r="VX133" s="0"/>
      <c r="VY133" s="0"/>
      <c r="VZ133" s="0"/>
      <c r="WA133" s="0"/>
      <c r="WB133" s="0"/>
      <c r="WC133" s="0"/>
      <c r="WD133" s="0"/>
      <c r="WE133" s="0"/>
      <c r="WF133" s="0"/>
      <c r="WG133" s="0"/>
      <c r="WH133" s="0"/>
      <c r="WI133" s="0"/>
      <c r="WJ133" s="0"/>
      <c r="WK133" s="0"/>
      <c r="WL133" s="0"/>
      <c r="WM133" s="0"/>
      <c r="WN133" s="0"/>
      <c r="WO133" s="0"/>
      <c r="WP133" s="0"/>
      <c r="WQ133" s="0"/>
      <c r="WR133" s="0"/>
      <c r="WS133" s="0"/>
      <c r="WT133" s="0"/>
      <c r="WU133" s="0"/>
      <c r="WV133" s="0"/>
      <c r="WW133" s="0"/>
      <c r="WX133" s="0"/>
      <c r="WY133" s="0"/>
      <c r="WZ133" s="0"/>
      <c r="XA133" s="0"/>
      <c r="XB133" s="0"/>
      <c r="XC133" s="0"/>
      <c r="XD133" s="0"/>
      <c r="XE133" s="0"/>
      <c r="XF133" s="0"/>
      <c r="XG133" s="0"/>
      <c r="XH133" s="0"/>
      <c r="XI133" s="0"/>
      <c r="XJ133" s="0"/>
      <c r="XK133" s="0"/>
      <c r="XL133" s="0"/>
      <c r="XM133" s="0"/>
      <c r="XN133" s="0"/>
      <c r="XO133" s="0"/>
      <c r="XP133" s="0"/>
      <c r="XQ133" s="0"/>
      <c r="XR133" s="0"/>
      <c r="XS133" s="0"/>
      <c r="XT133" s="0"/>
      <c r="XU133" s="0"/>
      <c r="XV133" s="0"/>
      <c r="XW133" s="0"/>
      <c r="XX133" s="0"/>
      <c r="XY133" s="0"/>
      <c r="XZ133" s="0"/>
      <c r="YA133" s="0"/>
      <c r="YB133" s="0"/>
      <c r="YC133" s="0"/>
      <c r="YD133" s="0"/>
      <c r="YE133" s="0"/>
      <c r="YF133" s="0"/>
      <c r="YG133" s="0"/>
      <c r="YH133" s="0"/>
      <c r="YI133" s="0"/>
      <c r="YJ133" s="0"/>
      <c r="YK133" s="0"/>
      <c r="YL133" s="0"/>
      <c r="YM133" s="0"/>
      <c r="YN133" s="0"/>
      <c r="YO133" s="0"/>
      <c r="YP133" s="0"/>
      <c r="YQ133" s="0"/>
      <c r="YR133" s="0"/>
      <c r="YS133" s="0"/>
      <c r="YT133" s="0"/>
      <c r="YU133" s="0"/>
      <c r="YV133" s="0"/>
      <c r="YW133" s="0"/>
      <c r="YX133" s="0"/>
      <c r="YY133" s="0"/>
      <c r="YZ133" s="0"/>
      <c r="ZA133" s="0"/>
      <c r="ZB133" s="0"/>
      <c r="ZC133" s="0"/>
      <c r="ZD133" s="0"/>
      <c r="ZE133" s="0"/>
      <c r="ZF133" s="0"/>
      <c r="ZG133" s="0"/>
      <c r="ZH133" s="0"/>
      <c r="ZI133" s="0"/>
      <c r="ZJ133" s="0"/>
      <c r="ZK133" s="0"/>
      <c r="ZL133" s="0"/>
      <c r="ZM133" s="0"/>
      <c r="ZN133" s="0"/>
      <c r="ZO133" s="0"/>
      <c r="ZP133" s="0"/>
      <c r="ZQ133" s="0"/>
      <c r="ZR133" s="0"/>
      <c r="ZS133" s="0"/>
      <c r="ZT133" s="0"/>
      <c r="ZU133" s="0"/>
      <c r="ZV133" s="0"/>
      <c r="ZW133" s="0"/>
      <c r="ZX133" s="0"/>
      <c r="ZY133" s="0"/>
      <c r="ZZ133" s="0"/>
      <c r="AAA133" s="0"/>
      <c r="AAB133" s="0"/>
      <c r="AAC133" s="0"/>
      <c r="AAD133" s="0"/>
      <c r="AAE133" s="0"/>
      <c r="AAF133" s="0"/>
      <c r="AAG133" s="0"/>
      <c r="AAH133" s="0"/>
      <c r="AAI133" s="0"/>
      <c r="AAJ133" s="0"/>
      <c r="AAK133" s="0"/>
      <c r="AAL133" s="0"/>
      <c r="AAM133" s="0"/>
      <c r="AAN133" s="0"/>
      <c r="AAO133" s="0"/>
      <c r="AAP133" s="0"/>
      <c r="AAQ133" s="0"/>
      <c r="AAR133" s="0"/>
      <c r="AAS133" s="0"/>
      <c r="AAT133" s="0"/>
      <c r="AAU133" s="0"/>
      <c r="AAV133" s="0"/>
      <c r="AAW133" s="0"/>
      <c r="AAX133" s="0"/>
      <c r="AAY133" s="0"/>
      <c r="AAZ133" s="0"/>
      <c r="ABA133" s="0"/>
      <c r="ABB133" s="0"/>
      <c r="ABC133" s="0"/>
      <c r="ABD133" s="0"/>
      <c r="ABE133" s="0"/>
      <c r="ABF133" s="0"/>
      <c r="ABG133" s="0"/>
      <c r="ABH133" s="0"/>
      <c r="ABI133" s="0"/>
      <c r="ABJ133" s="0"/>
      <c r="ABK133" s="0"/>
      <c r="ABL133" s="0"/>
      <c r="ABM133" s="0"/>
      <c r="ABN133" s="0"/>
      <c r="ABO133" s="0"/>
      <c r="ABP133" s="0"/>
      <c r="ABQ133" s="0"/>
      <c r="ABR133" s="0"/>
      <c r="ABS133" s="0"/>
      <c r="ABT133" s="0"/>
      <c r="ABU133" s="0"/>
      <c r="ABV133" s="0"/>
      <c r="ABW133" s="0"/>
      <c r="ABX133" s="0"/>
      <c r="ABY133" s="0"/>
      <c r="ABZ133" s="0"/>
      <c r="ACA133" s="0"/>
      <c r="ACB133" s="0"/>
      <c r="ACC133" s="0"/>
      <c r="ACD133" s="0"/>
      <c r="ACE133" s="0"/>
      <c r="ACF133" s="0"/>
      <c r="ACG133" s="0"/>
      <c r="ACH133" s="0"/>
      <c r="ACI133" s="0"/>
      <c r="ACJ133" s="0"/>
      <c r="ACK133" s="0"/>
      <c r="ACL133" s="0"/>
      <c r="ACM133" s="0"/>
      <c r="ACN133" s="0"/>
      <c r="ACO133" s="0"/>
      <c r="ACP133" s="0"/>
      <c r="ACQ133" s="0"/>
      <c r="ACR133" s="0"/>
      <c r="ACS133" s="0"/>
      <c r="ACT133" s="0"/>
      <c r="ACU133" s="0"/>
      <c r="ACV133" s="0"/>
      <c r="ACW133" s="0"/>
      <c r="ACX133" s="0"/>
      <c r="ACY133" s="0"/>
      <c r="ACZ133" s="0"/>
      <c r="ADA133" s="0"/>
      <c r="ADB133" s="0"/>
      <c r="ADC133" s="0"/>
      <c r="ADD133" s="0"/>
      <c r="ADE133" s="0"/>
      <c r="ADF133" s="0"/>
      <c r="ADG133" s="0"/>
      <c r="ADH133" s="0"/>
      <c r="ADI133" s="0"/>
      <c r="ADJ133" s="0"/>
      <c r="ADK133" s="0"/>
      <c r="ADL133" s="0"/>
      <c r="ADM133" s="0"/>
      <c r="ADN133" s="0"/>
      <c r="ADO133" s="0"/>
      <c r="ADP133" s="0"/>
      <c r="ADQ133" s="0"/>
      <c r="ADR133" s="0"/>
      <c r="ADS133" s="0"/>
      <c r="ADT133" s="0"/>
      <c r="ADU133" s="0"/>
      <c r="ADV133" s="0"/>
      <c r="ADW133" s="0"/>
      <c r="ADX133" s="0"/>
      <c r="ADY133" s="0"/>
      <c r="ADZ133" s="0"/>
      <c r="AEA133" s="0"/>
      <c r="AEB133" s="0"/>
      <c r="AEC133" s="0"/>
      <c r="AED133" s="0"/>
      <c r="AEE133" s="0"/>
      <c r="AEF133" s="0"/>
      <c r="AEG133" s="0"/>
      <c r="AEH133" s="0"/>
      <c r="AEI133" s="0"/>
      <c r="AEJ133" s="0"/>
      <c r="AEK133" s="0"/>
      <c r="AEL133" s="0"/>
      <c r="AEM133" s="0"/>
      <c r="AEN133" s="0"/>
      <c r="AEO133" s="0"/>
      <c r="AEP133" s="0"/>
      <c r="AEQ133" s="0"/>
      <c r="AER133" s="0"/>
      <c r="AES133" s="0"/>
      <c r="AET133" s="0"/>
      <c r="AEU133" s="0"/>
      <c r="AEV133" s="0"/>
      <c r="AEW133" s="0"/>
      <c r="AEX133" s="0"/>
      <c r="AEY133" s="0"/>
      <c r="AEZ133" s="0"/>
      <c r="AFA133" s="0"/>
      <c r="AFB133" s="0"/>
      <c r="AFC133" s="0"/>
      <c r="AFD133" s="0"/>
      <c r="AFE133" s="0"/>
      <c r="AFF133" s="0"/>
      <c r="AFG133" s="0"/>
      <c r="AFH133" s="0"/>
      <c r="AFI133" s="0"/>
      <c r="AFJ133" s="0"/>
      <c r="AFK133" s="0"/>
      <c r="AFL133" s="0"/>
      <c r="AFM133" s="0"/>
      <c r="AFN133" s="0"/>
      <c r="AFO133" s="0"/>
      <c r="AFP133" s="0"/>
      <c r="AFQ133" s="0"/>
      <c r="AFR133" s="0"/>
      <c r="AFS133" s="0"/>
      <c r="AFT133" s="0"/>
      <c r="AFU133" s="0"/>
      <c r="AFV133" s="0"/>
      <c r="AFW133" s="0"/>
      <c r="AFX133" s="0"/>
      <c r="AFY133" s="0"/>
      <c r="AFZ133" s="0"/>
      <c r="AGA133" s="0"/>
      <c r="AGB133" s="0"/>
      <c r="AGC133" s="0"/>
      <c r="AGD133" s="0"/>
      <c r="AGE133" s="0"/>
      <c r="AGF133" s="0"/>
      <c r="AGG133" s="0"/>
      <c r="AGH133" s="0"/>
      <c r="AGI133" s="0"/>
      <c r="AGJ133" s="0"/>
      <c r="AGK133" s="0"/>
      <c r="AGL133" s="0"/>
      <c r="AGM133" s="0"/>
      <c r="AGN133" s="0"/>
      <c r="AGO133" s="0"/>
      <c r="AGP133" s="0"/>
      <c r="AGQ133" s="0"/>
      <c r="AGR133" s="0"/>
      <c r="AGS133" s="0"/>
      <c r="AGT133" s="0"/>
      <c r="AGU133" s="0"/>
      <c r="AGV133" s="0"/>
      <c r="AGW133" s="0"/>
      <c r="AGX133" s="0"/>
      <c r="AGY133" s="0"/>
      <c r="AGZ133" s="0"/>
      <c r="AHA133" s="0"/>
      <c r="AHB133" s="0"/>
      <c r="AHC133" s="0"/>
      <c r="AHD133" s="0"/>
      <c r="AHE133" s="0"/>
      <c r="AHF133" s="0"/>
      <c r="AHG133" s="0"/>
      <c r="AHH133" s="0"/>
      <c r="AHI133" s="0"/>
      <c r="AHJ133" s="0"/>
      <c r="AHK133" s="0"/>
      <c r="AHL133" s="0"/>
      <c r="AHM133" s="0"/>
      <c r="AHN133" s="0"/>
      <c r="AHO133" s="0"/>
      <c r="AHP133" s="0"/>
      <c r="AHQ133" s="0"/>
      <c r="AHR133" s="0"/>
      <c r="AHS133" s="0"/>
      <c r="AHT133" s="0"/>
      <c r="AHU133" s="0"/>
      <c r="AHV133" s="0"/>
      <c r="AHW133" s="0"/>
      <c r="AHX133" s="0"/>
      <c r="AHY133" s="0"/>
      <c r="AHZ133" s="0"/>
      <c r="AIA133" s="0"/>
      <c r="AIB133" s="0"/>
      <c r="AIC133" s="0"/>
      <c r="AID133" s="0"/>
      <c r="AIE133" s="0"/>
      <c r="AIF133" s="0"/>
      <c r="AIG133" s="0"/>
      <c r="AIH133" s="0"/>
      <c r="AII133" s="0"/>
      <c r="AIJ133" s="0"/>
      <c r="AIK133" s="0"/>
      <c r="AIL133" s="0"/>
      <c r="AIM133" s="0"/>
      <c r="AIN133" s="0"/>
      <c r="AIO133" s="0"/>
      <c r="AIP133" s="0"/>
      <c r="AIQ133" s="0"/>
      <c r="AIR133" s="0"/>
      <c r="AIS133" s="0"/>
      <c r="AIT133" s="0"/>
      <c r="AIU133" s="0"/>
      <c r="AIV133" s="0"/>
      <c r="AIW133" s="0"/>
      <c r="AIX133" s="0"/>
      <c r="AIY133" s="0"/>
      <c r="AIZ133" s="0"/>
      <c r="AJA133" s="0"/>
      <c r="AJB133" s="0"/>
      <c r="AJC133" s="0"/>
      <c r="AJD133" s="0"/>
      <c r="AJE133" s="0"/>
      <c r="AJF133" s="0"/>
      <c r="AJG133" s="0"/>
      <c r="AJH133" s="0"/>
      <c r="AJI133" s="0"/>
      <c r="AJJ133" s="0"/>
      <c r="AJK133" s="0"/>
      <c r="AJL133" s="0"/>
      <c r="AJM133" s="0"/>
      <c r="AJN133" s="0"/>
      <c r="AJO133" s="0"/>
      <c r="AJP133" s="0"/>
      <c r="AJQ133" s="0"/>
      <c r="AJR133" s="0"/>
      <c r="AJS133" s="0"/>
      <c r="AJT133" s="0"/>
      <c r="AJU133" s="0"/>
      <c r="AJV133" s="0"/>
      <c r="AJW133" s="0"/>
      <c r="AJX133" s="0"/>
      <c r="AJY133" s="0"/>
      <c r="AJZ133" s="0"/>
      <c r="AKA133" s="0"/>
      <c r="AKB133" s="0"/>
      <c r="AKC133" s="0"/>
      <c r="AKD133" s="0"/>
      <c r="AKE133" s="0"/>
      <c r="AKF133" s="0"/>
      <c r="AKG133" s="0"/>
      <c r="AKH133" s="0"/>
      <c r="AKI133" s="0"/>
      <c r="AKJ133" s="0"/>
      <c r="AKK133" s="0"/>
      <c r="AKL133" s="0"/>
      <c r="AKM133" s="0"/>
      <c r="AKN133" s="0"/>
      <c r="AKO133" s="0"/>
      <c r="AKP133" s="0"/>
      <c r="AKQ133" s="0"/>
      <c r="AKR133" s="0"/>
      <c r="AKS133" s="0"/>
      <c r="AKT133" s="0"/>
      <c r="AKU133" s="0"/>
      <c r="AKV133" s="0"/>
      <c r="AKW133" s="0"/>
      <c r="AKX133" s="0"/>
      <c r="AKY133" s="0"/>
      <c r="AKZ133" s="0"/>
      <c r="ALA133" s="0"/>
      <c r="ALB133" s="0"/>
      <c r="ALC133" s="0"/>
      <c r="ALD133" s="0"/>
      <c r="ALE133" s="0"/>
      <c r="ALF133" s="0"/>
      <c r="ALG133" s="0"/>
      <c r="ALH133" s="0"/>
      <c r="ALI133" s="0"/>
      <c r="ALJ133" s="0"/>
      <c r="ALK133" s="0"/>
      <c r="ALL133" s="0"/>
      <c r="ALM133" s="0"/>
      <c r="ALN133" s="0"/>
      <c r="ALO133" s="0"/>
      <c r="ALP133" s="0"/>
      <c r="ALQ133" s="0"/>
      <c r="ALR133" s="0"/>
      <c r="ALS133" s="0"/>
      <c r="ALT133" s="0"/>
      <c r="ALU133" s="0"/>
      <c r="ALV133" s="0"/>
      <c r="ALW133" s="0"/>
      <c r="ALX133" s="0"/>
      <c r="ALY133" s="0"/>
      <c r="ALZ133" s="0"/>
      <c r="AMA133" s="0"/>
      <c r="AMB133" s="0"/>
      <c r="AMC133" s="0"/>
      <c r="AMD133" s="0"/>
      <c r="AME133" s="0"/>
      <c r="AMF133" s="0"/>
      <c r="AMG133" s="0"/>
      <c r="AMH133" s="0"/>
      <c r="AMI133" s="0"/>
      <c r="AMJ133" s="0"/>
    </row>
    <row r="134" s="258" customFormat="true" ht="15" hidden="true" customHeight="true" outlineLevel="1" collapsed="false">
      <c r="B134" s="209" t="s">
        <v>138</v>
      </c>
      <c r="C134" s="210" t="s">
        <v>304</v>
      </c>
      <c r="D134" s="242" t="s">
        <v>140</v>
      </c>
      <c r="E134" s="210"/>
      <c r="F134" s="210"/>
      <c r="G134" s="210"/>
      <c r="H134" s="210"/>
      <c r="I134" s="210"/>
      <c r="J134" s="210"/>
      <c r="K134" s="210"/>
      <c r="L134" s="210"/>
      <c r="M134" s="210"/>
      <c r="N134" s="210"/>
      <c r="O134" s="232"/>
      <c r="P134" s="210"/>
      <c r="Q134" s="210"/>
      <c r="R134" s="210"/>
      <c r="S134" s="210"/>
      <c r="T134" s="210"/>
      <c r="U134" s="210"/>
      <c r="V134" s="210"/>
      <c r="W134" s="210"/>
      <c r="X134" s="233"/>
      <c r="Y134" s="232"/>
      <c r="Z134" s="210"/>
      <c r="AA134" s="210"/>
      <c r="AB134" s="210"/>
      <c r="AC134" s="210"/>
      <c r="AD134" s="210"/>
      <c r="AE134" s="210"/>
      <c r="AF134" s="210"/>
      <c r="AG134" s="210"/>
      <c r="AH134" s="233"/>
      <c r="AI134" s="232"/>
      <c r="AJ134" s="210"/>
      <c r="AK134" s="210"/>
      <c r="AL134" s="210"/>
      <c r="AM134" s="210"/>
      <c r="AN134" s="210"/>
      <c r="AO134" s="210"/>
      <c r="AP134" s="210"/>
      <c r="AQ134" s="210"/>
      <c r="AR134" s="233"/>
      <c r="AS134" s="232"/>
      <c r="AT134" s="210"/>
      <c r="AU134" s="210"/>
      <c r="AV134" s="210"/>
      <c r="AW134" s="210"/>
      <c r="AX134" s="210"/>
      <c r="AY134" s="210"/>
      <c r="AZ134" s="210"/>
      <c r="BA134" s="210"/>
      <c r="BB134" s="233"/>
      <c r="BC134" s="185"/>
      <c r="BD134" s="185"/>
      <c r="BE134" s="185"/>
      <c r="BF134" s="185"/>
      <c r="BG134" s="185"/>
      <c r="BH134" s="185"/>
      <c r="BI134" s="185"/>
      <c r="BJ134" s="185"/>
      <c r="BK134" s="185"/>
      <c r="BL134" s="185"/>
      <c r="BM134" s="185"/>
      <c r="BN134" s="185"/>
      <c r="BO134" s="185"/>
      <c r="BP134" s="185"/>
      <c r="BQ134" s="185"/>
      <c r="BR134" s="185"/>
      <c r="BS134" s="185"/>
      <c r="BT134" s="185"/>
      <c r="BU134" s="185"/>
      <c r="BV134" s="185"/>
    </row>
    <row r="135" customFormat="false" ht="15" hidden="true" customHeight="true" outlineLevel="1" collapsed="false">
      <c r="A135" s="0"/>
      <c r="B135" s="202" t="s">
        <v>62</v>
      </c>
      <c r="C135" s="66" t="s">
        <v>305</v>
      </c>
      <c r="D135" s="241" t="s">
        <v>129</v>
      </c>
      <c r="E135" s="66"/>
      <c r="F135" s="66"/>
      <c r="G135" s="66"/>
      <c r="H135" s="66"/>
      <c r="I135" s="66"/>
      <c r="J135" s="66"/>
      <c r="K135" s="66"/>
      <c r="L135" s="66"/>
      <c r="M135" s="66"/>
      <c r="N135" s="66"/>
      <c r="O135" s="234"/>
      <c r="P135" s="66"/>
      <c r="Q135" s="66"/>
      <c r="R135" s="66"/>
      <c r="S135" s="66"/>
      <c r="T135" s="66"/>
      <c r="U135" s="66"/>
      <c r="V135" s="66"/>
      <c r="W135" s="66"/>
      <c r="X135" s="235"/>
      <c r="Y135" s="234"/>
      <c r="Z135" s="66"/>
      <c r="AA135" s="66"/>
      <c r="AB135" s="66"/>
      <c r="AC135" s="66"/>
      <c r="AD135" s="66"/>
      <c r="AE135" s="66"/>
      <c r="AF135" s="66"/>
      <c r="AG135" s="66"/>
      <c r="AH135" s="235"/>
      <c r="AI135" s="234"/>
      <c r="AJ135" s="66"/>
      <c r="AK135" s="66"/>
      <c r="AL135" s="66"/>
      <c r="AM135" s="66"/>
      <c r="AN135" s="66"/>
      <c r="AO135" s="66"/>
      <c r="AP135" s="66"/>
      <c r="AQ135" s="66"/>
      <c r="AR135" s="235"/>
      <c r="AS135" s="234"/>
      <c r="AT135" s="66"/>
      <c r="AU135" s="66"/>
      <c r="AV135" s="66"/>
      <c r="AW135" s="66"/>
      <c r="AX135" s="66"/>
      <c r="AY135" s="66"/>
      <c r="AZ135" s="66"/>
      <c r="BA135" s="66"/>
      <c r="BB135" s="235"/>
      <c r="BC135" s="0"/>
      <c r="BD135" s="0"/>
      <c r="BE135" s="0"/>
      <c r="BF135" s="0"/>
      <c r="BG135" s="0"/>
      <c r="BH135" s="0"/>
      <c r="BI135" s="0"/>
      <c r="BJ135" s="0"/>
      <c r="BK135" s="0"/>
      <c r="BL135" s="0"/>
      <c r="BM135" s="0"/>
      <c r="BN135" s="0"/>
      <c r="BO135" s="0"/>
      <c r="BP135" s="0"/>
      <c r="BQ135" s="0"/>
      <c r="BR135" s="0"/>
      <c r="BS135" s="0"/>
      <c r="BT135" s="0"/>
      <c r="BU135" s="0"/>
      <c r="BV135" s="0"/>
      <c r="BW135" s="0"/>
      <c r="BX135" s="0"/>
      <c r="BY135" s="0"/>
      <c r="BZ135" s="0"/>
      <c r="CA135" s="0"/>
      <c r="CB135" s="0"/>
      <c r="CC135" s="0"/>
      <c r="CD135" s="0"/>
      <c r="CE135" s="0"/>
      <c r="CF135" s="0"/>
      <c r="CG135" s="0"/>
      <c r="CH135" s="0"/>
      <c r="CI135" s="0"/>
      <c r="CJ135" s="0"/>
      <c r="CK135" s="0"/>
      <c r="CL135" s="0"/>
      <c r="CM135" s="0"/>
      <c r="CN135" s="0"/>
      <c r="CO135" s="0"/>
      <c r="CP135" s="0"/>
      <c r="CQ135" s="0"/>
      <c r="CR135" s="0"/>
      <c r="CS135" s="0"/>
      <c r="CT135" s="0"/>
      <c r="CU135" s="0"/>
      <c r="CV135" s="0"/>
      <c r="CW135" s="0"/>
      <c r="CX135" s="0"/>
      <c r="CY135" s="0"/>
      <c r="CZ135" s="0"/>
      <c r="DA135" s="0"/>
      <c r="DB135" s="0"/>
      <c r="DC135" s="0"/>
      <c r="DD135" s="0"/>
      <c r="DE135" s="0"/>
      <c r="DF135" s="0"/>
      <c r="DG135" s="0"/>
      <c r="DH135" s="0"/>
      <c r="DI135" s="0"/>
      <c r="DJ135" s="0"/>
      <c r="DK135" s="0"/>
      <c r="DL135" s="0"/>
      <c r="DM135" s="0"/>
      <c r="DN135" s="0"/>
      <c r="DO135" s="0"/>
      <c r="DP135" s="0"/>
      <c r="DQ135" s="0"/>
      <c r="DR135" s="0"/>
      <c r="DS135" s="0"/>
      <c r="DT135" s="0"/>
      <c r="DU135" s="0"/>
      <c r="DV135" s="0"/>
      <c r="DW135" s="0"/>
      <c r="DX135" s="0"/>
      <c r="DY135" s="0"/>
      <c r="DZ135" s="0"/>
      <c r="EA135" s="0"/>
      <c r="EB135" s="0"/>
      <c r="EC135" s="0"/>
      <c r="ED135" s="0"/>
      <c r="EE135" s="0"/>
      <c r="EF135" s="0"/>
      <c r="EG135" s="0"/>
      <c r="EH135" s="0"/>
      <c r="EI135" s="0"/>
      <c r="EJ135" s="0"/>
      <c r="EK135" s="0"/>
      <c r="EL135" s="0"/>
      <c r="EM135" s="0"/>
      <c r="EN135" s="0"/>
      <c r="EO135" s="0"/>
      <c r="EP135" s="0"/>
      <c r="EQ135" s="0"/>
      <c r="ER135" s="0"/>
      <c r="ES135" s="0"/>
      <c r="ET135" s="0"/>
      <c r="EU135" s="0"/>
      <c r="EV135" s="0"/>
      <c r="EW135" s="0"/>
      <c r="EX135" s="0"/>
      <c r="EY135" s="0"/>
      <c r="EZ135" s="0"/>
      <c r="FA135" s="0"/>
      <c r="FB135" s="0"/>
      <c r="FC135" s="0"/>
      <c r="FD135" s="0"/>
      <c r="FE135" s="0"/>
      <c r="FF135" s="0"/>
      <c r="FG135" s="0"/>
      <c r="FH135" s="0"/>
      <c r="FI135" s="0"/>
      <c r="FJ135" s="0"/>
      <c r="FK135" s="0"/>
      <c r="FL135" s="0"/>
      <c r="FM135" s="0"/>
      <c r="FN135" s="0"/>
      <c r="FO135" s="0"/>
      <c r="FP135" s="0"/>
      <c r="FQ135" s="0"/>
      <c r="FR135" s="0"/>
      <c r="FS135" s="0"/>
      <c r="FT135" s="0"/>
      <c r="FU135" s="0"/>
      <c r="FV135" s="0"/>
      <c r="FW135" s="0"/>
      <c r="FX135" s="0"/>
      <c r="FY135" s="0"/>
      <c r="FZ135" s="0"/>
      <c r="GA135" s="0"/>
      <c r="GB135" s="0"/>
      <c r="GC135" s="0"/>
      <c r="GD135" s="0"/>
      <c r="GE135" s="0"/>
      <c r="GF135" s="0"/>
      <c r="GG135" s="0"/>
      <c r="GH135" s="0"/>
      <c r="GI135" s="0"/>
      <c r="GJ135" s="0"/>
      <c r="GK135" s="0"/>
      <c r="GL135" s="0"/>
      <c r="GM135" s="0"/>
      <c r="GN135" s="0"/>
      <c r="GO135" s="0"/>
      <c r="GP135" s="0"/>
      <c r="GQ135" s="0"/>
      <c r="GR135" s="0"/>
      <c r="GS135" s="0"/>
      <c r="GT135" s="0"/>
      <c r="GU135" s="0"/>
      <c r="GV135" s="0"/>
      <c r="GW135" s="0"/>
      <c r="GX135" s="0"/>
      <c r="GY135" s="0"/>
      <c r="GZ135" s="0"/>
      <c r="HA135" s="0"/>
      <c r="HB135" s="0"/>
      <c r="HC135" s="0"/>
      <c r="HD135" s="0"/>
      <c r="HE135" s="0"/>
      <c r="HF135" s="0"/>
      <c r="HG135" s="0"/>
      <c r="HH135" s="0"/>
      <c r="HI135" s="0"/>
      <c r="HJ135" s="0"/>
      <c r="HK135" s="0"/>
      <c r="HL135" s="0"/>
      <c r="HM135" s="0"/>
      <c r="HN135" s="0"/>
      <c r="HO135" s="0"/>
      <c r="HP135" s="0"/>
      <c r="HQ135" s="0"/>
      <c r="HR135" s="0"/>
      <c r="HS135" s="0"/>
      <c r="HT135" s="0"/>
      <c r="HU135" s="0"/>
      <c r="HV135" s="0"/>
      <c r="HW135" s="0"/>
      <c r="HX135" s="0"/>
      <c r="HY135" s="0"/>
      <c r="HZ135" s="0"/>
      <c r="IA135" s="0"/>
      <c r="IB135" s="0"/>
      <c r="IC135" s="0"/>
      <c r="ID135" s="0"/>
      <c r="IE135" s="0"/>
      <c r="IF135" s="0"/>
      <c r="IG135" s="0"/>
      <c r="IH135" s="0"/>
      <c r="II135" s="0"/>
      <c r="IJ135" s="0"/>
      <c r="IK135" s="0"/>
      <c r="IL135" s="0"/>
      <c r="IM135" s="0"/>
      <c r="IN135" s="0"/>
      <c r="IO135" s="0"/>
      <c r="IP135" s="0"/>
      <c r="IQ135" s="0"/>
      <c r="IR135" s="0"/>
      <c r="IS135" s="0"/>
      <c r="IT135" s="0"/>
      <c r="IU135" s="0"/>
      <c r="IV135" s="0"/>
      <c r="IW135" s="0"/>
      <c r="IX135" s="0"/>
      <c r="IY135" s="0"/>
      <c r="IZ135" s="0"/>
      <c r="JA135" s="0"/>
      <c r="JB135" s="0"/>
      <c r="JC135" s="0"/>
      <c r="JD135" s="0"/>
      <c r="JE135" s="0"/>
      <c r="JF135" s="0"/>
      <c r="JG135" s="0"/>
      <c r="JH135" s="0"/>
      <c r="JI135" s="0"/>
      <c r="JJ135" s="0"/>
      <c r="JK135" s="0"/>
      <c r="JL135" s="0"/>
      <c r="JM135" s="0"/>
      <c r="JN135" s="0"/>
      <c r="JO135" s="0"/>
      <c r="JP135" s="0"/>
      <c r="JQ135" s="0"/>
      <c r="JR135" s="0"/>
      <c r="JS135" s="0"/>
      <c r="JT135" s="0"/>
      <c r="JU135" s="0"/>
      <c r="JV135" s="0"/>
      <c r="JW135" s="0"/>
      <c r="JX135" s="0"/>
      <c r="JY135" s="0"/>
      <c r="JZ135" s="0"/>
      <c r="KA135" s="0"/>
      <c r="KB135" s="0"/>
      <c r="KC135" s="0"/>
      <c r="KD135" s="0"/>
      <c r="KE135" s="0"/>
      <c r="KF135" s="0"/>
      <c r="KG135" s="0"/>
      <c r="KH135" s="0"/>
      <c r="KI135" s="0"/>
      <c r="KJ135" s="0"/>
      <c r="KK135" s="0"/>
      <c r="KL135" s="0"/>
      <c r="KM135" s="0"/>
      <c r="KN135" s="0"/>
      <c r="KO135" s="0"/>
      <c r="KP135" s="0"/>
      <c r="KQ135" s="0"/>
      <c r="KR135" s="0"/>
      <c r="KS135" s="0"/>
      <c r="KT135" s="0"/>
      <c r="KU135" s="0"/>
      <c r="KV135" s="0"/>
      <c r="KW135" s="0"/>
      <c r="KX135" s="0"/>
      <c r="KY135" s="0"/>
      <c r="KZ135" s="0"/>
      <c r="LA135" s="0"/>
      <c r="LB135" s="0"/>
      <c r="LC135" s="0"/>
      <c r="LD135" s="0"/>
      <c r="LE135" s="0"/>
      <c r="LF135" s="0"/>
      <c r="LG135" s="0"/>
      <c r="LH135" s="0"/>
      <c r="LI135" s="0"/>
      <c r="LJ135" s="0"/>
      <c r="LK135" s="0"/>
      <c r="LL135" s="0"/>
      <c r="LM135" s="0"/>
      <c r="LN135" s="0"/>
      <c r="LO135" s="0"/>
      <c r="LP135" s="0"/>
      <c r="LQ135" s="0"/>
      <c r="LR135" s="0"/>
      <c r="LS135" s="0"/>
      <c r="LT135" s="0"/>
      <c r="LU135" s="0"/>
      <c r="LV135" s="0"/>
      <c r="LW135" s="0"/>
      <c r="LX135" s="0"/>
      <c r="LY135" s="0"/>
      <c r="LZ135" s="0"/>
      <c r="MA135" s="0"/>
      <c r="MB135" s="0"/>
      <c r="MC135" s="0"/>
      <c r="MD135" s="0"/>
      <c r="ME135" s="0"/>
      <c r="MF135" s="0"/>
      <c r="MG135" s="0"/>
      <c r="MH135" s="0"/>
      <c r="MI135" s="0"/>
      <c r="MJ135" s="0"/>
      <c r="MK135" s="0"/>
      <c r="ML135" s="0"/>
      <c r="MM135" s="0"/>
      <c r="MN135" s="0"/>
      <c r="MO135" s="0"/>
      <c r="MP135" s="0"/>
      <c r="MQ135" s="0"/>
      <c r="MR135" s="0"/>
      <c r="MS135" s="0"/>
      <c r="MT135" s="0"/>
      <c r="MU135" s="0"/>
      <c r="MV135" s="0"/>
      <c r="MW135" s="0"/>
      <c r="MX135" s="0"/>
      <c r="MY135" s="0"/>
      <c r="MZ135" s="0"/>
      <c r="NA135" s="0"/>
      <c r="NB135" s="0"/>
      <c r="NC135" s="0"/>
      <c r="ND135" s="0"/>
      <c r="NE135" s="0"/>
      <c r="NF135" s="0"/>
      <c r="NG135" s="0"/>
      <c r="NH135" s="0"/>
      <c r="NI135" s="0"/>
      <c r="NJ135" s="0"/>
      <c r="NK135" s="0"/>
      <c r="NL135" s="0"/>
      <c r="NM135" s="0"/>
      <c r="NN135" s="0"/>
      <c r="NO135" s="0"/>
      <c r="NP135" s="0"/>
      <c r="NQ135" s="0"/>
      <c r="NR135" s="0"/>
      <c r="NS135" s="0"/>
      <c r="NT135" s="0"/>
      <c r="NU135" s="0"/>
      <c r="NV135" s="0"/>
      <c r="NW135" s="0"/>
      <c r="NX135" s="0"/>
      <c r="NY135" s="0"/>
      <c r="NZ135" s="0"/>
      <c r="OA135" s="0"/>
      <c r="OB135" s="0"/>
      <c r="OC135" s="0"/>
      <c r="OD135" s="0"/>
      <c r="OE135" s="0"/>
      <c r="OF135" s="0"/>
      <c r="OG135" s="0"/>
      <c r="OH135" s="0"/>
      <c r="OI135" s="0"/>
      <c r="OJ135" s="0"/>
      <c r="OK135" s="0"/>
      <c r="OL135" s="0"/>
      <c r="OM135" s="0"/>
      <c r="ON135" s="0"/>
      <c r="OO135" s="0"/>
      <c r="OP135" s="0"/>
      <c r="OQ135" s="0"/>
      <c r="OR135" s="0"/>
      <c r="OS135" s="0"/>
      <c r="OT135" s="0"/>
      <c r="OU135" s="0"/>
      <c r="OV135" s="0"/>
      <c r="OW135" s="0"/>
      <c r="OX135" s="0"/>
      <c r="OY135" s="0"/>
      <c r="OZ135" s="0"/>
      <c r="PA135" s="0"/>
      <c r="PB135" s="0"/>
      <c r="PC135" s="0"/>
      <c r="PD135" s="0"/>
      <c r="PE135" s="0"/>
      <c r="PF135" s="0"/>
      <c r="PG135" s="0"/>
      <c r="PH135" s="0"/>
      <c r="PI135" s="0"/>
      <c r="PJ135" s="0"/>
      <c r="PK135" s="0"/>
      <c r="PL135" s="0"/>
      <c r="PM135" s="0"/>
      <c r="PN135" s="0"/>
      <c r="PO135" s="0"/>
      <c r="PP135" s="0"/>
      <c r="PQ135" s="0"/>
      <c r="PR135" s="0"/>
      <c r="PS135" s="0"/>
      <c r="PT135" s="0"/>
      <c r="PU135" s="0"/>
      <c r="PV135" s="0"/>
      <c r="PW135" s="0"/>
      <c r="PX135" s="0"/>
      <c r="PY135" s="0"/>
      <c r="PZ135" s="0"/>
      <c r="QA135" s="0"/>
      <c r="QB135" s="0"/>
      <c r="QC135" s="0"/>
      <c r="QD135" s="0"/>
      <c r="QE135" s="0"/>
      <c r="QF135" s="0"/>
      <c r="QG135" s="0"/>
      <c r="QH135" s="0"/>
      <c r="QI135" s="0"/>
      <c r="QJ135" s="0"/>
      <c r="QK135" s="0"/>
      <c r="QL135" s="0"/>
      <c r="QM135" s="0"/>
      <c r="QN135" s="0"/>
      <c r="QO135" s="0"/>
      <c r="QP135" s="0"/>
      <c r="QQ135" s="0"/>
      <c r="QR135" s="0"/>
      <c r="QS135" s="0"/>
      <c r="QT135" s="0"/>
      <c r="QU135" s="0"/>
      <c r="QV135" s="0"/>
      <c r="QW135" s="0"/>
      <c r="QX135" s="0"/>
      <c r="QY135" s="0"/>
      <c r="QZ135" s="0"/>
      <c r="RA135" s="0"/>
      <c r="RB135" s="0"/>
      <c r="RC135" s="0"/>
      <c r="RD135" s="0"/>
      <c r="RE135" s="0"/>
      <c r="RF135" s="0"/>
      <c r="RG135" s="0"/>
      <c r="RH135" s="0"/>
      <c r="RI135" s="0"/>
      <c r="RJ135" s="0"/>
      <c r="RK135" s="0"/>
      <c r="RL135" s="0"/>
      <c r="RM135" s="0"/>
      <c r="RN135" s="0"/>
      <c r="RO135" s="0"/>
      <c r="RP135" s="0"/>
      <c r="RQ135" s="0"/>
      <c r="RR135" s="0"/>
      <c r="RS135" s="0"/>
      <c r="RT135" s="0"/>
      <c r="RU135" s="0"/>
      <c r="RV135" s="0"/>
      <c r="RW135" s="0"/>
      <c r="RX135" s="0"/>
      <c r="RY135" s="0"/>
      <c r="RZ135" s="0"/>
      <c r="SA135" s="0"/>
      <c r="SB135" s="0"/>
      <c r="SC135" s="0"/>
      <c r="SD135" s="0"/>
      <c r="SE135" s="0"/>
      <c r="SF135" s="0"/>
      <c r="SG135" s="0"/>
      <c r="SH135" s="0"/>
      <c r="SI135" s="0"/>
      <c r="SJ135" s="0"/>
      <c r="SK135" s="0"/>
      <c r="SL135" s="0"/>
      <c r="SM135" s="0"/>
      <c r="SN135" s="0"/>
      <c r="SO135" s="0"/>
      <c r="SP135" s="0"/>
      <c r="SQ135" s="0"/>
      <c r="SR135" s="0"/>
      <c r="SS135" s="0"/>
      <c r="ST135" s="0"/>
      <c r="SU135" s="0"/>
      <c r="SV135" s="0"/>
      <c r="SW135" s="0"/>
      <c r="SX135" s="0"/>
      <c r="SY135" s="0"/>
      <c r="SZ135" s="0"/>
      <c r="TA135" s="0"/>
      <c r="TB135" s="0"/>
      <c r="TC135" s="0"/>
      <c r="TD135" s="0"/>
      <c r="TE135" s="0"/>
      <c r="TF135" s="0"/>
      <c r="TG135" s="0"/>
      <c r="TH135" s="0"/>
      <c r="TI135" s="0"/>
      <c r="TJ135" s="0"/>
      <c r="TK135" s="0"/>
      <c r="TL135" s="0"/>
      <c r="TM135" s="0"/>
      <c r="TN135" s="0"/>
      <c r="TO135" s="0"/>
      <c r="TP135" s="0"/>
      <c r="TQ135" s="0"/>
      <c r="TR135" s="0"/>
      <c r="TS135" s="0"/>
      <c r="TT135" s="0"/>
      <c r="TU135" s="0"/>
      <c r="TV135" s="0"/>
      <c r="TW135" s="0"/>
      <c r="TX135" s="0"/>
      <c r="TY135" s="0"/>
      <c r="TZ135" s="0"/>
      <c r="UA135" s="0"/>
      <c r="UB135" s="0"/>
      <c r="UC135" s="0"/>
      <c r="UD135" s="0"/>
      <c r="UE135" s="0"/>
      <c r="UF135" s="0"/>
      <c r="UG135" s="0"/>
      <c r="UH135" s="0"/>
      <c r="UI135" s="0"/>
      <c r="UJ135" s="0"/>
      <c r="UK135" s="0"/>
      <c r="UL135" s="0"/>
      <c r="UM135" s="0"/>
      <c r="UN135" s="0"/>
      <c r="UO135" s="0"/>
      <c r="UP135" s="0"/>
      <c r="UQ135" s="0"/>
      <c r="UR135" s="0"/>
      <c r="US135" s="0"/>
      <c r="UT135" s="0"/>
      <c r="UU135" s="0"/>
      <c r="UV135" s="0"/>
      <c r="UW135" s="0"/>
      <c r="UX135" s="0"/>
      <c r="UY135" s="0"/>
      <c r="UZ135" s="0"/>
      <c r="VA135" s="0"/>
      <c r="VB135" s="0"/>
      <c r="VC135" s="0"/>
      <c r="VD135" s="0"/>
      <c r="VE135" s="0"/>
      <c r="VF135" s="0"/>
      <c r="VG135" s="0"/>
      <c r="VH135" s="0"/>
      <c r="VI135" s="0"/>
      <c r="VJ135" s="0"/>
      <c r="VK135" s="0"/>
      <c r="VL135" s="0"/>
      <c r="VM135" s="0"/>
      <c r="VN135" s="0"/>
      <c r="VO135" s="0"/>
      <c r="VP135" s="0"/>
      <c r="VQ135" s="0"/>
      <c r="VR135" s="0"/>
      <c r="VS135" s="0"/>
      <c r="VT135" s="0"/>
      <c r="VU135" s="0"/>
      <c r="VV135" s="0"/>
      <c r="VW135" s="0"/>
      <c r="VX135" s="0"/>
      <c r="VY135" s="0"/>
      <c r="VZ135" s="0"/>
      <c r="WA135" s="0"/>
      <c r="WB135" s="0"/>
      <c r="WC135" s="0"/>
      <c r="WD135" s="0"/>
      <c r="WE135" s="0"/>
      <c r="WF135" s="0"/>
      <c r="WG135" s="0"/>
      <c r="WH135" s="0"/>
      <c r="WI135" s="0"/>
      <c r="WJ135" s="0"/>
      <c r="WK135" s="0"/>
      <c r="WL135" s="0"/>
      <c r="WM135" s="0"/>
      <c r="WN135" s="0"/>
      <c r="WO135" s="0"/>
      <c r="WP135" s="0"/>
      <c r="WQ135" s="0"/>
      <c r="WR135" s="0"/>
      <c r="WS135" s="0"/>
      <c r="WT135" s="0"/>
      <c r="WU135" s="0"/>
      <c r="WV135" s="0"/>
      <c r="WW135" s="0"/>
      <c r="WX135" s="0"/>
      <c r="WY135" s="0"/>
      <c r="WZ135" s="0"/>
      <c r="XA135" s="0"/>
      <c r="XB135" s="0"/>
      <c r="XC135" s="0"/>
      <c r="XD135" s="0"/>
      <c r="XE135" s="0"/>
      <c r="XF135" s="0"/>
      <c r="XG135" s="0"/>
      <c r="XH135" s="0"/>
      <c r="XI135" s="0"/>
      <c r="XJ135" s="0"/>
      <c r="XK135" s="0"/>
      <c r="XL135" s="0"/>
      <c r="XM135" s="0"/>
      <c r="XN135" s="0"/>
      <c r="XO135" s="0"/>
      <c r="XP135" s="0"/>
      <c r="XQ135" s="0"/>
      <c r="XR135" s="0"/>
      <c r="XS135" s="0"/>
      <c r="XT135" s="0"/>
      <c r="XU135" s="0"/>
      <c r="XV135" s="0"/>
      <c r="XW135" s="0"/>
      <c r="XX135" s="0"/>
      <c r="XY135" s="0"/>
      <c r="XZ135" s="0"/>
      <c r="YA135" s="0"/>
      <c r="YB135" s="0"/>
      <c r="YC135" s="0"/>
      <c r="YD135" s="0"/>
      <c r="YE135" s="0"/>
      <c r="YF135" s="0"/>
      <c r="YG135" s="0"/>
      <c r="YH135" s="0"/>
      <c r="YI135" s="0"/>
      <c r="YJ135" s="0"/>
      <c r="YK135" s="0"/>
      <c r="YL135" s="0"/>
      <c r="YM135" s="0"/>
      <c r="YN135" s="0"/>
      <c r="YO135" s="0"/>
      <c r="YP135" s="0"/>
      <c r="YQ135" s="0"/>
      <c r="YR135" s="0"/>
      <c r="YS135" s="0"/>
      <c r="YT135" s="0"/>
      <c r="YU135" s="0"/>
      <c r="YV135" s="0"/>
      <c r="YW135" s="0"/>
      <c r="YX135" s="0"/>
      <c r="YY135" s="0"/>
      <c r="YZ135" s="0"/>
      <c r="ZA135" s="0"/>
      <c r="ZB135" s="0"/>
      <c r="ZC135" s="0"/>
      <c r="ZD135" s="0"/>
      <c r="ZE135" s="0"/>
      <c r="ZF135" s="0"/>
      <c r="ZG135" s="0"/>
      <c r="ZH135" s="0"/>
      <c r="ZI135" s="0"/>
      <c r="ZJ135" s="0"/>
      <c r="ZK135" s="0"/>
      <c r="ZL135" s="0"/>
      <c r="ZM135" s="0"/>
      <c r="ZN135" s="0"/>
      <c r="ZO135" s="0"/>
      <c r="ZP135" s="0"/>
      <c r="ZQ135" s="0"/>
      <c r="ZR135" s="0"/>
      <c r="ZS135" s="0"/>
      <c r="ZT135" s="0"/>
      <c r="ZU135" s="0"/>
      <c r="ZV135" s="0"/>
      <c r="ZW135" s="0"/>
      <c r="ZX135" s="0"/>
      <c r="ZY135" s="0"/>
      <c r="ZZ135" s="0"/>
      <c r="AAA135" s="0"/>
      <c r="AAB135" s="0"/>
      <c r="AAC135" s="0"/>
      <c r="AAD135" s="0"/>
      <c r="AAE135" s="0"/>
      <c r="AAF135" s="0"/>
      <c r="AAG135" s="0"/>
      <c r="AAH135" s="0"/>
      <c r="AAI135" s="0"/>
      <c r="AAJ135" s="0"/>
      <c r="AAK135" s="0"/>
      <c r="AAL135" s="0"/>
      <c r="AAM135" s="0"/>
      <c r="AAN135" s="0"/>
      <c r="AAO135" s="0"/>
      <c r="AAP135" s="0"/>
      <c r="AAQ135" s="0"/>
      <c r="AAR135" s="0"/>
      <c r="AAS135" s="0"/>
      <c r="AAT135" s="0"/>
      <c r="AAU135" s="0"/>
      <c r="AAV135" s="0"/>
      <c r="AAW135" s="0"/>
      <c r="AAX135" s="0"/>
      <c r="AAY135" s="0"/>
      <c r="AAZ135" s="0"/>
      <c r="ABA135" s="0"/>
      <c r="ABB135" s="0"/>
      <c r="ABC135" s="0"/>
      <c r="ABD135" s="0"/>
      <c r="ABE135" s="0"/>
      <c r="ABF135" s="0"/>
      <c r="ABG135" s="0"/>
      <c r="ABH135" s="0"/>
      <c r="ABI135" s="0"/>
      <c r="ABJ135" s="0"/>
      <c r="ABK135" s="0"/>
      <c r="ABL135" s="0"/>
      <c r="ABM135" s="0"/>
      <c r="ABN135" s="0"/>
      <c r="ABO135" s="0"/>
      <c r="ABP135" s="0"/>
      <c r="ABQ135" s="0"/>
      <c r="ABR135" s="0"/>
      <c r="ABS135" s="0"/>
      <c r="ABT135" s="0"/>
      <c r="ABU135" s="0"/>
      <c r="ABV135" s="0"/>
      <c r="ABW135" s="0"/>
      <c r="ABX135" s="0"/>
      <c r="ABY135" s="0"/>
      <c r="ABZ135" s="0"/>
      <c r="ACA135" s="0"/>
      <c r="ACB135" s="0"/>
      <c r="ACC135" s="0"/>
      <c r="ACD135" s="0"/>
      <c r="ACE135" s="0"/>
      <c r="ACF135" s="0"/>
      <c r="ACG135" s="0"/>
      <c r="ACH135" s="0"/>
      <c r="ACI135" s="0"/>
      <c r="ACJ135" s="0"/>
      <c r="ACK135" s="0"/>
      <c r="ACL135" s="0"/>
      <c r="ACM135" s="0"/>
      <c r="ACN135" s="0"/>
      <c r="ACO135" s="0"/>
      <c r="ACP135" s="0"/>
      <c r="ACQ135" s="0"/>
      <c r="ACR135" s="0"/>
      <c r="ACS135" s="0"/>
      <c r="ACT135" s="0"/>
      <c r="ACU135" s="0"/>
      <c r="ACV135" s="0"/>
      <c r="ACW135" s="0"/>
      <c r="ACX135" s="0"/>
      <c r="ACY135" s="0"/>
      <c r="ACZ135" s="0"/>
      <c r="ADA135" s="0"/>
      <c r="ADB135" s="0"/>
      <c r="ADC135" s="0"/>
      <c r="ADD135" s="0"/>
      <c r="ADE135" s="0"/>
      <c r="ADF135" s="0"/>
      <c r="ADG135" s="0"/>
      <c r="ADH135" s="0"/>
      <c r="ADI135" s="0"/>
      <c r="ADJ135" s="0"/>
      <c r="ADK135" s="0"/>
      <c r="ADL135" s="0"/>
      <c r="ADM135" s="0"/>
      <c r="ADN135" s="0"/>
      <c r="ADO135" s="0"/>
      <c r="ADP135" s="0"/>
      <c r="ADQ135" s="0"/>
      <c r="ADR135" s="0"/>
      <c r="ADS135" s="0"/>
      <c r="ADT135" s="0"/>
      <c r="ADU135" s="0"/>
      <c r="ADV135" s="0"/>
      <c r="ADW135" s="0"/>
      <c r="ADX135" s="0"/>
      <c r="ADY135" s="0"/>
      <c r="ADZ135" s="0"/>
      <c r="AEA135" s="0"/>
      <c r="AEB135" s="0"/>
      <c r="AEC135" s="0"/>
      <c r="AED135" s="0"/>
      <c r="AEE135" s="0"/>
      <c r="AEF135" s="0"/>
      <c r="AEG135" s="0"/>
      <c r="AEH135" s="0"/>
      <c r="AEI135" s="0"/>
      <c r="AEJ135" s="0"/>
      <c r="AEK135" s="0"/>
      <c r="AEL135" s="0"/>
      <c r="AEM135" s="0"/>
      <c r="AEN135" s="0"/>
      <c r="AEO135" s="0"/>
      <c r="AEP135" s="0"/>
      <c r="AEQ135" s="0"/>
      <c r="AER135" s="0"/>
      <c r="AES135" s="0"/>
      <c r="AET135" s="0"/>
      <c r="AEU135" s="0"/>
      <c r="AEV135" s="0"/>
      <c r="AEW135" s="0"/>
      <c r="AEX135" s="0"/>
      <c r="AEY135" s="0"/>
      <c r="AEZ135" s="0"/>
      <c r="AFA135" s="0"/>
      <c r="AFB135" s="0"/>
      <c r="AFC135" s="0"/>
      <c r="AFD135" s="0"/>
      <c r="AFE135" s="0"/>
      <c r="AFF135" s="0"/>
      <c r="AFG135" s="0"/>
      <c r="AFH135" s="0"/>
      <c r="AFI135" s="0"/>
      <c r="AFJ135" s="0"/>
      <c r="AFK135" s="0"/>
      <c r="AFL135" s="0"/>
      <c r="AFM135" s="0"/>
      <c r="AFN135" s="0"/>
      <c r="AFO135" s="0"/>
      <c r="AFP135" s="0"/>
      <c r="AFQ135" s="0"/>
      <c r="AFR135" s="0"/>
      <c r="AFS135" s="0"/>
      <c r="AFT135" s="0"/>
      <c r="AFU135" s="0"/>
      <c r="AFV135" s="0"/>
      <c r="AFW135" s="0"/>
      <c r="AFX135" s="0"/>
      <c r="AFY135" s="0"/>
      <c r="AFZ135" s="0"/>
      <c r="AGA135" s="0"/>
      <c r="AGB135" s="0"/>
      <c r="AGC135" s="0"/>
      <c r="AGD135" s="0"/>
      <c r="AGE135" s="0"/>
      <c r="AGF135" s="0"/>
      <c r="AGG135" s="0"/>
      <c r="AGH135" s="0"/>
      <c r="AGI135" s="0"/>
      <c r="AGJ135" s="0"/>
      <c r="AGK135" s="0"/>
      <c r="AGL135" s="0"/>
      <c r="AGM135" s="0"/>
      <c r="AGN135" s="0"/>
      <c r="AGO135" s="0"/>
      <c r="AGP135" s="0"/>
      <c r="AGQ135" s="0"/>
      <c r="AGR135" s="0"/>
      <c r="AGS135" s="0"/>
      <c r="AGT135" s="0"/>
      <c r="AGU135" s="0"/>
      <c r="AGV135" s="0"/>
      <c r="AGW135" s="0"/>
      <c r="AGX135" s="0"/>
      <c r="AGY135" s="0"/>
      <c r="AGZ135" s="0"/>
      <c r="AHA135" s="0"/>
      <c r="AHB135" s="0"/>
      <c r="AHC135" s="0"/>
      <c r="AHD135" s="0"/>
      <c r="AHE135" s="0"/>
      <c r="AHF135" s="0"/>
      <c r="AHG135" s="0"/>
      <c r="AHH135" s="0"/>
      <c r="AHI135" s="0"/>
      <c r="AHJ135" s="0"/>
      <c r="AHK135" s="0"/>
      <c r="AHL135" s="0"/>
      <c r="AHM135" s="0"/>
      <c r="AHN135" s="0"/>
      <c r="AHO135" s="0"/>
      <c r="AHP135" s="0"/>
      <c r="AHQ135" s="0"/>
      <c r="AHR135" s="0"/>
      <c r="AHS135" s="0"/>
      <c r="AHT135" s="0"/>
      <c r="AHU135" s="0"/>
      <c r="AHV135" s="0"/>
      <c r="AHW135" s="0"/>
      <c r="AHX135" s="0"/>
      <c r="AHY135" s="0"/>
      <c r="AHZ135" s="0"/>
      <c r="AIA135" s="0"/>
      <c r="AIB135" s="0"/>
      <c r="AIC135" s="0"/>
      <c r="AID135" s="0"/>
      <c r="AIE135" s="0"/>
      <c r="AIF135" s="0"/>
      <c r="AIG135" s="0"/>
      <c r="AIH135" s="0"/>
      <c r="AII135" s="0"/>
      <c r="AIJ135" s="0"/>
      <c r="AIK135" s="0"/>
      <c r="AIL135" s="0"/>
      <c r="AIM135" s="0"/>
      <c r="AIN135" s="0"/>
      <c r="AIO135" s="0"/>
      <c r="AIP135" s="0"/>
      <c r="AIQ135" s="0"/>
      <c r="AIR135" s="0"/>
      <c r="AIS135" s="0"/>
      <c r="AIT135" s="0"/>
      <c r="AIU135" s="0"/>
      <c r="AIV135" s="0"/>
      <c r="AIW135" s="0"/>
      <c r="AIX135" s="0"/>
      <c r="AIY135" s="0"/>
      <c r="AIZ135" s="0"/>
      <c r="AJA135" s="0"/>
      <c r="AJB135" s="0"/>
      <c r="AJC135" s="0"/>
      <c r="AJD135" s="0"/>
      <c r="AJE135" s="0"/>
      <c r="AJF135" s="0"/>
      <c r="AJG135" s="0"/>
      <c r="AJH135" s="0"/>
      <c r="AJI135" s="0"/>
      <c r="AJJ135" s="0"/>
      <c r="AJK135" s="0"/>
      <c r="AJL135" s="0"/>
      <c r="AJM135" s="0"/>
      <c r="AJN135" s="0"/>
      <c r="AJO135" s="0"/>
      <c r="AJP135" s="0"/>
      <c r="AJQ135" s="0"/>
      <c r="AJR135" s="0"/>
      <c r="AJS135" s="0"/>
      <c r="AJT135" s="0"/>
      <c r="AJU135" s="0"/>
      <c r="AJV135" s="0"/>
      <c r="AJW135" s="0"/>
      <c r="AJX135" s="0"/>
      <c r="AJY135" s="0"/>
      <c r="AJZ135" s="0"/>
      <c r="AKA135" s="0"/>
      <c r="AKB135" s="0"/>
      <c r="AKC135" s="0"/>
      <c r="AKD135" s="0"/>
      <c r="AKE135" s="0"/>
      <c r="AKF135" s="0"/>
      <c r="AKG135" s="0"/>
      <c r="AKH135" s="0"/>
      <c r="AKI135" s="0"/>
      <c r="AKJ135" s="0"/>
      <c r="AKK135" s="0"/>
      <c r="AKL135" s="0"/>
      <c r="AKM135" s="0"/>
      <c r="AKN135" s="0"/>
      <c r="AKO135" s="0"/>
      <c r="AKP135" s="0"/>
      <c r="AKQ135" s="0"/>
      <c r="AKR135" s="0"/>
      <c r="AKS135" s="0"/>
      <c r="AKT135" s="0"/>
      <c r="AKU135" s="0"/>
      <c r="AKV135" s="0"/>
      <c r="AKW135" s="0"/>
      <c r="AKX135" s="0"/>
      <c r="AKY135" s="0"/>
      <c r="AKZ135" s="0"/>
      <c r="ALA135" s="0"/>
      <c r="ALB135" s="0"/>
      <c r="ALC135" s="0"/>
      <c r="ALD135" s="0"/>
      <c r="ALE135" s="0"/>
      <c r="ALF135" s="0"/>
      <c r="ALG135" s="0"/>
      <c r="ALH135" s="0"/>
      <c r="ALI135" s="0"/>
      <c r="ALJ135" s="0"/>
      <c r="ALK135" s="0"/>
      <c r="ALL135" s="0"/>
      <c r="ALM135" s="0"/>
      <c r="ALN135" s="0"/>
      <c r="ALO135" s="0"/>
      <c r="ALP135" s="0"/>
      <c r="ALQ135" s="0"/>
      <c r="ALR135" s="0"/>
      <c r="ALS135" s="0"/>
      <c r="ALT135" s="0"/>
      <c r="ALU135" s="0"/>
      <c r="ALV135" s="0"/>
      <c r="ALW135" s="0"/>
      <c r="ALX135" s="0"/>
      <c r="ALY135" s="0"/>
      <c r="ALZ135" s="0"/>
      <c r="AMA135" s="0"/>
      <c r="AMB135" s="0"/>
      <c r="AMC135" s="0"/>
      <c r="AMD135" s="0"/>
      <c r="AME135" s="0"/>
      <c r="AMF135" s="0"/>
      <c r="AMG135" s="0"/>
      <c r="AMH135" s="0"/>
      <c r="AMI135" s="0"/>
      <c r="AMJ135" s="0"/>
    </row>
    <row r="136" s="258" customFormat="true" ht="15" hidden="true" customHeight="true" outlineLevel="1" collapsed="false">
      <c r="B136" s="209" t="s">
        <v>126</v>
      </c>
      <c r="C136" s="210" t="s">
        <v>306</v>
      </c>
      <c r="D136" s="242" t="s">
        <v>114</v>
      </c>
      <c r="E136" s="210"/>
      <c r="F136" s="210"/>
      <c r="G136" s="210"/>
      <c r="H136" s="210"/>
      <c r="I136" s="210"/>
      <c r="J136" s="210"/>
      <c r="K136" s="210"/>
      <c r="L136" s="210"/>
      <c r="M136" s="210"/>
      <c r="N136" s="210"/>
      <c r="O136" s="232"/>
      <c r="P136" s="210"/>
      <c r="Q136" s="210"/>
      <c r="R136" s="210"/>
      <c r="S136" s="210"/>
      <c r="T136" s="210"/>
      <c r="U136" s="210"/>
      <c r="V136" s="210"/>
      <c r="W136" s="210"/>
      <c r="X136" s="233"/>
      <c r="Y136" s="232"/>
      <c r="Z136" s="210"/>
      <c r="AA136" s="210"/>
      <c r="AB136" s="210"/>
      <c r="AC136" s="210"/>
      <c r="AD136" s="210"/>
      <c r="AE136" s="210"/>
      <c r="AF136" s="210"/>
      <c r="AG136" s="210"/>
      <c r="AH136" s="233"/>
      <c r="AI136" s="232"/>
      <c r="AJ136" s="210"/>
      <c r="AK136" s="210"/>
      <c r="AL136" s="210"/>
      <c r="AM136" s="210"/>
      <c r="AN136" s="210"/>
      <c r="AO136" s="210"/>
      <c r="AP136" s="210"/>
      <c r="AQ136" s="210"/>
      <c r="AR136" s="233"/>
      <c r="AS136" s="232"/>
      <c r="AT136" s="210"/>
      <c r="AU136" s="210"/>
      <c r="AV136" s="210"/>
      <c r="AW136" s="210"/>
      <c r="AX136" s="210"/>
      <c r="AY136" s="210"/>
      <c r="AZ136" s="210"/>
      <c r="BA136" s="210"/>
      <c r="BB136" s="233"/>
      <c r="BC136" s="185"/>
      <c r="BD136" s="185"/>
      <c r="BE136" s="185"/>
      <c r="BF136" s="185"/>
      <c r="BG136" s="185"/>
      <c r="BH136" s="185"/>
      <c r="BI136" s="185"/>
      <c r="BJ136" s="185"/>
      <c r="BK136" s="185"/>
      <c r="BL136" s="185"/>
      <c r="BM136" s="185"/>
      <c r="BN136" s="185"/>
      <c r="BO136" s="185"/>
      <c r="BP136" s="185"/>
      <c r="BQ136" s="185"/>
      <c r="BR136" s="185"/>
      <c r="BS136" s="185"/>
      <c r="BT136" s="185"/>
      <c r="BU136" s="185"/>
      <c r="BV136" s="185"/>
    </row>
    <row r="137" customFormat="false" ht="15" hidden="true" customHeight="true" outlineLevel="1" collapsed="false">
      <c r="A137" s="0"/>
      <c r="B137" s="202" t="s">
        <v>146</v>
      </c>
      <c r="C137" s="66" t="s">
        <v>307</v>
      </c>
      <c r="D137" s="241" t="s">
        <v>129</v>
      </c>
      <c r="E137" s="66"/>
      <c r="F137" s="66"/>
      <c r="G137" s="66"/>
      <c r="H137" s="66"/>
      <c r="I137" s="66"/>
      <c r="J137" s="66"/>
      <c r="K137" s="66"/>
      <c r="L137" s="66"/>
      <c r="M137" s="66"/>
      <c r="N137" s="66"/>
      <c r="O137" s="234"/>
      <c r="P137" s="66"/>
      <c r="Q137" s="66"/>
      <c r="R137" s="66"/>
      <c r="S137" s="66"/>
      <c r="T137" s="66"/>
      <c r="U137" s="66"/>
      <c r="V137" s="66"/>
      <c r="W137" s="66"/>
      <c r="X137" s="235"/>
      <c r="Y137" s="234"/>
      <c r="Z137" s="66"/>
      <c r="AA137" s="66"/>
      <c r="AB137" s="66"/>
      <c r="AC137" s="66"/>
      <c r="AD137" s="66"/>
      <c r="AE137" s="66"/>
      <c r="AF137" s="66"/>
      <c r="AG137" s="66"/>
      <c r="AH137" s="235"/>
      <c r="AI137" s="234"/>
      <c r="AJ137" s="66"/>
      <c r="AK137" s="66"/>
      <c r="AL137" s="66"/>
      <c r="AM137" s="66"/>
      <c r="AN137" s="66"/>
      <c r="AO137" s="66"/>
      <c r="AP137" s="66"/>
      <c r="AQ137" s="66"/>
      <c r="AR137" s="235"/>
      <c r="AS137" s="234"/>
      <c r="AT137" s="66"/>
      <c r="AU137" s="66"/>
      <c r="AV137" s="66"/>
      <c r="AW137" s="66"/>
      <c r="AX137" s="66"/>
      <c r="AY137" s="66"/>
      <c r="AZ137" s="66"/>
      <c r="BA137" s="66"/>
      <c r="BB137" s="235"/>
      <c r="BC137" s="0"/>
      <c r="BD137" s="0"/>
      <c r="BE137" s="0"/>
      <c r="BF137" s="0"/>
      <c r="BG137" s="0"/>
      <c r="BH137" s="0"/>
      <c r="BI137" s="0"/>
      <c r="BJ137" s="0"/>
      <c r="BK137" s="0"/>
      <c r="BL137" s="0"/>
      <c r="BM137" s="0"/>
      <c r="BN137" s="0"/>
      <c r="BO137" s="0"/>
      <c r="BP137" s="0"/>
      <c r="BQ137" s="0"/>
      <c r="BR137" s="0"/>
      <c r="BS137" s="0"/>
      <c r="BT137" s="0"/>
      <c r="BU137" s="0"/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  <c r="DU137" s="0"/>
      <c r="DV137" s="0"/>
      <c r="DW137" s="0"/>
      <c r="DX137" s="0"/>
      <c r="DY137" s="0"/>
      <c r="DZ137" s="0"/>
      <c r="EA137" s="0"/>
      <c r="EB137" s="0"/>
      <c r="EC137" s="0"/>
      <c r="ED137" s="0"/>
      <c r="EE137" s="0"/>
      <c r="EF137" s="0"/>
      <c r="EG137" s="0"/>
      <c r="EH137" s="0"/>
      <c r="EI137" s="0"/>
      <c r="EJ137" s="0"/>
      <c r="EK137" s="0"/>
      <c r="EL137" s="0"/>
      <c r="EM137" s="0"/>
      <c r="EN137" s="0"/>
      <c r="EO137" s="0"/>
      <c r="EP137" s="0"/>
      <c r="EQ137" s="0"/>
      <c r="ER137" s="0"/>
      <c r="ES137" s="0"/>
      <c r="ET137" s="0"/>
      <c r="EU137" s="0"/>
      <c r="EV137" s="0"/>
      <c r="EW137" s="0"/>
      <c r="EX137" s="0"/>
      <c r="EY137" s="0"/>
      <c r="EZ137" s="0"/>
      <c r="FA137" s="0"/>
      <c r="FB137" s="0"/>
      <c r="FC137" s="0"/>
      <c r="FD137" s="0"/>
      <c r="FE137" s="0"/>
      <c r="FF137" s="0"/>
      <c r="FG137" s="0"/>
      <c r="FH137" s="0"/>
      <c r="FI137" s="0"/>
      <c r="FJ137" s="0"/>
      <c r="FK137" s="0"/>
      <c r="FL137" s="0"/>
      <c r="FM137" s="0"/>
      <c r="FN137" s="0"/>
      <c r="FO137" s="0"/>
      <c r="FP137" s="0"/>
      <c r="FQ137" s="0"/>
      <c r="FR137" s="0"/>
      <c r="FS137" s="0"/>
      <c r="FT137" s="0"/>
      <c r="FU137" s="0"/>
      <c r="FV137" s="0"/>
      <c r="FW137" s="0"/>
      <c r="FX137" s="0"/>
      <c r="FY137" s="0"/>
      <c r="FZ137" s="0"/>
      <c r="GA137" s="0"/>
      <c r="GB137" s="0"/>
      <c r="GC137" s="0"/>
      <c r="GD137" s="0"/>
      <c r="GE137" s="0"/>
      <c r="GF137" s="0"/>
      <c r="GG137" s="0"/>
      <c r="GH137" s="0"/>
      <c r="GI137" s="0"/>
      <c r="GJ137" s="0"/>
      <c r="GK137" s="0"/>
      <c r="GL137" s="0"/>
      <c r="GM137" s="0"/>
      <c r="GN137" s="0"/>
      <c r="GO137" s="0"/>
      <c r="GP137" s="0"/>
      <c r="GQ137" s="0"/>
      <c r="GR137" s="0"/>
      <c r="GS137" s="0"/>
      <c r="GT137" s="0"/>
      <c r="GU137" s="0"/>
      <c r="GV137" s="0"/>
      <c r="GW137" s="0"/>
      <c r="GX137" s="0"/>
      <c r="GY137" s="0"/>
      <c r="GZ137" s="0"/>
      <c r="HA137" s="0"/>
      <c r="HB137" s="0"/>
      <c r="HC137" s="0"/>
      <c r="HD137" s="0"/>
      <c r="HE137" s="0"/>
      <c r="HF137" s="0"/>
      <c r="HG137" s="0"/>
      <c r="HH137" s="0"/>
      <c r="HI137" s="0"/>
      <c r="HJ137" s="0"/>
      <c r="HK137" s="0"/>
      <c r="HL137" s="0"/>
      <c r="HM137" s="0"/>
      <c r="HN137" s="0"/>
      <c r="HO137" s="0"/>
      <c r="HP137" s="0"/>
      <c r="HQ137" s="0"/>
      <c r="HR137" s="0"/>
      <c r="HS137" s="0"/>
      <c r="HT137" s="0"/>
      <c r="HU137" s="0"/>
      <c r="HV137" s="0"/>
      <c r="HW137" s="0"/>
      <c r="HX137" s="0"/>
      <c r="HY137" s="0"/>
      <c r="HZ137" s="0"/>
      <c r="IA137" s="0"/>
      <c r="IB137" s="0"/>
      <c r="IC137" s="0"/>
      <c r="ID137" s="0"/>
      <c r="IE137" s="0"/>
      <c r="IF137" s="0"/>
      <c r="IG137" s="0"/>
      <c r="IH137" s="0"/>
      <c r="II137" s="0"/>
      <c r="IJ137" s="0"/>
      <c r="IK137" s="0"/>
      <c r="IL137" s="0"/>
      <c r="IM137" s="0"/>
      <c r="IN137" s="0"/>
      <c r="IO137" s="0"/>
      <c r="IP137" s="0"/>
      <c r="IQ137" s="0"/>
      <c r="IR137" s="0"/>
      <c r="IS137" s="0"/>
      <c r="IT137" s="0"/>
      <c r="IU137" s="0"/>
      <c r="IV137" s="0"/>
      <c r="IW137" s="0"/>
      <c r="IX137" s="0"/>
      <c r="IY137" s="0"/>
      <c r="IZ137" s="0"/>
      <c r="JA137" s="0"/>
      <c r="JB137" s="0"/>
      <c r="JC137" s="0"/>
      <c r="JD137" s="0"/>
      <c r="JE137" s="0"/>
      <c r="JF137" s="0"/>
      <c r="JG137" s="0"/>
      <c r="JH137" s="0"/>
      <c r="JI137" s="0"/>
      <c r="JJ137" s="0"/>
      <c r="JK137" s="0"/>
      <c r="JL137" s="0"/>
      <c r="JM137" s="0"/>
      <c r="JN137" s="0"/>
      <c r="JO137" s="0"/>
      <c r="JP137" s="0"/>
      <c r="JQ137" s="0"/>
      <c r="JR137" s="0"/>
      <c r="JS137" s="0"/>
      <c r="JT137" s="0"/>
      <c r="JU137" s="0"/>
      <c r="JV137" s="0"/>
      <c r="JW137" s="0"/>
      <c r="JX137" s="0"/>
      <c r="JY137" s="0"/>
      <c r="JZ137" s="0"/>
      <c r="KA137" s="0"/>
      <c r="KB137" s="0"/>
      <c r="KC137" s="0"/>
      <c r="KD137" s="0"/>
      <c r="KE137" s="0"/>
      <c r="KF137" s="0"/>
      <c r="KG137" s="0"/>
      <c r="KH137" s="0"/>
      <c r="KI137" s="0"/>
      <c r="KJ137" s="0"/>
      <c r="KK137" s="0"/>
      <c r="KL137" s="0"/>
      <c r="KM137" s="0"/>
      <c r="KN137" s="0"/>
      <c r="KO137" s="0"/>
      <c r="KP137" s="0"/>
      <c r="KQ137" s="0"/>
      <c r="KR137" s="0"/>
      <c r="KS137" s="0"/>
      <c r="KT137" s="0"/>
      <c r="KU137" s="0"/>
      <c r="KV137" s="0"/>
      <c r="KW137" s="0"/>
      <c r="KX137" s="0"/>
      <c r="KY137" s="0"/>
      <c r="KZ137" s="0"/>
      <c r="LA137" s="0"/>
      <c r="LB137" s="0"/>
      <c r="LC137" s="0"/>
      <c r="LD137" s="0"/>
      <c r="LE137" s="0"/>
      <c r="LF137" s="0"/>
      <c r="LG137" s="0"/>
      <c r="LH137" s="0"/>
      <c r="LI137" s="0"/>
      <c r="LJ137" s="0"/>
      <c r="LK137" s="0"/>
      <c r="LL137" s="0"/>
      <c r="LM137" s="0"/>
      <c r="LN137" s="0"/>
      <c r="LO137" s="0"/>
      <c r="LP137" s="0"/>
      <c r="LQ137" s="0"/>
      <c r="LR137" s="0"/>
      <c r="LS137" s="0"/>
      <c r="LT137" s="0"/>
      <c r="LU137" s="0"/>
      <c r="LV137" s="0"/>
      <c r="LW137" s="0"/>
      <c r="LX137" s="0"/>
      <c r="LY137" s="0"/>
      <c r="LZ137" s="0"/>
      <c r="MA137" s="0"/>
      <c r="MB137" s="0"/>
      <c r="MC137" s="0"/>
      <c r="MD137" s="0"/>
      <c r="ME137" s="0"/>
      <c r="MF137" s="0"/>
      <c r="MG137" s="0"/>
      <c r="MH137" s="0"/>
      <c r="MI137" s="0"/>
      <c r="MJ137" s="0"/>
      <c r="MK137" s="0"/>
      <c r="ML137" s="0"/>
      <c r="MM137" s="0"/>
      <c r="MN137" s="0"/>
      <c r="MO137" s="0"/>
      <c r="MP137" s="0"/>
      <c r="MQ137" s="0"/>
      <c r="MR137" s="0"/>
      <c r="MS137" s="0"/>
      <c r="MT137" s="0"/>
      <c r="MU137" s="0"/>
      <c r="MV137" s="0"/>
      <c r="MW137" s="0"/>
      <c r="MX137" s="0"/>
      <c r="MY137" s="0"/>
      <c r="MZ137" s="0"/>
      <c r="NA137" s="0"/>
      <c r="NB137" s="0"/>
      <c r="NC137" s="0"/>
      <c r="ND137" s="0"/>
      <c r="NE137" s="0"/>
      <c r="NF137" s="0"/>
      <c r="NG137" s="0"/>
      <c r="NH137" s="0"/>
      <c r="NI137" s="0"/>
      <c r="NJ137" s="0"/>
      <c r="NK137" s="0"/>
      <c r="NL137" s="0"/>
      <c r="NM137" s="0"/>
      <c r="NN137" s="0"/>
      <c r="NO137" s="0"/>
      <c r="NP137" s="0"/>
      <c r="NQ137" s="0"/>
      <c r="NR137" s="0"/>
      <c r="NS137" s="0"/>
      <c r="NT137" s="0"/>
      <c r="NU137" s="0"/>
      <c r="NV137" s="0"/>
      <c r="NW137" s="0"/>
      <c r="NX137" s="0"/>
      <c r="NY137" s="0"/>
      <c r="NZ137" s="0"/>
      <c r="OA137" s="0"/>
      <c r="OB137" s="0"/>
      <c r="OC137" s="0"/>
      <c r="OD137" s="0"/>
      <c r="OE137" s="0"/>
      <c r="OF137" s="0"/>
      <c r="OG137" s="0"/>
      <c r="OH137" s="0"/>
      <c r="OI137" s="0"/>
      <c r="OJ137" s="0"/>
      <c r="OK137" s="0"/>
      <c r="OL137" s="0"/>
      <c r="OM137" s="0"/>
      <c r="ON137" s="0"/>
      <c r="OO137" s="0"/>
      <c r="OP137" s="0"/>
      <c r="OQ137" s="0"/>
      <c r="OR137" s="0"/>
      <c r="OS137" s="0"/>
      <c r="OT137" s="0"/>
      <c r="OU137" s="0"/>
      <c r="OV137" s="0"/>
      <c r="OW137" s="0"/>
      <c r="OX137" s="0"/>
      <c r="OY137" s="0"/>
      <c r="OZ137" s="0"/>
      <c r="PA137" s="0"/>
      <c r="PB137" s="0"/>
      <c r="PC137" s="0"/>
      <c r="PD137" s="0"/>
      <c r="PE137" s="0"/>
      <c r="PF137" s="0"/>
      <c r="PG137" s="0"/>
      <c r="PH137" s="0"/>
      <c r="PI137" s="0"/>
      <c r="PJ137" s="0"/>
      <c r="PK137" s="0"/>
      <c r="PL137" s="0"/>
      <c r="PM137" s="0"/>
      <c r="PN137" s="0"/>
      <c r="PO137" s="0"/>
      <c r="PP137" s="0"/>
      <c r="PQ137" s="0"/>
      <c r="PR137" s="0"/>
      <c r="PS137" s="0"/>
      <c r="PT137" s="0"/>
      <c r="PU137" s="0"/>
      <c r="PV137" s="0"/>
      <c r="PW137" s="0"/>
      <c r="PX137" s="0"/>
      <c r="PY137" s="0"/>
      <c r="PZ137" s="0"/>
      <c r="QA137" s="0"/>
      <c r="QB137" s="0"/>
      <c r="QC137" s="0"/>
      <c r="QD137" s="0"/>
      <c r="QE137" s="0"/>
      <c r="QF137" s="0"/>
      <c r="QG137" s="0"/>
      <c r="QH137" s="0"/>
      <c r="QI137" s="0"/>
      <c r="QJ137" s="0"/>
      <c r="QK137" s="0"/>
      <c r="QL137" s="0"/>
      <c r="QM137" s="0"/>
      <c r="QN137" s="0"/>
      <c r="QO137" s="0"/>
      <c r="QP137" s="0"/>
      <c r="QQ137" s="0"/>
      <c r="QR137" s="0"/>
      <c r="QS137" s="0"/>
      <c r="QT137" s="0"/>
      <c r="QU137" s="0"/>
      <c r="QV137" s="0"/>
      <c r="QW137" s="0"/>
      <c r="QX137" s="0"/>
      <c r="QY137" s="0"/>
      <c r="QZ137" s="0"/>
      <c r="RA137" s="0"/>
      <c r="RB137" s="0"/>
      <c r="RC137" s="0"/>
      <c r="RD137" s="0"/>
      <c r="RE137" s="0"/>
      <c r="RF137" s="0"/>
      <c r="RG137" s="0"/>
      <c r="RH137" s="0"/>
      <c r="RI137" s="0"/>
      <c r="RJ137" s="0"/>
      <c r="RK137" s="0"/>
      <c r="RL137" s="0"/>
      <c r="RM137" s="0"/>
      <c r="RN137" s="0"/>
      <c r="RO137" s="0"/>
      <c r="RP137" s="0"/>
      <c r="RQ137" s="0"/>
      <c r="RR137" s="0"/>
      <c r="RS137" s="0"/>
      <c r="RT137" s="0"/>
      <c r="RU137" s="0"/>
      <c r="RV137" s="0"/>
      <c r="RW137" s="0"/>
      <c r="RX137" s="0"/>
      <c r="RY137" s="0"/>
      <c r="RZ137" s="0"/>
      <c r="SA137" s="0"/>
      <c r="SB137" s="0"/>
      <c r="SC137" s="0"/>
      <c r="SD137" s="0"/>
      <c r="SE137" s="0"/>
      <c r="SF137" s="0"/>
      <c r="SG137" s="0"/>
      <c r="SH137" s="0"/>
      <c r="SI137" s="0"/>
      <c r="SJ137" s="0"/>
      <c r="SK137" s="0"/>
      <c r="SL137" s="0"/>
      <c r="SM137" s="0"/>
      <c r="SN137" s="0"/>
      <c r="SO137" s="0"/>
      <c r="SP137" s="0"/>
      <c r="SQ137" s="0"/>
      <c r="SR137" s="0"/>
      <c r="SS137" s="0"/>
      <c r="ST137" s="0"/>
      <c r="SU137" s="0"/>
      <c r="SV137" s="0"/>
      <c r="SW137" s="0"/>
      <c r="SX137" s="0"/>
      <c r="SY137" s="0"/>
      <c r="SZ137" s="0"/>
      <c r="TA137" s="0"/>
      <c r="TB137" s="0"/>
      <c r="TC137" s="0"/>
      <c r="TD137" s="0"/>
      <c r="TE137" s="0"/>
      <c r="TF137" s="0"/>
      <c r="TG137" s="0"/>
      <c r="TH137" s="0"/>
      <c r="TI137" s="0"/>
      <c r="TJ137" s="0"/>
      <c r="TK137" s="0"/>
      <c r="TL137" s="0"/>
      <c r="TM137" s="0"/>
      <c r="TN137" s="0"/>
      <c r="TO137" s="0"/>
      <c r="TP137" s="0"/>
      <c r="TQ137" s="0"/>
      <c r="TR137" s="0"/>
      <c r="TS137" s="0"/>
      <c r="TT137" s="0"/>
      <c r="TU137" s="0"/>
      <c r="TV137" s="0"/>
      <c r="TW137" s="0"/>
      <c r="TX137" s="0"/>
      <c r="TY137" s="0"/>
      <c r="TZ137" s="0"/>
      <c r="UA137" s="0"/>
      <c r="UB137" s="0"/>
      <c r="UC137" s="0"/>
      <c r="UD137" s="0"/>
      <c r="UE137" s="0"/>
      <c r="UF137" s="0"/>
      <c r="UG137" s="0"/>
      <c r="UH137" s="0"/>
      <c r="UI137" s="0"/>
      <c r="UJ137" s="0"/>
      <c r="UK137" s="0"/>
      <c r="UL137" s="0"/>
      <c r="UM137" s="0"/>
      <c r="UN137" s="0"/>
      <c r="UO137" s="0"/>
      <c r="UP137" s="0"/>
      <c r="UQ137" s="0"/>
      <c r="UR137" s="0"/>
      <c r="US137" s="0"/>
      <c r="UT137" s="0"/>
      <c r="UU137" s="0"/>
      <c r="UV137" s="0"/>
      <c r="UW137" s="0"/>
      <c r="UX137" s="0"/>
      <c r="UY137" s="0"/>
      <c r="UZ137" s="0"/>
      <c r="VA137" s="0"/>
      <c r="VB137" s="0"/>
      <c r="VC137" s="0"/>
      <c r="VD137" s="0"/>
      <c r="VE137" s="0"/>
      <c r="VF137" s="0"/>
      <c r="VG137" s="0"/>
      <c r="VH137" s="0"/>
      <c r="VI137" s="0"/>
      <c r="VJ137" s="0"/>
      <c r="VK137" s="0"/>
      <c r="VL137" s="0"/>
      <c r="VM137" s="0"/>
      <c r="VN137" s="0"/>
      <c r="VO137" s="0"/>
      <c r="VP137" s="0"/>
      <c r="VQ137" s="0"/>
      <c r="VR137" s="0"/>
      <c r="VS137" s="0"/>
      <c r="VT137" s="0"/>
      <c r="VU137" s="0"/>
      <c r="VV137" s="0"/>
      <c r="VW137" s="0"/>
      <c r="VX137" s="0"/>
      <c r="VY137" s="0"/>
      <c r="VZ137" s="0"/>
      <c r="WA137" s="0"/>
      <c r="WB137" s="0"/>
      <c r="WC137" s="0"/>
      <c r="WD137" s="0"/>
      <c r="WE137" s="0"/>
      <c r="WF137" s="0"/>
      <c r="WG137" s="0"/>
      <c r="WH137" s="0"/>
      <c r="WI137" s="0"/>
      <c r="WJ137" s="0"/>
      <c r="WK137" s="0"/>
      <c r="WL137" s="0"/>
      <c r="WM137" s="0"/>
      <c r="WN137" s="0"/>
      <c r="WO137" s="0"/>
      <c r="WP137" s="0"/>
      <c r="WQ137" s="0"/>
      <c r="WR137" s="0"/>
      <c r="WS137" s="0"/>
      <c r="WT137" s="0"/>
      <c r="WU137" s="0"/>
      <c r="WV137" s="0"/>
      <c r="WW137" s="0"/>
      <c r="WX137" s="0"/>
      <c r="WY137" s="0"/>
      <c r="WZ137" s="0"/>
      <c r="XA137" s="0"/>
      <c r="XB137" s="0"/>
      <c r="XC137" s="0"/>
      <c r="XD137" s="0"/>
      <c r="XE137" s="0"/>
      <c r="XF137" s="0"/>
      <c r="XG137" s="0"/>
      <c r="XH137" s="0"/>
      <c r="XI137" s="0"/>
      <c r="XJ137" s="0"/>
      <c r="XK137" s="0"/>
      <c r="XL137" s="0"/>
      <c r="XM137" s="0"/>
      <c r="XN137" s="0"/>
      <c r="XO137" s="0"/>
      <c r="XP137" s="0"/>
      <c r="XQ137" s="0"/>
      <c r="XR137" s="0"/>
      <c r="XS137" s="0"/>
      <c r="XT137" s="0"/>
      <c r="XU137" s="0"/>
      <c r="XV137" s="0"/>
      <c r="XW137" s="0"/>
      <c r="XX137" s="0"/>
      <c r="XY137" s="0"/>
      <c r="XZ137" s="0"/>
      <c r="YA137" s="0"/>
      <c r="YB137" s="0"/>
      <c r="YC137" s="0"/>
      <c r="YD137" s="0"/>
      <c r="YE137" s="0"/>
      <c r="YF137" s="0"/>
      <c r="YG137" s="0"/>
      <c r="YH137" s="0"/>
      <c r="YI137" s="0"/>
      <c r="YJ137" s="0"/>
      <c r="YK137" s="0"/>
      <c r="YL137" s="0"/>
      <c r="YM137" s="0"/>
      <c r="YN137" s="0"/>
      <c r="YO137" s="0"/>
      <c r="YP137" s="0"/>
      <c r="YQ137" s="0"/>
      <c r="YR137" s="0"/>
      <c r="YS137" s="0"/>
      <c r="YT137" s="0"/>
      <c r="YU137" s="0"/>
      <c r="YV137" s="0"/>
      <c r="YW137" s="0"/>
      <c r="YX137" s="0"/>
      <c r="YY137" s="0"/>
      <c r="YZ137" s="0"/>
      <c r="ZA137" s="0"/>
      <c r="ZB137" s="0"/>
      <c r="ZC137" s="0"/>
      <c r="ZD137" s="0"/>
      <c r="ZE137" s="0"/>
      <c r="ZF137" s="0"/>
      <c r="ZG137" s="0"/>
      <c r="ZH137" s="0"/>
      <c r="ZI137" s="0"/>
      <c r="ZJ137" s="0"/>
      <c r="ZK137" s="0"/>
      <c r="ZL137" s="0"/>
      <c r="ZM137" s="0"/>
      <c r="ZN137" s="0"/>
      <c r="ZO137" s="0"/>
      <c r="ZP137" s="0"/>
      <c r="ZQ137" s="0"/>
      <c r="ZR137" s="0"/>
      <c r="ZS137" s="0"/>
      <c r="ZT137" s="0"/>
      <c r="ZU137" s="0"/>
      <c r="ZV137" s="0"/>
      <c r="ZW137" s="0"/>
      <c r="ZX137" s="0"/>
      <c r="ZY137" s="0"/>
      <c r="ZZ137" s="0"/>
      <c r="AAA137" s="0"/>
      <c r="AAB137" s="0"/>
      <c r="AAC137" s="0"/>
      <c r="AAD137" s="0"/>
      <c r="AAE137" s="0"/>
      <c r="AAF137" s="0"/>
      <c r="AAG137" s="0"/>
      <c r="AAH137" s="0"/>
      <c r="AAI137" s="0"/>
      <c r="AAJ137" s="0"/>
      <c r="AAK137" s="0"/>
      <c r="AAL137" s="0"/>
      <c r="AAM137" s="0"/>
      <c r="AAN137" s="0"/>
      <c r="AAO137" s="0"/>
      <c r="AAP137" s="0"/>
      <c r="AAQ137" s="0"/>
      <c r="AAR137" s="0"/>
      <c r="AAS137" s="0"/>
      <c r="AAT137" s="0"/>
      <c r="AAU137" s="0"/>
      <c r="AAV137" s="0"/>
      <c r="AAW137" s="0"/>
      <c r="AAX137" s="0"/>
      <c r="AAY137" s="0"/>
      <c r="AAZ137" s="0"/>
      <c r="ABA137" s="0"/>
      <c r="ABB137" s="0"/>
      <c r="ABC137" s="0"/>
      <c r="ABD137" s="0"/>
      <c r="ABE137" s="0"/>
      <c r="ABF137" s="0"/>
      <c r="ABG137" s="0"/>
      <c r="ABH137" s="0"/>
      <c r="ABI137" s="0"/>
      <c r="ABJ137" s="0"/>
      <c r="ABK137" s="0"/>
      <c r="ABL137" s="0"/>
      <c r="ABM137" s="0"/>
      <c r="ABN137" s="0"/>
      <c r="ABO137" s="0"/>
      <c r="ABP137" s="0"/>
      <c r="ABQ137" s="0"/>
      <c r="ABR137" s="0"/>
      <c r="ABS137" s="0"/>
      <c r="ABT137" s="0"/>
      <c r="ABU137" s="0"/>
      <c r="ABV137" s="0"/>
      <c r="ABW137" s="0"/>
      <c r="ABX137" s="0"/>
      <c r="ABY137" s="0"/>
      <c r="ABZ137" s="0"/>
      <c r="ACA137" s="0"/>
      <c r="ACB137" s="0"/>
      <c r="ACC137" s="0"/>
      <c r="ACD137" s="0"/>
      <c r="ACE137" s="0"/>
      <c r="ACF137" s="0"/>
      <c r="ACG137" s="0"/>
      <c r="ACH137" s="0"/>
      <c r="ACI137" s="0"/>
      <c r="ACJ137" s="0"/>
      <c r="ACK137" s="0"/>
      <c r="ACL137" s="0"/>
      <c r="ACM137" s="0"/>
      <c r="ACN137" s="0"/>
      <c r="ACO137" s="0"/>
      <c r="ACP137" s="0"/>
      <c r="ACQ137" s="0"/>
      <c r="ACR137" s="0"/>
      <c r="ACS137" s="0"/>
      <c r="ACT137" s="0"/>
      <c r="ACU137" s="0"/>
      <c r="ACV137" s="0"/>
      <c r="ACW137" s="0"/>
      <c r="ACX137" s="0"/>
      <c r="ACY137" s="0"/>
      <c r="ACZ137" s="0"/>
      <c r="ADA137" s="0"/>
      <c r="ADB137" s="0"/>
      <c r="ADC137" s="0"/>
      <c r="ADD137" s="0"/>
      <c r="ADE137" s="0"/>
      <c r="ADF137" s="0"/>
      <c r="ADG137" s="0"/>
      <c r="ADH137" s="0"/>
      <c r="ADI137" s="0"/>
      <c r="ADJ137" s="0"/>
      <c r="ADK137" s="0"/>
      <c r="ADL137" s="0"/>
      <c r="ADM137" s="0"/>
      <c r="ADN137" s="0"/>
      <c r="ADO137" s="0"/>
      <c r="ADP137" s="0"/>
      <c r="ADQ137" s="0"/>
      <c r="ADR137" s="0"/>
      <c r="ADS137" s="0"/>
      <c r="ADT137" s="0"/>
      <c r="ADU137" s="0"/>
      <c r="ADV137" s="0"/>
      <c r="ADW137" s="0"/>
      <c r="ADX137" s="0"/>
      <c r="ADY137" s="0"/>
      <c r="ADZ137" s="0"/>
      <c r="AEA137" s="0"/>
      <c r="AEB137" s="0"/>
      <c r="AEC137" s="0"/>
      <c r="AED137" s="0"/>
      <c r="AEE137" s="0"/>
      <c r="AEF137" s="0"/>
      <c r="AEG137" s="0"/>
      <c r="AEH137" s="0"/>
      <c r="AEI137" s="0"/>
      <c r="AEJ137" s="0"/>
      <c r="AEK137" s="0"/>
      <c r="AEL137" s="0"/>
      <c r="AEM137" s="0"/>
      <c r="AEN137" s="0"/>
      <c r="AEO137" s="0"/>
      <c r="AEP137" s="0"/>
      <c r="AEQ137" s="0"/>
      <c r="AER137" s="0"/>
      <c r="AES137" s="0"/>
      <c r="AET137" s="0"/>
      <c r="AEU137" s="0"/>
      <c r="AEV137" s="0"/>
      <c r="AEW137" s="0"/>
      <c r="AEX137" s="0"/>
      <c r="AEY137" s="0"/>
      <c r="AEZ137" s="0"/>
      <c r="AFA137" s="0"/>
      <c r="AFB137" s="0"/>
      <c r="AFC137" s="0"/>
      <c r="AFD137" s="0"/>
      <c r="AFE137" s="0"/>
      <c r="AFF137" s="0"/>
      <c r="AFG137" s="0"/>
      <c r="AFH137" s="0"/>
      <c r="AFI137" s="0"/>
      <c r="AFJ137" s="0"/>
      <c r="AFK137" s="0"/>
      <c r="AFL137" s="0"/>
      <c r="AFM137" s="0"/>
      <c r="AFN137" s="0"/>
      <c r="AFO137" s="0"/>
      <c r="AFP137" s="0"/>
      <c r="AFQ137" s="0"/>
      <c r="AFR137" s="0"/>
      <c r="AFS137" s="0"/>
      <c r="AFT137" s="0"/>
      <c r="AFU137" s="0"/>
      <c r="AFV137" s="0"/>
      <c r="AFW137" s="0"/>
      <c r="AFX137" s="0"/>
      <c r="AFY137" s="0"/>
      <c r="AFZ137" s="0"/>
      <c r="AGA137" s="0"/>
      <c r="AGB137" s="0"/>
      <c r="AGC137" s="0"/>
      <c r="AGD137" s="0"/>
      <c r="AGE137" s="0"/>
      <c r="AGF137" s="0"/>
      <c r="AGG137" s="0"/>
      <c r="AGH137" s="0"/>
      <c r="AGI137" s="0"/>
      <c r="AGJ137" s="0"/>
      <c r="AGK137" s="0"/>
      <c r="AGL137" s="0"/>
      <c r="AGM137" s="0"/>
      <c r="AGN137" s="0"/>
      <c r="AGO137" s="0"/>
      <c r="AGP137" s="0"/>
      <c r="AGQ137" s="0"/>
      <c r="AGR137" s="0"/>
      <c r="AGS137" s="0"/>
      <c r="AGT137" s="0"/>
      <c r="AGU137" s="0"/>
      <c r="AGV137" s="0"/>
      <c r="AGW137" s="0"/>
      <c r="AGX137" s="0"/>
      <c r="AGY137" s="0"/>
      <c r="AGZ137" s="0"/>
      <c r="AHA137" s="0"/>
      <c r="AHB137" s="0"/>
      <c r="AHC137" s="0"/>
      <c r="AHD137" s="0"/>
      <c r="AHE137" s="0"/>
      <c r="AHF137" s="0"/>
      <c r="AHG137" s="0"/>
      <c r="AHH137" s="0"/>
      <c r="AHI137" s="0"/>
      <c r="AHJ137" s="0"/>
      <c r="AHK137" s="0"/>
      <c r="AHL137" s="0"/>
      <c r="AHM137" s="0"/>
      <c r="AHN137" s="0"/>
      <c r="AHO137" s="0"/>
      <c r="AHP137" s="0"/>
      <c r="AHQ137" s="0"/>
      <c r="AHR137" s="0"/>
      <c r="AHS137" s="0"/>
      <c r="AHT137" s="0"/>
      <c r="AHU137" s="0"/>
      <c r="AHV137" s="0"/>
      <c r="AHW137" s="0"/>
      <c r="AHX137" s="0"/>
      <c r="AHY137" s="0"/>
      <c r="AHZ137" s="0"/>
      <c r="AIA137" s="0"/>
      <c r="AIB137" s="0"/>
      <c r="AIC137" s="0"/>
      <c r="AID137" s="0"/>
      <c r="AIE137" s="0"/>
      <c r="AIF137" s="0"/>
      <c r="AIG137" s="0"/>
      <c r="AIH137" s="0"/>
      <c r="AII137" s="0"/>
      <c r="AIJ137" s="0"/>
      <c r="AIK137" s="0"/>
      <c r="AIL137" s="0"/>
      <c r="AIM137" s="0"/>
      <c r="AIN137" s="0"/>
      <c r="AIO137" s="0"/>
      <c r="AIP137" s="0"/>
      <c r="AIQ137" s="0"/>
      <c r="AIR137" s="0"/>
      <c r="AIS137" s="0"/>
      <c r="AIT137" s="0"/>
      <c r="AIU137" s="0"/>
      <c r="AIV137" s="0"/>
      <c r="AIW137" s="0"/>
      <c r="AIX137" s="0"/>
      <c r="AIY137" s="0"/>
      <c r="AIZ137" s="0"/>
      <c r="AJA137" s="0"/>
      <c r="AJB137" s="0"/>
      <c r="AJC137" s="0"/>
      <c r="AJD137" s="0"/>
      <c r="AJE137" s="0"/>
      <c r="AJF137" s="0"/>
      <c r="AJG137" s="0"/>
      <c r="AJH137" s="0"/>
      <c r="AJI137" s="0"/>
      <c r="AJJ137" s="0"/>
      <c r="AJK137" s="0"/>
      <c r="AJL137" s="0"/>
      <c r="AJM137" s="0"/>
      <c r="AJN137" s="0"/>
      <c r="AJO137" s="0"/>
      <c r="AJP137" s="0"/>
      <c r="AJQ137" s="0"/>
      <c r="AJR137" s="0"/>
      <c r="AJS137" s="0"/>
      <c r="AJT137" s="0"/>
      <c r="AJU137" s="0"/>
      <c r="AJV137" s="0"/>
      <c r="AJW137" s="0"/>
      <c r="AJX137" s="0"/>
      <c r="AJY137" s="0"/>
      <c r="AJZ137" s="0"/>
      <c r="AKA137" s="0"/>
      <c r="AKB137" s="0"/>
      <c r="AKC137" s="0"/>
      <c r="AKD137" s="0"/>
      <c r="AKE137" s="0"/>
      <c r="AKF137" s="0"/>
      <c r="AKG137" s="0"/>
      <c r="AKH137" s="0"/>
      <c r="AKI137" s="0"/>
      <c r="AKJ137" s="0"/>
      <c r="AKK137" s="0"/>
      <c r="AKL137" s="0"/>
      <c r="AKM137" s="0"/>
      <c r="AKN137" s="0"/>
      <c r="AKO137" s="0"/>
      <c r="AKP137" s="0"/>
      <c r="AKQ137" s="0"/>
      <c r="AKR137" s="0"/>
      <c r="AKS137" s="0"/>
      <c r="AKT137" s="0"/>
      <c r="AKU137" s="0"/>
      <c r="AKV137" s="0"/>
      <c r="AKW137" s="0"/>
      <c r="AKX137" s="0"/>
      <c r="AKY137" s="0"/>
      <c r="AKZ137" s="0"/>
      <c r="ALA137" s="0"/>
      <c r="ALB137" s="0"/>
      <c r="ALC137" s="0"/>
      <c r="ALD137" s="0"/>
      <c r="ALE137" s="0"/>
      <c r="ALF137" s="0"/>
      <c r="ALG137" s="0"/>
      <c r="ALH137" s="0"/>
      <c r="ALI137" s="0"/>
      <c r="ALJ137" s="0"/>
      <c r="ALK137" s="0"/>
      <c r="ALL137" s="0"/>
      <c r="ALM137" s="0"/>
      <c r="ALN137" s="0"/>
      <c r="ALO137" s="0"/>
      <c r="ALP137" s="0"/>
      <c r="ALQ137" s="0"/>
      <c r="ALR137" s="0"/>
      <c r="ALS137" s="0"/>
      <c r="ALT137" s="0"/>
      <c r="ALU137" s="0"/>
      <c r="ALV137" s="0"/>
      <c r="ALW137" s="0"/>
      <c r="ALX137" s="0"/>
      <c r="ALY137" s="0"/>
      <c r="ALZ137" s="0"/>
      <c r="AMA137" s="0"/>
      <c r="AMB137" s="0"/>
      <c r="AMC137" s="0"/>
      <c r="AMD137" s="0"/>
      <c r="AME137" s="0"/>
      <c r="AMF137" s="0"/>
      <c r="AMG137" s="0"/>
      <c r="AMH137" s="0"/>
      <c r="AMI137" s="0"/>
      <c r="AMJ137" s="0"/>
    </row>
    <row r="138" s="258" customFormat="true" ht="15" hidden="true" customHeight="true" outlineLevel="1" collapsed="false">
      <c r="B138" s="209" t="s">
        <v>232</v>
      </c>
      <c r="C138" s="210" t="s">
        <v>233</v>
      </c>
      <c r="D138" s="242" t="s">
        <v>114</v>
      </c>
      <c r="E138" s="210"/>
      <c r="F138" s="210"/>
      <c r="G138" s="210"/>
      <c r="H138" s="210"/>
      <c r="I138" s="210"/>
      <c r="J138" s="210"/>
      <c r="K138" s="210"/>
      <c r="L138" s="210"/>
      <c r="M138" s="210"/>
      <c r="N138" s="210"/>
      <c r="O138" s="232"/>
      <c r="P138" s="210"/>
      <c r="Q138" s="210"/>
      <c r="R138" s="210"/>
      <c r="S138" s="210"/>
      <c r="T138" s="210"/>
      <c r="U138" s="210"/>
      <c r="V138" s="210"/>
      <c r="W138" s="210"/>
      <c r="X138" s="233"/>
      <c r="Y138" s="232"/>
      <c r="Z138" s="210"/>
      <c r="AA138" s="210"/>
      <c r="AB138" s="210"/>
      <c r="AC138" s="210"/>
      <c r="AD138" s="210"/>
      <c r="AE138" s="210"/>
      <c r="AF138" s="210"/>
      <c r="AG138" s="210"/>
      <c r="AH138" s="233"/>
      <c r="AI138" s="232"/>
      <c r="AJ138" s="210"/>
      <c r="AK138" s="210"/>
      <c r="AL138" s="210"/>
      <c r="AM138" s="210"/>
      <c r="AN138" s="210"/>
      <c r="AO138" s="210"/>
      <c r="AP138" s="210"/>
      <c r="AQ138" s="210"/>
      <c r="AR138" s="233"/>
      <c r="AS138" s="232"/>
      <c r="AT138" s="210"/>
      <c r="AU138" s="210"/>
      <c r="AV138" s="210"/>
      <c r="AW138" s="210"/>
      <c r="AX138" s="210"/>
      <c r="AY138" s="210"/>
      <c r="AZ138" s="210"/>
      <c r="BA138" s="210"/>
      <c r="BB138" s="233"/>
      <c r="BC138" s="185"/>
      <c r="BD138" s="185"/>
      <c r="BE138" s="185"/>
      <c r="BF138" s="185"/>
      <c r="BG138" s="185"/>
      <c r="BH138" s="185"/>
      <c r="BI138" s="185"/>
      <c r="BJ138" s="185"/>
      <c r="BK138" s="185"/>
      <c r="BL138" s="185"/>
      <c r="BM138" s="185"/>
      <c r="BN138" s="185"/>
      <c r="BO138" s="185"/>
      <c r="BP138" s="185"/>
      <c r="BQ138" s="185"/>
      <c r="BR138" s="185"/>
      <c r="BS138" s="185"/>
      <c r="BT138" s="185"/>
      <c r="BU138" s="185"/>
      <c r="BV138" s="185"/>
    </row>
    <row r="139" customFormat="false" ht="15" hidden="true" customHeight="true" outlineLevel="1" collapsed="false">
      <c r="A139" s="0"/>
      <c r="B139" s="202" t="s">
        <v>234</v>
      </c>
      <c r="C139" s="66" t="s">
        <v>235</v>
      </c>
      <c r="D139" s="241" t="s">
        <v>114</v>
      </c>
      <c r="E139" s="66"/>
      <c r="F139" s="66"/>
      <c r="G139" s="66"/>
      <c r="H139" s="66"/>
      <c r="I139" s="66"/>
      <c r="J139" s="66"/>
      <c r="K139" s="66"/>
      <c r="L139" s="66"/>
      <c r="M139" s="66"/>
      <c r="N139" s="66"/>
      <c r="O139" s="234"/>
      <c r="P139" s="66"/>
      <c r="Q139" s="66"/>
      <c r="R139" s="66"/>
      <c r="S139" s="66"/>
      <c r="T139" s="66"/>
      <c r="U139" s="66"/>
      <c r="V139" s="66"/>
      <c r="W139" s="66"/>
      <c r="X139" s="235"/>
      <c r="Y139" s="234"/>
      <c r="Z139" s="66"/>
      <c r="AA139" s="66"/>
      <c r="AB139" s="66"/>
      <c r="AC139" s="66"/>
      <c r="AD139" s="66"/>
      <c r="AE139" s="66"/>
      <c r="AF139" s="66"/>
      <c r="AG139" s="66"/>
      <c r="AH139" s="235"/>
      <c r="AI139" s="234"/>
      <c r="AJ139" s="66"/>
      <c r="AK139" s="66"/>
      <c r="AL139" s="66"/>
      <c r="AM139" s="66"/>
      <c r="AN139" s="66"/>
      <c r="AO139" s="66"/>
      <c r="AP139" s="66"/>
      <c r="AQ139" s="66"/>
      <c r="AR139" s="235"/>
      <c r="AS139" s="234"/>
      <c r="AT139" s="66"/>
      <c r="AU139" s="66"/>
      <c r="AV139" s="66"/>
      <c r="AW139" s="66"/>
      <c r="AX139" s="66"/>
      <c r="AY139" s="66"/>
      <c r="AZ139" s="66"/>
      <c r="BA139" s="66"/>
      <c r="BB139" s="235"/>
      <c r="BC139" s="0"/>
      <c r="BD139" s="0"/>
      <c r="BE139" s="0"/>
      <c r="BF139" s="0"/>
      <c r="BG139" s="0"/>
      <c r="BH139" s="0"/>
      <c r="BI139" s="0"/>
      <c r="BJ139" s="0"/>
      <c r="BK139" s="0"/>
      <c r="BL139" s="0"/>
      <c r="BM139" s="0"/>
      <c r="BN139" s="0"/>
      <c r="BO139" s="0"/>
      <c r="BP139" s="0"/>
      <c r="BQ139" s="0"/>
      <c r="BR139" s="0"/>
      <c r="BS139" s="0"/>
      <c r="BT139" s="0"/>
      <c r="BU139" s="0"/>
      <c r="BV139" s="0"/>
      <c r="BW139" s="0"/>
      <c r="BX139" s="0"/>
      <c r="BY139" s="0"/>
      <c r="BZ139" s="0"/>
      <c r="CA139" s="0"/>
      <c r="CB139" s="0"/>
      <c r="CC139" s="0"/>
      <c r="CD139" s="0"/>
      <c r="CE139" s="0"/>
      <c r="CF139" s="0"/>
      <c r="CG139" s="0"/>
      <c r="CH139" s="0"/>
      <c r="CI139" s="0"/>
      <c r="CJ139" s="0"/>
      <c r="CK139" s="0"/>
      <c r="CL139" s="0"/>
      <c r="CM139" s="0"/>
      <c r="CN139" s="0"/>
      <c r="CO139" s="0"/>
      <c r="CP139" s="0"/>
      <c r="CQ139" s="0"/>
      <c r="CR139" s="0"/>
      <c r="CS139" s="0"/>
      <c r="CT139" s="0"/>
      <c r="CU139" s="0"/>
      <c r="CV139" s="0"/>
      <c r="CW139" s="0"/>
      <c r="CX139" s="0"/>
      <c r="CY139" s="0"/>
      <c r="CZ139" s="0"/>
      <c r="DA139" s="0"/>
      <c r="DB139" s="0"/>
      <c r="DC139" s="0"/>
      <c r="DD139" s="0"/>
      <c r="DE139" s="0"/>
      <c r="DF139" s="0"/>
      <c r="DG139" s="0"/>
      <c r="DH139" s="0"/>
      <c r="DI139" s="0"/>
      <c r="DJ139" s="0"/>
      <c r="DK139" s="0"/>
      <c r="DL139" s="0"/>
      <c r="DM139" s="0"/>
      <c r="DN139" s="0"/>
      <c r="DO139" s="0"/>
      <c r="DP139" s="0"/>
      <c r="DQ139" s="0"/>
      <c r="DR139" s="0"/>
      <c r="DS139" s="0"/>
      <c r="DT139" s="0"/>
      <c r="DU139" s="0"/>
      <c r="DV139" s="0"/>
      <c r="DW139" s="0"/>
      <c r="DX139" s="0"/>
      <c r="DY139" s="0"/>
      <c r="DZ139" s="0"/>
      <c r="EA139" s="0"/>
      <c r="EB139" s="0"/>
      <c r="EC139" s="0"/>
      <c r="ED139" s="0"/>
      <c r="EE139" s="0"/>
      <c r="EF139" s="0"/>
      <c r="EG139" s="0"/>
      <c r="EH139" s="0"/>
      <c r="EI139" s="0"/>
      <c r="EJ139" s="0"/>
      <c r="EK139" s="0"/>
      <c r="EL139" s="0"/>
      <c r="EM139" s="0"/>
      <c r="EN139" s="0"/>
      <c r="EO139" s="0"/>
      <c r="EP139" s="0"/>
      <c r="EQ139" s="0"/>
      <c r="ER139" s="0"/>
      <c r="ES139" s="0"/>
      <c r="ET139" s="0"/>
      <c r="EU139" s="0"/>
      <c r="EV139" s="0"/>
      <c r="EW139" s="0"/>
      <c r="EX139" s="0"/>
      <c r="EY139" s="0"/>
      <c r="EZ139" s="0"/>
      <c r="FA139" s="0"/>
      <c r="FB139" s="0"/>
      <c r="FC139" s="0"/>
      <c r="FD139" s="0"/>
      <c r="FE139" s="0"/>
      <c r="FF139" s="0"/>
      <c r="FG139" s="0"/>
      <c r="FH139" s="0"/>
      <c r="FI139" s="0"/>
      <c r="FJ139" s="0"/>
      <c r="FK139" s="0"/>
      <c r="FL139" s="0"/>
      <c r="FM139" s="0"/>
      <c r="FN139" s="0"/>
      <c r="FO139" s="0"/>
      <c r="FP139" s="0"/>
      <c r="FQ139" s="0"/>
      <c r="FR139" s="0"/>
      <c r="FS139" s="0"/>
      <c r="FT139" s="0"/>
      <c r="FU139" s="0"/>
      <c r="FV139" s="0"/>
      <c r="FW139" s="0"/>
      <c r="FX139" s="0"/>
      <c r="FY139" s="0"/>
      <c r="FZ139" s="0"/>
      <c r="GA139" s="0"/>
      <c r="GB139" s="0"/>
      <c r="GC139" s="0"/>
      <c r="GD139" s="0"/>
      <c r="GE139" s="0"/>
      <c r="GF139" s="0"/>
      <c r="GG139" s="0"/>
      <c r="GH139" s="0"/>
      <c r="GI139" s="0"/>
      <c r="GJ139" s="0"/>
      <c r="GK139" s="0"/>
      <c r="GL139" s="0"/>
      <c r="GM139" s="0"/>
      <c r="GN139" s="0"/>
      <c r="GO139" s="0"/>
      <c r="GP139" s="0"/>
      <c r="GQ139" s="0"/>
      <c r="GR139" s="0"/>
      <c r="GS139" s="0"/>
      <c r="GT139" s="0"/>
      <c r="GU139" s="0"/>
      <c r="GV139" s="0"/>
      <c r="GW139" s="0"/>
      <c r="GX139" s="0"/>
      <c r="GY139" s="0"/>
      <c r="GZ139" s="0"/>
      <c r="HA139" s="0"/>
      <c r="HB139" s="0"/>
      <c r="HC139" s="0"/>
      <c r="HD139" s="0"/>
      <c r="HE139" s="0"/>
      <c r="HF139" s="0"/>
      <c r="HG139" s="0"/>
      <c r="HH139" s="0"/>
      <c r="HI139" s="0"/>
      <c r="HJ139" s="0"/>
      <c r="HK139" s="0"/>
      <c r="HL139" s="0"/>
      <c r="HM139" s="0"/>
      <c r="HN139" s="0"/>
      <c r="HO139" s="0"/>
      <c r="HP139" s="0"/>
      <c r="HQ139" s="0"/>
      <c r="HR139" s="0"/>
      <c r="HS139" s="0"/>
      <c r="HT139" s="0"/>
      <c r="HU139" s="0"/>
      <c r="HV139" s="0"/>
      <c r="HW139" s="0"/>
      <c r="HX139" s="0"/>
      <c r="HY139" s="0"/>
      <c r="HZ139" s="0"/>
      <c r="IA139" s="0"/>
      <c r="IB139" s="0"/>
      <c r="IC139" s="0"/>
      <c r="ID139" s="0"/>
      <c r="IE139" s="0"/>
      <c r="IF139" s="0"/>
      <c r="IG139" s="0"/>
      <c r="IH139" s="0"/>
      <c r="II139" s="0"/>
      <c r="IJ139" s="0"/>
      <c r="IK139" s="0"/>
      <c r="IL139" s="0"/>
      <c r="IM139" s="0"/>
      <c r="IN139" s="0"/>
      <c r="IO139" s="0"/>
      <c r="IP139" s="0"/>
      <c r="IQ139" s="0"/>
      <c r="IR139" s="0"/>
      <c r="IS139" s="0"/>
      <c r="IT139" s="0"/>
      <c r="IU139" s="0"/>
      <c r="IV139" s="0"/>
      <c r="IW139" s="0"/>
      <c r="IX139" s="0"/>
      <c r="IY139" s="0"/>
      <c r="IZ139" s="0"/>
      <c r="JA139" s="0"/>
      <c r="JB139" s="0"/>
      <c r="JC139" s="0"/>
      <c r="JD139" s="0"/>
      <c r="JE139" s="0"/>
      <c r="JF139" s="0"/>
      <c r="JG139" s="0"/>
      <c r="JH139" s="0"/>
      <c r="JI139" s="0"/>
      <c r="JJ139" s="0"/>
      <c r="JK139" s="0"/>
      <c r="JL139" s="0"/>
      <c r="JM139" s="0"/>
      <c r="JN139" s="0"/>
      <c r="JO139" s="0"/>
      <c r="JP139" s="0"/>
      <c r="JQ139" s="0"/>
      <c r="JR139" s="0"/>
      <c r="JS139" s="0"/>
      <c r="JT139" s="0"/>
      <c r="JU139" s="0"/>
      <c r="JV139" s="0"/>
      <c r="JW139" s="0"/>
      <c r="JX139" s="0"/>
      <c r="JY139" s="0"/>
      <c r="JZ139" s="0"/>
      <c r="KA139" s="0"/>
      <c r="KB139" s="0"/>
      <c r="KC139" s="0"/>
      <c r="KD139" s="0"/>
      <c r="KE139" s="0"/>
      <c r="KF139" s="0"/>
      <c r="KG139" s="0"/>
      <c r="KH139" s="0"/>
      <c r="KI139" s="0"/>
      <c r="KJ139" s="0"/>
      <c r="KK139" s="0"/>
      <c r="KL139" s="0"/>
      <c r="KM139" s="0"/>
      <c r="KN139" s="0"/>
      <c r="KO139" s="0"/>
      <c r="KP139" s="0"/>
      <c r="KQ139" s="0"/>
      <c r="KR139" s="0"/>
      <c r="KS139" s="0"/>
      <c r="KT139" s="0"/>
      <c r="KU139" s="0"/>
      <c r="KV139" s="0"/>
      <c r="KW139" s="0"/>
      <c r="KX139" s="0"/>
      <c r="KY139" s="0"/>
      <c r="KZ139" s="0"/>
      <c r="LA139" s="0"/>
      <c r="LB139" s="0"/>
      <c r="LC139" s="0"/>
      <c r="LD139" s="0"/>
      <c r="LE139" s="0"/>
      <c r="LF139" s="0"/>
      <c r="LG139" s="0"/>
      <c r="LH139" s="0"/>
      <c r="LI139" s="0"/>
      <c r="LJ139" s="0"/>
      <c r="LK139" s="0"/>
      <c r="LL139" s="0"/>
      <c r="LM139" s="0"/>
      <c r="LN139" s="0"/>
      <c r="LO139" s="0"/>
      <c r="LP139" s="0"/>
      <c r="LQ139" s="0"/>
      <c r="LR139" s="0"/>
      <c r="LS139" s="0"/>
      <c r="LT139" s="0"/>
      <c r="LU139" s="0"/>
      <c r="LV139" s="0"/>
      <c r="LW139" s="0"/>
      <c r="LX139" s="0"/>
      <c r="LY139" s="0"/>
      <c r="LZ139" s="0"/>
      <c r="MA139" s="0"/>
      <c r="MB139" s="0"/>
      <c r="MC139" s="0"/>
      <c r="MD139" s="0"/>
      <c r="ME139" s="0"/>
      <c r="MF139" s="0"/>
      <c r="MG139" s="0"/>
      <c r="MH139" s="0"/>
      <c r="MI139" s="0"/>
      <c r="MJ139" s="0"/>
      <c r="MK139" s="0"/>
      <c r="ML139" s="0"/>
      <c r="MM139" s="0"/>
      <c r="MN139" s="0"/>
      <c r="MO139" s="0"/>
      <c r="MP139" s="0"/>
      <c r="MQ139" s="0"/>
      <c r="MR139" s="0"/>
      <c r="MS139" s="0"/>
      <c r="MT139" s="0"/>
      <c r="MU139" s="0"/>
      <c r="MV139" s="0"/>
      <c r="MW139" s="0"/>
      <c r="MX139" s="0"/>
      <c r="MY139" s="0"/>
      <c r="MZ139" s="0"/>
      <c r="NA139" s="0"/>
      <c r="NB139" s="0"/>
      <c r="NC139" s="0"/>
      <c r="ND139" s="0"/>
      <c r="NE139" s="0"/>
      <c r="NF139" s="0"/>
      <c r="NG139" s="0"/>
      <c r="NH139" s="0"/>
      <c r="NI139" s="0"/>
      <c r="NJ139" s="0"/>
      <c r="NK139" s="0"/>
      <c r="NL139" s="0"/>
      <c r="NM139" s="0"/>
      <c r="NN139" s="0"/>
      <c r="NO139" s="0"/>
      <c r="NP139" s="0"/>
      <c r="NQ139" s="0"/>
      <c r="NR139" s="0"/>
      <c r="NS139" s="0"/>
      <c r="NT139" s="0"/>
      <c r="NU139" s="0"/>
      <c r="NV139" s="0"/>
      <c r="NW139" s="0"/>
      <c r="NX139" s="0"/>
      <c r="NY139" s="0"/>
      <c r="NZ139" s="0"/>
      <c r="OA139" s="0"/>
      <c r="OB139" s="0"/>
      <c r="OC139" s="0"/>
      <c r="OD139" s="0"/>
      <c r="OE139" s="0"/>
      <c r="OF139" s="0"/>
      <c r="OG139" s="0"/>
      <c r="OH139" s="0"/>
      <c r="OI139" s="0"/>
      <c r="OJ139" s="0"/>
      <c r="OK139" s="0"/>
      <c r="OL139" s="0"/>
      <c r="OM139" s="0"/>
      <c r="ON139" s="0"/>
      <c r="OO139" s="0"/>
      <c r="OP139" s="0"/>
      <c r="OQ139" s="0"/>
      <c r="OR139" s="0"/>
      <c r="OS139" s="0"/>
      <c r="OT139" s="0"/>
      <c r="OU139" s="0"/>
      <c r="OV139" s="0"/>
      <c r="OW139" s="0"/>
      <c r="OX139" s="0"/>
      <c r="OY139" s="0"/>
      <c r="OZ139" s="0"/>
      <c r="PA139" s="0"/>
      <c r="PB139" s="0"/>
      <c r="PC139" s="0"/>
      <c r="PD139" s="0"/>
      <c r="PE139" s="0"/>
      <c r="PF139" s="0"/>
      <c r="PG139" s="0"/>
      <c r="PH139" s="0"/>
      <c r="PI139" s="0"/>
      <c r="PJ139" s="0"/>
      <c r="PK139" s="0"/>
      <c r="PL139" s="0"/>
      <c r="PM139" s="0"/>
      <c r="PN139" s="0"/>
      <c r="PO139" s="0"/>
      <c r="PP139" s="0"/>
      <c r="PQ139" s="0"/>
      <c r="PR139" s="0"/>
      <c r="PS139" s="0"/>
      <c r="PT139" s="0"/>
      <c r="PU139" s="0"/>
      <c r="PV139" s="0"/>
      <c r="PW139" s="0"/>
      <c r="PX139" s="0"/>
      <c r="PY139" s="0"/>
      <c r="PZ139" s="0"/>
      <c r="QA139" s="0"/>
      <c r="QB139" s="0"/>
      <c r="QC139" s="0"/>
      <c r="QD139" s="0"/>
      <c r="QE139" s="0"/>
      <c r="QF139" s="0"/>
      <c r="QG139" s="0"/>
      <c r="QH139" s="0"/>
      <c r="QI139" s="0"/>
      <c r="QJ139" s="0"/>
      <c r="QK139" s="0"/>
      <c r="QL139" s="0"/>
      <c r="QM139" s="0"/>
      <c r="QN139" s="0"/>
      <c r="QO139" s="0"/>
      <c r="QP139" s="0"/>
      <c r="QQ139" s="0"/>
      <c r="QR139" s="0"/>
      <c r="QS139" s="0"/>
      <c r="QT139" s="0"/>
      <c r="QU139" s="0"/>
      <c r="QV139" s="0"/>
      <c r="QW139" s="0"/>
      <c r="QX139" s="0"/>
      <c r="QY139" s="0"/>
      <c r="QZ139" s="0"/>
      <c r="RA139" s="0"/>
      <c r="RB139" s="0"/>
      <c r="RC139" s="0"/>
      <c r="RD139" s="0"/>
      <c r="RE139" s="0"/>
      <c r="RF139" s="0"/>
      <c r="RG139" s="0"/>
      <c r="RH139" s="0"/>
      <c r="RI139" s="0"/>
      <c r="RJ139" s="0"/>
      <c r="RK139" s="0"/>
      <c r="RL139" s="0"/>
      <c r="RM139" s="0"/>
      <c r="RN139" s="0"/>
      <c r="RO139" s="0"/>
      <c r="RP139" s="0"/>
      <c r="RQ139" s="0"/>
      <c r="RR139" s="0"/>
      <c r="RS139" s="0"/>
      <c r="RT139" s="0"/>
      <c r="RU139" s="0"/>
      <c r="RV139" s="0"/>
      <c r="RW139" s="0"/>
      <c r="RX139" s="0"/>
      <c r="RY139" s="0"/>
      <c r="RZ139" s="0"/>
      <c r="SA139" s="0"/>
      <c r="SB139" s="0"/>
      <c r="SC139" s="0"/>
      <c r="SD139" s="0"/>
      <c r="SE139" s="0"/>
      <c r="SF139" s="0"/>
      <c r="SG139" s="0"/>
      <c r="SH139" s="0"/>
      <c r="SI139" s="0"/>
      <c r="SJ139" s="0"/>
      <c r="SK139" s="0"/>
      <c r="SL139" s="0"/>
      <c r="SM139" s="0"/>
      <c r="SN139" s="0"/>
      <c r="SO139" s="0"/>
      <c r="SP139" s="0"/>
      <c r="SQ139" s="0"/>
      <c r="SR139" s="0"/>
      <c r="SS139" s="0"/>
      <c r="ST139" s="0"/>
      <c r="SU139" s="0"/>
      <c r="SV139" s="0"/>
      <c r="SW139" s="0"/>
      <c r="SX139" s="0"/>
      <c r="SY139" s="0"/>
      <c r="SZ139" s="0"/>
      <c r="TA139" s="0"/>
      <c r="TB139" s="0"/>
      <c r="TC139" s="0"/>
      <c r="TD139" s="0"/>
      <c r="TE139" s="0"/>
      <c r="TF139" s="0"/>
      <c r="TG139" s="0"/>
      <c r="TH139" s="0"/>
      <c r="TI139" s="0"/>
      <c r="TJ139" s="0"/>
      <c r="TK139" s="0"/>
      <c r="TL139" s="0"/>
      <c r="TM139" s="0"/>
      <c r="TN139" s="0"/>
      <c r="TO139" s="0"/>
      <c r="TP139" s="0"/>
      <c r="TQ139" s="0"/>
      <c r="TR139" s="0"/>
      <c r="TS139" s="0"/>
      <c r="TT139" s="0"/>
      <c r="TU139" s="0"/>
      <c r="TV139" s="0"/>
      <c r="TW139" s="0"/>
      <c r="TX139" s="0"/>
      <c r="TY139" s="0"/>
      <c r="TZ139" s="0"/>
      <c r="UA139" s="0"/>
      <c r="UB139" s="0"/>
      <c r="UC139" s="0"/>
      <c r="UD139" s="0"/>
      <c r="UE139" s="0"/>
      <c r="UF139" s="0"/>
      <c r="UG139" s="0"/>
      <c r="UH139" s="0"/>
      <c r="UI139" s="0"/>
      <c r="UJ139" s="0"/>
      <c r="UK139" s="0"/>
      <c r="UL139" s="0"/>
      <c r="UM139" s="0"/>
      <c r="UN139" s="0"/>
      <c r="UO139" s="0"/>
      <c r="UP139" s="0"/>
      <c r="UQ139" s="0"/>
      <c r="UR139" s="0"/>
      <c r="US139" s="0"/>
      <c r="UT139" s="0"/>
      <c r="UU139" s="0"/>
      <c r="UV139" s="0"/>
      <c r="UW139" s="0"/>
      <c r="UX139" s="0"/>
      <c r="UY139" s="0"/>
      <c r="UZ139" s="0"/>
      <c r="VA139" s="0"/>
      <c r="VB139" s="0"/>
      <c r="VC139" s="0"/>
      <c r="VD139" s="0"/>
      <c r="VE139" s="0"/>
      <c r="VF139" s="0"/>
      <c r="VG139" s="0"/>
      <c r="VH139" s="0"/>
      <c r="VI139" s="0"/>
      <c r="VJ139" s="0"/>
      <c r="VK139" s="0"/>
      <c r="VL139" s="0"/>
      <c r="VM139" s="0"/>
      <c r="VN139" s="0"/>
      <c r="VO139" s="0"/>
      <c r="VP139" s="0"/>
      <c r="VQ139" s="0"/>
      <c r="VR139" s="0"/>
      <c r="VS139" s="0"/>
      <c r="VT139" s="0"/>
      <c r="VU139" s="0"/>
      <c r="VV139" s="0"/>
      <c r="VW139" s="0"/>
      <c r="VX139" s="0"/>
      <c r="VY139" s="0"/>
      <c r="VZ139" s="0"/>
      <c r="WA139" s="0"/>
      <c r="WB139" s="0"/>
      <c r="WC139" s="0"/>
      <c r="WD139" s="0"/>
      <c r="WE139" s="0"/>
      <c r="WF139" s="0"/>
      <c r="WG139" s="0"/>
      <c r="WH139" s="0"/>
      <c r="WI139" s="0"/>
      <c r="WJ139" s="0"/>
      <c r="WK139" s="0"/>
      <c r="WL139" s="0"/>
      <c r="WM139" s="0"/>
      <c r="WN139" s="0"/>
      <c r="WO139" s="0"/>
      <c r="WP139" s="0"/>
      <c r="WQ139" s="0"/>
      <c r="WR139" s="0"/>
      <c r="WS139" s="0"/>
      <c r="WT139" s="0"/>
      <c r="WU139" s="0"/>
      <c r="WV139" s="0"/>
      <c r="WW139" s="0"/>
      <c r="WX139" s="0"/>
      <c r="WY139" s="0"/>
      <c r="WZ139" s="0"/>
      <c r="XA139" s="0"/>
      <c r="XB139" s="0"/>
      <c r="XC139" s="0"/>
      <c r="XD139" s="0"/>
      <c r="XE139" s="0"/>
      <c r="XF139" s="0"/>
      <c r="XG139" s="0"/>
      <c r="XH139" s="0"/>
      <c r="XI139" s="0"/>
      <c r="XJ139" s="0"/>
      <c r="XK139" s="0"/>
      <c r="XL139" s="0"/>
      <c r="XM139" s="0"/>
      <c r="XN139" s="0"/>
      <c r="XO139" s="0"/>
      <c r="XP139" s="0"/>
      <c r="XQ139" s="0"/>
      <c r="XR139" s="0"/>
      <c r="XS139" s="0"/>
      <c r="XT139" s="0"/>
      <c r="XU139" s="0"/>
      <c r="XV139" s="0"/>
      <c r="XW139" s="0"/>
      <c r="XX139" s="0"/>
      <c r="XY139" s="0"/>
      <c r="XZ139" s="0"/>
      <c r="YA139" s="0"/>
      <c r="YB139" s="0"/>
      <c r="YC139" s="0"/>
      <c r="YD139" s="0"/>
      <c r="YE139" s="0"/>
      <c r="YF139" s="0"/>
      <c r="YG139" s="0"/>
      <c r="YH139" s="0"/>
      <c r="YI139" s="0"/>
      <c r="YJ139" s="0"/>
      <c r="YK139" s="0"/>
      <c r="YL139" s="0"/>
      <c r="YM139" s="0"/>
      <c r="YN139" s="0"/>
      <c r="YO139" s="0"/>
      <c r="YP139" s="0"/>
      <c r="YQ139" s="0"/>
      <c r="YR139" s="0"/>
      <c r="YS139" s="0"/>
      <c r="YT139" s="0"/>
      <c r="YU139" s="0"/>
      <c r="YV139" s="0"/>
      <c r="YW139" s="0"/>
      <c r="YX139" s="0"/>
      <c r="YY139" s="0"/>
      <c r="YZ139" s="0"/>
      <c r="ZA139" s="0"/>
      <c r="ZB139" s="0"/>
      <c r="ZC139" s="0"/>
      <c r="ZD139" s="0"/>
      <c r="ZE139" s="0"/>
      <c r="ZF139" s="0"/>
      <c r="ZG139" s="0"/>
      <c r="ZH139" s="0"/>
      <c r="ZI139" s="0"/>
      <c r="ZJ139" s="0"/>
      <c r="ZK139" s="0"/>
      <c r="ZL139" s="0"/>
      <c r="ZM139" s="0"/>
      <c r="ZN139" s="0"/>
      <c r="ZO139" s="0"/>
      <c r="ZP139" s="0"/>
      <c r="ZQ139" s="0"/>
      <c r="ZR139" s="0"/>
      <c r="ZS139" s="0"/>
      <c r="ZT139" s="0"/>
      <c r="ZU139" s="0"/>
      <c r="ZV139" s="0"/>
      <c r="ZW139" s="0"/>
      <c r="ZX139" s="0"/>
      <c r="ZY139" s="0"/>
      <c r="ZZ139" s="0"/>
      <c r="AAA139" s="0"/>
      <c r="AAB139" s="0"/>
      <c r="AAC139" s="0"/>
      <c r="AAD139" s="0"/>
      <c r="AAE139" s="0"/>
      <c r="AAF139" s="0"/>
      <c r="AAG139" s="0"/>
      <c r="AAH139" s="0"/>
      <c r="AAI139" s="0"/>
      <c r="AAJ139" s="0"/>
      <c r="AAK139" s="0"/>
      <c r="AAL139" s="0"/>
      <c r="AAM139" s="0"/>
      <c r="AAN139" s="0"/>
      <c r="AAO139" s="0"/>
      <c r="AAP139" s="0"/>
      <c r="AAQ139" s="0"/>
      <c r="AAR139" s="0"/>
      <c r="AAS139" s="0"/>
      <c r="AAT139" s="0"/>
      <c r="AAU139" s="0"/>
      <c r="AAV139" s="0"/>
      <c r="AAW139" s="0"/>
      <c r="AAX139" s="0"/>
      <c r="AAY139" s="0"/>
      <c r="AAZ139" s="0"/>
      <c r="ABA139" s="0"/>
      <c r="ABB139" s="0"/>
      <c r="ABC139" s="0"/>
      <c r="ABD139" s="0"/>
      <c r="ABE139" s="0"/>
      <c r="ABF139" s="0"/>
      <c r="ABG139" s="0"/>
      <c r="ABH139" s="0"/>
      <c r="ABI139" s="0"/>
      <c r="ABJ139" s="0"/>
      <c r="ABK139" s="0"/>
      <c r="ABL139" s="0"/>
      <c r="ABM139" s="0"/>
      <c r="ABN139" s="0"/>
      <c r="ABO139" s="0"/>
      <c r="ABP139" s="0"/>
      <c r="ABQ139" s="0"/>
      <c r="ABR139" s="0"/>
      <c r="ABS139" s="0"/>
      <c r="ABT139" s="0"/>
      <c r="ABU139" s="0"/>
      <c r="ABV139" s="0"/>
      <c r="ABW139" s="0"/>
      <c r="ABX139" s="0"/>
      <c r="ABY139" s="0"/>
      <c r="ABZ139" s="0"/>
      <c r="ACA139" s="0"/>
      <c r="ACB139" s="0"/>
      <c r="ACC139" s="0"/>
      <c r="ACD139" s="0"/>
      <c r="ACE139" s="0"/>
      <c r="ACF139" s="0"/>
      <c r="ACG139" s="0"/>
      <c r="ACH139" s="0"/>
      <c r="ACI139" s="0"/>
      <c r="ACJ139" s="0"/>
      <c r="ACK139" s="0"/>
      <c r="ACL139" s="0"/>
      <c r="ACM139" s="0"/>
      <c r="ACN139" s="0"/>
      <c r="ACO139" s="0"/>
      <c r="ACP139" s="0"/>
      <c r="ACQ139" s="0"/>
      <c r="ACR139" s="0"/>
      <c r="ACS139" s="0"/>
      <c r="ACT139" s="0"/>
      <c r="ACU139" s="0"/>
      <c r="ACV139" s="0"/>
      <c r="ACW139" s="0"/>
      <c r="ACX139" s="0"/>
      <c r="ACY139" s="0"/>
      <c r="ACZ139" s="0"/>
      <c r="ADA139" s="0"/>
      <c r="ADB139" s="0"/>
      <c r="ADC139" s="0"/>
      <c r="ADD139" s="0"/>
      <c r="ADE139" s="0"/>
      <c r="ADF139" s="0"/>
      <c r="ADG139" s="0"/>
      <c r="ADH139" s="0"/>
      <c r="ADI139" s="0"/>
      <c r="ADJ139" s="0"/>
      <c r="ADK139" s="0"/>
      <c r="ADL139" s="0"/>
      <c r="ADM139" s="0"/>
      <c r="ADN139" s="0"/>
      <c r="ADO139" s="0"/>
      <c r="ADP139" s="0"/>
      <c r="ADQ139" s="0"/>
      <c r="ADR139" s="0"/>
      <c r="ADS139" s="0"/>
      <c r="ADT139" s="0"/>
      <c r="ADU139" s="0"/>
      <c r="ADV139" s="0"/>
      <c r="ADW139" s="0"/>
      <c r="ADX139" s="0"/>
      <c r="ADY139" s="0"/>
      <c r="ADZ139" s="0"/>
      <c r="AEA139" s="0"/>
      <c r="AEB139" s="0"/>
      <c r="AEC139" s="0"/>
      <c r="AED139" s="0"/>
      <c r="AEE139" s="0"/>
      <c r="AEF139" s="0"/>
      <c r="AEG139" s="0"/>
      <c r="AEH139" s="0"/>
      <c r="AEI139" s="0"/>
      <c r="AEJ139" s="0"/>
      <c r="AEK139" s="0"/>
      <c r="AEL139" s="0"/>
      <c r="AEM139" s="0"/>
      <c r="AEN139" s="0"/>
      <c r="AEO139" s="0"/>
      <c r="AEP139" s="0"/>
      <c r="AEQ139" s="0"/>
      <c r="AER139" s="0"/>
      <c r="AES139" s="0"/>
      <c r="AET139" s="0"/>
      <c r="AEU139" s="0"/>
      <c r="AEV139" s="0"/>
      <c r="AEW139" s="0"/>
      <c r="AEX139" s="0"/>
      <c r="AEY139" s="0"/>
      <c r="AEZ139" s="0"/>
      <c r="AFA139" s="0"/>
      <c r="AFB139" s="0"/>
      <c r="AFC139" s="0"/>
      <c r="AFD139" s="0"/>
      <c r="AFE139" s="0"/>
      <c r="AFF139" s="0"/>
      <c r="AFG139" s="0"/>
      <c r="AFH139" s="0"/>
      <c r="AFI139" s="0"/>
      <c r="AFJ139" s="0"/>
      <c r="AFK139" s="0"/>
      <c r="AFL139" s="0"/>
      <c r="AFM139" s="0"/>
      <c r="AFN139" s="0"/>
      <c r="AFO139" s="0"/>
      <c r="AFP139" s="0"/>
      <c r="AFQ139" s="0"/>
      <c r="AFR139" s="0"/>
      <c r="AFS139" s="0"/>
      <c r="AFT139" s="0"/>
      <c r="AFU139" s="0"/>
      <c r="AFV139" s="0"/>
      <c r="AFW139" s="0"/>
      <c r="AFX139" s="0"/>
      <c r="AFY139" s="0"/>
      <c r="AFZ139" s="0"/>
      <c r="AGA139" s="0"/>
      <c r="AGB139" s="0"/>
      <c r="AGC139" s="0"/>
      <c r="AGD139" s="0"/>
      <c r="AGE139" s="0"/>
      <c r="AGF139" s="0"/>
      <c r="AGG139" s="0"/>
      <c r="AGH139" s="0"/>
      <c r="AGI139" s="0"/>
      <c r="AGJ139" s="0"/>
      <c r="AGK139" s="0"/>
      <c r="AGL139" s="0"/>
      <c r="AGM139" s="0"/>
      <c r="AGN139" s="0"/>
      <c r="AGO139" s="0"/>
      <c r="AGP139" s="0"/>
      <c r="AGQ139" s="0"/>
      <c r="AGR139" s="0"/>
      <c r="AGS139" s="0"/>
      <c r="AGT139" s="0"/>
      <c r="AGU139" s="0"/>
      <c r="AGV139" s="0"/>
      <c r="AGW139" s="0"/>
      <c r="AGX139" s="0"/>
      <c r="AGY139" s="0"/>
      <c r="AGZ139" s="0"/>
      <c r="AHA139" s="0"/>
      <c r="AHB139" s="0"/>
      <c r="AHC139" s="0"/>
      <c r="AHD139" s="0"/>
      <c r="AHE139" s="0"/>
      <c r="AHF139" s="0"/>
      <c r="AHG139" s="0"/>
      <c r="AHH139" s="0"/>
      <c r="AHI139" s="0"/>
      <c r="AHJ139" s="0"/>
      <c r="AHK139" s="0"/>
      <c r="AHL139" s="0"/>
      <c r="AHM139" s="0"/>
      <c r="AHN139" s="0"/>
      <c r="AHO139" s="0"/>
      <c r="AHP139" s="0"/>
      <c r="AHQ139" s="0"/>
      <c r="AHR139" s="0"/>
      <c r="AHS139" s="0"/>
      <c r="AHT139" s="0"/>
      <c r="AHU139" s="0"/>
      <c r="AHV139" s="0"/>
      <c r="AHW139" s="0"/>
      <c r="AHX139" s="0"/>
      <c r="AHY139" s="0"/>
      <c r="AHZ139" s="0"/>
      <c r="AIA139" s="0"/>
      <c r="AIB139" s="0"/>
      <c r="AIC139" s="0"/>
      <c r="AID139" s="0"/>
      <c r="AIE139" s="0"/>
      <c r="AIF139" s="0"/>
      <c r="AIG139" s="0"/>
      <c r="AIH139" s="0"/>
      <c r="AII139" s="0"/>
      <c r="AIJ139" s="0"/>
      <c r="AIK139" s="0"/>
      <c r="AIL139" s="0"/>
      <c r="AIM139" s="0"/>
      <c r="AIN139" s="0"/>
      <c r="AIO139" s="0"/>
      <c r="AIP139" s="0"/>
      <c r="AIQ139" s="0"/>
      <c r="AIR139" s="0"/>
      <c r="AIS139" s="0"/>
      <c r="AIT139" s="0"/>
      <c r="AIU139" s="0"/>
      <c r="AIV139" s="0"/>
      <c r="AIW139" s="0"/>
      <c r="AIX139" s="0"/>
      <c r="AIY139" s="0"/>
      <c r="AIZ139" s="0"/>
      <c r="AJA139" s="0"/>
      <c r="AJB139" s="0"/>
      <c r="AJC139" s="0"/>
      <c r="AJD139" s="0"/>
      <c r="AJE139" s="0"/>
      <c r="AJF139" s="0"/>
      <c r="AJG139" s="0"/>
      <c r="AJH139" s="0"/>
      <c r="AJI139" s="0"/>
      <c r="AJJ139" s="0"/>
      <c r="AJK139" s="0"/>
      <c r="AJL139" s="0"/>
      <c r="AJM139" s="0"/>
      <c r="AJN139" s="0"/>
      <c r="AJO139" s="0"/>
      <c r="AJP139" s="0"/>
      <c r="AJQ139" s="0"/>
      <c r="AJR139" s="0"/>
      <c r="AJS139" s="0"/>
      <c r="AJT139" s="0"/>
      <c r="AJU139" s="0"/>
      <c r="AJV139" s="0"/>
      <c r="AJW139" s="0"/>
      <c r="AJX139" s="0"/>
      <c r="AJY139" s="0"/>
      <c r="AJZ139" s="0"/>
      <c r="AKA139" s="0"/>
      <c r="AKB139" s="0"/>
      <c r="AKC139" s="0"/>
      <c r="AKD139" s="0"/>
      <c r="AKE139" s="0"/>
      <c r="AKF139" s="0"/>
      <c r="AKG139" s="0"/>
      <c r="AKH139" s="0"/>
      <c r="AKI139" s="0"/>
      <c r="AKJ139" s="0"/>
      <c r="AKK139" s="0"/>
      <c r="AKL139" s="0"/>
      <c r="AKM139" s="0"/>
      <c r="AKN139" s="0"/>
      <c r="AKO139" s="0"/>
      <c r="AKP139" s="0"/>
      <c r="AKQ139" s="0"/>
      <c r="AKR139" s="0"/>
      <c r="AKS139" s="0"/>
      <c r="AKT139" s="0"/>
      <c r="AKU139" s="0"/>
      <c r="AKV139" s="0"/>
      <c r="AKW139" s="0"/>
      <c r="AKX139" s="0"/>
      <c r="AKY139" s="0"/>
      <c r="AKZ139" s="0"/>
      <c r="ALA139" s="0"/>
      <c r="ALB139" s="0"/>
      <c r="ALC139" s="0"/>
      <c r="ALD139" s="0"/>
      <c r="ALE139" s="0"/>
      <c r="ALF139" s="0"/>
      <c r="ALG139" s="0"/>
      <c r="ALH139" s="0"/>
      <c r="ALI139" s="0"/>
      <c r="ALJ139" s="0"/>
      <c r="ALK139" s="0"/>
      <c r="ALL139" s="0"/>
      <c r="ALM139" s="0"/>
      <c r="ALN139" s="0"/>
      <c r="ALO139" s="0"/>
      <c r="ALP139" s="0"/>
      <c r="ALQ139" s="0"/>
      <c r="ALR139" s="0"/>
      <c r="ALS139" s="0"/>
      <c r="ALT139" s="0"/>
      <c r="ALU139" s="0"/>
      <c r="ALV139" s="0"/>
      <c r="ALW139" s="0"/>
      <c r="ALX139" s="0"/>
      <c r="ALY139" s="0"/>
      <c r="ALZ139" s="0"/>
      <c r="AMA139" s="0"/>
      <c r="AMB139" s="0"/>
      <c r="AMC139" s="0"/>
      <c r="AMD139" s="0"/>
      <c r="AME139" s="0"/>
      <c r="AMF139" s="0"/>
      <c r="AMG139" s="0"/>
      <c r="AMH139" s="0"/>
      <c r="AMI139" s="0"/>
      <c r="AMJ139" s="0"/>
    </row>
    <row r="140" s="258" customFormat="true" ht="15" hidden="true" customHeight="true" outlineLevel="1" collapsed="false">
      <c r="B140" s="209" t="s">
        <v>236</v>
      </c>
      <c r="C140" s="210" t="s">
        <v>237</v>
      </c>
      <c r="D140" s="242" t="s">
        <v>114</v>
      </c>
      <c r="E140" s="210"/>
      <c r="F140" s="210"/>
      <c r="G140" s="210"/>
      <c r="H140" s="210"/>
      <c r="I140" s="210"/>
      <c r="J140" s="210"/>
      <c r="K140" s="210"/>
      <c r="L140" s="210"/>
      <c r="M140" s="210"/>
      <c r="N140" s="210"/>
      <c r="O140" s="232"/>
      <c r="P140" s="210"/>
      <c r="Q140" s="210"/>
      <c r="R140" s="210"/>
      <c r="S140" s="210"/>
      <c r="T140" s="210"/>
      <c r="U140" s="210"/>
      <c r="V140" s="210"/>
      <c r="W140" s="210"/>
      <c r="X140" s="233"/>
      <c r="Y140" s="232"/>
      <c r="Z140" s="210"/>
      <c r="AA140" s="210"/>
      <c r="AB140" s="210"/>
      <c r="AC140" s="210"/>
      <c r="AD140" s="210"/>
      <c r="AE140" s="210"/>
      <c r="AF140" s="210"/>
      <c r="AG140" s="210"/>
      <c r="AH140" s="233"/>
      <c r="AI140" s="232"/>
      <c r="AJ140" s="210"/>
      <c r="AK140" s="210"/>
      <c r="AL140" s="210"/>
      <c r="AM140" s="210"/>
      <c r="AN140" s="210"/>
      <c r="AO140" s="210"/>
      <c r="AP140" s="210"/>
      <c r="AQ140" s="210"/>
      <c r="AR140" s="233"/>
      <c r="AS140" s="232"/>
      <c r="AT140" s="210"/>
      <c r="AU140" s="210"/>
      <c r="AV140" s="210"/>
      <c r="AW140" s="210"/>
      <c r="AX140" s="210"/>
      <c r="AY140" s="210"/>
      <c r="AZ140" s="210"/>
      <c r="BA140" s="210"/>
      <c r="BB140" s="233"/>
      <c r="BC140" s="185"/>
      <c r="BD140" s="185"/>
      <c r="BE140" s="185"/>
      <c r="BF140" s="185"/>
      <c r="BG140" s="185"/>
      <c r="BH140" s="185"/>
      <c r="BI140" s="185"/>
      <c r="BJ140" s="185"/>
      <c r="BK140" s="185"/>
      <c r="BL140" s="185"/>
      <c r="BM140" s="185"/>
      <c r="BN140" s="185"/>
      <c r="BO140" s="185"/>
      <c r="BP140" s="185"/>
      <c r="BQ140" s="185"/>
      <c r="BR140" s="185"/>
      <c r="BS140" s="185"/>
      <c r="BT140" s="185"/>
      <c r="BU140" s="185"/>
      <c r="BV140" s="185"/>
    </row>
    <row r="141" customFormat="false" ht="15" hidden="true" customHeight="true" outlineLevel="1" collapsed="false">
      <c r="A141" s="0"/>
      <c r="B141" s="202" t="s">
        <v>238</v>
      </c>
      <c r="C141" s="66" t="s">
        <v>239</v>
      </c>
      <c r="D141" s="241" t="s">
        <v>114</v>
      </c>
      <c r="E141" s="66"/>
      <c r="F141" s="66"/>
      <c r="G141" s="66"/>
      <c r="H141" s="66"/>
      <c r="I141" s="66"/>
      <c r="J141" s="66"/>
      <c r="K141" s="66"/>
      <c r="L141" s="66"/>
      <c r="M141" s="66"/>
      <c r="N141" s="66"/>
      <c r="O141" s="234"/>
      <c r="P141" s="66"/>
      <c r="Q141" s="66"/>
      <c r="R141" s="66"/>
      <c r="S141" s="66"/>
      <c r="T141" s="66"/>
      <c r="U141" s="66"/>
      <c r="V141" s="66"/>
      <c r="W141" s="66"/>
      <c r="X141" s="235"/>
      <c r="Y141" s="234"/>
      <c r="Z141" s="66"/>
      <c r="AA141" s="66"/>
      <c r="AB141" s="66"/>
      <c r="AC141" s="66"/>
      <c r="AD141" s="66"/>
      <c r="AE141" s="66"/>
      <c r="AF141" s="66"/>
      <c r="AG141" s="66"/>
      <c r="AH141" s="235"/>
      <c r="AI141" s="234"/>
      <c r="AJ141" s="66"/>
      <c r="AK141" s="66"/>
      <c r="AL141" s="66"/>
      <c r="AM141" s="66"/>
      <c r="AN141" s="66"/>
      <c r="AO141" s="66"/>
      <c r="AP141" s="66"/>
      <c r="AQ141" s="66"/>
      <c r="AR141" s="235"/>
      <c r="AS141" s="234"/>
      <c r="AT141" s="66"/>
      <c r="AU141" s="66"/>
      <c r="AV141" s="66"/>
      <c r="AW141" s="66"/>
      <c r="AX141" s="66"/>
      <c r="AY141" s="66"/>
      <c r="AZ141" s="66"/>
      <c r="BA141" s="66"/>
      <c r="BB141" s="235"/>
      <c r="BC141" s="0"/>
      <c r="BD141" s="0"/>
      <c r="BE141" s="0"/>
      <c r="BF141" s="0"/>
      <c r="BG141" s="0"/>
      <c r="BH141" s="0"/>
      <c r="BI141" s="0"/>
      <c r="BJ141" s="0"/>
      <c r="BK141" s="0"/>
      <c r="BL141" s="0"/>
      <c r="BM141" s="0"/>
      <c r="BN141" s="0"/>
      <c r="BO141" s="0"/>
      <c r="BP141" s="0"/>
      <c r="BQ141" s="0"/>
      <c r="BR141" s="0"/>
      <c r="BS141" s="0"/>
      <c r="BT141" s="0"/>
      <c r="BU141" s="0"/>
      <c r="BV141" s="0"/>
      <c r="BW141" s="0"/>
      <c r="BX141" s="0"/>
      <c r="BY141" s="0"/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/>
      <c r="DC141" s="0"/>
      <c r="DD141" s="0"/>
      <c r="DE141" s="0"/>
      <c r="DF141" s="0"/>
      <c r="DG141" s="0"/>
      <c r="DH141" s="0"/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  <c r="DU141" s="0"/>
      <c r="DV141" s="0"/>
      <c r="DW141" s="0"/>
      <c r="DX141" s="0"/>
      <c r="DY141" s="0"/>
      <c r="DZ141" s="0"/>
      <c r="EA141" s="0"/>
      <c r="EB141" s="0"/>
      <c r="EC141" s="0"/>
      <c r="ED141" s="0"/>
      <c r="EE141" s="0"/>
      <c r="EF141" s="0"/>
      <c r="EG141" s="0"/>
      <c r="EH141" s="0"/>
      <c r="EI141" s="0"/>
      <c r="EJ141" s="0"/>
      <c r="EK141" s="0"/>
      <c r="EL141" s="0"/>
      <c r="EM141" s="0"/>
      <c r="EN141" s="0"/>
      <c r="EO141" s="0"/>
      <c r="EP141" s="0"/>
      <c r="EQ141" s="0"/>
      <c r="ER141" s="0"/>
      <c r="ES141" s="0"/>
      <c r="ET141" s="0"/>
      <c r="EU141" s="0"/>
      <c r="EV141" s="0"/>
      <c r="EW141" s="0"/>
      <c r="EX141" s="0"/>
      <c r="EY141" s="0"/>
      <c r="EZ141" s="0"/>
      <c r="FA141" s="0"/>
      <c r="FB141" s="0"/>
      <c r="FC141" s="0"/>
      <c r="FD141" s="0"/>
      <c r="FE141" s="0"/>
      <c r="FF141" s="0"/>
      <c r="FG141" s="0"/>
      <c r="FH141" s="0"/>
      <c r="FI141" s="0"/>
      <c r="FJ141" s="0"/>
      <c r="FK141" s="0"/>
      <c r="FL141" s="0"/>
      <c r="FM141" s="0"/>
      <c r="FN141" s="0"/>
      <c r="FO141" s="0"/>
      <c r="FP141" s="0"/>
      <c r="FQ141" s="0"/>
      <c r="FR141" s="0"/>
      <c r="FS141" s="0"/>
      <c r="FT141" s="0"/>
      <c r="FU141" s="0"/>
      <c r="FV141" s="0"/>
      <c r="FW141" s="0"/>
      <c r="FX141" s="0"/>
      <c r="FY141" s="0"/>
      <c r="FZ141" s="0"/>
      <c r="GA141" s="0"/>
      <c r="GB141" s="0"/>
      <c r="GC141" s="0"/>
      <c r="GD141" s="0"/>
      <c r="GE141" s="0"/>
      <c r="GF141" s="0"/>
      <c r="GG141" s="0"/>
      <c r="GH141" s="0"/>
      <c r="GI141" s="0"/>
      <c r="GJ141" s="0"/>
      <c r="GK141" s="0"/>
      <c r="GL141" s="0"/>
      <c r="GM141" s="0"/>
      <c r="GN141" s="0"/>
      <c r="GO141" s="0"/>
      <c r="GP141" s="0"/>
      <c r="GQ141" s="0"/>
      <c r="GR141" s="0"/>
      <c r="GS141" s="0"/>
      <c r="GT141" s="0"/>
      <c r="GU141" s="0"/>
      <c r="GV141" s="0"/>
      <c r="GW141" s="0"/>
      <c r="GX141" s="0"/>
      <c r="GY141" s="0"/>
      <c r="GZ141" s="0"/>
      <c r="HA141" s="0"/>
      <c r="HB141" s="0"/>
      <c r="HC141" s="0"/>
      <c r="HD141" s="0"/>
      <c r="HE141" s="0"/>
      <c r="HF141" s="0"/>
      <c r="HG141" s="0"/>
      <c r="HH141" s="0"/>
      <c r="HI141" s="0"/>
      <c r="HJ141" s="0"/>
      <c r="HK141" s="0"/>
      <c r="HL141" s="0"/>
      <c r="HM141" s="0"/>
      <c r="HN141" s="0"/>
      <c r="HO141" s="0"/>
      <c r="HP141" s="0"/>
      <c r="HQ141" s="0"/>
      <c r="HR141" s="0"/>
      <c r="HS141" s="0"/>
      <c r="HT141" s="0"/>
      <c r="HU141" s="0"/>
      <c r="HV141" s="0"/>
      <c r="HW141" s="0"/>
      <c r="HX141" s="0"/>
      <c r="HY141" s="0"/>
      <c r="HZ141" s="0"/>
      <c r="IA141" s="0"/>
      <c r="IB141" s="0"/>
      <c r="IC141" s="0"/>
      <c r="ID141" s="0"/>
      <c r="IE141" s="0"/>
      <c r="IF141" s="0"/>
      <c r="IG141" s="0"/>
      <c r="IH141" s="0"/>
      <c r="II141" s="0"/>
      <c r="IJ141" s="0"/>
      <c r="IK141" s="0"/>
      <c r="IL141" s="0"/>
      <c r="IM141" s="0"/>
      <c r="IN141" s="0"/>
      <c r="IO141" s="0"/>
      <c r="IP141" s="0"/>
      <c r="IQ141" s="0"/>
      <c r="IR141" s="0"/>
      <c r="IS141" s="0"/>
      <c r="IT141" s="0"/>
      <c r="IU141" s="0"/>
      <c r="IV141" s="0"/>
      <c r="IW141" s="0"/>
      <c r="IX141" s="0"/>
      <c r="IY141" s="0"/>
      <c r="IZ141" s="0"/>
      <c r="JA141" s="0"/>
      <c r="JB141" s="0"/>
      <c r="JC141" s="0"/>
      <c r="JD141" s="0"/>
      <c r="JE141" s="0"/>
      <c r="JF141" s="0"/>
      <c r="JG141" s="0"/>
      <c r="JH141" s="0"/>
      <c r="JI141" s="0"/>
      <c r="JJ141" s="0"/>
      <c r="JK141" s="0"/>
      <c r="JL141" s="0"/>
      <c r="JM141" s="0"/>
      <c r="JN141" s="0"/>
      <c r="JO141" s="0"/>
      <c r="JP141" s="0"/>
      <c r="JQ141" s="0"/>
      <c r="JR141" s="0"/>
      <c r="JS141" s="0"/>
      <c r="JT141" s="0"/>
      <c r="JU141" s="0"/>
      <c r="JV141" s="0"/>
      <c r="JW141" s="0"/>
      <c r="JX141" s="0"/>
      <c r="JY141" s="0"/>
      <c r="JZ141" s="0"/>
      <c r="KA141" s="0"/>
      <c r="KB141" s="0"/>
      <c r="KC141" s="0"/>
      <c r="KD141" s="0"/>
      <c r="KE141" s="0"/>
      <c r="KF141" s="0"/>
      <c r="KG141" s="0"/>
      <c r="KH141" s="0"/>
      <c r="KI141" s="0"/>
      <c r="KJ141" s="0"/>
      <c r="KK141" s="0"/>
      <c r="KL141" s="0"/>
      <c r="KM141" s="0"/>
      <c r="KN141" s="0"/>
      <c r="KO141" s="0"/>
      <c r="KP141" s="0"/>
      <c r="KQ141" s="0"/>
      <c r="KR141" s="0"/>
      <c r="KS141" s="0"/>
      <c r="KT141" s="0"/>
      <c r="KU141" s="0"/>
      <c r="KV141" s="0"/>
      <c r="KW141" s="0"/>
      <c r="KX141" s="0"/>
      <c r="KY141" s="0"/>
      <c r="KZ141" s="0"/>
      <c r="LA141" s="0"/>
      <c r="LB141" s="0"/>
      <c r="LC141" s="0"/>
      <c r="LD141" s="0"/>
      <c r="LE141" s="0"/>
      <c r="LF141" s="0"/>
      <c r="LG141" s="0"/>
      <c r="LH141" s="0"/>
      <c r="LI141" s="0"/>
      <c r="LJ141" s="0"/>
      <c r="LK141" s="0"/>
      <c r="LL141" s="0"/>
      <c r="LM141" s="0"/>
      <c r="LN141" s="0"/>
      <c r="LO141" s="0"/>
      <c r="LP141" s="0"/>
      <c r="LQ141" s="0"/>
      <c r="LR141" s="0"/>
      <c r="LS141" s="0"/>
      <c r="LT141" s="0"/>
      <c r="LU141" s="0"/>
      <c r="LV141" s="0"/>
      <c r="LW141" s="0"/>
      <c r="LX141" s="0"/>
      <c r="LY141" s="0"/>
      <c r="LZ141" s="0"/>
      <c r="MA141" s="0"/>
      <c r="MB141" s="0"/>
      <c r="MC141" s="0"/>
      <c r="MD141" s="0"/>
      <c r="ME141" s="0"/>
      <c r="MF141" s="0"/>
      <c r="MG141" s="0"/>
      <c r="MH141" s="0"/>
      <c r="MI141" s="0"/>
      <c r="MJ141" s="0"/>
      <c r="MK141" s="0"/>
      <c r="ML141" s="0"/>
      <c r="MM141" s="0"/>
      <c r="MN141" s="0"/>
      <c r="MO141" s="0"/>
      <c r="MP141" s="0"/>
      <c r="MQ141" s="0"/>
      <c r="MR141" s="0"/>
      <c r="MS141" s="0"/>
      <c r="MT141" s="0"/>
      <c r="MU141" s="0"/>
      <c r="MV141" s="0"/>
      <c r="MW141" s="0"/>
      <c r="MX141" s="0"/>
      <c r="MY141" s="0"/>
      <c r="MZ141" s="0"/>
      <c r="NA141" s="0"/>
      <c r="NB141" s="0"/>
      <c r="NC141" s="0"/>
      <c r="ND141" s="0"/>
      <c r="NE141" s="0"/>
      <c r="NF141" s="0"/>
      <c r="NG141" s="0"/>
      <c r="NH141" s="0"/>
      <c r="NI141" s="0"/>
      <c r="NJ141" s="0"/>
      <c r="NK141" s="0"/>
      <c r="NL141" s="0"/>
      <c r="NM141" s="0"/>
      <c r="NN141" s="0"/>
      <c r="NO141" s="0"/>
      <c r="NP141" s="0"/>
      <c r="NQ141" s="0"/>
      <c r="NR141" s="0"/>
      <c r="NS141" s="0"/>
      <c r="NT141" s="0"/>
      <c r="NU141" s="0"/>
      <c r="NV141" s="0"/>
      <c r="NW141" s="0"/>
      <c r="NX141" s="0"/>
      <c r="NY141" s="0"/>
      <c r="NZ141" s="0"/>
      <c r="OA141" s="0"/>
      <c r="OB141" s="0"/>
      <c r="OC141" s="0"/>
      <c r="OD141" s="0"/>
      <c r="OE141" s="0"/>
      <c r="OF141" s="0"/>
      <c r="OG141" s="0"/>
      <c r="OH141" s="0"/>
      <c r="OI141" s="0"/>
      <c r="OJ141" s="0"/>
      <c r="OK141" s="0"/>
      <c r="OL141" s="0"/>
      <c r="OM141" s="0"/>
      <c r="ON141" s="0"/>
      <c r="OO141" s="0"/>
      <c r="OP141" s="0"/>
      <c r="OQ141" s="0"/>
      <c r="OR141" s="0"/>
      <c r="OS141" s="0"/>
      <c r="OT141" s="0"/>
      <c r="OU141" s="0"/>
      <c r="OV141" s="0"/>
      <c r="OW141" s="0"/>
      <c r="OX141" s="0"/>
      <c r="OY141" s="0"/>
      <c r="OZ141" s="0"/>
      <c r="PA141" s="0"/>
      <c r="PB141" s="0"/>
      <c r="PC141" s="0"/>
      <c r="PD141" s="0"/>
      <c r="PE141" s="0"/>
      <c r="PF141" s="0"/>
      <c r="PG141" s="0"/>
      <c r="PH141" s="0"/>
      <c r="PI141" s="0"/>
      <c r="PJ141" s="0"/>
      <c r="PK141" s="0"/>
      <c r="PL141" s="0"/>
      <c r="PM141" s="0"/>
      <c r="PN141" s="0"/>
      <c r="PO141" s="0"/>
      <c r="PP141" s="0"/>
      <c r="PQ141" s="0"/>
      <c r="PR141" s="0"/>
      <c r="PS141" s="0"/>
      <c r="PT141" s="0"/>
      <c r="PU141" s="0"/>
      <c r="PV141" s="0"/>
      <c r="PW141" s="0"/>
      <c r="PX141" s="0"/>
      <c r="PY141" s="0"/>
      <c r="PZ141" s="0"/>
      <c r="QA141" s="0"/>
      <c r="QB141" s="0"/>
      <c r="QC141" s="0"/>
      <c r="QD141" s="0"/>
      <c r="QE141" s="0"/>
      <c r="QF141" s="0"/>
      <c r="QG141" s="0"/>
      <c r="QH141" s="0"/>
      <c r="QI141" s="0"/>
      <c r="QJ141" s="0"/>
      <c r="QK141" s="0"/>
      <c r="QL141" s="0"/>
      <c r="QM141" s="0"/>
      <c r="QN141" s="0"/>
      <c r="QO141" s="0"/>
      <c r="QP141" s="0"/>
      <c r="QQ141" s="0"/>
      <c r="QR141" s="0"/>
      <c r="QS141" s="0"/>
      <c r="QT141" s="0"/>
      <c r="QU141" s="0"/>
      <c r="QV141" s="0"/>
      <c r="QW141" s="0"/>
      <c r="QX141" s="0"/>
      <c r="QY141" s="0"/>
      <c r="QZ141" s="0"/>
      <c r="RA141" s="0"/>
      <c r="RB141" s="0"/>
      <c r="RC141" s="0"/>
      <c r="RD141" s="0"/>
      <c r="RE141" s="0"/>
      <c r="RF141" s="0"/>
      <c r="RG141" s="0"/>
      <c r="RH141" s="0"/>
      <c r="RI141" s="0"/>
      <c r="RJ141" s="0"/>
      <c r="RK141" s="0"/>
      <c r="RL141" s="0"/>
      <c r="RM141" s="0"/>
      <c r="RN141" s="0"/>
      <c r="RO141" s="0"/>
      <c r="RP141" s="0"/>
      <c r="RQ141" s="0"/>
      <c r="RR141" s="0"/>
      <c r="RS141" s="0"/>
      <c r="RT141" s="0"/>
      <c r="RU141" s="0"/>
      <c r="RV141" s="0"/>
      <c r="RW141" s="0"/>
      <c r="RX141" s="0"/>
      <c r="RY141" s="0"/>
      <c r="RZ141" s="0"/>
      <c r="SA141" s="0"/>
      <c r="SB141" s="0"/>
      <c r="SC141" s="0"/>
      <c r="SD141" s="0"/>
      <c r="SE141" s="0"/>
      <c r="SF141" s="0"/>
      <c r="SG141" s="0"/>
      <c r="SH141" s="0"/>
      <c r="SI141" s="0"/>
      <c r="SJ141" s="0"/>
      <c r="SK141" s="0"/>
      <c r="SL141" s="0"/>
      <c r="SM141" s="0"/>
      <c r="SN141" s="0"/>
      <c r="SO141" s="0"/>
      <c r="SP141" s="0"/>
      <c r="SQ141" s="0"/>
      <c r="SR141" s="0"/>
      <c r="SS141" s="0"/>
      <c r="ST141" s="0"/>
      <c r="SU141" s="0"/>
      <c r="SV141" s="0"/>
      <c r="SW141" s="0"/>
      <c r="SX141" s="0"/>
      <c r="SY141" s="0"/>
      <c r="SZ141" s="0"/>
      <c r="TA141" s="0"/>
      <c r="TB141" s="0"/>
      <c r="TC141" s="0"/>
      <c r="TD141" s="0"/>
      <c r="TE141" s="0"/>
      <c r="TF141" s="0"/>
      <c r="TG141" s="0"/>
      <c r="TH141" s="0"/>
      <c r="TI141" s="0"/>
      <c r="TJ141" s="0"/>
      <c r="TK141" s="0"/>
      <c r="TL141" s="0"/>
      <c r="TM141" s="0"/>
      <c r="TN141" s="0"/>
      <c r="TO141" s="0"/>
      <c r="TP141" s="0"/>
      <c r="TQ141" s="0"/>
      <c r="TR141" s="0"/>
      <c r="TS141" s="0"/>
      <c r="TT141" s="0"/>
      <c r="TU141" s="0"/>
      <c r="TV141" s="0"/>
      <c r="TW141" s="0"/>
      <c r="TX141" s="0"/>
      <c r="TY141" s="0"/>
      <c r="TZ141" s="0"/>
      <c r="UA141" s="0"/>
      <c r="UB141" s="0"/>
      <c r="UC141" s="0"/>
      <c r="UD141" s="0"/>
      <c r="UE141" s="0"/>
      <c r="UF141" s="0"/>
      <c r="UG141" s="0"/>
      <c r="UH141" s="0"/>
      <c r="UI141" s="0"/>
      <c r="UJ141" s="0"/>
      <c r="UK141" s="0"/>
      <c r="UL141" s="0"/>
      <c r="UM141" s="0"/>
      <c r="UN141" s="0"/>
      <c r="UO141" s="0"/>
      <c r="UP141" s="0"/>
      <c r="UQ141" s="0"/>
      <c r="UR141" s="0"/>
      <c r="US141" s="0"/>
      <c r="UT141" s="0"/>
      <c r="UU141" s="0"/>
      <c r="UV141" s="0"/>
      <c r="UW141" s="0"/>
      <c r="UX141" s="0"/>
      <c r="UY141" s="0"/>
      <c r="UZ141" s="0"/>
      <c r="VA141" s="0"/>
      <c r="VB141" s="0"/>
      <c r="VC141" s="0"/>
      <c r="VD141" s="0"/>
      <c r="VE141" s="0"/>
      <c r="VF141" s="0"/>
      <c r="VG141" s="0"/>
      <c r="VH141" s="0"/>
      <c r="VI141" s="0"/>
      <c r="VJ141" s="0"/>
      <c r="VK141" s="0"/>
      <c r="VL141" s="0"/>
      <c r="VM141" s="0"/>
      <c r="VN141" s="0"/>
      <c r="VO141" s="0"/>
      <c r="VP141" s="0"/>
      <c r="VQ141" s="0"/>
      <c r="VR141" s="0"/>
      <c r="VS141" s="0"/>
      <c r="VT141" s="0"/>
      <c r="VU141" s="0"/>
      <c r="VV141" s="0"/>
      <c r="VW141" s="0"/>
      <c r="VX141" s="0"/>
      <c r="VY141" s="0"/>
      <c r="VZ141" s="0"/>
      <c r="WA141" s="0"/>
      <c r="WB141" s="0"/>
      <c r="WC141" s="0"/>
      <c r="WD141" s="0"/>
      <c r="WE141" s="0"/>
      <c r="WF141" s="0"/>
      <c r="WG141" s="0"/>
      <c r="WH141" s="0"/>
      <c r="WI141" s="0"/>
      <c r="WJ141" s="0"/>
      <c r="WK141" s="0"/>
      <c r="WL141" s="0"/>
      <c r="WM141" s="0"/>
      <c r="WN141" s="0"/>
      <c r="WO141" s="0"/>
      <c r="WP141" s="0"/>
      <c r="WQ141" s="0"/>
      <c r="WR141" s="0"/>
      <c r="WS141" s="0"/>
      <c r="WT141" s="0"/>
      <c r="WU141" s="0"/>
      <c r="WV141" s="0"/>
      <c r="WW141" s="0"/>
      <c r="WX141" s="0"/>
      <c r="WY141" s="0"/>
      <c r="WZ141" s="0"/>
      <c r="XA141" s="0"/>
      <c r="XB141" s="0"/>
      <c r="XC141" s="0"/>
      <c r="XD141" s="0"/>
      <c r="XE141" s="0"/>
      <c r="XF141" s="0"/>
      <c r="XG141" s="0"/>
      <c r="XH141" s="0"/>
      <c r="XI141" s="0"/>
      <c r="XJ141" s="0"/>
      <c r="XK141" s="0"/>
      <c r="XL141" s="0"/>
      <c r="XM141" s="0"/>
      <c r="XN141" s="0"/>
      <c r="XO141" s="0"/>
      <c r="XP141" s="0"/>
      <c r="XQ141" s="0"/>
      <c r="XR141" s="0"/>
      <c r="XS141" s="0"/>
      <c r="XT141" s="0"/>
      <c r="XU141" s="0"/>
      <c r="XV141" s="0"/>
      <c r="XW141" s="0"/>
      <c r="XX141" s="0"/>
      <c r="XY141" s="0"/>
      <c r="XZ141" s="0"/>
      <c r="YA141" s="0"/>
      <c r="YB141" s="0"/>
      <c r="YC141" s="0"/>
      <c r="YD141" s="0"/>
      <c r="YE141" s="0"/>
      <c r="YF141" s="0"/>
      <c r="YG141" s="0"/>
      <c r="YH141" s="0"/>
      <c r="YI141" s="0"/>
      <c r="YJ141" s="0"/>
      <c r="YK141" s="0"/>
      <c r="YL141" s="0"/>
      <c r="YM141" s="0"/>
      <c r="YN141" s="0"/>
      <c r="YO141" s="0"/>
      <c r="YP141" s="0"/>
      <c r="YQ141" s="0"/>
      <c r="YR141" s="0"/>
      <c r="YS141" s="0"/>
      <c r="YT141" s="0"/>
      <c r="YU141" s="0"/>
      <c r="YV141" s="0"/>
      <c r="YW141" s="0"/>
      <c r="YX141" s="0"/>
      <c r="YY141" s="0"/>
      <c r="YZ141" s="0"/>
      <c r="ZA141" s="0"/>
      <c r="ZB141" s="0"/>
      <c r="ZC141" s="0"/>
      <c r="ZD141" s="0"/>
      <c r="ZE141" s="0"/>
      <c r="ZF141" s="0"/>
      <c r="ZG141" s="0"/>
      <c r="ZH141" s="0"/>
      <c r="ZI141" s="0"/>
      <c r="ZJ141" s="0"/>
      <c r="ZK141" s="0"/>
      <c r="ZL141" s="0"/>
      <c r="ZM141" s="0"/>
      <c r="ZN141" s="0"/>
      <c r="ZO141" s="0"/>
      <c r="ZP141" s="0"/>
      <c r="ZQ141" s="0"/>
      <c r="ZR141" s="0"/>
      <c r="ZS141" s="0"/>
      <c r="ZT141" s="0"/>
      <c r="ZU141" s="0"/>
      <c r="ZV141" s="0"/>
      <c r="ZW141" s="0"/>
      <c r="ZX141" s="0"/>
      <c r="ZY141" s="0"/>
      <c r="ZZ141" s="0"/>
      <c r="AAA141" s="0"/>
      <c r="AAB141" s="0"/>
      <c r="AAC141" s="0"/>
      <c r="AAD141" s="0"/>
      <c r="AAE141" s="0"/>
      <c r="AAF141" s="0"/>
      <c r="AAG141" s="0"/>
      <c r="AAH141" s="0"/>
      <c r="AAI141" s="0"/>
      <c r="AAJ141" s="0"/>
      <c r="AAK141" s="0"/>
      <c r="AAL141" s="0"/>
      <c r="AAM141" s="0"/>
      <c r="AAN141" s="0"/>
      <c r="AAO141" s="0"/>
      <c r="AAP141" s="0"/>
      <c r="AAQ141" s="0"/>
      <c r="AAR141" s="0"/>
      <c r="AAS141" s="0"/>
      <c r="AAT141" s="0"/>
      <c r="AAU141" s="0"/>
      <c r="AAV141" s="0"/>
      <c r="AAW141" s="0"/>
      <c r="AAX141" s="0"/>
      <c r="AAY141" s="0"/>
      <c r="AAZ141" s="0"/>
      <c r="ABA141" s="0"/>
      <c r="ABB141" s="0"/>
      <c r="ABC141" s="0"/>
      <c r="ABD141" s="0"/>
      <c r="ABE141" s="0"/>
      <c r="ABF141" s="0"/>
      <c r="ABG141" s="0"/>
      <c r="ABH141" s="0"/>
      <c r="ABI141" s="0"/>
      <c r="ABJ141" s="0"/>
      <c r="ABK141" s="0"/>
      <c r="ABL141" s="0"/>
      <c r="ABM141" s="0"/>
      <c r="ABN141" s="0"/>
      <c r="ABO141" s="0"/>
      <c r="ABP141" s="0"/>
      <c r="ABQ141" s="0"/>
      <c r="ABR141" s="0"/>
      <c r="ABS141" s="0"/>
      <c r="ABT141" s="0"/>
      <c r="ABU141" s="0"/>
      <c r="ABV141" s="0"/>
      <c r="ABW141" s="0"/>
      <c r="ABX141" s="0"/>
      <c r="ABY141" s="0"/>
      <c r="ABZ141" s="0"/>
      <c r="ACA141" s="0"/>
      <c r="ACB141" s="0"/>
      <c r="ACC141" s="0"/>
      <c r="ACD141" s="0"/>
      <c r="ACE141" s="0"/>
      <c r="ACF141" s="0"/>
      <c r="ACG141" s="0"/>
      <c r="ACH141" s="0"/>
      <c r="ACI141" s="0"/>
      <c r="ACJ141" s="0"/>
      <c r="ACK141" s="0"/>
      <c r="ACL141" s="0"/>
      <c r="ACM141" s="0"/>
      <c r="ACN141" s="0"/>
      <c r="ACO141" s="0"/>
      <c r="ACP141" s="0"/>
      <c r="ACQ141" s="0"/>
      <c r="ACR141" s="0"/>
      <c r="ACS141" s="0"/>
      <c r="ACT141" s="0"/>
      <c r="ACU141" s="0"/>
      <c r="ACV141" s="0"/>
      <c r="ACW141" s="0"/>
      <c r="ACX141" s="0"/>
      <c r="ACY141" s="0"/>
      <c r="ACZ141" s="0"/>
      <c r="ADA141" s="0"/>
      <c r="ADB141" s="0"/>
      <c r="ADC141" s="0"/>
      <c r="ADD141" s="0"/>
      <c r="ADE141" s="0"/>
      <c r="ADF141" s="0"/>
      <c r="ADG141" s="0"/>
      <c r="ADH141" s="0"/>
      <c r="ADI141" s="0"/>
      <c r="ADJ141" s="0"/>
      <c r="ADK141" s="0"/>
      <c r="ADL141" s="0"/>
      <c r="ADM141" s="0"/>
      <c r="ADN141" s="0"/>
      <c r="ADO141" s="0"/>
      <c r="ADP141" s="0"/>
      <c r="ADQ141" s="0"/>
      <c r="ADR141" s="0"/>
      <c r="ADS141" s="0"/>
      <c r="ADT141" s="0"/>
      <c r="ADU141" s="0"/>
      <c r="ADV141" s="0"/>
      <c r="ADW141" s="0"/>
      <c r="ADX141" s="0"/>
      <c r="ADY141" s="0"/>
      <c r="ADZ141" s="0"/>
      <c r="AEA141" s="0"/>
      <c r="AEB141" s="0"/>
      <c r="AEC141" s="0"/>
      <c r="AED141" s="0"/>
      <c r="AEE141" s="0"/>
      <c r="AEF141" s="0"/>
      <c r="AEG141" s="0"/>
      <c r="AEH141" s="0"/>
      <c r="AEI141" s="0"/>
      <c r="AEJ141" s="0"/>
      <c r="AEK141" s="0"/>
      <c r="AEL141" s="0"/>
      <c r="AEM141" s="0"/>
      <c r="AEN141" s="0"/>
      <c r="AEO141" s="0"/>
      <c r="AEP141" s="0"/>
      <c r="AEQ141" s="0"/>
      <c r="AER141" s="0"/>
      <c r="AES141" s="0"/>
      <c r="AET141" s="0"/>
      <c r="AEU141" s="0"/>
      <c r="AEV141" s="0"/>
      <c r="AEW141" s="0"/>
      <c r="AEX141" s="0"/>
      <c r="AEY141" s="0"/>
      <c r="AEZ141" s="0"/>
      <c r="AFA141" s="0"/>
      <c r="AFB141" s="0"/>
      <c r="AFC141" s="0"/>
      <c r="AFD141" s="0"/>
      <c r="AFE141" s="0"/>
      <c r="AFF141" s="0"/>
      <c r="AFG141" s="0"/>
      <c r="AFH141" s="0"/>
      <c r="AFI141" s="0"/>
      <c r="AFJ141" s="0"/>
      <c r="AFK141" s="0"/>
      <c r="AFL141" s="0"/>
      <c r="AFM141" s="0"/>
      <c r="AFN141" s="0"/>
      <c r="AFO141" s="0"/>
      <c r="AFP141" s="0"/>
      <c r="AFQ141" s="0"/>
      <c r="AFR141" s="0"/>
      <c r="AFS141" s="0"/>
      <c r="AFT141" s="0"/>
      <c r="AFU141" s="0"/>
      <c r="AFV141" s="0"/>
      <c r="AFW141" s="0"/>
      <c r="AFX141" s="0"/>
      <c r="AFY141" s="0"/>
      <c r="AFZ141" s="0"/>
      <c r="AGA141" s="0"/>
      <c r="AGB141" s="0"/>
      <c r="AGC141" s="0"/>
      <c r="AGD141" s="0"/>
      <c r="AGE141" s="0"/>
      <c r="AGF141" s="0"/>
      <c r="AGG141" s="0"/>
      <c r="AGH141" s="0"/>
      <c r="AGI141" s="0"/>
      <c r="AGJ141" s="0"/>
      <c r="AGK141" s="0"/>
      <c r="AGL141" s="0"/>
      <c r="AGM141" s="0"/>
      <c r="AGN141" s="0"/>
      <c r="AGO141" s="0"/>
      <c r="AGP141" s="0"/>
      <c r="AGQ141" s="0"/>
      <c r="AGR141" s="0"/>
      <c r="AGS141" s="0"/>
      <c r="AGT141" s="0"/>
      <c r="AGU141" s="0"/>
      <c r="AGV141" s="0"/>
      <c r="AGW141" s="0"/>
      <c r="AGX141" s="0"/>
      <c r="AGY141" s="0"/>
      <c r="AGZ141" s="0"/>
      <c r="AHA141" s="0"/>
      <c r="AHB141" s="0"/>
      <c r="AHC141" s="0"/>
      <c r="AHD141" s="0"/>
      <c r="AHE141" s="0"/>
      <c r="AHF141" s="0"/>
      <c r="AHG141" s="0"/>
      <c r="AHH141" s="0"/>
      <c r="AHI141" s="0"/>
      <c r="AHJ141" s="0"/>
      <c r="AHK141" s="0"/>
      <c r="AHL141" s="0"/>
      <c r="AHM141" s="0"/>
      <c r="AHN141" s="0"/>
      <c r="AHO141" s="0"/>
      <c r="AHP141" s="0"/>
      <c r="AHQ141" s="0"/>
      <c r="AHR141" s="0"/>
      <c r="AHS141" s="0"/>
      <c r="AHT141" s="0"/>
      <c r="AHU141" s="0"/>
      <c r="AHV141" s="0"/>
      <c r="AHW141" s="0"/>
      <c r="AHX141" s="0"/>
      <c r="AHY141" s="0"/>
      <c r="AHZ141" s="0"/>
      <c r="AIA141" s="0"/>
      <c r="AIB141" s="0"/>
      <c r="AIC141" s="0"/>
      <c r="AID141" s="0"/>
      <c r="AIE141" s="0"/>
      <c r="AIF141" s="0"/>
      <c r="AIG141" s="0"/>
      <c r="AIH141" s="0"/>
      <c r="AII141" s="0"/>
      <c r="AIJ141" s="0"/>
      <c r="AIK141" s="0"/>
      <c r="AIL141" s="0"/>
      <c r="AIM141" s="0"/>
      <c r="AIN141" s="0"/>
      <c r="AIO141" s="0"/>
      <c r="AIP141" s="0"/>
      <c r="AIQ141" s="0"/>
      <c r="AIR141" s="0"/>
      <c r="AIS141" s="0"/>
      <c r="AIT141" s="0"/>
      <c r="AIU141" s="0"/>
      <c r="AIV141" s="0"/>
      <c r="AIW141" s="0"/>
      <c r="AIX141" s="0"/>
      <c r="AIY141" s="0"/>
      <c r="AIZ141" s="0"/>
      <c r="AJA141" s="0"/>
      <c r="AJB141" s="0"/>
      <c r="AJC141" s="0"/>
      <c r="AJD141" s="0"/>
      <c r="AJE141" s="0"/>
      <c r="AJF141" s="0"/>
      <c r="AJG141" s="0"/>
      <c r="AJH141" s="0"/>
      <c r="AJI141" s="0"/>
      <c r="AJJ141" s="0"/>
      <c r="AJK141" s="0"/>
      <c r="AJL141" s="0"/>
      <c r="AJM141" s="0"/>
      <c r="AJN141" s="0"/>
      <c r="AJO141" s="0"/>
      <c r="AJP141" s="0"/>
      <c r="AJQ141" s="0"/>
      <c r="AJR141" s="0"/>
      <c r="AJS141" s="0"/>
      <c r="AJT141" s="0"/>
      <c r="AJU141" s="0"/>
      <c r="AJV141" s="0"/>
      <c r="AJW141" s="0"/>
      <c r="AJX141" s="0"/>
      <c r="AJY141" s="0"/>
      <c r="AJZ141" s="0"/>
      <c r="AKA141" s="0"/>
      <c r="AKB141" s="0"/>
      <c r="AKC141" s="0"/>
      <c r="AKD141" s="0"/>
      <c r="AKE141" s="0"/>
      <c r="AKF141" s="0"/>
      <c r="AKG141" s="0"/>
      <c r="AKH141" s="0"/>
      <c r="AKI141" s="0"/>
      <c r="AKJ141" s="0"/>
      <c r="AKK141" s="0"/>
      <c r="AKL141" s="0"/>
      <c r="AKM141" s="0"/>
      <c r="AKN141" s="0"/>
      <c r="AKO141" s="0"/>
      <c r="AKP141" s="0"/>
      <c r="AKQ141" s="0"/>
      <c r="AKR141" s="0"/>
      <c r="AKS141" s="0"/>
      <c r="AKT141" s="0"/>
      <c r="AKU141" s="0"/>
      <c r="AKV141" s="0"/>
      <c r="AKW141" s="0"/>
      <c r="AKX141" s="0"/>
      <c r="AKY141" s="0"/>
      <c r="AKZ141" s="0"/>
      <c r="ALA141" s="0"/>
      <c r="ALB141" s="0"/>
      <c r="ALC141" s="0"/>
      <c r="ALD141" s="0"/>
      <c r="ALE141" s="0"/>
      <c r="ALF141" s="0"/>
      <c r="ALG141" s="0"/>
      <c r="ALH141" s="0"/>
      <c r="ALI141" s="0"/>
      <c r="ALJ141" s="0"/>
      <c r="ALK141" s="0"/>
      <c r="ALL141" s="0"/>
      <c r="ALM141" s="0"/>
      <c r="ALN141" s="0"/>
      <c r="ALO141" s="0"/>
      <c r="ALP141" s="0"/>
      <c r="ALQ141" s="0"/>
      <c r="ALR141" s="0"/>
      <c r="ALS141" s="0"/>
      <c r="ALT141" s="0"/>
      <c r="ALU141" s="0"/>
      <c r="ALV141" s="0"/>
      <c r="ALW141" s="0"/>
      <c r="ALX141" s="0"/>
      <c r="ALY141" s="0"/>
      <c r="ALZ141" s="0"/>
      <c r="AMA141" s="0"/>
      <c r="AMB141" s="0"/>
      <c r="AMC141" s="0"/>
      <c r="AMD141" s="0"/>
      <c r="AME141" s="0"/>
      <c r="AMF141" s="0"/>
      <c r="AMG141" s="0"/>
      <c r="AMH141" s="0"/>
      <c r="AMI141" s="0"/>
      <c r="AMJ141" s="0"/>
    </row>
    <row r="142" s="258" customFormat="true" ht="15" hidden="true" customHeight="true" outlineLevel="1" collapsed="false">
      <c r="B142" s="209" t="s">
        <v>240</v>
      </c>
      <c r="C142" s="210" t="s">
        <v>241</v>
      </c>
      <c r="D142" s="242" t="s">
        <v>114</v>
      </c>
      <c r="E142" s="210"/>
      <c r="F142" s="210"/>
      <c r="G142" s="210"/>
      <c r="H142" s="210"/>
      <c r="I142" s="210"/>
      <c r="J142" s="210"/>
      <c r="K142" s="210"/>
      <c r="L142" s="210"/>
      <c r="M142" s="210"/>
      <c r="N142" s="210"/>
      <c r="O142" s="232"/>
      <c r="P142" s="210"/>
      <c r="Q142" s="210"/>
      <c r="R142" s="210"/>
      <c r="S142" s="210"/>
      <c r="T142" s="210"/>
      <c r="U142" s="210"/>
      <c r="V142" s="210"/>
      <c r="W142" s="210"/>
      <c r="X142" s="233"/>
      <c r="Y142" s="232"/>
      <c r="Z142" s="210"/>
      <c r="AA142" s="210"/>
      <c r="AB142" s="210"/>
      <c r="AC142" s="210"/>
      <c r="AD142" s="210"/>
      <c r="AE142" s="210"/>
      <c r="AF142" s="210"/>
      <c r="AG142" s="210"/>
      <c r="AH142" s="233"/>
      <c r="AI142" s="232"/>
      <c r="AJ142" s="210"/>
      <c r="AK142" s="210"/>
      <c r="AL142" s="210"/>
      <c r="AM142" s="210"/>
      <c r="AN142" s="210"/>
      <c r="AO142" s="210"/>
      <c r="AP142" s="210"/>
      <c r="AQ142" s="210"/>
      <c r="AR142" s="233"/>
      <c r="AS142" s="232"/>
      <c r="AT142" s="210"/>
      <c r="AU142" s="210"/>
      <c r="AV142" s="210"/>
      <c r="AW142" s="210"/>
      <c r="AX142" s="210"/>
      <c r="AY142" s="210"/>
      <c r="AZ142" s="210"/>
      <c r="BA142" s="210"/>
      <c r="BB142" s="233"/>
      <c r="BC142" s="185"/>
      <c r="BD142" s="185"/>
      <c r="BE142" s="185"/>
      <c r="BF142" s="185"/>
      <c r="BG142" s="185"/>
      <c r="BH142" s="185"/>
      <c r="BI142" s="185"/>
      <c r="BJ142" s="185"/>
      <c r="BK142" s="185"/>
      <c r="BL142" s="185"/>
      <c r="BM142" s="185"/>
      <c r="BN142" s="185"/>
      <c r="BO142" s="185"/>
      <c r="BP142" s="185"/>
      <c r="BQ142" s="185"/>
      <c r="BR142" s="185"/>
      <c r="BS142" s="185"/>
      <c r="BT142" s="185"/>
      <c r="BU142" s="185"/>
      <c r="BV142" s="185"/>
    </row>
    <row r="143" customFormat="false" ht="15" hidden="true" customHeight="true" outlineLevel="1" collapsed="false">
      <c r="A143" s="0"/>
      <c r="B143" s="202" t="s">
        <v>242</v>
      </c>
      <c r="C143" s="66" t="s">
        <v>243</v>
      </c>
      <c r="D143" s="241" t="s">
        <v>114</v>
      </c>
      <c r="E143" s="66"/>
      <c r="F143" s="66"/>
      <c r="G143" s="66"/>
      <c r="H143" s="66"/>
      <c r="I143" s="66"/>
      <c r="J143" s="66"/>
      <c r="K143" s="66"/>
      <c r="L143" s="66"/>
      <c r="M143" s="66"/>
      <c r="N143" s="66"/>
      <c r="O143" s="234"/>
      <c r="P143" s="66"/>
      <c r="Q143" s="66"/>
      <c r="R143" s="66"/>
      <c r="S143" s="66"/>
      <c r="T143" s="66"/>
      <c r="U143" s="66"/>
      <c r="V143" s="66"/>
      <c r="W143" s="66"/>
      <c r="X143" s="235"/>
      <c r="Y143" s="234"/>
      <c r="Z143" s="66"/>
      <c r="AA143" s="66"/>
      <c r="AB143" s="66"/>
      <c r="AC143" s="66"/>
      <c r="AD143" s="66"/>
      <c r="AE143" s="66"/>
      <c r="AF143" s="66"/>
      <c r="AG143" s="66"/>
      <c r="AH143" s="235"/>
      <c r="AI143" s="234"/>
      <c r="AJ143" s="66"/>
      <c r="AK143" s="66"/>
      <c r="AL143" s="66"/>
      <c r="AM143" s="66"/>
      <c r="AN143" s="66"/>
      <c r="AO143" s="66"/>
      <c r="AP143" s="66"/>
      <c r="AQ143" s="66"/>
      <c r="AR143" s="235"/>
      <c r="AS143" s="234"/>
      <c r="AT143" s="66"/>
      <c r="AU143" s="66"/>
      <c r="AV143" s="66"/>
      <c r="AW143" s="66"/>
      <c r="AX143" s="66"/>
      <c r="AY143" s="66"/>
      <c r="AZ143" s="66"/>
      <c r="BA143" s="66"/>
      <c r="BB143" s="235"/>
      <c r="BC143" s="0"/>
      <c r="BD143" s="0"/>
      <c r="BE143" s="0"/>
      <c r="BF143" s="0"/>
      <c r="BG143" s="0"/>
      <c r="BH143" s="0"/>
      <c r="BI143" s="0"/>
      <c r="BJ143" s="0"/>
      <c r="BK143" s="0"/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/>
      <c r="CV143" s="0"/>
      <c r="CW143" s="0"/>
      <c r="CX143" s="0"/>
      <c r="CY143" s="0"/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  <c r="DU143" s="0"/>
      <c r="DV143" s="0"/>
      <c r="DW143" s="0"/>
      <c r="DX143" s="0"/>
      <c r="DY143" s="0"/>
      <c r="DZ143" s="0"/>
      <c r="EA143" s="0"/>
      <c r="EB143" s="0"/>
      <c r="EC143" s="0"/>
      <c r="ED143" s="0"/>
      <c r="EE143" s="0"/>
      <c r="EF143" s="0"/>
      <c r="EG143" s="0"/>
      <c r="EH143" s="0"/>
      <c r="EI143" s="0"/>
      <c r="EJ143" s="0"/>
      <c r="EK143" s="0"/>
      <c r="EL143" s="0"/>
      <c r="EM143" s="0"/>
      <c r="EN143" s="0"/>
      <c r="EO143" s="0"/>
      <c r="EP143" s="0"/>
      <c r="EQ143" s="0"/>
      <c r="ER143" s="0"/>
      <c r="ES143" s="0"/>
      <c r="ET143" s="0"/>
      <c r="EU143" s="0"/>
      <c r="EV143" s="0"/>
      <c r="EW143" s="0"/>
      <c r="EX143" s="0"/>
      <c r="EY143" s="0"/>
      <c r="EZ143" s="0"/>
      <c r="FA143" s="0"/>
      <c r="FB143" s="0"/>
      <c r="FC143" s="0"/>
      <c r="FD143" s="0"/>
      <c r="FE143" s="0"/>
      <c r="FF143" s="0"/>
      <c r="FG143" s="0"/>
      <c r="FH143" s="0"/>
      <c r="FI143" s="0"/>
      <c r="FJ143" s="0"/>
      <c r="FK143" s="0"/>
      <c r="FL143" s="0"/>
      <c r="FM143" s="0"/>
      <c r="FN143" s="0"/>
      <c r="FO143" s="0"/>
      <c r="FP143" s="0"/>
      <c r="FQ143" s="0"/>
      <c r="FR143" s="0"/>
      <c r="FS143" s="0"/>
      <c r="FT143" s="0"/>
      <c r="FU143" s="0"/>
      <c r="FV143" s="0"/>
      <c r="FW143" s="0"/>
      <c r="FX143" s="0"/>
      <c r="FY143" s="0"/>
      <c r="FZ143" s="0"/>
      <c r="GA143" s="0"/>
      <c r="GB143" s="0"/>
      <c r="GC143" s="0"/>
      <c r="GD143" s="0"/>
      <c r="GE143" s="0"/>
      <c r="GF143" s="0"/>
      <c r="GG143" s="0"/>
      <c r="GH143" s="0"/>
      <c r="GI143" s="0"/>
      <c r="GJ143" s="0"/>
      <c r="GK143" s="0"/>
      <c r="GL143" s="0"/>
      <c r="GM143" s="0"/>
      <c r="GN143" s="0"/>
      <c r="GO143" s="0"/>
      <c r="GP143" s="0"/>
      <c r="GQ143" s="0"/>
      <c r="GR143" s="0"/>
      <c r="GS143" s="0"/>
      <c r="GT143" s="0"/>
      <c r="GU143" s="0"/>
      <c r="GV143" s="0"/>
      <c r="GW143" s="0"/>
      <c r="GX143" s="0"/>
      <c r="GY143" s="0"/>
      <c r="GZ143" s="0"/>
      <c r="HA143" s="0"/>
      <c r="HB143" s="0"/>
      <c r="HC143" s="0"/>
      <c r="HD143" s="0"/>
      <c r="HE143" s="0"/>
      <c r="HF143" s="0"/>
      <c r="HG143" s="0"/>
      <c r="HH143" s="0"/>
      <c r="HI143" s="0"/>
      <c r="HJ143" s="0"/>
      <c r="HK143" s="0"/>
      <c r="HL143" s="0"/>
      <c r="HM143" s="0"/>
      <c r="HN143" s="0"/>
      <c r="HO143" s="0"/>
      <c r="HP143" s="0"/>
      <c r="HQ143" s="0"/>
      <c r="HR143" s="0"/>
      <c r="HS143" s="0"/>
      <c r="HT143" s="0"/>
      <c r="HU143" s="0"/>
      <c r="HV143" s="0"/>
      <c r="HW143" s="0"/>
      <c r="HX143" s="0"/>
      <c r="HY143" s="0"/>
      <c r="HZ143" s="0"/>
      <c r="IA143" s="0"/>
      <c r="IB143" s="0"/>
      <c r="IC143" s="0"/>
      <c r="ID143" s="0"/>
      <c r="IE143" s="0"/>
      <c r="IF143" s="0"/>
      <c r="IG143" s="0"/>
      <c r="IH143" s="0"/>
      <c r="II143" s="0"/>
      <c r="IJ143" s="0"/>
      <c r="IK143" s="0"/>
      <c r="IL143" s="0"/>
      <c r="IM143" s="0"/>
      <c r="IN143" s="0"/>
      <c r="IO143" s="0"/>
      <c r="IP143" s="0"/>
      <c r="IQ143" s="0"/>
      <c r="IR143" s="0"/>
      <c r="IS143" s="0"/>
      <c r="IT143" s="0"/>
      <c r="IU143" s="0"/>
      <c r="IV143" s="0"/>
      <c r="IW143" s="0"/>
      <c r="IX143" s="0"/>
      <c r="IY143" s="0"/>
      <c r="IZ143" s="0"/>
      <c r="JA143" s="0"/>
      <c r="JB143" s="0"/>
      <c r="JC143" s="0"/>
      <c r="JD143" s="0"/>
      <c r="JE143" s="0"/>
      <c r="JF143" s="0"/>
      <c r="JG143" s="0"/>
      <c r="JH143" s="0"/>
      <c r="JI143" s="0"/>
      <c r="JJ143" s="0"/>
      <c r="JK143" s="0"/>
      <c r="JL143" s="0"/>
      <c r="JM143" s="0"/>
      <c r="JN143" s="0"/>
      <c r="JO143" s="0"/>
      <c r="JP143" s="0"/>
      <c r="JQ143" s="0"/>
      <c r="JR143" s="0"/>
      <c r="JS143" s="0"/>
      <c r="JT143" s="0"/>
      <c r="JU143" s="0"/>
      <c r="JV143" s="0"/>
      <c r="JW143" s="0"/>
      <c r="JX143" s="0"/>
      <c r="JY143" s="0"/>
      <c r="JZ143" s="0"/>
      <c r="KA143" s="0"/>
      <c r="KB143" s="0"/>
      <c r="KC143" s="0"/>
      <c r="KD143" s="0"/>
      <c r="KE143" s="0"/>
      <c r="KF143" s="0"/>
      <c r="KG143" s="0"/>
      <c r="KH143" s="0"/>
      <c r="KI143" s="0"/>
      <c r="KJ143" s="0"/>
      <c r="KK143" s="0"/>
      <c r="KL143" s="0"/>
      <c r="KM143" s="0"/>
      <c r="KN143" s="0"/>
      <c r="KO143" s="0"/>
      <c r="KP143" s="0"/>
      <c r="KQ143" s="0"/>
      <c r="KR143" s="0"/>
      <c r="KS143" s="0"/>
      <c r="KT143" s="0"/>
      <c r="KU143" s="0"/>
      <c r="KV143" s="0"/>
      <c r="KW143" s="0"/>
      <c r="KX143" s="0"/>
      <c r="KY143" s="0"/>
      <c r="KZ143" s="0"/>
      <c r="LA143" s="0"/>
      <c r="LB143" s="0"/>
      <c r="LC143" s="0"/>
      <c r="LD143" s="0"/>
      <c r="LE143" s="0"/>
      <c r="LF143" s="0"/>
      <c r="LG143" s="0"/>
      <c r="LH143" s="0"/>
      <c r="LI143" s="0"/>
      <c r="LJ143" s="0"/>
      <c r="LK143" s="0"/>
      <c r="LL143" s="0"/>
      <c r="LM143" s="0"/>
      <c r="LN143" s="0"/>
      <c r="LO143" s="0"/>
      <c r="LP143" s="0"/>
      <c r="LQ143" s="0"/>
      <c r="LR143" s="0"/>
      <c r="LS143" s="0"/>
      <c r="LT143" s="0"/>
      <c r="LU143" s="0"/>
      <c r="LV143" s="0"/>
      <c r="LW143" s="0"/>
      <c r="LX143" s="0"/>
      <c r="LY143" s="0"/>
      <c r="LZ143" s="0"/>
      <c r="MA143" s="0"/>
      <c r="MB143" s="0"/>
      <c r="MC143" s="0"/>
      <c r="MD143" s="0"/>
      <c r="ME143" s="0"/>
      <c r="MF143" s="0"/>
      <c r="MG143" s="0"/>
      <c r="MH143" s="0"/>
      <c r="MI143" s="0"/>
      <c r="MJ143" s="0"/>
      <c r="MK143" s="0"/>
      <c r="ML143" s="0"/>
      <c r="MM143" s="0"/>
      <c r="MN143" s="0"/>
      <c r="MO143" s="0"/>
      <c r="MP143" s="0"/>
      <c r="MQ143" s="0"/>
      <c r="MR143" s="0"/>
      <c r="MS143" s="0"/>
      <c r="MT143" s="0"/>
      <c r="MU143" s="0"/>
      <c r="MV143" s="0"/>
      <c r="MW143" s="0"/>
      <c r="MX143" s="0"/>
      <c r="MY143" s="0"/>
      <c r="MZ143" s="0"/>
      <c r="NA143" s="0"/>
      <c r="NB143" s="0"/>
      <c r="NC143" s="0"/>
      <c r="ND143" s="0"/>
      <c r="NE143" s="0"/>
      <c r="NF143" s="0"/>
      <c r="NG143" s="0"/>
      <c r="NH143" s="0"/>
      <c r="NI143" s="0"/>
      <c r="NJ143" s="0"/>
      <c r="NK143" s="0"/>
      <c r="NL143" s="0"/>
      <c r="NM143" s="0"/>
      <c r="NN143" s="0"/>
      <c r="NO143" s="0"/>
      <c r="NP143" s="0"/>
      <c r="NQ143" s="0"/>
      <c r="NR143" s="0"/>
      <c r="NS143" s="0"/>
      <c r="NT143" s="0"/>
      <c r="NU143" s="0"/>
      <c r="NV143" s="0"/>
      <c r="NW143" s="0"/>
      <c r="NX143" s="0"/>
      <c r="NY143" s="0"/>
      <c r="NZ143" s="0"/>
      <c r="OA143" s="0"/>
      <c r="OB143" s="0"/>
      <c r="OC143" s="0"/>
      <c r="OD143" s="0"/>
      <c r="OE143" s="0"/>
      <c r="OF143" s="0"/>
      <c r="OG143" s="0"/>
      <c r="OH143" s="0"/>
      <c r="OI143" s="0"/>
      <c r="OJ143" s="0"/>
      <c r="OK143" s="0"/>
      <c r="OL143" s="0"/>
      <c r="OM143" s="0"/>
      <c r="ON143" s="0"/>
      <c r="OO143" s="0"/>
      <c r="OP143" s="0"/>
      <c r="OQ143" s="0"/>
      <c r="OR143" s="0"/>
      <c r="OS143" s="0"/>
      <c r="OT143" s="0"/>
      <c r="OU143" s="0"/>
      <c r="OV143" s="0"/>
      <c r="OW143" s="0"/>
      <c r="OX143" s="0"/>
      <c r="OY143" s="0"/>
      <c r="OZ143" s="0"/>
      <c r="PA143" s="0"/>
      <c r="PB143" s="0"/>
      <c r="PC143" s="0"/>
      <c r="PD143" s="0"/>
      <c r="PE143" s="0"/>
      <c r="PF143" s="0"/>
      <c r="PG143" s="0"/>
      <c r="PH143" s="0"/>
      <c r="PI143" s="0"/>
      <c r="PJ143" s="0"/>
      <c r="PK143" s="0"/>
      <c r="PL143" s="0"/>
      <c r="PM143" s="0"/>
      <c r="PN143" s="0"/>
      <c r="PO143" s="0"/>
      <c r="PP143" s="0"/>
      <c r="PQ143" s="0"/>
      <c r="PR143" s="0"/>
      <c r="PS143" s="0"/>
      <c r="PT143" s="0"/>
      <c r="PU143" s="0"/>
      <c r="PV143" s="0"/>
      <c r="PW143" s="0"/>
      <c r="PX143" s="0"/>
      <c r="PY143" s="0"/>
      <c r="PZ143" s="0"/>
      <c r="QA143" s="0"/>
      <c r="QB143" s="0"/>
      <c r="QC143" s="0"/>
      <c r="QD143" s="0"/>
      <c r="QE143" s="0"/>
      <c r="QF143" s="0"/>
      <c r="QG143" s="0"/>
      <c r="QH143" s="0"/>
      <c r="QI143" s="0"/>
      <c r="QJ143" s="0"/>
      <c r="QK143" s="0"/>
      <c r="QL143" s="0"/>
      <c r="QM143" s="0"/>
      <c r="QN143" s="0"/>
      <c r="QO143" s="0"/>
      <c r="QP143" s="0"/>
      <c r="QQ143" s="0"/>
      <c r="QR143" s="0"/>
      <c r="QS143" s="0"/>
      <c r="QT143" s="0"/>
      <c r="QU143" s="0"/>
      <c r="QV143" s="0"/>
      <c r="QW143" s="0"/>
      <c r="QX143" s="0"/>
      <c r="QY143" s="0"/>
      <c r="QZ143" s="0"/>
      <c r="RA143" s="0"/>
      <c r="RB143" s="0"/>
      <c r="RC143" s="0"/>
      <c r="RD143" s="0"/>
      <c r="RE143" s="0"/>
      <c r="RF143" s="0"/>
      <c r="RG143" s="0"/>
      <c r="RH143" s="0"/>
      <c r="RI143" s="0"/>
      <c r="RJ143" s="0"/>
      <c r="RK143" s="0"/>
      <c r="RL143" s="0"/>
      <c r="RM143" s="0"/>
      <c r="RN143" s="0"/>
      <c r="RO143" s="0"/>
      <c r="RP143" s="0"/>
      <c r="RQ143" s="0"/>
      <c r="RR143" s="0"/>
      <c r="RS143" s="0"/>
      <c r="RT143" s="0"/>
      <c r="RU143" s="0"/>
      <c r="RV143" s="0"/>
      <c r="RW143" s="0"/>
      <c r="RX143" s="0"/>
      <c r="RY143" s="0"/>
      <c r="RZ143" s="0"/>
      <c r="SA143" s="0"/>
      <c r="SB143" s="0"/>
      <c r="SC143" s="0"/>
      <c r="SD143" s="0"/>
      <c r="SE143" s="0"/>
      <c r="SF143" s="0"/>
      <c r="SG143" s="0"/>
      <c r="SH143" s="0"/>
      <c r="SI143" s="0"/>
      <c r="SJ143" s="0"/>
      <c r="SK143" s="0"/>
      <c r="SL143" s="0"/>
      <c r="SM143" s="0"/>
      <c r="SN143" s="0"/>
      <c r="SO143" s="0"/>
      <c r="SP143" s="0"/>
      <c r="SQ143" s="0"/>
      <c r="SR143" s="0"/>
      <c r="SS143" s="0"/>
      <c r="ST143" s="0"/>
      <c r="SU143" s="0"/>
      <c r="SV143" s="0"/>
      <c r="SW143" s="0"/>
      <c r="SX143" s="0"/>
      <c r="SY143" s="0"/>
      <c r="SZ143" s="0"/>
      <c r="TA143" s="0"/>
      <c r="TB143" s="0"/>
      <c r="TC143" s="0"/>
      <c r="TD143" s="0"/>
      <c r="TE143" s="0"/>
      <c r="TF143" s="0"/>
      <c r="TG143" s="0"/>
      <c r="TH143" s="0"/>
      <c r="TI143" s="0"/>
      <c r="TJ143" s="0"/>
      <c r="TK143" s="0"/>
      <c r="TL143" s="0"/>
      <c r="TM143" s="0"/>
      <c r="TN143" s="0"/>
      <c r="TO143" s="0"/>
      <c r="TP143" s="0"/>
      <c r="TQ143" s="0"/>
      <c r="TR143" s="0"/>
      <c r="TS143" s="0"/>
      <c r="TT143" s="0"/>
      <c r="TU143" s="0"/>
      <c r="TV143" s="0"/>
      <c r="TW143" s="0"/>
      <c r="TX143" s="0"/>
      <c r="TY143" s="0"/>
      <c r="TZ143" s="0"/>
      <c r="UA143" s="0"/>
      <c r="UB143" s="0"/>
      <c r="UC143" s="0"/>
      <c r="UD143" s="0"/>
      <c r="UE143" s="0"/>
      <c r="UF143" s="0"/>
      <c r="UG143" s="0"/>
      <c r="UH143" s="0"/>
      <c r="UI143" s="0"/>
      <c r="UJ143" s="0"/>
      <c r="UK143" s="0"/>
      <c r="UL143" s="0"/>
      <c r="UM143" s="0"/>
      <c r="UN143" s="0"/>
      <c r="UO143" s="0"/>
      <c r="UP143" s="0"/>
      <c r="UQ143" s="0"/>
      <c r="UR143" s="0"/>
      <c r="US143" s="0"/>
      <c r="UT143" s="0"/>
      <c r="UU143" s="0"/>
      <c r="UV143" s="0"/>
      <c r="UW143" s="0"/>
      <c r="UX143" s="0"/>
      <c r="UY143" s="0"/>
      <c r="UZ143" s="0"/>
      <c r="VA143" s="0"/>
      <c r="VB143" s="0"/>
      <c r="VC143" s="0"/>
      <c r="VD143" s="0"/>
      <c r="VE143" s="0"/>
      <c r="VF143" s="0"/>
      <c r="VG143" s="0"/>
      <c r="VH143" s="0"/>
      <c r="VI143" s="0"/>
      <c r="VJ143" s="0"/>
      <c r="VK143" s="0"/>
      <c r="VL143" s="0"/>
      <c r="VM143" s="0"/>
      <c r="VN143" s="0"/>
      <c r="VO143" s="0"/>
      <c r="VP143" s="0"/>
      <c r="VQ143" s="0"/>
      <c r="VR143" s="0"/>
      <c r="VS143" s="0"/>
      <c r="VT143" s="0"/>
      <c r="VU143" s="0"/>
      <c r="VV143" s="0"/>
      <c r="VW143" s="0"/>
      <c r="VX143" s="0"/>
      <c r="VY143" s="0"/>
      <c r="VZ143" s="0"/>
      <c r="WA143" s="0"/>
      <c r="WB143" s="0"/>
      <c r="WC143" s="0"/>
      <c r="WD143" s="0"/>
      <c r="WE143" s="0"/>
      <c r="WF143" s="0"/>
      <c r="WG143" s="0"/>
      <c r="WH143" s="0"/>
      <c r="WI143" s="0"/>
      <c r="WJ143" s="0"/>
      <c r="WK143" s="0"/>
      <c r="WL143" s="0"/>
      <c r="WM143" s="0"/>
      <c r="WN143" s="0"/>
      <c r="WO143" s="0"/>
      <c r="WP143" s="0"/>
      <c r="WQ143" s="0"/>
      <c r="WR143" s="0"/>
      <c r="WS143" s="0"/>
      <c r="WT143" s="0"/>
      <c r="WU143" s="0"/>
      <c r="WV143" s="0"/>
      <c r="WW143" s="0"/>
      <c r="WX143" s="0"/>
      <c r="WY143" s="0"/>
      <c r="WZ143" s="0"/>
      <c r="XA143" s="0"/>
      <c r="XB143" s="0"/>
      <c r="XC143" s="0"/>
      <c r="XD143" s="0"/>
      <c r="XE143" s="0"/>
      <c r="XF143" s="0"/>
      <c r="XG143" s="0"/>
      <c r="XH143" s="0"/>
      <c r="XI143" s="0"/>
      <c r="XJ143" s="0"/>
      <c r="XK143" s="0"/>
      <c r="XL143" s="0"/>
      <c r="XM143" s="0"/>
      <c r="XN143" s="0"/>
      <c r="XO143" s="0"/>
      <c r="XP143" s="0"/>
      <c r="XQ143" s="0"/>
      <c r="XR143" s="0"/>
      <c r="XS143" s="0"/>
      <c r="XT143" s="0"/>
      <c r="XU143" s="0"/>
      <c r="XV143" s="0"/>
      <c r="XW143" s="0"/>
      <c r="XX143" s="0"/>
      <c r="XY143" s="0"/>
      <c r="XZ143" s="0"/>
      <c r="YA143" s="0"/>
      <c r="YB143" s="0"/>
      <c r="YC143" s="0"/>
      <c r="YD143" s="0"/>
      <c r="YE143" s="0"/>
      <c r="YF143" s="0"/>
      <c r="YG143" s="0"/>
      <c r="YH143" s="0"/>
      <c r="YI143" s="0"/>
      <c r="YJ143" s="0"/>
      <c r="YK143" s="0"/>
      <c r="YL143" s="0"/>
      <c r="YM143" s="0"/>
      <c r="YN143" s="0"/>
      <c r="YO143" s="0"/>
      <c r="YP143" s="0"/>
      <c r="YQ143" s="0"/>
      <c r="YR143" s="0"/>
      <c r="YS143" s="0"/>
      <c r="YT143" s="0"/>
      <c r="YU143" s="0"/>
      <c r="YV143" s="0"/>
      <c r="YW143" s="0"/>
      <c r="YX143" s="0"/>
      <c r="YY143" s="0"/>
      <c r="YZ143" s="0"/>
      <c r="ZA143" s="0"/>
      <c r="ZB143" s="0"/>
      <c r="ZC143" s="0"/>
      <c r="ZD143" s="0"/>
      <c r="ZE143" s="0"/>
      <c r="ZF143" s="0"/>
      <c r="ZG143" s="0"/>
      <c r="ZH143" s="0"/>
      <c r="ZI143" s="0"/>
      <c r="ZJ143" s="0"/>
      <c r="ZK143" s="0"/>
      <c r="ZL143" s="0"/>
      <c r="ZM143" s="0"/>
      <c r="ZN143" s="0"/>
      <c r="ZO143" s="0"/>
      <c r="ZP143" s="0"/>
      <c r="ZQ143" s="0"/>
      <c r="ZR143" s="0"/>
      <c r="ZS143" s="0"/>
      <c r="ZT143" s="0"/>
      <c r="ZU143" s="0"/>
      <c r="ZV143" s="0"/>
      <c r="ZW143" s="0"/>
      <c r="ZX143" s="0"/>
      <c r="ZY143" s="0"/>
      <c r="ZZ143" s="0"/>
      <c r="AAA143" s="0"/>
      <c r="AAB143" s="0"/>
      <c r="AAC143" s="0"/>
      <c r="AAD143" s="0"/>
      <c r="AAE143" s="0"/>
      <c r="AAF143" s="0"/>
      <c r="AAG143" s="0"/>
      <c r="AAH143" s="0"/>
      <c r="AAI143" s="0"/>
      <c r="AAJ143" s="0"/>
      <c r="AAK143" s="0"/>
      <c r="AAL143" s="0"/>
      <c r="AAM143" s="0"/>
      <c r="AAN143" s="0"/>
      <c r="AAO143" s="0"/>
      <c r="AAP143" s="0"/>
      <c r="AAQ143" s="0"/>
      <c r="AAR143" s="0"/>
      <c r="AAS143" s="0"/>
      <c r="AAT143" s="0"/>
      <c r="AAU143" s="0"/>
      <c r="AAV143" s="0"/>
      <c r="AAW143" s="0"/>
      <c r="AAX143" s="0"/>
      <c r="AAY143" s="0"/>
      <c r="AAZ143" s="0"/>
      <c r="ABA143" s="0"/>
      <c r="ABB143" s="0"/>
      <c r="ABC143" s="0"/>
      <c r="ABD143" s="0"/>
      <c r="ABE143" s="0"/>
      <c r="ABF143" s="0"/>
      <c r="ABG143" s="0"/>
      <c r="ABH143" s="0"/>
      <c r="ABI143" s="0"/>
      <c r="ABJ143" s="0"/>
      <c r="ABK143" s="0"/>
      <c r="ABL143" s="0"/>
      <c r="ABM143" s="0"/>
      <c r="ABN143" s="0"/>
      <c r="ABO143" s="0"/>
      <c r="ABP143" s="0"/>
      <c r="ABQ143" s="0"/>
      <c r="ABR143" s="0"/>
      <c r="ABS143" s="0"/>
      <c r="ABT143" s="0"/>
      <c r="ABU143" s="0"/>
      <c r="ABV143" s="0"/>
      <c r="ABW143" s="0"/>
      <c r="ABX143" s="0"/>
      <c r="ABY143" s="0"/>
      <c r="ABZ143" s="0"/>
      <c r="ACA143" s="0"/>
      <c r="ACB143" s="0"/>
      <c r="ACC143" s="0"/>
      <c r="ACD143" s="0"/>
      <c r="ACE143" s="0"/>
      <c r="ACF143" s="0"/>
      <c r="ACG143" s="0"/>
      <c r="ACH143" s="0"/>
      <c r="ACI143" s="0"/>
      <c r="ACJ143" s="0"/>
      <c r="ACK143" s="0"/>
      <c r="ACL143" s="0"/>
      <c r="ACM143" s="0"/>
      <c r="ACN143" s="0"/>
      <c r="ACO143" s="0"/>
      <c r="ACP143" s="0"/>
      <c r="ACQ143" s="0"/>
      <c r="ACR143" s="0"/>
      <c r="ACS143" s="0"/>
      <c r="ACT143" s="0"/>
      <c r="ACU143" s="0"/>
      <c r="ACV143" s="0"/>
      <c r="ACW143" s="0"/>
      <c r="ACX143" s="0"/>
      <c r="ACY143" s="0"/>
      <c r="ACZ143" s="0"/>
      <c r="ADA143" s="0"/>
      <c r="ADB143" s="0"/>
      <c r="ADC143" s="0"/>
      <c r="ADD143" s="0"/>
      <c r="ADE143" s="0"/>
      <c r="ADF143" s="0"/>
      <c r="ADG143" s="0"/>
      <c r="ADH143" s="0"/>
      <c r="ADI143" s="0"/>
      <c r="ADJ143" s="0"/>
      <c r="ADK143" s="0"/>
      <c r="ADL143" s="0"/>
      <c r="ADM143" s="0"/>
      <c r="ADN143" s="0"/>
      <c r="ADO143" s="0"/>
      <c r="ADP143" s="0"/>
      <c r="ADQ143" s="0"/>
      <c r="ADR143" s="0"/>
      <c r="ADS143" s="0"/>
      <c r="ADT143" s="0"/>
      <c r="ADU143" s="0"/>
      <c r="ADV143" s="0"/>
      <c r="ADW143" s="0"/>
      <c r="ADX143" s="0"/>
      <c r="ADY143" s="0"/>
      <c r="ADZ143" s="0"/>
      <c r="AEA143" s="0"/>
      <c r="AEB143" s="0"/>
      <c r="AEC143" s="0"/>
      <c r="AED143" s="0"/>
      <c r="AEE143" s="0"/>
      <c r="AEF143" s="0"/>
      <c r="AEG143" s="0"/>
      <c r="AEH143" s="0"/>
      <c r="AEI143" s="0"/>
      <c r="AEJ143" s="0"/>
      <c r="AEK143" s="0"/>
      <c r="AEL143" s="0"/>
      <c r="AEM143" s="0"/>
      <c r="AEN143" s="0"/>
      <c r="AEO143" s="0"/>
      <c r="AEP143" s="0"/>
      <c r="AEQ143" s="0"/>
      <c r="AER143" s="0"/>
      <c r="AES143" s="0"/>
      <c r="AET143" s="0"/>
      <c r="AEU143" s="0"/>
      <c r="AEV143" s="0"/>
      <c r="AEW143" s="0"/>
      <c r="AEX143" s="0"/>
      <c r="AEY143" s="0"/>
      <c r="AEZ143" s="0"/>
      <c r="AFA143" s="0"/>
      <c r="AFB143" s="0"/>
      <c r="AFC143" s="0"/>
      <c r="AFD143" s="0"/>
      <c r="AFE143" s="0"/>
      <c r="AFF143" s="0"/>
      <c r="AFG143" s="0"/>
      <c r="AFH143" s="0"/>
      <c r="AFI143" s="0"/>
      <c r="AFJ143" s="0"/>
      <c r="AFK143" s="0"/>
      <c r="AFL143" s="0"/>
      <c r="AFM143" s="0"/>
      <c r="AFN143" s="0"/>
      <c r="AFO143" s="0"/>
      <c r="AFP143" s="0"/>
      <c r="AFQ143" s="0"/>
      <c r="AFR143" s="0"/>
      <c r="AFS143" s="0"/>
      <c r="AFT143" s="0"/>
      <c r="AFU143" s="0"/>
      <c r="AFV143" s="0"/>
      <c r="AFW143" s="0"/>
      <c r="AFX143" s="0"/>
      <c r="AFY143" s="0"/>
      <c r="AFZ143" s="0"/>
      <c r="AGA143" s="0"/>
      <c r="AGB143" s="0"/>
      <c r="AGC143" s="0"/>
      <c r="AGD143" s="0"/>
      <c r="AGE143" s="0"/>
      <c r="AGF143" s="0"/>
      <c r="AGG143" s="0"/>
      <c r="AGH143" s="0"/>
      <c r="AGI143" s="0"/>
      <c r="AGJ143" s="0"/>
      <c r="AGK143" s="0"/>
      <c r="AGL143" s="0"/>
      <c r="AGM143" s="0"/>
      <c r="AGN143" s="0"/>
      <c r="AGO143" s="0"/>
      <c r="AGP143" s="0"/>
      <c r="AGQ143" s="0"/>
      <c r="AGR143" s="0"/>
      <c r="AGS143" s="0"/>
      <c r="AGT143" s="0"/>
      <c r="AGU143" s="0"/>
      <c r="AGV143" s="0"/>
      <c r="AGW143" s="0"/>
      <c r="AGX143" s="0"/>
      <c r="AGY143" s="0"/>
      <c r="AGZ143" s="0"/>
      <c r="AHA143" s="0"/>
      <c r="AHB143" s="0"/>
      <c r="AHC143" s="0"/>
      <c r="AHD143" s="0"/>
      <c r="AHE143" s="0"/>
      <c r="AHF143" s="0"/>
      <c r="AHG143" s="0"/>
      <c r="AHH143" s="0"/>
      <c r="AHI143" s="0"/>
      <c r="AHJ143" s="0"/>
      <c r="AHK143" s="0"/>
      <c r="AHL143" s="0"/>
      <c r="AHM143" s="0"/>
      <c r="AHN143" s="0"/>
      <c r="AHO143" s="0"/>
      <c r="AHP143" s="0"/>
      <c r="AHQ143" s="0"/>
      <c r="AHR143" s="0"/>
      <c r="AHS143" s="0"/>
      <c r="AHT143" s="0"/>
      <c r="AHU143" s="0"/>
      <c r="AHV143" s="0"/>
      <c r="AHW143" s="0"/>
      <c r="AHX143" s="0"/>
      <c r="AHY143" s="0"/>
      <c r="AHZ143" s="0"/>
      <c r="AIA143" s="0"/>
      <c r="AIB143" s="0"/>
      <c r="AIC143" s="0"/>
      <c r="AID143" s="0"/>
      <c r="AIE143" s="0"/>
      <c r="AIF143" s="0"/>
      <c r="AIG143" s="0"/>
      <c r="AIH143" s="0"/>
      <c r="AII143" s="0"/>
      <c r="AIJ143" s="0"/>
      <c r="AIK143" s="0"/>
      <c r="AIL143" s="0"/>
      <c r="AIM143" s="0"/>
      <c r="AIN143" s="0"/>
      <c r="AIO143" s="0"/>
      <c r="AIP143" s="0"/>
      <c r="AIQ143" s="0"/>
      <c r="AIR143" s="0"/>
      <c r="AIS143" s="0"/>
      <c r="AIT143" s="0"/>
      <c r="AIU143" s="0"/>
      <c r="AIV143" s="0"/>
      <c r="AIW143" s="0"/>
      <c r="AIX143" s="0"/>
      <c r="AIY143" s="0"/>
      <c r="AIZ143" s="0"/>
      <c r="AJA143" s="0"/>
      <c r="AJB143" s="0"/>
      <c r="AJC143" s="0"/>
      <c r="AJD143" s="0"/>
      <c r="AJE143" s="0"/>
      <c r="AJF143" s="0"/>
      <c r="AJG143" s="0"/>
      <c r="AJH143" s="0"/>
      <c r="AJI143" s="0"/>
      <c r="AJJ143" s="0"/>
      <c r="AJK143" s="0"/>
      <c r="AJL143" s="0"/>
      <c r="AJM143" s="0"/>
      <c r="AJN143" s="0"/>
      <c r="AJO143" s="0"/>
      <c r="AJP143" s="0"/>
      <c r="AJQ143" s="0"/>
      <c r="AJR143" s="0"/>
      <c r="AJS143" s="0"/>
      <c r="AJT143" s="0"/>
      <c r="AJU143" s="0"/>
      <c r="AJV143" s="0"/>
      <c r="AJW143" s="0"/>
      <c r="AJX143" s="0"/>
      <c r="AJY143" s="0"/>
      <c r="AJZ143" s="0"/>
      <c r="AKA143" s="0"/>
      <c r="AKB143" s="0"/>
      <c r="AKC143" s="0"/>
      <c r="AKD143" s="0"/>
      <c r="AKE143" s="0"/>
      <c r="AKF143" s="0"/>
      <c r="AKG143" s="0"/>
      <c r="AKH143" s="0"/>
      <c r="AKI143" s="0"/>
      <c r="AKJ143" s="0"/>
      <c r="AKK143" s="0"/>
      <c r="AKL143" s="0"/>
      <c r="AKM143" s="0"/>
      <c r="AKN143" s="0"/>
      <c r="AKO143" s="0"/>
      <c r="AKP143" s="0"/>
      <c r="AKQ143" s="0"/>
      <c r="AKR143" s="0"/>
      <c r="AKS143" s="0"/>
      <c r="AKT143" s="0"/>
      <c r="AKU143" s="0"/>
      <c r="AKV143" s="0"/>
      <c r="AKW143" s="0"/>
      <c r="AKX143" s="0"/>
      <c r="AKY143" s="0"/>
      <c r="AKZ143" s="0"/>
      <c r="ALA143" s="0"/>
      <c r="ALB143" s="0"/>
      <c r="ALC143" s="0"/>
      <c r="ALD143" s="0"/>
      <c r="ALE143" s="0"/>
      <c r="ALF143" s="0"/>
      <c r="ALG143" s="0"/>
      <c r="ALH143" s="0"/>
      <c r="ALI143" s="0"/>
      <c r="ALJ143" s="0"/>
      <c r="ALK143" s="0"/>
      <c r="ALL143" s="0"/>
      <c r="ALM143" s="0"/>
      <c r="ALN143" s="0"/>
      <c r="ALO143" s="0"/>
      <c r="ALP143" s="0"/>
      <c r="ALQ143" s="0"/>
      <c r="ALR143" s="0"/>
      <c r="ALS143" s="0"/>
      <c r="ALT143" s="0"/>
      <c r="ALU143" s="0"/>
      <c r="ALV143" s="0"/>
      <c r="ALW143" s="0"/>
      <c r="ALX143" s="0"/>
      <c r="ALY143" s="0"/>
      <c r="ALZ143" s="0"/>
      <c r="AMA143" s="0"/>
      <c r="AMB143" s="0"/>
      <c r="AMC143" s="0"/>
      <c r="AMD143" s="0"/>
      <c r="AME143" s="0"/>
      <c r="AMF143" s="0"/>
      <c r="AMG143" s="0"/>
      <c r="AMH143" s="0"/>
      <c r="AMI143" s="0"/>
      <c r="AMJ143" s="0"/>
    </row>
    <row r="144" s="258" customFormat="true" ht="15" hidden="true" customHeight="true" outlineLevel="1" collapsed="false">
      <c r="B144" s="209" t="s">
        <v>244</v>
      </c>
      <c r="C144" s="210" t="s">
        <v>306</v>
      </c>
      <c r="D144" s="242" t="s">
        <v>114</v>
      </c>
      <c r="E144" s="210"/>
      <c r="F144" s="210"/>
      <c r="G144" s="210"/>
      <c r="H144" s="210"/>
      <c r="I144" s="210"/>
      <c r="J144" s="210"/>
      <c r="K144" s="210"/>
      <c r="L144" s="210"/>
      <c r="M144" s="210"/>
      <c r="N144" s="210"/>
      <c r="O144" s="232"/>
      <c r="P144" s="210"/>
      <c r="Q144" s="210"/>
      <c r="R144" s="210"/>
      <c r="S144" s="210"/>
      <c r="T144" s="210"/>
      <c r="U144" s="210"/>
      <c r="V144" s="210"/>
      <c r="W144" s="210"/>
      <c r="X144" s="233"/>
      <c r="Y144" s="232"/>
      <c r="Z144" s="210"/>
      <c r="AA144" s="210"/>
      <c r="AB144" s="210"/>
      <c r="AC144" s="210"/>
      <c r="AD144" s="210"/>
      <c r="AE144" s="210"/>
      <c r="AF144" s="210"/>
      <c r="AG144" s="210"/>
      <c r="AH144" s="233"/>
      <c r="AI144" s="232"/>
      <c r="AJ144" s="210"/>
      <c r="AK144" s="210"/>
      <c r="AL144" s="210"/>
      <c r="AM144" s="210"/>
      <c r="AN144" s="210"/>
      <c r="AO144" s="210"/>
      <c r="AP144" s="210"/>
      <c r="AQ144" s="210"/>
      <c r="AR144" s="233"/>
      <c r="AS144" s="232"/>
      <c r="AT144" s="210"/>
      <c r="AU144" s="210"/>
      <c r="AV144" s="210"/>
      <c r="AW144" s="210"/>
      <c r="AX144" s="210"/>
      <c r="AY144" s="210"/>
      <c r="AZ144" s="210"/>
      <c r="BA144" s="210"/>
      <c r="BB144" s="233"/>
      <c r="BC144" s="185"/>
      <c r="BD144" s="185"/>
      <c r="BE144" s="185"/>
      <c r="BF144" s="185"/>
      <c r="BG144" s="185"/>
      <c r="BH144" s="185"/>
      <c r="BI144" s="185"/>
      <c r="BJ144" s="185"/>
      <c r="BK144" s="185"/>
      <c r="BL144" s="185"/>
      <c r="BM144" s="185"/>
      <c r="BN144" s="185"/>
      <c r="BO144" s="185"/>
      <c r="BP144" s="185"/>
      <c r="BQ144" s="185"/>
      <c r="BR144" s="185"/>
      <c r="BS144" s="185"/>
      <c r="BT144" s="185"/>
      <c r="BU144" s="185"/>
      <c r="BV144" s="185"/>
    </row>
    <row r="145" customFormat="false" ht="15.75" hidden="true" customHeight="true" outlineLevel="1" collapsed="false">
      <c r="A145" s="0"/>
      <c r="B145" s="202" t="s">
        <v>246</v>
      </c>
      <c r="C145" s="66" t="s">
        <v>304</v>
      </c>
      <c r="D145" s="259" t="s">
        <v>140</v>
      </c>
      <c r="E145" s="66"/>
      <c r="F145" s="66"/>
      <c r="G145" s="66"/>
      <c r="H145" s="66"/>
      <c r="I145" s="66"/>
      <c r="J145" s="66"/>
      <c r="K145" s="66"/>
      <c r="L145" s="66"/>
      <c r="M145" s="66"/>
      <c r="N145" s="66"/>
      <c r="O145" s="234"/>
      <c r="P145" s="66"/>
      <c r="Q145" s="66"/>
      <c r="R145" s="66"/>
      <c r="S145" s="66"/>
      <c r="T145" s="66"/>
      <c r="U145" s="66"/>
      <c r="V145" s="66"/>
      <c r="W145" s="66"/>
      <c r="X145" s="235"/>
      <c r="Y145" s="234"/>
      <c r="Z145" s="66"/>
      <c r="AA145" s="66"/>
      <c r="AB145" s="66"/>
      <c r="AC145" s="66"/>
      <c r="AD145" s="66"/>
      <c r="AE145" s="66"/>
      <c r="AF145" s="66"/>
      <c r="AG145" s="66"/>
      <c r="AH145" s="235"/>
      <c r="AI145" s="234"/>
      <c r="AJ145" s="66"/>
      <c r="AK145" s="66"/>
      <c r="AL145" s="66"/>
      <c r="AM145" s="66"/>
      <c r="AN145" s="66"/>
      <c r="AO145" s="66"/>
      <c r="AP145" s="66"/>
      <c r="AQ145" s="66"/>
      <c r="AR145" s="235"/>
      <c r="AS145" s="234"/>
      <c r="AT145" s="66"/>
      <c r="AU145" s="66"/>
      <c r="AV145" s="66"/>
      <c r="AW145" s="66"/>
      <c r="AX145" s="66"/>
      <c r="AY145" s="66"/>
      <c r="AZ145" s="66"/>
      <c r="BA145" s="66"/>
      <c r="BB145" s="235"/>
      <c r="BC145" s="0"/>
      <c r="BD145" s="0"/>
      <c r="BE145" s="0"/>
      <c r="BF145" s="0"/>
      <c r="BG145" s="0"/>
      <c r="BH145" s="0"/>
      <c r="BI145" s="0"/>
      <c r="BJ145" s="0"/>
      <c r="BK145" s="0"/>
      <c r="BL145" s="0"/>
      <c r="BM145" s="0"/>
      <c r="BN145" s="0"/>
      <c r="BO145" s="0"/>
      <c r="BP145" s="0"/>
      <c r="BQ145" s="0"/>
      <c r="BR145" s="0"/>
      <c r="BS145" s="0"/>
      <c r="BT145" s="0"/>
      <c r="BU145" s="0"/>
      <c r="BV145" s="0"/>
      <c r="BW145" s="0"/>
      <c r="BX145" s="0"/>
      <c r="BY145" s="0"/>
      <c r="BZ145" s="0"/>
      <c r="CA145" s="0"/>
      <c r="CB145" s="0"/>
      <c r="CC145" s="0"/>
      <c r="CD145" s="0"/>
      <c r="CE145" s="0"/>
      <c r="CF145" s="0"/>
      <c r="CG145" s="0"/>
      <c r="CH145" s="0"/>
      <c r="CI145" s="0"/>
      <c r="CJ145" s="0"/>
      <c r="CK145" s="0"/>
      <c r="CL145" s="0"/>
      <c r="CM145" s="0"/>
      <c r="CN145" s="0"/>
      <c r="CO145" s="0"/>
      <c r="CP145" s="0"/>
      <c r="CQ145" s="0"/>
      <c r="CR145" s="0"/>
      <c r="CS145" s="0"/>
      <c r="CT145" s="0"/>
      <c r="CU145" s="0"/>
      <c r="CV145" s="0"/>
      <c r="CW145" s="0"/>
      <c r="CX145" s="0"/>
      <c r="CY145" s="0"/>
      <c r="CZ145" s="0"/>
      <c r="DA145" s="0"/>
      <c r="DB145" s="0"/>
      <c r="DC145" s="0"/>
      <c r="DD145" s="0"/>
      <c r="DE145" s="0"/>
      <c r="DF145" s="0"/>
      <c r="DG145" s="0"/>
      <c r="DH145" s="0"/>
      <c r="DI145" s="0"/>
      <c r="DJ145" s="0"/>
      <c r="DK145" s="0"/>
      <c r="DL145" s="0"/>
      <c r="DM145" s="0"/>
      <c r="DN145" s="0"/>
      <c r="DO145" s="0"/>
      <c r="DP145" s="0"/>
      <c r="DQ145" s="0"/>
      <c r="DR145" s="0"/>
      <c r="DS145" s="0"/>
      <c r="DT145" s="0"/>
      <c r="DU145" s="0"/>
      <c r="DV145" s="0"/>
      <c r="DW145" s="0"/>
      <c r="DX145" s="0"/>
      <c r="DY145" s="0"/>
      <c r="DZ145" s="0"/>
      <c r="EA145" s="0"/>
      <c r="EB145" s="0"/>
      <c r="EC145" s="0"/>
      <c r="ED145" s="0"/>
      <c r="EE145" s="0"/>
      <c r="EF145" s="0"/>
      <c r="EG145" s="0"/>
      <c r="EH145" s="0"/>
      <c r="EI145" s="0"/>
      <c r="EJ145" s="0"/>
      <c r="EK145" s="0"/>
      <c r="EL145" s="0"/>
      <c r="EM145" s="0"/>
      <c r="EN145" s="0"/>
      <c r="EO145" s="0"/>
      <c r="EP145" s="0"/>
      <c r="EQ145" s="0"/>
      <c r="ER145" s="0"/>
      <c r="ES145" s="0"/>
      <c r="ET145" s="0"/>
      <c r="EU145" s="0"/>
      <c r="EV145" s="0"/>
      <c r="EW145" s="0"/>
      <c r="EX145" s="0"/>
      <c r="EY145" s="0"/>
      <c r="EZ145" s="0"/>
      <c r="FA145" s="0"/>
      <c r="FB145" s="0"/>
      <c r="FC145" s="0"/>
      <c r="FD145" s="0"/>
      <c r="FE145" s="0"/>
      <c r="FF145" s="0"/>
      <c r="FG145" s="0"/>
      <c r="FH145" s="0"/>
      <c r="FI145" s="0"/>
      <c r="FJ145" s="0"/>
      <c r="FK145" s="0"/>
      <c r="FL145" s="0"/>
      <c r="FM145" s="0"/>
      <c r="FN145" s="0"/>
      <c r="FO145" s="0"/>
      <c r="FP145" s="0"/>
      <c r="FQ145" s="0"/>
      <c r="FR145" s="0"/>
      <c r="FS145" s="0"/>
      <c r="FT145" s="0"/>
      <c r="FU145" s="0"/>
      <c r="FV145" s="0"/>
      <c r="FW145" s="0"/>
      <c r="FX145" s="0"/>
      <c r="FY145" s="0"/>
      <c r="FZ145" s="0"/>
      <c r="GA145" s="0"/>
      <c r="GB145" s="0"/>
      <c r="GC145" s="0"/>
      <c r="GD145" s="0"/>
      <c r="GE145" s="0"/>
      <c r="GF145" s="0"/>
      <c r="GG145" s="0"/>
      <c r="GH145" s="0"/>
      <c r="GI145" s="0"/>
      <c r="GJ145" s="0"/>
      <c r="GK145" s="0"/>
      <c r="GL145" s="0"/>
      <c r="GM145" s="0"/>
      <c r="GN145" s="0"/>
      <c r="GO145" s="0"/>
      <c r="GP145" s="0"/>
      <c r="GQ145" s="0"/>
      <c r="GR145" s="0"/>
      <c r="GS145" s="0"/>
      <c r="GT145" s="0"/>
      <c r="GU145" s="0"/>
      <c r="GV145" s="0"/>
      <c r="GW145" s="0"/>
      <c r="GX145" s="0"/>
      <c r="GY145" s="0"/>
      <c r="GZ145" s="0"/>
      <c r="HA145" s="0"/>
      <c r="HB145" s="0"/>
      <c r="HC145" s="0"/>
      <c r="HD145" s="0"/>
      <c r="HE145" s="0"/>
      <c r="HF145" s="0"/>
      <c r="HG145" s="0"/>
      <c r="HH145" s="0"/>
      <c r="HI145" s="0"/>
      <c r="HJ145" s="0"/>
      <c r="HK145" s="0"/>
      <c r="HL145" s="0"/>
      <c r="HM145" s="0"/>
      <c r="HN145" s="0"/>
      <c r="HO145" s="0"/>
      <c r="HP145" s="0"/>
      <c r="HQ145" s="0"/>
      <c r="HR145" s="0"/>
      <c r="HS145" s="0"/>
      <c r="HT145" s="0"/>
      <c r="HU145" s="0"/>
      <c r="HV145" s="0"/>
      <c r="HW145" s="0"/>
      <c r="HX145" s="0"/>
      <c r="HY145" s="0"/>
      <c r="HZ145" s="0"/>
      <c r="IA145" s="0"/>
      <c r="IB145" s="0"/>
      <c r="IC145" s="0"/>
      <c r="ID145" s="0"/>
      <c r="IE145" s="0"/>
      <c r="IF145" s="0"/>
      <c r="IG145" s="0"/>
      <c r="IH145" s="0"/>
      <c r="II145" s="0"/>
      <c r="IJ145" s="0"/>
      <c r="IK145" s="0"/>
      <c r="IL145" s="0"/>
      <c r="IM145" s="0"/>
      <c r="IN145" s="0"/>
      <c r="IO145" s="0"/>
      <c r="IP145" s="0"/>
      <c r="IQ145" s="0"/>
      <c r="IR145" s="0"/>
      <c r="IS145" s="0"/>
      <c r="IT145" s="0"/>
      <c r="IU145" s="0"/>
      <c r="IV145" s="0"/>
      <c r="IW145" s="0"/>
      <c r="IX145" s="0"/>
      <c r="IY145" s="0"/>
      <c r="IZ145" s="0"/>
      <c r="JA145" s="0"/>
      <c r="JB145" s="0"/>
      <c r="JC145" s="0"/>
      <c r="JD145" s="0"/>
      <c r="JE145" s="0"/>
      <c r="JF145" s="0"/>
      <c r="JG145" s="0"/>
      <c r="JH145" s="0"/>
      <c r="JI145" s="0"/>
      <c r="JJ145" s="0"/>
      <c r="JK145" s="0"/>
      <c r="JL145" s="0"/>
      <c r="JM145" s="0"/>
      <c r="JN145" s="0"/>
      <c r="JO145" s="0"/>
      <c r="JP145" s="0"/>
      <c r="JQ145" s="0"/>
      <c r="JR145" s="0"/>
      <c r="JS145" s="0"/>
      <c r="JT145" s="0"/>
      <c r="JU145" s="0"/>
      <c r="JV145" s="0"/>
      <c r="JW145" s="0"/>
      <c r="JX145" s="0"/>
      <c r="JY145" s="0"/>
      <c r="JZ145" s="0"/>
      <c r="KA145" s="0"/>
      <c r="KB145" s="0"/>
      <c r="KC145" s="0"/>
      <c r="KD145" s="0"/>
      <c r="KE145" s="0"/>
      <c r="KF145" s="0"/>
      <c r="KG145" s="0"/>
      <c r="KH145" s="0"/>
      <c r="KI145" s="0"/>
      <c r="KJ145" s="0"/>
      <c r="KK145" s="0"/>
      <c r="KL145" s="0"/>
      <c r="KM145" s="0"/>
      <c r="KN145" s="0"/>
      <c r="KO145" s="0"/>
      <c r="KP145" s="0"/>
      <c r="KQ145" s="0"/>
      <c r="KR145" s="0"/>
      <c r="KS145" s="0"/>
      <c r="KT145" s="0"/>
      <c r="KU145" s="0"/>
      <c r="KV145" s="0"/>
      <c r="KW145" s="0"/>
      <c r="KX145" s="0"/>
      <c r="KY145" s="0"/>
      <c r="KZ145" s="0"/>
      <c r="LA145" s="0"/>
      <c r="LB145" s="0"/>
      <c r="LC145" s="0"/>
      <c r="LD145" s="0"/>
      <c r="LE145" s="0"/>
      <c r="LF145" s="0"/>
      <c r="LG145" s="0"/>
      <c r="LH145" s="0"/>
      <c r="LI145" s="0"/>
      <c r="LJ145" s="0"/>
      <c r="LK145" s="0"/>
      <c r="LL145" s="0"/>
      <c r="LM145" s="0"/>
      <c r="LN145" s="0"/>
      <c r="LO145" s="0"/>
      <c r="LP145" s="0"/>
      <c r="LQ145" s="0"/>
      <c r="LR145" s="0"/>
      <c r="LS145" s="0"/>
      <c r="LT145" s="0"/>
      <c r="LU145" s="0"/>
      <c r="LV145" s="0"/>
      <c r="LW145" s="0"/>
      <c r="LX145" s="0"/>
      <c r="LY145" s="0"/>
      <c r="LZ145" s="0"/>
      <c r="MA145" s="0"/>
      <c r="MB145" s="0"/>
      <c r="MC145" s="0"/>
      <c r="MD145" s="0"/>
      <c r="ME145" s="0"/>
      <c r="MF145" s="0"/>
      <c r="MG145" s="0"/>
      <c r="MH145" s="0"/>
      <c r="MI145" s="0"/>
      <c r="MJ145" s="0"/>
      <c r="MK145" s="0"/>
      <c r="ML145" s="0"/>
      <c r="MM145" s="0"/>
      <c r="MN145" s="0"/>
      <c r="MO145" s="0"/>
      <c r="MP145" s="0"/>
      <c r="MQ145" s="0"/>
      <c r="MR145" s="0"/>
      <c r="MS145" s="0"/>
      <c r="MT145" s="0"/>
      <c r="MU145" s="0"/>
      <c r="MV145" s="0"/>
      <c r="MW145" s="0"/>
      <c r="MX145" s="0"/>
      <c r="MY145" s="0"/>
      <c r="MZ145" s="0"/>
      <c r="NA145" s="0"/>
      <c r="NB145" s="0"/>
      <c r="NC145" s="0"/>
      <c r="ND145" s="0"/>
      <c r="NE145" s="0"/>
      <c r="NF145" s="0"/>
      <c r="NG145" s="0"/>
      <c r="NH145" s="0"/>
      <c r="NI145" s="0"/>
      <c r="NJ145" s="0"/>
      <c r="NK145" s="0"/>
      <c r="NL145" s="0"/>
      <c r="NM145" s="0"/>
      <c r="NN145" s="0"/>
      <c r="NO145" s="0"/>
      <c r="NP145" s="0"/>
      <c r="NQ145" s="0"/>
      <c r="NR145" s="0"/>
      <c r="NS145" s="0"/>
      <c r="NT145" s="0"/>
      <c r="NU145" s="0"/>
      <c r="NV145" s="0"/>
      <c r="NW145" s="0"/>
      <c r="NX145" s="0"/>
      <c r="NY145" s="0"/>
      <c r="NZ145" s="0"/>
      <c r="OA145" s="0"/>
      <c r="OB145" s="0"/>
      <c r="OC145" s="0"/>
      <c r="OD145" s="0"/>
      <c r="OE145" s="0"/>
      <c r="OF145" s="0"/>
      <c r="OG145" s="0"/>
      <c r="OH145" s="0"/>
      <c r="OI145" s="0"/>
      <c r="OJ145" s="0"/>
      <c r="OK145" s="0"/>
      <c r="OL145" s="0"/>
      <c r="OM145" s="0"/>
      <c r="ON145" s="0"/>
      <c r="OO145" s="0"/>
      <c r="OP145" s="0"/>
      <c r="OQ145" s="0"/>
      <c r="OR145" s="0"/>
      <c r="OS145" s="0"/>
      <c r="OT145" s="0"/>
      <c r="OU145" s="0"/>
      <c r="OV145" s="0"/>
      <c r="OW145" s="0"/>
      <c r="OX145" s="0"/>
      <c r="OY145" s="0"/>
      <c r="OZ145" s="0"/>
      <c r="PA145" s="0"/>
      <c r="PB145" s="0"/>
      <c r="PC145" s="0"/>
      <c r="PD145" s="0"/>
      <c r="PE145" s="0"/>
      <c r="PF145" s="0"/>
      <c r="PG145" s="0"/>
      <c r="PH145" s="0"/>
      <c r="PI145" s="0"/>
      <c r="PJ145" s="0"/>
      <c r="PK145" s="0"/>
      <c r="PL145" s="0"/>
      <c r="PM145" s="0"/>
      <c r="PN145" s="0"/>
      <c r="PO145" s="0"/>
      <c r="PP145" s="0"/>
      <c r="PQ145" s="0"/>
      <c r="PR145" s="0"/>
      <c r="PS145" s="0"/>
      <c r="PT145" s="0"/>
      <c r="PU145" s="0"/>
      <c r="PV145" s="0"/>
      <c r="PW145" s="0"/>
      <c r="PX145" s="0"/>
      <c r="PY145" s="0"/>
      <c r="PZ145" s="0"/>
      <c r="QA145" s="0"/>
      <c r="QB145" s="0"/>
      <c r="QC145" s="0"/>
      <c r="QD145" s="0"/>
      <c r="QE145" s="0"/>
      <c r="QF145" s="0"/>
      <c r="QG145" s="0"/>
      <c r="QH145" s="0"/>
      <c r="QI145" s="0"/>
      <c r="QJ145" s="0"/>
      <c r="QK145" s="0"/>
      <c r="QL145" s="0"/>
      <c r="QM145" s="0"/>
      <c r="QN145" s="0"/>
      <c r="QO145" s="0"/>
      <c r="QP145" s="0"/>
      <c r="QQ145" s="0"/>
      <c r="QR145" s="0"/>
      <c r="QS145" s="0"/>
      <c r="QT145" s="0"/>
      <c r="QU145" s="0"/>
      <c r="QV145" s="0"/>
      <c r="QW145" s="0"/>
      <c r="QX145" s="0"/>
      <c r="QY145" s="0"/>
      <c r="QZ145" s="0"/>
      <c r="RA145" s="0"/>
      <c r="RB145" s="0"/>
      <c r="RC145" s="0"/>
      <c r="RD145" s="0"/>
      <c r="RE145" s="0"/>
      <c r="RF145" s="0"/>
      <c r="RG145" s="0"/>
      <c r="RH145" s="0"/>
      <c r="RI145" s="0"/>
      <c r="RJ145" s="0"/>
      <c r="RK145" s="0"/>
      <c r="RL145" s="0"/>
      <c r="RM145" s="0"/>
      <c r="RN145" s="0"/>
      <c r="RO145" s="0"/>
      <c r="RP145" s="0"/>
      <c r="RQ145" s="0"/>
      <c r="RR145" s="0"/>
      <c r="RS145" s="0"/>
      <c r="RT145" s="0"/>
      <c r="RU145" s="0"/>
      <c r="RV145" s="0"/>
      <c r="RW145" s="0"/>
      <c r="RX145" s="0"/>
      <c r="RY145" s="0"/>
      <c r="RZ145" s="0"/>
      <c r="SA145" s="0"/>
      <c r="SB145" s="0"/>
      <c r="SC145" s="0"/>
      <c r="SD145" s="0"/>
      <c r="SE145" s="0"/>
      <c r="SF145" s="0"/>
      <c r="SG145" s="0"/>
      <c r="SH145" s="0"/>
      <c r="SI145" s="0"/>
      <c r="SJ145" s="0"/>
      <c r="SK145" s="0"/>
      <c r="SL145" s="0"/>
      <c r="SM145" s="0"/>
      <c r="SN145" s="0"/>
      <c r="SO145" s="0"/>
      <c r="SP145" s="0"/>
      <c r="SQ145" s="0"/>
      <c r="SR145" s="0"/>
      <c r="SS145" s="0"/>
      <c r="ST145" s="0"/>
      <c r="SU145" s="0"/>
      <c r="SV145" s="0"/>
      <c r="SW145" s="0"/>
      <c r="SX145" s="0"/>
      <c r="SY145" s="0"/>
      <c r="SZ145" s="0"/>
      <c r="TA145" s="0"/>
      <c r="TB145" s="0"/>
      <c r="TC145" s="0"/>
      <c r="TD145" s="0"/>
      <c r="TE145" s="0"/>
      <c r="TF145" s="0"/>
      <c r="TG145" s="0"/>
      <c r="TH145" s="0"/>
      <c r="TI145" s="0"/>
      <c r="TJ145" s="0"/>
      <c r="TK145" s="0"/>
      <c r="TL145" s="0"/>
      <c r="TM145" s="0"/>
      <c r="TN145" s="0"/>
      <c r="TO145" s="0"/>
      <c r="TP145" s="0"/>
      <c r="TQ145" s="0"/>
      <c r="TR145" s="0"/>
      <c r="TS145" s="0"/>
      <c r="TT145" s="0"/>
      <c r="TU145" s="0"/>
      <c r="TV145" s="0"/>
      <c r="TW145" s="0"/>
      <c r="TX145" s="0"/>
      <c r="TY145" s="0"/>
      <c r="TZ145" s="0"/>
      <c r="UA145" s="0"/>
      <c r="UB145" s="0"/>
      <c r="UC145" s="0"/>
      <c r="UD145" s="0"/>
      <c r="UE145" s="0"/>
      <c r="UF145" s="0"/>
      <c r="UG145" s="0"/>
      <c r="UH145" s="0"/>
      <c r="UI145" s="0"/>
      <c r="UJ145" s="0"/>
      <c r="UK145" s="0"/>
      <c r="UL145" s="0"/>
      <c r="UM145" s="0"/>
      <c r="UN145" s="0"/>
      <c r="UO145" s="0"/>
      <c r="UP145" s="0"/>
      <c r="UQ145" s="0"/>
      <c r="UR145" s="0"/>
      <c r="US145" s="0"/>
      <c r="UT145" s="0"/>
      <c r="UU145" s="0"/>
      <c r="UV145" s="0"/>
      <c r="UW145" s="0"/>
      <c r="UX145" s="0"/>
      <c r="UY145" s="0"/>
      <c r="UZ145" s="0"/>
      <c r="VA145" s="0"/>
      <c r="VB145" s="0"/>
      <c r="VC145" s="0"/>
      <c r="VD145" s="0"/>
      <c r="VE145" s="0"/>
      <c r="VF145" s="0"/>
      <c r="VG145" s="0"/>
      <c r="VH145" s="0"/>
      <c r="VI145" s="0"/>
      <c r="VJ145" s="0"/>
      <c r="VK145" s="0"/>
      <c r="VL145" s="0"/>
      <c r="VM145" s="0"/>
      <c r="VN145" s="0"/>
      <c r="VO145" s="0"/>
      <c r="VP145" s="0"/>
      <c r="VQ145" s="0"/>
      <c r="VR145" s="0"/>
      <c r="VS145" s="0"/>
      <c r="VT145" s="0"/>
      <c r="VU145" s="0"/>
      <c r="VV145" s="0"/>
      <c r="VW145" s="0"/>
      <c r="VX145" s="0"/>
      <c r="VY145" s="0"/>
      <c r="VZ145" s="0"/>
      <c r="WA145" s="0"/>
      <c r="WB145" s="0"/>
      <c r="WC145" s="0"/>
      <c r="WD145" s="0"/>
      <c r="WE145" s="0"/>
      <c r="WF145" s="0"/>
      <c r="WG145" s="0"/>
      <c r="WH145" s="0"/>
      <c r="WI145" s="0"/>
      <c r="WJ145" s="0"/>
      <c r="WK145" s="0"/>
      <c r="WL145" s="0"/>
      <c r="WM145" s="0"/>
      <c r="WN145" s="0"/>
      <c r="WO145" s="0"/>
      <c r="WP145" s="0"/>
      <c r="WQ145" s="0"/>
      <c r="WR145" s="0"/>
      <c r="WS145" s="0"/>
      <c r="WT145" s="0"/>
      <c r="WU145" s="0"/>
      <c r="WV145" s="0"/>
      <c r="WW145" s="0"/>
      <c r="WX145" s="0"/>
      <c r="WY145" s="0"/>
      <c r="WZ145" s="0"/>
      <c r="XA145" s="0"/>
      <c r="XB145" s="0"/>
      <c r="XC145" s="0"/>
      <c r="XD145" s="0"/>
      <c r="XE145" s="0"/>
      <c r="XF145" s="0"/>
      <c r="XG145" s="0"/>
      <c r="XH145" s="0"/>
      <c r="XI145" s="0"/>
      <c r="XJ145" s="0"/>
      <c r="XK145" s="0"/>
      <c r="XL145" s="0"/>
      <c r="XM145" s="0"/>
      <c r="XN145" s="0"/>
      <c r="XO145" s="0"/>
      <c r="XP145" s="0"/>
      <c r="XQ145" s="0"/>
      <c r="XR145" s="0"/>
      <c r="XS145" s="0"/>
      <c r="XT145" s="0"/>
      <c r="XU145" s="0"/>
      <c r="XV145" s="0"/>
      <c r="XW145" s="0"/>
      <c r="XX145" s="0"/>
      <c r="XY145" s="0"/>
      <c r="XZ145" s="0"/>
      <c r="YA145" s="0"/>
      <c r="YB145" s="0"/>
      <c r="YC145" s="0"/>
      <c r="YD145" s="0"/>
      <c r="YE145" s="0"/>
      <c r="YF145" s="0"/>
      <c r="YG145" s="0"/>
      <c r="YH145" s="0"/>
      <c r="YI145" s="0"/>
      <c r="YJ145" s="0"/>
      <c r="YK145" s="0"/>
      <c r="YL145" s="0"/>
      <c r="YM145" s="0"/>
      <c r="YN145" s="0"/>
      <c r="YO145" s="0"/>
      <c r="YP145" s="0"/>
      <c r="YQ145" s="0"/>
      <c r="YR145" s="0"/>
      <c r="YS145" s="0"/>
      <c r="YT145" s="0"/>
      <c r="YU145" s="0"/>
      <c r="YV145" s="0"/>
      <c r="YW145" s="0"/>
      <c r="YX145" s="0"/>
      <c r="YY145" s="0"/>
      <c r="YZ145" s="0"/>
      <c r="ZA145" s="0"/>
      <c r="ZB145" s="0"/>
      <c r="ZC145" s="0"/>
      <c r="ZD145" s="0"/>
      <c r="ZE145" s="0"/>
      <c r="ZF145" s="0"/>
      <c r="ZG145" s="0"/>
      <c r="ZH145" s="0"/>
      <c r="ZI145" s="0"/>
      <c r="ZJ145" s="0"/>
      <c r="ZK145" s="0"/>
      <c r="ZL145" s="0"/>
      <c r="ZM145" s="0"/>
      <c r="ZN145" s="0"/>
      <c r="ZO145" s="0"/>
      <c r="ZP145" s="0"/>
      <c r="ZQ145" s="0"/>
      <c r="ZR145" s="0"/>
      <c r="ZS145" s="0"/>
      <c r="ZT145" s="0"/>
      <c r="ZU145" s="0"/>
      <c r="ZV145" s="0"/>
      <c r="ZW145" s="0"/>
      <c r="ZX145" s="0"/>
      <c r="ZY145" s="0"/>
      <c r="ZZ145" s="0"/>
      <c r="AAA145" s="0"/>
      <c r="AAB145" s="0"/>
      <c r="AAC145" s="0"/>
      <c r="AAD145" s="0"/>
      <c r="AAE145" s="0"/>
      <c r="AAF145" s="0"/>
      <c r="AAG145" s="0"/>
      <c r="AAH145" s="0"/>
      <c r="AAI145" s="0"/>
      <c r="AAJ145" s="0"/>
      <c r="AAK145" s="0"/>
      <c r="AAL145" s="0"/>
      <c r="AAM145" s="0"/>
      <c r="AAN145" s="0"/>
      <c r="AAO145" s="0"/>
      <c r="AAP145" s="0"/>
      <c r="AAQ145" s="0"/>
      <c r="AAR145" s="0"/>
      <c r="AAS145" s="0"/>
      <c r="AAT145" s="0"/>
      <c r="AAU145" s="0"/>
      <c r="AAV145" s="0"/>
      <c r="AAW145" s="0"/>
      <c r="AAX145" s="0"/>
      <c r="AAY145" s="0"/>
      <c r="AAZ145" s="0"/>
      <c r="ABA145" s="0"/>
      <c r="ABB145" s="0"/>
      <c r="ABC145" s="0"/>
      <c r="ABD145" s="0"/>
      <c r="ABE145" s="0"/>
      <c r="ABF145" s="0"/>
      <c r="ABG145" s="0"/>
      <c r="ABH145" s="0"/>
      <c r="ABI145" s="0"/>
      <c r="ABJ145" s="0"/>
      <c r="ABK145" s="0"/>
      <c r="ABL145" s="0"/>
      <c r="ABM145" s="0"/>
      <c r="ABN145" s="0"/>
      <c r="ABO145" s="0"/>
      <c r="ABP145" s="0"/>
      <c r="ABQ145" s="0"/>
      <c r="ABR145" s="0"/>
      <c r="ABS145" s="0"/>
      <c r="ABT145" s="0"/>
      <c r="ABU145" s="0"/>
      <c r="ABV145" s="0"/>
      <c r="ABW145" s="0"/>
      <c r="ABX145" s="0"/>
      <c r="ABY145" s="0"/>
      <c r="ABZ145" s="0"/>
      <c r="ACA145" s="0"/>
      <c r="ACB145" s="0"/>
      <c r="ACC145" s="0"/>
      <c r="ACD145" s="0"/>
      <c r="ACE145" s="0"/>
      <c r="ACF145" s="0"/>
      <c r="ACG145" s="0"/>
      <c r="ACH145" s="0"/>
      <c r="ACI145" s="0"/>
      <c r="ACJ145" s="0"/>
      <c r="ACK145" s="0"/>
      <c r="ACL145" s="0"/>
      <c r="ACM145" s="0"/>
      <c r="ACN145" s="0"/>
      <c r="ACO145" s="0"/>
      <c r="ACP145" s="0"/>
      <c r="ACQ145" s="0"/>
      <c r="ACR145" s="0"/>
      <c r="ACS145" s="0"/>
      <c r="ACT145" s="0"/>
      <c r="ACU145" s="0"/>
      <c r="ACV145" s="0"/>
      <c r="ACW145" s="0"/>
      <c r="ACX145" s="0"/>
      <c r="ACY145" s="0"/>
      <c r="ACZ145" s="0"/>
      <c r="ADA145" s="0"/>
      <c r="ADB145" s="0"/>
      <c r="ADC145" s="0"/>
      <c r="ADD145" s="0"/>
      <c r="ADE145" s="0"/>
      <c r="ADF145" s="0"/>
      <c r="ADG145" s="0"/>
      <c r="ADH145" s="0"/>
      <c r="ADI145" s="0"/>
      <c r="ADJ145" s="0"/>
      <c r="ADK145" s="0"/>
      <c r="ADL145" s="0"/>
      <c r="ADM145" s="0"/>
      <c r="ADN145" s="0"/>
      <c r="ADO145" s="0"/>
      <c r="ADP145" s="0"/>
      <c r="ADQ145" s="0"/>
      <c r="ADR145" s="0"/>
      <c r="ADS145" s="0"/>
      <c r="ADT145" s="0"/>
      <c r="ADU145" s="0"/>
      <c r="ADV145" s="0"/>
      <c r="ADW145" s="0"/>
      <c r="ADX145" s="0"/>
      <c r="ADY145" s="0"/>
      <c r="ADZ145" s="0"/>
      <c r="AEA145" s="0"/>
      <c r="AEB145" s="0"/>
      <c r="AEC145" s="0"/>
      <c r="AED145" s="0"/>
      <c r="AEE145" s="0"/>
      <c r="AEF145" s="0"/>
      <c r="AEG145" s="0"/>
      <c r="AEH145" s="0"/>
      <c r="AEI145" s="0"/>
      <c r="AEJ145" s="0"/>
      <c r="AEK145" s="0"/>
      <c r="AEL145" s="0"/>
      <c r="AEM145" s="0"/>
      <c r="AEN145" s="0"/>
      <c r="AEO145" s="0"/>
      <c r="AEP145" s="0"/>
      <c r="AEQ145" s="0"/>
      <c r="AER145" s="0"/>
      <c r="AES145" s="0"/>
      <c r="AET145" s="0"/>
      <c r="AEU145" s="0"/>
      <c r="AEV145" s="0"/>
      <c r="AEW145" s="0"/>
      <c r="AEX145" s="0"/>
      <c r="AEY145" s="0"/>
      <c r="AEZ145" s="0"/>
      <c r="AFA145" s="0"/>
      <c r="AFB145" s="0"/>
      <c r="AFC145" s="0"/>
      <c r="AFD145" s="0"/>
      <c r="AFE145" s="0"/>
      <c r="AFF145" s="0"/>
      <c r="AFG145" s="0"/>
      <c r="AFH145" s="0"/>
      <c r="AFI145" s="0"/>
      <c r="AFJ145" s="0"/>
      <c r="AFK145" s="0"/>
      <c r="AFL145" s="0"/>
      <c r="AFM145" s="0"/>
      <c r="AFN145" s="0"/>
      <c r="AFO145" s="0"/>
      <c r="AFP145" s="0"/>
      <c r="AFQ145" s="0"/>
      <c r="AFR145" s="0"/>
      <c r="AFS145" s="0"/>
      <c r="AFT145" s="0"/>
      <c r="AFU145" s="0"/>
      <c r="AFV145" s="0"/>
      <c r="AFW145" s="0"/>
      <c r="AFX145" s="0"/>
      <c r="AFY145" s="0"/>
      <c r="AFZ145" s="0"/>
      <c r="AGA145" s="0"/>
      <c r="AGB145" s="0"/>
      <c r="AGC145" s="0"/>
      <c r="AGD145" s="0"/>
      <c r="AGE145" s="0"/>
      <c r="AGF145" s="0"/>
      <c r="AGG145" s="0"/>
      <c r="AGH145" s="0"/>
      <c r="AGI145" s="0"/>
      <c r="AGJ145" s="0"/>
      <c r="AGK145" s="0"/>
      <c r="AGL145" s="0"/>
      <c r="AGM145" s="0"/>
      <c r="AGN145" s="0"/>
      <c r="AGO145" s="0"/>
      <c r="AGP145" s="0"/>
      <c r="AGQ145" s="0"/>
      <c r="AGR145" s="0"/>
      <c r="AGS145" s="0"/>
      <c r="AGT145" s="0"/>
      <c r="AGU145" s="0"/>
      <c r="AGV145" s="0"/>
      <c r="AGW145" s="0"/>
      <c r="AGX145" s="0"/>
      <c r="AGY145" s="0"/>
      <c r="AGZ145" s="0"/>
      <c r="AHA145" s="0"/>
      <c r="AHB145" s="0"/>
      <c r="AHC145" s="0"/>
      <c r="AHD145" s="0"/>
      <c r="AHE145" s="0"/>
      <c r="AHF145" s="0"/>
      <c r="AHG145" s="0"/>
      <c r="AHH145" s="0"/>
      <c r="AHI145" s="0"/>
      <c r="AHJ145" s="0"/>
      <c r="AHK145" s="0"/>
      <c r="AHL145" s="0"/>
      <c r="AHM145" s="0"/>
      <c r="AHN145" s="0"/>
      <c r="AHO145" s="0"/>
      <c r="AHP145" s="0"/>
      <c r="AHQ145" s="0"/>
      <c r="AHR145" s="0"/>
      <c r="AHS145" s="0"/>
      <c r="AHT145" s="0"/>
      <c r="AHU145" s="0"/>
      <c r="AHV145" s="0"/>
      <c r="AHW145" s="0"/>
      <c r="AHX145" s="0"/>
      <c r="AHY145" s="0"/>
      <c r="AHZ145" s="0"/>
      <c r="AIA145" s="0"/>
      <c r="AIB145" s="0"/>
      <c r="AIC145" s="0"/>
      <c r="AID145" s="0"/>
      <c r="AIE145" s="0"/>
      <c r="AIF145" s="0"/>
      <c r="AIG145" s="0"/>
      <c r="AIH145" s="0"/>
      <c r="AII145" s="0"/>
      <c r="AIJ145" s="0"/>
      <c r="AIK145" s="0"/>
      <c r="AIL145" s="0"/>
      <c r="AIM145" s="0"/>
      <c r="AIN145" s="0"/>
      <c r="AIO145" s="0"/>
      <c r="AIP145" s="0"/>
      <c r="AIQ145" s="0"/>
      <c r="AIR145" s="0"/>
      <c r="AIS145" s="0"/>
      <c r="AIT145" s="0"/>
      <c r="AIU145" s="0"/>
      <c r="AIV145" s="0"/>
      <c r="AIW145" s="0"/>
      <c r="AIX145" s="0"/>
      <c r="AIY145" s="0"/>
      <c r="AIZ145" s="0"/>
      <c r="AJA145" s="0"/>
      <c r="AJB145" s="0"/>
      <c r="AJC145" s="0"/>
      <c r="AJD145" s="0"/>
      <c r="AJE145" s="0"/>
      <c r="AJF145" s="0"/>
      <c r="AJG145" s="0"/>
      <c r="AJH145" s="0"/>
      <c r="AJI145" s="0"/>
      <c r="AJJ145" s="0"/>
      <c r="AJK145" s="0"/>
      <c r="AJL145" s="0"/>
      <c r="AJM145" s="0"/>
      <c r="AJN145" s="0"/>
      <c r="AJO145" s="0"/>
      <c r="AJP145" s="0"/>
      <c r="AJQ145" s="0"/>
      <c r="AJR145" s="0"/>
      <c r="AJS145" s="0"/>
      <c r="AJT145" s="0"/>
      <c r="AJU145" s="0"/>
      <c r="AJV145" s="0"/>
      <c r="AJW145" s="0"/>
      <c r="AJX145" s="0"/>
      <c r="AJY145" s="0"/>
      <c r="AJZ145" s="0"/>
      <c r="AKA145" s="0"/>
      <c r="AKB145" s="0"/>
      <c r="AKC145" s="0"/>
      <c r="AKD145" s="0"/>
      <c r="AKE145" s="0"/>
      <c r="AKF145" s="0"/>
      <c r="AKG145" s="0"/>
      <c r="AKH145" s="0"/>
      <c r="AKI145" s="0"/>
      <c r="AKJ145" s="0"/>
      <c r="AKK145" s="0"/>
      <c r="AKL145" s="0"/>
      <c r="AKM145" s="0"/>
      <c r="AKN145" s="0"/>
      <c r="AKO145" s="0"/>
      <c r="AKP145" s="0"/>
      <c r="AKQ145" s="0"/>
      <c r="AKR145" s="0"/>
      <c r="AKS145" s="0"/>
      <c r="AKT145" s="0"/>
      <c r="AKU145" s="0"/>
      <c r="AKV145" s="0"/>
      <c r="AKW145" s="0"/>
      <c r="AKX145" s="0"/>
      <c r="AKY145" s="0"/>
      <c r="AKZ145" s="0"/>
      <c r="ALA145" s="0"/>
      <c r="ALB145" s="0"/>
      <c r="ALC145" s="0"/>
      <c r="ALD145" s="0"/>
      <c r="ALE145" s="0"/>
      <c r="ALF145" s="0"/>
      <c r="ALG145" s="0"/>
      <c r="ALH145" s="0"/>
      <c r="ALI145" s="0"/>
      <c r="ALJ145" s="0"/>
      <c r="ALK145" s="0"/>
      <c r="ALL145" s="0"/>
      <c r="ALM145" s="0"/>
      <c r="ALN145" s="0"/>
      <c r="ALO145" s="0"/>
      <c r="ALP145" s="0"/>
      <c r="ALQ145" s="0"/>
      <c r="ALR145" s="0"/>
      <c r="ALS145" s="0"/>
      <c r="ALT145" s="0"/>
      <c r="ALU145" s="0"/>
      <c r="ALV145" s="0"/>
      <c r="ALW145" s="0"/>
      <c r="ALX145" s="0"/>
      <c r="ALY145" s="0"/>
      <c r="ALZ145" s="0"/>
      <c r="AMA145" s="0"/>
      <c r="AMB145" s="0"/>
      <c r="AMC145" s="0"/>
      <c r="AMD145" s="0"/>
      <c r="AME145" s="0"/>
      <c r="AMF145" s="0"/>
      <c r="AMG145" s="0"/>
      <c r="AMH145" s="0"/>
      <c r="AMI145" s="0"/>
      <c r="AMJ145" s="0"/>
    </row>
    <row r="146" s="261" customFormat="true" ht="15" hidden="false" customHeight="true" outlineLevel="0" collapsed="false">
      <c r="A146" s="260"/>
      <c r="C146" s="262"/>
      <c r="D146" s="262"/>
      <c r="E146" s="263" t="s">
        <v>309</v>
      </c>
      <c r="F146" s="263"/>
      <c r="G146" s="263"/>
      <c r="H146" s="263"/>
      <c r="I146" s="263"/>
      <c r="J146" s="263"/>
      <c r="K146" s="263"/>
      <c r="L146" s="263"/>
      <c r="M146" s="263"/>
      <c r="N146" s="263"/>
      <c r="O146" s="264" t="s">
        <v>412</v>
      </c>
      <c r="P146" s="264"/>
      <c r="Q146" s="264"/>
      <c r="R146" s="264"/>
      <c r="S146" s="264"/>
      <c r="T146" s="264"/>
      <c r="U146" s="264"/>
      <c r="V146" s="264"/>
      <c r="W146" s="264"/>
      <c r="X146" s="264"/>
      <c r="Y146" s="264" t="s">
        <v>311</v>
      </c>
      <c r="Z146" s="264"/>
      <c r="AA146" s="264"/>
      <c r="AB146" s="264"/>
      <c r="AC146" s="264"/>
      <c r="AD146" s="264"/>
      <c r="AE146" s="264"/>
      <c r="AF146" s="264"/>
      <c r="AG146" s="264"/>
      <c r="AH146" s="264"/>
      <c r="AI146" s="264" t="s">
        <v>312</v>
      </c>
      <c r="AJ146" s="264"/>
      <c r="AK146" s="264"/>
      <c r="AL146" s="264"/>
      <c r="AM146" s="264"/>
      <c r="AN146" s="264"/>
      <c r="AO146" s="264"/>
      <c r="AP146" s="264"/>
      <c r="AQ146" s="264"/>
      <c r="AR146" s="264"/>
      <c r="AS146" s="264" t="s">
        <v>413</v>
      </c>
      <c r="AT146" s="264"/>
      <c r="AU146" s="264"/>
      <c r="AV146" s="264"/>
      <c r="AW146" s="264"/>
      <c r="AX146" s="264"/>
      <c r="AY146" s="264"/>
      <c r="AZ146" s="264"/>
      <c r="BA146" s="264"/>
      <c r="BB146" s="264"/>
      <c r="BC146" s="265"/>
      <c r="BD146" s="265"/>
      <c r="BE146" s="265"/>
      <c r="BF146" s="265"/>
      <c r="BG146" s="265"/>
      <c r="BH146" s="265"/>
      <c r="BI146" s="265"/>
      <c r="BJ146" s="265"/>
      <c r="BK146" s="265"/>
      <c r="BL146" s="265"/>
      <c r="BM146" s="265"/>
      <c r="BN146" s="265"/>
      <c r="BO146" s="265"/>
      <c r="BP146" s="265"/>
      <c r="BQ146" s="265"/>
      <c r="BR146" s="265"/>
      <c r="BS146" s="265"/>
      <c r="BT146" s="265"/>
      <c r="BU146" s="265"/>
      <c r="BV146" s="265"/>
    </row>
    <row r="147" customFormat="false" ht="15.75" hidden="false" customHeight="true" outlineLevel="0" collapsed="false">
      <c r="A147" s="266"/>
      <c r="B147" s="267"/>
      <c r="C147" s="267"/>
      <c r="D147" s="267"/>
      <c r="E147" s="263"/>
      <c r="F147" s="263"/>
      <c r="G147" s="263"/>
      <c r="H147" s="263"/>
      <c r="I147" s="263"/>
      <c r="J147" s="263"/>
      <c r="K147" s="263"/>
      <c r="L147" s="263"/>
      <c r="M147" s="263"/>
      <c r="N147" s="263"/>
      <c r="O147" s="264"/>
      <c r="P147" s="264"/>
      <c r="Q147" s="264"/>
      <c r="R147" s="264"/>
      <c r="S147" s="264"/>
      <c r="T147" s="264"/>
      <c r="U147" s="264"/>
      <c r="V147" s="264"/>
      <c r="W147" s="264"/>
      <c r="X147" s="264"/>
      <c r="Y147" s="264"/>
      <c r="Z147" s="264"/>
      <c r="AA147" s="264"/>
      <c r="AB147" s="264"/>
      <c r="AC147" s="264"/>
      <c r="AD147" s="264"/>
      <c r="AE147" s="264"/>
      <c r="AF147" s="264"/>
      <c r="AG147" s="264"/>
      <c r="AH147" s="264"/>
      <c r="AI147" s="264"/>
      <c r="AJ147" s="264"/>
      <c r="AK147" s="264"/>
      <c r="AL147" s="264"/>
      <c r="AM147" s="264"/>
      <c r="AN147" s="264"/>
      <c r="AO147" s="264"/>
      <c r="AP147" s="264"/>
      <c r="AQ147" s="264"/>
      <c r="AR147" s="264"/>
      <c r="AS147" s="264"/>
      <c r="AT147" s="264"/>
      <c r="AU147" s="264"/>
      <c r="AV147" s="264"/>
      <c r="AW147" s="264"/>
      <c r="AX147" s="264"/>
      <c r="AY147" s="264"/>
      <c r="AZ147" s="264"/>
      <c r="BA147" s="264"/>
      <c r="BB147" s="264"/>
      <c r="BC147" s="265"/>
      <c r="BD147" s="265"/>
      <c r="BE147" s="265"/>
      <c r="BF147" s="265"/>
      <c r="BG147" s="265"/>
      <c r="BH147" s="265"/>
      <c r="BI147" s="265"/>
      <c r="BJ147" s="265"/>
      <c r="BK147" s="265"/>
      <c r="BL147" s="265"/>
      <c r="BM147" s="265"/>
      <c r="BN147" s="265"/>
      <c r="BO147" s="265"/>
      <c r="BP147" s="265"/>
      <c r="BQ147" s="265"/>
      <c r="BR147" s="265"/>
      <c r="BS147" s="265"/>
      <c r="BT147" s="265"/>
      <c r="BU147" s="265"/>
      <c r="BV147" s="265"/>
      <c r="BW147" s="0"/>
      <c r="BX147" s="0"/>
      <c r="BY147" s="0"/>
      <c r="BZ147" s="0"/>
      <c r="CA147" s="0"/>
      <c r="CB147" s="0"/>
      <c r="CC147" s="0"/>
      <c r="CD147" s="0"/>
      <c r="CE147" s="0"/>
      <c r="CF147" s="0"/>
      <c r="CG147" s="0"/>
      <c r="CH147" s="0"/>
      <c r="CI147" s="0"/>
      <c r="CJ147" s="0"/>
      <c r="CK147" s="0"/>
      <c r="CL147" s="0"/>
      <c r="CM147" s="0"/>
      <c r="CN147" s="0"/>
      <c r="CO147" s="0"/>
      <c r="CP147" s="0"/>
      <c r="CQ147" s="0"/>
      <c r="CR147" s="0"/>
      <c r="CS147" s="0"/>
      <c r="CT147" s="0"/>
      <c r="CU147" s="0"/>
      <c r="CV147" s="0"/>
      <c r="CW147" s="0"/>
      <c r="CX147" s="0"/>
      <c r="CY147" s="0"/>
      <c r="CZ147" s="0"/>
      <c r="DA147" s="0"/>
      <c r="DB147" s="0"/>
      <c r="DC147" s="0"/>
      <c r="DD147" s="0"/>
      <c r="DE147" s="0"/>
      <c r="DF147" s="0"/>
      <c r="DG147" s="0"/>
      <c r="DH147" s="0"/>
      <c r="DI147" s="0"/>
      <c r="DJ147" s="0"/>
      <c r="DK147" s="0"/>
      <c r="DL147" s="0"/>
      <c r="DM147" s="0"/>
      <c r="DN147" s="0"/>
      <c r="DO147" s="0"/>
      <c r="DP147" s="0"/>
      <c r="DQ147" s="0"/>
      <c r="DR147" s="0"/>
      <c r="DS147" s="0"/>
      <c r="DT147" s="0"/>
      <c r="DU147" s="0"/>
      <c r="DV147" s="0"/>
      <c r="DW147" s="0"/>
      <c r="DX147" s="0"/>
      <c r="DY147" s="0"/>
      <c r="DZ147" s="0"/>
      <c r="EA147" s="0"/>
      <c r="EB147" s="0"/>
      <c r="EC147" s="0"/>
      <c r="ED147" s="0"/>
      <c r="EE147" s="0"/>
      <c r="EF147" s="0"/>
      <c r="EG147" s="0"/>
      <c r="EH147" s="0"/>
      <c r="EI147" s="0"/>
      <c r="EJ147" s="0"/>
      <c r="EK147" s="0"/>
      <c r="EL147" s="0"/>
      <c r="EM147" s="0"/>
      <c r="EN147" s="0"/>
      <c r="EO147" s="0"/>
      <c r="EP147" s="0"/>
      <c r="EQ147" s="0"/>
      <c r="ER147" s="0"/>
      <c r="ES147" s="0"/>
      <c r="ET147" s="0"/>
      <c r="EU147" s="0"/>
      <c r="EV147" s="0"/>
      <c r="EW147" s="0"/>
      <c r="EX147" s="0"/>
      <c r="EY147" s="0"/>
      <c r="EZ147" s="0"/>
      <c r="FA147" s="0"/>
      <c r="FB147" s="0"/>
      <c r="FC147" s="0"/>
      <c r="FD147" s="0"/>
      <c r="FE147" s="0"/>
      <c r="FF147" s="0"/>
      <c r="FG147" s="0"/>
      <c r="FH147" s="0"/>
      <c r="FI147" s="0"/>
      <c r="FJ147" s="0"/>
      <c r="FK147" s="0"/>
      <c r="FL147" s="0"/>
      <c r="FM147" s="0"/>
      <c r="FN147" s="0"/>
      <c r="FO147" s="0"/>
      <c r="FP147" s="0"/>
      <c r="FQ147" s="0"/>
      <c r="FR147" s="0"/>
      <c r="FS147" s="0"/>
      <c r="FT147" s="0"/>
      <c r="FU147" s="0"/>
      <c r="FV147" s="0"/>
      <c r="FW147" s="0"/>
      <c r="FX147" s="0"/>
      <c r="FY147" s="0"/>
      <c r="FZ147" s="0"/>
      <c r="GA147" s="0"/>
      <c r="GB147" s="0"/>
      <c r="GC147" s="0"/>
      <c r="GD147" s="0"/>
      <c r="GE147" s="0"/>
      <c r="GF147" s="0"/>
      <c r="GG147" s="0"/>
      <c r="GH147" s="0"/>
      <c r="GI147" s="0"/>
      <c r="GJ147" s="0"/>
      <c r="GK147" s="0"/>
      <c r="GL147" s="0"/>
      <c r="GM147" s="0"/>
      <c r="GN147" s="0"/>
      <c r="GO147" s="0"/>
      <c r="GP147" s="0"/>
      <c r="GQ147" s="0"/>
      <c r="GR147" s="0"/>
      <c r="GS147" s="0"/>
      <c r="GT147" s="0"/>
      <c r="GU147" s="0"/>
      <c r="GV147" s="0"/>
      <c r="GW147" s="0"/>
      <c r="GX147" s="0"/>
      <c r="GY147" s="0"/>
      <c r="GZ147" s="0"/>
      <c r="HA147" s="0"/>
      <c r="HB147" s="0"/>
      <c r="HC147" s="0"/>
      <c r="HD147" s="0"/>
      <c r="HE147" s="0"/>
      <c r="HF147" s="0"/>
      <c r="HG147" s="0"/>
      <c r="HH147" s="0"/>
      <c r="HI147" s="0"/>
      <c r="HJ147" s="0"/>
      <c r="HK147" s="0"/>
      <c r="HL147" s="0"/>
      <c r="HM147" s="0"/>
      <c r="HN147" s="0"/>
      <c r="HO147" s="0"/>
      <c r="HP147" s="0"/>
      <c r="HQ147" s="0"/>
      <c r="HR147" s="0"/>
      <c r="HS147" s="0"/>
      <c r="HT147" s="0"/>
      <c r="HU147" s="0"/>
      <c r="HV147" s="0"/>
      <c r="HW147" s="0"/>
      <c r="HX147" s="0"/>
      <c r="HY147" s="0"/>
      <c r="HZ147" s="0"/>
      <c r="IA147" s="0"/>
      <c r="IB147" s="0"/>
      <c r="IC147" s="0"/>
      <c r="ID147" s="0"/>
      <c r="IE147" s="0"/>
      <c r="IF147" s="0"/>
      <c r="IG147" s="0"/>
      <c r="IH147" s="0"/>
      <c r="II147" s="0"/>
      <c r="IJ147" s="0"/>
      <c r="IK147" s="0"/>
      <c r="IL147" s="0"/>
      <c r="IM147" s="0"/>
      <c r="IN147" s="0"/>
      <c r="IO147" s="0"/>
      <c r="IP147" s="0"/>
      <c r="IQ147" s="0"/>
      <c r="IR147" s="0"/>
      <c r="IS147" s="0"/>
      <c r="IT147" s="0"/>
      <c r="IU147" s="0"/>
      <c r="IV147" s="0"/>
      <c r="IW147" s="0"/>
      <c r="IX147" s="0"/>
      <c r="IY147" s="0"/>
      <c r="IZ147" s="0"/>
      <c r="JA147" s="0"/>
      <c r="JB147" s="0"/>
      <c r="JC147" s="0"/>
      <c r="JD147" s="0"/>
      <c r="JE147" s="0"/>
      <c r="JF147" s="0"/>
      <c r="JG147" s="0"/>
      <c r="JH147" s="0"/>
      <c r="JI147" s="0"/>
      <c r="JJ147" s="0"/>
      <c r="JK147" s="0"/>
      <c r="JL147" s="0"/>
      <c r="JM147" s="0"/>
      <c r="JN147" s="0"/>
      <c r="JO147" s="0"/>
      <c r="JP147" s="0"/>
      <c r="JQ147" s="0"/>
      <c r="JR147" s="0"/>
      <c r="JS147" s="0"/>
      <c r="JT147" s="0"/>
      <c r="JU147" s="0"/>
      <c r="JV147" s="0"/>
      <c r="JW147" s="0"/>
      <c r="JX147" s="0"/>
      <c r="JY147" s="0"/>
      <c r="JZ147" s="0"/>
      <c r="KA147" s="0"/>
      <c r="KB147" s="0"/>
      <c r="KC147" s="0"/>
      <c r="KD147" s="0"/>
      <c r="KE147" s="0"/>
      <c r="KF147" s="0"/>
      <c r="KG147" s="0"/>
      <c r="KH147" s="0"/>
      <c r="KI147" s="0"/>
      <c r="KJ147" s="0"/>
      <c r="KK147" s="0"/>
      <c r="KL147" s="0"/>
      <c r="KM147" s="0"/>
      <c r="KN147" s="0"/>
      <c r="KO147" s="0"/>
      <c r="KP147" s="0"/>
      <c r="KQ147" s="0"/>
      <c r="KR147" s="0"/>
      <c r="KS147" s="0"/>
      <c r="KT147" s="0"/>
      <c r="KU147" s="0"/>
      <c r="KV147" s="0"/>
      <c r="KW147" s="0"/>
      <c r="KX147" s="0"/>
      <c r="KY147" s="0"/>
      <c r="KZ147" s="0"/>
      <c r="LA147" s="0"/>
      <c r="LB147" s="0"/>
      <c r="LC147" s="0"/>
      <c r="LD147" s="0"/>
      <c r="LE147" s="0"/>
      <c r="LF147" s="0"/>
      <c r="LG147" s="0"/>
      <c r="LH147" s="0"/>
      <c r="LI147" s="0"/>
      <c r="LJ147" s="0"/>
      <c r="LK147" s="0"/>
      <c r="LL147" s="0"/>
      <c r="LM147" s="0"/>
      <c r="LN147" s="0"/>
      <c r="LO147" s="0"/>
      <c r="LP147" s="0"/>
      <c r="LQ147" s="0"/>
      <c r="LR147" s="0"/>
      <c r="LS147" s="0"/>
      <c r="LT147" s="0"/>
      <c r="LU147" s="0"/>
      <c r="LV147" s="0"/>
      <c r="LW147" s="0"/>
      <c r="LX147" s="0"/>
      <c r="LY147" s="0"/>
      <c r="LZ147" s="0"/>
      <c r="MA147" s="0"/>
      <c r="MB147" s="0"/>
      <c r="MC147" s="0"/>
      <c r="MD147" s="0"/>
      <c r="ME147" s="0"/>
      <c r="MF147" s="0"/>
      <c r="MG147" s="0"/>
      <c r="MH147" s="0"/>
      <c r="MI147" s="0"/>
      <c r="MJ147" s="0"/>
      <c r="MK147" s="0"/>
      <c r="ML147" s="0"/>
      <c r="MM147" s="0"/>
      <c r="MN147" s="0"/>
      <c r="MO147" s="0"/>
      <c r="MP147" s="0"/>
      <c r="MQ147" s="0"/>
      <c r="MR147" s="0"/>
      <c r="MS147" s="0"/>
      <c r="MT147" s="0"/>
      <c r="MU147" s="0"/>
      <c r="MV147" s="0"/>
      <c r="MW147" s="0"/>
      <c r="MX147" s="0"/>
      <c r="MY147" s="0"/>
      <c r="MZ147" s="0"/>
      <c r="NA147" s="0"/>
      <c r="NB147" s="0"/>
      <c r="NC147" s="0"/>
      <c r="ND147" s="0"/>
      <c r="NE147" s="0"/>
      <c r="NF147" s="0"/>
      <c r="NG147" s="0"/>
      <c r="NH147" s="0"/>
      <c r="NI147" s="0"/>
      <c r="NJ147" s="0"/>
      <c r="NK147" s="0"/>
      <c r="NL147" s="0"/>
      <c r="NM147" s="0"/>
      <c r="NN147" s="0"/>
      <c r="NO147" s="0"/>
      <c r="NP147" s="0"/>
      <c r="NQ147" s="0"/>
      <c r="NR147" s="0"/>
      <c r="NS147" s="0"/>
      <c r="NT147" s="0"/>
      <c r="NU147" s="0"/>
      <c r="NV147" s="0"/>
      <c r="NW147" s="0"/>
      <c r="NX147" s="0"/>
      <c r="NY147" s="0"/>
      <c r="NZ147" s="0"/>
      <c r="OA147" s="0"/>
      <c r="OB147" s="0"/>
      <c r="OC147" s="0"/>
      <c r="OD147" s="0"/>
      <c r="OE147" s="0"/>
      <c r="OF147" s="0"/>
      <c r="OG147" s="0"/>
      <c r="OH147" s="0"/>
      <c r="OI147" s="0"/>
      <c r="OJ147" s="0"/>
      <c r="OK147" s="0"/>
      <c r="OL147" s="0"/>
      <c r="OM147" s="0"/>
      <c r="ON147" s="0"/>
      <c r="OO147" s="0"/>
      <c r="OP147" s="0"/>
      <c r="OQ147" s="0"/>
      <c r="OR147" s="0"/>
      <c r="OS147" s="0"/>
      <c r="OT147" s="0"/>
      <c r="OU147" s="0"/>
      <c r="OV147" s="0"/>
      <c r="OW147" s="0"/>
      <c r="OX147" s="0"/>
      <c r="OY147" s="0"/>
      <c r="OZ147" s="0"/>
      <c r="PA147" s="0"/>
      <c r="PB147" s="0"/>
      <c r="PC147" s="0"/>
      <c r="PD147" s="0"/>
      <c r="PE147" s="0"/>
      <c r="PF147" s="0"/>
      <c r="PG147" s="0"/>
      <c r="PH147" s="0"/>
      <c r="PI147" s="0"/>
      <c r="PJ147" s="0"/>
      <c r="PK147" s="0"/>
      <c r="PL147" s="0"/>
      <c r="PM147" s="0"/>
      <c r="PN147" s="0"/>
      <c r="PO147" s="0"/>
      <c r="PP147" s="0"/>
      <c r="PQ147" s="0"/>
      <c r="PR147" s="0"/>
      <c r="PS147" s="0"/>
      <c r="PT147" s="0"/>
      <c r="PU147" s="0"/>
      <c r="PV147" s="0"/>
      <c r="PW147" s="0"/>
      <c r="PX147" s="0"/>
      <c r="PY147" s="0"/>
      <c r="PZ147" s="0"/>
      <c r="QA147" s="0"/>
      <c r="QB147" s="0"/>
      <c r="QC147" s="0"/>
      <c r="QD147" s="0"/>
      <c r="QE147" s="0"/>
      <c r="QF147" s="0"/>
      <c r="QG147" s="0"/>
      <c r="QH147" s="0"/>
      <c r="QI147" s="0"/>
      <c r="QJ147" s="0"/>
      <c r="QK147" s="0"/>
      <c r="QL147" s="0"/>
      <c r="QM147" s="0"/>
      <c r="QN147" s="0"/>
      <c r="QO147" s="0"/>
      <c r="QP147" s="0"/>
      <c r="QQ147" s="0"/>
      <c r="QR147" s="0"/>
      <c r="QS147" s="0"/>
      <c r="QT147" s="0"/>
      <c r="QU147" s="0"/>
      <c r="QV147" s="0"/>
      <c r="QW147" s="0"/>
      <c r="QX147" s="0"/>
      <c r="QY147" s="0"/>
      <c r="QZ147" s="0"/>
      <c r="RA147" s="0"/>
      <c r="RB147" s="0"/>
      <c r="RC147" s="0"/>
      <c r="RD147" s="0"/>
      <c r="RE147" s="0"/>
      <c r="RF147" s="0"/>
      <c r="RG147" s="0"/>
      <c r="RH147" s="0"/>
      <c r="RI147" s="0"/>
      <c r="RJ147" s="0"/>
      <c r="RK147" s="0"/>
      <c r="RL147" s="0"/>
      <c r="RM147" s="0"/>
      <c r="RN147" s="0"/>
      <c r="RO147" s="0"/>
      <c r="RP147" s="0"/>
      <c r="RQ147" s="0"/>
      <c r="RR147" s="0"/>
      <c r="RS147" s="0"/>
      <c r="RT147" s="0"/>
      <c r="RU147" s="0"/>
      <c r="RV147" s="0"/>
      <c r="RW147" s="0"/>
      <c r="RX147" s="0"/>
      <c r="RY147" s="0"/>
      <c r="RZ147" s="0"/>
      <c r="SA147" s="0"/>
      <c r="SB147" s="0"/>
      <c r="SC147" s="0"/>
      <c r="SD147" s="0"/>
      <c r="SE147" s="0"/>
      <c r="SF147" s="0"/>
      <c r="SG147" s="0"/>
      <c r="SH147" s="0"/>
      <c r="SI147" s="0"/>
      <c r="SJ147" s="0"/>
      <c r="SK147" s="0"/>
      <c r="SL147" s="0"/>
      <c r="SM147" s="0"/>
      <c r="SN147" s="0"/>
      <c r="SO147" s="0"/>
      <c r="SP147" s="0"/>
      <c r="SQ147" s="0"/>
      <c r="SR147" s="0"/>
      <c r="SS147" s="0"/>
      <c r="ST147" s="0"/>
      <c r="SU147" s="0"/>
      <c r="SV147" s="0"/>
      <c r="SW147" s="0"/>
      <c r="SX147" s="0"/>
      <c r="SY147" s="0"/>
      <c r="SZ147" s="0"/>
      <c r="TA147" s="0"/>
      <c r="TB147" s="0"/>
      <c r="TC147" s="0"/>
      <c r="TD147" s="0"/>
      <c r="TE147" s="0"/>
      <c r="TF147" s="0"/>
      <c r="TG147" s="0"/>
      <c r="TH147" s="0"/>
      <c r="TI147" s="0"/>
      <c r="TJ147" s="0"/>
      <c r="TK147" s="0"/>
      <c r="TL147" s="0"/>
      <c r="TM147" s="0"/>
      <c r="TN147" s="0"/>
      <c r="TO147" s="0"/>
      <c r="TP147" s="0"/>
      <c r="TQ147" s="0"/>
      <c r="TR147" s="0"/>
      <c r="TS147" s="0"/>
      <c r="TT147" s="0"/>
      <c r="TU147" s="0"/>
      <c r="TV147" s="0"/>
      <c r="TW147" s="0"/>
      <c r="TX147" s="0"/>
      <c r="TY147" s="0"/>
      <c r="TZ147" s="0"/>
      <c r="UA147" s="0"/>
      <c r="UB147" s="0"/>
      <c r="UC147" s="0"/>
      <c r="UD147" s="0"/>
      <c r="UE147" s="0"/>
      <c r="UF147" s="0"/>
      <c r="UG147" s="0"/>
      <c r="UH147" s="0"/>
      <c r="UI147" s="0"/>
      <c r="UJ147" s="0"/>
      <c r="UK147" s="0"/>
      <c r="UL147" s="0"/>
      <c r="UM147" s="0"/>
      <c r="UN147" s="0"/>
      <c r="UO147" s="0"/>
      <c r="UP147" s="0"/>
      <c r="UQ147" s="0"/>
      <c r="UR147" s="0"/>
      <c r="US147" s="0"/>
      <c r="UT147" s="0"/>
      <c r="UU147" s="0"/>
      <c r="UV147" s="0"/>
      <c r="UW147" s="0"/>
      <c r="UX147" s="0"/>
      <c r="UY147" s="0"/>
      <c r="UZ147" s="0"/>
      <c r="VA147" s="0"/>
      <c r="VB147" s="0"/>
      <c r="VC147" s="0"/>
      <c r="VD147" s="0"/>
      <c r="VE147" s="0"/>
      <c r="VF147" s="0"/>
      <c r="VG147" s="0"/>
      <c r="VH147" s="0"/>
      <c r="VI147" s="0"/>
      <c r="VJ147" s="0"/>
      <c r="VK147" s="0"/>
      <c r="VL147" s="0"/>
      <c r="VM147" s="0"/>
      <c r="VN147" s="0"/>
      <c r="VO147" s="0"/>
      <c r="VP147" s="0"/>
      <c r="VQ147" s="0"/>
      <c r="VR147" s="0"/>
      <c r="VS147" s="0"/>
      <c r="VT147" s="0"/>
      <c r="VU147" s="0"/>
      <c r="VV147" s="0"/>
      <c r="VW147" s="0"/>
      <c r="VX147" s="0"/>
      <c r="VY147" s="0"/>
      <c r="VZ147" s="0"/>
      <c r="WA147" s="0"/>
      <c r="WB147" s="0"/>
      <c r="WC147" s="0"/>
      <c r="WD147" s="0"/>
      <c r="WE147" s="0"/>
      <c r="WF147" s="0"/>
      <c r="WG147" s="0"/>
      <c r="WH147" s="0"/>
      <c r="WI147" s="0"/>
      <c r="WJ147" s="0"/>
      <c r="WK147" s="0"/>
      <c r="WL147" s="0"/>
      <c r="WM147" s="0"/>
      <c r="WN147" s="0"/>
      <c r="WO147" s="0"/>
      <c r="WP147" s="0"/>
      <c r="WQ147" s="0"/>
      <c r="WR147" s="0"/>
      <c r="WS147" s="0"/>
      <c r="WT147" s="0"/>
      <c r="WU147" s="0"/>
      <c r="WV147" s="0"/>
      <c r="WW147" s="0"/>
      <c r="WX147" s="0"/>
      <c r="WY147" s="0"/>
      <c r="WZ147" s="0"/>
      <c r="XA147" s="0"/>
      <c r="XB147" s="0"/>
      <c r="XC147" s="0"/>
      <c r="XD147" s="0"/>
      <c r="XE147" s="0"/>
      <c r="XF147" s="0"/>
      <c r="XG147" s="0"/>
      <c r="XH147" s="0"/>
      <c r="XI147" s="0"/>
      <c r="XJ147" s="0"/>
      <c r="XK147" s="0"/>
      <c r="XL147" s="0"/>
      <c r="XM147" s="0"/>
      <c r="XN147" s="0"/>
      <c r="XO147" s="0"/>
      <c r="XP147" s="0"/>
      <c r="XQ147" s="0"/>
      <c r="XR147" s="0"/>
      <c r="XS147" s="0"/>
      <c r="XT147" s="0"/>
      <c r="XU147" s="0"/>
      <c r="XV147" s="0"/>
      <c r="XW147" s="0"/>
      <c r="XX147" s="0"/>
      <c r="XY147" s="0"/>
      <c r="XZ147" s="0"/>
      <c r="YA147" s="0"/>
      <c r="YB147" s="0"/>
      <c r="YC147" s="0"/>
      <c r="YD147" s="0"/>
      <c r="YE147" s="0"/>
      <c r="YF147" s="0"/>
      <c r="YG147" s="0"/>
      <c r="YH147" s="0"/>
      <c r="YI147" s="0"/>
      <c r="YJ147" s="0"/>
      <c r="YK147" s="0"/>
      <c r="YL147" s="0"/>
      <c r="YM147" s="0"/>
      <c r="YN147" s="0"/>
      <c r="YO147" s="0"/>
      <c r="YP147" s="0"/>
      <c r="YQ147" s="0"/>
      <c r="YR147" s="0"/>
      <c r="YS147" s="0"/>
      <c r="YT147" s="0"/>
      <c r="YU147" s="0"/>
      <c r="YV147" s="0"/>
      <c r="YW147" s="0"/>
      <c r="YX147" s="0"/>
      <c r="YY147" s="0"/>
      <c r="YZ147" s="0"/>
      <c r="ZA147" s="0"/>
      <c r="ZB147" s="0"/>
      <c r="ZC147" s="0"/>
      <c r="ZD147" s="0"/>
      <c r="ZE147" s="0"/>
      <c r="ZF147" s="0"/>
      <c r="ZG147" s="0"/>
      <c r="ZH147" s="0"/>
      <c r="ZI147" s="0"/>
      <c r="ZJ147" s="0"/>
      <c r="ZK147" s="0"/>
      <c r="ZL147" s="0"/>
      <c r="ZM147" s="0"/>
      <c r="ZN147" s="0"/>
      <c r="ZO147" s="0"/>
      <c r="ZP147" s="0"/>
      <c r="ZQ147" s="0"/>
      <c r="ZR147" s="0"/>
      <c r="ZS147" s="0"/>
      <c r="ZT147" s="0"/>
      <c r="ZU147" s="0"/>
      <c r="ZV147" s="0"/>
      <c r="ZW147" s="0"/>
      <c r="ZX147" s="0"/>
      <c r="ZY147" s="0"/>
      <c r="ZZ147" s="0"/>
      <c r="AAA147" s="0"/>
      <c r="AAB147" s="0"/>
      <c r="AAC147" s="0"/>
      <c r="AAD147" s="0"/>
      <c r="AAE147" s="0"/>
      <c r="AAF147" s="0"/>
      <c r="AAG147" s="0"/>
      <c r="AAH147" s="0"/>
      <c r="AAI147" s="0"/>
      <c r="AAJ147" s="0"/>
      <c r="AAK147" s="0"/>
      <c r="AAL147" s="0"/>
      <c r="AAM147" s="0"/>
      <c r="AAN147" s="0"/>
      <c r="AAO147" s="0"/>
      <c r="AAP147" s="0"/>
      <c r="AAQ147" s="0"/>
      <c r="AAR147" s="0"/>
      <c r="AAS147" s="0"/>
      <c r="AAT147" s="0"/>
      <c r="AAU147" s="0"/>
      <c r="AAV147" s="0"/>
      <c r="AAW147" s="0"/>
      <c r="AAX147" s="0"/>
      <c r="AAY147" s="0"/>
      <c r="AAZ147" s="0"/>
      <c r="ABA147" s="0"/>
      <c r="ABB147" s="0"/>
      <c r="ABC147" s="0"/>
      <c r="ABD147" s="0"/>
      <c r="ABE147" s="0"/>
      <c r="ABF147" s="0"/>
      <c r="ABG147" s="0"/>
      <c r="ABH147" s="0"/>
      <c r="ABI147" s="0"/>
      <c r="ABJ147" s="0"/>
      <c r="ABK147" s="0"/>
      <c r="ABL147" s="0"/>
      <c r="ABM147" s="0"/>
      <c r="ABN147" s="0"/>
      <c r="ABO147" s="0"/>
      <c r="ABP147" s="0"/>
      <c r="ABQ147" s="0"/>
      <c r="ABR147" s="0"/>
      <c r="ABS147" s="0"/>
      <c r="ABT147" s="0"/>
      <c r="ABU147" s="0"/>
      <c r="ABV147" s="0"/>
      <c r="ABW147" s="0"/>
      <c r="ABX147" s="0"/>
      <c r="ABY147" s="0"/>
      <c r="ABZ147" s="0"/>
      <c r="ACA147" s="0"/>
      <c r="ACB147" s="0"/>
      <c r="ACC147" s="0"/>
      <c r="ACD147" s="0"/>
      <c r="ACE147" s="0"/>
      <c r="ACF147" s="0"/>
      <c r="ACG147" s="0"/>
      <c r="ACH147" s="0"/>
      <c r="ACI147" s="0"/>
      <c r="ACJ147" s="0"/>
      <c r="ACK147" s="0"/>
      <c r="ACL147" s="0"/>
      <c r="ACM147" s="0"/>
      <c r="ACN147" s="0"/>
      <c r="ACO147" s="0"/>
      <c r="ACP147" s="0"/>
      <c r="ACQ147" s="0"/>
      <c r="ACR147" s="0"/>
      <c r="ACS147" s="0"/>
      <c r="ACT147" s="0"/>
      <c r="ACU147" s="0"/>
      <c r="ACV147" s="0"/>
      <c r="ACW147" s="0"/>
      <c r="ACX147" s="0"/>
      <c r="ACY147" s="0"/>
      <c r="ACZ147" s="0"/>
      <c r="ADA147" s="0"/>
      <c r="ADB147" s="0"/>
      <c r="ADC147" s="0"/>
      <c r="ADD147" s="0"/>
      <c r="ADE147" s="0"/>
      <c r="ADF147" s="0"/>
      <c r="ADG147" s="0"/>
      <c r="ADH147" s="0"/>
      <c r="ADI147" s="0"/>
      <c r="ADJ147" s="0"/>
      <c r="ADK147" s="0"/>
      <c r="ADL147" s="0"/>
      <c r="ADM147" s="0"/>
      <c r="ADN147" s="0"/>
      <c r="ADO147" s="0"/>
      <c r="ADP147" s="0"/>
      <c r="ADQ147" s="0"/>
      <c r="ADR147" s="0"/>
      <c r="ADS147" s="0"/>
      <c r="ADT147" s="0"/>
      <c r="ADU147" s="0"/>
      <c r="ADV147" s="0"/>
      <c r="ADW147" s="0"/>
      <c r="ADX147" s="0"/>
      <c r="ADY147" s="0"/>
      <c r="ADZ147" s="0"/>
      <c r="AEA147" s="0"/>
      <c r="AEB147" s="0"/>
      <c r="AEC147" s="0"/>
      <c r="AED147" s="0"/>
      <c r="AEE147" s="0"/>
      <c r="AEF147" s="0"/>
      <c r="AEG147" s="0"/>
      <c r="AEH147" s="0"/>
      <c r="AEI147" s="0"/>
      <c r="AEJ147" s="0"/>
      <c r="AEK147" s="0"/>
      <c r="AEL147" s="0"/>
      <c r="AEM147" s="0"/>
      <c r="AEN147" s="0"/>
      <c r="AEO147" s="0"/>
      <c r="AEP147" s="0"/>
      <c r="AEQ147" s="0"/>
      <c r="AER147" s="0"/>
      <c r="AES147" s="0"/>
      <c r="AET147" s="0"/>
      <c r="AEU147" s="0"/>
      <c r="AEV147" s="0"/>
      <c r="AEW147" s="0"/>
      <c r="AEX147" s="0"/>
      <c r="AEY147" s="0"/>
      <c r="AEZ147" s="0"/>
      <c r="AFA147" s="0"/>
      <c r="AFB147" s="0"/>
      <c r="AFC147" s="0"/>
      <c r="AFD147" s="0"/>
      <c r="AFE147" s="0"/>
      <c r="AFF147" s="0"/>
      <c r="AFG147" s="0"/>
      <c r="AFH147" s="0"/>
      <c r="AFI147" s="0"/>
      <c r="AFJ147" s="0"/>
      <c r="AFK147" s="0"/>
      <c r="AFL147" s="0"/>
      <c r="AFM147" s="0"/>
      <c r="AFN147" s="0"/>
      <c r="AFO147" s="0"/>
      <c r="AFP147" s="0"/>
      <c r="AFQ147" s="0"/>
      <c r="AFR147" s="0"/>
      <c r="AFS147" s="0"/>
      <c r="AFT147" s="0"/>
      <c r="AFU147" s="0"/>
      <c r="AFV147" s="0"/>
      <c r="AFW147" s="0"/>
      <c r="AFX147" s="0"/>
      <c r="AFY147" s="0"/>
      <c r="AFZ147" s="0"/>
      <c r="AGA147" s="0"/>
      <c r="AGB147" s="0"/>
      <c r="AGC147" s="0"/>
      <c r="AGD147" s="0"/>
      <c r="AGE147" s="0"/>
      <c r="AGF147" s="0"/>
      <c r="AGG147" s="0"/>
      <c r="AGH147" s="0"/>
      <c r="AGI147" s="0"/>
      <c r="AGJ147" s="0"/>
      <c r="AGK147" s="0"/>
      <c r="AGL147" s="0"/>
      <c r="AGM147" s="0"/>
      <c r="AGN147" s="0"/>
      <c r="AGO147" s="0"/>
      <c r="AGP147" s="0"/>
      <c r="AGQ147" s="0"/>
      <c r="AGR147" s="0"/>
      <c r="AGS147" s="0"/>
      <c r="AGT147" s="0"/>
      <c r="AGU147" s="0"/>
      <c r="AGV147" s="0"/>
      <c r="AGW147" s="0"/>
      <c r="AGX147" s="0"/>
      <c r="AGY147" s="0"/>
      <c r="AGZ147" s="0"/>
      <c r="AHA147" s="0"/>
      <c r="AHB147" s="0"/>
      <c r="AHC147" s="0"/>
      <c r="AHD147" s="0"/>
      <c r="AHE147" s="0"/>
      <c r="AHF147" s="0"/>
      <c r="AHG147" s="0"/>
      <c r="AHH147" s="0"/>
      <c r="AHI147" s="0"/>
      <c r="AHJ147" s="0"/>
      <c r="AHK147" s="0"/>
      <c r="AHL147" s="0"/>
      <c r="AHM147" s="0"/>
      <c r="AHN147" s="0"/>
      <c r="AHO147" s="0"/>
      <c r="AHP147" s="0"/>
      <c r="AHQ147" s="0"/>
      <c r="AHR147" s="0"/>
      <c r="AHS147" s="0"/>
      <c r="AHT147" s="0"/>
      <c r="AHU147" s="0"/>
      <c r="AHV147" s="0"/>
      <c r="AHW147" s="0"/>
      <c r="AHX147" s="0"/>
      <c r="AHY147" s="0"/>
      <c r="AHZ147" s="0"/>
      <c r="AIA147" s="0"/>
      <c r="AIB147" s="0"/>
      <c r="AIC147" s="0"/>
      <c r="AID147" s="0"/>
      <c r="AIE147" s="0"/>
      <c r="AIF147" s="0"/>
      <c r="AIG147" s="0"/>
      <c r="AIH147" s="0"/>
      <c r="AII147" s="0"/>
      <c r="AIJ147" s="0"/>
      <c r="AIK147" s="0"/>
      <c r="AIL147" s="0"/>
      <c r="AIM147" s="0"/>
      <c r="AIN147" s="0"/>
      <c r="AIO147" s="0"/>
      <c r="AIP147" s="0"/>
      <c r="AIQ147" s="0"/>
      <c r="AIR147" s="0"/>
      <c r="AIS147" s="0"/>
      <c r="AIT147" s="0"/>
      <c r="AIU147" s="0"/>
      <c r="AIV147" s="0"/>
      <c r="AIW147" s="0"/>
      <c r="AIX147" s="0"/>
      <c r="AIY147" s="0"/>
      <c r="AIZ147" s="0"/>
      <c r="AJA147" s="0"/>
      <c r="AJB147" s="0"/>
      <c r="AJC147" s="0"/>
      <c r="AJD147" s="0"/>
      <c r="AJE147" s="0"/>
      <c r="AJF147" s="0"/>
      <c r="AJG147" s="0"/>
      <c r="AJH147" s="0"/>
      <c r="AJI147" s="0"/>
      <c r="AJJ147" s="0"/>
      <c r="AJK147" s="0"/>
      <c r="AJL147" s="0"/>
      <c r="AJM147" s="0"/>
      <c r="AJN147" s="0"/>
      <c r="AJO147" s="0"/>
      <c r="AJP147" s="0"/>
      <c r="AJQ147" s="0"/>
      <c r="AJR147" s="0"/>
      <c r="AJS147" s="0"/>
      <c r="AJT147" s="0"/>
      <c r="AJU147" s="0"/>
      <c r="AJV147" s="0"/>
      <c r="AJW147" s="0"/>
      <c r="AJX147" s="0"/>
      <c r="AJY147" s="0"/>
      <c r="AJZ147" s="0"/>
      <c r="AKA147" s="0"/>
      <c r="AKB147" s="0"/>
      <c r="AKC147" s="0"/>
      <c r="AKD147" s="0"/>
      <c r="AKE147" s="0"/>
      <c r="AKF147" s="0"/>
      <c r="AKG147" s="0"/>
      <c r="AKH147" s="0"/>
      <c r="AKI147" s="0"/>
      <c r="AKJ147" s="0"/>
      <c r="AKK147" s="0"/>
      <c r="AKL147" s="0"/>
      <c r="AKM147" s="0"/>
      <c r="AKN147" s="0"/>
      <c r="AKO147" s="0"/>
      <c r="AKP147" s="0"/>
      <c r="AKQ147" s="0"/>
      <c r="AKR147" s="0"/>
      <c r="AKS147" s="0"/>
      <c r="AKT147" s="0"/>
      <c r="AKU147" s="0"/>
      <c r="AKV147" s="0"/>
      <c r="AKW147" s="0"/>
      <c r="AKX147" s="0"/>
      <c r="AKY147" s="0"/>
      <c r="AKZ147" s="0"/>
      <c r="ALA147" s="0"/>
      <c r="ALB147" s="0"/>
      <c r="ALC147" s="0"/>
      <c r="ALD147" s="0"/>
      <c r="ALE147" s="0"/>
      <c r="ALF147" s="0"/>
      <c r="ALG147" s="0"/>
      <c r="ALH147" s="0"/>
      <c r="ALI147" s="0"/>
      <c r="ALJ147" s="0"/>
      <c r="ALK147" s="0"/>
      <c r="ALL147" s="0"/>
      <c r="ALM147" s="0"/>
      <c r="ALN147" s="0"/>
      <c r="ALO147" s="0"/>
      <c r="ALP147" s="0"/>
      <c r="ALQ147" s="0"/>
      <c r="ALR147" s="0"/>
      <c r="ALS147" s="0"/>
      <c r="ALT147" s="0"/>
      <c r="ALU147" s="0"/>
      <c r="ALV147" s="0"/>
      <c r="ALW147" s="0"/>
      <c r="ALX147" s="0"/>
      <c r="ALY147" s="0"/>
      <c r="ALZ147" s="0"/>
      <c r="AMA147" s="0"/>
      <c r="AMB147" s="0"/>
      <c r="AMC147" s="0"/>
      <c r="AMD147" s="0"/>
      <c r="AME147" s="0"/>
      <c r="AMF147" s="0"/>
      <c r="AMG147" s="0"/>
      <c r="AMH147" s="0"/>
      <c r="AMI147" s="0"/>
      <c r="AMJ147" s="0"/>
    </row>
    <row r="148" customFormat="false" ht="15" hidden="false" customHeight="true" outlineLevel="0" collapsed="false">
      <c r="A148" s="266"/>
      <c r="B148" s="267"/>
      <c r="C148" s="267"/>
      <c r="D148" s="267"/>
      <c r="E148" s="263"/>
      <c r="F148" s="263"/>
      <c r="G148" s="263"/>
      <c r="H148" s="263"/>
      <c r="I148" s="263"/>
      <c r="J148" s="263"/>
      <c r="K148" s="263"/>
      <c r="L148" s="263"/>
      <c r="M148" s="263"/>
      <c r="N148" s="263"/>
      <c r="O148" s="264"/>
      <c r="P148" s="264"/>
      <c r="Q148" s="264"/>
      <c r="R148" s="264"/>
      <c r="S148" s="264"/>
      <c r="T148" s="264"/>
      <c r="U148" s="264"/>
      <c r="V148" s="264"/>
      <c r="W148" s="264"/>
      <c r="X148" s="264"/>
      <c r="Y148" s="264"/>
      <c r="Z148" s="264"/>
      <c r="AA148" s="264"/>
      <c r="AB148" s="264"/>
      <c r="AC148" s="264"/>
      <c r="AD148" s="264"/>
      <c r="AE148" s="264"/>
      <c r="AF148" s="264"/>
      <c r="AG148" s="264"/>
      <c r="AH148" s="264"/>
      <c r="AI148" s="264"/>
      <c r="AJ148" s="264"/>
      <c r="AK148" s="264"/>
      <c r="AL148" s="264"/>
      <c r="AM148" s="264"/>
      <c r="AN148" s="264"/>
      <c r="AO148" s="264"/>
      <c r="AP148" s="264"/>
      <c r="AQ148" s="264"/>
      <c r="AR148" s="264"/>
      <c r="AS148" s="264"/>
      <c r="AT148" s="264"/>
      <c r="AU148" s="264"/>
      <c r="AV148" s="264"/>
      <c r="AW148" s="264"/>
      <c r="AX148" s="264"/>
      <c r="AY148" s="264"/>
      <c r="AZ148" s="264"/>
      <c r="BA148" s="264"/>
      <c r="BB148" s="264"/>
      <c r="BC148" s="265"/>
      <c r="BD148" s="265"/>
      <c r="BE148" s="265"/>
      <c r="BF148" s="265"/>
      <c r="BG148" s="265"/>
      <c r="BH148" s="265"/>
      <c r="BI148" s="265"/>
      <c r="BJ148" s="265"/>
      <c r="BK148" s="265"/>
      <c r="BL148" s="265"/>
      <c r="BM148" s="265"/>
      <c r="BN148" s="265"/>
      <c r="BO148" s="265"/>
      <c r="BP148" s="265"/>
      <c r="BQ148" s="265"/>
      <c r="BR148" s="265"/>
      <c r="BS148" s="265"/>
      <c r="BT148" s="265"/>
      <c r="BU148" s="265"/>
      <c r="BV148" s="265"/>
      <c r="BW148" s="0"/>
      <c r="BX148" s="0"/>
      <c r="BY148" s="0"/>
      <c r="BZ148" s="0"/>
      <c r="CA148" s="0"/>
      <c r="CB148" s="0"/>
      <c r="CC148" s="0"/>
      <c r="CD148" s="0"/>
      <c r="CE148" s="0"/>
      <c r="CF148" s="0"/>
      <c r="CG148" s="0"/>
      <c r="CH148" s="0"/>
      <c r="CI148" s="0"/>
      <c r="CJ148" s="0"/>
      <c r="CK148" s="0"/>
      <c r="CL148" s="0"/>
      <c r="CM148" s="0"/>
      <c r="CN148" s="0"/>
      <c r="CO148" s="0"/>
      <c r="CP148" s="0"/>
      <c r="CQ148" s="0"/>
      <c r="CR148" s="0"/>
      <c r="CS148" s="0"/>
      <c r="CT148" s="0"/>
      <c r="CU148" s="0"/>
      <c r="CV148" s="0"/>
      <c r="CW148" s="0"/>
      <c r="CX148" s="0"/>
      <c r="CY148" s="0"/>
      <c r="CZ148" s="0"/>
      <c r="DA148" s="0"/>
      <c r="DB148" s="0"/>
      <c r="DC148" s="0"/>
      <c r="DD148" s="0"/>
      <c r="DE148" s="0"/>
      <c r="DF148" s="0"/>
      <c r="DG148" s="0"/>
      <c r="DH148" s="0"/>
      <c r="DI148" s="0"/>
      <c r="DJ148" s="0"/>
      <c r="DK148" s="0"/>
      <c r="DL148" s="0"/>
      <c r="DM148" s="0"/>
      <c r="DN148" s="0"/>
      <c r="DO148" s="0"/>
      <c r="DP148" s="0"/>
      <c r="DQ148" s="0"/>
      <c r="DR148" s="0"/>
      <c r="DS148" s="0"/>
      <c r="DT148" s="0"/>
      <c r="DU148" s="0"/>
      <c r="DV148" s="0"/>
      <c r="DW148" s="0"/>
      <c r="DX148" s="0"/>
      <c r="DY148" s="0"/>
      <c r="DZ148" s="0"/>
      <c r="EA148" s="0"/>
      <c r="EB148" s="0"/>
      <c r="EC148" s="0"/>
      <c r="ED148" s="0"/>
      <c r="EE148" s="0"/>
      <c r="EF148" s="0"/>
      <c r="EG148" s="0"/>
      <c r="EH148" s="0"/>
      <c r="EI148" s="0"/>
      <c r="EJ148" s="0"/>
      <c r="EK148" s="0"/>
      <c r="EL148" s="0"/>
      <c r="EM148" s="0"/>
      <c r="EN148" s="0"/>
      <c r="EO148" s="0"/>
      <c r="EP148" s="0"/>
      <c r="EQ148" s="0"/>
      <c r="ER148" s="0"/>
      <c r="ES148" s="0"/>
      <c r="ET148" s="0"/>
      <c r="EU148" s="0"/>
      <c r="EV148" s="0"/>
      <c r="EW148" s="0"/>
      <c r="EX148" s="0"/>
      <c r="EY148" s="0"/>
      <c r="EZ148" s="0"/>
      <c r="FA148" s="0"/>
      <c r="FB148" s="0"/>
      <c r="FC148" s="0"/>
      <c r="FD148" s="0"/>
      <c r="FE148" s="0"/>
      <c r="FF148" s="0"/>
      <c r="FG148" s="0"/>
      <c r="FH148" s="0"/>
      <c r="FI148" s="0"/>
      <c r="FJ148" s="0"/>
      <c r="FK148" s="0"/>
      <c r="FL148" s="0"/>
      <c r="FM148" s="0"/>
      <c r="FN148" s="0"/>
      <c r="FO148" s="0"/>
      <c r="FP148" s="0"/>
      <c r="FQ148" s="0"/>
      <c r="FR148" s="0"/>
      <c r="FS148" s="0"/>
      <c r="FT148" s="0"/>
      <c r="FU148" s="0"/>
      <c r="FV148" s="0"/>
      <c r="FW148" s="0"/>
      <c r="FX148" s="0"/>
      <c r="FY148" s="0"/>
      <c r="FZ148" s="0"/>
      <c r="GA148" s="0"/>
      <c r="GB148" s="0"/>
      <c r="GC148" s="0"/>
      <c r="GD148" s="0"/>
      <c r="GE148" s="0"/>
      <c r="GF148" s="0"/>
      <c r="GG148" s="0"/>
      <c r="GH148" s="0"/>
      <c r="GI148" s="0"/>
      <c r="GJ148" s="0"/>
      <c r="GK148" s="0"/>
      <c r="GL148" s="0"/>
      <c r="GM148" s="0"/>
      <c r="GN148" s="0"/>
      <c r="GO148" s="0"/>
      <c r="GP148" s="0"/>
      <c r="GQ148" s="0"/>
      <c r="GR148" s="0"/>
      <c r="GS148" s="0"/>
      <c r="GT148" s="0"/>
      <c r="GU148" s="0"/>
      <c r="GV148" s="0"/>
      <c r="GW148" s="0"/>
      <c r="GX148" s="0"/>
      <c r="GY148" s="0"/>
      <c r="GZ148" s="0"/>
      <c r="HA148" s="0"/>
      <c r="HB148" s="0"/>
      <c r="HC148" s="0"/>
      <c r="HD148" s="0"/>
      <c r="HE148" s="0"/>
      <c r="HF148" s="0"/>
      <c r="HG148" s="0"/>
      <c r="HH148" s="0"/>
      <c r="HI148" s="0"/>
      <c r="HJ148" s="0"/>
      <c r="HK148" s="0"/>
      <c r="HL148" s="0"/>
      <c r="HM148" s="0"/>
      <c r="HN148" s="0"/>
      <c r="HO148" s="0"/>
      <c r="HP148" s="0"/>
      <c r="HQ148" s="0"/>
      <c r="HR148" s="0"/>
      <c r="HS148" s="0"/>
      <c r="HT148" s="0"/>
      <c r="HU148" s="0"/>
      <c r="HV148" s="0"/>
      <c r="HW148" s="0"/>
      <c r="HX148" s="0"/>
      <c r="HY148" s="0"/>
      <c r="HZ148" s="0"/>
      <c r="IA148" s="0"/>
      <c r="IB148" s="0"/>
      <c r="IC148" s="0"/>
      <c r="ID148" s="0"/>
      <c r="IE148" s="0"/>
      <c r="IF148" s="0"/>
      <c r="IG148" s="0"/>
      <c r="IH148" s="0"/>
      <c r="II148" s="0"/>
      <c r="IJ148" s="0"/>
      <c r="IK148" s="0"/>
      <c r="IL148" s="0"/>
      <c r="IM148" s="0"/>
      <c r="IN148" s="0"/>
      <c r="IO148" s="0"/>
      <c r="IP148" s="0"/>
      <c r="IQ148" s="0"/>
      <c r="IR148" s="0"/>
      <c r="IS148" s="0"/>
      <c r="IT148" s="0"/>
      <c r="IU148" s="0"/>
      <c r="IV148" s="0"/>
      <c r="IW148" s="0"/>
      <c r="IX148" s="0"/>
      <c r="IY148" s="0"/>
      <c r="IZ148" s="0"/>
      <c r="JA148" s="0"/>
      <c r="JB148" s="0"/>
      <c r="JC148" s="0"/>
      <c r="JD148" s="0"/>
      <c r="JE148" s="0"/>
      <c r="JF148" s="0"/>
      <c r="JG148" s="0"/>
      <c r="JH148" s="0"/>
      <c r="JI148" s="0"/>
      <c r="JJ148" s="0"/>
      <c r="JK148" s="0"/>
      <c r="JL148" s="0"/>
      <c r="JM148" s="0"/>
      <c r="JN148" s="0"/>
      <c r="JO148" s="0"/>
      <c r="JP148" s="0"/>
      <c r="JQ148" s="0"/>
      <c r="JR148" s="0"/>
      <c r="JS148" s="0"/>
      <c r="JT148" s="0"/>
      <c r="JU148" s="0"/>
      <c r="JV148" s="0"/>
      <c r="JW148" s="0"/>
      <c r="JX148" s="0"/>
      <c r="JY148" s="0"/>
      <c r="JZ148" s="0"/>
      <c r="KA148" s="0"/>
      <c r="KB148" s="0"/>
      <c r="KC148" s="0"/>
      <c r="KD148" s="0"/>
      <c r="KE148" s="0"/>
      <c r="KF148" s="0"/>
      <c r="KG148" s="0"/>
      <c r="KH148" s="0"/>
      <c r="KI148" s="0"/>
      <c r="KJ148" s="0"/>
      <c r="KK148" s="0"/>
      <c r="KL148" s="0"/>
      <c r="KM148" s="0"/>
      <c r="KN148" s="0"/>
      <c r="KO148" s="0"/>
      <c r="KP148" s="0"/>
      <c r="KQ148" s="0"/>
      <c r="KR148" s="0"/>
      <c r="KS148" s="0"/>
      <c r="KT148" s="0"/>
      <c r="KU148" s="0"/>
      <c r="KV148" s="0"/>
      <c r="KW148" s="0"/>
      <c r="KX148" s="0"/>
      <c r="KY148" s="0"/>
      <c r="KZ148" s="0"/>
      <c r="LA148" s="0"/>
      <c r="LB148" s="0"/>
      <c r="LC148" s="0"/>
      <c r="LD148" s="0"/>
      <c r="LE148" s="0"/>
      <c r="LF148" s="0"/>
      <c r="LG148" s="0"/>
      <c r="LH148" s="0"/>
      <c r="LI148" s="0"/>
      <c r="LJ148" s="0"/>
      <c r="LK148" s="0"/>
      <c r="LL148" s="0"/>
      <c r="LM148" s="0"/>
      <c r="LN148" s="0"/>
      <c r="LO148" s="0"/>
      <c r="LP148" s="0"/>
      <c r="LQ148" s="0"/>
      <c r="LR148" s="0"/>
      <c r="LS148" s="0"/>
      <c r="LT148" s="0"/>
      <c r="LU148" s="0"/>
      <c r="LV148" s="0"/>
      <c r="LW148" s="0"/>
      <c r="LX148" s="0"/>
      <c r="LY148" s="0"/>
      <c r="LZ148" s="0"/>
      <c r="MA148" s="0"/>
      <c r="MB148" s="0"/>
      <c r="MC148" s="0"/>
      <c r="MD148" s="0"/>
      <c r="ME148" s="0"/>
      <c r="MF148" s="0"/>
      <c r="MG148" s="0"/>
      <c r="MH148" s="0"/>
      <c r="MI148" s="0"/>
      <c r="MJ148" s="0"/>
      <c r="MK148" s="0"/>
      <c r="ML148" s="0"/>
      <c r="MM148" s="0"/>
      <c r="MN148" s="0"/>
      <c r="MO148" s="0"/>
      <c r="MP148" s="0"/>
      <c r="MQ148" s="0"/>
      <c r="MR148" s="0"/>
      <c r="MS148" s="0"/>
      <c r="MT148" s="0"/>
      <c r="MU148" s="0"/>
      <c r="MV148" s="0"/>
      <c r="MW148" s="0"/>
      <c r="MX148" s="0"/>
      <c r="MY148" s="0"/>
      <c r="MZ148" s="0"/>
      <c r="NA148" s="0"/>
      <c r="NB148" s="0"/>
      <c r="NC148" s="0"/>
      <c r="ND148" s="0"/>
      <c r="NE148" s="0"/>
      <c r="NF148" s="0"/>
      <c r="NG148" s="0"/>
      <c r="NH148" s="0"/>
      <c r="NI148" s="0"/>
      <c r="NJ148" s="0"/>
      <c r="NK148" s="0"/>
      <c r="NL148" s="0"/>
      <c r="NM148" s="0"/>
      <c r="NN148" s="0"/>
      <c r="NO148" s="0"/>
      <c r="NP148" s="0"/>
      <c r="NQ148" s="0"/>
      <c r="NR148" s="0"/>
      <c r="NS148" s="0"/>
      <c r="NT148" s="0"/>
      <c r="NU148" s="0"/>
      <c r="NV148" s="0"/>
      <c r="NW148" s="0"/>
      <c r="NX148" s="0"/>
      <c r="NY148" s="0"/>
      <c r="NZ148" s="0"/>
      <c r="OA148" s="0"/>
      <c r="OB148" s="0"/>
      <c r="OC148" s="0"/>
      <c r="OD148" s="0"/>
      <c r="OE148" s="0"/>
      <c r="OF148" s="0"/>
      <c r="OG148" s="0"/>
      <c r="OH148" s="0"/>
      <c r="OI148" s="0"/>
      <c r="OJ148" s="0"/>
      <c r="OK148" s="0"/>
      <c r="OL148" s="0"/>
      <c r="OM148" s="0"/>
      <c r="ON148" s="0"/>
      <c r="OO148" s="0"/>
      <c r="OP148" s="0"/>
      <c r="OQ148" s="0"/>
      <c r="OR148" s="0"/>
      <c r="OS148" s="0"/>
      <c r="OT148" s="0"/>
      <c r="OU148" s="0"/>
      <c r="OV148" s="0"/>
      <c r="OW148" s="0"/>
      <c r="OX148" s="0"/>
      <c r="OY148" s="0"/>
      <c r="OZ148" s="0"/>
      <c r="PA148" s="0"/>
      <c r="PB148" s="0"/>
      <c r="PC148" s="0"/>
      <c r="PD148" s="0"/>
      <c r="PE148" s="0"/>
      <c r="PF148" s="0"/>
      <c r="PG148" s="0"/>
      <c r="PH148" s="0"/>
      <c r="PI148" s="0"/>
      <c r="PJ148" s="0"/>
      <c r="PK148" s="0"/>
      <c r="PL148" s="0"/>
      <c r="PM148" s="0"/>
      <c r="PN148" s="0"/>
      <c r="PO148" s="0"/>
      <c r="PP148" s="0"/>
      <c r="PQ148" s="0"/>
      <c r="PR148" s="0"/>
      <c r="PS148" s="0"/>
      <c r="PT148" s="0"/>
      <c r="PU148" s="0"/>
      <c r="PV148" s="0"/>
      <c r="PW148" s="0"/>
      <c r="PX148" s="0"/>
      <c r="PY148" s="0"/>
      <c r="PZ148" s="0"/>
      <c r="QA148" s="0"/>
      <c r="QB148" s="0"/>
      <c r="QC148" s="0"/>
      <c r="QD148" s="0"/>
      <c r="QE148" s="0"/>
      <c r="QF148" s="0"/>
      <c r="QG148" s="0"/>
      <c r="QH148" s="0"/>
      <c r="QI148" s="0"/>
      <c r="QJ148" s="0"/>
      <c r="QK148" s="0"/>
      <c r="QL148" s="0"/>
      <c r="QM148" s="0"/>
      <c r="QN148" s="0"/>
      <c r="QO148" s="0"/>
      <c r="QP148" s="0"/>
      <c r="QQ148" s="0"/>
      <c r="QR148" s="0"/>
      <c r="QS148" s="0"/>
      <c r="QT148" s="0"/>
      <c r="QU148" s="0"/>
      <c r="QV148" s="0"/>
      <c r="QW148" s="0"/>
      <c r="QX148" s="0"/>
      <c r="QY148" s="0"/>
      <c r="QZ148" s="0"/>
      <c r="RA148" s="0"/>
      <c r="RB148" s="0"/>
      <c r="RC148" s="0"/>
      <c r="RD148" s="0"/>
      <c r="RE148" s="0"/>
      <c r="RF148" s="0"/>
      <c r="RG148" s="0"/>
      <c r="RH148" s="0"/>
      <c r="RI148" s="0"/>
      <c r="RJ148" s="0"/>
      <c r="RK148" s="0"/>
      <c r="RL148" s="0"/>
      <c r="RM148" s="0"/>
      <c r="RN148" s="0"/>
      <c r="RO148" s="0"/>
      <c r="RP148" s="0"/>
      <c r="RQ148" s="0"/>
      <c r="RR148" s="0"/>
      <c r="RS148" s="0"/>
      <c r="RT148" s="0"/>
      <c r="RU148" s="0"/>
      <c r="RV148" s="0"/>
      <c r="RW148" s="0"/>
      <c r="RX148" s="0"/>
      <c r="RY148" s="0"/>
      <c r="RZ148" s="0"/>
      <c r="SA148" s="0"/>
      <c r="SB148" s="0"/>
      <c r="SC148" s="0"/>
      <c r="SD148" s="0"/>
      <c r="SE148" s="0"/>
      <c r="SF148" s="0"/>
      <c r="SG148" s="0"/>
      <c r="SH148" s="0"/>
      <c r="SI148" s="0"/>
      <c r="SJ148" s="0"/>
      <c r="SK148" s="0"/>
      <c r="SL148" s="0"/>
      <c r="SM148" s="0"/>
      <c r="SN148" s="0"/>
      <c r="SO148" s="0"/>
      <c r="SP148" s="0"/>
      <c r="SQ148" s="0"/>
      <c r="SR148" s="0"/>
      <c r="SS148" s="0"/>
      <c r="ST148" s="0"/>
      <c r="SU148" s="0"/>
      <c r="SV148" s="0"/>
      <c r="SW148" s="0"/>
      <c r="SX148" s="0"/>
      <c r="SY148" s="0"/>
      <c r="SZ148" s="0"/>
      <c r="TA148" s="0"/>
      <c r="TB148" s="0"/>
      <c r="TC148" s="0"/>
      <c r="TD148" s="0"/>
      <c r="TE148" s="0"/>
      <c r="TF148" s="0"/>
      <c r="TG148" s="0"/>
      <c r="TH148" s="0"/>
      <c r="TI148" s="0"/>
      <c r="TJ148" s="0"/>
      <c r="TK148" s="0"/>
      <c r="TL148" s="0"/>
      <c r="TM148" s="0"/>
      <c r="TN148" s="0"/>
      <c r="TO148" s="0"/>
      <c r="TP148" s="0"/>
      <c r="TQ148" s="0"/>
      <c r="TR148" s="0"/>
      <c r="TS148" s="0"/>
      <c r="TT148" s="0"/>
      <c r="TU148" s="0"/>
      <c r="TV148" s="0"/>
      <c r="TW148" s="0"/>
      <c r="TX148" s="0"/>
      <c r="TY148" s="0"/>
      <c r="TZ148" s="0"/>
      <c r="UA148" s="0"/>
      <c r="UB148" s="0"/>
      <c r="UC148" s="0"/>
      <c r="UD148" s="0"/>
      <c r="UE148" s="0"/>
      <c r="UF148" s="0"/>
      <c r="UG148" s="0"/>
      <c r="UH148" s="0"/>
      <c r="UI148" s="0"/>
      <c r="UJ148" s="0"/>
      <c r="UK148" s="0"/>
      <c r="UL148" s="0"/>
      <c r="UM148" s="0"/>
      <c r="UN148" s="0"/>
      <c r="UO148" s="0"/>
      <c r="UP148" s="0"/>
      <c r="UQ148" s="0"/>
      <c r="UR148" s="0"/>
      <c r="US148" s="0"/>
      <c r="UT148" s="0"/>
      <c r="UU148" s="0"/>
      <c r="UV148" s="0"/>
      <c r="UW148" s="0"/>
      <c r="UX148" s="0"/>
      <c r="UY148" s="0"/>
      <c r="UZ148" s="0"/>
      <c r="VA148" s="0"/>
      <c r="VB148" s="0"/>
      <c r="VC148" s="0"/>
      <c r="VD148" s="0"/>
      <c r="VE148" s="0"/>
      <c r="VF148" s="0"/>
      <c r="VG148" s="0"/>
      <c r="VH148" s="0"/>
      <c r="VI148" s="0"/>
      <c r="VJ148" s="0"/>
      <c r="VK148" s="0"/>
      <c r="VL148" s="0"/>
      <c r="VM148" s="0"/>
      <c r="VN148" s="0"/>
      <c r="VO148" s="0"/>
      <c r="VP148" s="0"/>
      <c r="VQ148" s="0"/>
      <c r="VR148" s="0"/>
      <c r="VS148" s="0"/>
      <c r="VT148" s="0"/>
      <c r="VU148" s="0"/>
      <c r="VV148" s="0"/>
      <c r="VW148" s="0"/>
      <c r="VX148" s="0"/>
      <c r="VY148" s="0"/>
      <c r="VZ148" s="0"/>
      <c r="WA148" s="0"/>
      <c r="WB148" s="0"/>
      <c r="WC148" s="0"/>
      <c r="WD148" s="0"/>
      <c r="WE148" s="0"/>
      <c r="WF148" s="0"/>
      <c r="WG148" s="0"/>
      <c r="WH148" s="0"/>
      <c r="WI148" s="0"/>
      <c r="WJ148" s="0"/>
      <c r="WK148" s="0"/>
      <c r="WL148" s="0"/>
      <c r="WM148" s="0"/>
      <c r="WN148" s="0"/>
      <c r="WO148" s="0"/>
      <c r="WP148" s="0"/>
      <c r="WQ148" s="0"/>
      <c r="WR148" s="0"/>
      <c r="WS148" s="0"/>
      <c r="WT148" s="0"/>
      <c r="WU148" s="0"/>
      <c r="WV148" s="0"/>
      <c r="WW148" s="0"/>
      <c r="WX148" s="0"/>
      <c r="WY148" s="0"/>
      <c r="WZ148" s="0"/>
      <c r="XA148" s="0"/>
      <c r="XB148" s="0"/>
      <c r="XC148" s="0"/>
      <c r="XD148" s="0"/>
      <c r="XE148" s="0"/>
      <c r="XF148" s="0"/>
      <c r="XG148" s="0"/>
      <c r="XH148" s="0"/>
      <c r="XI148" s="0"/>
      <c r="XJ148" s="0"/>
      <c r="XK148" s="0"/>
      <c r="XL148" s="0"/>
      <c r="XM148" s="0"/>
      <c r="XN148" s="0"/>
      <c r="XO148" s="0"/>
      <c r="XP148" s="0"/>
      <c r="XQ148" s="0"/>
      <c r="XR148" s="0"/>
      <c r="XS148" s="0"/>
      <c r="XT148" s="0"/>
      <c r="XU148" s="0"/>
      <c r="XV148" s="0"/>
      <c r="XW148" s="0"/>
      <c r="XX148" s="0"/>
      <c r="XY148" s="0"/>
      <c r="XZ148" s="0"/>
      <c r="YA148" s="0"/>
      <c r="YB148" s="0"/>
      <c r="YC148" s="0"/>
      <c r="YD148" s="0"/>
      <c r="YE148" s="0"/>
      <c r="YF148" s="0"/>
      <c r="YG148" s="0"/>
      <c r="YH148" s="0"/>
      <c r="YI148" s="0"/>
      <c r="YJ148" s="0"/>
      <c r="YK148" s="0"/>
      <c r="YL148" s="0"/>
      <c r="YM148" s="0"/>
      <c r="YN148" s="0"/>
      <c r="YO148" s="0"/>
      <c r="YP148" s="0"/>
      <c r="YQ148" s="0"/>
      <c r="YR148" s="0"/>
      <c r="YS148" s="0"/>
      <c r="YT148" s="0"/>
      <c r="YU148" s="0"/>
      <c r="YV148" s="0"/>
      <c r="YW148" s="0"/>
      <c r="YX148" s="0"/>
      <c r="YY148" s="0"/>
      <c r="YZ148" s="0"/>
      <c r="ZA148" s="0"/>
      <c r="ZB148" s="0"/>
      <c r="ZC148" s="0"/>
      <c r="ZD148" s="0"/>
      <c r="ZE148" s="0"/>
      <c r="ZF148" s="0"/>
      <c r="ZG148" s="0"/>
      <c r="ZH148" s="0"/>
      <c r="ZI148" s="0"/>
      <c r="ZJ148" s="0"/>
      <c r="ZK148" s="0"/>
      <c r="ZL148" s="0"/>
      <c r="ZM148" s="0"/>
      <c r="ZN148" s="0"/>
      <c r="ZO148" s="0"/>
      <c r="ZP148" s="0"/>
      <c r="ZQ148" s="0"/>
      <c r="ZR148" s="0"/>
      <c r="ZS148" s="0"/>
      <c r="ZT148" s="0"/>
      <c r="ZU148" s="0"/>
      <c r="ZV148" s="0"/>
      <c r="ZW148" s="0"/>
      <c r="ZX148" s="0"/>
      <c r="ZY148" s="0"/>
      <c r="ZZ148" s="0"/>
      <c r="AAA148" s="0"/>
      <c r="AAB148" s="0"/>
      <c r="AAC148" s="0"/>
      <c r="AAD148" s="0"/>
      <c r="AAE148" s="0"/>
      <c r="AAF148" s="0"/>
      <c r="AAG148" s="0"/>
      <c r="AAH148" s="0"/>
      <c r="AAI148" s="0"/>
      <c r="AAJ148" s="0"/>
      <c r="AAK148" s="0"/>
      <c r="AAL148" s="0"/>
      <c r="AAM148" s="0"/>
      <c r="AAN148" s="0"/>
      <c r="AAO148" s="0"/>
      <c r="AAP148" s="0"/>
      <c r="AAQ148" s="0"/>
      <c r="AAR148" s="0"/>
      <c r="AAS148" s="0"/>
      <c r="AAT148" s="0"/>
      <c r="AAU148" s="0"/>
      <c r="AAV148" s="0"/>
      <c r="AAW148" s="0"/>
      <c r="AAX148" s="0"/>
      <c r="AAY148" s="0"/>
      <c r="AAZ148" s="0"/>
      <c r="ABA148" s="0"/>
      <c r="ABB148" s="0"/>
      <c r="ABC148" s="0"/>
      <c r="ABD148" s="0"/>
      <c r="ABE148" s="0"/>
      <c r="ABF148" s="0"/>
      <c r="ABG148" s="0"/>
      <c r="ABH148" s="0"/>
      <c r="ABI148" s="0"/>
      <c r="ABJ148" s="0"/>
      <c r="ABK148" s="0"/>
      <c r="ABL148" s="0"/>
      <c r="ABM148" s="0"/>
      <c r="ABN148" s="0"/>
      <c r="ABO148" s="0"/>
      <c r="ABP148" s="0"/>
      <c r="ABQ148" s="0"/>
      <c r="ABR148" s="0"/>
      <c r="ABS148" s="0"/>
      <c r="ABT148" s="0"/>
      <c r="ABU148" s="0"/>
      <c r="ABV148" s="0"/>
      <c r="ABW148" s="0"/>
      <c r="ABX148" s="0"/>
      <c r="ABY148" s="0"/>
      <c r="ABZ148" s="0"/>
      <c r="ACA148" s="0"/>
      <c r="ACB148" s="0"/>
      <c r="ACC148" s="0"/>
      <c r="ACD148" s="0"/>
      <c r="ACE148" s="0"/>
      <c r="ACF148" s="0"/>
      <c r="ACG148" s="0"/>
      <c r="ACH148" s="0"/>
      <c r="ACI148" s="0"/>
      <c r="ACJ148" s="0"/>
      <c r="ACK148" s="0"/>
      <c r="ACL148" s="0"/>
      <c r="ACM148" s="0"/>
      <c r="ACN148" s="0"/>
      <c r="ACO148" s="0"/>
      <c r="ACP148" s="0"/>
      <c r="ACQ148" s="0"/>
      <c r="ACR148" s="0"/>
      <c r="ACS148" s="0"/>
      <c r="ACT148" s="0"/>
      <c r="ACU148" s="0"/>
      <c r="ACV148" s="0"/>
      <c r="ACW148" s="0"/>
      <c r="ACX148" s="0"/>
      <c r="ACY148" s="0"/>
      <c r="ACZ148" s="0"/>
      <c r="ADA148" s="0"/>
      <c r="ADB148" s="0"/>
      <c r="ADC148" s="0"/>
      <c r="ADD148" s="0"/>
      <c r="ADE148" s="0"/>
      <c r="ADF148" s="0"/>
      <c r="ADG148" s="0"/>
      <c r="ADH148" s="0"/>
      <c r="ADI148" s="0"/>
      <c r="ADJ148" s="0"/>
      <c r="ADK148" s="0"/>
      <c r="ADL148" s="0"/>
      <c r="ADM148" s="0"/>
      <c r="ADN148" s="0"/>
      <c r="ADO148" s="0"/>
      <c r="ADP148" s="0"/>
      <c r="ADQ148" s="0"/>
      <c r="ADR148" s="0"/>
      <c r="ADS148" s="0"/>
      <c r="ADT148" s="0"/>
      <c r="ADU148" s="0"/>
      <c r="ADV148" s="0"/>
      <c r="ADW148" s="0"/>
      <c r="ADX148" s="0"/>
      <c r="ADY148" s="0"/>
      <c r="ADZ148" s="0"/>
      <c r="AEA148" s="0"/>
      <c r="AEB148" s="0"/>
      <c r="AEC148" s="0"/>
      <c r="AED148" s="0"/>
      <c r="AEE148" s="0"/>
      <c r="AEF148" s="0"/>
      <c r="AEG148" s="0"/>
      <c r="AEH148" s="0"/>
      <c r="AEI148" s="0"/>
      <c r="AEJ148" s="0"/>
      <c r="AEK148" s="0"/>
      <c r="AEL148" s="0"/>
      <c r="AEM148" s="0"/>
      <c r="AEN148" s="0"/>
      <c r="AEO148" s="0"/>
      <c r="AEP148" s="0"/>
      <c r="AEQ148" s="0"/>
      <c r="AER148" s="0"/>
      <c r="AES148" s="0"/>
      <c r="AET148" s="0"/>
      <c r="AEU148" s="0"/>
      <c r="AEV148" s="0"/>
      <c r="AEW148" s="0"/>
      <c r="AEX148" s="0"/>
      <c r="AEY148" s="0"/>
      <c r="AEZ148" s="0"/>
      <c r="AFA148" s="0"/>
      <c r="AFB148" s="0"/>
      <c r="AFC148" s="0"/>
      <c r="AFD148" s="0"/>
      <c r="AFE148" s="0"/>
      <c r="AFF148" s="0"/>
      <c r="AFG148" s="0"/>
      <c r="AFH148" s="0"/>
      <c r="AFI148" s="0"/>
      <c r="AFJ148" s="0"/>
      <c r="AFK148" s="0"/>
      <c r="AFL148" s="0"/>
      <c r="AFM148" s="0"/>
      <c r="AFN148" s="0"/>
      <c r="AFO148" s="0"/>
      <c r="AFP148" s="0"/>
      <c r="AFQ148" s="0"/>
      <c r="AFR148" s="0"/>
      <c r="AFS148" s="0"/>
      <c r="AFT148" s="0"/>
      <c r="AFU148" s="0"/>
      <c r="AFV148" s="0"/>
      <c r="AFW148" s="0"/>
      <c r="AFX148" s="0"/>
      <c r="AFY148" s="0"/>
      <c r="AFZ148" s="0"/>
      <c r="AGA148" s="0"/>
      <c r="AGB148" s="0"/>
      <c r="AGC148" s="0"/>
      <c r="AGD148" s="0"/>
      <c r="AGE148" s="0"/>
      <c r="AGF148" s="0"/>
      <c r="AGG148" s="0"/>
      <c r="AGH148" s="0"/>
      <c r="AGI148" s="0"/>
      <c r="AGJ148" s="0"/>
      <c r="AGK148" s="0"/>
      <c r="AGL148" s="0"/>
      <c r="AGM148" s="0"/>
      <c r="AGN148" s="0"/>
      <c r="AGO148" s="0"/>
      <c r="AGP148" s="0"/>
      <c r="AGQ148" s="0"/>
      <c r="AGR148" s="0"/>
      <c r="AGS148" s="0"/>
      <c r="AGT148" s="0"/>
      <c r="AGU148" s="0"/>
      <c r="AGV148" s="0"/>
      <c r="AGW148" s="0"/>
      <c r="AGX148" s="0"/>
      <c r="AGY148" s="0"/>
      <c r="AGZ148" s="0"/>
      <c r="AHA148" s="0"/>
      <c r="AHB148" s="0"/>
      <c r="AHC148" s="0"/>
      <c r="AHD148" s="0"/>
      <c r="AHE148" s="0"/>
      <c r="AHF148" s="0"/>
      <c r="AHG148" s="0"/>
      <c r="AHH148" s="0"/>
      <c r="AHI148" s="0"/>
      <c r="AHJ148" s="0"/>
      <c r="AHK148" s="0"/>
      <c r="AHL148" s="0"/>
      <c r="AHM148" s="0"/>
      <c r="AHN148" s="0"/>
      <c r="AHO148" s="0"/>
      <c r="AHP148" s="0"/>
      <c r="AHQ148" s="0"/>
      <c r="AHR148" s="0"/>
      <c r="AHS148" s="0"/>
      <c r="AHT148" s="0"/>
      <c r="AHU148" s="0"/>
      <c r="AHV148" s="0"/>
      <c r="AHW148" s="0"/>
      <c r="AHX148" s="0"/>
      <c r="AHY148" s="0"/>
      <c r="AHZ148" s="0"/>
      <c r="AIA148" s="0"/>
      <c r="AIB148" s="0"/>
      <c r="AIC148" s="0"/>
      <c r="AID148" s="0"/>
      <c r="AIE148" s="0"/>
      <c r="AIF148" s="0"/>
      <c r="AIG148" s="0"/>
      <c r="AIH148" s="0"/>
      <c r="AII148" s="0"/>
      <c r="AIJ148" s="0"/>
      <c r="AIK148" s="0"/>
      <c r="AIL148" s="0"/>
      <c r="AIM148" s="0"/>
      <c r="AIN148" s="0"/>
      <c r="AIO148" s="0"/>
      <c r="AIP148" s="0"/>
      <c r="AIQ148" s="0"/>
      <c r="AIR148" s="0"/>
      <c r="AIS148" s="0"/>
      <c r="AIT148" s="0"/>
      <c r="AIU148" s="0"/>
      <c r="AIV148" s="0"/>
      <c r="AIW148" s="0"/>
      <c r="AIX148" s="0"/>
      <c r="AIY148" s="0"/>
      <c r="AIZ148" s="0"/>
      <c r="AJA148" s="0"/>
      <c r="AJB148" s="0"/>
      <c r="AJC148" s="0"/>
      <c r="AJD148" s="0"/>
      <c r="AJE148" s="0"/>
      <c r="AJF148" s="0"/>
      <c r="AJG148" s="0"/>
      <c r="AJH148" s="0"/>
      <c r="AJI148" s="0"/>
      <c r="AJJ148" s="0"/>
      <c r="AJK148" s="0"/>
      <c r="AJL148" s="0"/>
      <c r="AJM148" s="0"/>
      <c r="AJN148" s="0"/>
      <c r="AJO148" s="0"/>
      <c r="AJP148" s="0"/>
      <c r="AJQ148" s="0"/>
      <c r="AJR148" s="0"/>
      <c r="AJS148" s="0"/>
      <c r="AJT148" s="0"/>
      <c r="AJU148" s="0"/>
      <c r="AJV148" s="0"/>
      <c r="AJW148" s="0"/>
      <c r="AJX148" s="0"/>
      <c r="AJY148" s="0"/>
      <c r="AJZ148" s="0"/>
      <c r="AKA148" s="0"/>
      <c r="AKB148" s="0"/>
      <c r="AKC148" s="0"/>
      <c r="AKD148" s="0"/>
      <c r="AKE148" s="0"/>
      <c r="AKF148" s="0"/>
      <c r="AKG148" s="0"/>
      <c r="AKH148" s="0"/>
      <c r="AKI148" s="0"/>
      <c r="AKJ148" s="0"/>
      <c r="AKK148" s="0"/>
      <c r="AKL148" s="0"/>
      <c r="AKM148" s="0"/>
      <c r="AKN148" s="0"/>
      <c r="AKO148" s="0"/>
      <c r="AKP148" s="0"/>
      <c r="AKQ148" s="0"/>
      <c r="AKR148" s="0"/>
      <c r="AKS148" s="0"/>
      <c r="AKT148" s="0"/>
      <c r="AKU148" s="0"/>
      <c r="AKV148" s="0"/>
      <c r="AKW148" s="0"/>
      <c r="AKX148" s="0"/>
      <c r="AKY148" s="0"/>
      <c r="AKZ148" s="0"/>
      <c r="ALA148" s="0"/>
      <c r="ALB148" s="0"/>
      <c r="ALC148" s="0"/>
      <c r="ALD148" s="0"/>
      <c r="ALE148" s="0"/>
      <c r="ALF148" s="0"/>
      <c r="ALG148" s="0"/>
      <c r="ALH148" s="0"/>
      <c r="ALI148" s="0"/>
      <c r="ALJ148" s="0"/>
      <c r="ALK148" s="0"/>
      <c r="ALL148" s="0"/>
      <c r="ALM148" s="0"/>
      <c r="ALN148" s="0"/>
      <c r="ALO148" s="0"/>
      <c r="ALP148" s="0"/>
      <c r="ALQ148" s="0"/>
      <c r="ALR148" s="0"/>
      <c r="ALS148" s="0"/>
      <c r="ALT148" s="0"/>
      <c r="ALU148" s="0"/>
      <c r="ALV148" s="0"/>
      <c r="ALW148" s="0"/>
      <c r="ALX148" s="0"/>
      <c r="ALY148" s="0"/>
      <c r="ALZ148" s="0"/>
      <c r="AMA148" s="0"/>
      <c r="AMB148" s="0"/>
      <c r="AMC148" s="0"/>
      <c r="AMD148" s="0"/>
      <c r="AME148" s="0"/>
      <c r="AMF148" s="0"/>
      <c r="AMG148" s="0"/>
      <c r="AMH148" s="0"/>
      <c r="AMI148" s="0"/>
      <c r="AMJ148" s="0"/>
    </row>
    <row r="149" customFormat="false" ht="15.75" hidden="false" customHeight="true" outlineLevel="0" collapsed="false">
      <c r="A149" s="266"/>
      <c r="B149" s="267"/>
      <c r="C149" s="267"/>
      <c r="D149" s="267"/>
      <c r="E149" s="263"/>
      <c r="F149" s="263"/>
      <c r="G149" s="263"/>
      <c r="H149" s="263"/>
      <c r="I149" s="263"/>
      <c r="J149" s="263"/>
      <c r="K149" s="263"/>
      <c r="L149" s="263"/>
      <c r="M149" s="263"/>
      <c r="N149" s="263"/>
      <c r="O149" s="264"/>
      <c r="P149" s="264"/>
      <c r="Q149" s="264"/>
      <c r="R149" s="264"/>
      <c r="S149" s="264"/>
      <c r="T149" s="264"/>
      <c r="U149" s="264"/>
      <c r="V149" s="264"/>
      <c r="W149" s="264"/>
      <c r="X149" s="264"/>
      <c r="Y149" s="264"/>
      <c r="Z149" s="264"/>
      <c r="AA149" s="264"/>
      <c r="AB149" s="264"/>
      <c r="AC149" s="264"/>
      <c r="AD149" s="264"/>
      <c r="AE149" s="264"/>
      <c r="AF149" s="264"/>
      <c r="AG149" s="264"/>
      <c r="AH149" s="264"/>
      <c r="AI149" s="264"/>
      <c r="AJ149" s="264"/>
      <c r="AK149" s="264"/>
      <c r="AL149" s="264"/>
      <c r="AM149" s="264"/>
      <c r="AN149" s="264"/>
      <c r="AO149" s="264"/>
      <c r="AP149" s="264"/>
      <c r="AQ149" s="264"/>
      <c r="AR149" s="264"/>
      <c r="AS149" s="264"/>
      <c r="AT149" s="264"/>
      <c r="AU149" s="264"/>
      <c r="AV149" s="264"/>
      <c r="AW149" s="264"/>
      <c r="AX149" s="264"/>
      <c r="AY149" s="264"/>
      <c r="AZ149" s="264"/>
      <c r="BA149" s="264"/>
      <c r="BB149" s="264"/>
      <c r="BC149" s="265"/>
      <c r="BD149" s="265"/>
      <c r="BE149" s="265"/>
      <c r="BF149" s="265"/>
      <c r="BG149" s="265"/>
      <c r="BH149" s="265"/>
      <c r="BI149" s="265"/>
      <c r="BJ149" s="265"/>
      <c r="BK149" s="265"/>
      <c r="BL149" s="265"/>
      <c r="BM149" s="265"/>
      <c r="BN149" s="265"/>
      <c r="BO149" s="265"/>
      <c r="BP149" s="265"/>
      <c r="BQ149" s="265"/>
      <c r="BR149" s="265"/>
      <c r="BS149" s="265"/>
      <c r="BT149" s="265"/>
      <c r="BU149" s="265"/>
      <c r="BV149" s="265"/>
      <c r="BW149" s="0"/>
      <c r="BX149" s="0"/>
      <c r="BY149" s="0"/>
      <c r="BZ149" s="0"/>
      <c r="CA149" s="0"/>
      <c r="CB149" s="0"/>
      <c r="CC149" s="0"/>
      <c r="CD149" s="0"/>
      <c r="CE149" s="0"/>
      <c r="CF149" s="0"/>
      <c r="CG149" s="0"/>
      <c r="CH149" s="0"/>
      <c r="CI149" s="0"/>
      <c r="CJ149" s="0"/>
      <c r="CK149" s="0"/>
      <c r="CL149" s="0"/>
      <c r="CM149" s="0"/>
      <c r="CN149" s="0"/>
      <c r="CO149" s="0"/>
      <c r="CP149" s="0"/>
      <c r="CQ149" s="0"/>
      <c r="CR149" s="0"/>
      <c r="CS149" s="0"/>
      <c r="CT149" s="0"/>
      <c r="CU149" s="0"/>
      <c r="CV149" s="0"/>
      <c r="CW149" s="0"/>
      <c r="CX149" s="0"/>
      <c r="CY149" s="0"/>
      <c r="CZ149" s="0"/>
      <c r="DA149" s="0"/>
      <c r="DB149" s="0"/>
      <c r="DC149" s="0"/>
      <c r="DD149" s="0"/>
      <c r="DE149" s="0"/>
      <c r="DF149" s="0"/>
      <c r="DG149" s="0"/>
      <c r="DH149" s="0"/>
      <c r="DI149" s="0"/>
      <c r="DJ149" s="0"/>
      <c r="DK149" s="0"/>
      <c r="DL149" s="0"/>
      <c r="DM149" s="0"/>
      <c r="DN149" s="0"/>
      <c r="DO149" s="0"/>
      <c r="DP149" s="0"/>
      <c r="DQ149" s="0"/>
      <c r="DR149" s="0"/>
      <c r="DS149" s="0"/>
      <c r="DT149" s="0"/>
      <c r="DU149" s="0"/>
      <c r="DV149" s="0"/>
      <c r="DW149" s="0"/>
      <c r="DX149" s="0"/>
      <c r="DY149" s="0"/>
      <c r="DZ149" s="0"/>
      <c r="EA149" s="0"/>
      <c r="EB149" s="0"/>
      <c r="EC149" s="0"/>
      <c r="ED149" s="0"/>
      <c r="EE149" s="0"/>
      <c r="EF149" s="0"/>
      <c r="EG149" s="0"/>
      <c r="EH149" s="0"/>
      <c r="EI149" s="0"/>
      <c r="EJ149" s="0"/>
      <c r="EK149" s="0"/>
      <c r="EL149" s="0"/>
      <c r="EM149" s="0"/>
      <c r="EN149" s="0"/>
      <c r="EO149" s="0"/>
      <c r="EP149" s="0"/>
      <c r="EQ149" s="0"/>
      <c r="ER149" s="0"/>
      <c r="ES149" s="0"/>
      <c r="ET149" s="0"/>
      <c r="EU149" s="0"/>
      <c r="EV149" s="0"/>
      <c r="EW149" s="0"/>
      <c r="EX149" s="0"/>
      <c r="EY149" s="0"/>
      <c r="EZ149" s="0"/>
      <c r="FA149" s="0"/>
      <c r="FB149" s="0"/>
      <c r="FC149" s="0"/>
      <c r="FD149" s="0"/>
      <c r="FE149" s="0"/>
      <c r="FF149" s="0"/>
      <c r="FG149" s="0"/>
      <c r="FH149" s="0"/>
      <c r="FI149" s="0"/>
      <c r="FJ149" s="0"/>
      <c r="FK149" s="0"/>
      <c r="FL149" s="0"/>
      <c r="FM149" s="0"/>
      <c r="FN149" s="0"/>
      <c r="FO149" s="0"/>
      <c r="FP149" s="0"/>
      <c r="FQ149" s="0"/>
      <c r="FR149" s="0"/>
      <c r="FS149" s="0"/>
      <c r="FT149" s="0"/>
      <c r="FU149" s="0"/>
      <c r="FV149" s="0"/>
      <c r="FW149" s="0"/>
      <c r="FX149" s="0"/>
      <c r="FY149" s="0"/>
      <c r="FZ149" s="0"/>
      <c r="GA149" s="0"/>
      <c r="GB149" s="0"/>
      <c r="GC149" s="0"/>
      <c r="GD149" s="0"/>
      <c r="GE149" s="0"/>
      <c r="GF149" s="0"/>
      <c r="GG149" s="0"/>
      <c r="GH149" s="0"/>
      <c r="GI149" s="0"/>
      <c r="GJ149" s="0"/>
      <c r="GK149" s="0"/>
      <c r="GL149" s="0"/>
      <c r="GM149" s="0"/>
      <c r="GN149" s="0"/>
      <c r="GO149" s="0"/>
      <c r="GP149" s="0"/>
      <c r="GQ149" s="0"/>
      <c r="GR149" s="0"/>
      <c r="GS149" s="0"/>
      <c r="GT149" s="0"/>
      <c r="GU149" s="0"/>
      <c r="GV149" s="0"/>
      <c r="GW149" s="0"/>
      <c r="GX149" s="0"/>
      <c r="GY149" s="0"/>
      <c r="GZ149" s="0"/>
      <c r="HA149" s="0"/>
      <c r="HB149" s="0"/>
      <c r="HC149" s="0"/>
      <c r="HD149" s="0"/>
      <c r="HE149" s="0"/>
      <c r="HF149" s="0"/>
      <c r="HG149" s="0"/>
      <c r="HH149" s="0"/>
      <c r="HI149" s="0"/>
      <c r="HJ149" s="0"/>
      <c r="HK149" s="0"/>
      <c r="HL149" s="0"/>
      <c r="HM149" s="0"/>
      <c r="HN149" s="0"/>
      <c r="HO149" s="0"/>
      <c r="HP149" s="0"/>
      <c r="HQ149" s="0"/>
      <c r="HR149" s="0"/>
      <c r="HS149" s="0"/>
      <c r="HT149" s="0"/>
      <c r="HU149" s="0"/>
      <c r="HV149" s="0"/>
      <c r="HW149" s="0"/>
      <c r="HX149" s="0"/>
      <c r="HY149" s="0"/>
      <c r="HZ149" s="0"/>
      <c r="IA149" s="0"/>
      <c r="IB149" s="0"/>
      <c r="IC149" s="0"/>
      <c r="ID149" s="0"/>
      <c r="IE149" s="0"/>
      <c r="IF149" s="0"/>
      <c r="IG149" s="0"/>
      <c r="IH149" s="0"/>
      <c r="II149" s="0"/>
      <c r="IJ149" s="0"/>
      <c r="IK149" s="0"/>
      <c r="IL149" s="0"/>
      <c r="IM149" s="0"/>
      <c r="IN149" s="0"/>
      <c r="IO149" s="0"/>
      <c r="IP149" s="0"/>
      <c r="IQ149" s="0"/>
      <c r="IR149" s="0"/>
      <c r="IS149" s="0"/>
      <c r="IT149" s="0"/>
      <c r="IU149" s="0"/>
      <c r="IV149" s="0"/>
      <c r="IW149" s="0"/>
      <c r="IX149" s="0"/>
      <c r="IY149" s="0"/>
      <c r="IZ149" s="0"/>
      <c r="JA149" s="0"/>
      <c r="JB149" s="0"/>
      <c r="JC149" s="0"/>
      <c r="JD149" s="0"/>
      <c r="JE149" s="0"/>
      <c r="JF149" s="0"/>
      <c r="JG149" s="0"/>
      <c r="JH149" s="0"/>
      <c r="JI149" s="0"/>
      <c r="JJ149" s="0"/>
      <c r="JK149" s="0"/>
      <c r="JL149" s="0"/>
      <c r="JM149" s="0"/>
      <c r="JN149" s="0"/>
      <c r="JO149" s="0"/>
      <c r="JP149" s="0"/>
      <c r="JQ149" s="0"/>
      <c r="JR149" s="0"/>
      <c r="JS149" s="0"/>
      <c r="JT149" s="0"/>
      <c r="JU149" s="0"/>
      <c r="JV149" s="0"/>
      <c r="JW149" s="0"/>
      <c r="JX149" s="0"/>
      <c r="JY149" s="0"/>
      <c r="JZ149" s="0"/>
      <c r="KA149" s="0"/>
      <c r="KB149" s="0"/>
      <c r="KC149" s="0"/>
      <c r="KD149" s="0"/>
      <c r="KE149" s="0"/>
      <c r="KF149" s="0"/>
      <c r="KG149" s="0"/>
      <c r="KH149" s="0"/>
      <c r="KI149" s="0"/>
      <c r="KJ149" s="0"/>
      <c r="KK149" s="0"/>
      <c r="KL149" s="0"/>
      <c r="KM149" s="0"/>
      <c r="KN149" s="0"/>
      <c r="KO149" s="0"/>
      <c r="KP149" s="0"/>
      <c r="KQ149" s="0"/>
      <c r="KR149" s="0"/>
      <c r="KS149" s="0"/>
      <c r="KT149" s="0"/>
      <c r="KU149" s="0"/>
      <c r="KV149" s="0"/>
      <c r="KW149" s="0"/>
      <c r="KX149" s="0"/>
      <c r="KY149" s="0"/>
      <c r="KZ149" s="0"/>
      <c r="LA149" s="0"/>
      <c r="LB149" s="0"/>
      <c r="LC149" s="0"/>
      <c r="LD149" s="0"/>
      <c r="LE149" s="0"/>
      <c r="LF149" s="0"/>
      <c r="LG149" s="0"/>
      <c r="LH149" s="0"/>
      <c r="LI149" s="0"/>
      <c r="LJ149" s="0"/>
      <c r="LK149" s="0"/>
      <c r="LL149" s="0"/>
      <c r="LM149" s="0"/>
      <c r="LN149" s="0"/>
      <c r="LO149" s="0"/>
      <c r="LP149" s="0"/>
      <c r="LQ149" s="0"/>
      <c r="LR149" s="0"/>
      <c r="LS149" s="0"/>
      <c r="LT149" s="0"/>
      <c r="LU149" s="0"/>
      <c r="LV149" s="0"/>
      <c r="LW149" s="0"/>
      <c r="LX149" s="0"/>
      <c r="LY149" s="0"/>
      <c r="LZ149" s="0"/>
      <c r="MA149" s="0"/>
      <c r="MB149" s="0"/>
      <c r="MC149" s="0"/>
      <c r="MD149" s="0"/>
      <c r="ME149" s="0"/>
      <c r="MF149" s="0"/>
      <c r="MG149" s="0"/>
      <c r="MH149" s="0"/>
      <c r="MI149" s="0"/>
      <c r="MJ149" s="0"/>
      <c r="MK149" s="0"/>
      <c r="ML149" s="0"/>
      <c r="MM149" s="0"/>
      <c r="MN149" s="0"/>
      <c r="MO149" s="0"/>
      <c r="MP149" s="0"/>
      <c r="MQ149" s="0"/>
      <c r="MR149" s="0"/>
      <c r="MS149" s="0"/>
      <c r="MT149" s="0"/>
      <c r="MU149" s="0"/>
      <c r="MV149" s="0"/>
      <c r="MW149" s="0"/>
      <c r="MX149" s="0"/>
      <c r="MY149" s="0"/>
      <c r="MZ149" s="0"/>
      <c r="NA149" s="0"/>
      <c r="NB149" s="0"/>
      <c r="NC149" s="0"/>
      <c r="ND149" s="0"/>
      <c r="NE149" s="0"/>
      <c r="NF149" s="0"/>
      <c r="NG149" s="0"/>
      <c r="NH149" s="0"/>
      <c r="NI149" s="0"/>
      <c r="NJ149" s="0"/>
      <c r="NK149" s="0"/>
      <c r="NL149" s="0"/>
      <c r="NM149" s="0"/>
      <c r="NN149" s="0"/>
      <c r="NO149" s="0"/>
      <c r="NP149" s="0"/>
      <c r="NQ149" s="0"/>
      <c r="NR149" s="0"/>
      <c r="NS149" s="0"/>
      <c r="NT149" s="0"/>
      <c r="NU149" s="0"/>
      <c r="NV149" s="0"/>
      <c r="NW149" s="0"/>
      <c r="NX149" s="0"/>
      <c r="NY149" s="0"/>
      <c r="NZ149" s="0"/>
      <c r="OA149" s="0"/>
      <c r="OB149" s="0"/>
      <c r="OC149" s="0"/>
      <c r="OD149" s="0"/>
      <c r="OE149" s="0"/>
      <c r="OF149" s="0"/>
      <c r="OG149" s="0"/>
      <c r="OH149" s="0"/>
      <c r="OI149" s="0"/>
      <c r="OJ149" s="0"/>
      <c r="OK149" s="0"/>
      <c r="OL149" s="0"/>
      <c r="OM149" s="0"/>
      <c r="ON149" s="0"/>
      <c r="OO149" s="0"/>
      <c r="OP149" s="0"/>
      <c r="OQ149" s="0"/>
      <c r="OR149" s="0"/>
      <c r="OS149" s="0"/>
      <c r="OT149" s="0"/>
      <c r="OU149" s="0"/>
      <c r="OV149" s="0"/>
      <c r="OW149" s="0"/>
      <c r="OX149" s="0"/>
      <c r="OY149" s="0"/>
      <c r="OZ149" s="0"/>
      <c r="PA149" s="0"/>
      <c r="PB149" s="0"/>
      <c r="PC149" s="0"/>
      <c r="PD149" s="0"/>
      <c r="PE149" s="0"/>
      <c r="PF149" s="0"/>
      <c r="PG149" s="0"/>
      <c r="PH149" s="0"/>
      <c r="PI149" s="0"/>
      <c r="PJ149" s="0"/>
      <c r="PK149" s="0"/>
      <c r="PL149" s="0"/>
      <c r="PM149" s="0"/>
      <c r="PN149" s="0"/>
      <c r="PO149" s="0"/>
      <c r="PP149" s="0"/>
      <c r="PQ149" s="0"/>
      <c r="PR149" s="0"/>
      <c r="PS149" s="0"/>
      <c r="PT149" s="0"/>
      <c r="PU149" s="0"/>
      <c r="PV149" s="0"/>
      <c r="PW149" s="0"/>
      <c r="PX149" s="0"/>
      <c r="PY149" s="0"/>
      <c r="PZ149" s="0"/>
      <c r="QA149" s="0"/>
      <c r="QB149" s="0"/>
      <c r="QC149" s="0"/>
      <c r="QD149" s="0"/>
      <c r="QE149" s="0"/>
      <c r="QF149" s="0"/>
      <c r="QG149" s="0"/>
      <c r="QH149" s="0"/>
      <c r="QI149" s="0"/>
      <c r="QJ149" s="0"/>
      <c r="QK149" s="0"/>
      <c r="QL149" s="0"/>
      <c r="QM149" s="0"/>
      <c r="QN149" s="0"/>
      <c r="QO149" s="0"/>
      <c r="QP149" s="0"/>
      <c r="QQ149" s="0"/>
      <c r="QR149" s="0"/>
      <c r="QS149" s="0"/>
      <c r="QT149" s="0"/>
      <c r="QU149" s="0"/>
      <c r="QV149" s="0"/>
      <c r="QW149" s="0"/>
      <c r="QX149" s="0"/>
      <c r="QY149" s="0"/>
      <c r="QZ149" s="0"/>
      <c r="RA149" s="0"/>
      <c r="RB149" s="0"/>
      <c r="RC149" s="0"/>
      <c r="RD149" s="0"/>
      <c r="RE149" s="0"/>
      <c r="RF149" s="0"/>
      <c r="RG149" s="0"/>
      <c r="RH149" s="0"/>
      <c r="RI149" s="0"/>
      <c r="RJ149" s="0"/>
      <c r="RK149" s="0"/>
      <c r="RL149" s="0"/>
      <c r="RM149" s="0"/>
      <c r="RN149" s="0"/>
      <c r="RO149" s="0"/>
      <c r="RP149" s="0"/>
      <c r="RQ149" s="0"/>
      <c r="RR149" s="0"/>
      <c r="RS149" s="0"/>
      <c r="RT149" s="0"/>
      <c r="RU149" s="0"/>
      <c r="RV149" s="0"/>
      <c r="RW149" s="0"/>
      <c r="RX149" s="0"/>
      <c r="RY149" s="0"/>
      <c r="RZ149" s="0"/>
      <c r="SA149" s="0"/>
      <c r="SB149" s="0"/>
      <c r="SC149" s="0"/>
      <c r="SD149" s="0"/>
      <c r="SE149" s="0"/>
      <c r="SF149" s="0"/>
      <c r="SG149" s="0"/>
      <c r="SH149" s="0"/>
      <c r="SI149" s="0"/>
      <c r="SJ149" s="0"/>
      <c r="SK149" s="0"/>
      <c r="SL149" s="0"/>
      <c r="SM149" s="0"/>
      <c r="SN149" s="0"/>
      <c r="SO149" s="0"/>
      <c r="SP149" s="0"/>
      <c r="SQ149" s="0"/>
      <c r="SR149" s="0"/>
      <c r="SS149" s="0"/>
      <c r="ST149" s="0"/>
      <c r="SU149" s="0"/>
      <c r="SV149" s="0"/>
      <c r="SW149" s="0"/>
      <c r="SX149" s="0"/>
      <c r="SY149" s="0"/>
      <c r="SZ149" s="0"/>
      <c r="TA149" s="0"/>
      <c r="TB149" s="0"/>
      <c r="TC149" s="0"/>
      <c r="TD149" s="0"/>
      <c r="TE149" s="0"/>
      <c r="TF149" s="0"/>
      <c r="TG149" s="0"/>
      <c r="TH149" s="0"/>
      <c r="TI149" s="0"/>
      <c r="TJ149" s="0"/>
      <c r="TK149" s="0"/>
      <c r="TL149" s="0"/>
      <c r="TM149" s="0"/>
      <c r="TN149" s="0"/>
      <c r="TO149" s="0"/>
      <c r="TP149" s="0"/>
      <c r="TQ149" s="0"/>
      <c r="TR149" s="0"/>
      <c r="TS149" s="0"/>
      <c r="TT149" s="0"/>
      <c r="TU149" s="0"/>
      <c r="TV149" s="0"/>
      <c r="TW149" s="0"/>
      <c r="TX149" s="0"/>
      <c r="TY149" s="0"/>
      <c r="TZ149" s="0"/>
      <c r="UA149" s="0"/>
      <c r="UB149" s="0"/>
      <c r="UC149" s="0"/>
      <c r="UD149" s="0"/>
      <c r="UE149" s="0"/>
      <c r="UF149" s="0"/>
      <c r="UG149" s="0"/>
      <c r="UH149" s="0"/>
      <c r="UI149" s="0"/>
      <c r="UJ149" s="0"/>
      <c r="UK149" s="0"/>
      <c r="UL149" s="0"/>
      <c r="UM149" s="0"/>
      <c r="UN149" s="0"/>
      <c r="UO149" s="0"/>
      <c r="UP149" s="0"/>
      <c r="UQ149" s="0"/>
      <c r="UR149" s="0"/>
      <c r="US149" s="0"/>
      <c r="UT149" s="0"/>
      <c r="UU149" s="0"/>
      <c r="UV149" s="0"/>
      <c r="UW149" s="0"/>
      <c r="UX149" s="0"/>
      <c r="UY149" s="0"/>
      <c r="UZ149" s="0"/>
      <c r="VA149" s="0"/>
      <c r="VB149" s="0"/>
      <c r="VC149" s="0"/>
      <c r="VD149" s="0"/>
      <c r="VE149" s="0"/>
      <c r="VF149" s="0"/>
      <c r="VG149" s="0"/>
      <c r="VH149" s="0"/>
      <c r="VI149" s="0"/>
      <c r="VJ149" s="0"/>
      <c r="VK149" s="0"/>
      <c r="VL149" s="0"/>
      <c r="VM149" s="0"/>
      <c r="VN149" s="0"/>
      <c r="VO149" s="0"/>
      <c r="VP149" s="0"/>
      <c r="VQ149" s="0"/>
      <c r="VR149" s="0"/>
      <c r="VS149" s="0"/>
      <c r="VT149" s="0"/>
      <c r="VU149" s="0"/>
      <c r="VV149" s="0"/>
      <c r="VW149" s="0"/>
      <c r="VX149" s="0"/>
      <c r="VY149" s="0"/>
      <c r="VZ149" s="0"/>
      <c r="WA149" s="0"/>
      <c r="WB149" s="0"/>
      <c r="WC149" s="0"/>
      <c r="WD149" s="0"/>
      <c r="WE149" s="0"/>
      <c r="WF149" s="0"/>
      <c r="WG149" s="0"/>
      <c r="WH149" s="0"/>
      <c r="WI149" s="0"/>
      <c r="WJ149" s="0"/>
      <c r="WK149" s="0"/>
      <c r="WL149" s="0"/>
      <c r="WM149" s="0"/>
      <c r="WN149" s="0"/>
      <c r="WO149" s="0"/>
      <c r="WP149" s="0"/>
      <c r="WQ149" s="0"/>
      <c r="WR149" s="0"/>
      <c r="WS149" s="0"/>
      <c r="WT149" s="0"/>
      <c r="WU149" s="0"/>
      <c r="WV149" s="0"/>
      <c r="WW149" s="0"/>
      <c r="WX149" s="0"/>
      <c r="WY149" s="0"/>
      <c r="WZ149" s="0"/>
      <c r="XA149" s="0"/>
      <c r="XB149" s="0"/>
      <c r="XC149" s="0"/>
      <c r="XD149" s="0"/>
      <c r="XE149" s="0"/>
      <c r="XF149" s="0"/>
      <c r="XG149" s="0"/>
      <c r="XH149" s="0"/>
      <c r="XI149" s="0"/>
      <c r="XJ149" s="0"/>
      <c r="XK149" s="0"/>
      <c r="XL149" s="0"/>
      <c r="XM149" s="0"/>
      <c r="XN149" s="0"/>
      <c r="XO149" s="0"/>
      <c r="XP149" s="0"/>
      <c r="XQ149" s="0"/>
      <c r="XR149" s="0"/>
      <c r="XS149" s="0"/>
      <c r="XT149" s="0"/>
      <c r="XU149" s="0"/>
      <c r="XV149" s="0"/>
      <c r="XW149" s="0"/>
      <c r="XX149" s="0"/>
      <c r="XY149" s="0"/>
      <c r="XZ149" s="0"/>
      <c r="YA149" s="0"/>
      <c r="YB149" s="0"/>
      <c r="YC149" s="0"/>
      <c r="YD149" s="0"/>
      <c r="YE149" s="0"/>
      <c r="YF149" s="0"/>
      <c r="YG149" s="0"/>
      <c r="YH149" s="0"/>
      <c r="YI149" s="0"/>
      <c r="YJ149" s="0"/>
      <c r="YK149" s="0"/>
      <c r="YL149" s="0"/>
      <c r="YM149" s="0"/>
      <c r="YN149" s="0"/>
      <c r="YO149" s="0"/>
      <c r="YP149" s="0"/>
      <c r="YQ149" s="0"/>
      <c r="YR149" s="0"/>
      <c r="YS149" s="0"/>
      <c r="YT149" s="0"/>
      <c r="YU149" s="0"/>
      <c r="YV149" s="0"/>
      <c r="YW149" s="0"/>
      <c r="YX149" s="0"/>
      <c r="YY149" s="0"/>
      <c r="YZ149" s="0"/>
      <c r="ZA149" s="0"/>
      <c r="ZB149" s="0"/>
      <c r="ZC149" s="0"/>
      <c r="ZD149" s="0"/>
      <c r="ZE149" s="0"/>
      <c r="ZF149" s="0"/>
      <c r="ZG149" s="0"/>
      <c r="ZH149" s="0"/>
      <c r="ZI149" s="0"/>
      <c r="ZJ149" s="0"/>
      <c r="ZK149" s="0"/>
      <c r="ZL149" s="0"/>
      <c r="ZM149" s="0"/>
      <c r="ZN149" s="0"/>
      <c r="ZO149" s="0"/>
      <c r="ZP149" s="0"/>
      <c r="ZQ149" s="0"/>
      <c r="ZR149" s="0"/>
      <c r="ZS149" s="0"/>
      <c r="ZT149" s="0"/>
      <c r="ZU149" s="0"/>
      <c r="ZV149" s="0"/>
      <c r="ZW149" s="0"/>
      <c r="ZX149" s="0"/>
      <c r="ZY149" s="0"/>
      <c r="ZZ149" s="0"/>
      <c r="AAA149" s="0"/>
      <c r="AAB149" s="0"/>
      <c r="AAC149" s="0"/>
      <c r="AAD149" s="0"/>
      <c r="AAE149" s="0"/>
      <c r="AAF149" s="0"/>
      <c r="AAG149" s="0"/>
      <c r="AAH149" s="0"/>
      <c r="AAI149" s="0"/>
      <c r="AAJ149" s="0"/>
      <c r="AAK149" s="0"/>
      <c r="AAL149" s="0"/>
      <c r="AAM149" s="0"/>
      <c r="AAN149" s="0"/>
      <c r="AAO149" s="0"/>
      <c r="AAP149" s="0"/>
      <c r="AAQ149" s="0"/>
      <c r="AAR149" s="0"/>
      <c r="AAS149" s="0"/>
      <c r="AAT149" s="0"/>
      <c r="AAU149" s="0"/>
      <c r="AAV149" s="0"/>
      <c r="AAW149" s="0"/>
      <c r="AAX149" s="0"/>
      <c r="AAY149" s="0"/>
      <c r="AAZ149" s="0"/>
      <c r="ABA149" s="0"/>
      <c r="ABB149" s="0"/>
      <c r="ABC149" s="0"/>
      <c r="ABD149" s="0"/>
      <c r="ABE149" s="0"/>
      <c r="ABF149" s="0"/>
      <c r="ABG149" s="0"/>
      <c r="ABH149" s="0"/>
      <c r="ABI149" s="0"/>
      <c r="ABJ149" s="0"/>
      <c r="ABK149" s="0"/>
      <c r="ABL149" s="0"/>
      <c r="ABM149" s="0"/>
      <c r="ABN149" s="0"/>
      <c r="ABO149" s="0"/>
      <c r="ABP149" s="0"/>
      <c r="ABQ149" s="0"/>
      <c r="ABR149" s="0"/>
      <c r="ABS149" s="0"/>
      <c r="ABT149" s="0"/>
      <c r="ABU149" s="0"/>
      <c r="ABV149" s="0"/>
      <c r="ABW149" s="0"/>
      <c r="ABX149" s="0"/>
      <c r="ABY149" s="0"/>
      <c r="ABZ149" s="0"/>
      <c r="ACA149" s="0"/>
      <c r="ACB149" s="0"/>
      <c r="ACC149" s="0"/>
      <c r="ACD149" s="0"/>
      <c r="ACE149" s="0"/>
      <c r="ACF149" s="0"/>
      <c r="ACG149" s="0"/>
      <c r="ACH149" s="0"/>
      <c r="ACI149" s="0"/>
      <c r="ACJ149" s="0"/>
      <c r="ACK149" s="0"/>
      <c r="ACL149" s="0"/>
      <c r="ACM149" s="0"/>
      <c r="ACN149" s="0"/>
      <c r="ACO149" s="0"/>
      <c r="ACP149" s="0"/>
      <c r="ACQ149" s="0"/>
      <c r="ACR149" s="0"/>
      <c r="ACS149" s="0"/>
      <c r="ACT149" s="0"/>
      <c r="ACU149" s="0"/>
      <c r="ACV149" s="0"/>
      <c r="ACW149" s="0"/>
      <c r="ACX149" s="0"/>
      <c r="ACY149" s="0"/>
      <c r="ACZ149" s="0"/>
      <c r="ADA149" s="0"/>
      <c r="ADB149" s="0"/>
      <c r="ADC149" s="0"/>
      <c r="ADD149" s="0"/>
      <c r="ADE149" s="0"/>
      <c r="ADF149" s="0"/>
      <c r="ADG149" s="0"/>
      <c r="ADH149" s="0"/>
      <c r="ADI149" s="0"/>
      <c r="ADJ149" s="0"/>
      <c r="ADK149" s="0"/>
      <c r="ADL149" s="0"/>
      <c r="ADM149" s="0"/>
      <c r="ADN149" s="0"/>
      <c r="ADO149" s="0"/>
      <c r="ADP149" s="0"/>
      <c r="ADQ149" s="0"/>
      <c r="ADR149" s="0"/>
      <c r="ADS149" s="0"/>
      <c r="ADT149" s="0"/>
      <c r="ADU149" s="0"/>
      <c r="ADV149" s="0"/>
      <c r="ADW149" s="0"/>
      <c r="ADX149" s="0"/>
      <c r="ADY149" s="0"/>
      <c r="ADZ149" s="0"/>
      <c r="AEA149" s="0"/>
      <c r="AEB149" s="0"/>
      <c r="AEC149" s="0"/>
      <c r="AED149" s="0"/>
      <c r="AEE149" s="0"/>
      <c r="AEF149" s="0"/>
      <c r="AEG149" s="0"/>
      <c r="AEH149" s="0"/>
      <c r="AEI149" s="0"/>
      <c r="AEJ149" s="0"/>
      <c r="AEK149" s="0"/>
      <c r="AEL149" s="0"/>
      <c r="AEM149" s="0"/>
      <c r="AEN149" s="0"/>
      <c r="AEO149" s="0"/>
      <c r="AEP149" s="0"/>
      <c r="AEQ149" s="0"/>
      <c r="AER149" s="0"/>
      <c r="AES149" s="0"/>
      <c r="AET149" s="0"/>
      <c r="AEU149" s="0"/>
      <c r="AEV149" s="0"/>
      <c r="AEW149" s="0"/>
      <c r="AEX149" s="0"/>
      <c r="AEY149" s="0"/>
      <c r="AEZ149" s="0"/>
      <c r="AFA149" s="0"/>
      <c r="AFB149" s="0"/>
      <c r="AFC149" s="0"/>
      <c r="AFD149" s="0"/>
      <c r="AFE149" s="0"/>
      <c r="AFF149" s="0"/>
      <c r="AFG149" s="0"/>
      <c r="AFH149" s="0"/>
      <c r="AFI149" s="0"/>
      <c r="AFJ149" s="0"/>
      <c r="AFK149" s="0"/>
      <c r="AFL149" s="0"/>
      <c r="AFM149" s="0"/>
      <c r="AFN149" s="0"/>
      <c r="AFO149" s="0"/>
      <c r="AFP149" s="0"/>
      <c r="AFQ149" s="0"/>
      <c r="AFR149" s="0"/>
      <c r="AFS149" s="0"/>
      <c r="AFT149" s="0"/>
      <c r="AFU149" s="0"/>
      <c r="AFV149" s="0"/>
      <c r="AFW149" s="0"/>
      <c r="AFX149" s="0"/>
      <c r="AFY149" s="0"/>
      <c r="AFZ149" s="0"/>
      <c r="AGA149" s="0"/>
      <c r="AGB149" s="0"/>
      <c r="AGC149" s="0"/>
      <c r="AGD149" s="0"/>
      <c r="AGE149" s="0"/>
      <c r="AGF149" s="0"/>
      <c r="AGG149" s="0"/>
      <c r="AGH149" s="0"/>
      <c r="AGI149" s="0"/>
      <c r="AGJ149" s="0"/>
      <c r="AGK149" s="0"/>
      <c r="AGL149" s="0"/>
      <c r="AGM149" s="0"/>
      <c r="AGN149" s="0"/>
      <c r="AGO149" s="0"/>
      <c r="AGP149" s="0"/>
      <c r="AGQ149" s="0"/>
      <c r="AGR149" s="0"/>
      <c r="AGS149" s="0"/>
      <c r="AGT149" s="0"/>
      <c r="AGU149" s="0"/>
      <c r="AGV149" s="0"/>
      <c r="AGW149" s="0"/>
      <c r="AGX149" s="0"/>
      <c r="AGY149" s="0"/>
      <c r="AGZ149" s="0"/>
      <c r="AHA149" s="0"/>
      <c r="AHB149" s="0"/>
      <c r="AHC149" s="0"/>
      <c r="AHD149" s="0"/>
      <c r="AHE149" s="0"/>
      <c r="AHF149" s="0"/>
      <c r="AHG149" s="0"/>
      <c r="AHH149" s="0"/>
      <c r="AHI149" s="0"/>
      <c r="AHJ149" s="0"/>
      <c r="AHK149" s="0"/>
      <c r="AHL149" s="0"/>
      <c r="AHM149" s="0"/>
      <c r="AHN149" s="0"/>
      <c r="AHO149" s="0"/>
      <c r="AHP149" s="0"/>
      <c r="AHQ149" s="0"/>
      <c r="AHR149" s="0"/>
      <c r="AHS149" s="0"/>
      <c r="AHT149" s="0"/>
      <c r="AHU149" s="0"/>
      <c r="AHV149" s="0"/>
      <c r="AHW149" s="0"/>
      <c r="AHX149" s="0"/>
      <c r="AHY149" s="0"/>
      <c r="AHZ149" s="0"/>
      <c r="AIA149" s="0"/>
      <c r="AIB149" s="0"/>
      <c r="AIC149" s="0"/>
      <c r="AID149" s="0"/>
      <c r="AIE149" s="0"/>
      <c r="AIF149" s="0"/>
      <c r="AIG149" s="0"/>
      <c r="AIH149" s="0"/>
      <c r="AII149" s="0"/>
      <c r="AIJ149" s="0"/>
      <c r="AIK149" s="0"/>
      <c r="AIL149" s="0"/>
      <c r="AIM149" s="0"/>
      <c r="AIN149" s="0"/>
      <c r="AIO149" s="0"/>
      <c r="AIP149" s="0"/>
      <c r="AIQ149" s="0"/>
      <c r="AIR149" s="0"/>
      <c r="AIS149" s="0"/>
      <c r="AIT149" s="0"/>
      <c r="AIU149" s="0"/>
      <c r="AIV149" s="0"/>
      <c r="AIW149" s="0"/>
      <c r="AIX149" s="0"/>
      <c r="AIY149" s="0"/>
      <c r="AIZ149" s="0"/>
      <c r="AJA149" s="0"/>
      <c r="AJB149" s="0"/>
      <c r="AJC149" s="0"/>
      <c r="AJD149" s="0"/>
      <c r="AJE149" s="0"/>
      <c r="AJF149" s="0"/>
      <c r="AJG149" s="0"/>
      <c r="AJH149" s="0"/>
      <c r="AJI149" s="0"/>
      <c r="AJJ149" s="0"/>
      <c r="AJK149" s="0"/>
      <c r="AJL149" s="0"/>
      <c r="AJM149" s="0"/>
      <c r="AJN149" s="0"/>
      <c r="AJO149" s="0"/>
      <c r="AJP149" s="0"/>
      <c r="AJQ149" s="0"/>
      <c r="AJR149" s="0"/>
      <c r="AJS149" s="0"/>
      <c r="AJT149" s="0"/>
      <c r="AJU149" s="0"/>
      <c r="AJV149" s="0"/>
      <c r="AJW149" s="0"/>
      <c r="AJX149" s="0"/>
      <c r="AJY149" s="0"/>
      <c r="AJZ149" s="0"/>
      <c r="AKA149" s="0"/>
      <c r="AKB149" s="0"/>
      <c r="AKC149" s="0"/>
      <c r="AKD149" s="0"/>
      <c r="AKE149" s="0"/>
      <c r="AKF149" s="0"/>
      <c r="AKG149" s="0"/>
      <c r="AKH149" s="0"/>
      <c r="AKI149" s="0"/>
      <c r="AKJ149" s="0"/>
      <c r="AKK149" s="0"/>
      <c r="AKL149" s="0"/>
      <c r="AKM149" s="0"/>
      <c r="AKN149" s="0"/>
      <c r="AKO149" s="0"/>
      <c r="AKP149" s="0"/>
      <c r="AKQ149" s="0"/>
      <c r="AKR149" s="0"/>
      <c r="AKS149" s="0"/>
      <c r="AKT149" s="0"/>
      <c r="AKU149" s="0"/>
      <c r="AKV149" s="0"/>
      <c r="AKW149" s="0"/>
      <c r="AKX149" s="0"/>
      <c r="AKY149" s="0"/>
      <c r="AKZ149" s="0"/>
      <c r="ALA149" s="0"/>
      <c r="ALB149" s="0"/>
      <c r="ALC149" s="0"/>
      <c r="ALD149" s="0"/>
      <c r="ALE149" s="0"/>
      <c r="ALF149" s="0"/>
      <c r="ALG149" s="0"/>
      <c r="ALH149" s="0"/>
      <c r="ALI149" s="0"/>
      <c r="ALJ149" s="0"/>
      <c r="ALK149" s="0"/>
      <c r="ALL149" s="0"/>
      <c r="ALM149" s="0"/>
      <c r="ALN149" s="0"/>
      <c r="ALO149" s="0"/>
      <c r="ALP149" s="0"/>
      <c r="ALQ149" s="0"/>
      <c r="ALR149" s="0"/>
      <c r="ALS149" s="0"/>
      <c r="ALT149" s="0"/>
      <c r="ALU149" s="0"/>
      <c r="ALV149" s="0"/>
      <c r="ALW149" s="0"/>
      <c r="ALX149" s="0"/>
      <c r="ALY149" s="0"/>
      <c r="ALZ149" s="0"/>
      <c r="AMA149" s="0"/>
      <c r="AMB149" s="0"/>
      <c r="AMC149" s="0"/>
      <c r="AMD149" s="0"/>
      <c r="AME149" s="0"/>
      <c r="AMF149" s="0"/>
      <c r="AMG149" s="0"/>
      <c r="AMH149" s="0"/>
      <c r="AMI149" s="0"/>
      <c r="AMJ149" s="0"/>
    </row>
    <row r="150" customFormat="false" ht="15.75" hidden="false" customHeight="true" outlineLevel="0" collapsed="false">
      <c r="A150" s="268"/>
      <c r="B150" s="269"/>
      <c r="C150" s="269"/>
      <c r="D150" s="269"/>
      <c r="E150" s="263"/>
      <c r="F150" s="263"/>
      <c r="G150" s="263"/>
      <c r="H150" s="263"/>
      <c r="I150" s="263"/>
      <c r="J150" s="263"/>
      <c r="K150" s="263"/>
      <c r="L150" s="263"/>
      <c r="M150" s="263"/>
      <c r="N150" s="263"/>
      <c r="O150" s="264"/>
      <c r="P150" s="264"/>
      <c r="Q150" s="264"/>
      <c r="R150" s="264"/>
      <c r="S150" s="264"/>
      <c r="T150" s="264"/>
      <c r="U150" s="264"/>
      <c r="V150" s="264"/>
      <c r="W150" s="264"/>
      <c r="X150" s="264"/>
      <c r="Y150" s="264"/>
      <c r="Z150" s="264"/>
      <c r="AA150" s="264"/>
      <c r="AB150" s="264"/>
      <c r="AC150" s="264"/>
      <c r="AD150" s="264"/>
      <c r="AE150" s="264"/>
      <c r="AF150" s="264"/>
      <c r="AG150" s="264"/>
      <c r="AH150" s="264"/>
      <c r="AI150" s="264"/>
      <c r="AJ150" s="264"/>
      <c r="AK150" s="264"/>
      <c r="AL150" s="264"/>
      <c r="AM150" s="264"/>
      <c r="AN150" s="264"/>
      <c r="AO150" s="264"/>
      <c r="AP150" s="264"/>
      <c r="AQ150" s="264"/>
      <c r="AR150" s="264"/>
      <c r="AS150" s="264"/>
      <c r="AT150" s="264"/>
      <c r="AU150" s="264"/>
      <c r="AV150" s="264"/>
      <c r="AW150" s="264"/>
      <c r="AX150" s="264"/>
      <c r="AY150" s="264"/>
      <c r="AZ150" s="264"/>
      <c r="BA150" s="264"/>
      <c r="BB150" s="264"/>
      <c r="BC150" s="265"/>
      <c r="BD150" s="265"/>
      <c r="BE150" s="265"/>
      <c r="BF150" s="265"/>
      <c r="BG150" s="265"/>
      <c r="BH150" s="265"/>
      <c r="BI150" s="265"/>
      <c r="BJ150" s="265"/>
      <c r="BK150" s="265"/>
      <c r="BL150" s="265"/>
      <c r="BM150" s="265"/>
      <c r="BN150" s="265"/>
      <c r="BO150" s="265"/>
      <c r="BP150" s="265"/>
      <c r="BQ150" s="265"/>
      <c r="BR150" s="265"/>
      <c r="BS150" s="265"/>
      <c r="BT150" s="265"/>
      <c r="BU150" s="265"/>
      <c r="BV150" s="265"/>
      <c r="BW150" s="0"/>
      <c r="BX150" s="0"/>
      <c r="BY150" s="0"/>
      <c r="BZ150" s="0"/>
      <c r="CA150" s="0"/>
      <c r="CB150" s="0"/>
      <c r="CC150" s="0"/>
      <c r="CD150" s="0"/>
      <c r="CE150" s="0"/>
      <c r="CF150" s="0"/>
      <c r="CG150" s="0"/>
      <c r="CH150" s="0"/>
      <c r="CI150" s="0"/>
      <c r="CJ150" s="0"/>
      <c r="CK150" s="0"/>
      <c r="CL150" s="0"/>
      <c r="CM150" s="0"/>
      <c r="CN150" s="0"/>
      <c r="CO150" s="0"/>
      <c r="CP150" s="0"/>
      <c r="CQ150" s="0"/>
      <c r="CR150" s="0"/>
      <c r="CS150" s="0"/>
      <c r="CT150" s="0"/>
      <c r="CU150" s="0"/>
      <c r="CV150" s="0"/>
      <c r="CW150" s="0"/>
      <c r="CX150" s="0"/>
      <c r="CY150" s="0"/>
      <c r="CZ150" s="0"/>
      <c r="DA150" s="0"/>
      <c r="DB150" s="0"/>
      <c r="DC150" s="0"/>
      <c r="DD150" s="0"/>
      <c r="DE150" s="0"/>
      <c r="DF150" s="0"/>
      <c r="DG150" s="0"/>
      <c r="DH150" s="0"/>
      <c r="DI150" s="0"/>
      <c r="DJ150" s="0"/>
      <c r="DK150" s="0"/>
      <c r="DL150" s="0"/>
      <c r="DM150" s="0"/>
      <c r="DN150" s="0"/>
      <c r="DO150" s="0"/>
      <c r="DP150" s="0"/>
      <c r="DQ150" s="0"/>
      <c r="DR150" s="0"/>
      <c r="DS150" s="0"/>
      <c r="DT150" s="0"/>
      <c r="DU150" s="0"/>
      <c r="DV150" s="0"/>
      <c r="DW150" s="0"/>
      <c r="DX150" s="0"/>
      <c r="DY150" s="0"/>
      <c r="DZ150" s="0"/>
      <c r="EA150" s="0"/>
      <c r="EB150" s="0"/>
      <c r="EC150" s="0"/>
      <c r="ED150" s="0"/>
      <c r="EE150" s="0"/>
      <c r="EF150" s="0"/>
      <c r="EG150" s="0"/>
      <c r="EH150" s="0"/>
      <c r="EI150" s="0"/>
      <c r="EJ150" s="0"/>
      <c r="EK150" s="0"/>
      <c r="EL150" s="0"/>
      <c r="EM150" s="0"/>
      <c r="EN150" s="0"/>
      <c r="EO150" s="0"/>
      <c r="EP150" s="0"/>
      <c r="EQ150" s="0"/>
      <c r="ER150" s="0"/>
      <c r="ES150" s="0"/>
      <c r="ET150" s="0"/>
      <c r="EU150" s="0"/>
      <c r="EV150" s="0"/>
      <c r="EW150" s="0"/>
      <c r="EX150" s="0"/>
      <c r="EY150" s="0"/>
      <c r="EZ150" s="0"/>
      <c r="FA150" s="0"/>
      <c r="FB150" s="0"/>
      <c r="FC150" s="0"/>
      <c r="FD150" s="0"/>
      <c r="FE150" s="0"/>
      <c r="FF150" s="0"/>
      <c r="FG150" s="0"/>
      <c r="FH150" s="0"/>
      <c r="FI150" s="0"/>
      <c r="FJ150" s="0"/>
      <c r="FK150" s="0"/>
      <c r="FL150" s="0"/>
      <c r="FM150" s="0"/>
      <c r="FN150" s="0"/>
      <c r="FO150" s="0"/>
      <c r="FP150" s="0"/>
      <c r="FQ150" s="0"/>
      <c r="FR150" s="0"/>
      <c r="FS150" s="0"/>
      <c r="FT150" s="0"/>
      <c r="FU150" s="0"/>
      <c r="FV150" s="0"/>
      <c r="FW150" s="0"/>
      <c r="FX150" s="0"/>
      <c r="FY150" s="0"/>
      <c r="FZ150" s="0"/>
      <c r="GA150" s="0"/>
      <c r="GB150" s="0"/>
      <c r="GC150" s="0"/>
      <c r="GD150" s="0"/>
      <c r="GE150" s="0"/>
      <c r="GF150" s="0"/>
      <c r="GG150" s="0"/>
      <c r="GH150" s="0"/>
      <c r="GI150" s="0"/>
      <c r="GJ150" s="0"/>
      <c r="GK150" s="0"/>
      <c r="GL150" s="0"/>
      <c r="GM150" s="0"/>
      <c r="GN150" s="0"/>
      <c r="GO150" s="0"/>
      <c r="GP150" s="0"/>
      <c r="GQ150" s="0"/>
      <c r="GR150" s="0"/>
      <c r="GS150" s="0"/>
      <c r="GT150" s="0"/>
      <c r="GU150" s="0"/>
      <c r="GV150" s="0"/>
      <c r="GW150" s="0"/>
      <c r="GX150" s="0"/>
      <c r="GY150" s="0"/>
      <c r="GZ150" s="0"/>
      <c r="HA150" s="0"/>
      <c r="HB150" s="0"/>
      <c r="HC150" s="0"/>
      <c r="HD150" s="0"/>
      <c r="HE150" s="0"/>
      <c r="HF150" s="0"/>
      <c r="HG150" s="0"/>
      <c r="HH150" s="0"/>
      <c r="HI150" s="0"/>
      <c r="HJ150" s="0"/>
      <c r="HK150" s="0"/>
      <c r="HL150" s="0"/>
      <c r="HM150" s="0"/>
      <c r="HN150" s="0"/>
      <c r="HO150" s="0"/>
      <c r="HP150" s="0"/>
      <c r="HQ150" s="0"/>
      <c r="HR150" s="0"/>
      <c r="HS150" s="0"/>
      <c r="HT150" s="0"/>
      <c r="HU150" s="0"/>
      <c r="HV150" s="0"/>
      <c r="HW150" s="0"/>
      <c r="HX150" s="0"/>
      <c r="HY150" s="0"/>
      <c r="HZ150" s="0"/>
      <c r="IA150" s="0"/>
      <c r="IB150" s="0"/>
      <c r="IC150" s="0"/>
      <c r="ID150" s="0"/>
      <c r="IE150" s="0"/>
      <c r="IF150" s="0"/>
      <c r="IG150" s="0"/>
      <c r="IH150" s="0"/>
      <c r="II150" s="0"/>
      <c r="IJ150" s="0"/>
      <c r="IK150" s="0"/>
      <c r="IL150" s="0"/>
      <c r="IM150" s="0"/>
      <c r="IN150" s="0"/>
      <c r="IO150" s="0"/>
      <c r="IP150" s="0"/>
      <c r="IQ150" s="0"/>
      <c r="IR150" s="0"/>
      <c r="IS150" s="0"/>
      <c r="IT150" s="0"/>
      <c r="IU150" s="0"/>
      <c r="IV150" s="0"/>
      <c r="IW150" s="0"/>
      <c r="IX150" s="0"/>
      <c r="IY150" s="0"/>
      <c r="IZ150" s="0"/>
      <c r="JA150" s="0"/>
      <c r="JB150" s="0"/>
      <c r="JC150" s="0"/>
      <c r="JD150" s="0"/>
      <c r="JE150" s="0"/>
      <c r="JF150" s="0"/>
      <c r="JG150" s="0"/>
      <c r="JH150" s="0"/>
      <c r="JI150" s="0"/>
      <c r="JJ150" s="0"/>
      <c r="JK150" s="0"/>
      <c r="JL150" s="0"/>
      <c r="JM150" s="0"/>
      <c r="JN150" s="0"/>
      <c r="JO150" s="0"/>
      <c r="JP150" s="0"/>
      <c r="JQ150" s="0"/>
      <c r="JR150" s="0"/>
      <c r="JS150" s="0"/>
      <c r="JT150" s="0"/>
      <c r="JU150" s="0"/>
      <c r="JV150" s="0"/>
      <c r="JW150" s="0"/>
      <c r="JX150" s="0"/>
      <c r="JY150" s="0"/>
      <c r="JZ150" s="0"/>
      <c r="KA150" s="0"/>
      <c r="KB150" s="0"/>
      <c r="KC150" s="0"/>
      <c r="KD150" s="0"/>
      <c r="KE150" s="0"/>
      <c r="KF150" s="0"/>
      <c r="KG150" s="0"/>
      <c r="KH150" s="0"/>
      <c r="KI150" s="0"/>
      <c r="KJ150" s="0"/>
      <c r="KK150" s="0"/>
      <c r="KL150" s="0"/>
      <c r="KM150" s="0"/>
      <c r="KN150" s="0"/>
      <c r="KO150" s="0"/>
      <c r="KP150" s="0"/>
      <c r="KQ150" s="0"/>
      <c r="KR150" s="0"/>
      <c r="KS150" s="0"/>
      <c r="KT150" s="0"/>
      <c r="KU150" s="0"/>
      <c r="KV150" s="0"/>
      <c r="KW150" s="0"/>
      <c r="KX150" s="0"/>
      <c r="KY150" s="0"/>
      <c r="KZ150" s="0"/>
      <c r="LA150" s="0"/>
      <c r="LB150" s="0"/>
      <c r="LC150" s="0"/>
      <c r="LD150" s="0"/>
      <c r="LE150" s="0"/>
      <c r="LF150" s="0"/>
      <c r="LG150" s="0"/>
      <c r="LH150" s="0"/>
      <c r="LI150" s="0"/>
      <c r="LJ150" s="0"/>
      <c r="LK150" s="0"/>
      <c r="LL150" s="0"/>
      <c r="LM150" s="0"/>
      <c r="LN150" s="0"/>
      <c r="LO150" s="0"/>
      <c r="LP150" s="0"/>
      <c r="LQ150" s="0"/>
      <c r="LR150" s="0"/>
      <c r="LS150" s="0"/>
      <c r="LT150" s="0"/>
      <c r="LU150" s="0"/>
      <c r="LV150" s="0"/>
      <c r="LW150" s="0"/>
      <c r="LX150" s="0"/>
      <c r="LY150" s="0"/>
      <c r="LZ150" s="0"/>
      <c r="MA150" s="0"/>
      <c r="MB150" s="0"/>
      <c r="MC150" s="0"/>
      <c r="MD150" s="0"/>
      <c r="ME150" s="0"/>
      <c r="MF150" s="0"/>
      <c r="MG150" s="0"/>
      <c r="MH150" s="0"/>
      <c r="MI150" s="0"/>
      <c r="MJ150" s="0"/>
      <c r="MK150" s="0"/>
      <c r="ML150" s="0"/>
      <c r="MM150" s="0"/>
      <c r="MN150" s="0"/>
      <c r="MO150" s="0"/>
      <c r="MP150" s="0"/>
      <c r="MQ150" s="0"/>
      <c r="MR150" s="0"/>
      <c r="MS150" s="0"/>
      <c r="MT150" s="0"/>
      <c r="MU150" s="0"/>
      <c r="MV150" s="0"/>
      <c r="MW150" s="0"/>
      <c r="MX150" s="0"/>
      <c r="MY150" s="0"/>
      <c r="MZ150" s="0"/>
      <c r="NA150" s="0"/>
      <c r="NB150" s="0"/>
      <c r="NC150" s="0"/>
      <c r="ND150" s="0"/>
      <c r="NE150" s="0"/>
      <c r="NF150" s="0"/>
      <c r="NG150" s="0"/>
      <c r="NH150" s="0"/>
      <c r="NI150" s="0"/>
      <c r="NJ150" s="0"/>
      <c r="NK150" s="0"/>
      <c r="NL150" s="0"/>
      <c r="NM150" s="0"/>
      <c r="NN150" s="0"/>
      <c r="NO150" s="0"/>
      <c r="NP150" s="0"/>
      <c r="NQ150" s="0"/>
      <c r="NR150" s="0"/>
      <c r="NS150" s="0"/>
      <c r="NT150" s="0"/>
      <c r="NU150" s="0"/>
      <c r="NV150" s="0"/>
      <c r="NW150" s="0"/>
      <c r="NX150" s="0"/>
      <c r="NY150" s="0"/>
      <c r="NZ150" s="0"/>
      <c r="OA150" s="0"/>
      <c r="OB150" s="0"/>
      <c r="OC150" s="0"/>
      <c r="OD150" s="0"/>
      <c r="OE150" s="0"/>
      <c r="OF150" s="0"/>
      <c r="OG150" s="0"/>
      <c r="OH150" s="0"/>
      <c r="OI150" s="0"/>
      <c r="OJ150" s="0"/>
      <c r="OK150" s="0"/>
      <c r="OL150" s="0"/>
      <c r="OM150" s="0"/>
      <c r="ON150" s="0"/>
      <c r="OO150" s="0"/>
      <c r="OP150" s="0"/>
      <c r="OQ150" s="0"/>
      <c r="OR150" s="0"/>
      <c r="OS150" s="0"/>
      <c r="OT150" s="0"/>
      <c r="OU150" s="0"/>
      <c r="OV150" s="0"/>
      <c r="OW150" s="0"/>
      <c r="OX150" s="0"/>
      <c r="OY150" s="0"/>
      <c r="OZ150" s="0"/>
      <c r="PA150" s="0"/>
      <c r="PB150" s="0"/>
      <c r="PC150" s="0"/>
      <c r="PD150" s="0"/>
      <c r="PE150" s="0"/>
      <c r="PF150" s="0"/>
      <c r="PG150" s="0"/>
      <c r="PH150" s="0"/>
      <c r="PI150" s="0"/>
      <c r="PJ150" s="0"/>
      <c r="PK150" s="0"/>
      <c r="PL150" s="0"/>
      <c r="PM150" s="0"/>
      <c r="PN150" s="0"/>
      <c r="PO150" s="0"/>
      <c r="PP150" s="0"/>
      <c r="PQ150" s="0"/>
      <c r="PR150" s="0"/>
      <c r="PS150" s="0"/>
      <c r="PT150" s="0"/>
      <c r="PU150" s="0"/>
      <c r="PV150" s="0"/>
      <c r="PW150" s="0"/>
      <c r="PX150" s="0"/>
      <c r="PY150" s="0"/>
      <c r="PZ150" s="0"/>
      <c r="QA150" s="0"/>
      <c r="QB150" s="0"/>
      <c r="QC150" s="0"/>
      <c r="QD150" s="0"/>
      <c r="QE150" s="0"/>
      <c r="QF150" s="0"/>
      <c r="QG150" s="0"/>
      <c r="QH150" s="0"/>
      <c r="QI150" s="0"/>
      <c r="QJ150" s="0"/>
      <c r="QK150" s="0"/>
      <c r="QL150" s="0"/>
      <c r="QM150" s="0"/>
      <c r="QN150" s="0"/>
      <c r="QO150" s="0"/>
      <c r="QP150" s="0"/>
      <c r="QQ150" s="0"/>
      <c r="QR150" s="0"/>
      <c r="QS150" s="0"/>
      <c r="QT150" s="0"/>
      <c r="QU150" s="0"/>
      <c r="QV150" s="0"/>
      <c r="QW150" s="0"/>
      <c r="QX150" s="0"/>
      <c r="QY150" s="0"/>
      <c r="QZ150" s="0"/>
      <c r="RA150" s="0"/>
      <c r="RB150" s="0"/>
      <c r="RC150" s="0"/>
      <c r="RD150" s="0"/>
      <c r="RE150" s="0"/>
      <c r="RF150" s="0"/>
      <c r="RG150" s="0"/>
      <c r="RH150" s="0"/>
      <c r="RI150" s="0"/>
      <c r="RJ150" s="0"/>
      <c r="RK150" s="0"/>
      <c r="RL150" s="0"/>
      <c r="RM150" s="0"/>
      <c r="RN150" s="0"/>
      <c r="RO150" s="0"/>
      <c r="RP150" s="0"/>
      <c r="RQ150" s="0"/>
      <c r="RR150" s="0"/>
      <c r="RS150" s="0"/>
      <c r="RT150" s="0"/>
      <c r="RU150" s="0"/>
      <c r="RV150" s="0"/>
      <c r="RW150" s="0"/>
      <c r="RX150" s="0"/>
      <c r="RY150" s="0"/>
      <c r="RZ150" s="0"/>
      <c r="SA150" s="0"/>
      <c r="SB150" s="0"/>
      <c r="SC150" s="0"/>
      <c r="SD150" s="0"/>
      <c r="SE150" s="0"/>
      <c r="SF150" s="0"/>
      <c r="SG150" s="0"/>
      <c r="SH150" s="0"/>
      <c r="SI150" s="0"/>
      <c r="SJ150" s="0"/>
      <c r="SK150" s="0"/>
      <c r="SL150" s="0"/>
      <c r="SM150" s="0"/>
      <c r="SN150" s="0"/>
      <c r="SO150" s="0"/>
      <c r="SP150" s="0"/>
      <c r="SQ150" s="0"/>
      <c r="SR150" s="0"/>
      <c r="SS150" s="0"/>
      <c r="ST150" s="0"/>
      <c r="SU150" s="0"/>
      <c r="SV150" s="0"/>
      <c r="SW150" s="0"/>
      <c r="SX150" s="0"/>
      <c r="SY150" s="0"/>
      <c r="SZ150" s="0"/>
      <c r="TA150" s="0"/>
      <c r="TB150" s="0"/>
      <c r="TC150" s="0"/>
      <c r="TD150" s="0"/>
      <c r="TE150" s="0"/>
      <c r="TF150" s="0"/>
      <c r="TG150" s="0"/>
      <c r="TH150" s="0"/>
      <c r="TI150" s="0"/>
      <c r="TJ150" s="0"/>
      <c r="TK150" s="0"/>
      <c r="TL150" s="0"/>
      <c r="TM150" s="0"/>
      <c r="TN150" s="0"/>
      <c r="TO150" s="0"/>
      <c r="TP150" s="0"/>
      <c r="TQ150" s="0"/>
      <c r="TR150" s="0"/>
      <c r="TS150" s="0"/>
      <c r="TT150" s="0"/>
      <c r="TU150" s="0"/>
      <c r="TV150" s="0"/>
      <c r="TW150" s="0"/>
      <c r="TX150" s="0"/>
      <c r="TY150" s="0"/>
      <c r="TZ150" s="0"/>
      <c r="UA150" s="0"/>
      <c r="UB150" s="0"/>
      <c r="UC150" s="0"/>
      <c r="UD150" s="0"/>
      <c r="UE150" s="0"/>
      <c r="UF150" s="0"/>
      <c r="UG150" s="0"/>
      <c r="UH150" s="0"/>
      <c r="UI150" s="0"/>
      <c r="UJ150" s="0"/>
      <c r="UK150" s="0"/>
      <c r="UL150" s="0"/>
      <c r="UM150" s="0"/>
      <c r="UN150" s="0"/>
      <c r="UO150" s="0"/>
      <c r="UP150" s="0"/>
      <c r="UQ150" s="0"/>
      <c r="UR150" s="0"/>
      <c r="US150" s="0"/>
      <c r="UT150" s="0"/>
      <c r="UU150" s="0"/>
      <c r="UV150" s="0"/>
      <c r="UW150" s="0"/>
      <c r="UX150" s="0"/>
      <c r="UY150" s="0"/>
      <c r="UZ150" s="0"/>
      <c r="VA150" s="0"/>
      <c r="VB150" s="0"/>
      <c r="VC150" s="0"/>
      <c r="VD150" s="0"/>
      <c r="VE150" s="0"/>
      <c r="VF150" s="0"/>
      <c r="VG150" s="0"/>
      <c r="VH150" s="0"/>
      <c r="VI150" s="0"/>
      <c r="VJ150" s="0"/>
      <c r="VK150" s="0"/>
      <c r="VL150" s="0"/>
      <c r="VM150" s="0"/>
      <c r="VN150" s="0"/>
      <c r="VO150" s="0"/>
      <c r="VP150" s="0"/>
      <c r="VQ150" s="0"/>
      <c r="VR150" s="0"/>
      <c r="VS150" s="0"/>
      <c r="VT150" s="0"/>
      <c r="VU150" s="0"/>
      <c r="VV150" s="0"/>
      <c r="VW150" s="0"/>
      <c r="VX150" s="0"/>
      <c r="VY150" s="0"/>
      <c r="VZ150" s="0"/>
      <c r="WA150" s="0"/>
      <c r="WB150" s="0"/>
      <c r="WC150" s="0"/>
      <c r="WD150" s="0"/>
      <c r="WE150" s="0"/>
      <c r="WF150" s="0"/>
      <c r="WG150" s="0"/>
      <c r="WH150" s="0"/>
      <c r="WI150" s="0"/>
      <c r="WJ150" s="0"/>
      <c r="WK150" s="0"/>
      <c r="WL150" s="0"/>
      <c r="WM150" s="0"/>
      <c r="WN150" s="0"/>
      <c r="WO150" s="0"/>
      <c r="WP150" s="0"/>
      <c r="WQ150" s="0"/>
      <c r="WR150" s="0"/>
      <c r="WS150" s="0"/>
      <c r="WT150" s="0"/>
      <c r="WU150" s="0"/>
      <c r="WV150" s="0"/>
      <c r="WW150" s="0"/>
      <c r="WX150" s="0"/>
      <c r="WY150" s="0"/>
      <c r="WZ150" s="0"/>
      <c r="XA150" s="0"/>
      <c r="XB150" s="0"/>
      <c r="XC150" s="0"/>
      <c r="XD150" s="0"/>
      <c r="XE150" s="0"/>
      <c r="XF150" s="0"/>
      <c r="XG150" s="0"/>
      <c r="XH150" s="0"/>
      <c r="XI150" s="0"/>
      <c r="XJ150" s="0"/>
      <c r="XK150" s="0"/>
      <c r="XL150" s="0"/>
      <c r="XM150" s="0"/>
      <c r="XN150" s="0"/>
      <c r="XO150" s="0"/>
      <c r="XP150" s="0"/>
      <c r="XQ150" s="0"/>
      <c r="XR150" s="0"/>
      <c r="XS150" s="0"/>
      <c r="XT150" s="0"/>
      <c r="XU150" s="0"/>
      <c r="XV150" s="0"/>
      <c r="XW150" s="0"/>
      <c r="XX150" s="0"/>
      <c r="XY150" s="0"/>
      <c r="XZ150" s="0"/>
      <c r="YA150" s="0"/>
      <c r="YB150" s="0"/>
      <c r="YC150" s="0"/>
      <c r="YD150" s="0"/>
      <c r="YE150" s="0"/>
      <c r="YF150" s="0"/>
      <c r="YG150" s="0"/>
      <c r="YH150" s="0"/>
      <c r="YI150" s="0"/>
      <c r="YJ150" s="0"/>
      <c r="YK150" s="0"/>
      <c r="YL150" s="0"/>
      <c r="YM150" s="0"/>
      <c r="YN150" s="0"/>
      <c r="YO150" s="0"/>
      <c r="YP150" s="0"/>
      <c r="YQ150" s="0"/>
      <c r="YR150" s="0"/>
      <c r="YS150" s="0"/>
      <c r="YT150" s="0"/>
      <c r="YU150" s="0"/>
      <c r="YV150" s="0"/>
      <c r="YW150" s="0"/>
      <c r="YX150" s="0"/>
      <c r="YY150" s="0"/>
      <c r="YZ150" s="0"/>
      <c r="ZA150" s="0"/>
      <c r="ZB150" s="0"/>
      <c r="ZC150" s="0"/>
      <c r="ZD150" s="0"/>
      <c r="ZE150" s="0"/>
      <c r="ZF150" s="0"/>
      <c r="ZG150" s="0"/>
      <c r="ZH150" s="0"/>
      <c r="ZI150" s="0"/>
      <c r="ZJ150" s="0"/>
      <c r="ZK150" s="0"/>
      <c r="ZL150" s="0"/>
      <c r="ZM150" s="0"/>
      <c r="ZN150" s="0"/>
      <c r="ZO150" s="0"/>
      <c r="ZP150" s="0"/>
      <c r="ZQ150" s="0"/>
      <c r="ZR150" s="0"/>
      <c r="ZS150" s="0"/>
      <c r="ZT150" s="0"/>
      <c r="ZU150" s="0"/>
      <c r="ZV150" s="0"/>
      <c r="ZW150" s="0"/>
      <c r="ZX150" s="0"/>
      <c r="ZY150" s="0"/>
      <c r="ZZ150" s="0"/>
      <c r="AAA150" s="0"/>
      <c r="AAB150" s="0"/>
      <c r="AAC150" s="0"/>
      <c r="AAD150" s="0"/>
      <c r="AAE150" s="0"/>
      <c r="AAF150" s="0"/>
      <c r="AAG150" s="0"/>
      <c r="AAH150" s="0"/>
      <c r="AAI150" s="0"/>
      <c r="AAJ150" s="0"/>
      <c r="AAK150" s="0"/>
      <c r="AAL150" s="0"/>
      <c r="AAM150" s="0"/>
      <c r="AAN150" s="0"/>
      <c r="AAO150" s="0"/>
      <c r="AAP150" s="0"/>
      <c r="AAQ150" s="0"/>
      <c r="AAR150" s="0"/>
      <c r="AAS150" s="0"/>
      <c r="AAT150" s="0"/>
      <c r="AAU150" s="0"/>
      <c r="AAV150" s="0"/>
      <c r="AAW150" s="0"/>
      <c r="AAX150" s="0"/>
      <c r="AAY150" s="0"/>
      <c r="AAZ150" s="0"/>
      <c r="ABA150" s="0"/>
      <c r="ABB150" s="0"/>
      <c r="ABC150" s="0"/>
      <c r="ABD150" s="0"/>
      <c r="ABE150" s="0"/>
      <c r="ABF150" s="0"/>
      <c r="ABG150" s="0"/>
      <c r="ABH150" s="0"/>
      <c r="ABI150" s="0"/>
      <c r="ABJ150" s="0"/>
      <c r="ABK150" s="0"/>
      <c r="ABL150" s="0"/>
      <c r="ABM150" s="0"/>
      <c r="ABN150" s="0"/>
      <c r="ABO150" s="0"/>
      <c r="ABP150" s="0"/>
      <c r="ABQ150" s="0"/>
      <c r="ABR150" s="0"/>
      <c r="ABS150" s="0"/>
      <c r="ABT150" s="0"/>
      <c r="ABU150" s="0"/>
      <c r="ABV150" s="0"/>
      <c r="ABW150" s="0"/>
      <c r="ABX150" s="0"/>
      <c r="ABY150" s="0"/>
      <c r="ABZ150" s="0"/>
      <c r="ACA150" s="0"/>
      <c r="ACB150" s="0"/>
      <c r="ACC150" s="0"/>
      <c r="ACD150" s="0"/>
      <c r="ACE150" s="0"/>
      <c r="ACF150" s="0"/>
      <c r="ACG150" s="0"/>
      <c r="ACH150" s="0"/>
      <c r="ACI150" s="0"/>
      <c r="ACJ150" s="0"/>
      <c r="ACK150" s="0"/>
      <c r="ACL150" s="0"/>
      <c r="ACM150" s="0"/>
      <c r="ACN150" s="0"/>
      <c r="ACO150" s="0"/>
      <c r="ACP150" s="0"/>
      <c r="ACQ150" s="0"/>
      <c r="ACR150" s="0"/>
      <c r="ACS150" s="0"/>
      <c r="ACT150" s="0"/>
      <c r="ACU150" s="0"/>
      <c r="ACV150" s="0"/>
      <c r="ACW150" s="0"/>
      <c r="ACX150" s="0"/>
      <c r="ACY150" s="0"/>
      <c r="ACZ150" s="0"/>
      <c r="ADA150" s="0"/>
      <c r="ADB150" s="0"/>
      <c r="ADC150" s="0"/>
      <c r="ADD150" s="0"/>
      <c r="ADE150" s="0"/>
      <c r="ADF150" s="0"/>
      <c r="ADG150" s="0"/>
      <c r="ADH150" s="0"/>
      <c r="ADI150" s="0"/>
      <c r="ADJ150" s="0"/>
      <c r="ADK150" s="0"/>
      <c r="ADL150" s="0"/>
      <c r="ADM150" s="0"/>
      <c r="ADN150" s="0"/>
      <c r="ADO150" s="0"/>
      <c r="ADP150" s="0"/>
      <c r="ADQ150" s="0"/>
      <c r="ADR150" s="0"/>
      <c r="ADS150" s="0"/>
      <c r="ADT150" s="0"/>
      <c r="ADU150" s="0"/>
      <c r="ADV150" s="0"/>
      <c r="ADW150" s="0"/>
      <c r="ADX150" s="0"/>
      <c r="ADY150" s="0"/>
      <c r="ADZ150" s="0"/>
      <c r="AEA150" s="0"/>
      <c r="AEB150" s="0"/>
      <c r="AEC150" s="0"/>
      <c r="AED150" s="0"/>
      <c r="AEE150" s="0"/>
      <c r="AEF150" s="0"/>
      <c r="AEG150" s="0"/>
      <c r="AEH150" s="0"/>
      <c r="AEI150" s="0"/>
      <c r="AEJ150" s="0"/>
      <c r="AEK150" s="0"/>
      <c r="AEL150" s="0"/>
      <c r="AEM150" s="0"/>
      <c r="AEN150" s="0"/>
      <c r="AEO150" s="0"/>
      <c r="AEP150" s="0"/>
      <c r="AEQ150" s="0"/>
      <c r="AER150" s="0"/>
      <c r="AES150" s="0"/>
      <c r="AET150" s="0"/>
      <c r="AEU150" s="0"/>
      <c r="AEV150" s="0"/>
      <c r="AEW150" s="0"/>
      <c r="AEX150" s="0"/>
      <c r="AEY150" s="0"/>
      <c r="AEZ150" s="0"/>
      <c r="AFA150" s="0"/>
      <c r="AFB150" s="0"/>
      <c r="AFC150" s="0"/>
      <c r="AFD150" s="0"/>
      <c r="AFE150" s="0"/>
      <c r="AFF150" s="0"/>
      <c r="AFG150" s="0"/>
      <c r="AFH150" s="0"/>
      <c r="AFI150" s="0"/>
      <c r="AFJ150" s="0"/>
      <c r="AFK150" s="0"/>
      <c r="AFL150" s="0"/>
      <c r="AFM150" s="0"/>
      <c r="AFN150" s="0"/>
      <c r="AFO150" s="0"/>
      <c r="AFP150" s="0"/>
      <c r="AFQ150" s="0"/>
      <c r="AFR150" s="0"/>
      <c r="AFS150" s="0"/>
      <c r="AFT150" s="0"/>
      <c r="AFU150" s="0"/>
      <c r="AFV150" s="0"/>
      <c r="AFW150" s="0"/>
      <c r="AFX150" s="0"/>
      <c r="AFY150" s="0"/>
      <c r="AFZ150" s="0"/>
      <c r="AGA150" s="0"/>
      <c r="AGB150" s="0"/>
      <c r="AGC150" s="0"/>
      <c r="AGD150" s="0"/>
      <c r="AGE150" s="0"/>
      <c r="AGF150" s="0"/>
      <c r="AGG150" s="0"/>
      <c r="AGH150" s="0"/>
      <c r="AGI150" s="0"/>
      <c r="AGJ150" s="0"/>
      <c r="AGK150" s="0"/>
      <c r="AGL150" s="0"/>
      <c r="AGM150" s="0"/>
      <c r="AGN150" s="0"/>
      <c r="AGO150" s="0"/>
      <c r="AGP150" s="0"/>
      <c r="AGQ150" s="0"/>
      <c r="AGR150" s="0"/>
      <c r="AGS150" s="0"/>
      <c r="AGT150" s="0"/>
      <c r="AGU150" s="0"/>
      <c r="AGV150" s="0"/>
      <c r="AGW150" s="0"/>
      <c r="AGX150" s="0"/>
      <c r="AGY150" s="0"/>
      <c r="AGZ150" s="0"/>
      <c r="AHA150" s="0"/>
      <c r="AHB150" s="0"/>
      <c r="AHC150" s="0"/>
      <c r="AHD150" s="0"/>
      <c r="AHE150" s="0"/>
      <c r="AHF150" s="0"/>
      <c r="AHG150" s="0"/>
      <c r="AHH150" s="0"/>
      <c r="AHI150" s="0"/>
      <c r="AHJ150" s="0"/>
      <c r="AHK150" s="0"/>
      <c r="AHL150" s="0"/>
      <c r="AHM150" s="0"/>
      <c r="AHN150" s="0"/>
      <c r="AHO150" s="0"/>
      <c r="AHP150" s="0"/>
      <c r="AHQ150" s="0"/>
      <c r="AHR150" s="0"/>
      <c r="AHS150" s="0"/>
      <c r="AHT150" s="0"/>
      <c r="AHU150" s="0"/>
      <c r="AHV150" s="0"/>
      <c r="AHW150" s="0"/>
      <c r="AHX150" s="0"/>
      <c r="AHY150" s="0"/>
      <c r="AHZ150" s="0"/>
      <c r="AIA150" s="0"/>
      <c r="AIB150" s="0"/>
      <c r="AIC150" s="0"/>
      <c r="AID150" s="0"/>
      <c r="AIE150" s="0"/>
      <c r="AIF150" s="0"/>
      <c r="AIG150" s="0"/>
      <c r="AIH150" s="0"/>
      <c r="AII150" s="0"/>
      <c r="AIJ150" s="0"/>
      <c r="AIK150" s="0"/>
      <c r="AIL150" s="0"/>
      <c r="AIM150" s="0"/>
      <c r="AIN150" s="0"/>
      <c r="AIO150" s="0"/>
      <c r="AIP150" s="0"/>
      <c r="AIQ150" s="0"/>
      <c r="AIR150" s="0"/>
      <c r="AIS150" s="0"/>
      <c r="AIT150" s="0"/>
      <c r="AIU150" s="0"/>
      <c r="AIV150" s="0"/>
      <c r="AIW150" s="0"/>
      <c r="AIX150" s="0"/>
      <c r="AIY150" s="0"/>
      <c r="AIZ150" s="0"/>
      <c r="AJA150" s="0"/>
      <c r="AJB150" s="0"/>
      <c r="AJC150" s="0"/>
      <c r="AJD150" s="0"/>
      <c r="AJE150" s="0"/>
      <c r="AJF150" s="0"/>
      <c r="AJG150" s="0"/>
      <c r="AJH150" s="0"/>
      <c r="AJI150" s="0"/>
      <c r="AJJ150" s="0"/>
      <c r="AJK150" s="0"/>
      <c r="AJL150" s="0"/>
      <c r="AJM150" s="0"/>
      <c r="AJN150" s="0"/>
      <c r="AJO150" s="0"/>
      <c r="AJP150" s="0"/>
      <c r="AJQ150" s="0"/>
      <c r="AJR150" s="0"/>
      <c r="AJS150" s="0"/>
      <c r="AJT150" s="0"/>
      <c r="AJU150" s="0"/>
      <c r="AJV150" s="0"/>
      <c r="AJW150" s="0"/>
      <c r="AJX150" s="0"/>
      <c r="AJY150" s="0"/>
      <c r="AJZ150" s="0"/>
      <c r="AKA150" s="0"/>
      <c r="AKB150" s="0"/>
      <c r="AKC150" s="0"/>
      <c r="AKD150" s="0"/>
      <c r="AKE150" s="0"/>
      <c r="AKF150" s="0"/>
      <c r="AKG150" s="0"/>
      <c r="AKH150" s="0"/>
      <c r="AKI150" s="0"/>
      <c r="AKJ150" s="0"/>
      <c r="AKK150" s="0"/>
      <c r="AKL150" s="0"/>
      <c r="AKM150" s="0"/>
      <c r="AKN150" s="0"/>
      <c r="AKO150" s="0"/>
      <c r="AKP150" s="0"/>
      <c r="AKQ150" s="0"/>
      <c r="AKR150" s="0"/>
      <c r="AKS150" s="0"/>
      <c r="AKT150" s="0"/>
      <c r="AKU150" s="0"/>
      <c r="AKV150" s="0"/>
      <c r="AKW150" s="0"/>
      <c r="AKX150" s="0"/>
      <c r="AKY150" s="0"/>
      <c r="AKZ150" s="0"/>
      <c r="ALA150" s="0"/>
      <c r="ALB150" s="0"/>
      <c r="ALC150" s="0"/>
      <c r="ALD150" s="0"/>
      <c r="ALE150" s="0"/>
      <c r="ALF150" s="0"/>
      <c r="ALG150" s="0"/>
      <c r="ALH150" s="0"/>
      <c r="ALI150" s="0"/>
      <c r="ALJ150" s="0"/>
      <c r="ALK150" s="0"/>
      <c r="ALL150" s="0"/>
      <c r="ALM150" s="0"/>
      <c r="ALN150" s="0"/>
      <c r="ALO150" s="0"/>
      <c r="ALP150" s="0"/>
      <c r="ALQ150" s="0"/>
      <c r="ALR150" s="0"/>
      <c r="ALS150" s="0"/>
      <c r="ALT150" s="0"/>
      <c r="ALU150" s="0"/>
      <c r="ALV150" s="0"/>
      <c r="ALW150" s="0"/>
      <c r="ALX150" s="0"/>
      <c r="ALY150" s="0"/>
      <c r="ALZ150" s="0"/>
      <c r="AMA150" s="0"/>
      <c r="AMB150" s="0"/>
      <c r="AMC150" s="0"/>
      <c r="AMD150" s="0"/>
      <c r="AME150" s="0"/>
      <c r="AMF150" s="0"/>
      <c r="AMG150" s="0"/>
      <c r="AMH150" s="0"/>
      <c r="AMI150" s="0"/>
      <c r="AMJ150" s="0"/>
    </row>
    <row r="151" customFormat="false" ht="26.25" hidden="false" customHeight="true" outlineLevel="0" collapsed="false">
      <c r="A151" s="270" t="s">
        <v>313</v>
      </c>
      <c r="B151" s="271" t="s">
        <v>314</v>
      </c>
      <c r="C151" s="188"/>
      <c r="D151" s="189"/>
      <c r="E151" s="189" t="s">
        <v>414</v>
      </c>
      <c r="F151" s="189" t="s">
        <v>414</v>
      </c>
      <c r="G151" s="189" t="s">
        <v>414</v>
      </c>
      <c r="H151" s="189" t="s">
        <v>414</v>
      </c>
      <c r="I151" s="189" t="s">
        <v>414</v>
      </c>
      <c r="J151" s="189" t="s">
        <v>414</v>
      </c>
      <c r="K151" s="189" t="s">
        <v>414</v>
      </c>
      <c r="L151" s="189" t="s">
        <v>415</v>
      </c>
      <c r="M151" s="189" t="s">
        <v>414</v>
      </c>
      <c r="N151" s="189" t="s">
        <v>416</v>
      </c>
      <c r="O151" s="190" t="s">
        <v>414</v>
      </c>
      <c r="P151" s="189" t="s">
        <v>414</v>
      </c>
      <c r="Q151" s="189" t="s">
        <v>414</v>
      </c>
      <c r="R151" s="189" t="s">
        <v>414</v>
      </c>
      <c r="S151" s="189" t="s">
        <v>414</v>
      </c>
      <c r="T151" s="189" t="s">
        <v>414</v>
      </c>
      <c r="U151" s="189" t="s">
        <v>417</v>
      </c>
      <c r="V151" s="189" t="s">
        <v>417</v>
      </c>
      <c r="W151" s="189" t="s">
        <v>417</v>
      </c>
      <c r="X151" s="191" t="s">
        <v>417</v>
      </c>
      <c r="Y151" s="190" t="s">
        <v>414</v>
      </c>
      <c r="Z151" s="189" t="s">
        <v>414</v>
      </c>
      <c r="AA151" s="189" t="s">
        <v>414</v>
      </c>
      <c r="AB151" s="189" t="s">
        <v>414</v>
      </c>
      <c r="AC151" s="189" t="s">
        <v>414</v>
      </c>
      <c r="AD151" s="189" t="s">
        <v>414</v>
      </c>
      <c r="AE151" s="189" t="s">
        <v>417</v>
      </c>
      <c r="AF151" s="189" t="s">
        <v>417</v>
      </c>
      <c r="AG151" s="189" t="s">
        <v>417</v>
      </c>
      <c r="AH151" s="191" t="s">
        <v>417</v>
      </c>
      <c r="AI151" s="190" t="s">
        <v>414</v>
      </c>
      <c r="AJ151" s="189" t="s">
        <v>414</v>
      </c>
      <c r="AK151" s="189" t="s">
        <v>414</v>
      </c>
      <c r="AL151" s="189" t="s">
        <v>414</v>
      </c>
      <c r="AM151" s="189" t="s">
        <v>414</v>
      </c>
      <c r="AN151" s="189" t="s">
        <v>414</v>
      </c>
      <c r="AO151" s="189" t="s">
        <v>418</v>
      </c>
      <c r="AP151" s="189" t="s">
        <v>418</v>
      </c>
      <c r="AQ151" s="189" t="s">
        <v>418</v>
      </c>
      <c r="AR151" s="191"/>
      <c r="AS151" s="190" t="s">
        <v>419</v>
      </c>
      <c r="AT151" s="189" t="s">
        <v>419</v>
      </c>
      <c r="AU151" s="189" t="s">
        <v>419</v>
      </c>
      <c r="AV151" s="189" t="s">
        <v>419</v>
      </c>
      <c r="AW151" s="189" t="s">
        <v>419</v>
      </c>
      <c r="AX151" s="189" t="s">
        <v>419</v>
      </c>
      <c r="AY151" s="189" t="s">
        <v>419</v>
      </c>
      <c r="AZ151" s="189" t="s">
        <v>419</v>
      </c>
      <c r="BA151" s="189" t="s">
        <v>419</v>
      </c>
      <c r="BB151" s="191"/>
      <c r="BC151" s="0"/>
      <c r="BD151" s="0"/>
      <c r="BE151" s="0"/>
      <c r="BF151" s="0"/>
      <c r="BG151" s="0"/>
      <c r="BH151" s="0"/>
      <c r="BI151" s="0"/>
      <c r="BJ151" s="0"/>
      <c r="BK151" s="0"/>
      <c r="BL151" s="0"/>
      <c r="BM151" s="0"/>
      <c r="BN151" s="0"/>
      <c r="BO151" s="0"/>
      <c r="BP151" s="0"/>
      <c r="BQ151" s="0"/>
      <c r="BR151" s="0"/>
      <c r="BS151" s="0"/>
      <c r="BT151" s="0"/>
      <c r="BU151" s="0"/>
      <c r="BV151" s="0"/>
      <c r="BW151" s="0"/>
      <c r="BX151" s="0"/>
      <c r="BY151" s="0"/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/>
      <c r="CU151" s="0"/>
      <c r="CV151" s="0"/>
      <c r="CW151" s="0"/>
      <c r="CX151" s="0"/>
      <c r="CY151" s="0"/>
      <c r="CZ151" s="0"/>
      <c r="DA151" s="0"/>
      <c r="DB151" s="0"/>
      <c r="DC151" s="0"/>
      <c r="DD151" s="0"/>
      <c r="DE151" s="0"/>
      <c r="DF151" s="0"/>
      <c r="DG151" s="0"/>
      <c r="DH151" s="0"/>
      <c r="DI151" s="0"/>
      <c r="DJ151" s="0"/>
      <c r="DK151" s="0"/>
      <c r="DL151" s="0"/>
      <c r="DM151" s="0"/>
      <c r="DN151" s="0"/>
      <c r="DO151" s="0"/>
      <c r="DP151" s="0"/>
      <c r="DQ151" s="0"/>
      <c r="DR151" s="0"/>
      <c r="DS151" s="0"/>
      <c r="DT151" s="0"/>
      <c r="DU151" s="0"/>
      <c r="DV151" s="0"/>
      <c r="DW151" s="0"/>
      <c r="DX151" s="0"/>
      <c r="DY151" s="0"/>
      <c r="DZ151" s="0"/>
      <c r="EA151" s="0"/>
      <c r="EB151" s="0"/>
      <c r="EC151" s="0"/>
      <c r="ED151" s="0"/>
      <c r="EE151" s="0"/>
      <c r="EF151" s="0"/>
      <c r="EG151" s="0"/>
      <c r="EH151" s="0"/>
      <c r="EI151" s="0"/>
      <c r="EJ151" s="0"/>
      <c r="EK151" s="0"/>
      <c r="EL151" s="0"/>
      <c r="EM151" s="0"/>
      <c r="EN151" s="0"/>
      <c r="EO151" s="0"/>
      <c r="EP151" s="0"/>
      <c r="EQ151" s="0"/>
      <c r="ER151" s="0"/>
      <c r="ES151" s="0"/>
      <c r="ET151" s="0"/>
      <c r="EU151" s="0"/>
      <c r="EV151" s="0"/>
      <c r="EW151" s="0"/>
      <c r="EX151" s="0"/>
      <c r="EY151" s="0"/>
      <c r="EZ151" s="0"/>
      <c r="FA151" s="0"/>
      <c r="FB151" s="0"/>
      <c r="FC151" s="0"/>
      <c r="FD151" s="0"/>
      <c r="FE151" s="0"/>
      <c r="FF151" s="0"/>
      <c r="FG151" s="0"/>
      <c r="FH151" s="0"/>
      <c r="FI151" s="0"/>
      <c r="FJ151" s="0"/>
      <c r="FK151" s="0"/>
      <c r="FL151" s="0"/>
      <c r="FM151" s="0"/>
      <c r="FN151" s="0"/>
      <c r="FO151" s="0"/>
      <c r="FP151" s="0"/>
      <c r="FQ151" s="0"/>
      <c r="FR151" s="0"/>
      <c r="FS151" s="0"/>
      <c r="FT151" s="0"/>
      <c r="FU151" s="0"/>
      <c r="FV151" s="0"/>
      <c r="FW151" s="0"/>
      <c r="FX151" s="0"/>
      <c r="FY151" s="0"/>
      <c r="FZ151" s="0"/>
      <c r="GA151" s="0"/>
      <c r="GB151" s="0"/>
      <c r="GC151" s="0"/>
      <c r="GD151" s="0"/>
      <c r="GE151" s="0"/>
      <c r="GF151" s="0"/>
      <c r="GG151" s="0"/>
      <c r="GH151" s="0"/>
      <c r="GI151" s="0"/>
      <c r="GJ151" s="0"/>
      <c r="GK151" s="0"/>
      <c r="GL151" s="0"/>
      <c r="GM151" s="0"/>
      <c r="GN151" s="0"/>
      <c r="GO151" s="0"/>
      <c r="GP151" s="0"/>
      <c r="GQ151" s="0"/>
      <c r="GR151" s="0"/>
      <c r="GS151" s="0"/>
      <c r="GT151" s="0"/>
      <c r="GU151" s="0"/>
      <c r="GV151" s="0"/>
      <c r="GW151" s="0"/>
      <c r="GX151" s="0"/>
      <c r="GY151" s="0"/>
      <c r="GZ151" s="0"/>
      <c r="HA151" s="0"/>
      <c r="HB151" s="0"/>
      <c r="HC151" s="0"/>
      <c r="HD151" s="0"/>
      <c r="HE151" s="0"/>
      <c r="HF151" s="0"/>
      <c r="HG151" s="0"/>
      <c r="HH151" s="0"/>
      <c r="HI151" s="0"/>
      <c r="HJ151" s="0"/>
      <c r="HK151" s="0"/>
      <c r="HL151" s="0"/>
      <c r="HM151" s="0"/>
      <c r="HN151" s="0"/>
      <c r="HO151" s="0"/>
      <c r="HP151" s="0"/>
      <c r="HQ151" s="0"/>
      <c r="HR151" s="0"/>
      <c r="HS151" s="0"/>
      <c r="HT151" s="0"/>
      <c r="HU151" s="0"/>
      <c r="HV151" s="0"/>
      <c r="HW151" s="0"/>
      <c r="HX151" s="0"/>
      <c r="HY151" s="0"/>
      <c r="HZ151" s="0"/>
      <c r="IA151" s="0"/>
      <c r="IB151" s="0"/>
      <c r="IC151" s="0"/>
      <c r="ID151" s="0"/>
      <c r="IE151" s="0"/>
      <c r="IF151" s="0"/>
      <c r="IG151" s="0"/>
      <c r="IH151" s="0"/>
      <c r="II151" s="0"/>
      <c r="IJ151" s="0"/>
      <c r="IK151" s="0"/>
      <c r="IL151" s="0"/>
      <c r="IM151" s="0"/>
      <c r="IN151" s="0"/>
      <c r="IO151" s="0"/>
      <c r="IP151" s="0"/>
      <c r="IQ151" s="0"/>
      <c r="IR151" s="0"/>
      <c r="IS151" s="0"/>
      <c r="IT151" s="0"/>
      <c r="IU151" s="0"/>
      <c r="IV151" s="0"/>
      <c r="IW151" s="0"/>
      <c r="IX151" s="0"/>
      <c r="IY151" s="0"/>
      <c r="IZ151" s="0"/>
      <c r="JA151" s="0"/>
      <c r="JB151" s="0"/>
      <c r="JC151" s="0"/>
      <c r="JD151" s="0"/>
      <c r="JE151" s="0"/>
      <c r="JF151" s="0"/>
      <c r="JG151" s="0"/>
      <c r="JH151" s="0"/>
      <c r="JI151" s="0"/>
      <c r="JJ151" s="0"/>
      <c r="JK151" s="0"/>
      <c r="JL151" s="0"/>
      <c r="JM151" s="0"/>
      <c r="JN151" s="0"/>
      <c r="JO151" s="0"/>
      <c r="JP151" s="0"/>
      <c r="JQ151" s="0"/>
      <c r="JR151" s="0"/>
      <c r="JS151" s="0"/>
      <c r="JT151" s="0"/>
      <c r="JU151" s="0"/>
      <c r="JV151" s="0"/>
      <c r="JW151" s="0"/>
      <c r="JX151" s="0"/>
      <c r="JY151" s="0"/>
      <c r="JZ151" s="0"/>
      <c r="KA151" s="0"/>
      <c r="KB151" s="0"/>
      <c r="KC151" s="0"/>
      <c r="KD151" s="0"/>
      <c r="KE151" s="0"/>
      <c r="KF151" s="0"/>
      <c r="KG151" s="0"/>
      <c r="KH151" s="0"/>
      <c r="KI151" s="0"/>
      <c r="KJ151" s="0"/>
      <c r="KK151" s="0"/>
      <c r="KL151" s="0"/>
      <c r="KM151" s="0"/>
      <c r="KN151" s="0"/>
      <c r="KO151" s="0"/>
      <c r="KP151" s="0"/>
      <c r="KQ151" s="0"/>
      <c r="KR151" s="0"/>
      <c r="KS151" s="0"/>
      <c r="KT151" s="0"/>
      <c r="KU151" s="0"/>
      <c r="KV151" s="0"/>
      <c r="KW151" s="0"/>
      <c r="KX151" s="0"/>
      <c r="KY151" s="0"/>
      <c r="KZ151" s="0"/>
      <c r="LA151" s="0"/>
      <c r="LB151" s="0"/>
      <c r="LC151" s="0"/>
      <c r="LD151" s="0"/>
      <c r="LE151" s="0"/>
      <c r="LF151" s="0"/>
      <c r="LG151" s="0"/>
      <c r="LH151" s="0"/>
      <c r="LI151" s="0"/>
      <c r="LJ151" s="0"/>
      <c r="LK151" s="0"/>
      <c r="LL151" s="0"/>
      <c r="LM151" s="0"/>
      <c r="LN151" s="0"/>
      <c r="LO151" s="0"/>
      <c r="LP151" s="0"/>
      <c r="LQ151" s="0"/>
      <c r="LR151" s="0"/>
      <c r="LS151" s="0"/>
      <c r="LT151" s="0"/>
      <c r="LU151" s="0"/>
      <c r="LV151" s="0"/>
      <c r="LW151" s="0"/>
      <c r="LX151" s="0"/>
      <c r="LY151" s="0"/>
      <c r="LZ151" s="0"/>
      <c r="MA151" s="0"/>
      <c r="MB151" s="0"/>
      <c r="MC151" s="0"/>
      <c r="MD151" s="0"/>
      <c r="ME151" s="0"/>
      <c r="MF151" s="0"/>
      <c r="MG151" s="0"/>
      <c r="MH151" s="0"/>
      <c r="MI151" s="0"/>
      <c r="MJ151" s="0"/>
      <c r="MK151" s="0"/>
      <c r="ML151" s="0"/>
      <c r="MM151" s="0"/>
      <c r="MN151" s="0"/>
      <c r="MO151" s="0"/>
      <c r="MP151" s="0"/>
      <c r="MQ151" s="0"/>
      <c r="MR151" s="0"/>
      <c r="MS151" s="0"/>
      <c r="MT151" s="0"/>
      <c r="MU151" s="0"/>
      <c r="MV151" s="0"/>
      <c r="MW151" s="0"/>
      <c r="MX151" s="0"/>
      <c r="MY151" s="0"/>
      <c r="MZ151" s="0"/>
      <c r="NA151" s="0"/>
      <c r="NB151" s="0"/>
      <c r="NC151" s="0"/>
      <c r="ND151" s="0"/>
      <c r="NE151" s="0"/>
      <c r="NF151" s="0"/>
      <c r="NG151" s="0"/>
      <c r="NH151" s="0"/>
      <c r="NI151" s="0"/>
      <c r="NJ151" s="0"/>
      <c r="NK151" s="0"/>
      <c r="NL151" s="0"/>
      <c r="NM151" s="0"/>
      <c r="NN151" s="0"/>
      <c r="NO151" s="0"/>
      <c r="NP151" s="0"/>
      <c r="NQ151" s="0"/>
      <c r="NR151" s="0"/>
      <c r="NS151" s="0"/>
      <c r="NT151" s="0"/>
      <c r="NU151" s="0"/>
      <c r="NV151" s="0"/>
      <c r="NW151" s="0"/>
      <c r="NX151" s="0"/>
      <c r="NY151" s="0"/>
      <c r="NZ151" s="0"/>
      <c r="OA151" s="0"/>
      <c r="OB151" s="0"/>
      <c r="OC151" s="0"/>
      <c r="OD151" s="0"/>
      <c r="OE151" s="0"/>
      <c r="OF151" s="0"/>
      <c r="OG151" s="0"/>
      <c r="OH151" s="0"/>
      <c r="OI151" s="0"/>
      <c r="OJ151" s="0"/>
      <c r="OK151" s="0"/>
      <c r="OL151" s="0"/>
      <c r="OM151" s="0"/>
      <c r="ON151" s="0"/>
      <c r="OO151" s="0"/>
      <c r="OP151" s="0"/>
      <c r="OQ151" s="0"/>
      <c r="OR151" s="0"/>
      <c r="OS151" s="0"/>
      <c r="OT151" s="0"/>
      <c r="OU151" s="0"/>
      <c r="OV151" s="0"/>
      <c r="OW151" s="0"/>
      <c r="OX151" s="0"/>
      <c r="OY151" s="0"/>
      <c r="OZ151" s="0"/>
      <c r="PA151" s="0"/>
      <c r="PB151" s="0"/>
      <c r="PC151" s="0"/>
      <c r="PD151" s="0"/>
      <c r="PE151" s="0"/>
      <c r="PF151" s="0"/>
      <c r="PG151" s="0"/>
      <c r="PH151" s="0"/>
      <c r="PI151" s="0"/>
      <c r="PJ151" s="0"/>
      <c r="PK151" s="0"/>
      <c r="PL151" s="0"/>
      <c r="PM151" s="0"/>
      <c r="PN151" s="0"/>
      <c r="PO151" s="0"/>
      <c r="PP151" s="0"/>
      <c r="PQ151" s="0"/>
      <c r="PR151" s="0"/>
      <c r="PS151" s="0"/>
      <c r="PT151" s="0"/>
      <c r="PU151" s="0"/>
      <c r="PV151" s="0"/>
      <c r="PW151" s="0"/>
      <c r="PX151" s="0"/>
      <c r="PY151" s="0"/>
      <c r="PZ151" s="0"/>
      <c r="QA151" s="0"/>
      <c r="QB151" s="0"/>
      <c r="QC151" s="0"/>
      <c r="QD151" s="0"/>
      <c r="QE151" s="0"/>
      <c r="QF151" s="0"/>
      <c r="QG151" s="0"/>
      <c r="QH151" s="0"/>
      <c r="QI151" s="0"/>
      <c r="QJ151" s="0"/>
      <c r="QK151" s="0"/>
      <c r="QL151" s="0"/>
      <c r="QM151" s="0"/>
      <c r="QN151" s="0"/>
      <c r="QO151" s="0"/>
      <c r="QP151" s="0"/>
      <c r="QQ151" s="0"/>
      <c r="QR151" s="0"/>
      <c r="QS151" s="0"/>
      <c r="QT151" s="0"/>
      <c r="QU151" s="0"/>
      <c r="QV151" s="0"/>
      <c r="QW151" s="0"/>
      <c r="QX151" s="0"/>
      <c r="QY151" s="0"/>
      <c r="QZ151" s="0"/>
      <c r="RA151" s="0"/>
      <c r="RB151" s="0"/>
      <c r="RC151" s="0"/>
      <c r="RD151" s="0"/>
      <c r="RE151" s="0"/>
      <c r="RF151" s="0"/>
      <c r="RG151" s="0"/>
      <c r="RH151" s="0"/>
      <c r="RI151" s="0"/>
      <c r="RJ151" s="0"/>
      <c r="RK151" s="0"/>
      <c r="RL151" s="0"/>
      <c r="RM151" s="0"/>
      <c r="RN151" s="0"/>
      <c r="RO151" s="0"/>
      <c r="RP151" s="0"/>
      <c r="RQ151" s="0"/>
      <c r="RR151" s="0"/>
      <c r="RS151" s="0"/>
      <c r="RT151" s="0"/>
      <c r="RU151" s="0"/>
      <c r="RV151" s="0"/>
      <c r="RW151" s="0"/>
      <c r="RX151" s="0"/>
      <c r="RY151" s="0"/>
      <c r="RZ151" s="0"/>
      <c r="SA151" s="0"/>
      <c r="SB151" s="0"/>
      <c r="SC151" s="0"/>
      <c r="SD151" s="0"/>
      <c r="SE151" s="0"/>
      <c r="SF151" s="0"/>
      <c r="SG151" s="0"/>
      <c r="SH151" s="0"/>
      <c r="SI151" s="0"/>
      <c r="SJ151" s="0"/>
      <c r="SK151" s="0"/>
      <c r="SL151" s="0"/>
      <c r="SM151" s="0"/>
      <c r="SN151" s="0"/>
      <c r="SO151" s="0"/>
      <c r="SP151" s="0"/>
      <c r="SQ151" s="0"/>
      <c r="SR151" s="0"/>
      <c r="SS151" s="0"/>
      <c r="ST151" s="0"/>
      <c r="SU151" s="0"/>
      <c r="SV151" s="0"/>
      <c r="SW151" s="0"/>
      <c r="SX151" s="0"/>
      <c r="SY151" s="0"/>
      <c r="SZ151" s="0"/>
      <c r="TA151" s="0"/>
      <c r="TB151" s="0"/>
      <c r="TC151" s="0"/>
      <c r="TD151" s="0"/>
      <c r="TE151" s="0"/>
      <c r="TF151" s="0"/>
      <c r="TG151" s="0"/>
      <c r="TH151" s="0"/>
      <c r="TI151" s="0"/>
      <c r="TJ151" s="0"/>
      <c r="TK151" s="0"/>
      <c r="TL151" s="0"/>
      <c r="TM151" s="0"/>
      <c r="TN151" s="0"/>
      <c r="TO151" s="0"/>
      <c r="TP151" s="0"/>
      <c r="TQ151" s="0"/>
      <c r="TR151" s="0"/>
      <c r="TS151" s="0"/>
      <c r="TT151" s="0"/>
      <c r="TU151" s="0"/>
      <c r="TV151" s="0"/>
      <c r="TW151" s="0"/>
      <c r="TX151" s="0"/>
      <c r="TY151" s="0"/>
      <c r="TZ151" s="0"/>
      <c r="UA151" s="0"/>
      <c r="UB151" s="0"/>
      <c r="UC151" s="0"/>
      <c r="UD151" s="0"/>
      <c r="UE151" s="0"/>
      <c r="UF151" s="0"/>
      <c r="UG151" s="0"/>
      <c r="UH151" s="0"/>
      <c r="UI151" s="0"/>
      <c r="UJ151" s="0"/>
      <c r="UK151" s="0"/>
      <c r="UL151" s="0"/>
      <c r="UM151" s="0"/>
      <c r="UN151" s="0"/>
      <c r="UO151" s="0"/>
      <c r="UP151" s="0"/>
      <c r="UQ151" s="0"/>
      <c r="UR151" s="0"/>
      <c r="US151" s="0"/>
      <c r="UT151" s="0"/>
      <c r="UU151" s="0"/>
      <c r="UV151" s="0"/>
      <c r="UW151" s="0"/>
      <c r="UX151" s="0"/>
      <c r="UY151" s="0"/>
      <c r="UZ151" s="0"/>
      <c r="VA151" s="0"/>
      <c r="VB151" s="0"/>
      <c r="VC151" s="0"/>
      <c r="VD151" s="0"/>
      <c r="VE151" s="0"/>
      <c r="VF151" s="0"/>
      <c r="VG151" s="0"/>
      <c r="VH151" s="0"/>
      <c r="VI151" s="0"/>
      <c r="VJ151" s="0"/>
      <c r="VK151" s="0"/>
      <c r="VL151" s="0"/>
      <c r="VM151" s="0"/>
      <c r="VN151" s="0"/>
      <c r="VO151" s="0"/>
      <c r="VP151" s="0"/>
      <c r="VQ151" s="0"/>
      <c r="VR151" s="0"/>
      <c r="VS151" s="0"/>
      <c r="VT151" s="0"/>
      <c r="VU151" s="0"/>
      <c r="VV151" s="0"/>
      <c r="VW151" s="0"/>
      <c r="VX151" s="0"/>
      <c r="VY151" s="0"/>
      <c r="VZ151" s="0"/>
      <c r="WA151" s="0"/>
      <c r="WB151" s="0"/>
      <c r="WC151" s="0"/>
      <c r="WD151" s="0"/>
      <c r="WE151" s="0"/>
      <c r="WF151" s="0"/>
      <c r="WG151" s="0"/>
      <c r="WH151" s="0"/>
      <c r="WI151" s="0"/>
      <c r="WJ151" s="0"/>
      <c r="WK151" s="0"/>
      <c r="WL151" s="0"/>
      <c r="WM151" s="0"/>
      <c r="WN151" s="0"/>
      <c r="WO151" s="0"/>
      <c r="WP151" s="0"/>
      <c r="WQ151" s="0"/>
      <c r="WR151" s="0"/>
      <c r="WS151" s="0"/>
      <c r="WT151" s="0"/>
      <c r="WU151" s="0"/>
      <c r="WV151" s="0"/>
      <c r="WW151" s="0"/>
      <c r="WX151" s="0"/>
      <c r="WY151" s="0"/>
      <c r="WZ151" s="0"/>
      <c r="XA151" s="0"/>
      <c r="XB151" s="0"/>
      <c r="XC151" s="0"/>
      <c r="XD151" s="0"/>
      <c r="XE151" s="0"/>
      <c r="XF151" s="0"/>
      <c r="XG151" s="0"/>
      <c r="XH151" s="0"/>
      <c r="XI151" s="0"/>
      <c r="XJ151" s="0"/>
      <c r="XK151" s="0"/>
      <c r="XL151" s="0"/>
      <c r="XM151" s="0"/>
      <c r="XN151" s="0"/>
      <c r="XO151" s="0"/>
      <c r="XP151" s="0"/>
      <c r="XQ151" s="0"/>
      <c r="XR151" s="0"/>
      <c r="XS151" s="0"/>
      <c r="XT151" s="0"/>
      <c r="XU151" s="0"/>
      <c r="XV151" s="0"/>
      <c r="XW151" s="0"/>
      <c r="XX151" s="0"/>
      <c r="XY151" s="0"/>
      <c r="XZ151" s="0"/>
      <c r="YA151" s="0"/>
      <c r="YB151" s="0"/>
      <c r="YC151" s="0"/>
      <c r="YD151" s="0"/>
      <c r="YE151" s="0"/>
      <c r="YF151" s="0"/>
      <c r="YG151" s="0"/>
      <c r="YH151" s="0"/>
      <c r="YI151" s="0"/>
      <c r="YJ151" s="0"/>
      <c r="YK151" s="0"/>
      <c r="YL151" s="0"/>
      <c r="YM151" s="0"/>
      <c r="YN151" s="0"/>
      <c r="YO151" s="0"/>
      <c r="YP151" s="0"/>
      <c r="YQ151" s="0"/>
      <c r="YR151" s="0"/>
      <c r="YS151" s="0"/>
      <c r="YT151" s="0"/>
      <c r="YU151" s="0"/>
      <c r="YV151" s="0"/>
      <c r="YW151" s="0"/>
      <c r="YX151" s="0"/>
      <c r="YY151" s="0"/>
      <c r="YZ151" s="0"/>
      <c r="ZA151" s="0"/>
      <c r="ZB151" s="0"/>
      <c r="ZC151" s="0"/>
      <c r="ZD151" s="0"/>
      <c r="ZE151" s="0"/>
      <c r="ZF151" s="0"/>
      <c r="ZG151" s="0"/>
      <c r="ZH151" s="0"/>
      <c r="ZI151" s="0"/>
      <c r="ZJ151" s="0"/>
      <c r="ZK151" s="0"/>
      <c r="ZL151" s="0"/>
      <c r="ZM151" s="0"/>
      <c r="ZN151" s="0"/>
      <c r="ZO151" s="0"/>
      <c r="ZP151" s="0"/>
      <c r="ZQ151" s="0"/>
      <c r="ZR151" s="0"/>
      <c r="ZS151" s="0"/>
      <c r="ZT151" s="0"/>
      <c r="ZU151" s="0"/>
      <c r="ZV151" s="0"/>
      <c r="ZW151" s="0"/>
      <c r="ZX151" s="0"/>
      <c r="ZY151" s="0"/>
      <c r="ZZ151" s="0"/>
      <c r="AAA151" s="0"/>
      <c r="AAB151" s="0"/>
      <c r="AAC151" s="0"/>
      <c r="AAD151" s="0"/>
      <c r="AAE151" s="0"/>
      <c r="AAF151" s="0"/>
      <c r="AAG151" s="0"/>
      <c r="AAH151" s="0"/>
      <c r="AAI151" s="0"/>
      <c r="AAJ151" s="0"/>
      <c r="AAK151" s="0"/>
      <c r="AAL151" s="0"/>
      <c r="AAM151" s="0"/>
      <c r="AAN151" s="0"/>
      <c r="AAO151" s="0"/>
      <c r="AAP151" s="0"/>
      <c r="AAQ151" s="0"/>
      <c r="AAR151" s="0"/>
      <c r="AAS151" s="0"/>
      <c r="AAT151" s="0"/>
      <c r="AAU151" s="0"/>
      <c r="AAV151" s="0"/>
      <c r="AAW151" s="0"/>
      <c r="AAX151" s="0"/>
      <c r="AAY151" s="0"/>
      <c r="AAZ151" s="0"/>
      <c r="ABA151" s="0"/>
      <c r="ABB151" s="0"/>
      <c r="ABC151" s="0"/>
      <c r="ABD151" s="0"/>
      <c r="ABE151" s="0"/>
      <c r="ABF151" s="0"/>
      <c r="ABG151" s="0"/>
      <c r="ABH151" s="0"/>
      <c r="ABI151" s="0"/>
      <c r="ABJ151" s="0"/>
      <c r="ABK151" s="0"/>
      <c r="ABL151" s="0"/>
      <c r="ABM151" s="0"/>
      <c r="ABN151" s="0"/>
      <c r="ABO151" s="0"/>
      <c r="ABP151" s="0"/>
      <c r="ABQ151" s="0"/>
      <c r="ABR151" s="0"/>
      <c r="ABS151" s="0"/>
      <c r="ABT151" s="0"/>
      <c r="ABU151" s="0"/>
      <c r="ABV151" s="0"/>
      <c r="ABW151" s="0"/>
      <c r="ABX151" s="0"/>
      <c r="ABY151" s="0"/>
      <c r="ABZ151" s="0"/>
      <c r="ACA151" s="0"/>
      <c r="ACB151" s="0"/>
      <c r="ACC151" s="0"/>
      <c r="ACD151" s="0"/>
      <c r="ACE151" s="0"/>
      <c r="ACF151" s="0"/>
      <c r="ACG151" s="0"/>
      <c r="ACH151" s="0"/>
      <c r="ACI151" s="0"/>
      <c r="ACJ151" s="0"/>
      <c r="ACK151" s="0"/>
      <c r="ACL151" s="0"/>
      <c r="ACM151" s="0"/>
      <c r="ACN151" s="0"/>
      <c r="ACO151" s="0"/>
      <c r="ACP151" s="0"/>
      <c r="ACQ151" s="0"/>
      <c r="ACR151" s="0"/>
      <c r="ACS151" s="0"/>
      <c r="ACT151" s="0"/>
      <c r="ACU151" s="0"/>
      <c r="ACV151" s="0"/>
      <c r="ACW151" s="0"/>
      <c r="ACX151" s="0"/>
      <c r="ACY151" s="0"/>
      <c r="ACZ151" s="0"/>
      <c r="ADA151" s="0"/>
      <c r="ADB151" s="0"/>
      <c r="ADC151" s="0"/>
      <c r="ADD151" s="0"/>
      <c r="ADE151" s="0"/>
      <c r="ADF151" s="0"/>
      <c r="ADG151" s="0"/>
      <c r="ADH151" s="0"/>
      <c r="ADI151" s="0"/>
      <c r="ADJ151" s="0"/>
      <c r="ADK151" s="0"/>
      <c r="ADL151" s="0"/>
      <c r="ADM151" s="0"/>
      <c r="ADN151" s="0"/>
      <c r="ADO151" s="0"/>
      <c r="ADP151" s="0"/>
      <c r="ADQ151" s="0"/>
      <c r="ADR151" s="0"/>
      <c r="ADS151" s="0"/>
      <c r="ADT151" s="0"/>
      <c r="ADU151" s="0"/>
      <c r="ADV151" s="0"/>
      <c r="ADW151" s="0"/>
      <c r="ADX151" s="0"/>
      <c r="ADY151" s="0"/>
      <c r="ADZ151" s="0"/>
      <c r="AEA151" s="0"/>
      <c r="AEB151" s="0"/>
      <c r="AEC151" s="0"/>
      <c r="AED151" s="0"/>
      <c r="AEE151" s="0"/>
      <c r="AEF151" s="0"/>
      <c r="AEG151" s="0"/>
      <c r="AEH151" s="0"/>
      <c r="AEI151" s="0"/>
      <c r="AEJ151" s="0"/>
      <c r="AEK151" s="0"/>
      <c r="AEL151" s="0"/>
      <c r="AEM151" s="0"/>
      <c r="AEN151" s="0"/>
      <c r="AEO151" s="0"/>
      <c r="AEP151" s="0"/>
      <c r="AEQ151" s="0"/>
      <c r="AER151" s="0"/>
      <c r="AES151" s="0"/>
      <c r="AET151" s="0"/>
      <c r="AEU151" s="0"/>
      <c r="AEV151" s="0"/>
      <c r="AEW151" s="0"/>
      <c r="AEX151" s="0"/>
      <c r="AEY151" s="0"/>
      <c r="AEZ151" s="0"/>
      <c r="AFA151" s="0"/>
      <c r="AFB151" s="0"/>
      <c r="AFC151" s="0"/>
      <c r="AFD151" s="0"/>
      <c r="AFE151" s="0"/>
      <c r="AFF151" s="0"/>
      <c r="AFG151" s="0"/>
      <c r="AFH151" s="0"/>
      <c r="AFI151" s="0"/>
      <c r="AFJ151" s="0"/>
      <c r="AFK151" s="0"/>
      <c r="AFL151" s="0"/>
      <c r="AFM151" s="0"/>
      <c r="AFN151" s="0"/>
      <c r="AFO151" s="0"/>
      <c r="AFP151" s="0"/>
      <c r="AFQ151" s="0"/>
      <c r="AFR151" s="0"/>
      <c r="AFS151" s="0"/>
      <c r="AFT151" s="0"/>
      <c r="AFU151" s="0"/>
      <c r="AFV151" s="0"/>
      <c r="AFW151" s="0"/>
      <c r="AFX151" s="0"/>
      <c r="AFY151" s="0"/>
      <c r="AFZ151" s="0"/>
      <c r="AGA151" s="0"/>
      <c r="AGB151" s="0"/>
      <c r="AGC151" s="0"/>
      <c r="AGD151" s="0"/>
      <c r="AGE151" s="0"/>
      <c r="AGF151" s="0"/>
      <c r="AGG151" s="0"/>
      <c r="AGH151" s="0"/>
      <c r="AGI151" s="0"/>
      <c r="AGJ151" s="0"/>
      <c r="AGK151" s="0"/>
      <c r="AGL151" s="0"/>
      <c r="AGM151" s="0"/>
      <c r="AGN151" s="0"/>
      <c r="AGO151" s="0"/>
      <c r="AGP151" s="0"/>
      <c r="AGQ151" s="0"/>
      <c r="AGR151" s="0"/>
      <c r="AGS151" s="0"/>
      <c r="AGT151" s="0"/>
      <c r="AGU151" s="0"/>
      <c r="AGV151" s="0"/>
      <c r="AGW151" s="0"/>
      <c r="AGX151" s="0"/>
      <c r="AGY151" s="0"/>
      <c r="AGZ151" s="0"/>
      <c r="AHA151" s="0"/>
      <c r="AHB151" s="0"/>
      <c r="AHC151" s="0"/>
      <c r="AHD151" s="0"/>
      <c r="AHE151" s="0"/>
      <c r="AHF151" s="0"/>
      <c r="AHG151" s="0"/>
      <c r="AHH151" s="0"/>
      <c r="AHI151" s="0"/>
      <c r="AHJ151" s="0"/>
      <c r="AHK151" s="0"/>
      <c r="AHL151" s="0"/>
      <c r="AHM151" s="0"/>
      <c r="AHN151" s="0"/>
      <c r="AHO151" s="0"/>
      <c r="AHP151" s="0"/>
      <c r="AHQ151" s="0"/>
      <c r="AHR151" s="0"/>
      <c r="AHS151" s="0"/>
      <c r="AHT151" s="0"/>
      <c r="AHU151" s="0"/>
      <c r="AHV151" s="0"/>
      <c r="AHW151" s="0"/>
      <c r="AHX151" s="0"/>
      <c r="AHY151" s="0"/>
      <c r="AHZ151" s="0"/>
      <c r="AIA151" s="0"/>
      <c r="AIB151" s="0"/>
      <c r="AIC151" s="0"/>
      <c r="AID151" s="0"/>
      <c r="AIE151" s="0"/>
      <c r="AIF151" s="0"/>
      <c r="AIG151" s="0"/>
      <c r="AIH151" s="0"/>
      <c r="AII151" s="0"/>
      <c r="AIJ151" s="0"/>
      <c r="AIK151" s="0"/>
      <c r="AIL151" s="0"/>
      <c r="AIM151" s="0"/>
      <c r="AIN151" s="0"/>
      <c r="AIO151" s="0"/>
      <c r="AIP151" s="0"/>
      <c r="AIQ151" s="0"/>
      <c r="AIR151" s="0"/>
      <c r="AIS151" s="0"/>
      <c r="AIT151" s="0"/>
      <c r="AIU151" s="0"/>
      <c r="AIV151" s="0"/>
      <c r="AIW151" s="0"/>
      <c r="AIX151" s="0"/>
      <c r="AIY151" s="0"/>
      <c r="AIZ151" s="0"/>
      <c r="AJA151" s="0"/>
      <c r="AJB151" s="0"/>
      <c r="AJC151" s="0"/>
      <c r="AJD151" s="0"/>
      <c r="AJE151" s="0"/>
      <c r="AJF151" s="0"/>
      <c r="AJG151" s="0"/>
      <c r="AJH151" s="0"/>
      <c r="AJI151" s="0"/>
      <c r="AJJ151" s="0"/>
      <c r="AJK151" s="0"/>
      <c r="AJL151" s="0"/>
      <c r="AJM151" s="0"/>
      <c r="AJN151" s="0"/>
      <c r="AJO151" s="0"/>
      <c r="AJP151" s="0"/>
      <c r="AJQ151" s="0"/>
      <c r="AJR151" s="0"/>
      <c r="AJS151" s="0"/>
      <c r="AJT151" s="0"/>
      <c r="AJU151" s="0"/>
      <c r="AJV151" s="0"/>
      <c r="AJW151" s="0"/>
      <c r="AJX151" s="0"/>
      <c r="AJY151" s="0"/>
      <c r="AJZ151" s="0"/>
      <c r="AKA151" s="0"/>
      <c r="AKB151" s="0"/>
      <c r="AKC151" s="0"/>
      <c r="AKD151" s="0"/>
      <c r="AKE151" s="0"/>
      <c r="AKF151" s="0"/>
      <c r="AKG151" s="0"/>
      <c r="AKH151" s="0"/>
      <c r="AKI151" s="0"/>
      <c r="AKJ151" s="0"/>
      <c r="AKK151" s="0"/>
      <c r="AKL151" s="0"/>
      <c r="AKM151" s="0"/>
      <c r="AKN151" s="0"/>
      <c r="AKO151" s="0"/>
      <c r="AKP151" s="0"/>
      <c r="AKQ151" s="0"/>
      <c r="AKR151" s="0"/>
      <c r="AKS151" s="0"/>
      <c r="AKT151" s="0"/>
      <c r="AKU151" s="0"/>
      <c r="AKV151" s="0"/>
      <c r="AKW151" s="0"/>
      <c r="AKX151" s="0"/>
      <c r="AKY151" s="0"/>
      <c r="AKZ151" s="0"/>
      <c r="ALA151" s="0"/>
      <c r="ALB151" s="0"/>
      <c r="ALC151" s="0"/>
      <c r="ALD151" s="0"/>
      <c r="ALE151" s="0"/>
      <c r="ALF151" s="0"/>
      <c r="ALG151" s="0"/>
      <c r="ALH151" s="0"/>
      <c r="ALI151" s="0"/>
      <c r="ALJ151" s="0"/>
      <c r="ALK151" s="0"/>
      <c r="ALL151" s="0"/>
      <c r="ALM151" s="0"/>
      <c r="ALN151" s="0"/>
      <c r="ALO151" s="0"/>
      <c r="ALP151" s="0"/>
      <c r="ALQ151" s="0"/>
      <c r="ALR151" s="0"/>
      <c r="ALS151" s="0"/>
      <c r="ALT151" s="0"/>
      <c r="ALU151" s="0"/>
      <c r="ALV151" s="0"/>
      <c r="ALW151" s="0"/>
      <c r="ALX151" s="0"/>
      <c r="ALY151" s="0"/>
      <c r="ALZ151" s="0"/>
      <c r="AMA151" s="0"/>
      <c r="AMB151" s="0"/>
      <c r="AMC151" s="0"/>
      <c r="AMD151" s="0"/>
      <c r="AME151" s="0"/>
      <c r="AMF151" s="0"/>
      <c r="AMG151" s="0"/>
      <c r="AMH151" s="0"/>
      <c r="AMI151" s="0"/>
      <c r="AMJ151" s="0"/>
    </row>
    <row r="152" customFormat="false" ht="27" hidden="false" customHeight="false" outlineLevel="0" collapsed="false">
      <c r="A152" s="270"/>
      <c r="B152" s="271"/>
      <c r="C152" s="193"/>
      <c r="D152" s="194"/>
      <c r="E152" s="194" t="s">
        <v>1</v>
      </c>
      <c r="F152" s="194" t="s">
        <v>2</v>
      </c>
      <c r="G152" s="194" t="s">
        <v>3</v>
      </c>
      <c r="H152" s="194" t="s">
        <v>4</v>
      </c>
      <c r="I152" s="194" t="s">
        <v>5</v>
      </c>
      <c r="J152" s="194" t="s">
        <v>6</v>
      </c>
      <c r="K152" s="194" t="s">
        <v>7</v>
      </c>
      <c r="L152" s="194" t="s">
        <v>8</v>
      </c>
      <c r="M152" s="194" t="s">
        <v>9</v>
      </c>
      <c r="N152" s="194" t="s">
        <v>10</v>
      </c>
      <c r="O152" s="195" t="s">
        <v>1</v>
      </c>
      <c r="P152" s="194" t="s">
        <v>2</v>
      </c>
      <c r="Q152" s="194" t="s">
        <v>3</v>
      </c>
      <c r="R152" s="194" t="s">
        <v>4</v>
      </c>
      <c r="S152" s="194" t="s">
        <v>5</v>
      </c>
      <c r="T152" s="194" t="s">
        <v>6</v>
      </c>
      <c r="U152" s="194" t="s">
        <v>7</v>
      </c>
      <c r="V152" s="194" t="s">
        <v>8</v>
      </c>
      <c r="W152" s="194" t="s">
        <v>9</v>
      </c>
      <c r="X152" s="196" t="s">
        <v>10</v>
      </c>
      <c r="Y152" s="195" t="s">
        <v>1</v>
      </c>
      <c r="Z152" s="194" t="s">
        <v>2</v>
      </c>
      <c r="AA152" s="194" t="s">
        <v>3</v>
      </c>
      <c r="AB152" s="194" t="s">
        <v>4</v>
      </c>
      <c r="AC152" s="194" t="s">
        <v>5</v>
      </c>
      <c r="AD152" s="194" t="s">
        <v>6</v>
      </c>
      <c r="AE152" s="194" t="s">
        <v>7</v>
      </c>
      <c r="AF152" s="194" t="s">
        <v>8</v>
      </c>
      <c r="AG152" s="194" t="s">
        <v>9</v>
      </c>
      <c r="AH152" s="196" t="s">
        <v>10</v>
      </c>
      <c r="AI152" s="195" t="s">
        <v>1</v>
      </c>
      <c r="AJ152" s="194" t="s">
        <v>2</v>
      </c>
      <c r="AK152" s="194" t="s">
        <v>3</v>
      </c>
      <c r="AL152" s="194" t="s">
        <v>4</v>
      </c>
      <c r="AM152" s="194" t="s">
        <v>5</v>
      </c>
      <c r="AN152" s="194" t="s">
        <v>6</v>
      </c>
      <c r="AO152" s="194" t="s">
        <v>7</v>
      </c>
      <c r="AP152" s="194" t="s">
        <v>8</v>
      </c>
      <c r="AQ152" s="194" t="s">
        <v>9</v>
      </c>
      <c r="AR152" s="196" t="s">
        <v>10</v>
      </c>
      <c r="AS152" s="195" t="s">
        <v>1</v>
      </c>
      <c r="AT152" s="194" t="s">
        <v>2</v>
      </c>
      <c r="AU152" s="194" t="s">
        <v>3</v>
      </c>
      <c r="AV152" s="194" t="s">
        <v>4</v>
      </c>
      <c r="AW152" s="194" t="s">
        <v>5</v>
      </c>
      <c r="AX152" s="194" t="s">
        <v>6</v>
      </c>
      <c r="AY152" s="194" t="s">
        <v>7</v>
      </c>
      <c r="AZ152" s="194" t="s">
        <v>8</v>
      </c>
      <c r="BA152" s="194" t="s">
        <v>9</v>
      </c>
      <c r="BB152" s="196" t="s">
        <v>10</v>
      </c>
      <c r="BC152" s="0"/>
      <c r="BD152" s="0"/>
      <c r="BE152" s="0"/>
      <c r="BF152" s="0"/>
      <c r="BG152" s="0"/>
      <c r="BH152" s="0"/>
      <c r="BI152" s="0"/>
      <c r="BJ152" s="0"/>
      <c r="BK152" s="0"/>
      <c r="BL152" s="0"/>
      <c r="BM152" s="0"/>
      <c r="BN152" s="0"/>
      <c r="BO152" s="0"/>
      <c r="BP152" s="0"/>
      <c r="BQ152" s="0"/>
      <c r="BR152" s="0"/>
      <c r="BS152" s="0"/>
      <c r="BT152" s="0"/>
      <c r="BU152" s="0"/>
      <c r="BV152" s="0"/>
      <c r="BW152" s="0"/>
      <c r="BX152" s="0"/>
      <c r="BY152" s="0"/>
      <c r="BZ152" s="0"/>
      <c r="CA152" s="0"/>
      <c r="CB152" s="0"/>
      <c r="CC152" s="0"/>
      <c r="CD152" s="0"/>
      <c r="CE152" s="0"/>
      <c r="CF152" s="0"/>
      <c r="CG152" s="0"/>
      <c r="CH152" s="0"/>
      <c r="CI152" s="0"/>
      <c r="CJ152" s="0"/>
      <c r="CK152" s="0"/>
      <c r="CL152" s="0"/>
      <c r="CM152" s="0"/>
      <c r="CN152" s="0"/>
      <c r="CO152" s="0"/>
      <c r="CP152" s="0"/>
      <c r="CQ152" s="0"/>
      <c r="CR152" s="0"/>
      <c r="CS152" s="0"/>
      <c r="CT152" s="0"/>
      <c r="CU152" s="0"/>
      <c r="CV152" s="0"/>
      <c r="CW152" s="0"/>
      <c r="CX152" s="0"/>
      <c r="CY152" s="0"/>
      <c r="CZ152" s="0"/>
      <c r="DA152" s="0"/>
      <c r="DB152" s="0"/>
      <c r="DC152" s="0"/>
      <c r="DD152" s="0"/>
      <c r="DE152" s="0"/>
      <c r="DF152" s="0"/>
      <c r="DG152" s="0"/>
      <c r="DH152" s="0"/>
      <c r="DI152" s="0"/>
      <c r="DJ152" s="0"/>
      <c r="DK152" s="0"/>
      <c r="DL152" s="0"/>
      <c r="DM152" s="0"/>
      <c r="DN152" s="0"/>
      <c r="DO152" s="0"/>
      <c r="DP152" s="0"/>
      <c r="DQ152" s="0"/>
      <c r="DR152" s="0"/>
      <c r="DS152" s="0"/>
      <c r="DT152" s="0"/>
      <c r="DU152" s="0"/>
      <c r="DV152" s="0"/>
      <c r="DW152" s="0"/>
      <c r="DX152" s="0"/>
      <c r="DY152" s="0"/>
      <c r="DZ152" s="0"/>
      <c r="EA152" s="0"/>
      <c r="EB152" s="0"/>
      <c r="EC152" s="0"/>
      <c r="ED152" s="0"/>
      <c r="EE152" s="0"/>
      <c r="EF152" s="0"/>
      <c r="EG152" s="0"/>
      <c r="EH152" s="0"/>
      <c r="EI152" s="0"/>
      <c r="EJ152" s="0"/>
      <c r="EK152" s="0"/>
      <c r="EL152" s="0"/>
      <c r="EM152" s="0"/>
      <c r="EN152" s="0"/>
      <c r="EO152" s="0"/>
      <c r="EP152" s="0"/>
      <c r="EQ152" s="0"/>
      <c r="ER152" s="0"/>
      <c r="ES152" s="0"/>
      <c r="ET152" s="0"/>
      <c r="EU152" s="0"/>
      <c r="EV152" s="0"/>
      <c r="EW152" s="0"/>
      <c r="EX152" s="0"/>
      <c r="EY152" s="0"/>
      <c r="EZ152" s="0"/>
      <c r="FA152" s="0"/>
      <c r="FB152" s="0"/>
      <c r="FC152" s="0"/>
      <c r="FD152" s="0"/>
      <c r="FE152" s="0"/>
      <c r="FF152" s="0"/>
      <c r="FG152" s="0"/>
      <c r="FH152" s="0"/>
      <c r="FI152" s="0"/>
      <c r="FJ152" s="0"/>
      <c r="FK152" s="0"/>
      <c r="FL152" s="0"/>
      <c r="FM152" s="0"/>
      <c r="FN152" s="0"/>
      <c r="FO152" s="0"/>
      <c r="FP152" s="0"/>
      <c r="FQ152" s="0"/>
      <c r="FR152" s="0"/>
      <c r="FS152" s="0"/>
      <c r="FT152" s="0"/>
      <c r="FU152" s="0"/>
      <c r="FV152" s="0"/>
      <c r="FW152" s="0"/>
      <c r="FX152" s="0"/>
      <c r="FY152" s="0"/>
      <c r="FZ152" s="0"/>
      <c r="GA152" s="0"/>
      <c r="GB152" s="0"/>
      <c r="GC152" s="0"/>
      <c r="GD152" s="0"/>
      <c r="GE152" s="0"/>
      <c r="GF152" s="0"/>
      <c r="GG152" s="0"/>
      <c r="GH152" s="0"/>
      <c r="GI152" s="0"/>
      <c r="GJ152" s="0"/>
      <c r="GK152" s="0"/>
      <c r="GL152" s="0"/>
      <c r="GM152" s="0"/>
      <c r="GN152" s="0"/>
      <c r="GO152" s="0"/>
      <c r="GP152" s="0"/>
      <c r="GQ152" s="0"/>
      <c r="GR152" s="0"/>
      <c r="GS152" s="0"/>
      <c r="GT152" s="0"/>
      <c r="GU152" s="0"/>
      <c r="GV152" s="0"/>
      <c r="GW152" s="0"/>
      <c r="GX152" s="0"/>
      <c r="GY152" s="0"/>
      <c r="GZ152" s="0"/>
      <c r="HA152" s="0"/>
      <c r="HB152" s="0"/>
      <c r="HC152" s="0"/>
      <c r="HD152" s="0"/>
      <c r="HE152" s="0"/>
      <c r="HF152" s="0"/>
      <c r="HG152" s="0"/>
      <c r="HH152" s="0"/>
      <c r="HI152" s="0"/>
      <c r="HJ152" s="0"/>
      <c r="HK152" s="0"/>
      <c r="HL152" s="0"/>
      <c r="HM152" s="0"/>
      <c r="HN152" s="0"/>
      <c r="HO152" s="0"/>
      <c r="HP152" s="0"/>
      <c r="HQ152" s="0"/>
      <c r="HR152" s="0"/>
      <c r="HS152" s="0"/>
      <c r="HT152" s="0"/>
      <c r="HU152" s="0"/>
      <c r="HV152" s="0"/>
      <c r="HW152" s="0"/>
      <c r="HX152" s="0"/>
      <c r="HY152" s="0"/>
      <c r="HZ152" s="0"/>
      <c r="IA152" s="0"/>
      <c r="IB152" s="0"/>
      <c r="IC152" s="0"/>
      <c r="ID152" s="0"/>
      <c r="IE152" s="0"/>
      <c r="IF152" s="0"/>
      <c r="IG152" s="0"/>
      <c r="IH152" s="0"/>
      <c r="II152" s="0"/>
      <c r="IJ152" s="0"/>
      <c r="IK152" s="0"/>
      <c r="IL152" s="0"/>
      <c r="IM152" s="0"/>
      <c r="IN152" s="0"/>
      <c r="IO152" s="0"/>
      <c r="IP152" s="0"/>
      <c r="IQ152" s="0"/>
      <c r="IR152" s="0"/>
      <c r="IS152" s="0"/>
      <c r="IT152" s="0"/>
      <c r="IU152" s="0"/>
      <c r="IV152" s="0"/>
      <c r="IW152" s="0"/>
      <c r="IX152" s="0"/>
      <c r="IY152" s="0"/>
      <c r="IZ152" s="0"/>
      <c r="JA152" s="0"/>
      <c r="JB152" s="0"/>
      <c r="JC152" s="0"/>
      <c r="JD152" s="0"/>
      <c r="JE152" s="0"/>
      <c r="JF152" s="0"/>
      <c r="JG152" s="0"/>
      <c r="JH152" s="0"/>
      <c r="JI152" s="0"/>
      <c r="JJ152" s="0"/>
      <c r="JK152" s="0"/>
      <c r="JL152" s="0"/>
      <c r="JM152" s="0"/>
      <c r="JN152" s="0"/>
      <c r="JO152" s="0"/>
      <c r="JP152" s="0"/>
      <c r="JQ152" s="0"/>
      <c r="JR152" s="0"/>
      <c r="JS152" s="0"/>
      <c r="JT152" s="0"/>
      <c r="JU152" s="0"/>
      <c r="JV152" s="0"/>
      <c r="JW152" s="0"/>
      <c r="JX152" s="0"/>
      <c r="JY152" s="0"/>
      <c r="JZ152" s="0"/>
      <c r="KA152" s="0"/>
      <c r="KB152" s="0"/>
      <c r="KC152" s="0"/>
      <c r="KD152" s="0"/>
      <c r="KE152" s="0"/>
      <c r="KF152" s="0"/>
      <c r="KG152" s="0"/>
      <c r="KH152" s="0"/>
      <c r="KI152" s="0"/>
      <c r="KJ152" s="0"/>
      <c r="KK152" s="0"/>
      <c r="KL152" s="0"/>
      <c r="KM152" s="0"/>
      <c r="KN152" s="0"/>
      <c r="KO152" s="0"/>
      <c r="KP152" s="0"/>
      <c r="KQ152" s="0"/>
      <c r="KR152" s="0"/>
      <c r="KS152" s="0"/>
      <c r="KT152" s="0"/>
      <c r="KU152" s="0"/>
      <c r="KV152" s="0"/>
      <c r="KW152" s="0"/>
      <c r="KX152" s="0"/>
      <c r="KY152" s="0"/>
      <c r="KZ152" s="0"/>
      <c r="LA152" s="0"/>
      <c r="LB152" s="0"/>
      <c r="LC152" s="0"/>
      <c r="LD152" s="0"/>
      <c r="LE152" s="0"/>
      <c r="LF152" s="0"/>
      <c r="LG152" s="0"/>
      <c r="LH152" s="0"/>
      <c r="LI152" s="0"/>
      <c r="LJ152" s="0"/>
      <c r="LK152" s="0"/>
      <c r="LL152" s="0"/>
      <c r="LM152" s="0"/>
      <c r="LN152" s="0"/>
      <c r="LO152" s="0"/>
      <c r="LP152" s="0"/>
      <c r="LQ152" s="0"/>
      <c r="LR152" s="0"/>
      <c r="LS152" s="0"/>
      <c r="LT152" s="0"/>
      <c r="LU152" s="0"/>
      <c r="LV152" s="0"/>
      <c r="LW152" s="0"/>
      <c r="LX152" s="0"/>
      <c r="LY152" s="0"/>
      <c r="LZ152" s="0"/>
      <c r="MA152" s="0"/>
      <c r="MB152" s="0"/>
      <c r="MC152" s="0"/>
      <c r="MD152" s="0"/>
      <c r="ME152" s="0"/>
      <c r="MF152" s="0"/>
      <c r="MG152" s="0"/>
      <c r="MH152" s="0"/>
      <c r="MI152" s="0"/>
      <c r="MJ152" s="0"/>
      <c r="MK152" s="0"/>
      <c r="ML152" s="0"/>
      <c r="MM152" s="0"/>
      <c r="MN152" s="0"/>
      <c r="MO152" s="0"/>
      <c r="MP152" s="0"/>
      <c r="MQ152" s="0"/>
      <c r="MR152" s="0"/>
      <c r="MS152" s="0"/>
      <c r="MT152" s="0"/>
      <c r="MU152" s="0"/>
      <c r="MV152" s="0"/>
      <c r="MW152" s="0"/>
      <c r="MX152" s="0"/>
      <c r="MY152" s="0"/>
      <c r="MZ152" s="0"/>
      <c r="NA152" s="0"/>
      <c r="NB152" s="0"/>
      <c r="NC152" s="0"/>
      <c r="ND152" s="0"/>
      <c r="NE152" s="0"/>
      <c r="NF152" s="0"/>
      <c r="NG152" s="0"/>
      <c r="NH152" s="0"/>
      <c r="NI152" s="0"/>
      <c r="NJ152" s="0"/>
      <c r="NK152" s="0"/>
      <c r="NL152" s="0"/>
      <c r="NM152" s="0"/>
      <c r="NN152" s="0"/>
      <c r="NO152" s="0"/>
      <c r="NP152" s="0"/>
      <c r="NQ152" s="0"/>
      <c r="NR152" s="0"/>
      <c r="NS152" s="0"/>
      <c r="NT152" s="0"/>
      <c r="NU152" s="0"/>
      <c r="NV152" s="0"/>
      <c r="NW152" s="0"/>
      <c r="NX152" s="0"/>
      <c r="NY152" s="0"/>
      <c r="NZ152" s="0"/>
      <c r="OA152" s="0"/>
      <c r="OB152" s="0"/>
      <c r="OC152" s="0"/>
      <c r="OD152" s="0"/>
      <c r="OE152" s="0"/>
      <c r="OF152" s="0"/>
      <c r="OG152" s="0"/>
      <c r="OH152" s="0"/>
      <c r="OI152" s="0"/>
      <c r="OJ152" s="0"/>
      <c r="OK152" s="0"/>
      <c r="OL152" s="0"/>
      <c r="OM152" s="0"/>
      <c r="ON152" s="0"/>
      <c r="OO152" s="0"/>
      <c r="OP152" s="0"/>
      <c r="OQ152" s="0"/>
      <c r="OR152" s="0"/>
      <c r="OS152" s="0"/>
      <c r="OT152" s="0"/>
      <c r="OU152" s="0"/>
      <c r="OV152" s="0"/>
      <c r="OW152" s="0"/>
      <c r="OX152" s="0"/>
      <c r="OY152" s="0"/>
      <c r="OZ152" s="0"/>
      <c r="PA152" s="0"/>
      <c r="PB152" s="0"/>
      <c r="PC152" s="0"/>
      <c r="PD152" s="0"/>
      <c r="PE152" s="0"/>
      <c r="PF152" s="0"/>
      <c r="PG152" s="0"/>
      <c r="PH152" s="0"/>
      <c r="PI152" s="0"/>
      <c r="PJ152" s="0"/>
      <c r="PK152" s="0"/>
      <c r="PL152" s="0"/>
      <c r="PM152" s="0"/>
      <c r="PN152" s="0"/>
      <c r="PO152" s="0"/>
      <c r="PP152" s="0"/>
      <c r="PQ152" s="0"/>
      <c r="PR152" s="0"/>
      <c r="PS152" s="0"/>
      <c r="PT152" s="0"/>
      <c r="PU152" s="0"/>
      <c r="PV152" s="0"/>
      <c r="PW152" s="0"/>
      <c r="PX152" s="0"/>
      <c r="PY152" s="0"/>
      <c r="PZ152" s="0"/>
      <c r="QA152" s="0"/>
      <c r="QB152" s="0"/>
      <c r="QC152" s="0"/>
      <c r="QD152" s="0"/>
      <c r="QE152" s="0"/>
      <c r="QF152" s="0"/>
      <c r="QG152" s="0"/>
      <c r="QH152" s="0"/>
      <c r="QI152" s="0"/>
      <c r="QJ152" s="0"/>
      <c r="QK152" s="0"/>
      <c r="QL152" s="0"/>
      <c r="QM152" s="0"/>
      <c r="QN152" s="0"/>
      <c r="QO152" s="0"/>
      <c r="QP152" s="0"/>
      <c r="QQ152" s="0"/>
      <c r="QR152" s="0"/>
      <c r="QS152" s="0"/>
      <c r="QT152" s="0"/>
      <c r="QU152" s="0"/>
      <c r="QV152" s="0"/>
      <c r="QW152" s="0"/>
      <c r="QX152" s="0"/>
      <c r="QY152" s="0"/>
      <c r="QZ152" s="0"/>
      <c r="RA152" s="0"/>
      <c r="RB152" s="0"/>
      <c r="RC152" s="0"/>
      <c r="RD152" s="0"/>
      <c r="RE152" s="0"/>
      <c r="RF152" s="0"/>
      <c r="RG152" s="0"/>
      <c r="RH152" s="0"/>
      <c r="RI152" s="0"/>
      <c r="RJ152" s="0"/>
      <c r="RK152" s="0"/>
      <c r="RL152" s="0"/>
      <c r="RM152" s="0"/>
      <c r="RN152" s="0"/>
      <c r="RO152" s="0"/>
      <c r="RP152" s="0"/>
      <c r="RQ152" s="0"/>
      <c r="RR152" s="0"/>
      <c r="RS152" s="0"/>
      <c r="RT152" s="0"/>
      <c r="RU152" s="0"/>
      <c r="RV152" s="0"/>
      <c r="RW152" s="0"/>
      <c r="RX152" s="0"/>
      <c r="RY152" s="0"/>
      <c r="RZ152" s="0"/>
      <c r="SA152" s="0"/>
      <c r="SB152" s="0"/>
      <c r="SC152" s="0"/>
      <c r="SD152" s="0"/>
      <c r="SE152" s="0"/>
      <c r="SF152" s="0"/>
      <c r="SG152" s="0"/>
      <c r="SH152" s="0"/>
      <c r="SI152" s="0"/>
      <c r="SJ152" s="0"/>
      <c r="SK152" s="0"/>
      <c r="SL152" s="0"/>
      <c r="SM152" s="0"/>
      <c r="SN152" s="0"/>
      <c r="SO152" s="0"/>
      <c r="SP152" s="0"/>
      <c r="SQ152" s="0"/>
      <c r="SR152" s="0"/>
      <c r="SS152" s="0"/>
      <c r="ST152" s="0"/>
      <c r="SU152" s="0"/>
      <c r="SV152" s="0"/>
      <c r="SW152" s="0"/>
      <c r="SX152" s="0"/>
      <c r="SY152" s="0"/>
      <c r="SZ152" s="0"/>
      <c r="TA152" s="0"/>
      <c r="TB152" s="0"/>
      <c r="TC152" s="0"/>
      <c r="TD152" s="0"/>
      <c r="TE152" s="0"/>
      <c r="TF152" s="0"/>
      <c r="TG152" s="0"/>
      <c r="TH152" s="0"/>
      <c r="TI152" s="0"/>
      <c r="TJ152" s="0"/>
      <c r="TK152" s="0"/>
      <c r="TL152" s="0"/>
      <c r="TM152" s="0"/>
      <c r="TN152" s="0"/>
      <c r="TO152" s="0"/>
      <c r="TP152" s="0"/>
      <c r="TQ152" s="0"/>
      <c r="TR152" s="0"/>
      <c r="TS152" s="0"/>
      <c r="TT152" s="0"/>
      <c r="TU152" s="0"/>
      <c r="TV152" s="0"/>
      <c r="TW152" s="0"/>
      <c r="TX152" s="0"/>
      <c r="TY152" s="0"/>
      <c r="TZ152" s="0"/>
      <c r="UA152" s="0"/>
      <c r="UB152" s="0"/>
      <c r="UC152" s="0"/>
      <c r="UD152" s="0"/>
      <c r="UE152" s="0"/>
      <c r="UF152" s="0"/>
      <c r="UG152" s="0"/>
      <c r="UH152" s="0"/>
      <c r="UI152" s="0"/>
      <c r="UJ152" s="0"/>
      <c r="UK152" s="0"/>
      <c r="UL152" s="0"/>
      <c r="UM152" s="0"/>
      <c r="UN152" s="0"/>
      <c r="UO152" s="0"/>
      <c r="UP152" s="0"/>
      <c r="UQ152" s="0"/>
      <c r="UR152" s="0"/>
      <c r="US152" s="0"/>
      <c r="UT152" s="0"/>
      <c r="UU152" s="0"/>
      <c r="UV152" s="0"/>
      <c r="UW152" s="0"/>
      <c r="UX152" s="0"/>
      <c r="UY152" s="0"/>
      <c r="UZ152" s="0"/>
      <c r="VA152" s="0"/>
      <c r="VB152" s="0"/>
      <c r="VC152" s="0"/>
      <c r="VD152" s="0"/>
      <c r="VE152" s="0"/>
      <c r="VF152" s="0"/>
      <c r="VG152" s="0"/>
      <c r="VH152" s="0"/>
      <c r="VI152" s="0"/>
      <c r="VJ152" s="0"/>
      <c r="VK152" s="0"/>
      <c r="VL152" s="0"/>
      <c r="VM152" s="0"/>
      <c r="VN152" s="0"/>
      <c r="VO152" s="0"/>
      <c r="VP152" s="0"/>
      <c r="VQ152" s="0"/>
      <c r="VR152" s="0"/>
      <c r="VS152" s="0"/>
      <c r="VT152" s="0"/>
      <c r="VU152" s="0"/>
      <c r="VV152" s="0"/>
      <c r="VW152" s="0"/>
      <c r="VX152" s="0"/>
      <c r="VY152" s="0"/>
      <c r="VZ152" s="0"/>
      <c r="WA152" s="0"/>
      <c r="WB152" s="0"/>
      <c r="WC152" s="0"/>
      <c r="WD152" s="0"/>
      <c r="WE152" s="0"/>
      <c r="WF152" s="0"/>
      <c r="WG152" s="0"/>
      <c r="WH152" s="0"/>
      <c r="WI152" s="0"/>
      <c r="WJ152" s="0"/>
      <c r="WK152" s="0"/>
      <c r="WL152" s="0"/>
      <c r="WM152" s="0"/>
      <c r="WN152" s="0"/>
      <c r="WO152" s="0"/>
      <c r="WP152" s="0"/>
      <c r="WQ152" s="0"/>
      <c r="WR152" s="0"/>
      <c r="WS152" s="0"/>
      <c r="WT152" s="0"/>
      <c r="WU152" s="0"/>
      <c r="WV152" s="0"/>
      <c r="WW152" s="0"/>
      <c r="WX152" s="0"/>
      <c r="WY152" s="0"/>
      <c r="WZ152" s="0"/>
      <c r="XA152" s="0"/>
      <c r="XB152" s="0"/>
      <c r="XC152" s="0"/>
      <c r="XD152" s="0"/>
      <c r="XE152" s="0"/>
      <c r="XF152" s="0"/>
      <c r="XG152" s="0"/>
      <c r="XH152" s="0"/>
      <c r="XI152" s="0"/>
      <c r="XJ152" s="0"/>
      <c r="XK152" s="0"/>
      <c r="XL152" s="0"/>
      <c r="XM152" s="0"/>
      <c r="XN152" s="0"/>
      <c r="XO152" s="0"/>
      <c r="XP152" s="0"/>
      <c r="XQ152" s="0"/>
      <c r="XR152" s="0"/>
      <c r="XS152" s="0"/>
      <c r="XT152" s="0"/>
      <c r="XU152" s="0"/>
      <c r="XV152" s="0"/>
      <c r="XW152" s="0"/>
      <c r="XX152" s="0"/>
      <c r="XY152" s="0"/>
      <c r="XZ152" s="0"/>
      <c r="YA152" s="0"/>
      <c r="YB152" s="0"/>
      <c r="YC152" s="0"/>
      <c r="YD152" s="0"/>
      <c r="YE152" s="0"/>
      <c r="YF152" s="0"/>
      <c r="YG152" s="0"/>
      <c r="YH152" s="0"/>
      <c r="YI152" s="0"/>
      <c r="YJ152" s="0"/>
      <c r="YK152" s="0"/>
      <c r="YL152" s="0"/>
      <c r="YM152" s="0"/>
      <c r="YN152" s="0"/>
      <c r="YO152" s="0"/>
      <c r="YP152" s="0"/>
      <c r="YQ152" s="0"/>
      <c r="YR152" s="0"/>
      <c r="YS152" s="0"/>
      <c r="YT152" s="0"/>
      <c r="YU152" s="0"/>
      <c r="YV152" s="0"/>
      <c r="YW152" s="0"/>
      <c r="YX152" s="0"/>
      <c r="YY152" s="0"/>
      <c r="YZ152" s="0"/>
      <c r="ZA152" s="0"/>
      <c r="ZB152" s="0"/>
      <c r="ZC152" s="0"/>
      <c r="ZD152" s="0"/>
      <c r="ZE152" s="0"/>
      <c r="ZF152" s="0"/>
      <c r="ZG152" s="0"/>
      <c r="ZH152" s="0"/>
      <c r="ZI152" s="0"/>
      <c r="ZJ152" s="0"/>
      <c r="ZK152" s="0"/>
      <c r="ZL152" s="0"/>
      <c r="ZM152" s="0"/>
      <c r="ZN152" s="0"/>
      <c r="ZO152" s="0"/>
      <c r="ZP152" s="0"/>
      <c r="ZQ152" s="0"/>
      <c r="ZR152" s="0"/>
      <c r="ZS152" s="0"/>
      <c r="ZT152" s="0"/>
      <c r="ZU152" s="0"/>
      <c r="ZV152" s="0"/>
      <c r="ZW152" s="0"/>
      <c r="ZX152" s="0"/>
      <c r="ZY152" s="0"/>
      <c r="ZZ152" s="0"/>
      <c r="AAA152" s="0"/>
      <c r="AAB152" s="0"/>
      <c r="AAC152" s="0"/>
      <c r="AAD152" s="0"/>
      <c r="AAE152" s="0"/>
      <c r="AAF152" s="0"/>
      <c r="AAG152" s="0"/>
      <c r="AAH152" s="0"/>
      <c r="AAI152" s="0"/>
      <c r="AAJ152" s="0"/>
      <c r="AAK152" s="0"/>
      <c r="AAL152" s="0"/>
      <c r="AAM152" s="0"/>
      <c r="AAN152" s="0"/>
      <c r="AAO152" s="0"/>
      <c r="AAP152" s="0"/>
      <c r="AAQ152" s="0"/>
      <c r="AAR152" s="0"/>
      <c r="AAS152" s="0"/>
      <c r="AAT152" s="0"/>
      <c r="AAU152" s="0"/>
      <c r="AAV152" s="0"/>
      <c r="AAW152" s="0"/>
      <c r="AAX152" s="0"/>
      <c r="AAY152" s="0"/>
      <c r="AAZ152" s="0"/>
      <c r="ABA152" s="0"/>
      <c r="ABB152" s="0"/>
      <c r="ABC152" s="0"/>
      <c r="ABD152" s="0"/>
      <c r="ABE152" s="0"/>
      <c r="ABF152" s="0"/>
      <c r="ABG152" s="0"/>
      <c r="ABH152" s="0"/>
      <c r="ABI152" s="0"/>
      <c r="ABJ152" s="0"/>
      <c r="ABK152" s="0"/>
      <c r="ABL152" s="0"/>
      <c r="ABM152" s="0"/>
      <c r="ABN152" s="0"/>
      <c r="ABO152" s="0"/>
      <c r="ABP152" s="0"/>
      <c r="ABQ152" s="0"/>
      <c r="ABR152" s="0"/>
      <c r="ABS152" s="0"/>
      <c r="ABT152" s="0"/>
      <c r="ABU152" s="0"/>
      <c r="ABV152" s="0"/>
      <c r="ABW152" s="0"/>
      <c r="ABX152" s="0"/>
      <c r="ABY152" s="0"/>
      <c r="ABZ152" s="0"/>
      <c r="ACA152" s="0"/>
      <c r="ACB152" s="0"/>
      <c r="ACC152" s="0"/>
      <c r="ACD152" s="0"/>
      <c r="ACE152" s="0"/>
      <c r="ACF152" s="0"/>
      <c r="ACG152" s="0"/>
      <c r="ACH152" s="0"/>
      <c r="ACI152" s="0"/>
      <c r="ACJ152" s="0"/>
      <c r="ACK152" s="0"/>
      <c r="ACL152" s="0"/>
      <c r="ACM152" s="0"/>
      <c r="ACN152" s="0"/>
      <c r="ACO152" s="0"/>
      <c r="ACP152" s="0"/>
      <c r="ACQ152" s="0"/>
      <c r="ACR152" s="0"/>
      <c r="ACS152" s="0"/>
      <c r="ACT152" s="0"/>
      <c r="ACU152" s="0"/>
      <c r="ACV152" s="0"/>
      <c r="ACW152" s="0"/>
      <c r="ACX152" s="0"/>
      <c r="ACY152" s="0"/>
      <c r="ACZ152" s="0"/>
      <c r="ADA152" s="0"/>
      <c r="ADB152" s="0"/>
      <c r="ADC152" s="0"/>
      <c r="ADD152" s="0"/>
      <c r="ADE152" s="0"/>
      <c r="ADF152" s="0"/>
      <c r="ADG152" s="0"/>
      <c r="ADH152" s="0"/>
      <c r="ADI152" s="0"/>
      <c r="ADJ152" s="0"/>
      <c r="ADK152" s="0"/>
      <c r="ADL152" s="0"/>
      <c r="ADM152" s="0"/>
      <c r="ADN152" s="0"/>
      <c r="ADO152" s="0"/>
      <c r="ADP152" s="0"/>
      <c r="ADQ152" s="0"/>
      <c r="ADR152" s="0"/>
      <c r="ADS152" s="0"/>
      <c r="ADT152" s="0"/>
      <c r="ADU152" s="0"/>
      <c r="ADV152" s="0"/>
      <c r="ADW152" s="0"/>
      <c r="ADX152" s="0"/>
      <c r="ADY152" s="0"/>
      <c r="ADZ152" s="0"/>
      <c r="AEA152" s="0"/>
      <c r="AEB152" s="0"/>
      <c r="AEC152" s="0"/>
      <c r="AED152" s="0"/>
      <c r="AEE152" s="0"/>
      <c r="AEF152" s="0"/>
      <c r="AEG152" s="0"/>
      <c r="AEH152" s="0"/>
      <c r="AEI152" s="0"/>
      <c r="AEJ152" s="0"/>
      <c r="AEK152" s="0"/>
      <c r="AEL152" s="0"/>
      <c r="AEM152" s="0"/>
      <c r="AEN152" s="0"/>
      <c r="AEO152" s="0"/>
      <c r="AEP152" s="0"/>
      <c r="AEQ152" s="0"/>
      <c r="AER152" s="0"/>
      <c r="AES152" s="0"/>
      <c r="AET152" s="0"/>
      <c r="AEU152" s="0"/>
      <c r="AEV152" s="0"/>
      <c r="AEW152" s="0"/>
      <c r="AEX152" s="0"/>
      <c r="AEY152" s="0"/>
      <c r="AEZ152" s="0"/>
      <c r="AFA152" s="0"/>
      <c r="AFB152" s="0"/>
      <c r="AFC152" s="0"/>
      <c r="AFD152" s="0"/>
      <c r="AFE152" s="0"/>
      <c r="AFF152" s="0"/>
      <c r="AFG152" s="0"/>
      <c r="AFH152" s="0"/>
      <c r="AFI152" s="0"/>
      <c r="AFJ152" s="0"/>
      <c r="AFK152" s="0"/>
      <c r="AFL152" s="0"/>
      <c r="AFM152" s="0"/>
      <c r="AFN152" s="0"/>
      <c r="AFO152" s="0"/>
      <c r="AFP152" s="0"/>
      <c r="AFQ152" s="0"/>
      <c r="AFR152" s="0"/>
      <c r="AFS152" s="0"/>
      <c r="AFT152" s="0"/>
      <c r="AFU152" s="0"/>
      <c r="AFV152" s="0"/>
      <c r="AFW152" s="0"/>
      <c r="AFX152" s="0"/>
      <c r="AFY152" s="0"/>
      <c r="AFZ152" s="0"/>
      <c r="AGA152" s="0"/>
      <c r="AGB152" s="0"/>
      <c r="AGC152" s="0"/>
      <c r="AGD152" s="0"/>
      <c r="AGE152" s="0"/>
      <c r="AGF152" s="0"/>
      <c r="AGG152" s="0"/>
      <c r="AGH152" s="0"/>
      <c r="AGI152" s="0"/>
      <c r="AGJ152" s="0"/>
      <c r="AGK152" s="0"/>
      <c r="AGL152" s="0"/>
      <c r="AGM152" s="0"/>
      <c r="AGN152" s="0"/>
      <c r="AGO152" s="0"/>
      <c r="AGP152" s="0"/>
      <c r="AGQ152" s="0"/>
      <c r="AGR152" s="0"/>
      <c r="AGS152" s="0"/>
      <c r="AGT152" s="0"/>
      <c r="AGU152" s="0"/>
      <c r="AGV152" s="0"/>
      <c r="AGW152" s="0"/>
      <c r="AGX152" s="0"/>
      <c r="AGY152" s="0"/>
      <c r="AGZ152" s="0"/>
      <c r="AHA152" s="0"/>
      <c r="AHB152" s="0"/>
      <c r="AHC152" s="0"/>
      <c r="AHD152" s="0"/>
      <c r="AHE152" s="0"/>
      <c r="AHF152" s="0"/>
      <c r="AHG152" s="0"/>
      <c r="AHH152" s="0"/>
      <c r="AHI152" s="0"/>
      <c r="AHJ152" s="0"/>
      <c r="AHK152" s="0"/>
      <c r="AHL152" s="0"/>
      <c r="AHM152" s="0"/>
      <c r="AHN152" s="0"/>
      <c r="AHO152" s="0"/>
      <c r="AHP152" s="0"/>
      <c r="AHQ152" s="0"/>
      <c r="AHR152" s="0"/>
      <c r="AHS152" s="0"/>
      <c r="AHT152" s="0"/>
      <c r="AHU152" s="0"/>
      <c r="AHV152" s="0"/>
      <c r="AHW152" s="0"/>
      <c r="AHX152" s="0"/>
      <c r="AHY152" s="0"/>
      <c r="AHZ152" s="0"/>
      <c r="AIA152" s="0"/>
      <c r="AIB152" s="0"/>
      <c r="AIC152" s="0"/>
      <c r="AID152" s="0"/>
      <c r="AIE152" s="0"/>
      <c r="AIF152" s="0"/>
      <c r="AIG152" s="0"/>
      <c r="AIH152" s="0"/>
      <c r="AII152" s="0"/>
      <c r="AIJ152" s="0"/>
      <c r="AIK152" s="0"/>
      <c r="AIL152" s="0"/>
      <c r="AIM152" s="0"/>
      <c r="AIN152" s="0"/>
      <c r="AIO152" s="0"/>
      <c r="AIP152" s="0"/>
      <c r="AIQ152" s="0"/>
      <c r="AIR152" s="0"/>
      <c r="AIS152" s="0"/>
      <c r="AIT152" s="0"/>
      <c r="AIU152" s="0"/>
      <c r="AIV152" s="0"/>
      <c r="AIW152" s="0"/>
      <c r="AIX152" s="0"/>
      <c r="AIY152" s="0"/>
      <c r="AIZ152" s="0"/>
      <c r="AJA152" s="0"/>
      <c r="AJB152" s="0"/>
      <c r="AJC152" s="0"/>
      <c r="AJD152" s="0"/>
      <c r="AJE152" s="0"/>
      <c r="AJF152" s="0"/>
      <c r="AJG152" s="0"/>
      <c r="AJH152" s="0"/>
      <c r="AJI152" s="0"/>
      <c r="AJJ152" s="0"/>
      <c r="AJK152" s="0"/>
      <c r="AJL152" s="0"/>
      <c r="AJM152" s="0"/>
      <c r="AJN152" s="0"/>
      <c r="AJO152" s="0"/>
      <c r="AJP152" s="0"/>
      <c r="AJQ152" s="0"/>
      <c r="AJR152" s="0"/>
      <c r="AJS152" s="0"/>
      <c r="AJT152" s="0"/>
      <c r="AJU152" s="0"/>
      <c r="AJV152" s="0"/>
      <c r="AJW152" s="0"/>
      <c r="AJX152" s="0"/>
      <c r="AJY152" s="0"/>
      <c r="AJZ152" s="0"/>
      <c r="AKA152" s="0"/>
      <c r="AKB152" s="0"/>
      <c r="AKC152" s="0"/>
      <c r="AKD152" s="0"/>
      <c r="AKE152" s="0"/>
      <c r="AKF152" s="0"/>
      <c r="AKG152" s="0"/>
      <c r="AKH152" s="0"/>
      <c r="AKI152" s="0"/>
      <c r="AKJ152" s="0"/>
      <c r="AKK152" s="0"/>
      <c r="AKL152" s="0"/>
      <c r="AKM152" s="0"/>
      <c r="AKN152" s="0"/>
      <c r="AKO152" s="0"/>
      <c r="AKP152" s="0"/>
      <c r="AKQ152" s="0"/>
      <c r="AKR152" s="0"/>
      <c r="AKS152" s="0"/>
      <c r="AKT152" s="0"/>
      <c r="AKU152" s="0"/>
      <c r="AKV152" s="0"/>
      <c r="AKW152" s="0"/>
      <c r="AKX152" s="0"/>
      <c r="AKY152" s="0"/>
      <c r="AKZ152" s="0"/>
      <c r="ALA152" s="0"/>
      <c r="ALB152" s="0"/>
      <c r="ALC152" s="0"/>
      <c r="ALD152" s="0"/>
      <c r="ALE152" s="0"/>
      <c r="ALF152" s="0"/>
      <c r="ALG152" s="0"/>
      <c r="ALH152" s="0"/>
      <c r="ALI152" s="0"/>
      <c r="ALJ152" s="0"/>
      <c r="ALK152" s="0"/>
      <c r="ALL152" s="0"/>
      <c r="ALM152" s="0"/>
      <c r="ALN152" s="0"/>
      <c r="ALO152" s="0"/>
      <c r="ALP152" s="0"/>
      <c r="ALQ152" s="0"/>
      <c r="ALR152" s="0"/>
      <c r="ALS152" s="0"/>
      <c r="ALT152" s="0"/>
      <c r="ALU152" s="0"/>
      <c r="ALV152" s="0"/>
      <c r="ALW152" s="0"/>
      <c r="ALX152" s="0"/>
      <c r="ALY152" s="0"/>
      <c r="ALZ152" s="0"/>
      <c r="AMA152" s="0"/>
      <c r="AMB152" s="0"/>
      <c r="AMC152" s="0"/>
      <c r="AMD152" s="0"/>
      <c r="AME152" s="0"/>
      <c r="AMF152" s="0"/>
      <c r="AMG152" s="0"/>
      <c r="AMH152" s="0"/>
      <c r="AMI152" s="0"/>
      <c r="AMJ152" s="0"/>
    </row>
    <row r="153" customFormat="false" ht="15.75" hidden="false" customHeight="true" outlineLevel="1" collapsed="false">
      <c r="A153" s="270"/>
      <c r="B153" s="272" t="s">
        <v>405</v>
      </c>
      <c r="C153" s="200" t="s">
        <v>406</v>
      </c>
      <c r="D153" s="200"/>
      <c r="E153" s="201" t="n">
        <v>18.3468977688118</v>
      </c>
      <c r="F153" s="201" t="n">
        <v>18.3468977688118</v>
      </c>
      <c r="G153" s="201" t="n">
        <v>18.3468977688118</v>
      </c>
      <c r="H153" s="201" t="n">
        <v>18.3468977688118</v>
      </c>
      <c r="I153" s="201" t="n">
        <v>18.3468977688118</v>
      </c>
      <c r="J153" s="201" t="n">
        <v>18.3468977688118</v>
      </c>
      <c r="K153" s="201" t="n">
        <v>18.3468977688118</v>
      </c>
      <c r="L153" s="201" t="n">
        <v>73.3009988844059</v>
      </c>
      <c r="M153" s="201" t="n">
        <v>18.3468977688118</v>
      </c>
      <c r="N153" s="201" t="s">
        <v>420</v>
      </c>
      <c r="O153" s="273" t="n">
        <v>18.3468977688118</v>
      </c>
      <c r="P153" s="201" t="n">
        <v>18.3468977688118</v>
      </c>
      <c r="Q153" s="201" t="n">
        <v>18.3468977688118</v>
      </c>
      <c r="R153" s="201" t="n">
        <v>18.3468977688118</v>
      </c>
      <c r="S153" s="201" t="n">
        <v>18.3468977688118</v>
      </c>
      <c r="T153" s="201" t="n">
        <v>18.3468977688118</v>
      </c>
      <c r="U153" s="201" t="n">
        <v>35.8085546414468</v>
      </c>
      <c r="V153" s="201" t="n">
        <v>35.8085546414468</v>
      </c>
      <c r="W153" s="201" t="n">
        <v>35.8085546414468</v>
      </c>
      <c r="X153" s="274" t="n">
        <v>35.8085546414468</v>
      </c>
      <c r="Y153" s="273" t="n">
        <v>18.3468977688118</v>
      </c>
      <c r="Z153" s="201" t="n">
        <v>18.3468977688118</v>
      </c>
      <c r="AA153" s="201" t="n">
        <v>18.3468977688118</v>
      </c>
      <c r="AB153" s="201" t="n">
        <v>18.3468977688118</v>
      </c>
      <c r="AC153" s="201" t="n">
        <v>18.3468977688118</v>
      </c>
      <c r="AD153" s="201" t="n">
        <v>18.3468977688118</v>
      </c>
      <c r="AE153" s="201" t="n">
        <v>35.8085546414468</v>
      </c>
      <c r="AF153" s="201" t="n">
        <v>35.8085546414468</v>
      </c>
      <c r="AG153" s="201" t="n">
        <v>35.8085546414468</v>
      </c>
      <c r="AH153" s="274" t="n">
        <v>35.8085546414468</v>
      </c>
      <c r="AI153" s="273" t="n">
        <v>18.3468977688118</v>
      </c>
      <c r="AJ153" s="201" t="n">
        <v>18.3468977688118</v>
      </c>
      <c r="AK153" s="201" t="n">
        <v>18.3468977688118</v>
      </c>
      <c r="AL153" s="201" t="n">
        <v>18.3468977688118</v>
      </c>
      <c r="AM153" s="201" t="n">
        <v>18.3468977688118</v>
      </c>
      <c r="AN153" s="201" t="n">
        <v>18.3468977688118</v>
      </c>
      <c r="AO153" s="201" t="n">
        <v>23.3025328103947</v>
      </c>
      <c r="AP153" s="201" t="n">
        <v>23.3025328103947</v>
      </c>
      <c r="AQ153" s="201" t="n">
        <v>23.3025328103947</v>
      </c>
      <c r="AR153" s="274"/>
      <c r="AS153" s="273" t="n">
        <v>30.0657186616622</v>
      </c>
      <c r="AT153" s="201" t="n">
        <v>30.0657186616622</v>
      </c>
      <c r="AU153" s="201" t="n">
        <v>30.0657186616622</v>
      </c>
      <c r="AV153" s="201" t="n">
        <v>30.0657186616622</v>
      </c>
      <c r="AW153" s="201" t="n">
        <v>30.0657186616622</v>
      </c>
      <c r="AX153" s="201" t="n">
        <v>30.0657186616622</v>
      </c>
      <c r="AY153" s="201" t="n">
        <v>30.0657186616622</v>
      </c>
      <c r="AZ153" s="201" t="n">
        <v>30.0657186616622</v>
      </c>
      <c r="BA153" s="201" t="n">
        <v>30.0657186616622</v>
      </c>
      <c r="BB153" s="274"/>
      <c r="BC153" s="0"/>
      <c r="BD153" s="0"/>
      <c r="BE153" s="0"/>
      <c r="BF153" s="0"/>
      <c r="BG153" s="0"/>
      <c r="BH153" s="0"/>
      <c r="BI153" s="0"/>
      <c r="BJ153" s="0"/>
      <c r="BK153" s="0"/>
      <c r="BL153" s="0"/>
      <c r="BM153" s="0"/>
      <c r="BN153" s="0"/>
      <c r="BO153" s="0"/>
      <c r="BP153" s="0"/>
      <c r="BQ153" s="0"/>
      <c r="BR153" s="0"/>
      <c r="BS153" s="0"/>
      <c r="BT153" s="0"/>
      <c r="BU153" s="0"/>
      <c r="BV153" s="0"/>
      <c r="BW153" s="0"/>
      <c r="BX153" s="0"/>
      <c r="BY153" s="0"/>
      <c r="BZ153" s="0"/>
      <c r="CA153" s="0"/>
      <c r="CB153" s="0"/>
      <c r="CC153" s="0"/>
      <c r="CD153" s="0"/>
      <c r="CE153" s="0"/>
      <c r="CF153" s="0"/>
      <c r="CG153" s="0"/>
      <c r="CH153" s="0"/>
      <c r="CI153" s="0"/>
      <c r="CJ153" s="0"/>
      <c r="CK153" s="0"/>
      <c r="CL153" s="0"/>
      <c r="CM153" s="0"/>
      <c r="CN153" s="0"/>
      <c r="CO153" s="0"/>
      <c r="CP153" s="0"/>
      <c r="CQ153" s="0"/>
      <c r="CR153" s="0"/>
      <c r="CS153" s="0"/>
      <c r="CT153" s="0"/>
      <c r="CU153" s="0"/>
      <c r="CV153" s="0"/>
      <c r="CW153" s="0"/>
      <c r="CX153" s="0"/>
      <c r="CY153" s="0"/>
      <c r="CZ153" s="0"/>
      <c r="DA153" s="0"/>
      <c r="DB153" s="0"/>
      <c r="DC153" s="0"/>
      <c r="DD153" s="0"/>
      <c r="DE153" s="0"/>
      <c r="DF153" s="0"/>
      <c r="DG153" s="0"/>
      <c r="DH153" s="0"/>
      <c r="DI153" s="0"/>
      <c r="DJ153" s="0"/>
      <c r="DK153" s="0"/>
      <c r="DL153" s="0"/>
      <c r="DM153" s="0"/>
      <c r="DN153" s="0"/>
      <c r="DO153" s="0"/>
      <c r="DP153" s="0"/>
      <c r="DQ153" s="0"/>
      <c r="DR153" s="0"/>
      <c r="DS153" s="0"/>
      <c r="DT153" s="0"/>
      <c r="DU153" s="0"/>
      <c r="DV153" s="0"/>
      <c r="DW153" s="0"/>
      <c r="DX153" s="0"/>
      <c r="DY153" s="0"/>
      <c r="DZ153" s="0"/>
      <c r="EA153" s="0"/>
      <c r="EB153" s="0"/>
      <c r="EC153" s="0"/>
      <c r="ED153" s="0"/>
      <c r="EE153" s="0"/>
      <c r="EF153" s="0"/>
      <c r="EG153" s="0"/>
      <c r="EH153" s="0"/>
      <c r="EI153" s="0"/>
      <c r="EJ153" s="0"/>
      <c r="EK153" s="0"/>
      <c r="EL153" s="0"/>
      <c r="EM153" s="0"/>
      <c r="EN153" s="0"/>
      <c r="EO153" s="0"/>
      <c r="EP153" s="0"/>
      <c r="EQ153" s="0"/>
      <c r="ER153" s="0"/>
      <c r="ES153" s="0"/>
      <c r="ET153" s="0"/>
      <c r="EU153" s="0"/>
      <c r="EV153" s="0"/>
      <c r="EW153" s="0"/>
      <c r="EX153" s="0"/>
      <c r="EY153" s="0"/>
      <c r="EZ153" s="0"/>
      <c r="FA153" s="0"/>
      <c r="FB153" s="0"/>
      <c r="FC153" s="0"/>
      <c r="FD153" s="0"/>
      <c r="FE153" s="0"/>
      <c r="FF153" s="0"/>
      <c r="FG153" s="0"/>
      <c r="FH153" s="0"/>
      <c r="FI153" s="0"/>
      <c r="FJ153" s="0"/>
      <c r="FK153" s="0"/>
      <c r="FL153" s="0"/>
      <c r="FM153" s="0"/>
      <c r="FN153" s="0"/>
      <c r="FO153" s="0"/>
      <c r="FP153" s="0"/>
      <c r="FQ153" s="0"/>
      <c r="FR153" s="0"/>
      <c r="FS153" s="0"/>
      <c r="FT153" s="0"/>
      <c r="FU153" s="0"/>
      <c r="FV153" s="0"/>
      <c r="FW153" s="0"/>
      <c r="FX153" s="0"/>
      <c r="FY153" s="0"/>
      <c r="FZ153" s="0"/>
      <c r="GA153" s="0"/>
      <c r="GB153" s="0"/>
      <c r="GC153" s="0"/>
      <c r="GD153" s="0"/>
      <c r="GE153" s="0"/>
      <c r="GF153" s="0"/>
      <c r="GG153" s="0"/>
      <c r="GH153" s="0"/>
      <c r="GI153" s="0"/>
      <c r="GJ153" s="0"/>
      <c r="GK153" s="0"/>
      <c r="GL153" s="0"/>
      <c r="GM153" s="0"/>
      <c r="GN153" s="0"/>
      <c r="GO153" s="0"/>
      <c r="GP153" s="0"/>
      <c r="GQ153" s="0"/>
      <c r="GR153" s="0"/>
      <c r="GS153" s="0"/>
      <c r="GT153" s="0"/>
      <c r="GU153" s="0"/>
      <c r="GV153" s="0"/>
      <c r="GW153" s="0"/>
      <c r="GX153" s="0"/>
      <c r="GY153" s="0"/>
      <c r="GZ153" s="0"/>
      <c r="HA153" s="0"/>
      <c r="HB153" s="0"/>
      <c r="HC153" s="0"/>
      <c r="HD153" s="0"/>
      <c r="HE153" s="0"/>
      <c r="HF153" s="0"/>
      <c r="HG153" s="0"/>
      <c r="HH153" s="0"/>
      <c r="HI153" s="0"/>
      <c r="HJ153" s="0"/>
      <c r="HK153" s="0"/>
      <c r="HL153" s="0"/>
      <c r="HM153" s="0"/>
      <c r="HN153" s="0"/>
      <c r="HO153" s="0"/>
      <c r="HP153" s="0"/>
      <c r="HQ153" s="0"/>
      <c r="HR153" s="0"/>
      <c r="HS153" s="0"/>
      <c r="HT153" s="0"/>
      <c r="HU153" s="0"/>
      <c r="HV153" s="0"/>
      <c r="HW153" s="0"/>
      <c r="HX153" s="0"/>
      <c r="HY153" s="0"/>
      <c r="HZ153" s="0"/>
      <c r="IA153" s="0"/>
      <c r="IB153" s="0"/>
      <c r="IC153" s="0"/>
      <c r="ID153" s="0"/>
      <c r="IE153" s="0"/>
      <c r="IF153" s="0"/>
      <c r="IG153" s="0"/>
      <c r="IH153" s="0"/>
      <c r="II153" s="0"/>
      <c r="IJ153" s="0"/>
      <c r="IK153" s="0"/>
      <c r="IL153" s="0"/>
      <c r="IM153" s="0"/>
      <c r="IN153" s="0"/>
      <c r="IO153" s="0"/>
      <c r="IP153" s="0"/>
      <c r="IQ153" s="0"/>
      <c r="IR153" s="0"/>
      <c r="IS153" s="0"/>
      <c r="IT153" s="0"/>
      <c r="IU153" s="0"/>
      <c r="IV153" s="0"/>
      <c r="IW153" s="0"/>
      <c r="IX153" s="0"/>
      <c r="IY153" s="0"/>
      <c r="IZ153" s="0"/>
      <c r="JA153" s="0"/>
      <c r="JB153" s="0"/>
      <c r="JC153" s="0"/>
      <c r="JD153" s="0"/>
      <c r="JE153" s="0"/>
      <c r="JF153" s="0"/>
      <c r="JG153" s="0"/>
      <c r="JH153" s="0"/>
      <c r="JI153" s="0"/>
      <c r="JJ153" s="0"/>
      <c r="JK153" s="0"/>
      <c r="JL153" s="0"/>
      <c r="JM153" s="0"/>
      <c r="JN153" s="0"/>
      <c r="JO153" s="0"/>
      <c r="JP153" s="0"/>
      <c r="JQ153" s="0"/>
      <c r="JR153" s="0"/>
      <c r="JS153" s="0"/>
      <c r="JT153" s="0"/>
      <c r="JU153" s="0"/>
      <c r="JV153" s="0"/>
      <c r="JW153" s="0"/>
      <c r="JX153" s="0"/>
      <c r="JY153" s="0"/>
      <c r="JZ153" s="0"/>
      <c r="KA153" s="0"/>
      <c r="KB153" s="0"/>
      <c r="KC153" s="0"/>
      <c r="KD153" s="0"/>
      <c r="KE153" s="0"/>
      <c r="KF153" s="0"/>
      <c r="KG153" s="0"/>
      <c r="KH153" s="0"/>
      <c r="KI153" s="0"/>
      <c r="KJ153" s="0"/>
      <c r="KK153" s="0"/>
      <c r="KL153" s="0"/>
      <c r="KM153" s="0"/>
      <c r="KN153" s="0"/>
      <c r="KO153" s="0"/>
      <c r="KP153" s="0"/>
      <c r="KQ153" s="0"/>
      <c r="KR153" s="0"/>
      <c r="KS153" s="0"/>
      <c r="KT153" s="0"/>
      <c r="KU153" s="0"/>
      <c r="KV153" s="0"/>
      <c r="KW153" s="0"/>
      <c r="KX153" s="0"/>
      <c r="KY153" s="0"/>
      <c r="KZ153" s="0"/>
      <c r="LA153" s="0"/>
      <c r="LB153" s="0"/>
      <c r="LC153" s="0"/>
      <c r="LD153" s="0"/>
      <c r="LE153" s="0"/>
      <c r="LF153" s="0"/>
      <c r="LG153" s="0"/>
      <c r="LH153" s="0"/>
      <c r="LI153" s="0"/>
      <c r="LJ153" s="0"/>
      <c r="LK153" s="0"/>
      <c r="LL153" s="0"/>
      <c r="LM153" s="0"/>
      <c r="LN153" s="0"/>
      <c r="LO153" s="0"/>
      <c r="LP153" s="0"/>
      <c r="LQ153" s="0"/>
      <c r="LR153" s="0"/>
      <c r="LS153" s="0"/>
      <c r="LT153" s="0"/>
      <c r="LU153" s="0"/>
      <c r="LV153" s="0"/>
      <c r="LW153" s="0"/>
      <c r="LX153" s="0"/>
      <c r="LY153" s="0"/>
      <c r="LZ153" s="0"/>
      <c r="MA153" s="0"/>
      <c r="MB153" s="0"/>
      <c r="MC153" s="0"/>
      <c r="MD153" s="0"/>
      <c r="ME153" s="0"/>
      <c r="MF153" s="0"/>
      <c r="MG153" s="0"/>
      <c r="MH153" s="0"/>
      <c r="MI153" s="0"/>
      <c r="MJ153" s="0"/>
      <c r="MK153" s="0"/>
      <c r="ML153" s="0"/>
      <c r="MM153" s="0"/>
      <c r="MN153" s="0"/>
      <c r="MO153" s="0"/>
      <c r="MP153" s="0"/>
      <c r="MQ153" s="0"/>
      <c r="MR153" s="0"/>
      <c r="MS153" s="0"/>
      <c r="MT153" s="0"/>
      <c r="MU153" s="0"/>
      <c r="MV153" s="0"/>
      <c r="MW153" s="0"/>
      <c r="MX153" s="0"/>
      <c r="MY153" s="0"/>
      <c r="MZ153" s="0"/>
      <c r="NA153" s="0"/>
      <c r="NB153" s="0"/>
      <c r="NC153" s="0"/>
      <c r="ND153" s="0"/>
      <c r="NE153" s="0"/>
      <c r="NF153" s="0"/>
      <c r="NG153" s="0"/>
      <c r="NH153" s="0"/>
      <c r="NI153" s="0"/>
      <c r="NJ153" s="0"/>
      <c r="NK153" s="0"/>
      <c r="NL153" s="0"/>
      <c r="NM153" s="0"/>
      <c r="NN153" s="0"/>
      <c r="NO153" s="0"/>
      <c r="NP153" s="0"/>
      <c r="NQ153" s="0"/>
      <c r="NR153" s="0"/>
      <c r="NS153" s="0"/>
      <c r="NT153" s="0"/>
      <c r="NU153" s="0"/>
      <c r="NV153" s="0"/>
      <c r="NW153" s="0"/>
      <c r="NX153" s="0"/>
      <c r="NY153" s="0"/>
      <c r="NZ153" s="0"/>
      <c r="OA153" s="0"/>
      <c r="OB153" s="0"/>
      <c r="OC153" s="0"/>
      <c r="OD153" s="0"/>
      <c r="OE153" s="0"/>
      <c r="OF153" s="0"/>
      <c r="OG153" s="0"/>
      <c r="OH153" s="0"/>
      <c r="OI153" s="0"/>
      <c r="OJ153" s="0"/>
      <c r="OK153" s="0"/>
      <c r="OL153" s="0"/>
      <c r="OM153" s="0"/>
      <c r="ON153" s="0"/>
      <c r="OO153" s="0"/>
      <c r="OP153" s="0"/>
      <c r="OQ153" s="0"/>
      <c r="OR153" s="0"/>
      <c r="OS153" s="0"/>
      <c r="OT153" s="0"/>
      <c r="OU153" s="0"/>
      <c r="OV153" s="0"/>
      <c r="OW153" s="0"/>
      <c r="OX153" s="0"/>
      <c r="OY153" s="0"/>
      <c r="OZ153" s="0"/>
      <c r="PA153" s="0"/>
      <c r="PB153" s="0"/>
      <c r="PC153" s="0"/>
      <c r="PD153" s="0"/>
      <c r="PE153" s="0"/>
      <c r="PF153" s="0"/>
      <c r="PG153" s="0"/>
      <c r="PH153" s="0"/>
      <c r="PI153" s="0"/>
      <c r="PJ153" s="0"/>
      <c r="PK153" s="0"/>
      <c r="PL153" s="0"/>
      <c r="PM153" s="0"/>
      <c r="PN153" s="0"/>
      <c r="PO153" s="0"/>
      <c r="PP153" s="0"/>
      <c r="PQ153" s="0"/>
      <c r="PR153" s="0"/>
      <c r="PS153" s="0"/>
      <c r="PT153" s="0"/>
      <c r="PU153" s="0"/>
      <c r="PV153" s="0"/>
      <c r="PW153" s="0"/>
      <c r="PX153" s="0"/>
      <c r="PY153" s="0"/>
      <c r="PZ153" s="0"/>
      <c r="QA153" s="0"/>
      <c r="QB153" s="0"/>
      <c r="QC153" s="0"/>
      <c r="QD153" s="0"/>
      <c r="QE153" s="0"/>
      <c r="QF153" s="0"/>
      <c r="QG153" s="0"/>
      <c r="QH153" s="0"/>
      <c r="QI153" s="0"/>
      <c r="QJ153" s="0"/>
      <c r="QK153" s="0"/>
      <c r="QL153" s="0"/>
      <c r="QM153" s="0"/>
      <c r="QN153" s="0"/>
      <c r="QO153" s="0"/>
      <c r="QP153" s="0"/>
      <c r="QQ153" s="0"/>
      <c r="QR153" s="0"/>
      <c r="QS153" s="0"/>
      <c r="QT153" s="0"/>
      <c r="QU153" s="0"/>
      <c r="QV153" s="0"/>
      <c r="QW153" s="0"/>
      <c r="QX153" s="0"/>
      <c r="QY153" s="0"/>
      <c r="QZ153" s="0"/>
      <c r="RA153" s="0"/>
      <c r="RB153" s="0"/>
      <c r="RC153" s="0"/>
      <c r="RD153" s="0"/>
      <c r="RE153" s="0"/>
      <c r="RF153" s="0"/>
      <c r="RG153" s="0"/>
      <c r="RH153" s="0"/>
      <c r="RI153" s="0"/>
      <c r="RJ153" s="0"/>
      <c r="RK153" s="0"/>
      <c r="RL153" s="0"/>
      <c r="RM153" s="0"/>
      <c r="RN153" s="0"/>
      <c r="RO153" s="0"/>
      <c r="RP153" s="0"/>
      <c r="RQ153" s="0"/>
      <c r="RR153" s="0"/>
      <c r="RS153" s="0"/>
      <c r="RT153" s="0"/>
      <c r="RU153" s="0"/>
      <c r="RV153" s="0"/>
      <c r="RW153" s="0"/>
      <c r="RX153" s="0"/>
      <c r="RY153" s="0"/>
      <c r="RZ153" s="0"/>
      <c r="SA153" s="0"/>
      <c r="SB153" s="0"/>
      <c r="SC153" s="0"/>
      <c r="SD153" s="0"/>
      <c r="SE153" s="0"/>
      <c r="SF153" s="0"/>
      <c r="SG153" s="0"/>
      <c r="SH153" s="0"/>
      <c r="SI153" s="0"/>
      <c r="SJ153" s="0"/>
      <c r="SK153" s="0"/>
      <c r="SL153" s="0"/>
      <c r="SM153" s="0"/>
      <c r="SN153" s="0"/>
      <c r="SO153" s="0"/>
      <c r="SP153" s="0"/>
      <c r="SQ153" s="0"/>
      <c r="SR153" s="0"/>
      <c r="SS153" s="0"/>
      <c r="ST153" s="0"/>
      <c r="SU153" s="0"/>
      <c r="SV153" s="0"/>
      <c r="SW153" s="0"/>
      <c r="SX153" s="0"/>
      <c r="SY153" s="0"/>
      <c r="SZ153" s="0"/>
      <c r="TA153" s="0"/>
      <c r="TB153" s="0"/>
      <c r="TC153" s="0"/>
      <c r="TD153" s="0"/>
      <c r="TE153" s="0"/>
      <c r="TF153" s="0"/>
      <c r="TG153" s="0"/>
      <c r="TH153" s="0"/>
      <c r="TI153" s="0"/>
      <c r="TJ153" s="0"/>
      <c r="TK153" s="0"/>
      <c r="TL153" s="0"/>
      <c r="TM153" s="0"/>
      <c r="TN153" s="0"/>
      <c r="TO153" s="0"/>
      <c r="TP153" s="0"/>
      <c r="TQ153" s="0"/>
      <c r="TR153" s="0"/>
      <c r="TS153" s="0"/>
      <c r="TT153" s="0"/>
      <c r="TU153" s="0"/>
      <c r="TV153" s="0"/>
      <c r="TW153" s="0"/>
      <c r="TX153" s="0"/>
      <c r="TY153" s="0"/>
      <c r="TZ153" s="0"/>
      <c r="UA153" s="0"/>
      <c r="UB153" s="0"/>
      <c r="UC153" s="0"/>
      <c r="UD153" s="0"/>
      <c r="UE153" s="0"/>
      <c r="UF153" s="0"/>
      <c r="UG153" s="0"/>
      <c r="UH153" s="0"/>
      <c r="UI153" s="0"/>
      <c r="UJ153" s="0"/>
      <c r="UK153" s="0"/>
      <c r="UL153" s="0"/>
      <c r="UM153" s="0"/>
      <c r="UN153" s="0"/>
      <c r="UO153" s="0"/>
      <c r="UP153" s="0"/>
      <c r="UQ153" s="0"/>
      <c r="UR153" s="0"/>
      <c r="US153" s="0"/>
      <c r="UT153" s="0"/>
      <c r="UU153" s="0"/>
      <c r="UV153" s="0"/>
      <c r="UW153" s="0"/>
      <c r="UX153" s="0"/>
      <c r="UY153" s="0"/>
      <c r="UZ153" s="0"/>
      <c r="VA153" s="0"/>
      <c r="VB153" s="0"/>
      <c r="VC153" s="0"/>
      <c r="VD153" s="0"/>
      <c r="VE153" s="0"/>
      <c r="VF153" s="0"/>
      <c r="VG153" s="0"/>
      <c r="VH153" s="0"/>
      <c r="VI153" s="0"/>
      <c r="VJ153" s="0"/>
      <c r="VK153" s="0"/>
      <c r="VL153" s="0"/>
      <c r="VM153" s="0"/>
      <c r="VN153" s="0"/>
      <c r="VO153" s="0"/>
      <c r="VP153" s="0"/>
      <c r="VQ153" s="0"/>
      <c r="VR153" s="0"/>
      <c r="VS153" s="0"/>
      <c r="VT153" s="0"/>
      <c r="VU153" s="0"/>
      <c r="VV153" s="0"/>
      <c r="VW153" s="0"/>
      <c r="VX153" s="0"/>
      <c r="VY153" s="0"/>
      <c r="VZ153" s="0"/>
      <c r="WA153" s="0"/>
      <c r="WB153" s="0"/>
      <c r="WC153" s="0"/>
      <c r="WD153" s="0"/>
      <c r="WE153" s="0"/>
      <c r="WF153" s="0"/>
      <c r="WG153" s="0"/>
      <c r="WH153" s="0"/>
      <c r="WI153" s="0"/>
      <c r="WJ153" s="0"/>
      <c r="WK153" s="0"/>
      <c r="WL153" s="0"/>
      <c r="WM153" s="0"/>
      <c r="WN153" s="0"/>
      <c r="WO153" s="0"/>
      <c r="WP153" s="0"/>
      <c r="WQ153" s="0"/>
      <c r="WR153" s="0"/>
      <c r="WS153" s="0"/>
      <c r="WT153" s="0"/>
      <c r="WU153" s="0"/>
      <c r="WV153" s="0"/>
      <c r="WW153" s="0"/>
      <c r="WX153" s="0"/>
      <c r="WY153" s="0"/>
      <c r="WZ153" s="0"/>
      <c r="XA153" s="0"/>
      <c r="XB153" s="0"/>
      <c r="XC153" s="0"/>
      <c r="XD153" s="0"/>
      <c r="XE153" s="0"/>
      <c r="XF153" s="0"/>
      <c r="XG153" s="0"/>
      <c r="XH153" s="0"/>
      <c r="XI153" s="0"/>
      <c r="XJ153" s="0"/>
      <c r="XK153" s="0"/>
      <c r="XL153" s="0"/>
      <c r="XM153" s="0"/>
      <c r="XN153" s="0"/>
      <c r="XO153" s="0"/>
      <c r="XP153" s="0"/>
      <c r="XQ153" s="0"/>
      <c r="XR153" s="0"/>
      <c r="XS153" s="0"/>
      <c r="XT153" s="0"/>
      <c r="XU153" s="0"/>
      <c r="XV153" s="0"/>
      <c r="XW153" s="0"/>
      <c r="XX153" s="0"/>
      <c r="XY153" s="0"/>
      <c r="XZ153" s="0"/>
      <c r="YA153" s="0"/>
      <c r="YB153" s="0"/>
      <c r="YC153" s="0"/>
      <c r="YD153" s="0"/>
      <c r="YE153" s="0"/>
      <c r="YF153" s="0"/>
      <c r="YG153" s="0"/>
      <c r="YH153" s="0"/>
      <c r="YI153" s="0"/>
      <c r="YJ153" s="0"/>
      <c r="YK153" s="0"/>
      <c r="YL153" s="0"/>
      <c r="YM153" s="0"/>
      <c r="YN153" s="0"/>
      <c r="YO153" s="0"/>
      <c r="YP153" s="0"/>
      <c r="YQ153" s="0"/>
      <c r="YR153" s="0"/>
      <c r="YS153" s="0"/>
      <c r="YT153" s="0"/>
      <c r="YU153" s="0"/>
      <c r="YV153" s="0"/>
      <c r="YW153" s="0"/>
      <c r="YX153" s="0"/>
      <c r="YY153" s="0"/>
      <c r="YZ153" s="0"/>
      <c r="ZA153" s="0"/>
      <c r="ZB153" s="0"/>
      <c r="ZC153" s="0"/>
      <c r="ZD153" s="0"/>
      <c r="ZE153" s="0"/>
      <c r="ZF153" s="0"/>
      <c r="ZG153" s="0"/>
      <c r="ZH153" s="0"/>
      <c r="ZI153" s="0"/>
      <c r="ZJ153" s="0"/>
      <c r="ZK153" s="0"/>
      <c r="ZL153" s="0"/>
      <c r="ZM153" s="0"/>
      <c r="ZN153" s="0"/>
      <c r="ZO153" s="0"/>
      <c r="ZP153" s="0"/>
      <c r="ZQ153" s="0"/>
      <c r="ZR153" s="0"/>
      <c r="ZS153" s="0"/>
      <c r="ZT153" s="0"/>
      <c r="ZU153" s="0"/>
      <c r="ZV153" s="0"/>
      <c r="ZW153" s="0"/>
      <c r="ZX153" s="0"/>
      <c r="ZY153" s="0"/>
      <c r="ZZ153" s="0"/>
      <c r="AAA153" s="0"/>
      <c r="AAB153" s="0"/>
      <c r="AAC153" s="0"/>
      <c r="AAD153" s="0"/>
      <c r="AAE153" s="0"/>
      <c r="AAF153" s="0"/>
      <c r="AAG153" s="0"/>
      <c r="AAH153" s="0"/>
      <c r="AAI153" s="0"/>
      <c r="AAJ153" s="0"/>
      <c r="AAK153" s="0"/>
      <c r="AAL153" s="0"/>
      <c r="AAM153" s="0"/>
      <c r="AAN153" s="0"/>
      <c r="AAO153" s="0"/>
      <c r="AAP153" s="0"/>
      <c r="AAQ153" s="0"/>
      <c r="AAR153" s="0"/>
      <c r="AAS153" s="0"/>
      <c r="AAT153" s="0"/>
      <c r="AAU153" s="0"/>
      <c r="AAV153" s="0"/>
      <c r="AAW153" s="0"/>
      <c r="AAX153" s="0"/>
      <c r="AAY153" s="0"/>
      <c r="AAZ153" s="0"/>
      <c r="ABA153" s="0"/>
      <c r="ABB153" s="0"/>
      <c r="ABC153" s="0"/>
      <c r="ABD153" s="0"/>
      <c r="ABE153" s="0"/>
      <c r="ABF153" s="0"/>
      <c r="ABG153" s="0"/>
      <c r="ABH153" s="0"/>
      <c r="ABI153" s="0"/>
      <c r="ABJ153" s="0"/>
      <c r="ABK153" s="0"/>
      <c r="ABL153" s="0"/>
      <c r="ABM153" s="0"/>
      <c r="ABN153" s="0"/>
      <c r="ABO153" s="0"/>
      <c r="ABP153" s="0"/>
      <c r="ABQ153" s="0"/>
      <c r="ABR153" s="0"/>
      <c r="ABS153" s="0"/>
      <c r="ABT153" s="0"/>
      <c r="ABU153" s="0"/>
      <c r="ABV153" s="0"/>
      <c r="ABW153" s="0"/>
      <c r="ABX153" s="0"/>
      <c r="ABY153" s="0"/>
      <c r="ABZ153" s="0"/>
      <c r="ACA153" s="0"/>
      <c r="ACB153" s="0"/>
      <c r="ACC153" s="0"/>
      <c r="ACD153" s="0"/>
      <c r="ACE153" s="0"/>
      <c r="ACF153" s="0"/>
      <c r="ACG153" s="0"/>
      <c r="ACH153" s="0"/>
      <c r="ACI153" s="0"/>
      <c r="ACJ153" s="0"/>
      <c r="ACK153" s="0"/>
      <c r="ACL153" s="0"/>
      <c r="ACM153" s="0"/>
      <c r="ACN153" s="0"/>
      <c r="ACO153" s="0"/>
      <c r="ACP153" s="0"/>
      <c r="ACQ153" s="0"/>
      <c r="ACR153" s="0"/>
      <c r="ACS153" s="0"/>
      <c r="ACT153" s="0"/>
      <c r="ACU153" s="0"/>
      <c r="ACV153" s="0"/>
      <c r="ACW153" s="0"/>
      <c r="ACX153" s="0"/>
      <c r="ACY153" s="0"/>
      <c r="ACZ153" s="0"/>
      <c r="ADA153" s="0"/>
      <c r="ADB153" s="0"/>
      <c r="ADC153" s="0"/>
      <c r="ADD153" s="0"/>
      <c r="ADE153" s="0"/>
      <c r="ADF153" s="0"/>
      <c r="ADG153" s="0"/>
      <c r="ADH153" s="0"/>
      <c r="ADI153" s="0"/>
      <c r="ADJ153" s="0"/>
      <c r="ADK153" s="0"/>
      <c r="ADL153" s="0"/>
      <c r="ADM153" s="0"/>
      <c r="ADN153" s="0"/>
      <c r="ADO153" s="0"/>
      <c r="ADP153" s="0"/>
      <c r="ADQ153" s="0"/>
      <c r="ADR153" s="0"/>
      <c r="ADS153" s="0"/>
      <c r="ADT153" s="0"/>
      <c r="ADU153" s="0"/>
      <c r="ADV153" s="0"/>
      <c r="ADW153" s="0"/>
      <c r="ADX153" s="0"/>
      <c r="ADY153" s="0"/>
      <c r="ADZ153" s="0"/>
      <c r="AEA153" s="0"/>
      <c r="AEB153" s="0"/>
      <c r="AEC153" s="0"/>
      <c r="AED153" s="0"/>
      <c r="AEE153" s="0"/>
      <c r="AEF153" s="0"/>
      <c r="AEG153" s="0"/>
      <c r="AEH153" s="0"/>
      <c r="AEI153" s="0"/>
      <c r="AEJ153" s="0"/>
      <c r="AEK153" s="0"/>
      <c r="AEL153" s="0"/>
      <c r="AEM153" s="0"/>
      <c r="AEN153" s="0"/>
      <c r="AEO153" s="0"/>
      <c r="AEP153" s="0"/>
      <c r="AEQ153" s="0"/>
      <c r="AER153" s="0"/>
      <c r="AES153" s="0"/>
      <c r="AET153" s="0"/>
      <c r="AEU153" s="0"/>
      <c r="AEV153" s="0"/>
      <c r="AEW153" s="0"/>
      <c r="AEX153" s="0"/>
      <c r="AEY153" s="0"/>
      <c r="AEZ153" s="0"/>
      <c r="AFA153" s="0"/>
      <c r="AFB153" s="0"/>
      <c r="AFC153" s="0"/>
      <c r="AFD153" s="0"/>
      <c r="AFE153" s="0"/>
      <c r="AFF153" s="0"/>
      <c r="AFG153" s="0"/>
      <c r="AFH153" s="0"/>
      <c r="AFI153" s="0"/>
      <c r="AFJ153" s="0"/>
      <c r="AFK153" s="0"/>
      <c r="AFL153" s="0"/>
      <c r="AFM153" s="0"/>
      <c r="AFN153" s="0"/>
      <c r="AFO153" s="0"/>
      <c r="AFP153" s="0"/>
      <c r="AFQ153" s="0"/>
      <c r="AFR153" s="0"/>
      <c r="AFS153" s="0"/>
      <c r="AFT153" s="0"/>
      <c r="AFU153" s="0"/>
      <c r="AFV153" s="0"/>
      <c r="AFW153" s="0"/>
      <c r="AFX153" s="0"/>
      <c r="AFY153" s="0"/>
      <c r="AFZ153" s="0"/>
      <c r="AGA153" s="0"/>
      <c r="AGB153" s="0"/>
      <c r="AGC153" s="0"/>
      <c r="AGD153" s="0"/>
      <c r="AGE153" s="0"/>
      <c r="AGF153" s="0"/>
      <c r="AGG153" s="0"/>
      <c r="AGH153" s="0"/>
      <c r="AGI153" s="0"/>
      <c r="AGJ153" s="0"/>
      <c r="AGK153" s="0"/>
      <c r="AGL153" s="0"/>
      <c r="AGM153" s="0"/>
      <c r="AGN153" s="0"/>
      <c r="AGO153" s="0"/>
      <c r="AGP153" s="0"/>
      <c r="AGQ153" s="0"/>
      <c r="AGR153" s="0"/>
      <c r="AGS153" s="0"/>
      <c r="AGT153" s="0"/>
      <c r="AGU153" s="0"/>
      <c r="AGV153" s="0"/>
      <c r="AGW153" s="0"/>
      <c r="AGX153" s="0"/>
      <c r="AGY153" s="0"/>
      <c r="AGZ153" s="0"/>
      <c r="AHA153" s="0"/>
      <c r="AHB153" s="0"/>
      <c r="AHC153" s="0"/>
      <c r="AHD153" s="0"/>
      <c r="AHE153" s="0"/>
      <c r="AHF153" s="0"/>
      <c r="AHG153" s="0"/>
      <c r="AHH153" s="0"/>
      <c r="AHI153" s="0"/>
      <c r="AHJ153" s="0"/>
      <c r="AHK153" s="0"/>
      <c r="AHL153" s="0"/>
      <c r="AHM153" s="0"/>
      <c r="AHN153" s="0"/>
      <c r="AHO153" s="0"/>
      <c r="AHP153" s="0"/>
      <c r="AHQ153" s="0"/>
      <c r="AHR153" s="0"/>
      <c r="AHS153" s="0"/>
      <c r="AHT153" s="0"/>
      <c r="AHU153" s="0"/>
      <c r="AHV153" s="0"/>
      <c r="AHW153" s="0"/>
      <c r="AHX153" s="0"/>
      <c r="AHY153" s="0"/>
      <c r="AHZ153" s="0"/>
      <c r="AIA153" s="0"/>
      <c r="AIB153" s="0"/>
      <c r="AIC153" s="0"/>
      <c r="AID153" s="0"/>
      <c r="AIE153" s="0"/>
      <c r="AIF153" s="0"/>
      <c r="AIG153" s="0"/>
      <c r="AIH153" s="0"/>
      <c r="AII153" s="0"/>
      <c r="AIJ153" s="0"/>
      <c r="AIK153" s="0"/>
      <c r="AIL153" s="0"/>
      <c r="AIM153" s="0"/>
      <c r="AIN153" s="0"/>
      <c r="AIO153" s="0"/>
      <c r="AIP153" s="0"/>
      <c r="AIQ153" s="0"/>
      <c r="AIR153" s="0"/>
      <c r="AIS153" s="0"/>
      <c r="AIT153" s="0"/>
      <c r="AIU153" s="0"/>
      <c r="AIV153" s="0"/>
      <c r="AIW153" s="0"/>
      <c r="AIX153" s="0"/>
      <c r="AIY153" s="0"/>
      <c r="AIZ153" s="0"/>
      <c r="AJA153" s="0"/>
      <c r="AJB153" s="0"/>
      <c r="AJC153" s="0"/>
      <c r="AJD153" s="0"/>
      <c r="AJE153" s="0"/>
      <c r="AJF153" s="0"/>
      <c r="AJG153" s="0"/>
      <c r="AJH153" s="0"/>
      <c r="AJI153" s="0"/>
      <c r="AJJ153" s="0"/>
      <c r="AJK153" s="0"/>
      <c r="AJL153" s="0"/>
      <c r="AJM153" s="0"/>
      <c r="AJN153" s="0"/>
      <c r="AJO153" s="0"/>
      <c r="AJP153" s="0"/>
      <c r="AJQ153" s="0"/>
      <c r="AJR153" s="0"/>
      <c r="AJS153" s="0"/>
      <c r="AJT153" s="0"/>
      <c r="AJU153" s="0"/>
      <c r="AJV153" s="0"/>
      <c r="AJW153" s="0"/>
      <c r="AJX153" s="0"/>
      <c r="AJY153" s="0"/>
      <c r="AJZ153" s="0"/>
      <c r="AKA153" s="0"/>
      <c r="AKB153" s="0"/>
      <c r="AKC153" s="0"/>
      <c r="AKD153" s="0"/>
      <c r="AKE153" s="0"/>
      <c r="AKF153" s="0"/>
      <c r="AKG153" s="0"/>
      <c r="AKH153" s="0"/>
      <c r="AKI153" s="0"/>
      <c r="AKJ153" s="0"/>
      <c r="AKK153" s="0"/>
      <c r="AKL153" s="0"/>
      <c r="AKM153" s="0"/>
      <c r="AKN153" s="0"/>
      <c r="AKO153" s="0"/>
      <c r="AKP153" s="0"/>
      <c r="AKQ153" s="0"/>
      <c r="AKR153" s="0"/>
      <c r="AKS153" s="0"/>
      <c r="AKT153" s="0"/>
      <c r="AKU153" s="0"/>
      <c r="AKV153" s="0"/>
      <c r="AKW153" s="0"/>
      <c r="AKX153" s="0"/>
      <c r="AKY153" s="0"/>
      <c r="AKZ153" s="0"/>
      <c r="ALA153" s="0"/>
      <c r="ALB153" s="0"/>
      <c r="ALC153" s="0"/>
      <c r="ALD153" s="0"/>
      <c r="ALE153" s="0"/>
      <c r="ALF153" s="0"/>
      <c r="ALG153" s="0"/>
      <c r="ALH153" s="0"/>
      <c r="ALI153" s="0"/>
      <c r="ALJ153" s="0"/>
      <c r="ALK153" s="0"/>
      <c r="ALL153" s="0"/>
      <c r="ALM153" s="0"/>
      <c r="ALN153" s="0"/>
      <c r="ALO153" s="0"/>
      <c r="ALP153" s="0"/>
      <c r="ALQ153" s="0"/>
      <c r="ALR153" s="0"/>
      <c r="ALS153" s="0"/>
      <c r="ALT153" s="0"/>
      <c r="ALU153" s="0"/>
      <c r="ALV153" s="0"/>
      <c r="ALW153" s="0"/>
      <c r="ALX153" s="0"/>
      <c r="ALY153" s="0"/>
      <c r="ALZ153" s="0"/>
      <c r="AMA153" s="0"/>
      <c r="AMB153" s="0"/>
      <c r="AMC153" s="0"/>
      <c r="AMD153" s="0"/>
      <c r="AME153" s="0"/>
      <c r="AMF153" s="0"/>
      <c r="AMG153" s="0"/>
      <c r="AMH153" s="0"/>
      <c r="AMI153" s="0"/>
      <c r="AMJ153" s="0"/>
    </row>
    <row r="154" customFormat="false" ht="15.75" hidden="false" customHeight="true" outlineLevel="1" collapsed="false">
      <c r="A154" s="270"/>
      <c r="B154" s="275"/>
      <c r="C154" s="66"/>
      <c r="D154" s="203"/>
      <c r="E154" s="276" t="n">
        <v>12307.5544194749</v>
      </c>
      <c r="F154" s="276" t="n">
        <v>12320.9835001207</v>
      </c>
      <c r="G154" s="276" t="n">
        <v>12331.589841803</v>
      </c>
      <c r="H154" s="276" t="n">
        <v>12337.8328123597</v>
      </c>
      <c r="I154" s="276" t="n">
        <v>12335.1357203916</v>
      </c>
      <c r="J154" s="276" t="n">
        <v>12325.0116815496</v>
      </c>
      <c r="K154" s="276"/>
      <c r="L154" s="276"/>
      <c r="M154" s="276"/>
      <c r="N154" s="276"/>
      <c r="O154" s="277"/>
      <c r="P154" s="276"/>
      <c r="Q154" s="276"/>
      <c r="R154" s="276"/>
      <c r="S154" s="276"/>
      <c r="T154" s="276"/>
      <c r="U154" s="276"/>
      <c r="V154" s="276"/>
      <c r="W154" s="276"/>
      <c r="X154" s="278"/>
      <c r="Y154" s="277" t="n">
        <v>10562.8101108831</v>
      </c>
      <c r="Z154" s="276" t="n">
        <v>10572.5601010724</v>
      </c>
      <c r="AA154" s="276" t="n">
        <v>10582.3280025171</v>
      </c>
      <c r="AB154" s="276" t="n">
        <v>10587.391682153</v>
      </c>
      <c r="AC154" s="276" t="n">
        <v>10579.3559704782</v>
      </c>
      <c r="AD154" s="276"/>
      <c r="AE154" s="276"/>
      <c r="AF154" s="276"/>
      <c r="AG154" s="276"/>
      <c r="AH154" s="278"/>
      <c r="AI154" s="277"/>
      <c r="AJ154" s="276"/>
      <c r="AK154" s="276"/>
      <c r="AL154" s="276"/>
      <c r="AM154" s="276"/>
      <c r="AN154" s="276"/>
      <c r="AO154" s="276"/>
      <c r="AP154" s="276"/>
      <c r="AQ154" s="276"/>
      <c r="AR154" s="278"/>
      <c r="AS154" s="277"/>
      <c r="AT154" s="276"/>
      <c r="AU154" s="276"/>
      <c r="AV154" s="276"/>
      <c r="AW154" s="276"/>
      <c r="AX154" s="276"/>
      <c r="AY154" s="276"/>
      <c r="AZ154" s="276"/>
      <c r="BA154" s="276"/>
      <c r="BB154" s="278"/>
      <c r="BC154" s="0"/>
      <c r="BD154" s="0"/>
      <c r="BE154" s="0"/>
      <c r="BF154" s="0"/>
      <c r="BG154" s="0"/>
      <c r="BH154" s="0"/>
      <c r="BI154" s="0"/>
      <c r="BJ154" s="0"/>
      <c r="BK154" s="0"/>
      <c r="BL154" s="0"/>
      <c r="BM154" s="0"/>
      <c r="BN154" s="0"/>
      <c r="BO154" s="0"/>
      <c r="BP154" s="0"/>
      <c r="BQ154" s="0"/>
      <c r="BR154" s="0"/>
      <c r="BS154" s="0"/>
      <c r="BT154" s="0"/>
      <c r="BU154" s="0"/>
      <c r="BV154" s="0"/>
      <c r="BW154" s="0"/>
      <c r="BX154" s="0"/>
      <c r="BY154" s="0"/>
      <c r="BZ154" s="0"/>
      <c r="CA154" s="0"/>
      <c r="CB154" s="0"/>
      <c r="CC154" s="0"/>
      <c r="CD154" s="0"/>
      <c r="CE154" s="0"/>
      <c r="CF154" s="0"/>
      <c r="CG154" s="0"/>
      <c r="CH154" s="0"/>
      <c r="CI154" s="0"/>
      <c r="CJ154" s="0"/>
      <c r="CK154" s="0"/>
      <c r="CL154" s="0"/>
      <c r="CM154" s="0"/>
      <c r="CN154" s="0"/>
      <c r="CO154" s="0"/>
      <c r="CP154" s="0"/>
      <c r="CQ154" s="0"/>
      <c r="CR154" s="0"/>
      <c r="CS154" s="0"/>
      <c r="CT154" s="0"/>
      <c r="CU154" s="0"/>
      <c r="CV154" s="0"/>
      <c r="CW154" s="0"/>
      <c r="CX154" s="0"/>
      <c r="CY154" s="0"/>
      <c r="CZ154" s="0"/>
      <c r="DA154" s="0"/>
      <c r="DB154" s="0"/>
      <c r="DC154" s="0"/>
      <c r="DD154" s="0"/>
      <c r="DE154" s="0"/>
      <c r="DF154" s="0"/>
      <c r="DG154" s="0"/>
      <c r="DH154" s="0"/>
      <c r="DI154" s="0"/>
      <c r="DJ154" s="0"/>
      <c r="DK154" s="0"/>
      <c r="DL154" s="0"/>
      <c r="DM154" s="0"/>
      <c r="DN154" s="0"/>
      <c r="DO154" s="0"/>
      <c r="DP154" s="0"/>
      <c r="DQ154" s="0"/>
      <c r="DR154" s="0"/>
      <c r="DS154" s="0"/>
      <c r="DT154" s="0"/>
      <c r="DU154" s="0"/>
      <c r="DV154" s="0"/>
      <c r="DW154" s="0"/>
      <c r="DX154" s="0"/>
      <c r="DY154" s="0"/>
      <c r="DZ154" s="0"/>
      <c r="EA154" s="0"/>
      <c r="EB154" s="0"/>
      <c r="EC154" s="0"/>
      <c r="ED154" s="0"/>
      <c r="EE154" s="0"/>
      <c r="EF154" s="0"/>
      <c r="EG154" s="0"/>
      <c r="EH154" s="0"/>
      <c r="EI154" s="0"/>
      <c r="EJ154" s="0"/>
      <c r="EK154" s="0"/>
      <c r="EL154" s="0"/>
      <c r="EM154" s="0"/>
      <c r="EN154" s="0"/>
      <c r="EO154" s="0"/>
      <c r="EP154" s="0"/>
      <c r="EQ154" s="0"/>
      <c r="ER154" s="0"/>
      <c r="ES154" s="0"/>
      <c r="ET154" s="0"/>
      <c r="EU154" s="0"/>
      <c r="EV154" s="0"/>
      <c r="EW154" s="0"/>
      <c r="EX154" s="0"/>
      <c r="EY154" s="0"/>
      <c r="EZ154" s="0"/>
      <c r="FA154" s="0"/>
      <c r="FB154" s="0"/>
      <c r="FC154" s="0"/>
      <c r="FD154" s="0"/>
      <c r="FE154" s="0"/>
      <c r="FF154" s="0"/>
      <c r="FG154" s="0"/>
      <c r="FH154" s="0"/>
      <c r="FI154" s="0"/>
      <c r="FJ154" s="0"/>
      <c r="FK154" s="0"/>
      <c r="FL154" s="0"/>
      <c r="FM154" s="0"/>
      <c r="FN154" s="0"/>
      <c r="FO154" s="0"/>
      <c r="FP154" s="0"/>
      <c r="FQ154" s="0"/>
      <c r="FR154" s="0"/>
      <c r="FS154" s="0"/>
      <c r="FT154" s="0"/>
      <c r="FU154" s="0"/>
      <c r="FV154" s="0"/>
      <c r="FW154" s="0"/>
      <c r="FX154" s="0"/>
      <c r="FY154" s="0"/>
      <c r="FZ154" s="0"/>
      <c r="GA154" s="0"/>
      <c r="GB154" s="0"/>
      <c r="GC154" s="0"/>
      <c r="GD154" s="0"/>
      <c r="GE154" s="0"/>
      <c r="GF154" s="0"/>
      <c r="GG154" s="0"/>
      <c r="GH154" s="0"/>
      <c r="GI154" s="0"/>
      <c r="GJ154" s="0"/>
      <c r="GK154" s="0"/>
      <c r="GL154" s="0"/>
      <c r="GM154" s="0"/>
      <c r="GN154" s="0"/>
      <c r="GO154" s="0"/>
      <c r="GP154" s="0"/>
      <c r="GQ154" s="0"/>
      <c r="GR154" s="0"/>
      <c r="GS154" s="0"/>
      <c r="GT154" s="0"/>
      <c r="GU154" s="0"/>
      <c r="GV154" s="0"/>
      <c r="GW154" s="0"/>
      <c r="GX154" s="0"/>
      <c r="GY154" s="0"/>
      <c r="GZ154" s="0"/>
      <c r="HA154" s="0"/>
      <c r="HB154" s="0"/>
      <c r="HC154" s="0"/>
      <c r="HD154" s="0"/>
      <c r="HE154" s="0"/>
      <c r="HF154" s="0"/>
      <c r="HG154" s="0"/>
      <c r="HH154" s="0"/>
      <c r="HI154" s="0"/>
      <c r="HJ154" s="0"/>
      <c r="HK154" s="0"/>
      <c r="HL154" s="0"/>
      <c r="HM154" s="0"/>
      <c r="HN154" s="0"/>
      <c r="HO154" s="0"/>
      <c r="HP154" s="0"/>
      <c r="HQ154" s="0"/>
      <c r="HR154" s="0"/>
      <c r="HS154" s="0"/>
      <c r="HT154" s="0"/>
      <c r="HU154" s="0"/>
      <c r="HV154" s="0"/>
      <c r="HW154" s="0"/>
      <c r="HX154" s="0"/>
      <c r="HY154" s="0"/>
      <c r="HZ154" s="0"/>
      <c r="IA154" s="0"/>
      <c r="IB154" s="0"/>
      <c r="IC154" s="0"/>
      <c r="ID154" s="0"/>
      <c r="IE154" s="0"/>
      <c r="IF154" s="0"/>
      <c r="IG154" s="0"/>
      <c r="IH154" s="0"/>
      <c r="II154" s="0"/>
      <c r="IJ154" s="0"/>
      <c r="IK154" s="0"/>
      <c r="IL154" s="0"/>
      <c r="IM154" s="0"/>
      <c r="IN154" s="0"/>
      <c r="IO154" s="0"/>
      <c r="IP154" s="0"/>
      <c r="IQ154" s="0"/>
      <c r="IR154" s="0"/>
      <c r="IS154" s="0"/>
      <c r="IT154" s="0"/>
      <c r="IU154" s="0"/>
      <c r="IV154" s="0"/>
      <c r="IW154" s="0"/>
      <c r="IX154" s="0"/>
      <c r="IY154" s="0"/>
      <c r="IZ154" s="0"/>
      <c r="JA154" s="0"/>
      <c r="JB154" s="0"/>
      <c r="JC154" s="0"/>
      <c r="JD154" s="0"/>
      <c r="JE154" s="0"/>
      <c r="JF154" s="0"/>
      <c r="JG154" s="0"/>
      <c r="JH154" s="0"/>
      <c r="JI154" s="0"/>
      <c r="JJ154" s="0"/>
      <c r="JK154" s="0"/>
      <c r="JL154" s="0"/>
      <c r="JM154" s="0"/>
      <c r="JN154" s="0"/>
      <c r="JO154" s="0"/>
      <c r="JP154" s="0"/>
      <c r="JQ154" s="0"/>
      <c r="JR154" s="0"/>
      <c r="JS154" s="0"/>
      <c r="JT154" s="0"/>
      <c r="JU154" s="0"/>
      <c r="JV154" s="0"/>
      <c r="JW154" s="0"/>
      <c r="JX154" s="0"/>
      <c r="JY154" s="0"/>
      <c r="JZ154" s="0"/>
      <c r="KA154" s="0"/>
      <c r="KB154" s="0"/>
      <c r="KC154" s="0"/>
      <c r="KD154" s="0"/>
      <c r="KE154" s="0"/>
      <c r="KF154" s="0"/>
      <c r="KG154" s="0"/>
      <c r="KH154" s="0"/>
      <c r="KI154" s="0"/>
      <c r="KJ154" s="0"/>
      <c r="KK154" s="0"/>
      <c r="KL154" s="0"/>
      <c r="KM154" s="0"/>
      <c r="KN154" s="0"/>
      <c r="KO154" s="0"/>
      <c r="KP154" s="0"/>
      <c r="KQ154" s="0"/>
      <c r="KR154" s="0"/>
      <c r="KS154" s="0"/>
      <c r="KT154" s="0"/>
      <c r="KU154" s="0"/>
      <c r="KV154" s="0"/>
      <c r="KW154" s="0"/>
      <c r="KX154" s="0"/>
      <c r="KY154" s="0"/>
      <c r="KZ154" s="0"/>
      <c r="LA154" s="0"/>
      <c r="LB154" s="0"/>
      <c r="LC154" s="0"/>
      <c r="LD154" s="0"/>
      <c r="LE154" s="0"/>
      <c r="LF154" s="0"/>
      <c r="LG154" s="0"/>
      <c r="LH154" s="0"/>
      <c r="LI154" s="0"/>
      <c r="LJ154" s="0"/>
      <c r="LK154" s="0"/>
      <c r="LL154" s="0"/>
      <c r="LM154" s="0"/>
      <c r="LN154" s="0"/>
      <c r="LO154" s="0"/>
      <c r="LP154" s="0"/>
      <c r="LQ154" s="0"/>
      <c r="LR154" s="0"/>
      <c r="LS154" s="0"/>
      <c r="LT154" s="0"/>
      <c r="LU154" s="0"/>
      <c r="LV154" s="0"/>
      <c r="LW154" s="0"/>
      <c r="LX154" s="0"/>
      <c r="LY154" s="0"/>
      <c r="LZ154" s="0"/>
      <c r="MA154" s="0"/>
      <c r="MB154" s="0"/>
      <c r="MC154" s="0"/>
      <c r="MD154" s="0"/>
      <c r="ME154" s="0"/>
      <c r="MF154" s="0"/>
      <c r="MG154" s="0"/>
      <c r="MH154" s="0"/>
      <c r="MI154" s="0"/>
      <c r="MJ154" s="0"/>
      <c r="MK154" s="0"/>
      <c r="ML154" s="0"/>
      <c r="MM154" s="0"/>
      <c r="MN154" s="0"/>
      <c r="MO154" s="0"/>
      <c r="MP154" s="0"/>
      <c r="MQ154" s="0"/>
      <c r="MR154" s="0"/>
      <c r="MS154" s="0"/>
      <c r="MT154" s="0"/>
      <c r="MU154" s="0"/>
      <c r="MV154" s="0"/>
      <c r="MW154" s="0"/>
      <c r="MX154" s="0"/>
      <c r="MY154" s="0"/>
      <c r="MZ154" s="0"/>
      <c r="NA154" s="0"/>
      <c r="NB154" s="0"/>
      <c r="NC154" s="0"/>
      <c r="ND154" s="0"/>
      <c r="NE154" s="0"/>
      <c r="NF154" s="0"/>
      <c r="NG154" s="0"/>
      <c r="NH154" s="0"/>
      <c r="NI154" s="0"/>
      <c r="NJ154" s="0"/>
      <c r="NK154" s="0"/>
      <c r="NL154" s="0"/>
      <c r="NM154" s="0"/>
      <c r="NN154" s="0"/>
      <c r="NO154" s="0"/>
      <c r="NP154" s="0"/>
      <c r="NQ154" s="0"/>
      <c r="NR154" s="0"/>
      <c r="NS154" s="0"/>
      <c r="NT154" s="0"/>
      <c r="NU154" s="0"/>
      <c r="NV154" s="0"/>
      <c r="NW154" s="0"/>
      <c r="NX154" s="0"/>
      <c r="NY154" s="0"/>
      <c r="NZ154" s="0"/>
      <c r="OA154" s="0"/>
      <c r="OB154" s="0"/>
      <c r="OC154" s="0"/>
      <c r="OD154" s="0"/>
      <c r="OE154" s="0"/>
      <c r="OF154" s="0"/>
      <c r="OG154" s="0"/>
      <c r="OH154" s="0"/>
      <c r="OI154" s="0"/>
      <c r="OJ154" s="0"/>
      <c r="OK154" s="0"/>
      <c r="OL154" s="0"/>
      <c r="OM154" s="0"/>
      <c r="ON154" s="0"/>
      <c r="OO154" s="0"/>
      <c r="OP154" s="0"/>
      <c r="OQ154" s="0"/>
      <c r="OR154" s="0"/>
      <c r="OS154" s="0"/>
      <c r="OT154" s="0"/>
      <c r="OU154" s="0"/>
      <c r="OV154" s="0"/>
      <c r="OW154" s="0"/>
      <c r="OX154" s="0"/>
      <c r="OY154" s="0"/>
      <c r="OZ154" s="0"/>
      <c r="PA154" s="0"/>
      <c r="PB154" s="0"/>
      <c r="PC154" s="0"/>
      <c r="PD154" s="0"/>
      <c r="PE154" s="0"/>
      <c r="PF154" s="0"/>
      <c r="PG154" s="0"/>
      <c r="PH154" s="0"/>
      <c r="PI154" s="0"/>
      <c r="PJ154" s="0"/>
      <c r="PK154" s="0"/>
      <c r="PL154" s="0"/>
      <c r="PM154" s="0"/>
      <c r="PN154" s="0"/>
      <c r="PO154" s="0"/>
      <c r="PP154" s="0"/>
      <c r="PQ154" s="0"/>
      <c r="PR154" s="0"/>
      <c r="PS154" s="0"/>
      <c r="PT154" s="0"/>
      <c r="PU154" s="0"/>
      <c r="PV154" s="0"/>
      <c r="PW154" s="0"/>
      <c r="PX154" s="0"/>
      <c r="PY154" s="0"/>
      <c r="PZ154" s="0"/>
      <c r="QA154" s="0"/>
      <c r="QB154" s="0"/>
      <c r="QC154" s="0"/>
      <c r="QD154" s="0"/>
      <c r="QE154" s="0"/>
      <c r="QF154" s="0"/>
      <c r="QG154" s="0"/>
      <c r="QH154" s="0"/>
      <c r="QI154" s="0"/>
      <c r="QJ154" s="0"/>
      <c r="QK154" s="0"/>
      <c r="QL154" s="0"/>
      <c r="QM154" s="0"/>
      <c r="QN154" s="0"/>
      <c r="QO154" s="0"/>
      <c r="QP154" s="0"/>
      <c r="QQ154" s="0"/>
      <c r="QR154" s="0"/>
      <c r="QS154" s="0"/>
      <c r="QT154" s="0"/>
      <c r="QU154" s="0"/>
      <c r="QV154" s="0"/>
      <c r="QW154" s="0"/>
      <c r="QX154" s="0"/>
      <c r="QY154" s="0"/>
      <c r="QZ154" s="0"/>
      <c r="RA154" s="0"/>
      <c r="RB154" s="0"/>
      <c r="RC154" s="0"/>
      <c r="RD154" s="0"/>
      <c r="RE154" s="0"/>
      <c r="RF154" s="0"/>
      <c r="RG154" s="0"/>
      <c r="RH154" s="0"/>
      <c r="RI154" s="0"/>
      <c r="RJ154" s="0"/>
      <c r="RK154" s="0"/>
      <c r="RL154" s="0"/>
      <c r="RM154" s="0"/>
      <c r="RN154" s="0"/>
      <c r="RO154" s="0"/>
      <c r="RP154" s="0"/>
      <c r="RQ154" s="0"/>
      <c r="RR154" s="0"/>
      <c r="RS154" s="0"/>
      <c r="RT154" s="0"/>
      <c r="RU154" s="0"/>
      <c r="RV154" s="0"/>
      <c r="RW154" s="0"/>
      <c r="RX154" s="0"/>
      <c r="RY154" s="0"/>
      <c r="RZ154" s="0"/>
      <c r="SA154" s="0"/>
      <c r="SB154" s="0"/>
      <c r="SC154" s="0"/>
      <c r="SD154" s="0"/>
      <c r="SE154" s="0"/>
      <c r="SF154" s="0"/>
      <c r="SG154" s="0"/>
      <c r="SH154" s="0"/>
      <c r="SI154" s="0"/>
      <c r="SJ154" s="0"/>
      <c r="SK154" s="0"/>
      <c r="SL154" s="0"/>
      <c r="SM154" s="0"/>
      <c r="SN154" s="0"/>
      <c r="SO154" s="0"/>
      <c r="SP154" s="0"/>
      <c r="SQ154" s="0"/>
      <c r="SR154" s="0"/>
      <c r="SS154" s="0"/>
      <c r="ST154" s="0"/>
      <c r="SU154" s="0"/>
      <c r="SV154" s="0"/>
      <c r="SW154" s="0"/>
      <c r="SX154" s="0"/>
      <c r="SY154" s="0"/>
      <c r="SZ154" s="0"/>
      <c r="TA154" s="0"/>
      <c r="TB154" s="0"/>
      <c r="TC154" s="0"/>
      <c r="TD154" s="0"/>
      <c r="TE154" s="0"/>
      <c r="TF154" s="0"/>
      <c r="TG154" s="0"/>
      <c r="TH154" s="0"/>
      <c r="TI154" s="0"/>
      <c r="TJ154" s="0"/>
      <c r="TK154" s="0"/>
      <c r="TL154" s="0"/>
      <c r="TM154" s="0"/>
      <c r="TN154" s="0"/>
      <c r="TO154" s="0"/>
      <c r="TP154" s="0"/>
      <c r="TQ154" s="0"/>
      <c r="TR154" s="0"/>
      <c r="TS154" s="0"/>
      <c r="TT154" s="0"/>
      <c r="TU154" s="0"/>
      <c r="TV154" s="0"/>
      <c r="TW154" s="0"/>
      <c r="TX154" s="0"/>
      <c r="TY154" s="0"/>
      <c r="TZ154" s="0"/>
      <c r="UA154" s="0"/>
      <c r="UB154" s="0"/>
      <c r="UC154" s="0"/>
      <c r="UD154" s="0"/>
      <c r="UE154" s="0"/>
      <c r="UF154" s="0"/>
      <c r="UG154" s="0"/>
      <c r="UH154" s="0"/>
      <c r="UI154" s="0"/>
      <c r="UJ154" s="0"/>
      <c r="UK154" s="0"/>
      <c r="UL154" s="0"/>
      <c r="UM154" s="0"/>
      <c r="UN154" s="0"/>
      <c r="UO154" s="0"/>
      <c r="UP154" s="0"/>
      <c r="UQ154" s="0"/>
      <c r="UR154" s="0"/>
      <c r="US154" s="0"/>
      <c r="UT154" s="0"/>
      <c r="UU154" s="0"/>
      <c r="UV154" s="0"/>
      <c r="UW154" s="0"/>
      <c r="UX154" s="0"/>
      <c r="UY154" s="0"/>
      <c r="UZ154" s="0"/>
      <c r="VA154" s="0"/>
      <c r="VB154" s="0"/>
      <c r="VC154" s="0"/>
      <c r="VD154" s="0"/>
      <c r="VE154" s="0"/>
      <c r="VF154" s="0"/>
      <c r="VG154" s="0"/>
      <c r="VH154" s="0"/>
      <c r="VI154" s="0"/>
      <c r="VJ154" s="0"/>
      <c r="VK154" s="0"/>
      <c r="VL154" s="0"/>
      <c r="VM154" s="0"/>
      <c r="VN154" s="0"/>
      <c r="VO154" s="0"/>
      <c r="VP154" s="0"/>
      <c r="VQ154" s="0"/>
      <c r="VR154" s="0"/>
      <c r="VS154" s="0"/>
      <c r="VT154" s="0"/>
      <c r="VU154" s="0"/>
      <c r="VV154" s="0"/>
      <c r="VW154" s="0"/>
      <c r="VX154" s="0"/>
      <c r="VY154" s="0"/>
      <c r="VZ154" s="0"/>
      <c r="WA154" s="0"/>
      <c r="WB154" s="0"/>
      <c r="WC154" s="0"/>
      <c r="WD154" s="0"/>
      <c r="WE154" s="0"/>
      <c r="WF154" s="0"/>
      <c r="WG154" s="0"/>
      <c r="WH154" s="0"/>
      <c r="WI154" s="0"/>
      <c r="WJ154" s="0"/>
      <c r="WK154" s="0"/>
      <c r="WL154" s="0"/>
      <c r="WM154" s="0"/>
      <c r="WN154" s="0"/>
      <c r="WO154" s="0"/>
      <c r="WP154" s="0"/>
      <c r="WQ154" s="0"/>
      <c r="WR154" s="0"/>
      <c r="WS154" s="0"/>
      <c r="WT154" s="0"/>
      <c r="WU154" s="0"/>
      <c r="WV154" s="0"/>
      <c r="WW154" s="0"/>
      <c r="WX154" s="0"/>
      <c r="WY154" s="0"/>
      <c r="WZ154" s="0"/>
      <c r="XA154" s="0"/>
      <c r="XB154" s="0"/>
      <c r="XC154" s="0"/>
      <c r="XD154" s="0"/>
      <c r="XE154" s="0"/>
      <c r="XF154" s="0"/>
      <c r="XG154" s="0"/>
      <c r="XH154" s="0"/>
      <c r="XI154" s="0"/>
      <c r="XJ154" s="0"/>
      <c r="XK154" s="0"/>
      <c r="XL154" s="0"/>
      <c r="XM154" s="0"/>
      <c r="XN154" s="0"/>
      <c r="XO154" s="0"/>
      <c r="XP154" s="0"/>
      <c r="XQ154" s="0"/>
      <c r="XR154" s="0"/>
      <c r="XS154" s="0"/>
      <c r="XT154" s="0"/>
      <c r="XU154" s="0"/>
      <c r="XV154" s="0"/>
      <c r="XW154" s="0"/>
      <c r="XX154" s="0"/>
      <c r="XY154" s="0"/>
      <c r="XZ154" s="0"/>
      <c r="YA154" s="0"/>
      <c r="YB154" s="0"/>
      <c r="YC154" s="0"/>
      <c r="YD154" s="0"/>
      <c r="YE154" s="0"/>
      <c r="YF154" s="0"/>
      <c r="YG154" s="0"/>
      <c r="YH154" s="0"/>
      <c r="YI154" s="0"/>
      <c r="YJ154" s="0"/>
      <c r="YK154" s="0"/>
      <c r="YL154" s="0"/>
      <c r="YM154" s="0"/>
      <c r="YN154" s="0"/>
      <c r="YO154" s="0"/>
      <c r="YP154" s="0"/>
      <c r="YQ154" s="0"/>
      <c r="YR154" s="0"/>
      <c r="YS154" s="0"/>
      <c r="YT154" s="0"/>
      <c r="YU154" s="0"/>
      <c r="YV154" s="0"/>
      <c r="YW154" s="0"/>
      <c r="YX154" s="0"/>
      <c r="YY154" s="0"/>
      <c r="YZ154" s="0"/>
      <c r="ZA154" s="0"/>
      <c r="ZB154" s="0"/>
      <c r="ZC154" s="0"/>
      <c r="ZD154" s="0"/>
      <c r="ZE154" s="0"/>
      <c r="ZF154" s="0"/>
      <c r="ZG154" s="0"/>
      <c r="ZH154" s="0"/>
      <c r="ZI154" s="0"/>
      <c r="ZJ154" s="0"/>
      <c r="ZK154" s="0"/>
      <c r="ZL154" s="0"/>
      <c r="ZM154" s="0"/>
      <c r="ZN154" s="0"/>
      <c r="ZO154" s="0"/>
      <c r="ZP154" s="0"/>
      <c r="ZQ154" s="0"/>
      <c r="ZR154" s="0"/>
      <c r="ZS154" s="0"/>
      <c r="ZT154" s="0"/>
      <c r="ZU154" s="0"/>
      <c r="ZV154" s="0"/>
      <c r="ZW154" s="0"/>
      <c r="ZX154" s="0"/>
      <c r="ZY154" s="0"/>
      <c r="ZZ154" s="0"/>
      <c r="AAA154" s="0"/>
      <c r="AAB154" s="0"/>
      <c r="AAC154" s="0"/>
      <c r="AAD154" s="0"/>
      <c r="AAE154" s="0"/>
      <c r="AAF154" s="0"/>
      <c r="AAG154" s="0"/>
      <c r="AAH154" s="0"/>
      <c r="AAI154" s="0"/>
      <c r="AAJ154" s="0"/>
      <c r="AAK154" s="0"/>
      <c r="AAL154" s="0"/>
      <c r="AAM154" s="0"/>
      <c r="AAN154" s="0"/>
      <c r="AAO154" s="0"/>
      <c r="AAP154" s="0"/>
      <c r="AAQ154" s="0"/>
      <c r="AAR154" s="0"/>
      <c r="AAS154" s="0"/>
      <c r="AAT154" s="0"/>
      <c r="AAU154" s="0"/>
      <c r="AAV154" s="0"/>
      <c r="AAW154" s="0"/>
      <c r="AAX154" s="0"/>
      <c r="AAY154" s="0"/>
      <c r="AAZ154" s="0"/>
      <c r="ABA154" s="0"/>
      <c r="ABB154" s="0"/>
      <c r="ABC154" s="0"/>
      <c r="ABD154" s="0"/>
      <c r="ABE154" s="0"/>
      <c r="ABF154" s="0"/>
      <c r="ABG154" s="0"/>
      <c r="ABH154" s="0"/>
      <c r="ABI154" s="0"/>
      <c r="ABJ154" s="0"/>
      <c r="ABK154" s="0"/>
      <c r="ABL154" s="0"/>
      <c r="ABM154" s="0"/>
      <c r="ABN154" s="0"/>
      <c r="ABO154" s="0"/>
      <c r="ABP154" s="0"/>
      <c r="ABQ154" s="0"/>
      <c r="ABR154" s="0"/>
      <c r="ABS154" s="0"/>
      <c r="ABT154" s="0"/>
      <c r="ABU154" s="0"/>
      <c r="ABV154" s="0"/>
      <c r="ABW154" s="0"/>
      <c r="ABX154" s="0"/>
      <c r="ABY154" s="0"/>
      <c r="ABZ154" s="0"/>
      <c r="ACA154" s="0"/>
      <c r="ACB154" s="0"/>
      <c r="ACC154" s="0"/>
      <c r="ACD154" s="0"/>
      <c r="ACE154" s="0"/>
      <c r="ACF154" s="0"/>
      <c r="ACG154" s="0"/>
      <c r="ACH154" s="0"/>
      <c r="ACI154" s="0"/>
      <c r="ACJ154" s="0"/>
      <c r="ACK154" s="0"/>
      <c r="ACL154" s="0"/>
      <c r="ACM154" s="0"/>
      <c r="ACN154" s="0"/>
      <c r="ACO154" s="0"/>
      <c r="ACP154" s="0"/>
      <c r="ACQ154" s="0"/>
      <c r="ACR154" s="0"/>
      <c r="ACS154" s="0"/>
      <c r="ACT154" s="0"/>
      <c r="ACU154" s="0"/>
      <c r="ACV154" s="0"/>
      <c r="ACW154" s="0"/>
      <c r="ACX154" s="0"/>
      <c r="ACY154" s="0"/>
      <c r="ACZ154" s="0"/>
      <c r="ADA154" s="0"/>
      <c r="ADB154" s="0"/>
      <c r="ADC154" s="0"/>
      <c r="ADD154" s="0"/>
      <c r="ADE154" s="0"/>
      <c r="ADF154" s="0"/>
      <c r="ADG154" s="0"/>
      <c r="ADH154" s="0"/>
      <c r="ADI154" s="0"/>
      <c r="ADJ154" s="0"/>
      <c r="ADK154" s="0"/>
      <c r="ADL154" s="0"/>
      <c r="ADM154" s="0"/>
      <c r="ADN154" s="0"/>
      <c r="ADO154" s="0"/>
      <c r="ADP154" s="0"/>
      <c r="ADQ154" s="0"/>
      <c r="ADR154" s="0"/>
      <c r="ADS154" s="0"/>
      <c r="ADT154" s="0"/>
      <c r="ADU154" s="0"/>
      <c r="ADV154" s="0"/>
      <c r="ADW154" s="0"/>
      <c r="ADX154" s="0"/>
      <c r="ADY154" s="0"/>
      <c r="ADZ154" s="0"/>
      <c r="AEA154" s="0"/>
      <c r="AEB154" s="0"/>
      <c r="AEC154" s="0"/>
      <c r="AED154" s="0"/>
      <c r="AEE154" s="0"/>
      <c r="AEF154" s="0"/>
      <c r="AEG154" s="0"/>
      <c r="AEH154" s="0"/>
      <c r="AEI154" s="0"/>
      <c r="AEJ154" s="0"/>
      <c r="AEK154" s="0"/>
      <c r="AEL154" s="0"/>
      <c r="AEM154" s="0"/>
      <c r="AEN154" s="0"/>
      <c r="AEO154" s="0"/>
      <c r="AEP154" s="0"/>
      <c r="AEQ154" s="0"/>
      <c r="AER154" s="0"/>
      <c r="AES154" s="0"/>
      <c r="AET154" s="0"/>
      <c r="AEU154" s="0"/>
      <c r="AEV154" s="0"/>
      <c r="AEW154" s="0"/>
      <c r="AEX154" s="0"/>
      <c r="AEY154" s="0"/>
      <c r="AEZ154" s="0"/>
      <c r="AFA154" s="0"/>
      <c r="AFB154" s="0"/>
      <c r="AFC154" s="0"/>
      <c r="AFD154" s="0"/>
      <c r="AFE154" s="0"/>
      <c r="AFF154" s="0"/>
      <c r="AFG154" s="0"/>
      <c r="AFH154" s="0"/>
      <c r="AFI154" s="0"/>
      <c r="AFJ154" s="0"/>
      <c r="AFK154" s="0"/>
      <c r="AFL154" s="0"/>
      <c r="AFM154" s="0"/>
      <c r="AFN154" s="0"/>
      <c r="AFO154" s="0"/>
      <c r="AFP154" s="0"/>
      <c r="AFQ154" s="0"/>
      <c r="AFR154" s="0"/>
      <c r="AFS154" s="0"/>
      <c r="AFT154" s="0"/>
      <c r="AFU154" s="0"/>
      <c r="AFV154" s="0"/>
      <c r="AFW154" s="0"/>
      <c r="AFX154" s="0"/>
      <c r="AFY154" s="0"/>
      <c r="AFZ154" s="0"/>
      <c r="AGA154" s="0"/>
      <c r="AGB154" s="0"/>
      <c r="AGC154" s="0"/>
      <c r="AGD154" s="0"/>
      <c r="AGE154" s="0"/>
      <c r="AGF154" s="0"/>
      <c r="AGG154" s="0"/>
      <c r="AGH154" s="0"/>
      <c r="AGI154" s="0"/>
      <c r="AGJ154" s="0"/>
      <c r="AGK154" s="0"/>
      <c r="AGL154" s="0"/>
      <c r="AGM154" s="0"/>
      <c r="AGN154" s="0"/>
      <c r="AGO154" s="0"/>
      <c r="AGP154" s="0"/>
      <c r="AGQ154" s="0"/>
      <c r="AGR154" s="0"/>
      <c r="AGS154" s="0"/>
      <c r="AGT154" s="0"/>
      <c r="AGU154" s="0"/>
      <c r="AGV154" s="0"/>
      <c r="AGW154" s="0"/>
      <c r="AGX154" s="0"/>
      <c r="AGY154" s="0"/>
      <c r="AGZ154" s="0"/>
      <c r="AHA154" s="0"/>
      <c r="AHB154" s="0"/>
      <c r="AHC154" s="0"/>
      <c r="AHD154" s="0"/>
      <c r="AHE154" s="0"/>
      <c r="AHF154" s="0"/>
      <c r="AHG154" s="0"/>
      <c r="AHH154" s="0"/>
      <c r="AHI154" s="0"/>
      <c r="AHJ154" s="0"/>
      <c r="AHK154" s="0"/>
      <c r="AHL154" s="0"/>
      <c r="AHM154" s="0"/>
      <c r="AHN154" s="0"/>
      <c r="AHO154" s="0"/>
      <c r="AHP154" s="0"/>
      <c r="AHQ154" s="0"/>
      <c r="AHR154" s="0"/>
      <c r="AHS154" s="0"/>
      <c r="AHT154" s="0"/>
      <c r="AHU154" s="0"/>
      <c r="AHV154" s="0"/>
      <c r="AHW154" s="0"/>
      <c r="AHX154" s="0"/>
      <c r="AHY154" s="0"/>
      <c r="AHZ154" s="0"/>
      <c r="AIA154" s="0"/>
      <c r="AIB154" s="0"/>
      <c r="AIC154" s="0"/>
      <c r="AID154" s="0"/>
      <c r="AIE154" s="0"/>
      <c r="AIF154" s="0"/>
      <c r="AIG154" s="0"/>
      <c r="AIH154" s="0"/>
      <c r="AII154" s="0"/>
      <c r="AIJ154" s="0"/>
      <c r="AIK154" s="0"/>
      <c r="AIL154" s="0"/>
      <c r="AIM154" s="0"/>
      <c r="AIN154" s="0"/>
      <c r="AIO154" s="0"/>
      <c r="AIP154" s="0"/>
      <c r="AIQ154" s="0"/>
      <c r="AIR154" s="0"/>
      <c r="AIS154" s="0"/>
      <c r="AIT154" s="0"/>
      <c r="AIU154" s="0"/>
      <c r="AIV154" s="0"/>
      <c r="AIW154" s="0"/>
      <c r="AIX154" s="0"/>
      <c r="AIY154" s="0"/>
      <c r="AIZ154" s="0"/>
      <c r="AJA154" s="0"/>
      <c r="AJB154" s="0"/>
      <c r="AJC154" s="0"/>
      <c r="AJD154" s="0"/>
      <c r="AJE154" s="0"/>
      <c r="AJF154" s="0"/>
      <c r="AJG154" s="0"/>
      <c r="AJH154" s="0"/>
      <c r="AJI154" s="0"/>
      <c r="AJJ154" s="0"/>
      <c r="AJK154" s="0"/>
      <c r="AJL154" s="0"/>
      <c r="AJM154" s="0"/>
      <c r="AJN154" s="0"/>
      <c r="AJO154" s="0"/>
      <c r="AJP154" s="0"/>
      <c r="AJQ154" s="0"/>
      <c r="AJR154" s="0"/>
      <c r="AJS154" s="0"/>
      <c r="AJT154" s="0"/>
      <c r="AJU154" s="0"/>
      <c r="AJV154" s="0"/>
      <c r="AJW154" s="0"/>
      <c r="AJX154" s="0"/>
      <c r="AJY154" s="0"/>
      <c r="AJZ154" s="0"/>
      <c r="AKA154" s="0"/>
      <c r="AKB154" s="0"/>
      <c r="AKC154" s="0"/>
      <c r="AKD154" s="0"/>
      <c r="AKE154" s="0"/>
      <c r="AKF154" s="0"/>
      <c r="AKG154" s="0"/>
      <c r="AKH154" s="0"/>
      <c r="AKI154" s="0"/>
      <c r="AKJ154" s="0"/>
      <c r="AKK154" s="0"/>
      <c r="AKL154" s="0"/>
      <c r="AKM154" s="0"/>
      <c r="AKN154" s="0"/>
      <c r="AKO154" s="0"/>
      <c r="AKP154" s="0"/>
      <c r="AKQ154" s="0"/>
      <c r="AKR154" s="0"/>
      <c r="AKS154" s="0"/>
      <c r="AKT154" s="0"/>
      <c r="AKU154" s="0"/>
      <c r="AKV154" s="0"/>
      <c r="AKW154" s="0"/>
      <c r="AKX154" s="0"/>
      <c r="AKY154" s="0"/>
      <c r="AKZ154" s="0"/>
      <c r="ALA154" s="0"/>
      <c r="ALB154" s="0"/>
      <c r="ALC154" s="0"/>
      <c r="ALD154" s="0"/>
      <c r="ALE154" s="0"/>
      <c r="ALF154" s="0"/>
      <c r="ALG154" s="0"/>
      <c r="ALH154" s="0"/>
      <c r="ALI154" s="0"/>
      <c r="ALJ154" s="0"/>
      <c r="ALK154" s="0"/>
      <c r="ALL154" s="0"/>
      <c r="ALM154" s="0"/>
      <c r="ALN154" s="0"/>
      <c r="ALO154" s="0"/>
      <c r="ALP154" s="0"/>
      <c r="ALQ154" s="0"/>
      <c r="ALR154" s="0"/>
      <c r="ALS154" s="0"/>
      <c r="ALT154" s="0"/>
      <c r="ALU154" s="0"/>
      <c r="ALV154" s="0"/>
      <c r="ALW154" s="0"/>
      <c r="ALX154" s="0"/>
      <c r="ALY154" s="0"/>
      <c r="ALZ154" s="0"/>
      <c r="AMA154" s="0"/>
      <c r="AMB154" s="0"/>
      <c r="AMC154" s="0"/>
      <c r="AMD154" s="0"/>
      <c r="AME154" s="0"/>
      <c r="AMF154" s="0"/>
      <c r="AMG154" s="0"/>
      <c r="AMH154" s="0"/>
      <c r="AMI154" s="0"/>
      <c r="AMJ154" s="0"/>
    </row>
    <row r="155" customFormat="false" ht="15.75" hidden="false" customHeight="true" outlineLevel="1" collapsed="false">
      <c r="A155" s="270"/>
      <c r="B155" s="275" t="s">
        <v>14</v>
      </c>
      <c r="C155" s="66" t="s">
        <v>15</v>
      </c>
      <c r="D155" s="203" t="s">
        <v>16</v>
      </c>
      <c r="E155" s="290" t="n">
        <v>12326.3513292832</v>
      </c>
      <c r="F155" s="291" t="n">
        <v>12326.3513292832</v>
      </c>
      <c r="G155" s="291" t="n">
        <v>12326.3513292832</v>
      </c>
      <c r="H155" s="291" t="n">
        <v>12326.3513292832</v>
      </c>
      <c r="I155" s="291" t="n">
        <v>12326.3513292832</v>
      </c>
      <c r="J155" s="291" t="n">
        <v>12326.3513292832</v>
      </c>
      <c r="K155" s="291"/>
      <c r="L155" s="291"/>
      <c r="M155" s="291"/>
      <c r="N155" s="291"/>
      <c r="O155" s="207" t="n">
        <v>10978.9861121337</v>
      </c>
      <c r="P155" s="206" t="n">
        <v>10978.9861121337</v>
      </c>
      <c r="Q155" s="206" t="n">
        <v>10978.9861121337</v>
      </c>
      <c r="R155" s="206" t="n">
        <v>10978.9861121337</v>
      </c>
      <c r="S155" s="206" t="n">
        <v>10978.9861121337</v>
      </c>
      <c r="T155" s="206" t="n">
        <v>10978.9861121337</v>
      </c>
      <c r="U155" s="206" t="n">
        <v>10978.9861121337</v>
      </c>
      <c r="V155" s="206" t="n">
        <v>10978.9861121337</v>
      </c>
      <c r="W155" s="206" t="n">
        <v>10978.9861121337</v>
      </c>
      <c r="X155" s="208" t="s">
        <v>114</v>
      </c>
      <c r="Y155" s="291" t="n">
        <v>10576.8891734207</v>
      </c>
      <c r="Z155" s="291" t="n">
        <v>10576.8891734207</v>
      </c>
      <c r="AA155" s="291" t="n">
        <v>10576.8891734207</v>
      </c>
      <c r="AB155" s="291" t="n">
        <v>10576.8891734207</v>
      </c>
      <c r="AC155" s="291" t="n">
        <v>10576.8891734207</v>
      </c>
      <c r="AD155" s="291"/>
      <c r="AE155" s="291"/>
      <c r="AF155" s="291"/>
      <c r="AG155" s="291"/>
      <c r="AH155" s="291"/>
      <c r="AI155" s="291"/>
      <c r="AJ155" s="291"/>
      <c r="AK155" s="291"/>
      <c r="AL155" s="291"/>
      <c r="AM155" s="291"/>
      <c r="AN155" s="291"/>
      <c r="AO155" s="291"/>
      <c r="AP155" s="291"/>
      <c r="AQ155" s="291"/>
      <c r="AR155" s="291"/>
      <c r="AS155" s="291"/>
      <c r="AT155" s="291"/>
      <c r="AU155" s="291"/>
      <c r="AV155" s="291"/>
      <c r="AW155" s="291"/>
      <c r="AX155" s="291"/>
      <c r="AY155" s="291"/>
      <c r="AZ155" s="291"/>
      <c r="BA155" s="291"/>
      <c r="BB155" s="292"/>
      <c r="BC155" s="0"/>
      <c r="BD155" s="0"/>
      <c r="BE155" s="0"/>
      <c r="BF155" s="0"/>
      <c r="BG155" s="0"/>
      <c r="BH155" s="0"/>
      <c r="BI155" s="0"/>
      <c r="BJ155" s="0"/>
      <c r="BK155" s="0"/>
      <c r="BL155" s="0"/>
      <c r="BM155" s="0"/>
      <c r="BN155" s="0"/>
      <c r="BO155" s="0"/>
      <c r="BP155" s="0"/>
      <c r="BQ155" s="0"/>
      <c r="BR155" s="0"/>
      <c r="BS155" s="0"/>
      <c r="BT155" s="0"/>
      <c r="BU155" s="0"/>
      <c r="BV155" s="0"/>
      <c r="BW155" s="0"/>
      <c r="BX155" s="0"/>
      <c r="BY155" s="0"/>
      <c r="BZ155" s="0"/>
      <c r="CA155" s="0"/>
      <c r="CB155" s="0"/>
      <c r="CC155" s="0"/>
      <c r="CD155" s="0"/>
      <c r="CE155" s="0"/>
      <c r="CF155" s="0"/>
      <c r="CG155" s="0"/>
      <c r="CH155" s="0"/>
      <c r="CI155" s="0"/>
      <c r="CJ155" s="0"/>
      <c r="CK155" s="0"/>
      <c r="CL155" s="0"/>
      <c r="CM155" s="0"/>
      <c r="CN155" s="0"/>
      <c r="CO155" s="0"/>
      <c r="CP155" s="0"/>
      <c r="CQ155" s="0"/>
      <c r="CR155" s="0"/>
      <c r="CS155" s="0"/>
      <c r="CT155" s="0"/>
      <c r="CU155" s="0"/>
      <c r="CV155" s="0"/>
      <c r="CW155" s="0"/>
      <c r="CX155" s="0"/>
      <c r="CY155" s="0"/>
      <c r="CZ155" s="0"/>
      <c r="DA155" s="0"/>
      <c r="DB155" s="0"/>
      <c r="DC155" s="0"/>
      <c r="DD155" s="0"/>
      <c r="DE155" s="0"/>
      <c r="DF155" s="0"/>
      <c r="DG155" s="0"/>
      <c r="DH155" s="0"/>
      <c r="DI155" s="0"/>
      <c r="DJ155" s="0"/>
      <c r="DK155" s="0"/>
      <c r="DL155" s="0"/>
      <c r="DM155" s="0"/>
      <c r="DN155" s="0"/>
      <c r="DO155" s="0"/>
      <c r="DP155" s="0"/>
      <c r="DQ155" s="0"/>
      <c r="DR155" s="0"/>
      <c r="DS155" s="0"/>
      <c r="DT155" s="0"/>
      <c r="DU155" s="0"/>
      <c r="DV155" s="0"/>
      <c r="DW155" s="0"/>
      <c r="DX155" s="0"/>
      <c r="DY155" s="0"/>
      <c r="DZ155" s="0"/>
      <c r="EA155" s="0"/>
      <c r="EB155" s="0"/>
      <c r="EC155" s="0"/>
      <c r="ED155" s="0"/>
      <c r="EE155" s="0"/>
      <c r="EF155" s="0"/>
      <c r="EG155" s="0"/>
      <c r="EH155" s="0"/>
      <c r="EI155" s="0"/>
      <c r="EJ155" s="0"/>
      <c r="EK155" s="0"/>
      <c r="EL155" s="0"/>
      <c r="EM155" s="0"/>
      <c r="EN155" s="0"/>
      <c r="EO155" s="0"/>
      <c r="EP155" s="0"/>
      <c r="EQ155" s="0"/>
      <c r="ER155" s="0"/>
      <c r="ES155" s="0"/>
      <c r="ET155" s="0"/>
      <c r="EU155" s="0"/>
      <c r="EV155" s="0"/>
      <c r="EW155" s="0"/>
      <c r="EX155" s="0"/>
      <c r="EY155" s="0"/>
      <c r="EZ155" s="0"/>
      <c r="FA155" s="0"/>
      <c r="FB155" s="0"/>
      <c r="FC155" s="0"/>
      <c r="FD155" s="0"/>
      <c r="FE155" s="0"/>
      <c r="FF155" s="0"/>
      <c r="FG155" s="0"/>
      <c r="FH155" s="0"/>
      <c r="FI155" s="0"/>
      <c r="FJ155" s="0"/>
      <c r="FK155" s="0"/>
      <c r="FL155" s="0"/>
      <c r="FM155" s="0"/>
      <c r="FN155" s="0"/>
      <c r="FO155" s="0"/>
      <c r="FP155" s="0"/>
      <c r="FQ155" s="0"/>
      <c r="FR155" s="0"/>
      <c r="FS155" s="0"/>
      <c r="FT155" s="0"/>
      <c r="FU155" s="0"/>
      <c r="FV155" s="0"/>
      <c r="FW155" s="0"/>
      <c r="FX155" s="0"/>
      <c r="FY155" s="0"/>
      <c r="FZ155" s="0"/>
      <c r="GA155" s="0"/>
      <c r="GB155" s="0"/>
      <c r="GC155" s="0"/>
      <c r="GD155" s="0"/>
      <c r="GE155" s="0"/>
      <c r="GF155" s="0"/>
      <c r="GG155" s="0"/>
      <c r="GH155" s="0"/>
      <c r="GI155" s="0"/>
      <c r="GJ155" s="0"/>
      <c r="GK155" s="0"/>
      <c r="GL155" s="0"/>
      <c r="GM155" s="0"/>
      <c r="GN155" s="0"/>
      <c r="GO155" s="0"/>
      <c r="GP155" s="0"/>
      <c r="GQ155" s="0"/>
      <c r="GR155" s="0"/>
      <c r="GS155" s="0"/>
      <c r="GT155" s="0"/>
      <c r="GU155" s="0"/>
      <c r="GV155" s="0"/>
      <c r="GW155" s="0"/>
      <c r="GX155" s="0"/>
      <c r="GY155" s="0"/>
      <c r="GZ155" s="0"/>
      <c r="HA155" s="0"/>
      <c r="HB155" s="0"/>
      <c r="HC155" s="0"/>
      <c r="HD155" s="0"/>
      <c r="HE155" s="0"/>
      <c r="HF155" s="0"/>
      <c r="HG155" s="0"/>
      <c r="HH155" s="0"/>
      <c r="HI155" s="0"/>
      <c r="HJ155" s="0"/>
      <c r="HK155" s="0"/>
      <c r="HL155" s="0"/>
      <c r="HM155" s="0"/>
      <c r="HN155" s="0"/>
      <c r="HO155" s="0"/>
      <c r="HP155" s="0"/>
      <c r="HQ155" s="0"/>
      <c r="HR155" s="0"/>
      <c r="HS155" s="0"/>
      <c r="HT155" s="0"/>
      <c r="HU155" s="0"/>
      <c r="HV155" s="0"/>
      <c r="HW155" s="0"/>
      <c r="HX155" s="0"/>
      <c r="HY155" s="0"/>
      <c r="HZ155" s="0"/>
      <c r="IA155" s="0"/>
      <c r="IB155" s="0"/>
      <c r="IC155" s="0"/>
      <c r="ID155" s="0"/>
      <c r="IE155" s="0"/>
      <c r="IF155" s="0"/>
      <c r="IG155" s="0"/>
      <c r="IH155" s="0"/>
      <c r="II155" s="0"/>
      <c r="IJ155" s="0"/>
      <c r="IK155" s="0"/>
      <c r="IL155" s="0"/>
      <c r="IM155" s="0"/>
      <c r="IN155" s="0"/>
      <c r="IO155" s="0"/>
      <c r="IP155" s="0"/>
      <c r="IQ155" s="0"/>
      <c r="IR155" s="0"/>
      <c r="IS155" s="0"/>
      <c r="IT155" s="0"/>
      <c r="IU155" s="0"/>
      <c r="IV155" s="0"/>
      <c r="IW155" s="0"/>
      <c r="IX155" s="0"/>
      <c r="IY155" s="0"/>
      <c r="IZ155" s="0"/>
      <c r="JA155" s="0"/>
      <c r="JB155" s="0"/>
      <c r="JC155" s="0"/>
      <c r="JD155" s="0"/>
      <c r="JE155" s="0"/>
      <c r="JF155" s="0"/>
      <c r="JG155" s="0"/>
      <c r="JH155" s="0"/>
      <c r="JI155" s="0"/>
      <c r="JJ155" s="0"/>
      <c r="JK155" s="0"/>
      <c r="JL155" s="0"/>
      <c r="JM155" s="0"/>
      <c r="JN155" s="0"/>
      <c r="JO155" s="0"/>
      <c r="JP155" s="0"/>
      <c r="JQ155" s="0"/>
      <c r="JR155" s="0"/>
      <c r="JS155" s="0"/>
      <c r="JT155" s="0"/>
      <c r="JU155" s="0"/>
      <c r="JV155" s="0"/>
      <c r="JW155" s="0"/>
      <c r="JX155" s="0"/>
      <c r="JY155" s="0"/>
      <c r="JZ155" s="0"/>
      <c r="KA155" s="0"/>
      <c r="KB155" s="0"/>
      <c r="KC155" s="0"/>
      <c r="KD155" s="0"/>
      <c r="KE155" s="0"/>
      <c r="KF155" s="0"/>
      <c r="KG155" s="0"/>
      <c r="KH155" s="0"/>
      <c r="KI155" s="0"/>
      <c r="KJ155" s="0"/>
      <c r="KK155" s="0"/>
      <c r="KL155" s="0"/>
      <c r="KM155" s="0"/>
      <c r="KN155" s="0"/>
      <c r="KO155" s="0"/>
      <c r="KP155" s="0"/>
      <c r="KQ155" s="0"/>
      <c r="KR155" s="0"/>
      <c r="KS155" s="0"/>
      <c r="KT155" s="0"/>
      <c r="KU155" s="0"/>
      <c r="KV155" s="0"/>
      <c r="KW155" s="0"/>
      <c r="KX155" s="0"/>
      <c r="KY155" s="0"/>
      <c r="KZ155" s="0"/>
      <c r="LA155" s="0"/>
      <c r="LB155" s="0"/>
      <c r="LC155" s="0"/>
      <c r="LD155" s="0"/>
      <c r="LE155" s="0"/>
      <c r="LF155" s="0"/>
      <c r="LG155" s="0"/>
      <c r="LH155" s="0"/>
      <c r="LI155" s="0"/>
      <c r="LJ155" s="0"/>
      <c r="LK155" s="0"/>
      <c r="LL155" s="0"/>
      <c r="LM155" s="0"/>
      <c r="LN155" s="0"/>
      <c r="LO155" s="0"/>
      <c r="LP155" s="0"/>
      <c r="LQ155" s="0"/>
      <c r="LR155" s="0"/>
      <c r="LS155" s="0"/>
      <c r="LT155" s="0"/>
      <c r="LU155" s="0"/>
      <c r="LV155" s="0"/>
      <c r="LW155" s="0"/>
      <c r="LX155" s="0"/>
      <c r="LY155" s="0"/>
      <c r="LZ155" s="0"/>
      <c r="MA155" s="0"/>
      <c r="MB155" s="0"/>
      <c r="MC155" s="0"/>
      <c r="MD155" s="0"/>
      <c r="ME155" s="0"/>
      <c r="MF155" s="0"/>
      <c r="MG155" s="0"/>
      <c r="MH155" s="0"/>
      <c r="MI155" s="0"/>
      <c r="MJ155" s="0"/>
      <c r="MK155" s="0"/>
      <c r="ML155" s="0"/>
      <c r="MM155" s="0"/>
      <c r="MN155" s="0"/>
      <c r="MO155" s="0"/>
      <c r="MP155" s="0"/>
      <c r="MQ155" s="0"/>
      <c r="MR155" s="0"/>
      <c r="MS155" s="0"/>
      <c r="MT155" s="0"/>
      <c r="MU155" s="0"/>
      <c r="MV155" s="0"/>
      <c r="MW155" s="0"/>
      <c r="MX155" s="0"/>
      <c r="MY155" s="0"/>
      <c r="MZ155" s="0"/>
      <c r="NA155" s="0"/>
      <c r="NB155" s="0"/>
      <c r="NC155" s="0"/>
      <c r="ND155" s="0"/>
      <c r="NE155" s="0"/>
      <c r="NF155" s="0"/>
      <c r="NG155" s="0"/>
      <c r="NH155" s="0"/>
      <c r="NI155" s="0"/>
      <c r="NJ155" s="0"/>
      <c r="NK155" s="0"/>
      <c r="NL155" s="0"/>
      <c r="NM155" s="0"/>
      <c r="NN155" s="0"/>
      <c r="NO155" s="0"/>
      <c r="NP155" s="0"/>
      <c r="NQ155" s="0"/>
      <c r="NR155" s="0"/>
      <c r="NS155" s="0"/>
      <c r="NT155" s="0"/>
      <c r="NU155" s="0"/>
      <c r="NV155" s="0"/>
      <c r="NW155" s="0"/>
      <c r="NX155" s="0"/>
      <c r="NY155" s="0"/>
      <c r="NZ155" s="0"/>
      <c r="OA155" s="0"/>
      <c r="OB155" s="0"/>
      <c r="OC155" s="0"/>
      <c r="OD155" s="0"/>
      <c r="OE155" s="0"/>
      <c r="OF155" s="0"/>
      <c r="OG155" s="0"/>
      <c r="OH155" s="0"/>
      <c r="OI155" s="0"/>
      <c r="OJ155" s="0"/>
      <c r="OK155" s="0"/>
      <c r="OL155" s="0"/>
      <c r="OM155" s="0"/>
      <c r="ON155" s="0"/>
      <c r="OO155" s="0"/>
      <c r="OP155" s="0"/>
      <c r="OQ155" s="0"/>
      <c r="OR155" s="0"/>
      <c r="OS155" s="0"/>
      <c r="OT155" s="0"/>
      <c r="OU155" s="0"/>
      <c r="OV155" s="0"/>
      <c r="OW155" s="0"/>
      <c r="OX155" s="0"/>
      <c r="OY155" s="0"/>
      <c r="OZ155" s="0"/>
      <c r="PA155" s="0"/>
      <c r="PB155" s="0"/>
      <c r="PC155" s="0"/>
      <c r="PD155" s="0"/>
      <c r="PE155" s="0"/>
      <c r="PF155" s="0"/>
      <c r="PG155" s="0"/>
      <c r="PH155" s="0"/>
      <c r="PI155" s="0"/>
      <c r="PJ155" s="0"/>
      <c r="PK155" s="0"/>
      <c r="PL155" s="0"/>
      <c r="PM155" s="0"/>
      <c r="PN155" s="0"/>
      <c r="PO155" s="0"/>
      <c r="PP155" s="0"/>
      <c r="PQ155" s="0"/>
      <c r="PR155" s="0"/>
      <c r="PS155" s="0"/>
      <c r="PT155" s="0"/>
      <c r="PU155" s="0"/>
      <c r="PV155" s="0"/>
      <c r="PW155" s="0"/>
      <c r="PX155" s="0"/>
      <c r="PY155" s="0"/>
      <c r="PZ155" s="0"/>
      <c r="QA155" s="0"/>
      <c r="QB155" s="0"/>
      <c r="QC155" s="0"/>
      <c r="QD155" s="0"/>
      <c r="QE155" s="0"/>
      <c r="QF155" s="0"/>
      <c r="QG155" s="0"/>
      <c r="QH155" s="0"/>
      <c r="QI155" s="0"/>
      <c r="QJ155" s="0"/>
      <c r="QK155" s="0"/>
      <c r="QL155" s="0"/>
      <c r="QM155" s="0"/>
      <c r="QN155" s="0"/>
      <c r="QO155" s="0"/>
      <c r="QP155" s="0"/>
      <c r="QQ155" s="0"/>
      <c r="QR155" s="0"/>
      <c r="QS155" s="0"/>
      <c r="QT155" s="0"/>
      <c r="QU155" s="0"/>
      <c r="QV155" s="0"/>
      <c r="QW155" s="0"/>
      <c r="QX155" s="0"/>
      <c r="QY155" s="0"/>
      <c r="QZ155" s="0"/>
      <c r="RA155" s="0"/>
      <c r="RB155" s="0"/>
      <c r="RC155" s="0"/>
      <c r="RD155" s="0"/>
      <c r="RE155" s="0"/>
      <c r="RF155" s="0"/>
      <c r="RG155" s="0"/>
      <c r="RH155" s="0"/>
      <c r="RI155" s="0"/>
      <c r="RJ155" s="0"/>
      <c r="RK155" s="0"/>
      <c r="RL155" s="0"/>
      <c r="RM155" s="0"/>
      <c r="RN155" s="0"/>
      <c r="RO155" s="0"/>
      <c r="RP155" s="0"/>
      <c r="RQ155" s="0"/>
      <c r="RR155" s="0"/>
      <c r="RS155" s="0"/>
      <c r="RT155" s="0"/>
      <c r="RU155" s="0"/>
      <c r="RV155" s="0"/>
      <c r="RW155" s="0"/>
      <c r="RX155" s="0"/>
      <c r="RY155" s="0"/>
      <c r="RZ155" s="0"/>
      <c r="SA155" s="0"/>
      <c r="SB155" s="0"/>
      <c r="SC155" s="0"/>
      <c r="SD155" s="0"/>
      <c r="SE155" s="0"/>
      <c r="SF155" s="0"/>
      <c r="SG155" s="0"/>
      <c r="SH155" s="0"/>
      <c r="SI155" s="0"/>
      <c r="SJ155" s="0"/>
      <c r="SK155" s="0"/>
      <c r="SL155" s="0"/>
      <c r="SM155" s="0"/>
      <c r="SN155" s="0"/>
      <c r="SO155" s="0"/>
      <c r="SP155" s="0"/>
      <c r="SQ155" s="0"/>
      <c r="SR155" s="0"/>
      <c r="SS155" s="0"/>
      <c r="ST155" s="0"/>
      <c r="SU155" s="0"/>
      <c r="SV155" s="0"/>
      <c r="SW155" s="0"/>
      <c r="SX155" s="0"/>
      <c r="SY155" s="0"/>
      <c r="SZ155" s="0"/>
      <c r="TA155" s="0"/>
      <c r="TB155" s="0"/>
      <c r="TC155" s="0"/>
      <c r="TD155" s="0"/>
      <c r="TE155" s="0"/>
      <c r="TF155" s="0"/>
      <c r="TG155" s="0"/>
      <c r="TH155" s="0"/>
      <c r="TI155" s="0"/>
      <c r="TJ155" s="0"/>
      <c r="TK155" s="0"/>
      <c r="TL155" s="0"/>
      <c r="TM155" s="0"/>
      <c r="TN155" s="0"/>
      <c r="TO155" s="0"/>
      <c r="TP155" s="0"/>
      <c r="TQ155" s="0"/>
      <c r="TR155" s="0"/>
      <c r="TS155" s="0"/>
      <c r="TT155" s="0"/>
      <c r="TU155" s="0"/>
      <c r="TV155" s="0"/>
      <c r="TW155" s="0"/>
      <c r="TX155" s="0"/>
      <c r="TY155" s="0"/>
      <c r="TZ155" s="0"/>
      <c r="UA155" s="0"/>
      <c r="UB155" s="0"/>
      <c r="UC155" s="0"/>
      <c r="UD155" s="0"/>
      <c r="UE155" s="0"/>
      <c r="UF155" s="0"/>
      <c r="UG155" s="0"/>
      <c r="UH155" s="0"/>
      <c r="UI155" s="0"/>
      <c r="UJ155" s="0"/>
      <c r="UK155" s="0"/>
      <c r="UL155" s="0"/>
      <c r="UM155" s="0"/>
      <c r="UN155" s="0"/>
      <c r="UO155" s="0"/>
      <c r="UP155" s="0"/>
      <c r="UQ155" s="0"/>
      <c r="UR155" s="0"/>
      <c r="US155" s="0"/>
      <c r="UT155" s="0"/>
      <c r="UU155" s="0"/>
      <c r="UV155" s="0"/>
      <c r="UW155" s="0"/>
      <c r="UX155" s="0"/>
      <c r="UY155" s="0"/>
      <c r="UZ155" s="0"/>
      <c r="VA155" s="0"/>
      <c r="VB155" s="0"/>
      <c r="VC155" s="0"/>
      <c r="VD155" s="0"/>
      <c r="VE155" s="0"/>
      <c r="VF155" s="0"/>
      <c r="VG155" s="0"/>
      <c r="VH155" s="0"/>
      <c r="VI155" s="0"/>
      <c r="VJ155" s="0"/>
      <c r="VK155" s="0"/>
      <c r="VL155" s="0"/>
      <c r="VM155" s="0"/>
      <c r="VN155" s="0"/>
      <c r="VO155" s="0"/>
      <c r="VP155" s="0"/>
      <c r="VQ155" s="0"/>
      <c r="VR155" s="0"/>
      <c r="VS155" s="0"/>
      <c r="VT155" s="0"/>
      <c r="VU155" s="0"/>
      <c r="VV155" s="0"/>
      <c r="VW155" s="0"/>
      <c r="VX155" s="0"/>
      <c r="VY155" s="0"/>
      <c r="VZ155" s="0"/>
      <c r="WA155" s="0"/>
      <c r="WB155" s="0"/>
      <c r="WC155" s="0"/>
      <c r="WD155" s="0"/>
      <c r="WE155" s="0"/>
      <c r="WF155" s="0"/>
      <c r="WG155" s="0"/>
      <c r="WH155" s="0"/>
      <c r="WI155" s="0"/>
      <c r="WJ155" s="0"/>
      <c r="WK155" s="0"/>
      <c r="WL155" s="0"/>
      <c r="WM155" s="0"/>
      <c r="WN155" s="0"/>
      <c r="WO155" s="0"/>
      <c r="WP155" s="0"/>
      <c r="WQ155" s="0"/>
      <c r="WR155" s="0"/>
      <c r="WS155" s="0"/>
      <c r="WT155" s="0"/>
      <c r="WU155" s="0"/>
      <c r="WV155" s="0"/>
      <c r="WW155" s="0"/>
      <c r="WX155" s="0"/>
      <c r="WY155" s="0"/>
      <c r="WZ155" s="0"/>
      <c r="XA155" s="0"/>
      <c r="XB155" s="0"/>
      <c r="XC155" s="0"/>
      <c r="XD155" s="0"/>
      <c r="XE155" s="0"/>
      <c r="XF155" s="0"/>
      <c r="XG155" s="0"/>
      <c r="XH155" s="0"/>
      <c r="XI155" s="0"/>
      <c r="XJ155" s="0"/>
      <c r="XK155" s="0"/>
      <c r="XL155" s="0"/>
      <c r="XM155" s="0"/>
      <c r="XN155" s="0"/>
      <c r="XO155" s="0"/>
      <c r="XP155" s="0"/>
      <c r="XQ155" s="0"/>
      <c r="XR155" s="0"/>
      <c r="XS155" s="0"/>
      <c r="XT155" s="0"/>
      <c r="XU155" s="0"/>
      <c r="XV155" s="0"/>
      <c r="XW155" s="0"/>
      <c r="XX155" s="0"/>
      <c r="XY155" s="0"/>
      <c r="XZ155" s="0"/>
      <c r="YA155" s="0"/>
      <c r="YB155" s="0"/>
      <c r="YC155" s="0"/>
      <c r="YD155" s="0"/>
      <c r="YE155" s="0"/>
      <c r="YF155" s="0"/>
      <c r="YG155" s="0"/>
      <c r="YH155" s="0"/>
      <c r="YI155" s="0"/>
      <c r="YJ155" s="0"/>
      <c r="YK155" s="0"/>
      <c r="YL155" s="0"/>
      <c r="YM155" s="0"/>
      <c r="YN155" s="0"/>
      <c r="YO155" s="0"/>
      <c r="YP155" s="0"/>
      <c r="YQ155" s="0"/>
      <c r="YR155" s="0"/>
      <c r="YS155" s="0"/>
      <c r="YT155" s="0"/>
      <c r="YU155" s="0"/>
      <c r="YV155" s="0"/>
      <c r="YW155" s="0"/>
      <c r="YX155" s="0"/>
      <c r="YY155" s="0"/>
      <c r="YZ155" s="0"/>
      <c r="ZA155" s="0"/>
      <c r="ZB155" s="0"/>
      <c r="ZC155" s="0"/>
      <c r="ZD155" s="0"/>
      <c r="ZE155" s="0"/>
      <c r="ZF155" s="0"/>
      <c r="ZG155" s="0"/>
      <c r="ZH155" s="0"/>
      <c r="ZI155" s="0"/>
      <c r="ZJ155" s="0"/>
      <c r="ZK155" s="0"/>
      <c r="ZL155" s="0"/>
      <c r="ZM155" s="0"/>
      <c r="ZN155" s="0"/>
      <c r="ZO155" s="0"/>
      <c r="ZP155" s="0"/>
      <c r="ZQ155" s="0"/>
      <c r="ZR155" s="0"/>
      <c r="ZS155" s="0"/>
      <c r="ZT155" s="0"/>
      <c r="ZU155" s="0"/>
      <c r="ZV155" s="0"/>
      <c r="ZW155" s="0"/>
      <c r="ZX155" s="0"/>
      <c r="ZY155" s="0"/>
      <c r="ZZ155" s="0"/>
      <c r="AAA155" s="0"/>
      <c r="AAB155" s="0"/>
      <c r="AAC155" s="0"/>
      <c r="AAD155" s="0"/>
      <c r="AAE155" s="0"/>
      <c r="AAF155" s="0"/>
      <c r="AAG155" s="0"/>
      <c r="AAH155" s="0"/>
      <c r="AAI155" s="0"/>
      <c r="AAJ155" s="0"/>
      <c r="AAK155" s="0"/>
      <c r="AAL155" s="0"/>
      <c r="AAM155" s="0"/>
      <c r="AAN155" s="0"/>
      <c r="AAO155" s="0"/>
      <c r="AAP155" s="0"/>
      <c r="AAQ155" s="0"/>
      <c r="AAR155" s="0"/>
      <c r="AAS155" s="0"/>
      <c r="AAT155" s="0"/>
      <c r="AAU155" s="0"/>
      <c r="AAV155" s="0"/>
      <c r="AAW155" s="0"/>
      <c r="AAX155" s="0"/>
      <c r="AAY155" s="0"/>
      <c r="AAZ155" s="0"/>
      <c r="ABA155" s="0"/>
      <c r="ABB155" s="0"/>
      <c r="ABC155" s="0"/>
      <c r="ABD155" s="0"/>
      <c r="ABE155" s="0"/>
      <c r="ABF155" s="0"/>
      <c r="ABG155" s="0"/>
      <c r="ABH155" s="0"/>
      <c r="ABI155" s="0"/>
      <c r="ABJ155" s="0"/>
      <c r="ABK155" s="0"/>
      <c r="ABL155" s="0"/>
      <c r="ABM155" s="0"/>
      <c r="ABN155" s="0"/>
      <c r="ABO155" s="0"/>
      <c r="ABP155" s="0"/>
      <c r="ABQ155" s="0"/>
      <c r="ABR155" s="0"/>
      <c r="ABS155" s="0"/>
      <c r="ABT155" s="0"/>
      <c r="ABU155" s="0"/>
      <c r="ABV155" s="0"/>
      <c r="ABW155" s="0"/>
      <c r="ABX155" s="0"/>
      <c r="ABY155" s="0"/>
      <c r="ABZ155" s="0"/>
      <c r="ACA155" s="0"/>
      <c r="ACB155" s="0"/>
      <c r="ACC155" s="0"/>
      <c r="ACD155" s="0"/>
      <c r="ACE155" s="0"/>
      <c r="ACF155" s="0"/>
      <c r="ACG155" s="0"/>
      <c r="ACH155" s="0"/>
      <c r="ACI155" s="0"/>
      <c r="ACJ155" s="0"/>
      <c r="ACK155" s="0"/>
      <c r="ACL155" s="0"/>
      <c r="ACM155" s="0"/>
      <c r="ACN155" s="0"/>
      <c r="ACO155" s="0"/>
      <c r="ACP155" s="0"/>
      <c r="ACQ155" s="0"/>
      <c r="ACR155" s="0"/>
      <c r="ACS155" s="0"/>
      <c r="ACT155" s="0"/>
      <c r="ACU155" s="0"/>
      <c r="ACV155" s="0"/>
      <c r="ACW155" s="0"/>
      <c r="ACX155" s="0"/>
      <c r="ACY155" s="0"/>
      <c r="ACZ155" s="0"/>
      <c r="ADA155" s="0"/>
      <c r="ADB155" s="0"/>
      <c r="ADC155" s="0"/>
      <c r="ADD155" s="0"/>
      <c r="ADE155" s="0"/>
      <c r="ADF155" s="0"/>
      <c r="ADG155" s="0"/>
      <c r="ADH155" s="0"/>
      <c r="ADI155" s="0"/>
      <c r="ADJ155" s="0"/>
      <c r="ADK155" s="0"/>
      <c r="ADL155" s="0"/>
      <c r="ADM155" s="0"/>
      <c r="ADN155" s="0"/>
      <c r="ADO155" s="0"/>
      <c r="ADP155" s="0"/>
      <c r="ADQ155" s="0"/>
      <c r="ADR155" s="0"/>
      <c r="ADS155" s="0"/>
      <c r="ADT155" s="0"/>
      <c r="ADU155" s="0"/>
      <c r="ADV155" s="0"/>
      <c r="ADW155" s="0"/>
      <c r="ADX155" s="0"/>
      <c r="ADY155" s="0"/>
      <c r="ADZ155" s="0"/>
      <c r="AEA155" s="0"/>
      <c r="AEB155" s="0"/>
      <c r="AEC155" s="0"/>
      <c r="AED155" s="0"/>
      <c r="AEE155" s="0"/>
      <c r="AEF155" s="0"/>
      <c r="AEG155" s="0"/>
      <c r="AEH155" s="0"/>
      <c r="AEI155" s="0"/>
      <c r="AEJ155" s="0"/>
      <c r="AEK155" s="0"/>
      <c r="AEL155" s="0"/>
      <c r="AEM155" s="0"/>
      <c r="AEN155" s="0"/>
      <c r="AEO155" s="0"/>
      <c r="AEP155" s="0"/>
      <c r="AEQ155" s="0"/>
      <c r="AER155" s="0"/>
      <c r="AES155" s="0"/>
      <c r="AET155" s="0"/>
      <c r="AEU155" s="0"/>
      <c r="AEV155" s="0"/>
      <c r="AEW155" s="0"/>
      <c r="AEX155" s="0"/>
      <c r="AEY155" s="0"/>
      <c r="AEZ155" s="0"/>
      <c r="AFA155" s="0"/>
      <c r="AFB155" s="0"/>
      <c r="AFC155" s="0"/>
      <c r="AFD155" s="0"/>
      <c r="AFE155" s="0"/>
      <c r="AFF155" s="0"/>
      <c r="AFG155" s="0"/>
      <c r="AFH155" s="0"/>
      <c r="AFI155" s="0"/>
      <c r="AFJ155" s="0"/>
      <c r="AFK155" s="0"/>
      <c r="AFL155" s="0"/>
      <c r="AFM155" s="0"/>
      <c r="AFN155" s="0"/>
      <c r="AFO155" s="0"/>
      <c r="AFP155" s="0"/>
      <c r="AFQ155" s="0"/>
      <c r="AFR155" s="0"/>
      <c r="AFS155" s="0"/>
      <c r="AFT155" s="0"/>
      <c r="AFU155" s="0"/>
      <c r="AFV155" s="0"/>
      <c r="AFW155" s="0"/>
      <c r="AFX155" s="0"/>
      <c r="AFY155" s="0"/>
      <c r="AFZ155" s="0"/>
      <c r="AGA155" s="0"/>
      <c r="AGB155" s="0"/>
      <c r="AGC155" s="0"/>
      <c r="AGD155" s="0"/>
      <c r="AGE155" s="0"/>
      <c r="AGF155" s="0"/>
      <c r="AGG155" s="0"/>
      <c r="AGH155" s="0"/>
      <c r="AGI155" s="0"/>
      <c r="AGJ155" s="0"/>
      <c r="AGK155" s="0"/>
      <c r="AGL155" s="0"/>
      <c r="AGM155" s="0"/>
      <c r="AGN155" s="0"/>
      <c r="AGO155" s="0"/>
      <c r="AGP155" s="0"/>
      <c r="AGQ155" s="0"/>
      <c r="AGR155" s="0"/>
      <c r="AGS155" s="0"/>
      <c r="AGT155" s="0"/>
      <c r="AGU155" s="0"/>
      <c r="AGV155" s="0"/>
      <c r="AGW155" s="0"/>
      <c r="AGX155" s="0"/>
      <c r="AGY155" s="0"/>
      <c r="AGZ155" s="0"/>
      <c r="AHA155" s="0"/>
      <c r="AHB155" s="0"/>
      <c r="AHC155" s="0"/>
      <c r="AHD155" s="0"/>
      <c r="AHE155" s="0"/>
      <c r="AHF155" s="0"/>
      <c r="AHG155" s="0"/>
      <c r="AHH155" s="0"/>
      <c r="AHI155" s="0"/>
      <c r="AHJ155" s="0"/>
      <c r="AHK155" s="0"/>
      <c r="AHL155" s="0"/>
      <c r="AHM155" s="0"/>
      <c r="AHN155" s="0"/>
      <c r="AHO155" s="0"/>
      <c r="AHP155" s="0"/>
      <c r="AHQ155" s="0"/>
      <c r="AHR155" s="0"/>
      <c r="AHS155" s="0"/>
      <c r="AHT155" s="0"/>
      <c r="AHU155" s="0"/>
      <c r="AHV155" s="0"/>
      <c r="AHW155" s="0"/>
      <c r="AHX155" s="0"/>
      <c r="AHY155" s="0"/>
      <c r="AHZ155" s="0"/>
      <c r="AIA155" s="0"/>
      <c r="AIB155" s="0"/>
      <c r="AIC155" s="0"/>
      <c r="AID155" s="0"/>
      <c r="AIE155" s="0"/>
      <c r="AIF155" s="0"/>
      <c r="AIG155" s="0"/>
      <c r="AIH155" s="0"/>
      <c r="AII155" s="0"/>
      <c r="AIJ155" s="0"/>
      <c r="AIK155" s="0"/>
      <c r="AIL155" s="0"/>
      <c r="AIM155" s="0"/>
      <c r="AIN155" s="0"/>
      <c r="AIO155" s="0"/>
      <c r="AIP155" s="0"/>
      <c r="AIQ155" s="0"/>
      <c r="AIR155" s="0"/>
      <c r="AIS155" s="0"/>
      <c r="AIT155" s="0"/>
      <c r="AIU155" s="0"/>
      <c r="AIV155" s="0"/>
      <c r="AIW155" s="0"/>
      <c r="AIX155" s="0"/>
      <c r="AIY155" s="0"/>
      <c r="AIZ155" s="0"/>
      <c r="AJA155" s="0"/>
      <c r="AJB155" s="0"/>
      <c r="AJC155" s="0"/>
      <c r="AJD155" s="0"/>
      <c r="AJE155" s="0"/>
      <c r="AJF155" s="0"/>
      <c r="AJG155" s="0"/>
      <c r="AJH155" s="0"/>
      <c r="AJI155" s="0"/>
      <c r="AJJ155" s="0"/>
      <c r="AJK155" s="0"/>
      <c r="AJL155" s="0"/>
      <c r="AJM155" s="0"/>
      <c r="AJN155" s="0"/>
      <c r="AJO155" s="0"/>
      <c r="AJP155" s="0"/>
      <c r="AJQ155" s="0"/>
      <c r="AJR155" s="0"/>
      <c r="AJS155" s="0"/>
      <c r="AJT155" s="0"/>
      <c r="AJU155" s="0"/>
      <c r="AJV155" s="0"/>
      <c r="AJW155" s="0"/>
      <c r="AJX155" s="0"/>
      <c r="AJY155" s="0"/>
      <c r="AJZ155" s="0"/>
      <c r="AKA155" s="0"/>
      <c r="AKB155" s="0"/>
      <c r="AKC155" s="0"/>
      <c r="AKD155" s="0"/>
      <c r="AKE155" s="0"/>
      <c r="AKF155" s="0"/>
      <c r="AKG155" s="0"/>
      <c r="AKH155" s="0"/>
      <c r="AKI155" s="0"/>
      <c r="AKJ155" s="0"/>
      <c r="AKK155" s="0"/>
      <c r="AKL155" s="0"/>
      <c r="AKM155" s="0"/>
      <c r="AKN155" s="0"/>
      <c r="AKO155" s="0"/>
      <c r="AKP155" s="0"/>
      <c r="AKQ155" s="0"/>
      <c r="AKR155" s="0"/>
      <c r="AKS155" s="0"/>
      <c r="AKT155" s="0"/>
      <c r="AKU155" s="0"/>
      <c r="AKV155" s="0"/>
      <c r="AKW155" s="0"/>
      <c r="AKX155" s="0"/>
      <c r="AKY155" s="0"/>
      <c r="AKZ155" s="0"/>
      <c r="ALA155" s="0"/>
      <c r="ALB155" s="0"/>
      <c r="ALC155" s="0"/>
      <c r="ALD155" s="0"/>
      <c r="ALE155" s="0"/>
      <c r="ALF155" s="0"/>
      <c r="ALG155" s="0"/>
      <c r="ALH155" s="0"/>
      <c r="ALI155" s="0"/>
      <c r="ALJ155" s="0"/>
      <c r="ALK155" s="0"/>
      <c r="ALL155" s="0"/>
      <c r="ALM155" s="0"/>
      <c r="ALN155" s="0"/>
      <c r="ALO155" s="0"/>
      <c r="ALP155" s="0"/>
      <c r="ALQ155" s="0"/>
      <c r="ALR155" s="0"/>
      <c r="ALS155" s="0"/>
      <c r="ALT155" s="0"/>
      <c r="ALU155" s="0"/>
      <c r="ALV155" s="0"/>
      <c r="ALW155" s="0"/>
      <c r="ALX155" s="0"/>
      <c r="ALY155" s="0"/>
      <c r="ALZ155" s="0"/>
      <c r="AMA155" s="0"/>
      <c r="AMB155" s="0"/>
      <c r="AMC155" s="0"/>
      <c r="AMD155" s="0"/>
      <c r="AME155" s="0"/>
      <c r="AMF155" s="0"/>
      <c r="AMG155" s="0"/>
      <c r="AMH155" s="0"/>
      <c r="AMI155" s="0"/>
      <c r="AMJ155" s="0"/>
    </row>
    <row r="156" s="258" customFormat="true" ht="15" hidden="false" customHeight="true" outlineLevel="1" collapsed="false">
      <c r="A156" s="270"/>
      <c r="B156" s="279" t="s">
        <v>155</v>
      </c>
      <c r="C156" s="210" t="s">
        <v>156</v>
      </c>
      <c r="D156" s="211" t="s">
        <v>157</v>
      </c>
      <c r="E156" s="280" t="n">
        <v>365</v>
      </c>
      <c r="F156" s="280" t="n">
        <v>365</v>
      </c>
      <c r="G156" s="280" t="n">
        <v>365</v>
      </c>
      <c r="H156" s="280" t="n">
        <v>365</v>
      </c>
      <c r="I156" s="280" t="n">
        <v>340</v>
      </c>
      <c r="J156" s="280" t="n">
        <v>340</v>
      </c>
      <c r="K156" s="280" t="n">
        <v>340</v>
      </c>
      <c r="L156" s="280" t="s">
        <v>114</v>
      </c>
      <c r="M156" s="280" t="s">
        <v>114</v>
      </c>
      <c r="N156" s="280" t="s">
        <v>114</v>
      </c>
      <c r="O156" s="280" t="n">
        <v>365</v>
      </c>
      <c r="P156" s="280" t="n">
        <v>365</v>
      </c>
      <c r="Q156" s="280" t="n">
        <v>365</v>
      </c>
      <c r="R156" s="280" t="n">
        <v>365</v>
      </c>
      <c r="S156" s="280" t="n">
        <v>340</v>
      </c>
      <c r="T156" s="280" t="n">
        <v>340</v>
      </c>
      <c r="U156" s="280" t="n">
        <v>340</v>
      </c>
      <c r="V156" s="280" t="s">
        <v>114</v>
      </c>
      <c r="W156" s="280" t="s">
        <v>114</v>
      </c>
      <c r="X156" s="280" t="s">
        <v>114</v>
      </c>
      <c r="Y156" s="280" t="n">
        <v>365</v>
      </c>
      <c r="Z156" s="280" t="n">
        <v>365</v>
      </c>
      <c r="AA156" s="280" t="n">
        <v>365</v>
      </c>
      <c r="AB156" s="280" t="n">
        <v>365</v>
      </c>
      <c r="AC156" s="280" t="n">
        <v>340</v>
      </c>
      <c r="AD156" s="280" t="n">
        <v>340</v>
      </c>
      <c r="AE156" s="280" t="n">
        <v>340</v>
      </c>
      <c r="AF156" s="280" t="s">
        <v>114</v>
      </c>
      <c r="AG156" s="280" t="s">
        <v>114</v>
      </c>
      <c r="AH156" s="280" t="s">
        <v>114</v>
      </c>
      <c r="AI156" s="280" t="n">
        <v>365</v>
      </c>
      <c r="AJ156" s="280" t="n">
        <v>365</v>
      </c>
      <c r="AK156" s="280" t="n">
        <v>365</v>
      </c>
      <c r="AL156" s="280" t="n">
        <v>365</v>
      </c>
      <c r="AM156" s="280" t="n">
        <v>340</v>
      </c>
      <c r="AN156" s="280" t="n">
        <v>340</v>
      </c>
      <c r="AO156" s="280" t="n">
        <v>340</v>
      </c>
      <c r="AP156" s="280" t="s">
        <v>114</v>
      </c>
      <c r="AQ156" s="280" t="s">
        <v>114</v>
      </c>
      <c r="AR156" s="280" t="s">
        <v>114</v>
      </c>
      <c r="AS156" s="280" t="n">
        <v>365</v>
      </c>
      <c r="AT156" s="280" t="n">
        <v>365</v>
      </c>
      <c r="AU156" s="280" t="n">
        <v>365</v>
      </c>
      <c r="AV156" s="280" t="n">
        <v>365</v>
      </c>
      <c r="AW156" s="280" t="n">
        <v>340</v>
      </c>
      <c r="AX156" s="280" t="n">
        <v>340</v>
      </c>
      <c r="AY156" s="280" t="n">
        <v>340</v>
      </c>
      <c r="AZ156" s="280" t="s">
        <v>114</v>
      </c>
      <c r="BA156" s="280" t="s">
        <v>114</v>
      </c>
      <c r="BB156" s="280" t="s">
        <v>114</v>
      </c>
      <c r="BC156" s="185"/>
      <c r="BD156" s="185"/>
      <c r="BE156" s="185"/>
      <c r="BF156" s="185"/>
      <c r="BG156" s="185"/>
      <c r="BH156" s="185"/>
      <c r="BI156" s="185"/>
      <c r="BJ156" s="185"/>
      <c r="BK156" s="185"/>
      <c r="BL156" s="185"/>
      <c r="BM156" s="185"/>
      <c r="BN156" s="185"/>
      <c r="BO156" s="185"/>
      <c r="BP156" s="185"/>
      <c r="BQ156" s="185"/>
      <c r="BR156" s="185"/>
      <c r="BS156" s="185"/>
      <c r="BT156" s="185"/>
      <c r="BU156" s="185"/>
      <c r="BV156" s="185"/>
    </row>
    <row r="157" customFormat="false" ht="15.75" hidden="false" customHeight="true" outlineLevel="1" collapsed="false">
      <c r="A157" s="270"/>
      <c r="B157" s="275" t="s">
        <v>158</v>
      </c>
      <c r="C157" s="66" t="s">
        <v>159</v>
      </c>
      <c r="D157" s="203" t="s">
        <v>157</v>
      </c>
      <c r="E157" s="203" t="n">
        <v>28.5</v>
      </c>
      <c r="F157" s="203"/>
      <c r="G157" s="203"/>
      <c r="H157" s="203"/>
      <c r="I157" s="203"/>
      <c r="J157" s="203"/>
      <c r="K157" s="203"/>
      <c r="L157" s="203"/>
      <c r="M157" s="203"/>
      <c r="N157" s="203"/>
      <c r="O157" s="203" t="n">
        <v>28.5</v>
      </c>
      <c r="P157" s="203"/>
      <c r="Q157" s="203"/>
      <c r="R157" s="203"/>
      <c r="S157" s="203"/>
      <c r="T157" s="203"/>
      <c r="U157" s="203"/>
      <c r="V157" s="203"/>
      <c r="W157" s="203"/>
      <c r="X157" s="203"/>
      <c r="Y157" s="203" t="n">
        <v>28.5</v>
      </c>
      <c r="Z157" s="203"/>
      <c r="AA157" s="203"/>
      <c r="AB157" s="203"/>
      <c r="AC157" s="203"/>
      <c r="AD157" s="203"/>
      <c r="AE157" s="203"/>
      <c r="AF157" s="203"/>
      <c r="AG157" s="203"/>
      <c r="AH157" s="203"/>
      <c r="AI157" s="203" t="n">
        <v>28.5</v>
      </c>
      <c r="AJ157" s="203"/>
      <c r="AK157" s="203"/>
      <c r="AL157" s="203"/>
      <c r="AM157" s="203"/>
      <c r="AN157" s="203"/>
      <c r="AO157" s="203"/>
      <c r="AP157" s="203"/>
      <c r="AQ157" s="203"/>
      <c r="AR157" s="203"/>
      <c r="AS157" s="203" t="n">
        <v>28.5</v>
      </c>
      <c r="AT157" s="203"/>
      <c r="AU157" s="203"/>
      <c r="AV157" s="203"/>
      <c r="AW157" s="203"/>
      <c r="AX157" s="203"/>
      <c r="AY157" s="203"/>
      <c r="AZ157" s="203"/>
      <c r="BA157" s="203"/>
      <c r="BB157" s="203"/>
      <c r="BC157" s="0"/>
      <c r="BD157" s="0"/>
      <c r="BE157" s="0"/>
      <c r="BF157" s="0"/>
      <c r="BG157" s="0"/>
      <c r="BH157" s="0"/>
      <c r="BI157" s="0"/>
      <c r="BJ157" s="0"/>
      <c r="BK157" s="0"/>
      <c r="BL157" s="0"/>
      <c r="BM157" s="0"/>
      <c r="BN157" s="0"/>
      <c r="BO157" s="0"/>
      <c r="BP157" s="0"/>
      <c r="BQ157" s="0"/>
      <c r="BR157" s="0"/>
      <c r="BS157" s="0"/>
      <c r="BT157" s="0"/>
      <c r="BU157" s="0"/>
      <c r="BV157" s="0"/>
      <c r="BW157" s="0"/>
      <c r="BX157" s="0"/>
      <c r="BY157" s="0"/>
      <c r="BZ157" s="0"/>
      <c r="CA157" s="0"/>
      <c r="CB157" s="0"/>
      <c r="CC157" s="0"/>
      <c r="CD157" s="0"/>
      <c r="CE157" s="0"/>
      <c r="CF157" s="0"/>
      <c r="CG157" s="0"/>
      <c r="CH157" s="0"/>
      <c r="CI157" s="0"/>
      <c r="CJ157" s="0"/>
      <c r="CK157" s="0"/>
      <c r="CL157" s="0"/>
      <c r="CM157" s="0"/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/>
      <c r="DC157" s="0"/>
      <c r="DD157" s="0"/>
      <c r="DE157" s="0"/>
      <c r="DF157" s="0"/>
      <c r="DG157" s="0"/>
      <c r="DH157" s="0"/>
      <c r="DI157" s="0"/>
      <c r="DJ157" s="0"/>
      <c r="DK157" s="0"/>
      <c r="DL157" s="0"/>
      <c r="DM157" s="0"/>
      <c r="DN157" s="0"/>
      <c r="DO157" s="0"/>
      <c r="DP157" s="0"/>
      <c r="DQ157" s="0"/>
      <c r="DR157" s="0"/>
      <c r="DS157" s="0"/>
      <c r="DT157" s="0"/>
      <c r="DU157" s="0"/>
      <c r="DV157" s="0"/>
      <c r="DW157" s="0"/>
      <c r="DX157" s="0"/>
      <c r="DY157" s="0"/>
      <c r="DZ157" s="0"/>
      <c r="EA157" s="0"/>
      <c r="EB157" s="0"/>
      <c r="EC157" s="0"/>
      <c r="ED157" s="0"/>
      <c r="EE157" s="0"/>
      <c r="EF157" s="0"/>
      <c r="EG157" s="0"/>
      <c r="EH157" s="0"/>
      <c r="EI157" s="0"/>
      <c r="EJ157" s="0"/>
      <c r="EK157" s="0"/>
      <c r="EL157" s="0"/>
      <c r="EM157" s="0"/>
      <c r="EN157" s="0"/>
      <c r="EO157" s="0"/>
      <c r="EP157" s="0"/>
      <c r="EQ157" s="0"/>
      <c r="ER157" s="0"/>
      <c r="ES157" s="0"/>
      <c r="ET157" s="0"/>
      <c r="EU157" s="0"/>
      <c r="EV157" s="0"/>
      <c r="EW157" s="0"/>
      <c r="EX157" s="0"/>
      <c r="EY157" s="0"/>
      <c r="EZ157" s="0"/>
      <c r="FA157" s="0"/>
      <c r="FB157" s="0"/>
      <c r="FC157" s="0"/>
      <c r="FD157" s="0"/>
      <c r="FE157" s="0"/>
      <c r="FF157" s="0"/>
      <c r="FG157" s="0"/>
      <c r="FH157" s="0"/>
      <c r="FI157" s="0"/>
      <c r="FJ157" s="0"/>
      <c r="FK157" s="0"/>
      <c r="FL157" s="0"/>
      <c r="FM157" s="0"/>
      <c r="FN157" s="0"/>
      <c r="FO157" s="0"/>
      <c r="FP157" s="0"/>
      <c r="FQ157" s="0"/>
      <c r="FR157" s="0"/>
      <c r="FS157" s="0"/>
      <c r="FT157" s="0"/>
      <c r="FU157" s="0"/>
      <c r="FV157" s="0"/>
      <c r="FW157" s="0"/>
      <c r="FX157" s="0"/>
      <c r="FY157" s="0"/>
      <c r="FZ157" s="0"/>
      <c r="GA157" s="0"/>
      <c r="GB157" s="0"/>
      <c r="GC157" s="0"/>
      <c r="GD157" s="0"/>
      <c r="GE157" s="0"/>
      <c r="GF157" s="0"/>
      <c r="GG157" s="0"/>
      <c r="GH157" s="0"/>
      <c r="GI157" s="0"/>
      <c r="GJ157" s="0"/>
      <c r="GK157" s="0"/>
      <c r="GL157" s="0"/>
      <c r="GM157" s="0"/>
      <c r="GN157" s="0"/>
      <c r="GO157" s="0"/>
      <c r="GP157" s="0"/>
      <c r="GQ157" s="0"/>
      <c r="GR157" s="0"/>
      <c r="GS157" s="0"/>
      <c r="GT157" s="0"/>
      <c r="GU157" s="0"/>
      <c r="GV157" s="0"/>
      <c r="GW157" s="0"/>
      <c r="GX157" s="0"/>
      <c r="GY157" s="0"/>
      <c r="GZ157" s="0"/>
      <c r="HA157" s="0"/>
      <c r="HB157" s="0"/>
      <c r="HC157" s="0"/>
      <c r="HD157" s="0"/>
      <c r="HE157" s="0"/>
      <c r="HF157" s="0"/>
      <c r="HG157" s="0"/>
      <c r="HH157" s="0"/>
      <c r="HI157" s="0"/>
      <c r="HJ157" s="0"/>
      <c r="HK157" s="0"/>
      <c r="HL157" s="0"/>
      <c r="HM157" s="0"/>
      <c r="HN157" s="0"/>
      <c r="HO157" s="0"/>
      <c r="HP157" s="0"/>
      <c r="HQ157" s="0"/>
      <c r="HR157" s="0"/>
      <c r="HS157" s="0"/>
      <c r="HT157" s="0"/>
      <c r="HU157" s="0"/>
      <c r="HV157" s="0"/>
      <c r="HW157" s="0"/>
      <c r="HX157" s="0"/>
      <c r="HY157" s="0"/>
      <c r="HZ157" s="0"/>
      <c r="IA157" s="0"/>
      <c r="IB157" s="0"/>
      <c r="IC157" s="0"/>
      <c r="ID157" s="0"/>
      <c r="IE157" s="0"/>
      <c r="IF157" s="0"/>
      <c r="IG157" s="0"/>
      <c r="IH157" s="0"/>
      <c r="II157" s="0"/>
      <c r="IJ157" s="0"/>
      <c r="IK157" s="0"/>
      <c r="IL157" s="0"/>
      <c r="IM157" s="0"/>
      <c r="IN157" s="0"/>
      <c r="IO157" s="0"/>
      <c r="IP157" s="0"/>
      <c r="IQ157" s="0"/>
      <c r="IR157" s="0"/>
      <c r="IS157" s="0"/>
      <c r="IT157" s="0"/>
      <c r="IU157" s="0"/>
      <c r="IV157" s="0"/>
      <c r="IW157" s="0"/>
      <c r="IX157" s="0"/>
      <c r="IY157" s="0"/>
      <c r="IZ157" s="0"/>
      <c r="JA157" s="0"/>
      <c r="JB157" s="0"/>
      <c r="JC157" s="0"/>
      <c r="JD157" s="0"/>
      <c r="JE157" s="0"/>
      <c r="JF157" s="0"/>
      <c r="JG157" s="0"/>
      <c r="JH157" s="0"/>
      <c r="JI157" s="0"/>
      <c r="JJ157" s="0"/>
      <c r="JK157" s="0"/>
      <c r="JL157" s="0"/>
      <c r="JM157" s="0"/>
      <c r="JN157" s="0"/>
      <c r="JO157" s="0"/>
      <c r="JP157" s="0"/>
      <c r="JQ157" s="0"/>
      <c r="JR157" s="0"/>
      <c r="JS157" s="0"/>
      <c r="JT157" s="0"/>
      <c r="JU157" s="0"/>
      <c r="JV157" s="0"/>
      <c r="JW157" s="0"/>
      <c r="JX157" s="0"/>
      <c r="JY157" s="0"/>
      <c r="JZ157" s="0"/>
      <c r="KA157" s="0"/>
      <c r="KB157" s="0"/>
      <c r="KC157" s="0"/>
      <c r="KD157" s="0"/>
      <c r="KE157" s="0"/>
      <c r="KF157" s="0"/>
      <c r="KG157" s="0"/>
      <c r="KH157" s="0"/>
      <c r="KI157" s="0"/>
      <c r="KJ157" s="0"/>
      <c r="KK157" s="0"/>
      <c r="KL157" s="0"/>
      <c r="KM157" s="0"/>
      <c r="KN157" s="0"/>
      <c r="KO157" s="0"/>
      <c r="KP157" s="0"/>
      <c r="KQ157" s="0"/>
      <c r="KR157" s="0"/>
      <c r="KS157" s="0"/>
      <c r="KT157" s="0"/>
      <c r="KU157" s="0"/>
      <c r="KV157" s="0"/>
      <c r="KW157" s="0"/>
      <c r="KX157" s="0"/>
      <c r="KY157" s="0"/>
      <c r="KZ157" s="0"/>
      <c r="LA157" s="0"/>
      <c r="LB157" s="0"/>
      <c r="LC157" s="0"/>
      <c r="LD157" s="0"/>
      <c r="LE157" s="0"/>
      <c r="LF157" s="0"/>
      <c r="LG157" s="0"/>
      <c r="LH157" s="0"/>
      <c r="LI157" s="0"/>
      <c r="LJ157" s="0"/>
      <c r="LK157" s="0"/>
      <c r="LL157" s="0"/>
      <c r="LM157" s="0"/>
      <c r="LN157" s="0"/>
      <c r="LO157" s="0"/>
      <c r="LP157" s="0"/>
      <c r="LQ157" s="0"/>
      <c r="LR157" s="0"/>
      <c r="LS157" s="0"/>
      <c r="LT157" s="0"/>
      <c r="LU157" s="0"/>
      <c r="LV157" s="0"/>
      <c r="LW157" s="0"/>
      <c r="LX157" s="0"/>
      <c r="LY157" s="0"/>
      <c r="LZ157" s="0"/>
      <c r="MA157" s="0"/>
      <c r="MB157" s="0"/>
      <c r="MC157" s="0"/>
      <c r="MD157" s="0"/>
      <c r="ME157" s="0"/>
      <c r="MF157" s="0"/>
      <c r="MG157" s="0"/>
      <c r="MH157" s="0"/>
      <c r="MI157" s="0"/>
      <c r="MJ157" s="0"/>
      <c r="MK157" s="0"/>
      <c r="ML157" s="0"/>
      <c r="MM157" s="0"/>
      <c r="MN157" s="0"/>
      <c r="MO157" s="0"/>
      <c r="MP157" s="0"/>
      <c r="MQ157" s="0"/>
      <c r="MR157" s="0"/>
      <c r="MS157" s="0"/>
      <c r="MT157" s="0"/>
      <c r="MU157" s="0"/>
      <c r="MV157" s="0"/>
      <c r="MW157" s="0"/>
      <c r="MX157" s="0"/>
      <c r="MY157" s="0"/>
      <c r="MZ157" s="0"/>
      <c r="NA157" s="0"/>
      <c r="NB157" s="0"/>
      <c r="NC157" s="0"/>
      <c r="ND157" s="0"/>
      <c r="NE157" s="0"/>
      <c r="NF157" s="0"/>
      <c r="NG157" s="0"/>
      <c r="NH157" s="0"/>
      <c r="NI157" s="0"/>
      <c r="NJ157" s="0"/>
      <c r="NK157" s="0"/>
      <c r="NL157" s="0"/>
      <c r="NM157" s="0"/>
      <c r="NN157" s="0"/>
      <c r="NO157" s="0"/>
      <c r="NP157" s="0"/>
      <c r="NQ157" s="0"/>
      <c r="NR157" s="0"/>
      <c r="NS157" s="0"/>
      <c r="NT157" s="0"/>
      <c r="NU157" s="0"/>
      <c r="NV157" s="0"/>
      <c r="NW157" s="0"/>
      <c r="NX157" s="0"/>
      <c r="NY157" s="0"/>
      <c r="NZ157" s="0"/>
      <c r="OA157" s="0"/>
      <c r="OB157" s="0"/>
      <c r="OC157" s="0"/>
      <c r="OD157" s="0"/>
      <c r="OE157" s="0"/>
      <c r="OF157" s="0"/>
      <c r="OG157" s="0"/>
      <c r="OH157" s="0"/>
      <c r="OI157" s="0"/>
      <c r="OJ157" s="0"/>
      <c r="OK157" s="0"/>
      <c r="OL157" s="0"/>
      <c r="OM157" s="0"/>
      <c r="ON157" s="0"/>
      <c r="OO157" s="0"/>
      <c r="OP157" s="0"/>
      <c r="OQ157" s="0"/>
      <c r="OR157" s="0"/>
      <c r="OS157" s="0"/>
      <c r="OT157" s="0"/>
      <c r="OU157" s="0"/>
      <c r="OV157" s="0"/>
      <c r="OW157" s="0"/>
      <c r="OX157" s="0"/>
      <c r="OY157" s="0"/>
      <c r="OZ157" s="0"/>
      <c r="PA157" s="0"/>
      <c r="PB157" s="0"/>
      <c r="PC157" s="0"/>
      <c r="PD157" s="0"/>
      <c r="PE157" s="0"/>
      <c r="PF157" s="0"/>
      <c r="PG157" s="0"/>
      <c r="PH157" s="0"/>
      <c r="PI157" s="0"/>
      <c r="PJ157" s="0"/>
      <c r="PK157" s="0"/>
      <c r="PL157" s="0"/>
      <c r="PM157" s="0"/>
      <c r="PN157" s="0"/>
      <c r="PO157" s="0"/>
      <c r="PP157" s="0"/>
      <c r="PQ157" s="0"/>
      <c r="PR157" s="0"/>
      <c r="PS157" s="0"/>
      <c r="PT157" s="0"/>
      <c r="PU157" s="0"/>
      <c r="PV157" s="0"/>
      <c r="PW157" s="0"/>
      <c r="PX157" s="0"/>
      <c r="PY157" s="0"/>
      <c r="PZ157" s="0"/>
      <c r="QA157" s="0"/>
      <c r="QB157" s="0"/>
      <c r="QC157" s="0"/>
      <c r="QD157" s="0"/>
      <c r="QE157" s="0"/>
      <c r="QF157" s="0"/>
      <c r="QG157" s="0"/>
      <c r="QH157" s="0"/>
      <c r="QI157" s="0"/>
      <c r="QJ157" s="0"/>
      <c r="QK157" s="0"/>
      <c r="QL157" s="0"/>
      <c r="QM157" s="0"/>
      <c r="QN157" s="0"/>
      <c r="QO157" s="0"/>
      <c r="QP157" s="0"/>
      <c r="QQ157" s="0"/>
      <c r="QR157" s="0"/>
      <c r="QS157" s="0"/>
      <c r="QT157" s="0"/>
      <c r="QU157" s="0"/>
      <c r="QV157" s="0"/>
      <c r="QW157" s="0"/>
      <c r="QX157" s="0"/>
      <c r="QY157" s="0"/>
      <c r="QZ157" s="0"/>
      <c r="RA157" s="0"/>
      <c r="RB157" s="0"/>
      <c r="RC157" s="0"/>
      <c r="RD157" s="0"/>
      <c r="RE157" s="0"/>
      <c r="RF157" s="0"/>
      <c r="RG157" s="0"/>
      <c r="RH157" s="0"/>
      <c r="RI157" s="0"/>
      <c r="RJ157" s="0"/>
      <c r="RK157" s="0"/>
      <c r="RL157" s="0"/>
      <c r="RM157" s="0"/>
      <c r="RN157" s="0"/>
      <c r="RO157" s="0"/>
      <c r="RP157" s="0"/>
      <c r="RQ157" s="0"/>
      <c r="RR157" s="0"/>
      <c r="RS157" s="0"/>
      <c r="RT157" s="0"/>
      <c r="RU157" s="0"/>
      <c r="RV157" s="0"/>
      <c r="RW157" s="0"/>
      <c r="RX157" s="0"/>
      <c r="RY157" s="0"/>
      <c r="RZ157" s="0"/>
      <c r="SA157" s="0"/>
      <c r="SB157" s="0"/>
      <c r="SC157" s="0"/>
      <c r="SD157" s="0"/>
      <c r="SE157" s="0"/>
      <c r="SF157" s="0"/>
      <c r="SG157" s="0"/>
      <c r="SH157" s="0"/>
      <c r="SI157" s="0"/>
      <c r="SJ157" s="0"/>
      <c r="SK157" s="0"/>
      <c r="SL157" s="0"/>
      <c r="SM157" s="0"/>
      <c r="SN157" s="0"/>
      <c r="SO157" s="0"/>
      <c r="SP157" s="0"/>
      <c r="SQ157" s="0"/>
      <c r="SR157" s="0"/>
      <c r="SS157" s="0"/>
      <c r="ST157" s="0"/>
      <c r="SU157" s="0"/>
      <c r="SV157" s="0"/>
      <c r="SW157" s="0"/>
      <c r="SX157" s="0"/>
      <c r="SY157" s="0"/>
      <c r="SZ157" s="0"/>
      <c r="TA157" s="0"/>
      <c r="TB157" s="0"/>
      <c r="TC157" s="0"/>
      <c r="TD157" s="0"/>
      <c r="TE157" s="0"/>
      <c r="TF157" s="0"/>
      <c r="TG157" s="0"/>
      <c r="TH157" s="0"/>
      <c r="TI157" s="0"/>
      <c r="TJ157" s="0"/>
      <c r="TK157" s="0"/>
      <c r="TL157" s="0"/>
      <c r="TM157" s="0"/>
      <c r="TN157" s="0"/>
      <c r="TO157" s="0"/>
      <c r="TP157" s="0"/>
      <c r="TQ157" s="0"/>
      <c r="TR157" s="0"/>
      <c r="TS157" s="0"/>
      <c r="TT157" s="0"/>
      <c r="TU157" s="0"/>
      <c r="TV157" s="0"/>
      <c r="TW157" s="0"/>
      <c r="TX157" s="0"/>
      <c r="TY157" s="0"/>
      <c r="TZ157" s="0"/>
      <c r="UA157" s="0"/>
      <c r="UB157" s="0"/>
      <c r="UC157" s="0"/>
      <c r="UD157" s="0"/>
      <c r="UE157" s="0"/>
      <c r="UF157" s="0"/>
      <c r="UG157" s="0"/>
      <c r="UH157" s="0"/>
      <c r="UI157" s="0"/>
      <c r="UJ157" s="0"/>
      <c r="UK157" s="0"/>
      <c r="UL157" s="0"/>
      <c r="UM157" s="0"/>
      <c r="UN157" s="0"/>
      <c r="UO157" s="0"/>
      <c r="UP157" s="0"/>
      <c r="UQ157" s="0"/>
      <c r="UR157" s="0"/>
      <c r="US157" s="0"/>
      <c r="UT157" s="0"/>
      <c r="UU157" s="0"/>
      <c r="UV157" s="0"/>
      <c r="UW157" s="0"/>
      <c r="UX157" s="0"/>
      <c r="UY157" s="0"/>
      <c r="UZ157" s="0"/>
      <c r="VA157" s="0"/>
      <c r="VB157" s="0"/>
      <c r="VC157" s="0"/>
      <c r="VD157" s="0"/>
      <c r="VE157" s="0"/>
      <c r="VF157" s="0"/>
      <c r="VG157" s="0"/>
      <c r="VH157" s="0"/>
      <c r="VI157" s="0"/>
      <c r="VJ157" s="0"/>
      <c r="VK157" s="0"/>
      <c r="VL157" s="0"/>
      <c r="VM157" s="0"/>
      <c r="VN157" s="0"/>
      <c r="VO157" s="0"/>
      <c r="VP157" s="0"/>
      <c r="VQ157" s="0"/>
      <c r="VR157" s="0"/>
      <c r="VS157" s="0"/>
      <c r="VT157" s="0"/>
      <c r="VU157" s="0"/>
      <c r="VV157" s="0"/>
      <c r="VW157" s="0"/>
      <c r="VX157" s="0"/>
      <c r="VY157" s="0"/>
      <c r="VZ157" s="0"/>
      <c r="WA157" s="0"/>
      <c r="WB157" s="0"/>
      <c r="WC157" s="0"/>
      <c r="WD157" s="0"/>
      <c r="WE157" s="0"/>
      <c r="WF157" s="0"/>
      <c r="WG157" s="0"/>
      <c r="WH157" s="0"/>
      <c r="WI157" s="0"/>
      <c r="WJ157" s="0"/>
      <c r="WK157" s="0"/>
      <c r="WL157" s="0"/>
      <c r="WM157" s="0"/>
      <c r="WN157" s="0"/>
      <c r="WO157" s="0"/>
      <c r="WP157" s="0"/>
      <c r="WQ157" s="0"/>
      <c r="WR157" s="0"/>
      <c r="WS157" s="0"/>
      <c r="WT157" s="0"/>
      <c r="WU157" s="0"/>
      <c r="WV157" s="0"/>
      <c r="WW157" s="0"/>
      <c r="WX157" s="0"/>
      <c r="WY157" s="0"/>
      <c r="WZ157" s="0"/>
      <c r="XA157" s="0"/>
      <c r="XB157" s="0"/>
      <c r="XC157" s="0"/>
      <c r="XD157" s="0"/>
      <c r="XE157" s="0"/>
      <c r="XF157" s="0"/>
      <c r="XG157" s="0"/>
      <c r="XH157" s="0"/>
      <c r="XI157" s="0"/>
      <c r="XJ157" s="0"/>
      <c r="XK157" s="0"/>
      <c r="XL157" s="0"/>
      <c r="XM157" s="0"/>
      <c r="XN157" s="0"/>
      <c r="XO157" s="0"/>
      <c r="XP157" s="0"/>
      <c r="XQ157" s="0"/>
      <c r="XR157" s="0"/>
      <c r="XS157" s="0"/>
      <c r="XT157" s="0"/>
      <c r="XU157" s="0"/>
      <c r="XV157" s="0"/>
      <c r="XW157" s="0"/>
      <c r="XX157" s="0"/>
      <c r="XY157" s="0"/>
      <c r="XZ157" s="0"/>
      <c r="YA157" s="0"/>
      <c r="YB157" s="0"/>
      <c r="YC157" s="0"/>
      <c r="YD157" s="0"/>
      <c r="YE157" s="0"/>
      <c r="YF157" s="0"/>
      <c r="YG157" s="0"/>
      <c r="YH157" s="0"/>
      <c r="YI157" s="0"/>
      <c r="YJ157" s="0"/>
      <c r="YK157" s="0"/>
      <c r="YL157" s="0"/>
      <c r="YM157" s="0"/>
      <c r="YN157" s="0"/>
      <c r="YO157" s="0"/>
      <c r="YP157" s="0"/>
      <c r="YQ157" s="0"/>
      <c r="YR157" s="0"/>
      <c r="YS157" s="0"/>
      <c r="YT157" s="0"/>
      <c r="YU157" s="0"/>
      <c r="YV157" s="0"/>
      <c r="YW157" s="0"/>
      <c r="YX157" s="0"/>
      <c r="YY157" s="0"/>
      <c r="YZ157" s="0"/>
      <c r="ZA157" s="0"/>
      <c r="ZB157" s="0"/>
      <c r="ZC157" s="0"/>
      <c r="ZD157" s="0"/>
      <c r="ZE157" s="0"/>
      <c r="ZF157" s="0"/>
      <c r="ZG157" s="0"/>
      <c r="ZH157" s="0"/>
      <c r="ZI157" s="0"/>
      <c r="ZJ157" s="0"/>
      <c r="ZK157" s="0"/>
      <c r="ZL157" s="0"/>
      <c r="ZM157" s="0"/>
      <c r="ZN157" s="0"/>
      <c r="ZO157" s="0"/>
      <c r="ZP157" s="0"/>
      <c r="ZQ157" s="0"/>
      <c r="ZR157" s="0"/>
      <c r="ZS157" s="0"/>
      <c r="ZT157" s="0"/>
      <c r="ZU157" s="0"/>
      <c r="ZV157" s="0"/>
      <c r="ZW157" s="0"/>
      <c r="ZX157" s="0"/>
      <c r="ZY157" s="0"/>
      <c r="ZZ157" s="0"/>
      <c r="AAA157" s="0"/>
      <c r="AAB157" s="0"/>
      <c r="AAC157" s="0"/>
      <c r="AAD157" s="0"/>
      <c r="AAE157" s="0"/>
      <c r="AAF157" s="0"/>
      <c r="AAG157" s="0"/>
      <c r="AAH157" s="0"/>
      <c r="AAI157" s="0"/>
      <c r="AAJ157" s="0"/>
      <c r="AAK157" s="0"/>
      <c r="AAL157" s="0"/>
      <c r="AAM157" s="0"/>
      <c r="AAN157" s="0"/>
      <c r="AAO157" s="0"/>
      <c r="AAP157" s="0"/>
      <c r="AAQ157" s="0"/>
      <c r="AAR157" s="0"/>
      <c r="AAS157" s="0"/>
      <c r="AAT157" s="0"/>
      <c r="AAU157" s="0"/>
      <c r="AAV157" s="0"/>
      <c r="AAW157" s="0"/>
      <c r="AAX157" s="0"/>
      <c r="AAY157" s="0"/>
      <c r="AAZ157" s="0"/>
      <c r="ABA157" s="0"/>
      <c r="ABB157" s="0"/>
      <c r="ABC157" s="0"/>
      <c r="ABD157" s="0"/>
      <c r="ABE157" s="0"/>
      <c r="ABF157" s="0"/>
      <c r="ABG157" s="0"/>
      <c r="ABH157" s="0"/>
      <c r="ABI157" s="0"/>
      <c r="ABJ157" s="0"/>
      <c r="ABK157" s="0"/>
      <c r="ABL157" s="0"/>
      <c r="ABM157" s="0"/>
      <c r="ABN157" s="0"/>
      <c r="ABO157" s="0"/>
      <c r="ABP157" s="0"/>
      <c r="ABQ157" s="0"/>
      <c r="ABR157" s="0"/>
      <c r="ABS157" s="0"/>
      <c r="ABT157" s="0"/>
      <c r="ABU157" s="0"/>
      <c r="ABV157" s="0"/>
      <c r="ABW157" s="0"/>
      <c r="ABX157" s="0"/>
      <c r="ABY157" s="0"/>
      <c r="ABZ157" s="0"/>
      <c r="ACA157" s="0"/>
      <c r="ACB157" s="0"/>
      <c r="ACC157" s="0"/>
      <c r="ACD157" s="0"/>
      <c r="ACE157" s="0"/>
      <c r="ACF157" s="0"/>
      <c r="ACG157" s="0"/>
      <c r="ACH157" s="0"/>
      <c r="ACI157" s="0"/>
      <c r="ACJ157" s="0"/>
      <c r="ACK157" s="0"/>
      <c r="ACL157" s="0"/>
      <c r="ACM157" s="0"/>
      <c r="ACN157" s="0"/>
      <c r="ACO157" s="0"/>
      <c r="ACP157" s="0"/>
      <c r="ACQ157" s="0"/>
      <c r="ACR157" s="0"/>
      <c r="ACS157" s="0"/>
      <c r="ACT157" s="0"/>
      <c r="ACU157" s="0"/>
      <c r="ACV157" s="0"/>
      <c r="ACW157" s="0"/>
      <c r="ACX157" s="0"/>
      <c r="ACY157" s="0"/>
      <c r="ACZ157" s="0"/>
      <c r="ADA157" s="0"/>
      <c r="ADB157" s="0"/>
      <c r="ADC157" s="0"/>
      <c r="ADD157" s="0"/>
      <c r="ADE157" s="0"/>
      <c r="ADF157" s="0"/>
      <c r="ADG157" s="0"/>
      <c r="ADH157" s="0"/>
      <c r="ADI157" s="0"/>
      <c r="ADJ157" s="0"/>
      <c r="ADK157" s="0"/>
      <c r="ADL157" s="0"/>
      <c r="ADM157" s="0"/>
      <c r="ADN157" s="0"/>
      <c r="ADO157" s="0"/>
      <c r="ADP157" s="0"/>
      <c r="ADQ157" s="0"/>
      <c r="ADR157" s="0"/>
      <c r="ADS157" s="0"/>
      <c r="ADT157" s="0"/>
      <c r="ADU157" s="0"/>
      <c r="ADV157" s="0"/>
      <c r="ADW157" s="0"/>
      <c r="ADX157" s="0"/>
      <c r="ADY157" s="0"/>
      <c r="ADZ157" s="0"/>
      <c r="AEA157" s="0"/>
      <c r="AEB157" s="0"/>
      <c r="AEC157" s="0"/>
      <c r="AED157" s="0"/>
      <c r="AEE157" s="0"/>
      <c r="AEF157" s="0"/>
      <c r="AEG157" s="0"/>
      <c r="AEH157" s="0"/>
      <c r="AEI157" s="0"/>
      <c r="AEJ157" s="0"/>
      <c r="AEK157" s="0"/>
      <c r="AEL157" s="0"/>
      <c r="AEM157" s="0"/>
      <c r="AEN157" s="0"/>
      <c r="AEO157" s="0"/>
      <c r="AEP157" s="0"/>
      <c r="AEQ157" s="0"/>
      <c r="AER157" s="0"/>
      <c r="AES157" s="0"/>
      <c r="AET157" s="0"/>
      <c r="AEU157" s="0"/>
      <c r="AEV157" s="0"/>
      <c r="AEW157" s="0"/>
      <c r="AEX157" s="0"/>
      <c r="AEY157" s="0"/>
      <c r="AEZ157" s="0"/>
      <c r="AFA157" s="0"/>
      <c r="AFB157" s="0"/>
      <c r="AFC157" s="0"/>
      <c r="AFD157" s="0"/>
      <c r="AFE157" s="0"/>
      <c r="AFF157" s="0"/>
      <c r="AFG157" s="0"/>
      <c r="AFH157" s="0"/>
      <c r="AFI157" s="0"/>
      <c r="AFJ157" s="0"/>
      <c r="AFK157" s="0"/>
      <c r="AFL157" s="0"/>
      <c r="AFM157" s="0"/>
      <c r="AFN157" s="0"/>
      <c r="AFO157" s="0"/>
      <c r="AFP157" s="0"/>
      <c r="AFQ157" s="0"/>
      <c r="AFR157" s="0"/>
      <c r="AFS157" s="0"/>
      <c r="AFT157" s="0"/>
      <c r="AFU157" s="0"/>
      <c r="AFV157" s="0"/>
      <c r="AFW157" s="0"/>
      <c r="AFX157" s="0"/>
      <c r="AFY157" s="0"/>
      <c r="AFZ157" s="0"/>
      <c r="AGA157" s="0"/>
      <c r="AGB157" s="0"/>
      <c r="AGC157" s="0"/>
      <c r="AGD157" s="0"/>
      <c r="AGE157" s="0"/>
      <c r="AGF157" s="0"/>
      <c r="AGG157" s="0"/>
      <c r="AGH157" s="0"/>
      <c r="AGI157" s="0"/>
      <c r="AGJ157" s="0"/>
      <c r="AGK157" s="0"/>
      <c r="AGL157" s="0"/>
      <c r="AGM157" s="0"/>
      <c r="AGN157" s="0"/>
      <c r="AGO157" s="0"/>
      <c r="AGP157" s="0"/>
      <c r="AGQ157" s="0"/>
      <c r="AGR157" s="0"/>
      <c r="AGS157" s="0"/>
      <c r="AGT157" s="0"/>
      <c r="AGU157" s="0"/>
      <c r="AGV157" s="0"/>
      <c r="AGW157" s="0"/>
      <c r="AGX157" s="0"/>
      <c r="AGY157" s="0"/>
      <c r="AGZ157" s="0"/>
      <c r="AHA157" s="0"/>
      <c r="AHB157" s="0"/>
      <c r="AHC157" s="0"/>
      <c r="AHD157" s="0"/>
      <c r="AHE157" s="0"/>
      <c r="AHF157" s="0"/>
      <c r="AHG157" s="0"/>
      <c r="AHH157" s="0"/>
      <c r="AHI157" s="0"/>
      <c r="AHJ157" s="0"/>
      <c r="AHK157" s="0"/>
      <c r="AHL157" s="0"/>
      <c r="AHM157" s="0"/>
      <c r="AHN157" s="0"/>
      <c r="AHO157" s="0"/>
      <c r="AHP157" s="0"/>
      <c r="AHQ157" s="0"/>
      <c r="AHR157" s="0"/>
      <c r="AHS157" s="0"/>
      <c r="AHT157" s="0"/>
      <c r="AHU157" s="0"/>
      <c r="AHV157" s="0"/>
      <c r="AHW157" s="0"/>
      <c r="AHX157" s="0"/>
      <c r="AHY157" s="0"/>
      <c r="AHZ157" s="0"/>
      <c r="AIA157" s="0"/>
      <c r="AIB157" s="0"/>
      <c r="AIC157" s="0"/>
      <c r="AID157" s="0"/>
      <c r="AIE157" s="0"/>
      <c r="AIF157" s="0"/>
      <c r="AIG157" s="0"/>
      <c r="AIH157" s="0"/>
      <c r="AII157" s="0"/>
      <c r="AIJ157" s="0"/>
      <c r="AIK157" s="0"/>
      <c r="AIL157" s="0"/>
      <c r="AIM157" s="0"/>
      <c r="AIN157" s="0"/>
      <c r="AIO157" s="0"/>
      <c r="AIP157" s="0"/>
      <c r="AIQ157" s="0"/>
      <c r="AIR157" s="0"/>
      <c r="AIS157" s="0"/>
      <c r="AIT157" s="0"/>
      <c r="AIU157" s="0"/>
      <c r="AIV157" s="0"/>
      <c r="AIW157" s="0"/>
      <c r="AIX157" s="0"/>
      <c r="AIY157" s="0"/>
      <c r="AIZ157" s="0"/>
      <c r="AJA157" s="0"/>
      <c r="AJB157" s="0"/>
      <c r="AJC157" s="0"/>
      <c r="AJD157" s="0"/>
      <c r="AJE157" s="0"/>
      <c r="AJF157" s="0"/>
      <c r="AJG157" s="0"/>
      <c r="AJH157" s="0"/>
      <c r="AJI157" s="0"/>
      <c r="AJJ157" s="0"/>
      <c r="AJK157" s="0"/>
      <c r="AJL157" s="0"/>
      <c r="AJM157" s="0"/>
      <c r="AJN157" s="0"/>
      <c r="AJO157" s="0"/>
      <c r="AJP157" s="0"/>
      <c r="AJQ157" s="0"/>
      <c r="AJR157" s="0"/>
      <c r="AJS157" s="0"/>
      <c r="AJT157" s="0"/>
      <c r="AJU157" s="0"/>
      <c r="AJV157" s="0"/>
      <c r="AJW157" s="0"/>
      <c r="AJX157" s="0"/>
      <c r="AJY157" s="0"/>
      <c r="AJZ157" s="0"/>
      <c r="AKA157" s="0"/>
      <c r="AKB157" s="0"/>
      <c r="AKC157" s="0"/>
      <c r="AKD157" s="0"/>
      <c r="AKE157" s="0"/>
      <c r="AKF157" s="0"/>
      <c r="AKG157" s="0"/>
      <c r="AKH157" s="0"/>
      <c r="AKI157" s="0"/>
      <c r="AKJ157" s="0"/>
      <c r="AKK157" s="0"/>
      <c r="AKL157" s="0"/>
      <c r="AKM157" s="0"/>
      <c r="AKN157" s="0"/>
      <c r="AKO157" s="0"/>
      <c r="AKP157" s="0"/>
      <c r="AKQ157" s="0"/>
      <c r="AKR157" s="0"/>
      <c r="AKS157" s="0"/>
      <c r="AKT157" s="0"/>
      <c r="AKU157" s="0"/>
      <c r="AKV157" s="0"/>
      <c r="AKW157" s="0"/>
      <c r="AKX157" s="0"/>
      <c r="AKY157" s="0"/>
      <c r="AKZ157" s="0"/>
      <c r="ALA157" s="0"/>
      <c r="ALB157" s="0"/>
      <c r="ALC157" s="0"/>
      <c r="ALD157" s="0"/>
      <c r="ALE157" s="0"/>
      <c r="ALF157" s="0"/>
      <c r="ALG157" s="0"/>
      <c r="ALH157" s="0"/>
      <c r="ALI157" s="0"/>
      <c r="ALJ157" s="0"/>
      <c r="ALK157" s="0"/>
      <c r="ALL157" s="0"/>
      <c r="ALM157" s="0"/>
      <c r="ALN157" s="0"/>
      <c r="ALO157" s="0"/>
      <c r="ALP157" s="0"/>
      <c r="ALQ157" s="0"/>
      <c r="ALR157" s="0"/>
      <c r="ALS157" s="0"/>
      <c r="ALT157" s="0"/>
      <c r="ALU157" s="0"/>
      <c r="ALV157" s="0"/>
      <c r="ALW157" s="0"/>
      <c r="ALX157" s="0"/>
      <c r="ALY157" s="0"/>
      <c r="ALZ157" s="0"/>
      <c r="AMA157" s="0"/>
      <c r="AMB157" s="0"/>
      <c r="AMC157" s="0"/>
      <c r="AMD157" s="0"/>
      <c r="AME157" s="0"/>
      <c r="AMF157" s="0"/>
      <c r="AMG157" s="0"/>
      <c r="AMH157" s="0"/>
      <c r="AMI157" s="0"/>
      <c r="AMJ157" s="0"/>
    </row>
    <row r="158" s="258" customFormat="true" ht="15.75" hidden="false" customHeight="true" outlineLevel="1" collapsed="false">
      <c r="A158" s="270"/>
      <c r="B158" s="279" t="s">
        <v>160</v>
      </c>
      <c r="C158" s="210" t="s">
        <v>161</v>
      </c>
      <c r="D158" s="211" t="s">
        <v>407</v>
      </c>
      <c r="E158" s="211" t="n">
        <v>0.87</v>
      </c>
      <c r="F158" s="211"/>
      <c r="G158" s="211"/>
      <c r="H158" s="211"/>
      <c r="I158" s="211"/>
      <c r="J158" s="211"/>
      <c r="K158" s="211"/>
      <c r="L158" s="211"/>
      <c r="M158" s="211"/>
      <c r="N158" s="211"/>
      <c r="O158" s="211" t="n">
        <v>0.87</v>
      </c>
      <c r="P158" s="211"/>
      <c r="Q158" s="211"/>
      <c r="R158" s="211"/>
      <c r="S158" s="211"/>
      <c r="T158" s="211"/>
      <c r="U158" s="211"/>
      <c r="V158" s="211"/>
      <c r="W158" s="211"/>
      <c r="X158" s="211"/>
      <c r="Y158" s="211" t="n">
        <v>0.87</v>
      </c>
      <c r="Z158" s="211"/>
      <c r="AA158" s="211"/>
      <c r="AB158" s="211"/>
      <c r="AC158" s="211"/>
      <c r="AD158" s="211"/>
      <c r="AE158" s="211"/>
      <c r="AF158" s="211"/>
      <c r="AG158" s="211"/>
      <c r="AH158" s="211"/>
      <c r="AI158" s="211" t="n">
        <v>0.87</v>
      </c>
      <c r="AJ158" s="211"/>
      <c r="AK158" s="211"/>
      <c r="AL158" s="211"/>
      <c r="AM158" s="211"/>
      <c r="AN158" s="211"/>
      <c r="AO158" s="211"/>
      <c r="AP158" s="211"/>
      <c r="AQ158" s="211"/>
      <c r="AR158" s="211"/>
      <c r="AS158" s="211" t="n">
        <v>0.87</v>
      </c>
      <c r="AT158" s="211"/>
      <c r="AU158" s="211"/>
      <c r="AV158" s="211"/>
      <c r="AW158" s="211"/>
      <c r="AX158" s="211"/>
      <c r="AY158" s="211"/>
      <c r="AZ158" s="211"/>
      <c r="BA158" s="211"/>
      <c r="BB158" s="211"/>
      <c r="BC158" s="185"/>
      <c r="BD158" s="185"/>
      <c r="BE158" s="185"/>
      <c r="BF158" s="185"/>
      <c r="BG158" s="185"/>
      <c r="BH158" s="185"/>
      <c r="BI158" s="185"/>
      <c r="BJ158" s="185"/>
      <c r="BK158" s="185"/>
      <c r="BL158" s="185"/>
      <c r="BM158" s="185"/>
      <c r="BN158" s="185"/>
      <c r="BO158" s="185"/>
      <c r="BP158" s="185"/>
      <c r="BQ158" s="185"/>
      <c r="BR158" s="185"/>
      <c r="BS158" s="185"/>
      <c r="BT158" s="185"/>
      <c r="BU158" s="185"/>
      <c r="BV158" s="185"/>
    </row>
    <row r="159" customFormat="false" ht="15.75" hidden="false" customHeight="true" outlineLevel="1" collapsed="false">
      <c r="A159" s="270"/>
      <c r="B159" s="47" t="s">
        <v>315</v>
      </c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213"/>
      <c r="P159" s="213"/>
      <c r="Q159" s="213"/>
      <c r="R159" s="213"/>
      <c r="S159" s="213"/>
      <c r="T159" s="213"/>
      <c r="U159" s="213"/>
      <c r="V159" s="213"/>
      <c r="W159" s="213"/>
      <c r="X159" s="213"/>
      <c r="Y159" s="213"/>
      <c r="Z159" s="213"/>
      <c r="AA159" s="213"/>
      <c r="AB159" s="213"/>
      <c r="AC159" s="213"/>
      <c r="AD159" s="213"/>
      <c r="AE159" s="213"/>
      <c r="AF159" s="213"/>
      <c r="AG159" s="213"/>
      <c r="AH159" s="213"/>
      <c r="AI159" s="213"/>
      <c r="AJ159" s="213"/>
      <c r="AK159" s="213"/>
      <c r="AL159" s="213"/>
      <c r="AM159" s="213"/>
      <c r="AN159" s="213"/>
      <c r="AO159" s="213"/>
      <c r="AP159" s="213"/>
      <c r="AQ159" s="213"/>
      <c r="AR159" s="213"/>
      <c r="AS159" s="213"/>
      <c r="AT159" s="213"/>
      <c r="AU159" s="213"/>
      <c r="AV159" s="213"/>
      <c r="AW159" s="213"/>
      <c r="AX159" s="213"/>
      <c r="AY159" s="213"/>
      <c r="AZ159" s="213"/>
      <c r="BA159" s="213"/>
      <c r="BB159" s="213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  <c r="DU159" s="0"/>
      <c r="DV159" s="0"/>
      <c r="DW159" s="0"/>
      <c r="DX159" s="0"/>
      <c r="DY159" s="0"/>
      <c r="DZ159" s="0"/>
      <c r="EA159" s="0"/>
      <c r="EB159" s="0"/>
      <c r="EC159" s="0"/>
      <c r="ED159" s="0"/>
      <c r="EE159" s="0"/>
      <c r="EF159" s="0"/>
      <c r="EG159" s="0"/>
      <c r="EH159" s="0"/>
      <c r="EI159" s="0"/>
      <c r="EJ159" s="0"/>
      <c r="EK159" s="0"/>
      <c r="EL159" s="0"/>
      <c r="EM159" s="0"/>
      <c r="EN159" s="0"/>
      <c r="EO159" s="0"/>
      <c r="EP159" s="0"/>
      <c r="EQ159" s="0"/>
      <c r="ER159" s="0"/>
      <c r="ES159" s="0"/>
      <c r="ET159" s="0"/>
      <c r="EU159" s="0"/>
      <c r="EV159" s="0"/>
      <c r="EW159" s="0"/>
      <c r="EX159" s="0"/>
      <c r="EY159" s="0"/>
      <c r="EZ159" s="0"/>
      <c r="FA159" s="0"/>
      <c r="FB159" s="0"/>
      <c r="FC159" s="0"/>
      <c r="FD159" s="0"/>
      <c r="FE159" s="0"/>
      <c r="FF159" s="0"/>
      <c r="FG159" s="0"/>
      <c r="FH159" s="0"/>
      <c r="FI159" s="0"/>
      <c r="FJ159" s="0"/>
      <c r="FK159" s="0"/>
      <c r="FL159" s="0"/>
      <c r="FM159" s="0"/>
      <c r="FN159" s="0"/>
      <c r="FO159" s="0"/>
      <c r="FP159" s="0"/>
      <c r="FQ159" s="0"/>
      <c r="FR159" s="0"/>
      <c r="FS159" s="0"/>
      <c r="FT159" s="0"/>
      <c r="FU159" s="0"/>
      <c r="FV159" s="0"/>
      <c r="FW159" s="0"/>
      <c r="FX159" s="0"/>
      <c r="FY159" s="0"/>
      <c r="FZ159" s="0"/>
      <c r="GA159" s="0"/>
      <c r="GB159" s="0"/>
      <c r="GC159" s="0"/>
      <c r="GD159" s="0"/>
      <c r="GE159" s="0"/>
      <c r="GF159" s="0"/>
      <c r="GG159" s="0"/>
      <c r="GH159" s="0"/>
      <c r="GI159" s="0"/>
      <c r="GJ159" s="0"/>
      <c r="GK159" s="0"/>
      <c r="GL159" s="0"/>
      <c r="GM159" s="0"/>
      <c r="GN159" s="0"/>
      <c r="GO159" s="0"/>
      <c r="GP159" s="0"/>
      <c r="GQ159" s="0"/>
      <c r="GR159" s="0"/>
      <c r="GS159" s="0"/>
      <c r="GT159" s="0"/>
      <c r="GU159" s="0"/>
      <c r="GV159" s="0"/>
      <c r="GW159" s="0"/>
      <c r="GX159" s="0"/>
      <c r="GY159" s="0"/>
      <c r="GZ159" s="0"/>
      <c r="HA159" s="0"/>
      <c r="HB159" s="0"/>
      <c r="HC159" s="0"/>
      <c r="HD159" s="0"/>
      <c r="HE159" s="0"/>
      <c r="HF159" s="0"/>
      <c r="HG159" s="0"/>
      <c r="HH159" s="0"/>
      <c r="HI159" s="0"/>
      <c r="HJ159" s="0"/>
      <c r="HK159" s="0"/>
      <c r="HL159" s="0"/>
      <c r="HM159" s="0"/>
      <c r="HN159" s="0"/>
      <c r="HO159" s="0"/>
      <c r="HP159" s="0"/>
      <c r="HQ159" s="0"/>
      <c r="HR159" s="0"/>
      <c r="HS159" s="0"/>
      <c r="HT159" s="0"/>
      <c r="HU159" s="0"/>
      <c r="HV159" s="0"/>
      <c r="HW159" s="0"/>
      <c r="HX159" s="0"/>
      <c r="HY159" s="0"/>
      <c r="HZ159" s="0"/>
      <c r="IA159" s="0"/>
      <c r="IB159" s="0"/>
      <c r="IC159" s="0"/>
      <c r="ID159" s="0"/>
      <c r="IE159" s="0"/>
      <c r="IF159" s="0"/>
      <c r="IG159" s="0"/>
      <c r="IH159" s="0"/>
      <c r="II159" s="0"/>
      <c r="IJ159" s="0"/>
      <c r="IK159" s="0"/>
      <c r="IL159" s="0"/>
      <c r="IM159" s="0"/>
      <c r="IN159" s="0"/>
      <c r="IO159" s="0"/>
      <c r="IP159" s="0"/>
      <c r="IQ159" s="0"/>
      <c r="IR159" s="0"/>
      <c r="IS159" s="0"/>
      <c r="IT159" s="0"/>
      <c r="IU159" s="0"/>
      <c r="IV159" s="0"/>
      <c r="IW159" s="0"/>
      <c r="IX159" s="0"/>
      <c r="IY159" s="0"/>
      <c r="IZ159" s="0"/>
      <c r="JA159" s="0"/>
      <c r="JB159" s="0"/>
      <c r="JC159" s="0"/>
      <c r="JD159" s="0"/>
      <c r="JE159" s="0"/>
      <c r="JF159" s="0"/>
      <c r="JG159" s="0"/>
      <c r="JH159" s="0"/>
      <c r="JI159" s="0"/>
      <c r="JJ159" s="0"/>
      <c r="JK159" s="0"/>
      <c r="JL159" s="0"/>
      <c r="JM159" s="0"/>
      <c r="JN159" s="0"/>
      <c r="JO159" s="0"/>
      <c r="JP159" s="0"/>
      <c r="JQ159" s="0"/>
      <c r="JR159" s="0"/>
      <c r="JS159" s="0"/>
      <c r="JT159" s="0"/>
      <c r="JU159" s="0"/>
      <c r="JV159" s="0"/>
      <c r="JW159" s="0"/>
      <c r="JX159" s="0"/>
      <c r="JY159" s="0"/>
      <c r="JZ159" s="0"/>
      <c r="KA159" s="0"/>
      <c r="KB159" s="0"/>
      <c r="KC159" s="0"/>
      <c r="KD159" s="0"/>
      <c r="KE159" s="0"/>
      <c r="KF159" s="0"/>
      <c r="KG159" s="0"/>
      <c r="KH159" s="0"/>
      <c r="KI159" s="0"/>
      <c r="KJ159" s="0"/>
      <c r="KK159" s="0"/>
      <c r="KL159" s="0"/>
      <c r="KM159" s="0"/>
      <c r="KN159" s="0"/>
      <c r="KO159" s="0"/>
      <c r="KP159" s="0"/>
      <c r="KQ159" s="0"/>
      <c r="KR159" s="0"/>
      <c r="KS159" s="0"/>
      <c r="KT159" s="0"/>
      <c r="KU159" s="0"/>
      <c r="KV159" s="0"/>
      <c r="KW159" s="0"/>
      <c r="KX159" s="0"/>
      <c r="KY159" s="0"/>
      <c r="KZ159" s="0"/>
      <c r="LA159" s="0"/>
      <c r="LB159" s="0"/>
      <c r="LC159" s="0"/>
      <c r="LD159" s="0"/>
      <c r="LE159" s="0"/>
      <c r="LF159" s="0"/>
      <c r="LG159" s="0"/>
      <c r="LH159" s="0"/>
      <c r="LI159" s="0"/>
      <c r="LJ159" s="0"/>
      <c r="LK159" s="0"/>
      <c r="LL159" s="0"/>
      <c r="LM159" s="0"/>
      <c r="LN159" s="0"/>
      <c r="LO159" s="0"/>
      <c r="LP159" s="0"/>
      <c r="LQ159" s="0"/>
      <c r="LR159" s="0"/>
      <c r="LS159" s="0"/>
      <c r="LT159" s="0"/>
      <c r="LU159" s="0"/>
      <c r="LV159" s="0"/>
      <c r="LW159" s="0"/>
      <c r="LX159" s="0"/>
      <c r="LY159" s="0"/>
      <c r="LZ159" s="0"/>
      <c r="MA159" s="0"/>
      <c r="MB159" s="0"/>
      <c r="MC159" s="0"/>
      <c r="MD159" s="0"/>
      <c r="ME159" s="0"/>
      <c r="MF159" s="0"/>
      <c r="MG159" s="0"/>
      <c r="MH159" s="0"/>
      <c r="MI159" s="0"/>
      <c r="MJ159" s="0"/>
      <c r="MK159" s="0"/>
      <c r="ML159" s="0"/>
      <c r="MM159" s="0"/>
      <c r="MN159" s="0"/>
      <c r="MO159" s="0"/>
      <c r="MP159" s="0"/>
      <c r="MQ159" s="0"/>
      <c r="MR159" s="0"/>
      <c r="MS159" s="0"/>
      <c r="MT159" s="0"/>
      <c r="MU159" s="0"/>
      <c r="MV159" s="0"/>
      <c r="MW159" s="0"/>
      <c r="MX159" s="0"/>
      <c r="MY159" s="0"/>
      <c r="MZ159" s="0"/>
      <c r="NA159" s="0"/>
      <c r="NB159" s="0"/>
      <c r="NC159" s="0"/>
      <c r="ND159" s="0"/>
      <c r="NE159" s="0"/>
      <c r="NF159" s="0"/>
      <c r="NG159" s="0"/>
      <c r="NH159" s="0"/>
      <c r="NI159" s="0"/>
      <c r="NJ159" s="0"/>
      <c r="NK159" s="0"/>
      <c r="NL159" s="0"/>
      <c r="NM159" s="0"/>
      <c r="NN159" s="0"/>
      <c r="NO159" s="0"/>
      <c r="NP159" s="0"/>
      <c r="NQ159" s="0"/>
      <c r="NR159" s="0"/>
      <c r="NS159" s="0"/>
      <c r="NT159" s="0"/>
      <c r="NU159" s="0"/>
      <c r="NV159" s="0"/>
      <c r="NW159" s="0"/>
      <c r="NX159" s="0"/>
      <c r="NY159" s="0"/>
      <c r="NZ159" s="0"/>
      <c r="OA159" s="0"/>
      <c r="OB159" s="0"/>
      <c r="OC159" s="0"/>
      <c r="OD159" s="0"/>
      <c r="OE159" s="0"/>
      <c r="OF159" s="0"/>
      <c r="OG159" s="0"/>
      <c r="OH159" s="0"/>
      <c r="OI159" s="0"/>
      <c r="OJ159" s="0"/>
      <c r="OK159" s="0"/>
      <c r="OL159" s="0"/>
      <c r="OM159" s="0"/>
      <c r="ON159" s="0"/>
      <c r="OO159" s="0"/>
      <c r="OP159" s="0"/>
      <c r="OQ159" s="0"/>
      <c r="OR159" s="0"/>
      <c r="OS159" s="0"/>
      <c r="OT159" s="0"/>
      <c r="OU159" s="0"/>
      <c r="OV159" s="0"/>
      <c r="OW159" s="0"/>
      <c r="OX159" s="0"/>
      <c r="OY159" s="0"/>
      <c r="OZ159" s="0"/>
      <c r="PA159" s="0"/>
      <c r="PB159" s="0"/>
      <c r="PC159" s="0"/>
      <c r="PD159" s="0"/>
      <c r="PE159" s="0"/>
      <c r="PF159" s="0"/>
      <c r="PG159" s="0"/>
      <c r="PH159" s="0"/>
      <c r="PI159" s="0"/>
      <c r="PJ159" s="0"/>
      <c r="PK159" s="0"/>
      <c r="PL159" s="0"/>
      <c r="PM159" s="0"/>
      <c r="PN159" s="0"/>
      <c r="PO159" s="0"/>
      <c r="PP159" s="0"/>
      <c r="PQ159" s="0"/>
      <c r="PR159" s="0"/>
      <c r="PS159" s="0"/>
      <c r="PT159" s="0"/>
      <c r="PU159" s="0"/>
      <c r="PV159" s="0"/>
      <c r="PW159" s="0"/>
      <c r="PX159" s="0"/>
      <c r="PY159" s="0"/>
      <c r="PZ159" s="0"/>
      <c r="QA159" s="0"/>
      <c r="QB159" s="0"/>
      <c r="QC159" s="0"/>
      <c r="QD159" s="0"/>
      <c r="QE159" s="0"/>
      <c r="QF159" s="0"/>
      <c r="QG159" s="0"/>
      <c r="QH159" s="0"/>
      <c r="QI159" s="0"/>
      <c r="QJ159" s="0"/>
      <c r="QK159" s="0"/>
      <c r="QL159" s="0"/>
      <c r="QM159" s="0"/>
      <c r="QN159" s="0"/>
      <c r="QO159" s="0"/>
      <c r="QP159" s="0"/>
      <c r="QQ159" s="0"/>
      <c r="QR159" s="0"/>
      <c r="QS159" s="0"/>
      <c r="QT159" s="0"/>
      <c r="QU159" s="0"/>
      <c r="QV159" s="0"/>
      <c r="QW159" s="0"/>
      <c r="QX159" s="0"/>
      <c r="QY159" s="0"/>
      <c r="QZ159" s="0"/>
      <c r="RA159" s="0"/>
      <c r="RB159" s="0"/>
      <c r="RC159" s="0"/>
      <c r="RD159" s="0"/>
      <c r="RE159" s="0"/>
      <c r="RF159" s="0"/>
      <c r="RG159" s="0"/>
      <c r="RH159" s="0"/>
      <c r="RI159" s="0"/>
      <c r="RJ159" s="0"/>
      <c r="RK159" s="0"/>
      <c r="RL159" s="0"/>
      <c r="RM159" s="0"/>
      <c r="RN159" s="0"/>
      <c r="RO159" s="0"/>
      <c r="RP159" s="0"/>
      <c r="RQ159" s="0"/>
      <c r="RR159" s="0"/>
      <c r="RS159" s="0"/>
      <c r="RT159" s="0"/>
      <c r="RU159" s="0"/>
      <c r="RV159" s="0"/>
      <c r="RW159" s="0"/>
      <c r="RX159" s="0"/>
      <c r="RY159" s="0"/>
      <c r="RZ159" s="0"/>
      <c r="SA159" s="0"/>
      <c r="SB159" s="0"/>
      <c r="SC159" s="0"/>
      <c r="SD159" s="0"/>
      <c r="SE159" s="0"/>
      <c r="SF159" s="0"/>
      <c r="SG159" s="0"/>
      <c r="SH159" s="0"/>
      <c r="SI159" s="0"/>
      <c r="SJ159" s="0"/>
      <c r="SK159" s="0"/>
      <c r="SL159" s="0"/>
      <c r="SM159" s="0"/>
      <c r="SN159" s="0"/>
      <c r="SO159" s="0"/>
      <c r="SP159" s="0"/>
      <c r="SQ159" s="0"/>
      <c r="SR159" s="0"/>
      <c r="SS159" s="0"/>
      <c r="ST159" s="0"/>
      <c r="SU159" s="0"/>
      <c r="SV159" s="0"/>
      <c r="SW159" s="0"/>
      <c r="SX159" s="0"/>
      <c r="SY159" s="0"/>
      <c r="SZ159" s="0"/>
      <c r="TA159" s="0"/>
      <c r="TB159" s="0"/>
      <c r="TC159" s="0"/>
      <c r="TD159" s="0"/>
      <c r="TE159" s="0"/>
      <c r="TF159" s="0"/>
      <c r="TG159" s="0"/>
      <c r="TH159" s="0"/>
      <c r="TI159" s="0"/>
      <c r="TJ159" s="0"/>
      <c r="TK159" s="0"/>
      <c r="TL159" s="0"/>
      <c r="TM159" s="0"/>
      <c r="TN159" s="0"/>
      <c r="TO159" s="0"/>
      <c r="TP159" s="0"/>
      <c r="TQ159" s="0"/>
      <c r="TR159" s="0"/>
      <c r="TS159" s="0"/>
      <c r="TT159" s="0"/>
      <c r="TU159" s="0"/>
      <c r="TV159" s="0"/>
      <c r="TW159" s="0"/>
      <c r="TX159" s="0"/>
      <c r="TY159" s="0"/>
      <c r="TZ159" s="0"/>
      <c r="UA159" s="0"/>
      <c r="UB159" s="0"/>
      <c r="UC159" s="0"/>
      <c r="UD159" s="0"/>
      <c r="UE159" s="0"/>
      <c r="UF159" s="0"/>
      <c r="UG159" s="0"/>
      <c r="UH159" s="0"/>
      <c r="UI159" s="0"/>
      <c r="UJ159" s="0"/>
      <c r="UK159" s="0"/>
      <c r="UL159" s="0"/>
      <c r="UM159" s="0"/>
      <c r="UN159" s="0"/>
      <c r="UO159" s="0"/>
      <c r="UP159" s="0"/>
      <c r="UQ159" s="0"/>
      <c r="UR159" s="0"/>
      <c r="US159" s="0"/>
      <c r="UT159" s="0"/>
      <c r="UU159" s="0"/>
      <c r="UV159" s="0"/>
      <c r="UW159" s="0"/>
      <c r="UX159" s="0"/>
      <c r="UY159" s="0"/>
      <c r="UZ159" s="0"/>
      <c r="VA159" s="0"/>
      <c r="VB159" s="0"/>
      <c r="VC159" s="0"/>
      <c r="VD159" s="0"/>
      <c r="VE159" s="0"/>
      <c r="VF159" s="0"/>
      <c r="VG159" s="0"/>
      <c r="VH159" s="0"/>
      <c r="VI159" s="0"/>
      <c r="VJ159" s="0"/>
      <c r="VK159" s="0"/>
      <c r="VL159" s="0"/>
      <c r="VM159" s="0"/>
      <c r="VN159" s="0"/>
      <c r="VO159" s="0"/>
      <c r="VP159" s="0"/>
      <c r="VQ159" s="0"/>
      <c r="VR159" s="0"/>
      <c r="VS159" s="0"/>
      <c r="VT159" s="0"/>
      <c r="VU159" s="0"/>
      <c r="VV159" s="0"/>
      <c r="VW159" s="0"/>
      <c r="VX159" s="0"/>
      <c r="VY159" s="0"/>
      <c r="VZ159" s="0"/>
      <c r="WA159" s="0"/>
      <c r="WB159" s="0"/>
      <c r="WC159" s="0"/>
      <c r="WD159" s="0"/>
      <c r="WE159" s="0"/>
      <c r="WF159" s="0"/>
      <c r="WG159" s="0"/>
      <c r="WH159" s="0"/>
      <c r="WI159" s="0"/>
      <c r="WJ159" s="0"/>
      <c r="WK159" s="0"/>
      <c r="WL159" s="0"/>
      <c r="WM159" s="0"/>
      <c r="WN159" s="0"/>
      <c r="WO159" s="0"/>
      <c r="WP159" s="0"/>
      <c r="WQ159" s="0"/>
      <c r="WR159" s="0"/>
      <c r="WS159" s="0"/>
      <c r="WT159" s="0"/>
      <c r="WU159" s="0"/>
      <c r="WV159" s="0"/>
      <c r="WW159" s="0"/>
      <c r="WX159" s="0"/>
      <c r="WY159" s="0"/>
      <c r="WZ159" s="0"/>
      <c r="XA159" s="0"/>
      <c r="XB159" s="0"/>
      <c r="XC159" s="0"/>
      <c r="XD159" s="0"/>
      <c r="XE159" s="0"/>
      <c r="XF159" s="0"/>
      <c r="XG159" s="0"/>
      <c r="XH159" s="0"/>
      <c r="XI159" s="0"/>
      <c r="XJ159" s="0"/>
      <c r="XK159" s="0"/>
      <c r="XL159" s="0"/>
      <c r="XM159" s="0"/>
      <c r="XN159" s="0"/>
      <c r="XO159" s="0"/>
      <c r="XP159" s="0"/>
      <c r="XQ159" s="0"/>
      <c r="XR159" s="0"/>
      <c r="XS159" s="0"/>
      <c r="XT159" s="0"/>
      <c r="XU159" s="0"/>
      <c r="XV159" s="0"/>
      <c r="XW159" s="0"/>
      <c r="XX159" s="0"/>
      <c r="XY159" s="0"/>
      <c r="XZ159" s="0"/>
      <c r="YA159" s="0"/>
      <c r="YB159" s="0"/>
      <c r="YC159" s="0"/>
      <c r="YD159" s="0"/>
      <c r="YE159" s="0"/>
      <c r="YF159" s="0"/>
      <c r="YG159" s="0"/>
      <c r="YH159" s="0"/>
      <c r="YI159" s="0"/>
      <c r="YJ159" s="0"/>
      <c r="YK159" s="0"/>
      <c r="YL159" s="0"/>
      <c r="YM159" s="0"/>
      <c r="YN159" s="0"/>
      <c r="YO159" s="0"/>
      <c r="YP159" s="0"/>
      <c r="YQ159" s="0"/>
      <c r="YR159" s="0"/>
      <c r="YS159" s="0"/>
      <c r="YT159" s="0"/>
      <c r="YU159" s="0"/>
      <c r="YV159" s="0"/>
      <c r="YW159" s="0"/>
      <c r="YX159" s="0"/>
      <c r="YY159" s="0"/>
      <c r="YZ159" s="0"/>
      <c r="ZA159" s="0"/>
      <c r="ZB159" s="0"/>
      <c r="ZC159" s="0"/>
      <c r="ZD159" s="0"/>
      <c r="ZE159" s="0"/>
      <c r="ZF159" s="0"/>
      <c r="ZG159" s="0"/>
      <c r="ZH159" s="0"/>
      <c r="ZI159" s="0"/>
      <c r="ZJ159" s="0"/>
      <c r="ZK159" s="0"/>
      <c r="ZL159" s="0"/>
      <c r="ZM159" s="0"/>
      <c r="ZN159" s="0"/>
      <c r="ZO159" s="0"/>
      <c r="ZP159" s="0"/>
      <c r="ZQ159" s="0"/>
      <c r="ZR159" s="0"/>
      <c r="ZS159" s="0"/>
      <c r="ZT159" s="0"/>
      <c r="ZU159" s="0"/>
      <c r="ZV159" s="0"/>
      <c r="ZW159" s="0"/>
      <c r="ZX159" s="0"/>
      <c r="ZY159" s="0"/>
      <c r="ZZ159" s="0"/>
      <c r="AAA159" s="0"/>
      <c r="AAB159" s="0"/>
      <c r="AAC159" s="0"/>
      <c r="AAD159" s="0"/>
      <c r="AAE159" s="0"/>
      <c r="AAF159" s="0"/>
      <c r="AAG159" s="0"/>
      <c r="AAH159" s="0"/>
      <c r="AAI159" s="0"/>
      <c r="AAJ159" s="0"/>
      <c r="AAK159" s="0"/>
      <c r="AAL159" s="0"/>
      <c r="AAM159" s="0"/>
      <c r="AAN159" s="0"/>
      <c r="AAO159" s="0"/>
      <c r="AAP159" s="0"/>
      <c r="AAQ159" s="0"/>
      <c r="AAR159" s="0"/>
      <c r="AAS159" s="0"/>
      <c r="AAT159" s="0"/>
      <c r="AAU159" s="0"/>
      <c r="AAV159" s="0"/>
      <c r="AAW159" s="0"/>
      <c r="AAX159" s="0"/>
      <c r="AAY159" s="0"/>
      <c r="AAZ159" s="0"/>
      <c r="ABA159" s="0"/>
      <c r="ABB159" s="0"/>
      <c r="ABC159" s="0"/>
      <c r="ABD159" s="0"/>
      <c r="ABE159" s="0"/>
      <c r="ABF159" s="0"/>
      <c r="ABG159" s="0"/>
      <c r="ABH159" s="0"/>
      <c r="ABI159" s="0"/>
      <c r="ABJ159" s="0"/>
      <c r="ABK159" s="0"/>
      <c r="ABL159" s="0"/>
      <c r="ABM159" s="0"/>
      <c r="ABN159" s="0"/>
      <c r="ABO159" s="0"/>
      <c r="ABP159" s="0"/>
      <c r="ABQ159" s="0"/>
      <c r="ABR159" s="0"/>
      <c r="ABS159" s="0"/>
      <c r="ABT159" s="0"/>
      <c r="ABU159" s="0"/>
      <c r="ABV159" s="0"/>
      <c r="ABW159" s="0"/>
      <c r="ABX159" s="0"/>
      <c r="ABY159" s="0"/>
      <c r="ABZ159" s="0"/>
      <c r="ACA159" s="0"/>
      <c r="ACB159" s="0"/>
      <c r="ACC159" s="0"/>
      <c r="ACD159" s="0"/>
      <c r="ACE159" s="0"/>
      <c r="ACF159" s="0"/>
      <c r="ACG159" s="0"/>
      <c r="ACH159" s="0"/>
      <c r="ACI159" s="0"/>
      <c r="ACJ159" s="0"/>
      <c r="ACK159" s="0"/>
      <c r="ACL159" s="0"/>
      <c r="ACM159" s="0"/>
      <c r="ACN159" s="0"/>
      <c r="ACO159" s="0"/>
      <c r="ACP159" s="0"/>
      <c r="ACQ159" s="0"/>
      <c r="ACR159" s="0"/>
      <c r="ACS159" s="0"/>
      <c r="ACT159" s="0"/>
      <c r="ACU159" s="0"/>
      <c r="ACV159" s="0"/>
      <c r="ACW159" s="0"/>
      <c r="ACX159" s="0"/>
      <c r="ACY159" s="0"/>
      <c r="ACZ159" s="0"/>
      <c r="ADA159" s="0"/>
      <c r="ADB159" s="0"/>
      <c r="ADC159" s="0"/>
      <c r="ADD159" s="0"/>
      <c r="ADE159" s="0"/>
      <c r="ADF159" s="0"/>
      <c r="ADG159" s="0"/>
      <c r="ADH159" s="0"/>
      <c r="ADI159" s="0"/>
      <c r="ADJ159" s="0"/>
      <c r="ADK159" s="0"/>
      <c r="ADL159" s="0"/>
      <c r="ADM159" s="0"/>
      <c r="ADN159" s="0"/>
      <c r="ADO159" s="0"/>
      <c r="ADP159" s="0"/>
      <c r="ADQ159" s="0"/>
      <c r="ADR159" s="0"/>
      <c r="ADS159" s="0"/>
      <c r="ADT159" s="0"/>
      <c r="ADU159" s="0"/>
      <c r="ADV159" s="0"/>
      <c r="ADW159" s="0"/>
      <c r="ADX159" s="0"/>
      <c r="ADY159" s="0"/>
      <c r="ADZ159" s="0"/>
      <c r="AEA159" s="0"/>
      <c r="AEB159" s="0"/>
      <c r="AEC159" s="0"/>
      <c r="AED159" s="0"/>
      <c r="AEE159" s="0"/>
      <c r="AEF159" s="0"/>
      <c r="AEG159" s="0"/>
      <c r="AEH159" s="0"/>
      <c r="AEI159" s="0"/>
      <c r="AEJ159" s="0"/>
      <c r="AEK159" s="0"/>
      <c r="AEL159" s="0"/>
      <c r="AEM159" s="0"/>
      <c r="AEN159" s="0"/>
      <c r="AEO159" s="0"/>
      <c r="AEP159" s="0"/>
      <c r="AEQ159" s="0"/>
      <c r="AER159" s="0"/>
      <c r="AES159" s="0"/>
      <c r="AET159" s="0"/>
      <c r="AEU159" s="0"/>
      <c r="AEV159" s="0"/>
      <c r="AEW159" s="0"/>
      <c r="AEX159" s="0"/>
      <c r="AEY159" s="0"/>
      <c r="AEZ159" s="0"/>
      <c r="AFA159" s="0"/>
      <c r="AFB159" s="0"/>
      <c r="AFC159" s="0"/>
      <c r="AFD159" s="0"/>
      <c r="AFE159" s="0"/>
      <c r="AFF159" s="0"/>
      <c r="AFG159" s="0"/>
      <c r="AFH159" s="0"/>
      <c r="AFI159" s="0"/>
      <c r="AFJ159" s="0"/>
      <c r="AFK159" s="0"/>
      <c r="AFL159" s="0"/>
      <c r="AFM159" s="0"/>
      <c r="AFN159" s="0"/>
      <c r="AFO159" s="0"/>
      <c r="AFP159" s="0"/>
      <c r="AFQ159" s="0"/>
      <c r="AFR159" s="0"/>
      <c r="AFS159" s="0"/>
      <c r="AFT159" s="0"/>
      <c r="AFU159" s="0"/>
      <c r="AFV159" s="0"/>
      <c r="AFW159" s="0"/>
      <c r="AFX159" s="0"/>
      <c r="AFY159" s="0"/>
      <c r="AFZ159" s="0"/>
      <c r="AGA159" s="0"/>
      <c r="AGB159" s="0"/>
      <c r="AGC159" s="0"/>
      <c r="AGD159" s="0"/>
      <c r="AGE159" s="0"/>
      <c r="AGF159" s="0"/>
      <c r="AGG159" s="0"/>
      <c r="AGH159" s="0"/>
      <c r="AGI159" s="0"/>
      <c r="AGJ159" s="0"/>
      <c r="AGK159" s="0"/>
      <c r="AGL159" s="0"/>
      <c r="AGM159" s="0"/>
      <c r="AGN159" s="0"/>
      <c r="AGO159" s="0"/>
      <c r="AGP159" s="0"/>
      <c r="AGQ159" s="0"/>
      <c r="AGR159" s="0"/>
      <c r="AGS159" s="0"/>
      <c r="AGT159" s="0"/>
      <c r="AGU159" s="0"/>
      <c r="AGV159" s="0"/>
      <c r="AGW159" s="0"/>
      <c r="AGX159" s="0"/>
      <c r="AGY159" s="0"/>
      <c r="AGZ159" s="0"/>
      <c r="AHA159" s="0"/>
      <c r="AHB159" s="0"/>
      <c r="AHC159" s="0"/>
      <c r="AHD159" s="0"/>
      <c r="AHE159" s="0"/>
      <c r="AHF159" s="0"/>
      <c r="AHG159" s="0"/>
      <c r="AHH159" s="0"/>
      <c r="AHI159" s="0"/>
      <c r="AHJ159" s="0"/>
      <c r="AHK159" s="0"/>
      <c r="AHL159" s="0"/>
      <c r="AHM159" s="0"/>
      <c r="AHN159" s="0"/>
      <c r="AHO159" s="0"/>
      <c r="AHP159" s="0"/>
      <c r="AHQ159" s="0"/>
      <c r="AHR159" s="0"/>
      <c r="AHS159" s="0"/>
      <c r="AHT159" s="0"/>
      <c r="AHU159" s="0"/>
      <c r="AHV159" s="0"/>
      <c r="AHW159" s="0"/>
      <c r="AHX159" s="0"/>
      <c r="AHY159" s="0"/>
      <c r="AHZ159" s="0"/>
      <c r="AIA159" s="0"/>
      <c r="AIB159" s="0"/>
      <c r="AIC159" s="0"/>
      <c r="AID159" s="0"/>
      <c r="AIE159" s="0"/>
      <c r="AIF159" s="0"/>
      <c r="AIG159" s="0"/>
      <c r="AIH159" s="0"/>
      <c r="AII159" s="0"/>
      <c r="AIJ159" s="0"/>
      <c r="AIK159" s="0"/>
      <c r="AIL159" s="0"/>
      <c r="AIM159" s="0"/>
      <c r="AIN159" s="0"/>
      <c r="AIO159" s="0"/>
      <c r="AIP159" s="0"/>
      <c r="AIQ159" s="0"/>
      <c r="AIR159" s="0"/>
      <c r="AIS159" s="0"/>
      <c r="AIT159" s="0"/>
      <c r="AIU159" s="0"/>
      <c r="AIV159" s="0"/>
      <c r="AIW159" s="0"/>
      <c r="AIX159" s="0"/>
      <c r="AIY159" s="0"/>
      <c r="AIZ159" s="0"/>
      <c r="AJA159" s="0"/>
      <c r="AJB159" s="0"/>
      <c r="AJC159" s="0"/>
      <c r="AJD159" s="0"/>
      <c r="AJE159" s="0"/>
      <c r="AJF159" s="0"/>
      <c r="AJG159" s="0"/>
      <c r="AJH159" s="0"/>
      <c r="AJI159" s="0"/>
      <c r="AJJ159" s="0"/>
      <c r="AJK159" s="0"/>
      <c r="AJL159" s="0"/>
      <c r="AJM159" s="0"/>
      <c r="AJN159" s="0"/>
      <c r="AJO159" s="0"/>
      <c r="AJP159" s="0"/>
      <c r="AJQ159" s="0"/>
      <c r="AJR159" s="0"/>
      <c r="AJS159" s="0"/>
      <c r="AJT159" s="0"/>
      <c r="AJU159" s="0"/>
      <c r="AJV159" s="0"/>
      <c r="AJW159" s="0"/>
      <c r="AJX159" s="0"/>
      <c r="AJY159" s="0"/>
      <c r="AJZ159" s="0"/>
      <c r="AKA159" s="0"/>
      <c r="AKB159" s="0"/>
      <c r="AKC159" s="0"/>
      <c r="AKD159" s="0"/>
      <c r="AKE159" s="0"/>
      <c r="AKF159" s="0"/>
      <c r="AKG159" s="0"/>
      <c r="AKH159" s="0"/>
      <c r="AKI159" s="0"/>
      <c r="AKJ159" s="0"/>
      <c r="AKK159" s="0"/>
      <c r="AKL159" s="0"/>
      <c r="AKM159" s="0"/>
      <c r="AKN159" s="0"/>
      <c r="AKO159" s="0"/>
      <c r="AKP159" s="0"/>
      <c r="AKQ159" s="0"/>
      <c r="AKR159" s="0"/>
      <c r="AKS159" s="0"/>
      <c r="AKT159" s="0"/>
      <c r="AKU159" s="0"/>
      <c r="AKV159" s="0"/>
      <c r="AKW159" s="0"/>
      <c r="AKX159" s="0"/>
      <c r="AKY159" s="0"/>
      <c r="AKZ159" s="0"/>
      <c r="ALA159" s="0"/>
      <c r="ALB159" s="0"/>
      <c r="ALC159" s="0"/>
      <c r="ALD159" s="0"/>
      <c r="ALE159" s="0"/>
      <c r="ALF159" s="0"/>
      <c r="ALG159" s="0"/>
      <c r="ALH159" s="0"/>
      <c r="ALI159" s="0"/>
      <c r="ALJ159" s="0"/>
      <c r="ALK159" s="0"/>
      <c r="ALL159" s="0"/>
      <c r="ALM159" s="0"/>
      <c r="ALN159" s="0"/>
      <c r="ALO159" s="0"/>
      <c r="ALP159" s="0"/>
      <c r="ALQ159" s="0"/>
      <c r="ALR159" s="0"/>
      <c r="ALS159" s="0"/>
      <c r="ALT159" s="0"/>
      <c r="ALU159" s="0"/>
      <c r="ALV159" s="0"/>
      <c r="ALW159" s="0"/>
      <c r="ALX159" s="0"/>
      <c r="ALY159" s="0"/>
      <c r="ALZ159" s="0"/>
      <c r="AMA159" s="0"/>
      <c r="AMB159" s="0"/>
      <c r="AMC159" s="0"/>
      <c r="AMD159" s="0"/>
      <c r="AME159" s="0"/>
      <c r="AMF159" s="0"/>
      <c r="AMG159" s="0"/>
      <c r="AMH159" s="0"/>
      <c r="AMI159" s="0"/>
      <c r="AMJ159" s="0"/>
    </row>
    <row r="160" customFormat="false" ht="15.75" hidden="false" customHeight="true" outlineLevel="1" collapsed="false">
      <c r="A160" s="270"/>
      <c r="B160" s="49"/>
      <c r="C160" s="49"/>
      <c r="D160" s="49"/>
      <c r="E160" s="215" t="s">
        <v>421</v>
      </c>
      <c r="F160" s="215" t="s">
        <v>421</v>
      </c>
      <c r="G160" s="215" t="s">
        <v>421</v>
      </c>
      <c r="H160" s="215" t="s">
        <v>421</v>
      </c>
      <c r="I160" s="215" t="s">
        <v>421</v>
      </c>
      <c r="J160" s="215" t="s">
        <v>421</v>
      </c>
      <c r="K160" s="215" t="s">
        <v>421</v>
      </c>
      <c r="L160" s="215" t="s">
        <v>422</v>
      </c>
      <c r="M160" s="215" t="s">
        <v>421</v>
      </c>
      <c r="N160" s="215" t="s">
        <v>423</v>
      </c>
      <c r="O160" s="216" t="s">
        <v>421</v>
      </c>
      <c r="P160" s="215" t="s">
        <v>421</v>
      </c>
      <c r="Q160" s="215" t="s">
        <v>421</v>
      </c>
      <c r="R160" s="215" t="s">
        <v>421</v>
      </c>
      <c r="S160" s="215" t="s">
        <v>421</v>
      </c>
      <c r="T160" s="215" t="s">
        <v>421</v>
      </c>
      <c r="U160" s="215" t="s">
        <v>424</v>
      </c>
      <c r="V160" s="215" t="s">
        <v>424</v>
      </c>
      <c r="W160" s="215" t="s">
        <v>424</v>
      </c>
      <c r="X160" s="217" t="s">
        <v>424</v>
      </c>
      <c r="Y160" s="216" t="s">
        <v>421</v>
      </c>
      <c r="Z160" s="215" t="s">
        <v>421</v>
      </c>
      <c r="AA160" s="215" t="s">
        <v>421</v>
      </c>
      <c r="AB160" s="215" t="s">
        <v>421</v>
      </c>
      <c r="AC160" s="215" t="s">
        <v>421</v>
      </c>
      <c r="AD160" s="215" t="s">
        <v>421</v>
      </c>
      <c r="AE160" s="215" t="s">
        <v>424</v>
      </c>
      <c r="AF160" s="215" t="s">
        <v>424</v>
      </c>
      <c r="AG160" s="215" t="s">
        <v>424</v>
      </c>
      <c r="AH160" s="217" t="s">
        <v>424</v>
      </c>
      <c r="AI160" s="216" t="s">
        <v>421</v>
      </c>
      <c r="AJ160" s="215" t="s">
        <v>421</v>
      </c>
      <c r="AK160" s="215" t="s">
        <v>421</v>
      </c>
      <c r="AL160" s="215" t="s">
        <v>421</v>
      </c>
      <c r="AM160" s="215" t="s">
        <v>421</v>
      </c>
      <c r="AN160" s="215" t="s">
        <v>421</v>
      </c>
      <c r="AO160" s="215" t="s">
        <v>425</v>
      </c>
      <c r="AP160" s="215" t="s">
        <v>425</v>
      </c>
      <c r="AQ160" s="215" t="s">
        <v>425</v>
      </c>
      <c r="AR160" s="217"/>
      <c r="AS160" s="216" t="s">
        <v>426</v>
      </c>
      <c r="AT160" s="215" t="s">
        <v>426</v>
      </c>
      <c r="AU160" s="215" t="s">
        <v>426</v>
      </c>
      <c r="AV160" s="215" t="s">
        <v>426</v>
      </c>
      <c r="AW160" s="215" t="s">
        <v>426</v>
      </c>
      <c r="AX160" s="215" t="s">
        <v>426</v>
      </c>
      <c r="AY160" s="215" t="s">
        <v>426</v>
      </c>
      <c r="AZ160" s="215" t="s">
        <v>426</v>
      </c>
      <c r="BA160" s="215" t="s">
        <v>426</v>
      </c>
      <c r="BB160" s="217"/>
      <c r="BW160" s="0"/>
      <c r="BX160" s="0"/>
      <c r="BY160" s="0"/>
      <c r="BZ160" s="0"/>
      <c r="CA160" s="0"/>
      <c r="CB160" s="0"/>
      <c r="CC160" s="0"/>
      <c r="CD160" s="0"/>
      <c r="CE160" s="0"/>
      <c r="CF160" s="0"/>
      <c r="CG160" s="0"/>
      <c r="CH160" s="0"/>
      <c r="CI160" s="0"/>
      <c r="CJ160" s="0"/>
      <c r="CK160" s="0"/>
      <c r="CL160" s="0"/>
      <c r="CM160" s="0"/>
      <c r="CN160" s="0"/>
      <c r="CO160" s="0"/>
      <c r="CP160" s="0"/>
      <c r="CQ160" s="0"/>
      <c r="CR160" s="0"/>
      <c r="CS160" s="0"/>
      <c r="CT160" s="0"/>
      <c r="CU160" s="0"/>
      <c r="CV160" s="0"/>
      <c r="CW160" s="0"/>
      <c r="CX160" s="0"/>
      <c r="CY160" s="0"/>
      <c r="CZ160" s="0"/>
      <c r="DA160" s="0"/>
      <c r="DB160" s="0"/>
      <c r="DC160" s="0"/>
      <c r="DD160" s="0"/>
      <c r="DE160" s="0"/>
      <c r="DF160" s="0"/>
      <c r="DG160" s="0"/>
      <c r="DH160" s="0"/>
      <c r="DI160" s="0"/>
      <c r="DJ160" s="0"/>
      <c r="DK160" s="0"/>
      <c r="DL160" s="0"/>
      <c r="DM160" s="0"/>
      <c r="DN160" s="0"/>
      <c r="DO160" s="0"/>
      <c r="DP160" s="0"/>
      <c r="DQ160" s="0"/>
      <c r="DR160" s="0"/>
      <c r="DS160" s="0"/>
      <c r="DT160" s="0"/>
      <c r="DU160" s="0"/>
      <c r="DV160" s="0"/>
      <c r="DW160" s="0"/>
      <c r="DX160" s="0"/>
      <c r="DY160" s="0"/>
      <c r="DZ160" s="0"/>
      <c r="EA160" s="0"/>
      <c r="EB160" s="0"/>
      <c r="EC160" s="0"/>
      <c r="ED160" s="0"/>
      <c r="EE160" s="0"/>
      <c r="EF160" s="0"/>
      <c r="EG160" s="0"/>
      <c r="EH160" s="0"/>
      <c r="EI160" s="0"/>
      <c r="EJ160" s="0"/>
      <c r="EK160" s="0"/>
      <c r="EL160" s="0"/>
      <c r="EM160" s="0"/>
      <c r="EN160" s="0"/>
      <c r="EO160" s="0"/>
      <c r="EP160" s="0"/>
      <c r="EQ160" s="0"/>
      <c r="ER160" s="0"/>
      <c r="ES160" s="0"/>
      <c r="ET160" s="0"/>
      <c r="EU160" s="0"/>
      <c r="EV160" s="0"/>
      <c r="EW160" s="0"/>
      <c r="EX160" s="0"/>
      <c r="EY160" s="0"/>
      <c r="EZ160" s="0"/>
      <c r="FA160" s="0"/>
      <c r="FB160" s="0"/>
      <c r="FC160" s="0"/>
      <c r="FD160" s="0"/>
      <c r="FE160" s="0"/>
      <c r="FF160" s="0"/>
      <c r="FG160" s="0"/>
      <c r="FH160" s="0"/>
      <c r="FI160" s="0"/>
      <c r="FJ160" s="0"/>
      <c r="FK160" s="0"/>
      <c r="FL160" s="0"/>
      <c r="FM160" s="0"/>
      <c r="FN160" s="0"/>
      <c r="FO160" s="0"/>
      <c r="FP160" s="0"/>
      <c r="FQ160" s="0"/>
      <c r="FR160" s="0"/>
      <c r="FS160" s="0"/>
      <c r="FT160" s="0"/>
      <c r="FU160" s="0"/>
      <c r="FV160" s="0"/>
      <c r="FW160" s="0"/>
      <c r="FX160" s="0"/>
      <c r="FY160" s="0"/>
      <c r="FZ160" s="0"/>
      <c r="GA160" s="0"/>
      <c r="GB160" s="0"/>
      <c r="GC160" s="0"/>
      <c r="GD160" s="0"/>
      <c r="GE160" s="0"/>
      <c r="GF160" s="0"/>
      <c r="GG160" s="0"/>
      <c r="GH160" s="0"/>
      <c r="GI160" s="0"/>
      <c r="GJ160" s="0"/>
      <c r="GK160" s="0"/>
      <c r="GL160" s="0"/>
      <c r="GM160" s="0"/>
      <c r="GN160" s="0"/>
      <c r="GO160" s="0"/>
      <c r="GP160" s="0"/>
      <c r="GQ160" s="0"/>
      <c r="GR160" s="0"/>
      <c r="GS160" s="0"/>
      <c r="GT160" s="0"/>
      <c r="GU160" s="0"/>
      <c r="GV160" s="0"/>
      <c r="GW160" s="0"/>
      <c r="GX160" s="0"/>
      <c r="GY160" s="0"/>
      <c r="GZ160" s="0"/>
      <c r="HA160" s="0"/>
      <c r="HB160" s="0"/>
      <c r="HC160" s="0"/>
      <c r="HD160" s="0"/>
      <c r="HE160" s="0"/>
      <c r="HF160" s="0"/>
      <c r="HG160" s="0"/>
      <c r="HH160" s="0"/>
      <c r="HI160" s="0"/>
      <c r="HJ160" s="0"/>
      <c r="HK160" s="0"/>
      <c r="HL160" s="0"/>
      <c r="HM160" s="0"/>
      <c r="HN160" s="0"/>
      <c r="HO160" s="0"/>
      <c r="HP160" s="0"/>
      <c r="HQ160" s="0"/>
      <c r="HR160" s="0"/>
      <c r="HS160" s="0"/>
      <c r="HT160" s="0"/>
      <c r="HU160" s="0"/>
      <c r="HV160" s="0"/>
      <c r="HW160" s="0"/>
      <c r="HX160" s="0"/>
      <c r="HY160" s="0"/>
      <c r="HZ160" s="0"/>
      <c r="IA160" s="0"/>
      <c r="IB160" s="0"/>
      <c r="IC160" s="0"/>
      <c r="ID160" s="0"/>
      <c r="IE160" s="0"/>
      <c r="IF160" s="0"/>
      <c r="IG160" s="0"/>
      <c r="IH160" s="0"/>
      <c r="II160" s="0"/>
      <c r="IJ160" s="0"/>
      <c r="IK160" s="0"/>
      <c r="IL160" s="0"/>
      <c r="IM160" s="0"/>
      <c r="IN160" s="0"/>
      <c r="IO160" s="0"/>
      <c r="IP160" s="0"/>
      <c r="IQ160" s="0"/>
      <c r="IR160" s="0"/>
      <c r="IS160" s="0"/>
      <c r="IT160" s="0"/>
      <c r="IU160" s="0"/>
      <c r="IV160" s="0"/>
      <c r="IW160" s="0"/>
      <c r="IX160" s="0"/>
      <c r="IY160" s="0"/>
      <c r="IZ160" s="0"/>
      <c r="JA160" s="0"/>
      <c r="JB160" s="0"/>
      <c r="JC160" s="0"/>
      <c r="JD160" s="0"/>
      <c r="JE160" s="0"/>
      <c r="JF160" s="0"/>
      <c r="JG160" s="0"/>
      <c r="JH160" s="0"/>
      <c r="JI160" s="0"/>
      <c r="JJ160" s="0"/>
      <c r="JK160" s="0"/>
      <c r="JL160" s="0"/>
      <c r="JM160" s="0"/>
      <c r="JN160" s="0"/>
      <c r="JO160" s="0"/>
      <c r="JP160" s="0"/>
      <c r="JQ160" s="0"/>
      <c r="JR160" s="0"/>
      <c r="JS160" s="0"/>
      <c r="JT160" s="0"/>
      <c r="JU160" s="0"/>
      <c r="JV160" s="0"/>
      <c r="JW160" s="0"/>
      <c r="JX160" s="0"/>
      <c r="JY160" s="0"/>
      <c r="JZ160" s="0"/>
      <c r="KA160" s="0"/>
      <c r="KB160" s="0"/>
      <c r="KC160" s="0"/>
      <c r="KD160" s="0"/>
      <c r="KE160" s="0"/>
      <c r="KF160" s="0"/>
      <c r="KG160" s="0"/>
      <c r="KH160" s="0"/>
      <c r="KI160" s="0"/>
      <c r="KJ160" s="0"/>
      <c r="KK160" s="0"/>
      <c r="KL160" s="0"/>
      <c r="KM160" s="0"/>
      <c r="KN160" s="0"/>
      <c r="KO160" s="0"/>
      <c r="KP160" s="0"/>
      <c r="KQ160" s="0"/>
      <c r="KR160" s="0"/>
      <c r="KS160" s="0"/>
      <c r="KT160" s="0"/>
      <c r="KU160" s="0"/>
      <c r="KV160" s="0"/>
      <c r="KW160" s="0"/>
      <c r="KX160" s="0"/>
      <c r="KY160" s="0"/>
      <c r="KZ160" s="0"/>
      <c r="LA160" s="0"/>
      <c r="LB160" s="0"/>
      <c r="LC160" s="0"/>
      <c r="LD160" s="0"/>
      <c r="LE160" s="0"/>
      <c r="LF160" s="0"/>
      <c r="LG160" s="0"/>
      <c r="LH160" s="0"/>
      <c r="LI160" s="0"/>
      <c r="LJ160" s="0"/>
      <c r="LK160" s="0"/>
      <c r="LL160" s="0"/>
      <c r="LM160" s="0"/>
      <c r="LN160" s="0"/>
      <c r="LO160" s="0"/>
      <c r="LP160" s="0"/>
      <c r="LQ160" s="0"/>
      <c r="LR160" s="0"/>
      <c r="LS160" s="0"/>
      <c r="LT160" s="0"/>
      <c r="LU160" s="0"/>
      <c r="LV160" s="0"/>
      <c r="LW160" s="0"/>
      <c r="LX160" s="0"/>
      <c r="LY160" s="0"/>
      <c r="LZ160" s="0"/>
      <c r="MA160" s="0"/>
      <c r="MB160" s="0"/>
      <c r="MC160" s="0"/>
      <c r="MD160" s="0"/>
      <c r="ME160" s="0"/>
      <c r="MF160" s="0"/>
      <c r="MG160" s="0"/>
      <c r="MH160" s="0"/>
      <c r="MI160" s="0"/>
      <c r="MJ160" s="0"/>
      <c r="MK160" s="0"/>
      <c r="ML160" s="0"/>
      <c r="MM160" s="0"/>
      <c r="MN160" s="0"/>
      <c r="MO160" s="0"/>
      <c r="MP160" s="0"/>
      <c r="MQ160" s="0"/>
      <c r="MR160" s="0"/>
      <c r="MS160" s="0"/>
      <c r="MT160" s="0"/>
      <c r="MU160" s="0"/>
      <c r="MV160" s="0"/>
      <c r="MW160" s="0"/>
      <c r="MX160" s="0"/>
      <c r="MY160" s="0"/>
      <c r="MZ160" s="0"/>
      <c r="NA160" s="0"/>
      <c r="NB160" s="0"/>
      <c r="NC160" s="0"/>
      <c r="ND160" s="0"/>
      <c r="NE160" s="0"/>
      <c r="NF160" s="0"/>
      <c r="NG160" s="0"/>
      <c r="NH160" s="0"/>
      <c r="NI160" s="0"/>
      <c r="NJ160" s="0"/>
      <c r="NK160" s="0"/>
      <c r="NL160" s="0"/>
      <c r="NM160" s="0"/>
      <c r="NN160" s="0"/>
      <c r="NO160" s="0"/>
      <c r="NP160" s="0"/>
      <c r="NQ160" s="0"/>
      <c r="NR160" s="0"/>
      <c r="NS160" s="0"/>
      <c r="NT160" s="0"/>
      <c r="NU160" s="0"/>
      <c r="NV160" s="0"/>
      <c r="NW160" s="0"/>
      <c r="NX160" s="0"/>
      <c r="NY160" s="0"/>
      <c r="NZ160" s="0"/>
      <c r="OA160" s="0"/>
      <c r="OB160" s="0"/>
      <c r="OC160" s="0"/>
      <c r="OD160" s="0"/>
      <c r="OE160" s="0"/>
      <c r="OF160" s="0"/>
      <c r="OG160" s="0"/>
      <c r="OH160" s="0"/>
      <c r="OI160" s="0"/>
      <c r="OJ160" s="0"/>
      <c r="OK160" s="0"/>
      <c r="OL160" s="0"/>
      <c r="OM160" s="0"/>
      <c r="ON160" s="0"/>
      <c r="OO160" s="0"/>
      <c r="OP160" s="0"/>
      <c r="OQ160" s="0"/>
      <c r="OR160" s="0"/>
      <c r="OS160" s="0"/>
      <c r="OT160" s="0"/>
      <c r="OU160" s="0"/>
      <c r="OV160" s="0"/>
      <c r="OW160" s="0"/>
      <c r="OX160" s="0"/>
      <c r="OY160" s="0"/>
      <c r="OZ160" s="0"/>
      <c r="PA160" s="0"/>
      <c r="PB160" s="0"/>
      <c r="PC160" s="0"/>
      <c r="PD160" s="0"/>
      <c r="PE160" s="0"/>
      <c r="PF160" s="0"/>
      <c r="PG160" s="0"/>
      <c r="PH160" s="0"/>
      <c r="PI160" s="0"/>
      <c r="PJ160" s="0"/>
      <c r="PK160" s="0"/>
      <c r="PL160" s="0"/>
      <c r="PM160" s="0"/>
      <c r="PN160" s="0"/>
      <c r="PO160" s="0"/>
      <c r="PP160" s="0"/>
      <c r="PQ160" s="0"/>
      <c r="PR160" s="0"/>
      <c r="PS160" s="0"/>
      <c r="PT160" s="0"/>
      <c r="PU160" s="0"/>
      <c r="PV160" s="0"/>
      <c r="PW160" s="0"/>
      <c r="PX160" s="0"/>
      <c r="PY160" s="0"/>
      <c r="PZ160" s="0"/>
      <c r="QA160" s="0"/>
      <c r="QB160" s="0"/>
      <c r="QC160" s="0"/>
      <c r="QD160" s="0"/>
      <c r="QE160" s="0"/>
      <c r="QF160" s="0"/>
      <c r="QG160" s="0"/>
      <c r="QH160" s="0"/>
      <c r="QI160" s="0"/>
      <c r="QJ160" s="0"/>
      <c r="QK160" s="0"/>
      <c r="QL160" s="0"/>
      <c r="QM160" s="0"/>
      <c r="QN160" s="0"/>
      <c r="QO160" s="0"/>
      <c r="QP160" s="0"/>
      <c r="QQ160" s="0"/>
      <c r="QR160" s="0"/>
      <c r="QS160" s="0"/>
      <c r="QT160" s="0"/>
      <c r="QU160" s="0"/>
      <c r="QV160" s="0"/>
      <c r="QW160" s="0"/>
      <c r="QX160" s="0"/>
      <c r="QY160" s="0"/>
      <c r="QZ160" s="0"/>
      <c r="RA160" s="0"/>
      <c r="RB160" s="0"/>
      <c r="RC160" s="0"/>
      <c r="RD160" s="0"/>
      <c r="RE160" s="0"/>
      <c r="RF160" s="0"/>
      <c r="RG160" s="0"/>
      <c r="RH160" s="0"/>
      <c r="RI160" s="0"/>
      <c r="RJ160" s="0"/>
      <c r="RK160" s="0"/>
      <c r="RL160" s="0"/>
      <c r="RM160" s="0"/>
      <c r="RN160" s="0"/>
      <c r="RO160" s="0"/>
      <c r="RP160" s="0"/>
      <c r="RQ160" s="0"/>
      <c r="RR160" s="0"/>
      <c r="RS160" s="0"/>
      <c r="RT160" s="0"/>
      <c r="RU160" s="0"/>
      <c r="RV160" s="0"/>
      <c r="RW160" s="0"/>
      <c r="RX160" s="0"/>
      <c r="RY160" s="0"/>
      <c r="RZ160" s="0"/>
      <c r="SA160" s="0"/>
      <c r="SB160" s="0"/>
      <c r="SC160" s="0"/>
      <c r="SD160" s="0"/>
      <c r="SE160" s="0"/>
      <c r="SF160" s="0"/>
      <c r="SG160" s="0"/>
      <c r="SH160" s="0"/>
      <c r="SI160" s="0"/>
      <c r="SJ160" s="0"/>
      <c r="SK160" s="0"/>
      <c r="SL160" s="0"/>
      <c r="SM160" s="0"/>
      <c r="SN160" s="0"/>
      <c r="SO160" s="0"/>
      <c r="SP160" s="0"/>
      <c r="SQ160" s="0"/>
      <c r="SR160" s="0"/>
      <c r="SS160" s="0"/>
      <c r="ST160" s="0"/>
      <c r="SU160" s="0"/>
      <c r="SV160" s="0"/>
      <c r="SW160" s="0"/>
      <c r="SX160" s="0"/>
      <c r="SY160" s="0"/>
      <c r="SZ160" s="0"/>
      <c r="TA160" s="0"/>
      <c r="TB160" s="0"/>
      <c r="TC160" s="0"/>
      <c r="TD160" s="0"/>
      <c r="TE160" s="0"/>
      <c r="TF160" s="0"/>
      <c r="TG160" s="0"/>
      <c r="TH160" s="0"/>
      <c r="TI160" s="0"/>
      <c r="TJ160" s="0"/>
      <c r="TK160" s="0"/>
      <c r="TL160" s="0"/>
      <c r="TM160" s="0"/>
      <c r="TN160" s="0"/>
      <c r="TO160" s="0"/>
      <c r="TP160" s="0"/>
      <c r="TQ160" s="0"/>
      <c r="TR160" s="0"/>
      <c r="TS160" s="0"/>
      <c r="TT160" s="0"/>
      <c r="TU160" s="0"/>
      <c r="TV160" s="0"/>
      <c r="TW160" s="0"/>
      <c r="TX160" s="0"/>
      <c r="TY160" s="0"/>
      <c r="TZ160" s="0"/>
      <c r="UA160" s="0"/>
      <c r="UB160" s="0"/>
      <c r="UC160" s="0"/>
      <c r="UD160" s="0"/>
      <c r="UE160" s="0"/>
      <c r="UF160" s="0"/>
      <c r="UG160" s="0"/>
      <c r="UH160" s="0"/>
      <c r="UI160" s="0"/>
      <c r="UJ160" s="0"/>
      <c r="UK160" s="0"/>
      <c r="UL160" s="0"/>
      <c r="UM160" s="0"/>
      <c r="UN160" s="0"/>
      <c r="UO160" s="0"/>
      <c r="UP160" s="0"/>
      <c r="UQ160" s="0"/>
      <c r="UR160" s="0"/>
      <c r="US160" s="0"/>
      <c r="UT160" s="0"/>
      <c r="UU160" s="0"/>
      <c r="UV160" s="0"/>
      <c r="UW160" s="0"/>
      <c r="UX160" s="0"/>
      <c r="UY160" s="0"/>
      <c r="UZ160" s="0"/>
      <c r="VA160" s="0"/>
      <c r="VB160" s="0"/>
      <c r="VC160" s="0"/>
      <c r="VD160" s="0"/>
      <c r="VE160" s="0"/>
      <c r="VF160" s="0"/>
      <c r="VG160" s="0"/>
      <c r="VH160" s="0"/>
      <c r="VI160" s="0"/>
      <c r="VJ160" s="0"/>
      <c r="VK160" s="0"/>
      <c r="VL160" s="0"/>
      <c r="VM160" s="0"/>
      <c r="VN160" s="0"/>
      <c r="VO160" s="0"/>
      <c r="VP160" s="0"/>
      <c r="VQ160" s="0"/>
      <c r="VR160" s="0"/>
      <c r="VS160" s="0"/>
      <c r="VT160" s="0"/>
      <c r="VU160" s="0"/>
      <c r="VV160" s="0"/>
      <c r="VW160" s="0"/>
      <c r="VX160" s="0"/>
      <c r="VY160" s="0"/>
      <c r="VZ160" s="0"/>
      <c r="WA160" s="0"/>
      <c r="WB160" s="0"/>
      <c r="WC160" s="0"/>
      <c r="WD160" s="0"/>
      <c r="WE160" s="0"/>
      <c r="WF160" s="0"/>
      <c r="WG160" s="0"/>
      <c r="WH160" s="0"/>
      <c r="WI160" s="0"/>
      <c r="WJ160" s="0"/>
      <c r="WK160" s="0"/>
      <c r="WL160" s="0"/>
      <c r="WM160" s="0"/>
      <c r="WN160" s="0"/>
      <c r="WO160" s="0"/>
      <c r="WP160" s="0"/>
      <c r="WQ160" s="0"/>
      <c r="WR160" s="0"/>
      <c r="WS160" s="0"/>
      <c r="WT160" s="0"/>
      <c r="WU160" s="0"/>
      <c r="WV160" s="0"/>
      <c r="WW160" s="0"/>
      <c r="WX160" s="0"/>
      <c r="WY160" s="0"/>
      <c r="WZ160" s="0"/>
      <c r="XA160" s="0"/>
      <c r="XB160" s="0"/>
      <c r="XC160" s="0"/>
      <c r="XD160" s="0"/>
      <c r="XE160" s="0"/>
      <c r="XF160" s="0"/>
      <c r="XG160" s="0"/>
      <c r="XH160" s="0"/>
      <c r="XI160" s="0"/>
      <c r="XJ160" s="0"/>
      <c r="XK160" s="0"/>
      <c r="XL160" s="0"/>
      <c r="XM160" s="0"/>
      <c r="XN160" s="0"/>
      <c r="XO160" s="0"/>
      <c r="XP160" s="0"/>
      <c r="XQ160" s="0"/>
      <c r="XR160" s="0"/>
      <c r="XS160" s="0"/>
      <c r="XT160" s="0"/>
      <c r="XU160" s="0"/>
      <c r="XV160" s="0"/>
      <c r="XW160" s="0"/>
      <c r="XX160" s="0"/>
      <c r="XY160" s="0"/>
      <c r="XZ160" s="0"/>
      <c r="YA160" s="0"/>
      <c r="YB160" s="0"/>
      <c r="YC160" s="0"/>
      <c r="YD160" s="0"/>
      <c r="YE160" s="0"/>
      <c r="YF160" s="0"/>
      <c r="YG160" s="0"/>
      <c r="YH160" s="0"/>
      <c r="YI160" s="0"/>
      <c r="YJ160" s="0"/>
      <c r="YK160" s="0"/>
      <c r="YL160" s="0"/>
      <c r="YM160" s="0"/>
      <c r="YN160" s="0"/>
      <c r="YO160" s="0"/>
      <c r="YP160" s="0"/>
      <c r="YQ160" s="0"/>
      <c r="YR160" s="0"/>
      <c r="YS160" s="0"/>
      <c r="YT160" s="0"/>
      <c r="YU160" s="0"/>
      <c r="YV160" s="0"/>
      <c r="YW160" s="0"/>
      <c r="YX160" s="0"/>
      <c r="YY160" s="0"/>
      <c r="YZ160" s="0"/>
      <c r="ZA160" s="0"/>
      <c r="ZB160" s="0"/>
      <c r="ZC160" s="0"/>
      <c r="ZD160" s="0"/>
      <c r="ZE160" s="0"/>
      <c r="ZF160" s="0"/>
      <c r="ZG160" s="0"/>
      <c r="ZH160" s="0"/>
      <c r="ZI160" s="0"/>
      <c r="ZJ160" s="0"/>
      <c r="ZK160" s="0"/>
      <c r="ZL160" s="0"/>
      <c r="ZM160" s="0"/>
      <c r="ZN160" s="0"/>
      <c r="ZO160" s="0"/>
      <c r="ZP160" s="0"/>
      <c r="ZQ160" s="0"/>
      <c r="ZR160" s="0"/>
      <c r="ZS160" s="0"/>
      <c r="ZT160" s="0"/>
      <c r="ZU160" s="0"/>
      <c r="ZV160" s="0"/>
      <c r="ZW160" s="0"/>
      <c r="ZX160" s="0"/>
      <c r="ZY160" s="0"/>
      <c r="ZZ160" s="0"/>
      <c r="AAA160" s="0"/>
      <c r="AAB160" s="0"/>
      <c r="AAC160" s="0"/>
      <c r="AAD160" s="0"/>
      <c r="AAE160" s="0"/>
      <c r="AAF160" s="0"/>
      <c r="AAG160" s="0"/>
      <c r="AAH160" s="0"/>
      <c r="AAI160" s="0"/>
      <c r="AAJ160" s="0"/>
      <c r="AAK160" s="0"/>
      <c r="AAL160" s="0"/>
      <c r="AAM160" s="0"/>
      <c r="AAN160" s="0"/>
      <c r="AAO160" s="0"/>
      <c r="AAP160" s="0"/>
      <c r="AAQ160" s="0"/>
      <c r="AAR160" s="0"/>
      <c r="AAS160" s="0"/>
      <c r="AAT160" s="0"/>
      <c r="AAU160" s="0"/>
      <c r="AAV160" s="0"/>
      <c r="AAW160" s="0"/>
      <c r="AAX160" s="0"/>
      <c r="AAY160" s="0"/>
      <c r="AAZ160" s="0"/>
      <c r="ABA160" s="0"/>
      <c r="ABB160" s="0"/>
      <c r="ABC160" s="0"/>
      <c r="ABD160" s="0"/>
      <c r="ABE160" s="0"/>
      <c r="ABF160" s="0"/>
      <c r="ABG160" s="0"/>
      <c r="ABH160" s="0"/>
      <c r="ABI160" s="0"/>
      <c r="ABJ160" s="0"/>
      <c r="ABK160" s="0"/>
      <c r="ABL160" s="0"/>
      <c r="ABM160" s="0"/>
      <c r="ABN160" s="0"/>
      <c r="ABO160" s="0"/>
      <c r="ABP160" s="0"/>
      <c r="ABQ160" s="0"/>
      <c r="ABR160" s="0"/>
      <c r="ABS160" s="0"/>
      <c r="ABT160" s="0"/>
      <c r="ABU160" s="0"/>
      <c r="ABV160" s="0"/>
      <c r="ABW160" s="0"/>
      <c r="ABX160" s="0"/>
      <c r="ABY160" s="0"/>
      <c r="ABZ160" s="0"/>
      <c r="ACA160" s="0"/>
      <c r="ACB160" s="0"/>
      <c r="ACC160" s="0"/>
      <c r="ACD160" s="0"/>
      <c r="ACE160" s="0"/>
      <c r="ACF160" s="0"/>
      <c r="ACG160" s="0"/>
      <c r="ACH160" s="0"/>
      <c r="ACI160" s="0"/>
      <c r="ACJ160" s="0"/>
      <c r="ACK160" s="0"/>
      <c r="ACL160" s="0"/>
      <c r="ACM160" s="0"/>
      <c r="ACN160" s="0"/>
      <c r="ACO160" s="0"/>
      <c r="ACP160" s="0"/>
      <c r="ACQ160" s="0"/>
      <c r="ACR160" s="0"/>
      <c r="ACS160" s="0"/>
      <c r="ACT160" s="0"/>
      <c r="ACU160" s="0"/>
      <c r="ACV160" s="0"/>
      <c r="ACW160" s="0"/>
      <c r="ACX160" s="0"/>
      <c r="ACY160" s="0"/>
      <c r="ACZ160" s="0"/>
      <c r="ADA160" s="0"/>
      <c r="ADB160" s="0"/>
      <c r="ADC160" s="0"/>
      <c r="ADD160" s="0"/>
      <c r="ADE160" s="0"/>
      <c r="ADF160" s="0"/>
      <c r="ADG160" s="0"/>
      <c r="ADH160" s="0"/>
      <c r="ADI160" s="0"/>
      <c r="ADJ160" s="0"/>
      <c r="ADK160" s="0"/>
      <c r="ADL160" s="0"/>
      <c r="ADM160" s="0"/>
      <c r="ADN160" s="0"/>
      <c r="ADO160" s="0"/>
      <c r="ADP160" s="0"/>
      <c r="ADQ160" s="0"/>
      <c r="ADR160" s="0"/>
      <c r="ADS160" s="0"/>
      <c r="ADT160" s="0"/>
      <c r="ADU160" s="0"/>
      <c r="ADV160" s="0"/>
      <c r="ADW160" s="0"/>
      <c r="ADX160" s="0"/>
      <c r="ADY160" s="0"/>
      <c r="ADZ160" s="0"/>
      <c r="AEA160" s="0"/>
      <c r="AEB160" s="0"/>
      <c r="AEC160" s="0"/>
      <c r="AED160" s="0"/>
      <c r="AEE160" s="0"/>
      <c r="AEF160" s="0"/>
      <c r="AEG160" s="0"/>
      <c r="AEH160" s="0"/>
      <c r="AEI160" s="0"/>
      <c r="AEJ160" s="0"/>
      <c r="AEK160" s="0"/>
      <c r="AEL160" s="0"/>
      <c r="AEM160" s="0"/>
      <c r="AEN160" s="0"/>
      <c r="AEO160" s="0"/>
      <c r="AEP160" s="0"/>
      <c r="AEQ160" s="0"/>
      <c r="AER160" s="0"/>
      <c r="AES160" s="0"/>
      <c r="AET160" s="0"/>
      <c r="AEU160" s="0"/>
      <c r="AEV160" s="0"/>
      <c r="AEW160" s="0"/>
      <c r="AEX160" s="0"/>
      <c r="AEY160" s="0"/>
      <c r="AEZ160" s="0"/>
      <c r="AFA160" s="0"/>
      <c r="AFB160" s="0"/>
      <c r="AFC160" s="0"/>
      <c r="AFD160" s="0"/>
      <c r="AFE160" s="0"/>
      <c r="AFF160" s="0"/>
      <c r="AFG160" s="0"/>
      <c r="AFH160" s="0"/>
      <c r="AFI160" s="0"/>
      <c r="AFJ160" s="0"/>
      <c r="AFK160" s="0"/>
      <c r="AFL160" s="0"/>
      <c r="AFM160" s="0"/>
      <c r="AFN160" s="0"/>
      <c r="AFO160" s="0"/>
      <c r="AFP160" s="0"/>
      <c r="AFQ160" s="0"/>
      <c r="AFR160" s="0"/>
      <c r="AFS160" s="0"/>
      <c r="AFT160" s="0"/>
      <c r="AFU160" s="0"/>
      <c r="AFV160" s="0"/>
      <c r="AFW160" s="0"/>
      <c r="AFX160" s="0"/>
      <c r="AFY160" s="0"/>
      <c r="AFZ160" s="0"/>
      <c r="AGA160" s="0"/>
      <c r="AGB160" s="0"/>
      <c r="AGC160" s="0"/>
      <c r="AGD160" s="0"/>
      <c r="AGE160" s="0"/>
      <c r="AGF160" s="0"/>
      <c r="AGG160" s="0"/>
      <c r="AGH160" s="0"/>
      <c r="AGI160" s="0"/>
      <c r="AGJ160" s="0"/>
      <c r="AGK160" s="0"/>
      <c r="AGL160" s="0"/>
      <c r="AGM160" s="0"/>
      <c r="AGN160" s="0"/>
      <c r="AGO160" s="0"/>
      <c r="AGP160" s="0"/>
      <c r="AGQ160" s="0"/>
      <c r="AGR160" s="0"/>
      <c r="AGS160" s="0"/>
      <c r="AGT160" s="0"/>
      <c r="AGU160" s="0"/>
      <c r="AGV160" s="0"/>
      <c r="AGW160" s="0"/>
      <c r="AGX160" s="0"/>
      <c r="AGY160" s="0"/>
      <c r="AGZ160" s="0"/>
      <c r="AHA160" s="0"/>
      <c r="AHB160" s="0"/>
      <c r="AHC160" s="0"/>
      <c r="AHD160" s="0"/>
      <c r="AHE160" s="0"/>
      <c r="AHF160" s="0"/>
      <c r="AHG160" s="0"/>
      <c r="AHH160" s="0"/>
      <c r="AHI160" s="0"/>
      <c r="AHJ160" s="0"/>
      <c r="AHK160" s="0"/>
      <c r="AHL160" s="0"/>
      <c r="AHM160" s="0"/>
      <c r="AHN160" s="0"/>
      <c r="AHO160" s="0"/>
      <c r="AHP160" s="0"/>
      <c r="AHQ160" s="0"/>
      <c r="AHR160" s="0"/>
      <c r="AHS160" s="0"/>
      <c r="AHT160" s="0"/>
      <c r="AHU160" s="0"/>
      <c r="AHV160" s="0"/>
      <c r="AHW160" s="0"/>
      <c r="AHX160" s="0"/>
      <c r="AHY160" s="0"/>
      <c r="AHZ160" s="0"/>
      <c r="AIA160" s="0"/>
      <c r="AIB160" s="0"/>
      <c r="AIC160" s="0"/>
      <c r="AID160" s="0"/>
      <c r="AIE160" s="0"/>
      <c r="AIF160" s="0"/>
      <c r="AIG160" s="0"/>
      <c r="AIH160" s="0"/>
      <c r="AII160" s="0"/>
      <c r="AIJ160" s="0"/>
      <c r="AIK160" s="0"/>
      <c r="AIL160" s="0"/>
      <c r="AIM160" s="0"/>
      <c r="AIN160" s="0"/>
      <c r="AIO160" s="0"/>
      <c r="AIP160" s="0"/>
      <c r="AIQ160" s="0"/>
      <c r="AIR160" s="0"/>
      <c r="AIS160" s="0"/>
      <c r="AIT160" s="0"/>
      <c r="AIU160" s="0"/>
      <c r="AIV160" s="0"/>
      <c r="AIW160" s="0"/>
      <c r="AIX160" s="0"/>
      <c r="AIY160" s="0"/>
      <c r="AIZ160" s="0"/>
      <c r="AJA160" s="0"/>
      <c r="AJB160" s="0"/>
      <c r="AJC160" s="0"/>
      <c r="AJD160" s="0"/>
      <c r="AJE160" s="0"/>
      <c r="AJF160" s="0"/>
      <c r="AJG160" s="0"/>
      <c r="AJH160" s="0"/>
      <c r="AJI160" s="0"/>
      <c r="AJJ160" s="0"/>
      <c r="AJK160" s="0"/>
      <c r="AJL160" s="0"/>
      <c r="AJM160" s="0"/>
      <c r="AJN160" s="0"/>
      <c r="AJO160" s="0"/>
      <c r="AJP160" s="0"/>
      <c r="AJQ160" s="0"/>
      <c r="AJR160" s="0"/>
      <c r="AJS160" s="0"/>
      <c r="AJT160" s="0"/>
      <c r="AJU160" s="0"/>
      <c r="AJV160" s="0"/>
      <c r="AJW160" s="0"/>
      <c r="AJX160" s="0"/>
      <c r="AJY160" s="0"/>
      <c r="AJZ160" s="0"/>
      <c r="AKA160" s="0"/>
      <c r="AKB160" s="0"/>
      <c r="AKC160" s="0"/>
      <c r="AKD160" s="0"/>
      <c r="AKE160" s="0"/>
      <c r="AKF160" s="0"/>
      <c r="AKG160" s="0"/>
      <c r="AKH160" s="0"/>
      <c r="AKI160" s="0"/>
      <c r="AKJ160" s="0"/>
      <c r="AKK160" s="0"/>
      <c r="AKL160" s="0"/>
      <c r="AKM160" s="0"/>
      <c r="AKN160" s="0"/>
      <c r="AKO160" s="0"/>
      <c r="AKP160" s="0"/>
      <c r="AKQ160" s="0"/>
      <c r="AKR160" s="0"/>
      <c r="AKS160" s="0"/>
      <c r="AKT160" s="0"/>
      <c r="AKU160" s="0"/>
      <c r="AKV160" s="0"/>
      <c r="AKW160" s="0"/>
      <c r="AKX160" s="0"/>
      <c r="AKY160" s="0"/>
      <c r="AKZ160" s="0"/>
      <c r="ALA160" s="0"/>
      <c r="ALB160" s="0"/>
      <c r="ALC160" s="0"/>
      <c r="ALD160" s="0"/>
      <c r="ALE160" s="0"/>
      <c r="ALF160" s="0"/>
      <c r="ALG160" s="0"/>
      <c r="ALH160" s="0"/>
      <c r="ALI160" s="0"/>
      <c r="ALJ160" s="0"/>
      <c r="ALK160" s="0"/>
      <c r="ALL160" s="0"/>
      <c r="ALM160" s="0"/>
      <c r="ALN160" s="0"/>
      <c r="ALO160" s="0"/>
      <c r="ALP160" s="0"/>
      <c r="ALQ160" s="0"/>
      <c r="ALR160" s="0"/>
      <c r="ALS160" s="0"/>
      <c r="ALT160" s="0"/>
      <c r="ALU160" s="0"/>
      <c r="ALV160" s="0"/>
      <c r="ALW160" s="0"/>
      <c r="ALX160" s="0"/>
      <c r="ALY160" s="0"/>
      <c r="ALZ160" s="0"/>
      <c r="AMA160" s="0"/>
      <c r="AMB160" s="0"/>
      <c r="AMC160" s="0"/>
      <c r="AMD160" s="0"/>
      <c r="AME160" s="0"/>
      <c r="AMF160" s="0"/>
      <c r="AMG160" s="0"/>
      <c r="AMH160" s="0"/>
      <c r="AMI160" s="0"/>
      <c r="AMJ160" s="0"/>
    </row>
    <row r="161" customFormat="false" ht="15.75" hidden="false" customHeight="true" outlineLevel="1" collapsed="false">
      <c r="A161" s="270"/>
      <c r="B161" s="58"/>
      <c r="C161" s="219"/>
      <c r="D161" s="54" t="s">
        <v>74</v>
      </c>
      <c r="E161" s="54" t="s">
        <v>75</v>
      </c>
      <c r="F161" s="54" t="s">
        <v>75</v>
      </c>
      <c r="G161" s="54" t="s">
        <v>75</v>
      </c>
      <c r="H161" s="54" t="s">
        <v>75</v>
      </c>
      <c r="I161" s="54" t="s">
        <v>75</v>
      </c>
      <c r="J161" s="54" t="s">
        <v>75</v>
      </c>
      <c r="K161" s="54" t="s">
        <v>75</v>
      </c>
      <c r="L161" s="54" t="s">
        <v>75</v>
      </c>
      <c r="M161" s="54" t="s">
        <v>75</v>
      </c>
      <c r="N161" s="54" t="s">
        <v>75</v>
      </c>
      <c r="O161" s="220" t="s">
        <v>75</v>
      </c>
      <c r="P161" s="54" t="s">
        <v>75</v>
      </c>
      <c r="Q161" s="54" t="s">
        <v>75</v>
      </c>
      <c r="R161" s="54" t="s">
        <v>75</v>
      </c>
      <c r="S161" s="54" t="s">
        <v>75</v>
      </c>
      <c r="T161" s="54" t="s">
        <v>75</v>
      </c>
      <c r="U161" s="54" t="s">
        <v>75</v>
      </c>
      <c r="V161" s="54" t="s">
        <v>75</v>
      </c>
      <c r="W161" s="54" t="s">
        <v>75</v>
      </c>
      <c r="X161" s="55" t="s">
        <v>75</v>
      </c>
      <c r="Y161" s="54" t="s">
        <v>75</v>
      </c>
      <c r="Z161" s="54" t="s">
        <v>75</v>
      </c>
      <c r="AA161" s="54" t="s">
        <v>75</v>
      </c>
      <c r="AB161" s="54" t="s">
        <v>75</v>
      </c>
      <c r="AC161" s="54" t="s">
        <v>75</v>
      </c>
      <c r="AD161" s="54" t="s">
        <v>75</v>
      </c>
      <c r="AE161" s="54" t="s">
        <v>75</v>
      </c>
      <c r="AF161" s="54" t="s">
        <v>75</v>
      </c>
      <c r="AG161" s="54" t="s">
        <v>75</v>
      </c>
      <c r="AH161" s="54" t="s">
        <v>75</v>
      </c>
      <c r="AI161" s="220" t="s">
        <v>75</v>
      </c>
      <c r="AJ161" s="54" t="s">
        <v>75</v>
      </c>
      <c r="AK161" s="54" t="s">
        <v>75</v>
      </c>
      <c r="AL161" s="54" t="s">
        <v>75</v>
      </c>
      <c r="AM161" s="54" t="s">
        <v>75</v>
      </c>
      <c r="AN161" s="54" t="s">
        <v>75</v>
      </c>
      <c r="AO161" s="54" t="s">
        <v>75</v>
      </c>
      <c r="AP161" s="54" t="s">
        <v>75</v>
      </c>
      <c r="AQ161" s="54" t="s">
        <v>75</v>
      </c>
      <c r="AR161" s="55" t="s">
        <v>75</v>
      </c>
      <c r="AS161" s="220" t="s">
        <v>75</v>
      </c>
      <c r="AT161" s="54" t="s">
        <v>75</v>
      </c>
      <c r="AU161" s="54" t="s">
        <v>75</v>
      </c>
      <c r="AV161" s="54" t="s">
        <v>75</v>
      </c>
      <c r="AW161" s="54" t="s">
        <v>75</v>
      </c>
      <c r="AX161" s="54" t="s">
        <v>75</v>
      </c>
      <c r="AY161" s="54" t="s">
        <v>75</v>
      </c>
      <c r="AZ161" s="54" t="s">
        <v>75</v>
      </c>
      <c r="BA161" s="54" t="s">
        <v>75</v>
      </c>
      <c r="BB161" s="55" t="s">
        <v>75</v>
      </c>
      <c r="BW161" s="0"/>
      <c r="BX161" s="0"/>
      <c r="BY161" s="0"/>
      <c r="BZ161" s="0"/>
      <c r="CA161" s="0"/>
      <c r="CB161" s="0"/>
      <c r="CC161" s="0"/>
      <c r="CD161" s="0"/>
      <c r="CE161" s="0"/>
      <c r="CF161" s="0"/>
      <c r="CG161" s="0"/>
      <c r="CH161" s="0"/>
      <c r="CI161" s="0"/>
      <c r="CJ161" s="0"/>
      <c r="CK161" s="0"/>
      <c r="CL161" s="0"/>
      <c r="CM161" s="0"/>
      <c r="CN161" s="0"/>
      <c r="CO161" s="0"/>
      <c r="CP161" s="0"/>
      <c r="CQ161" s="0"/>
      <c r="CR161" s="0"/>
      <c r="CS161" s="0"/>
      <c r="CT161" s="0"/>
      <c r="CU161" s="0"/>
      <c r="CV161" s="0"/>
      <c r="CW161" s="0"/>
      <c r="CX161" s="0"/>
      <c r="CY161" s="0"/>
      <c r="CZ161" s="0"/>
      <c r="DA161" s="0"/>
      <c r="DB161" s="0"/>
      <c r="DC161" s="0"/>
      <c r="DD161" s="0"/>
      <c r="DE161" s="0"/>
      <c r="DF161" s="0"/>
      <c r="DG161" s="0"/>
      <c r="DH161" s="0"/>
      <c r="DI161" s="0"/>
      <c r="DJ161" s="0"/>
      <c r="DK161" s="0"/>
      <c r="DL161" s="0"/>
      <c r="DM161" s="0"/>
      <c r="DN161" s="0"/>
      <c r="DO161" s="0"/>
      <c r="DP161" s="0"/>
      <c r="DQ161" s="0"/>
      <c r="DR161" s="0"/>
      <c r="DS161" s="0"/>
      <c r="DT161" s="0"/>
      <c r="DU161" s="0"/>
      <c r="DV161" s="0"/>
      <c r="DW161" s="0"/>
      <c r="DX161" s="0"/>
      <c r="DY161" s="0"/>
      <c r="DZ161" s="0"/>
      <c r="EA161" s="0"/>
      <c r="EB161" s="0"/>
      <c r="EC161" s="0"/>
      <c r="ED161" s="0"/>
      <c r="EE161" s="0"/>
      <c r="EF161" s="0"/>
      <c r="EG161" s="0"/>
      <c r="EH161" s="0"/>
      <c r="EI161" s="0"/>
      <c r="EJ161" s="0"/>
      <c r="EK161" s="0"/>
      <c r="EL161" s="0"/>
      <c r="EM161" s="0"/>
      <c r="EN161" s="0"/>
      <c r="EO161" s="0"/>
      <c r="EP161" s="0"/>
      <c r="EQ161" s="0"/>
      <c r="ER161" s="0"/>
      <c r="ES161" s="0"/>
      <c r="ET161" s="0"/>
      <c r="EU161" s="0"/>
      <c r="EV161" s="0"/>
      <c r="EW161" s="0"/>
      <c r="EX161" s="0"/>
      <c r="EY161" s="0"/>
      <c r="EZ161" s="0"/>
      <c r="FA161" s="0"/>
      <c r="FB161" s="0"/>
      <c r="FC161" s="0"/>
      <c r="FD161" s="0"/>
      <c r="FE161" s="0"/>
      <c r="FF161" s="0"/>
      <c r="FG161" s="0"/>
      <c r="FH161" s="0"/>
      <c r="FI161" s="0"/>
      <c r="FJ161" s="0"/>
      <c r="FK161" s="0"/>
      <c r="FL161" s="0"/>
      <c r="FM161" s="0"/>
      <c r="FN161" s="0"/>
      <c r="FO161" s="0"/>
      <c r="FP161" s="0"/>
      <c r="FQ161" s="0"/>
      <c r="FR161" s="0"/>
      <c r="FS161" s="0"/>
      <c r="FT161" s="0"/>
      <c r="FU161" s="0"/>
      <c r="FV161" s="0"/>
      <c r="FW161" s="0"/>
      <c r="FX161" s="0"/>
      <c r="FY161" s="0"/>
      <c r="FZ161" s="0"/>
      <c r="GA161" s="0"/>
      <c r="GB161" s="0"/>
      <c r="GC161" s="0"/>
      <c r="GD161" s="0"/>
      <c r="GE161" s="0"/>
      <c r="GF161" s="0"/>
      <c r="GG161" s="0"/>
      <c r="GH161" s="0"/>
      <c r="GI161" s="0"/>
      <c r="GJ161" s="0"/>
      <c r="GK161" s="0"/>
      <c r="GL161" s="0"/>
      <c r="GM161" s="0"/>
      <c r="GN161" s="0"/>
      <c r="GO161" s="0"/>
      <c r="GP161" s="0"/>
      <c r="GQ161" s="0"/>
      <c r="GR161" s="0"/>
      <c r="GS161" s="0"/>
      <c r="GT161" s="0"/>
      <c r="GU161" s="0"/>
      <c r="GV161" s="0"/>
      <c r="GW161" s="0"/>
      <c r="GX161" s="0"/>
      <c r="GY161" s="0"/>
      <c r="GZ161" s="0"/>
      <c r="HA161" s="0"/>
      <c r="HB161" s="0"/>
      <c r="HC161" s="0"/>
      <c r="HD161" s="0"/>
      <c r="HE161" s="0"/>
      <c r="HF161" s="0"/>
      <c r="HG161" s="0"/>
      <c r="HH161" s="0"/>
      <c r="HI161" s="0"/>
      <c r="HJ161" s="0"/>
      <c r="HK161" s="0"/>
      <c r="HL161" s="0"/>
      <c r="HM161" s="0"/>
      <c r="HN161" s="0"/>
      <c r="HO161" s="0"/>
      <c r="HP161" s="0"/>
      <c r="HQ161" s="0"/>
      <c r="HR161" s="0"/>
      <c r="HS161" s="0"/>
      <c r="HT161" s="0"/>
      <c r="HU161" s="0"/>
      <c r="HV161" s="0"/>
      <c r="HW161" s="0"/>
      <c r="HX161" s="0"/>
      <c r="HY161" s="0"/>
      <c r="HZ161" s="0"/>
      <c r="IA161" s="0"/>
      <c r="IB161" s="0"/>
      <c r="IC161" s="0"/>
      <c r="ID161" s="0"/>
      <c r="IE161" s="0"/>
      <c r="IF161" s="0"/>
      <c r="IG161" s="0"/>
      <c r="IH161" s="0"/>
      <c r="II161" s="0"/>
      <c r="IJ161" s="0"/>
      <c r="IK161" s="0"/>
      <c r="IL161" s="0"/>
      <c r="IM161" s="0"/>
      <c r="IN161" s="0"/>
      <c r="IO161" s="0"/>
      <c r="IP161" s="0"/>
      <c r="IQ161" s="0"/>
      <c r="IR161" s="0"/>
      <c r="IS161" s="0"/>
      <c r="IT161" s="0"/>
      <c r="IU161" s="0"/>
      <c r="IV161" s="0"/>
      <c r="IW161" s="0"/>
      <c r="IX161" s="0"/>
      <c r="IY161" s="0"/>
      <c r="IZ161" s="0"/>
      <c r="JA161" s="0"/>
      <c r="JB161" s="0"/>
      <c r="JC161" s="0"/>
      <c r="JD161" s="0"/>
      <c r="JE161" s="0"/>
      <c r="JF161" s="0"/>
      <c r="JG161" s="0"/>
      <c r="JH161" s="0"/>
      <c r="JI161" s="0"/>
      <c r="JJ161" s="0"/>
      <c r="JK161" s="0"/>
      <c r="JL161" s="0"/>
      <c r="JM161" s="0"/>
      <c r="JN161" s="0"/>
      <c r="JO161" s="0"/>
      <c r="JP161" s="0"/>
      <c r="JQ161" s="0"/>
      <c r="JR161" s="0"/>
      <c r="JS161" s="0"/>
      <c r="JT161" s="0"/>
      <c r="JU161" s="0"/>
      <c r="JV161" s="0"/>
      <c r="JW161" s="0"/>
      <c r="JX161" s="0"/>
      <c r="JY161" s="0"/>
      <c r="JZ161" s="0"/>
      <c r="KA161" s="0"/>
      <c r="KB161" s="0"/>
      <c r="KC161" s="0"/>
      <c r="KD161" s="0"/>
      <c r="KE161" s="0"/>
      <c r="KF161" s="0"/>
      <c r="KG161" s="0"/>
      <c r="KH161" s="0"/>
      <c r="KI161" s="0"/>
      <c r="KJ161" s="0"/>
      <c r="KK161" s="0"/>
      <c r="KL161" s="0"/>
      <c r="KM161" s="0"/>
      <c r="KN161" s="0"/>
      <c r="KO161" s="0"/>
      <c r="KP161" s="0"/>
      <c r="KQ161" s="0"/>
      <c r="KR161" s="0"/>
      <c r="KS161" s="0"/>
      <c r="KT161" s="0"/>
      <c r="KU161" s="0"/>
      <c r="KV161" s="0"/>
      <c r="KW161" s="0"/>
      <c r="KX161" s="0"/>
      <c r="KY161" s="0"/>
      <c r="KZ161" s="0"/>
      <c r="LA161" s="0"/>
      <c r="LB161" s="0"/>
      <c r="LC161" s="0"/>
      <c r="LD161" s="0"/>
      <c r="LE161" s="0"/>
      <c r="LF161" s="0"/>
      <c r="LG161" s="0"/>
      <c r="LH161" s="0"/>
      <c r="LI161" s="0"/>
      <c r="LJ161" s="0"/>
      <c r="LK161" s="0"/>
      <c r="LL161" s="0"/>
      <c r="LM161" s="0"/>
      <c r="LN161" s="0"/>
      <c r="LO161" s="0"/>
      <c r="LP161" s="0"/>
      <c r="LQ161" s="0"/>
      <c r="LR161" s="0"/>
      <c r="LS161" s="0"/>
      <c r="LT161" s="0"/>
      <c r="LU161" s="0"/>
      <c r="LV161" s="0"/>
      <c r="LW161" s="0"/>
      <c r="LX161" s="0"/>
      <c r="LY161" s="0"/>
      <c r="LZ161" s="0"/>
      <c r="MA161" s="0"/>
      <c r="MB161" s="0"/>
      <c r="MC161" s="0"/>
      <c r="MD161" s="0"/>
      <c r="ME161" s="0"/>
      <c r="MF161" s="0"/>
      <c r="MG161" s="0"/>
      <c r="MH161" s="0"/>
      <c r="MI161" s="0"/>
      <c r="MJ161" s="0"/>
      <c r="MK161" s="0"/>
      <c r="ML161" s="0"/>
      <c r="MM161" s="0"/>
      <c r="MN161" s="0"/>
      <c r="MO161" s="0"/>
      <c r="MP161" s="0"/>
      <c r="MQ161" s="0"/>
      <c r="MR161" s="0"/>
      <c r="MS161" s="0"/>
      <c r="MT161" s="0"/>
      <c r="MU161" s="0"/>
      <c r="MV161" s="0"/>
      <c r="MW161" s="0"/>
      <c r="MX161" s="0"/>
      <c r="MY161" s="0"/>
      <c r="MZ161" s="0"/>
      <c r="NA161" s="0"/>
      <c r="NB161" s="0"/>
      <c r="NC161" s="0"/>
      <c r="ND161" s="0"/>
      <c r="NE161" s="0"/>
      <c r="NF161" s="0"/>
      <c r="NG161" s="0"/>
      <c r="NH161" s="0"/>
      <c r="NI161" s="0"/>
      <c r="NJ161" s="0"/>
      <c r="NK161" s="0"/>
      <c r="NL161" s="0"/>
      <c r="NM161" s="0"/>
      <c r="NN161" s="0"/>
      <c r="NO161" s="0"/>
      <c r="NP161" s="0"/>
      <c r="NQ161" s="0"/>
      <c r="NR161" s="0"/>
      <c r="NS161" s="0"/>
      <c r="NT161" s="0"/>
      <c r="NU161" s="0"/>
      <c r="NV161" s="0"/>
      <c r="NW161" s="0"/>
      <c r="NX161" s="0"/>
      <c r="NY161" s="0"/>
      <c r="NZ161" s="0"/>
      <c r="OA161" s="0"/>
      <c r="OB161" s="0"/>
      <c r="OC161" s="0"/>
      <c r="OD161" s="0"/>
      <c r="OE161" s="0"/>
      <c r="OF161" s="0"/>
      <c r="OG161" s="0"/>
      <c r="OH161" s="0"/>
      <c r="OI161" s="0"/>
      <c r="OJ161" s="0"/>
      <c r="OK161" s="0"/>
      <c r="OL161" s="0"/>
      <c r="OM161" s="0"/>
      <c r="ON161" s="0"/>
      <c r="OO161" s="0"/>
      <c r="OP161" s="0"/>
      <c r="OQ161" s="0"/>
      <c r="OR161" s="0"/>
      <c r="OS161" s="0"/>
      <c r="OT161" s="0"/>
      <c r="OU161" s="0"/>
      <c r="OV161" s="0"/>
      <c r="OW161" s="0"/>
      <c r="OX161" s="0"/>
      <c r="OY161" s="0"/>
      <c r="OZ161" s="0"/>
      <c r="PA161" s="0"/>
      <c r="PB161" s="0"/>
      <c r="PC161" s="0"/>
      <c r="PD161" s="0"/>
      <c r="PE161" s="0"/>
      <c r="PF161" s="0"/>
      <c r="PG161" s="0"/>
      <c r="PH161" s="0"/>
      <c r="PI161" s="0"/>
      <c r="PJ161" s="0"/>
      <c r="PK161" s="0"/>
      <c r="PL161" s="0"/>
      <c r="PM161" s="0"/>
      <c r="PN161" s="0"/>
      <c r="PO161" s="0"/>
      <c r="PP161" s="0"/>
      <c r="PQ161" s="0"/>
      <c r="PR161" s="0"/>
      <c r="PS161" s="0"/>
      <c r="PT161" s="0"/>
      <c r="PU161" s="0"/>
      <c r="PV161" s="0"/>
      <c r="PW161" s="0"/>
      <c r="PX161" s="0"/>
      <c r="PY161" s="0"/>
      <c r="PZ161" s="0"/>
      <c r="QA161" s="0"/>
      <c r="QB161" s="0"/>
      <c r="QC161" s="0"/>
      <c r="QD161" s="0"/>
      <c r="QE161" s="0"/>
      <c r="QF161" s="0"/>
      <c r="QG161" s="0"/>
      <c r="QH161" s="0"/>
      <c r="QI161" s="0"/>
      <c r="QJ161" s="0"/>
      <c r="QK161" s="0"/>
      <c r="QL161" s="0"/>
      <c r="QM161" s="0"/>
      <c r="QN161" s="0"/>
      <c r="QO161" s="0"/>
      <c r="QP161" s="0"/>
      <c r="QQ161" s="0"/>
      <c r="QR161" s="0"/>
      <c r="QS161" s="0"/>
      <c r="QT161" s="0"/>
      <c r="QU161" s="0"/>
      <c r="QV161" s="0"/>
      <c r="QW161" s="0"/>
      <c r="QX161" s="0"/>
      <c r="QY161" s="0"/>
      <c r="QZ161" s="0"/>
      <c r="RA161" s="0"/>
      <c r="RB161" s="0"/>
      <c r="RC161" s="0"/>
      <c r="RD161" s="0"/>
      <c r="RE161" s="0"/>
      <c r="RF161" s="0"/>
      <c r="RG161" s="0"/>
      <c r="RH161" s="0"/>
      <c r="RI161" s="0"/>
      <c r="RJ161" s="0"/>
      <c r="RK161" s="0"/>
      <c r="RL161" s="0"/>
      <c r="RM161" s="0"/>
      <c r="RN161" s="0"/>
      <c r="RO161" s="0"/>
      <c r="RP161" s="0"/>
      <c r="RQ161" s="0"/>
      <c r="RR161" s="0"/>
      <c r="RS161" s="0"/>
      <c r="RT161" s="0"/>
      <c r="RU161" s="0"/>
      <c r="RV161" s="0"/>
      <c r="RW161" s="0"/>
      <c r="RX161" s="0"/>
      <c r="RY161" s="0"/>
      <c r="RZ161" s="0"/>
      <c r="SA161" s="0"/>
      <c r="SB161" s="0"/>
      <c r="SC161" s="0"/>
      <c r="SD161" s="0"/>
      <c r="SE161" s="0"/>
      <c r="SF161" s="0"/>
      <c r="SG161" s="0"/>
      <c r="SH161" s="0"/>
      <c r="SI161" s="0"/>
      <c r="SJ161" s="0"/>
      <c r="SK161" s="0"/>
      <c r="SL161" s="0"/>
      <c r="SM161" s="0"/>
      <c r="SN161" s="0"/>
      <c r="SO161" s="0"/>
      <c r="SP161" s="0"/>
      <c r="SQ161" s="0"/>
      <c r="SR161" s="0"/>
      <c r="SS161" s="0"/>
      <c r="ST161" s="0"/>
      <c r="SU161" s="0"/>
      <c r="SV161" s="0"/>
      <c r="SW161" s="0"/>
      <c r="SX161" s="0"/>
      <c r="SY161" s="0"/>
      <c r="SZ161" s="0"/>
      <c r="TA161" s="0"/>
      <c r="TB161" s="0"/>
      <c r="TC161" s="0"/>
      <c r="TD161" s="0"/>
      <c r="TE161" s="0"/>
      <c r="TF161" s="0"/>
      <c r="TG161" s="0"/>
      <c r="TH161" s="0"/>
      <c r="TI161" s="0"/>
      <c r="TJ161" s="0"/>
      <c r="TK161" s="0"/>
      <c r="TL161" s="0"/>
      <c r="TM161" s="0"/>
      <c r="TN161" s="0"/>
      <c r="TO161" s="0"/>
      <c r="TP161" s="0"/>
      <c r="TQ161" s="0"/>
      <c r="TR161" s="0"/>
      <c r="TS161" s="0"/>
      <c r="TT161" s="0"/>
      <c r="TU161" s="0"/>
      <c r="TV161" s="0"/>
      <c r="TW161" s="0"/>
      <c r="TX161" s="0"/>
      <c r="TY161" s="0"/>
      <c r="TZ161" s="0"/>
      <c r="UA161" s="0"/>
      <c r="UB161" s="0"/>
      <c r="UC161" s="0"/>
      <c r="UD161" s="0"/>
      <c r="UE161" s="0"/>
      <c r="UF161" s="0"/>
      <c r="UG161" s="0"/>
      <c r="UH161" s="0"/>
      <c r="UI161" s="0"/>
      <c r="UJ161" s="0"/>
      <c r="UK161" s="0"/>
      <c r="UL161" s="0"/>
      <c r="UM161" s="0"/>
      <c r="UN161" s="0"/>
      <c r="UO161" s="0"/>
      <c r="UP161" s="0"/>
      <c r="UQ161" s="0"/>
      <c r="UR161" s="0"/>
      <c r="US161" s="0"/>
      <c r="UT161" s="0"/>
      <c r="UU161" s="0"/>
      <c r="UV161" s="0"/>
      <c r="UW161" s="0"/>
      <c r="UX161" s="0"/>
      <c r="UY161" s="0"/>
      <c r="UZ161" s="0"/>
      <c r="VA161" s="0"/>
      <c r="VB161" s="0"/>
      <c r="VC161" s="0"/>
      <c r="VD161" s="0"/>
      <c r="VE161" s="0"/>
      <c r="VF161" s="0"/>
      <c r="VG161" s="0"/>
      <c r="VH161" s="0"/>
      <c r="VI161" s="0"/>
      <c r="VJ161" s="0"/>
      <c r="VK161" s="0"/>
      <c r="VL161" s="0"/>
      <c r="VM161" s="0"/>
      <c r="VN161" s="0"/>
      <c r="VO161" s="0"/>
      <c r="VP161" s="0"/>
      <c r="VQ161" s="0"/>
      <c r="VR161" s="0"/>
      <c r="VS161" s="0"/>
      <c r="VT161" s="0"/>
      <c r="VU161" s="0"/>
      <c r="VV161" s="0"/>
      <c r="VW161" s="0"/>
      <c r="VX161" s="0"/>
      <c r="VY161" s="0"/>
      <c r="VZ161" s="0"/>
      <c r="WA161" s="0"/>
      <c r="WB161" s="0"/>
      <c r="WC161" s="0"/>
      <c r="WD161" s="0"/>
      <c r="WE161" s="0"/>
      <c r="WF161" s="0"/>
      <c r="WG161" s="0"/>
      <c r="WH161" s="0"/>
      <c r="WI161" s="0"/>
      <c r="WJ161" s="0"/>
      <c r="WK161" s="0"/>
      <c r="WL161" s="0"/>
      <c r="WM161" s="0"/>
      <c r="WN161" s="0"/>
      <c r="WO161" s="0"/>
      <c r="WP161" s="0"/>
      <c r="WQ161" s="0"/>
      <c r="WR161" s="0"/>
      <c r="WS161" s="0"/>
      <c r="WT161" s="0"/>
      <c r="WU161" s="0"/>
      <c r="WV161" s="0"/>
      <c r="WW161" s="0"/>
      <c r="WX161" s="0"/>
      <c r="WY161" s="0"/>
      <c r="WZ161" s="0"/>
      <c r="XA161" s="0"/>
      <c r="XB161" s="0"/>
      <c r="XC161" s="0"/>
      <c r="XD161" s="0"/>
      <c r="XE161" s="0"/>
      <c r="XF161" s="0"/>
      <c r="XG161" s="0"/>
      <c r="XH161" s="0"/>
      <c r="XI161" s="0"/>
      <c r="XJ161" s="0"/>
      <c r="XK161" s="0"/>
      <c r="XL161" s="0"/>
      <c r="XM161" s="0"/>
      <c r="XN161" s="0"/>
      <c r="XO161" s="0"/>
      <c r="XP161" s="0"/>
      <c r="XQ161" s="0"/>
      <c r="XR161" s="0"/>
      <c r="XS161" s="0"/>
      <c r="XT161" s="0"/>
      <c r="XU161" s="0"/>
      <c r="XV161" s="0"/>
      <c r="XW161" s="0"/>
      <c r="XX161" s="0"/>
      <c r="XY161" s="0"/>
      <c r="XZ161" s="0"/>
      <c r="YA161" s="0"/>
      <c r="YB161" s="0"/>
      <c r="YC161" s="0"/>
      <c r="YD161" s="0"/>
      <c r="YE161" s="0"/>
      <c r="YF161" s="0"/>
      <c r="YG161" s="0"/>
      <c r="YH161" s="0"/>
      <c r="YI161" s="0"/>
      <c r="YJ161" s="0"/>
      <c r="YK161" s="0"/>
      <c r="YL161" s="0"/>
      <c r="YM161" s="0"/>
      <c r="YN161" s="0"/>
      <c r="YO161" s="0"/>
      <c r="YP161" s="0"/>
      <c r="YQ161" s="0"/>
      <c r="YR161" s="0"/>
      <c r="YS161" s="0"/>
      <c r="YT161" s="0"/>
      <c r="YU161" s="0"/>
      <c r="YV161" s="0"/>
      <c r="YW161" s="0"/>
      <c r="YX161" s="0"/>
      <c r="YY161" s="0"/>
      <c r="YZ161" s="0"/>
      <c r="ZA161" s="0"/>
      <c r="ZB161" s="0"/>
      <c r="ZC161" s="0"/>
      <c r="ZD161" s="0"/>
      <c r="ZE161" s="0"/>
      <c r="ZF161" s="0"/>
      <c r="ZG161" s="0"/>
      <c r="ZH161" s="0"/>
      <c r="ZI161" s="0"/>
      <c r="ZJ161" s="0"/>
      <c r="ZK161" s="0"/>
      <c r="ZL161" s="0"/>
      <c r="ZM161" s="0"/>
      <c r="ZN161" s="0"/>
      <c r="ZO161" s="0"/>
      <c r="ZP161" s="0"/>
      <c r="ZQ161" s="0"/>
      <c r="ZR161" s="0"/>
      <c r="ZS161" s="0"/>
      <c r="ZT161" s="0"/>
      <c r="ZU161" s="0"/>
      <c r="ZV161" s="0"/>
      <c r="ZW161" s="0"/>
      <c r="ZX161" s="0"/>
      <c r="ZY161" s="0"/>
      <c r="ZZ161" s="0"/>
      <c r="AAA161" s="0"/>
      <c r="AAB161" s="0"/>
      <c r="AAC161" s="0"/>
      <c r="AAD161" s="0"/>
      <c r="AAE161" s="0"/>
      <c r="AAF161" s="0"/>
      <c r="AAG161" s="0"/>
      <c r="AAH161" s="0"/>
      <c r="AAI161" s="0"/>
      <c r="AAJ161" s="0"/>
      <c r="AAK161" s="0"/>
      <c r="AAL161" s="0"/>
      <c r="AAM161" s="0"/>
      <c r="AAN161" s="0"/>
      <c r="AAO161" s="0"/>
      <c r="AAP161" s="0"/>
      <c r="AAQ161" s="0"/>
      <c r="AAR161" s="0"/>
      <c r="AAS161" s="0"/>
      <c r="AAT161" s="0"/>
      <c r="AAU161" s="0"/>
      <c r="AAV161" s="0"/>
      <c r="AAW161" s="0"/>
      <c r="AAX161" s="0"/>
      <c r="AAY161" s="0"/>
      <c r="AAZ161" s="0"/>
      <c r="ABA161" s="0"/>
      <c r="ABB161" s="0"/>
      <c r="ABC161" s="0"/>
      <c r="ABD161" s="0"/>
      <c r="ABE161" s="0"/>
      <c r="ABF161" s="0"/>
      <c r="ABG161" s="0"/>
      <c r="ABH161" s="0"/>
      <c r="ABI161" s="0"/>
      <c r="ABJ161" s="0"/>
      <c r="ABK161" s="0"/>
      <c r="ABL161" s="0"/>
      <c r="ABM161" s="0"/>
      <c r="ABN161" s="0"/>
      <c r="ABO161" s="0"/>
      <c r="ABP161" s="0"/>
      <c r="ABQ161" s="0"/>
      <c r="ABR161" s="0"/>
      <c r="ABS161" s="0"/>
      <c r="ABT161" s="0"/>
      <c r="ABU161" s="0"/>
      <c r="ABV161" s="0"/>
      <c r="ABW161" s="0"/>
      <c r="ABX161" s="0"/>
      <c r="ABY161" s="0"/>
      <c r="ABZ161" s="0"/>
      <c r="ACA161" s="0"/>
      <c r="ACB161" s="0"/>
      <c r="ACC161" s="0"/>
      <c r="ACD161" s="0"/>
      <c r="ACE161" s="0"/>
      <c r="ACF161" s="0"/>
      <c r="ACG161" s="0"/>
      <c r="ACH161" s="0"/>
      <c r="ACI161" s="0"/>
      <c r="ACJ161" s="0"/>
      <c r="ACK161" s="0"/>
      <c r="ACL161" s="0"/>
      <c r="ACM161" s="0"/>
      <c r="ACN161" s="0"/>
      <c r="ACO161" s="0"/>
      <c r="ACP161" s="0"/>
      <c r="ACQ161" s="0"/>
      <c r="ACR161" s="0"/>
      <c r="ACS161" s="0"/>
      <c r="ACT161" s="0"/>
      <c r="ACU161" s="0"/>
      <c r="ACV161" s="0"/>
      <c r="ACW161" s="0"/>
      <c r="ACX161" s="0"/>
      <c r="ACY161" s="0"/>
      <c r="ACZ161" s="0"/>
      <c r="ADA161" s="0"/>
      <c r="ADB161" s="0"/>
      <c r="ADC161" s="0"/>
      <c r="ADD161" s="0"/>
      <c r="ADE161" s="0"/>
      <c r="ADF161" s="0"/>
      <c r="ADG161" s="0"/>
      <c r="ADH161" s="0"/>
      <c r="ADI161" s="0"/>
      <c r="ADJ161" s="0"/>
      <c r="ADK161" s="0"/>
      <c r="ADL161" s="0"/>
      <c r="ADM161" s="0"/>
      <c r="ADN161" s="0"/>
      <c r="ADO161" s="0"/>
      <c r="ADP161" s="0"/>
      <c r="ADQ161" s="0"/>
      <c r="ADR161" s="0"/>
      <c r="ADS161" s="0"/>
      <c r="ADT161" s="0"/>
      <c r="ADU161" s="0"/>
      <c r="ADV161" s="0"/>
      <c r="ADW161" s="0"/>
      <c r="ADX161" s="0"/>
      <c r="ADY161" s="0"/>
      <c r="ADZ161" s="0"/>
      <c r="AEA161" s="0"/>
      <c r="AEB161" s="0"/>
      <c r="AEC161" s="0"/>
      <c r="AED161" s="0"/>
      <c r="AEE161" s="0"/>
      <c r="AEF161" s="0"/>
      <c r="AEG161" s="0"/>
      <c r="AEH161" s="0"/>
      <c r="AEI161" s="0"/>
      <c r="AEJ161" s="0"/>
      <c r="AEK161" s="0"/>
      <c r="AEL161" s="0"/>
      <c r="AEM161" s="0"/>
      <c r="AEN161" s="0"/>
      <c r="AEO161" s="0"/>
      <c r="AEP161" s="0"/>
      <c r="AEQ161" s="0"/>
      <c r="AER161" s="0"/>
      <c r="AES161" s="0"/>
      <c r="AET161" s="0"/>
      <c r="AEU161" s="0"/>
      <c r="AEV161" s="0"/>
      <c r="AEW161" s="0"/>
      <c r="AEX161" s="0"/>
      <c r="AEY161" s="0"/>
      <c r="AEZ161" s="0"/>
      <c r="AFA161" s="0"/>
      <c r="AFB161" s="0"/>
      <c r="AFC161" s="0"/>
      <c r="AFD161" s="0"/>
      <c r="AFE161" s="0"/>
      <c r="AFF161" s="0"/>
      <c r="AFG161" s="0"/>
      <c r="AFH161" s="0"/>
      <c r="AFI161" s="0"/>
      <c r="AFJ161" s="0"/>
      <c r="AFK161" s="0"/>
      <c r="AFL161" s="0"/>
      <c r="AFM161" s="0"/>
      <c r="AFN161" s="0"/>
      <c r="AFO161" s="0"/>
      <c r="AFP161" s="0"/>
      <c r="AFQ161" s="0"/>
      <c r="AFR161" s="0"/>
      <c r="AFS161" s="0"/>
      <c r="AFT161" s="0"/>
      <c r="AFU161" s="0"/>
      <c r="AFV161" s="0"/>
      <c r="AFW161" s="0"/>
      <c r="AFX161" s="0"/>
      <c r="AFY161" s="0"/>
      <c r="AFZ161" s="0"/>
      <c r="AGA161" s="0"/>
      <c r="AGB161" s="0"/>
      <c r="AGC161" s="0"/>
      <c r="AGD161" s="0"/>
      <c r="AGE161" s="0"/>
      <c r="AGF161" s="0"/>
      <c r="AGG161" s="0"/>
      <c r="AGH161" s="0"/>
      <c r="AGI161" s="0"/>
      <c r="AGJ161" s="0"/>
      <c r="AGK161" s="0"/>
      <c r="AGL161" s="0"/>
      <c r="AGM161" s="0"/>
      <c r="AGN161" s="0"/>
      <c r="AGO161" s="0"/>
      <c r="AGP161" s="0"/>
      <c r="AGQ161" s="0"/>
      <c r="AGR161" s="0"/>
      <c r="AGS161" s="0"/>
      <c r="AGT161" s="0"/>
      <c r="AGU161" s="0"/>
      <c r="AGV161" s="0"/>
      <c r="AGW161" s="0"/>
      <c r="AGX161" s="0"/>
      <c r="AGY161" s="0"/>
      <c r="AGZ161" s="0"/>
      <c r="AHA161" s="0"/>
      <c r="AHB161" s="0"/>
      <c r="AHC161" s="0"/>
      <c r="AHD161" s="0"/>
      <c r="AHE161" s="0"/>
      <c r="AHF161" s="0"/>
      <c r="AHG161" s="0"/>
      <c r="AHH161" s="0"/>
      <c r="AHI161" s="0"/>
      <c r="AHJ161" s="0"/>
      <c r="AHK161" s="0"/>
      <c r="AHL161" s="0"/>
      <c r="AHM161" s="0"/>
      <c r="AHN161" s="0"/>
      <c r="AHO161" s="0"/>
      <c r="AHP161" s="0"/>
      <c r="AHQ161" s="0"/>
      <c r="AHR161" s="0"/>
      <c r="AHS161" s="0"/>
      <c r="AHT161" s="0"/>
      <c r="AHU161" s="0"/>
      <c r="AHV161" s="0"/>
      <c r="AHW161" s="0"/>
      <c r="AHX161" s="0"/>
      <c r="AHY161" s="0"/>
      <c r="AHZ161" s="0"/>
      <c r="AIA161" s="0"/>
      <c r="AIB161" s="0"/>
      <c r="AIC161" s="0"/>
      <c r="AID161" s="0"/>
      <c r="AIE161" s="0"/>
      <c r="AIF161" s="0"/>
      <c r="AIG161" s="0"/>
      <c r="AIH161" s="0"/>
      <c r="AII161" s="0"/>
      <c r="AIJ161" s="0"/>
      <c r="AIK161" s="0"/>
      <c r="AIL161" s="0"/>
      <c r="AIM161" s="0"/>
      <c r="AIN161" s="0"/>
      <c r="AIO161" s="0"/>
      <c r="AIP161" s="0"/>
      <c r="AIQ161" s="0"/>
      <c r="AIR161" s="0"/>
      <c r="AIS161" s="0"/>
      <c r="AIT161" s="0"/>
      <c r="AIU161" s="0"/>
      <c r="AIV161" s="0"/>
      <c r="AIW161" s="0"/>
      <c r="AIX161" s="0"/>
      <c r="AIY161" s="0"/>
      <c r="AIZ161" s="0"/>
      <c r="AJA161" s="0"/>
      <c r="AJB161" s="0"/>
      <c r="AJC161" s="0"/>
      <c r="AJD161" s="0"/>
      <c r="AJE161" s="0"/>
      <c r="AJF161" s="0"/>
      <c r="AJG161" s="0"/>
      <c r="AJH161" s="0"/>
      <c r="AJI161" s="0"/>
      <c r="AJJ161" s="0"/>
      <c r="AJK161" s="0"/>
      <c r="AJL161" s="0"/>
      <c r="AJM161" s="0"/>
      <c r="AJN161" s="0"/>
      <c r="AJO161" s="0"/>
      <c r="AJP161" s="0"/>
      <c r="AJQ161" s="0"/>
      <c r="AJR161" s="0"/>
      <c r="AJS161" s="0"/>
      <c r="AJT161" s="0"/>
      <c r="AJU161" s="0"/>
      <c r="AJV161" s="0"/>
      <c r="AJW161" s="0"/>
      <c r="AJX161" s="0"/>
      <c r="AJY161" s="0"/>
      <c r="AJZ161" s="0"/>
      <c r="AKA161" s="0"/>
      <c r="AKB161" s="0"/>
      <c r="AKC161" s="0"/>
      <c r="AKD161" s="0"/>
      <c r="AKE161" s="0"/>
      <c r="AKF161" s="0"/>
      <c r="AKG161" s="0"/>
      <c r="AKH161" s="0"/>
      <c r="AKI161" s="0"/>
      <c r="AKJ161" s="0"/>
      <c r="AKK161" s="0"/>
      <c r="AKL161" s="0"/>
      <c r="AKM161" s="0"/>
      <c r="AKN161" s="0"/>
      <c r="AKO161" s="0"/>
      <c r="AKP161" s="0"/>
      <c r="AKQ161" s="0"/>
      <c r="AKR161" s="0"/>
      <c r="AKS161" s="0"/>
      <c r="AKT161" s="0"/>
      <c r="AKU161" s="0"/>
      <c r="AKV161" s="0"/>
      <c r="AKW161" s="0"/>
      <c r="AKX161" s="0"/>
      <c r="AKY161" s="0"/>
      <c r="AKZ161" s="0"/>
      <c r="ALA161" s="0"/>
      <c r="ALB161" s="0"/>
      <c r="ALC161" s="0"/>
      <c r="ALD161" s="0"/>
      <c r="ALE161" s="0"/>
      <c r="ALF161" s="0"/>
      <c r="ALG161" s="0"/>
      <c r="ALH161" s="0"/>
      <c r="ALI161" s="0"/>
      <c r="ALJ161" s="0"/>
      <c r="ALK161" s="0"/>
      <c r="ALL161" s="0"/>
      <c r="ALM161" s="0"/>
      <c r="ALN161" s="0"/>
      <c r="ALO161" s="0"/>
      <c r="ALP161" s="0"/>
      <c r="ALQ161" s="0"/>
      <c r="ALR161" s="0"/>
      <c r="ALS161" s="0"/>
      <c r="ALT161" s="0"/>
      <c r="ALU161" s="0"/>
      <c r="ALV161" s="0"/>
      <c r="ALW161" s="0"/>
      <c r="ALX161" s="0"/>
      <c r="ALY161" s="0"/>
      <c r="ALZ161" s="0"/>
      <c r="AMA161" s="0"/>
      <c r="AMB161" s="0"/>
      <c r="AMC161" s="0"/>
      <c r="AMD161" s="0"/>
      <c r="AME161" s="0"/>
      <c r="AMF161" s="0"/>
      <c r="AMG161" s="0"/>
      <c r="AMH161" s="0"/>
      <c r="AMI161" s="0"/>
      <c r="AMJ161" s="0"/>
    </row>
    <row r="162" customFormat="false" ht="15.75" hidden="false" customHeight="true" outlineLevel="1" collapsed="false">
      <c r="A162" s="270"/>
      <c r="B162" s="281" t="s">
        <v>165</v>
      </c>
      <c r="C162" s="222"/>
      <c r="D162" s="58" t="n">
        <v>18.015268</v>
      </c>
      <c r="E162" s="58" t="n">
        <v>0</v>
      </c>
      <c r="F162" s="58" t="n">
        <v>0</v>
      </c>
      <c r="G162" s="58" t="n">
        <v>0</v>
      </c>
      <c r="H162" s="58" t="n">
        <v>0</v>
      </c>
      <c r="I162" s="58" t="n">
        <v>0</v>
      </c>
      <c r="J162" s="58" t="n">
        <v>0</v>
      </c>
      <c r="K162" s="282" t="n">
        <v>0</v>
      </c>
      <c r="L162" s="282" t="n">
        <v>0</v>
      </c>
      <c r="M162" s="282" t="n">
        <v>0</v>
      </c>
      <c r="N162" s="282" t="n">
        <v>1</v>
      </c>
      <c r="O162" s="58" t="n">
        <v>0</v>
      </c>
      <c r="P162" s="58" t="n">
        <v>0</v>
      </c>
      <c r="Q162" s="58" t="n">
        <v>0</v>
      </c>
      <c r="R162" s="58" t="n">
        <v>0</v>
      </c>
      <c r="S162" s="58" t="n">
        <v>0</v>
      </c>
      <c r="T162" s="58" t="n">
        <v>0</v>
      </c>
      <c r="U162" s="58" t="n">
        <v>0.22</v>
      </c>
      <c r="V162" s="58" t="n">
        <v>0.22</v>
      </c>
      <c r="W162" s="58" t="n">
        <v>0.22</v>
      </c>
      <c r="X162" s="60" t="n">
        <v>0.22</v>
      </c>
      <c r="Y162" s="58" t="n">
        <v>0</v>
      </c>
      <c r="Z162" s="58" t="n">
        <v>0</v>
      </c>
      <c r="AA162" s="58" t="n">
        <v>0</v>
      </c>
      <c r="AB162" s="58" t="n">
        <v>0</v>
      </c>
      <c r="AC162" s="58" t="n">
        <v>0</v>
      </c>
      <c r="AD162" s="58" t="n">
        <v>0</v>
      </c>
      <c r="AE162" s="58" t="n">
        <v>0.22</v>
      </c>
      <c r="AF162" s="58" t="n">
        <v>0.22</v>
      </c>
      <c r="AG162" s="58" t="n">
        <v>0.22</v>
      </c>
      <c r="AH162" s="58" t="n">
        <v>0.22</v>
      </c>
      <c r="AI162" s="58" t="n">
        <v>0</v>
      </c>
      <c r="AJ162" s="58" t="n">
        <v>0</v>
      </c>
      <c r="AK162" s="58" t="n">
        <v>0</v>
      </c>
      <c r="AL162" s="58" t="n">
        <v>0</v>
      </c>
      <c r="AM162" s="58" t="n">
        <v>0</v>
      </c>
      <c r="AN162" s="58" t="n">
        <v>0</v>
      </c>
      <c r="AO162" s="58" t="n">
        <v>0.015</v>
      </c>
      <c r="AP162" s="58" t="n">
        <v>0.015</v>
      </c>
      <c r="AQ162" s="58" t="n">
        <v>0.015</v>
      </c>
      <c r="AR162" s="60"/>
      <c r="AS162" s="218" t="n">
        <v>0.015</v>
      </c>
      <c r="AT162" s="58" t="n">
        <v>0.015</v>
      </c>
      <c r="AU162" s="58" t="n">
        <v>0.015</v>
      </c>
      <c r="AV162" s="58" t="n">
        <v>0.015</v>
      </c>
      <c r="AW162" s="58" t="n">
        <v>0.015</v>
      </c>
      <c r="AX162" s="58" t="n">
        <v>0.015</v>
      </c>
      <c r="AY162" s="58" t="n">
        <v>0.015</v>
      </c>
      <c r="AZ162" s="58" t="n">
        <v>0.015</v>
      </c>
      <c r="BA162" s="58" t="n">
        <v>0.015</v>
      </c>
      <c r="BB162" s="60"/>
      <c r="BW162" s="0"/>
      <c r="BX162" s="0"/>
      <c r="BY162" s="0"/>
      <c r="BZ162" s="0"/>
      <c r="CA162" s="0"/>
      <c r="CB162" s="0"/>
      <c r="CC162" s="0"/>
      <c r="CD162" s="0"/>
      <c r="CE162" s="0"/>
      <c r="CF162" s="0"/>
      <c r="CG162" s="0"/>
      <c r="CH162" s="0"/>
      <c r="CI162" s="0"/>
      <c r="CJ162" s="0"/>
      <c r="CK162" s="0"/>
      <c r="CL162" s="0"/>
      <c r="CM162" s="0"/>
      <c r="CN162" s="0"/>
      <c r="CO162" s="0"/>
      <c r="CP162" s="0"/>
      <c r="CQ162" s="0"/>
      <c r="CR162" s="0"/>
      <c r="CS162" s="0"/>
      <c r="CT162" s="0"/>
      <c r="CU162" s="0"/>
      <c r="CV162" s="0"/>
      <c r="CW162" s="0"/>
      <c r="CX162" s="0"/>
      <c r="CY162" s="0"/>
      <c r="CZ162" s="0"/>
      <c r="DA162" s="0"/>
      <c r="DB162" s="0"/>
      <c r="DC162" s="0"/>
      <c r="DD162" s="0"/>
      <c r="DE162" s="0"/>
      <c r="DF162" s="0"/>
      <c r="DG162" s="0"/>
      <c r="DH162" s="0"/>
      <c r="DI162" s="0"/>
      <c r="DJ162" s="0"/>
      <c r="DK162" s="0"/>
      <c r="DL162" s="0"/>
      <c r="DM162" s="0"/>
      <c r="DN162" s="0"/>
      <c r="DO162" s="0"/>
      <c r="DP162" s="0"/>
      <c r="DQ162" s="0"/>
      <c r="DR162" s="0"/>
      <c r="DS162" s="0"/>
      <c r="DT162" s="0"/>
      <c r="DU162" s="0"/>
      <c r="DV162" s="0"/>
      <c r="DW162" s="0"/>
      <c r="DX162" s="0"/>
      <c r="DY162" s="0"/>
      <c r="DZ162" s="0"/>
      <c r="EA162" s="0"/>
      <c r="EB162" s="0"/>
      <c r="EC162" s="0"/>
      <c r="ED162" s="0"/>
      <c r="EE162" s="0"/>
      <c r="EF162" s="0"/>
      <c r="EG162" s="0"/>
      <c r="EH162" s="0"/>
      <c r="EI162" s="0"/>
      <c r="EJ162" s="0"/>
      <c r="EK162" s="0"/>
      <c r="EL162" s="0"/>
      <c r="EM162" s="0"/>
      <c r="EN162" s="0"/>
      <c r="EO162" s="0"/>
      <c r="EP162" s="0"/>
      <c r="EQ162" s="0"/>
      <c r="ER162" s="0"/>
      <c r="ES162" s="0"/>
      <c r="ET162" s="0"/>
      <c r="EU162" s="0"/>
      <c r="EV162" s="0"/>
      <c r="EW162" s="0"/>
      <c r="EX162" s="0"/>
      <c r="EY162" s="0"/>
      <c r="EZ162" s="0"/>
      <c r="FA162" s="0"/>
      <c r="FB162" s="0"/>
      <c r="FC162" s="0"/>
      <c r="FD162" s="0"/>
      <c r="FE162" s="0"/>
      <c r="FF162" s="0"/>
      <c r="FG162" s="0"/>
      <c r="FH162" s="0"/>
      <c r="FI162" s="0"/>
      <c r="FJ162" s="0"/>
      <c r="FK162" s="0"/>
      <c r="FL162" s="0"/>
      <c r="FM162" s="0"/>
      <c r="FN162" s="0"/>
      <c r="FO162" s="0"/>
      <c r="FP162" s="0"/>
      <c r="FQ162" s="0"/>
      <c r="FR162" s="0"/>
      <c r="FS162" s="0"/>
      <c r="FT162" s="0"/>
      <c r="FU162" s="0"/>
      <c r="FV162" s="0"/>
      <c r="FW162" s="0"/>
      <c r="FX162" s="0"/>
      <c r="FY162" s="0"/>
      <c r="FZ162" s="0"/>
      <c r="GA162" s="0"/>
      <c r="GB162" s="0"/>
      <c r="GC162" s="0"/>
      <c r="GD162" s="0"/>
      <c r="GE162" s="0"/>
      <c r="GF162" s="0"/>
      <c r="GG162" s="0"/>
      <c r="GH162" s="0"/>
      <c r="GI162" s="0"/>
      <c r="GJ162" s="0"/>
      <c r="GK162" s="0"/>
      <c r="GL162" s="0"/>
      <c r="GM162" s="0"/>
      <c r="GN162" s="0"/>
      <c r="GO162" s="0"/>
      <c r="GP162" s="0"/>
      <c r="GQ162" s="0"/>
      <c r="GR162" s="0"/>
      <c r="GS162" s="0"/>
      <c r="GT162" s="0"/>
      <c r="GU162" s="0"/>
      <c r="GV162" s="0"/>
      <c r="GW162" s="0"/>
      <c r="GX162" s="0"/>
      <c r="GY162" s="0"/>
      <c r="GZ162" s="0"/>
      <c r="HA162" s="0"/>
      <c r="HB162" s="0"/>
      <c r="HC162" s="0"/>
      <c r="HD162" s="0"/>
      <c r="HE162" s="0"/>
      <c r="HF162" s="0"/>
      <c r="HG162" s="0"/>
      <c r="HH162" s="0"/>
      <c r="HI162" s="0"/>
      <c r="HJ162" s="0"/>
      <c r="HK162" s="0"/>
      <c r="HL162" s="0"/>
      <c r="HM162" s="0"/>
      <c r="HN162" s="0"/>
      <c r="HO162" s="0"/>
      <c r="HP162" s="0"/>
      <c r="HQ162" s="0"/>
      <c r="HR162" s="0"/>
      <c r="HS162" s="0"/>
      <c r="HT162" s="0"/>
      <c r="HU162" s="0"/>
      <c r="HV162" s="0"/>
      <c r="HW162" s="0"/>
      <c r="HX162" s="0"/>
      <c r="HY162" s="0"/>
      <c r="HZ162" s="0"/>
      <c r="IA162" s="0"/>
      <c r="IB162" s="0"/>
      <c r="IC162" s="0"/>
      <c r="ID162" s="0"/>
      <c r="IE162" s="0"/>
      <c r="IF162" s="0"/>
      <c r="IG162" s="0"/>
      <c r="IH162" s="0"/>
      <c r="II162" s="0"/>
      <c r="IJ162" s="0"/>
      <c r="IK162" s="0"/>
      <c r="IL162" s="0"/>
      <c r="IM162" s="0"/>
      <c r="IN162" s="0"/>
      <c r="IO162" s="0"/>
      <c r="IP162" s="0"/>
      <c r="IQ162" s="0"/>
      <c r="IR162" s="0"/>
      <c r="IS162" s="0"/>
      <c r="IT162" s="0"/>
      <c r="IU162" s="0"/>
      <c r="IV162" s="0"/>
      <c r="IW162" s="0"/>
      <c r="IX162" s="0"/>
      <c r="IY162" s="0"/>
      <c r="IZ162" s="0"/>
      <c r="JA162" s="0"/>
      <c r="JB162" s="0"/>
      <c r="JC162" s="0"/>
      <c r="JD162" s="0"/>
      <c r="JE162" s="0"/>
      <c r="JF162" s="0"/>
      <c r="JG162" s="0"/>
      <c r="JH162" s="0"/>
      <c r="JI162" s="0"/>
      <c r="JJ162" s="0"/>
      <c r="JK162" s="0"/>
      <c r="JL162" s="0"/>
      <c r="JM162" s="0"/>
      <c r="JN162" s="0"/>
      <c r="JO162" s="0"/>
      <c r="JP162" s="0"/>
      <c r="JQ162" s="0"/>
      <c r="JR162" s="0"/>
      <c r="JS162" s="0"/>
      <c r="JT162" s="0"/>
      <c r="JU162" s="0"/>
      <c r="JV162" s="0"/>
      <c r="JW162" s="0"/>
      <c r="JX162" s="0"/>
      <c r="JY162" s="0"/>
      <c r="JZ162" s="0"/>
      <c r="KA162" s="0"/>
      <c r="KB162" s="0"/>
      <c r="KC162" s="0"/>
      <c r="KD162" s="0"/>
      <c r="KE162" s="0"/>
      <c r="KF162" s="0"/>
      <c r="KG162" s="0"/>
      <c r="KH162" s="0"/>
      <c r="KI162" s="0"/>
      <c r="KJ162" s="0"/>
      <c r="KK162" s="0"/>
      <c r="KL162" s="0"/>
      <c r="KM162" s="0"/>
      <c r="KN162" s="0"/>
      <c r="KO162" s="0"/>
      <c r="KP162" s="0"/>
      <c r="KQ162" s="0"/>
      <c r="KR162" s="0"/>
      <c r="KS162" s="0"/>
      <c r="KT162" s="0"/>
      <c r="KU162" s="0"/>
      <c r="KV162" s="0"/>
      <c r="KW162" s="0"/>
      <c r="KX162" s="0"/>
      <c r="KY162" s="0"/>
      <c r="KZ162" s="0"/>
      <c r="LA162" s="0"/>
      <c r="LB162" s="0"/>
      <c r="LC162" s="0"/>
      <c r="LD162" s="0"/>
      <c r="LE162" s="0"/>
      <c r="LF162" s="0"/>
      <c r="LG162" s="0"/>
      <c r="LH162" s="0"/>
      <c r="LI162" s="0"/>
      <c r="LJ162" s="0"/>
      <c r="LK162" s="0"/>
      <c r="LL162" s="0"/>
      <c r="LM162" s="0"/>
      <c r="LN162" s="0"/>
      <c r="LO162" s="0"/>
      <c r="LP162" s="0"/>
      <c r="LQ162" s="0"/>
      <c r="LR162" s="0"/>
      <c r="LS162" s="0"/>
      <c r="LT162" s="0"/>
      <c r="LU162" s="0"/>
      <c r="LV162" s="0"/>
      <c r="LW162" s="0"/>
      <c r="LX162" s="0"/>
      <c r="LY162" s="0"/>
      <c r="LZ162" s="0"/>
      <c r="MA162" s="0"/>
      <c r="MB162" s="0"/>
      <c r="MC162" s="0"/>
      <c r="MD162" s="0"/>
      <c r="ME162" s="0"/>
      <c r="MF162" s="0"/>
      <c r="MG162" s="0"/>
      <c r="MH162" s="0"/>
      <c r="MI162" s="0"/>
      <c r="MJ162" s="0"/>
      <c r="MK162" s="0"/>
      <c r="ML162" s="0"/>
      <c r="MM162" s="0"/>
      <c r="MN162" s="0"/>
      <c r="MO162" s="0"/>
      <c r="MP162" s="0"/>
      <c r="MQ162" s="0"/>
      <c r="MR162" s="0"/>
      <c r="MS162" s="0"/>
      <c r="MT162" s="0"/>
      <c r="MU162" s="0"/>
      <c r="MV162" s="0"/>
      <c r="MW162" s="0"/>
      <c r="MX162" s="0"/>
      <c r="MY162" s="0"/>
      <c r="MZ162" s="0"/>
      <c r="NA162" s="0"/>
      <c r="NB162" s="0"/>
      <c r="NC162" s="0"/>
      <c r="ND162" s="0"/>
      <c r="NE162" s="0"/>
      <c r="NF162" s="0"/>
      <c r="NG162" s="0"/>
      <c r="NH162" s="0"/>
      <c r="NI162" s="0"/>
      <c r="NJ162" s="0"/>
      <c r="NK162" s="0"/>
      <c r="NL162" s="0"/>
      <c r="NM162" s="0"/>
      <c r="NN162" s="0"/>
      <c r="NO162" s="0"/>
      <c r="NP162" s="0"/>
      <c r="NQ162" s="0"/>
      <c r="NR162" s="0"/>
      <c r="NS162" s="0"/>
      <c r="NT162" s="0"/>
      <c r="NU162" s="0"/>
      <c r="NV162" s="0"/>
      <c r="NW162" s="0"/>
      <c r="NX162" s="0"/>
      <c r="NY162" s="0"/>
      <c r="NZ162" s="0"/>
      <c r="OA162" s="0"/>
      <c r="OB162" s="0"/>
      <c r="OC162" s="0"/>
      <c r="OD162" s="0"/>
      <c r="OE162" s="0"/>
      <c r="OF162" s="0"/>
      <c r="OG162" s="0"/>
      <c r="OH162" s="0"/>
      <c r="OI162" s="0"/>
      <c r="OJ162" s="0"/>
      <c r="OK162" s="0"/>
      <c r="OL162" s="0"/>
      <c r="OM162" s="0"/>
      <c r="ON162" s="0"/>
      <c r="OO162" s="0"/>
      <c r="OP162" s="0"/>
      <c r="OQ162" s="0"/>
      <c r="OR162" s="0"/>
      <c r="OS162" s="0"/>
      <c r="OT162" s="0"/>
      <c r="OU162" s="0"/>
      <c r="OV162" s="0"/>
      <c r="OW162" s="0"/>
      <c r="OX162" s="0"/>
      <c r="OY162" s="0"/>
      <c r="OZ162" s="0"/>
      <c r="PA162" s="0"/>
      <c r="PB162" s="0"/>
      <c r="PC162" s="0"/>
      <c r="PD162" s="0"/>
      <c r="PE162" s="0"/>
      <c r="PF162" s="0"/>
      <c r="PG162" s="0"/>
      <c r="PH162" s="0"/>
      <c r="PI162" s="0"/>
      <c r="PJ162" s="0"/>
      <c r="PK162" s="0"/>
      <c r="PL162" s="0"/>
      <c r="PM162" s="0"/>
      <c r="PN162" s="0"/>
      <c r="PO162" s="0"/>
      <c r="PP162" s="0"/>
      <c r="PQ162" s="0"/>
      <c r="PR162" s="0"/>
      <c r="PS162" s="0"/>
      <c r="PT162" s="0"/>
      <c r="PU162" s="0"/>
      <c r="PV162" s="0"/>
      <c r="PW162" s="0"/>
      <c r="PX162" s="0"/>
      <c r="PY162" s="0"/>
      <c r="PZ162" s="0"/>
      <c r="QA162" s="0"/>
      <c r="QB162" s="0"/>
      <c r="QC162" s="0"/>
      <c r="QD162" s="0"/>
      <c r="QE162" s="0"/>
      <c r="QF162" s="0"/>
      <c r="QG162" s="0"/>
      <c r="QH162" s="0"/>
      <c r="QI162" s="0"/>
      <c r="QJ162" s="0"/>
      <c r="QK162" s="0"/>
      <c r="QL162" s="0"/>
      <c r="QM162" s="0"/>
      <c r="QN162" s="0"/>
      <c r="QO162" s="0"/>
      <c r="QP162" s="0"/>
      <c r="QQ162" s="0"/>
      <c r="QR162" s="0"/>
      <c r="QS162" s="0"/>
      <c r="QT162" s="0"/>
      <c r="QU162" s="0"/>
      <c r="QV162" s="0"/>
      <c r="QW162" s="0"/>
      <c r="QX162" s="0"/>
      <c r="QY162" s="0"/>
      <c r="QZ162" s="0"/>
      <c r="RA162" s="0"/>
      <c r="RB162" s="0"/>
      <c r="RC162" s="0"/>
      <c r="RD162" s="0"/>
      <c r="RE162" s="0"/>
      <c r="RF162" s="0"/>
      <c r="RG162" s="0"/>
      <c r="RH162" s="0"/>
      <c r="RI162" s="0"/>
      <c r="RJ162" s="0"/>
      <c r="RK162" s="0"/>
      <c r="RL162" s="0"/>
      <c r="RM162" s="0"/>
      <c r="RN162" s="0"/>
      <c r="RO162" s="0"/>
      <c r="RP162" s="0"/>
      <c r="RQ162" s="0"/>
      <c r="RR162" s="0"/>
      <c r="RS162" s="0"/>
      <c r="RT162" s="0"/>
      <c r="RU162" s="0"/>
      <c r="RV162" s="0"/>
      <c r="RW162" s="0"/>
      <c r="RX162" s="0"/>
      <c r="RY162" s="0"/>
      <c r="RZ162" s="0"/>
      <c r="SA162" s="0"/>
      <c r="SB162" s="0"/>
      <c r="SC162" s="0"/>
      <c r="SD162" s="0"/>
      <c r="SE162" s="0"/>
      <c r="SF162" s="0"/>
      <c r="SG162" s="0"/>
      <c r="SH162" s="0"/>
      <c r="SI162" s="0"/>
      <c r="SJ162" s="0"/>
      <c r="SK162" s="0"/>
      <c r="SL162" s="0"/>
      <c r="SM162" s="0"/>
      <c r="SN162" s="0"/>
      <c r="SO162" s="0"/>
      <c r="SP162" s="0"/>
      <c r="SQ162" s="0"/>
      <c r="SR162" s="0"/>
      <c r="SS162" s="0"/>
      <c r="ST162" s="0"/>
      <c r="SU162" s="0"/>
      <c r="SV162" s="0"/>
      <c r="SW162" s="0"/>
      <c r="SX162" s="0"/>
      <c r="SY162" s="0"/>
      <c r="SZ162" s="0"/>
      <c r="TA162" s="0"/>
      <c r="TB162" s="0"/>
      <c r="TC162" s="0"/>
      <c r="TD162" s="0"/>
      <c r="TE162" s="0"/>
      <c r="TF162" s="0"/>
      <c r="TG162" s="0"/>
      <c r="TH162" s="0"/>
      <c r="TI162" s="0"/>
      <c r="TJ162" s="0"/>
      <c r="TK162" s="0"/>
      <c r="TL162" s="0"/>
      <c r="TM162" s="0"/>
      <c r="TN162" s="0"/>
      <c r="TO162" s="0"/>
      <c r="TP162" s="0"/>
      <c r="TQ162" s="0"/>
      <c r="TR162" s="0"/>
      <c r="TS162" s="0"/>
      <c r="TT162" s="0"/>
      <c r="TU162" s="0"/>
      <c r="TV162" s="0"/>
      <c r="TW162" s="0"/>
      <c r="TX162" s="0"/>
      <c r="TY162" s="0"/>
      <c r="TZ162" s="0"/>
      <c r="UA162" s="0"/>
      <c r="UB162" s="0"/>
      <c r="UC162" s="0"/>
      <c r="UD162" s="0"/>
      <c r="UE162" s="0"/>
      <c r="UF162" s="0"/>
      <c r="UG162" s="0"/>
      <c r="UH162" s="0"/>
      <c r="UI162" s="0"/>
      <c r="UJ162" s="0"/>
      <c r="UK162" s="0"/>
      <c r="UL162" s="0"/>
      <c r="UM162" s="0"/>
      <c r="UN162" s="0"/>
      <c r="UO162" s="0"/>
      <c r="UP162" s="0"/>
      <c r="UQ162" s="0"/>
      <c r="UR162" s="0"/>
      <c r="US162" s="0"/>
      <c r="UT162" s="0"/>
      <c r="UU162" s="0"/>
      <c r="UV162" s="0"/>
      <c r="UW162" s="0"/>
      <c r="UX162" s="0"/>
      <c r="UY162" s="0"/>
      <c r="UZ162" s="0"/>
      <c r="VA162" s="0"/>
      <c r="VB162" s="0"/>
      <c r="VC162" s="0"/>
      <c r="VD162" s="0"/>
      <c r="VE162" s="0"/>
      <c r="VF162" s="0"/>
      <c r="VG162" s="0"/>
      <c r="VH162" s="0"/>
      <c r="VI162" s="0"/>
      <c r="VJ162" s="0"/>
      <c r="VK162" s="0"/>
      <c r="VL162" s="0"/>
      <c r="VM162" s="0"/>
      <c r="VN162" s="0"/>
      <c r="VO162" s="0"/>
      <c r="VP162" s="0"/>
      <c r="VQ162" s="0"/>
      <c r="VR162" s="0"/>
      <c r="VS162" s="0"/>
      <c r="VT162" s="0"/>
      <c r="VU162" s="0"/>
      <c r="VV162" s="0"/>
      <c r="VW162" s="0"/>
      <c r="VX162" s="0"/>
      <c r="VY162" s="0"/>
      <c r="VZ162" s="0"/>
      <c r="WA162" s="0"/>
      <c r="WB162" s="0"/>
      <c r="WC162" s="0"/>
      <c r="WD162" s="0"/>
      <c r="WE162" s="0"/>
      <c r="WF162" s="0"/>
      <c r="WG162" s="0"/>
      <c r="WH162" s="0"/>
      <c r="WI162" s="0"/>
      <c r="WJ162" s="0"/>
      <c r="WK162" s="0"/>
      <c r="WL162" s="0"/>
      <c r="WM162" s="0"/>
      <c r="WN162" s="0"/>
      <c r="WO162" s="0"/>
      <c r="WP162" s="0"/>
      <c r="WQ162" s="0"/>
      <c r="WR162" s="0"/>
      <c r="WS162" s="0"/>
      <c r="WT162" s="0"/>
      <c r="WU162" s="0"/>
      <c r="WV162" s="0"/>
      <c r="WW162" s="0"/>
      <c r="WX162" s="0"/>
      <c r="WY162" s="0"/>
      <c r="WZ162" s="0"/>
      <c r="XA162" s="0"/>
      <c r="XB162" s="0"/>
      <c r="XC162" s="0"/>
      <c r="XD162" s="0"/>
      <c r="XE162" s="0"/>
      <c r="XF162" s="0"/>
      <c r="XG162" s="0"/>
      <c r="XH162" s="0"/>
      <c r="XI162" s="0"/>
      <c r="XJ162" s="0"/>
      <c r="XK162" s="0"/>
      <c r="XL162" s="0"/>
      <c r="XM162" s="0"/>
      <c r="XN162" s="0"/>
      <c r="XO162" s="0"/>
      <c r="XP162" s="0"/>
      <c r="XQ162" s="0"/>
      <c r="XR162" s="0"/>
      <c r="XS162" s="0"/>
      <c r="XT162" s="0"/>
      <c r="XU162" s="0"/>
      <c r="XV162" s="0"/>
      <c r="XW162" s="0"/>
      <c r="XX162" s="0"/>
      <c r="XY162" s="0"/>
      <c r="XZ162" s="0"/>
      <c r="YA162" s="0"/>
      <c r="YB162" s="0"/>
      <c r="YC162" s="0"/>
      <c r="YD162" s="0"/>
      <c r="YE162" s="0"/>
      <c r="YF162" s="0"/>
      <c r="YG162" s="0"/>
      <c r="YH162" s="0"/>
      <c r="YI162" s="0"/>
      <c r="YJ162" s="0"/>
      <c r="YK162" s="0"/>
      <c r="YL162" s="0"/>
      <c r="YM162" s="0"/>
      <c r="YN162" s="0"/>
      <c r="YO162" s="0"/>
      <c r="YP162" s="0"/>
      <c r="YQ162" s="0"/>
      <c r="YR162" s="0"/>
      <c r="YS162" s="0"/>
      <c r="YT162" s="0"/>
      <c r="YU162" s="0"/>
      <c r="YV162" s="0"/>
      <c r="YW162" s="0"/>
      <c r="YX162" s="0"/>
      <c r="YY162" s="0"/>
      <c r="YZ162" s="0"/>
      <c r="ZA162" s="0"/>
      <c r="ZB162" s="0"/>
      <c r="ZC162" s="0"/>
      <c r="ZD162" s="0"/>
      <c r="ZE162" s="0"/>
      <c r="ZF162" s="0"/>
      <c r="ZG162" s="0"/>
      <c r="ZH162" s="0"/>
      <c r="ZI162" s="0"/>
      <c r="ZJ162" s="0"/>
      <c r="ZK162" s="0"/>
      <c r="ZL162" s="0"/>
      <c r="ZM162" s="0"/>
      <c r="ZN162" s="0"/>
      <c r="ZO162" s="0"/>
      <c r="ZP162" s="0"/>
      <c r="ZQ162" s="0"/>
      <c r="ZR162" s="0"/>
      <c r="ZS162" s="0"/>
      <c r="ZT162" s="0"/>
      <c r="ZU162" s="0"/>
      <c r="ZV162" s="0"/>
      <c r="ZW162" s="0"/>
      <c r="ZX162" s="0"/>
      <c r="ZY162" s="0"/>
      <c r="ZZ162" s="0"/>
      <c r="AAA162" s="0"/>
      <c r="AAB162" s="0"/>
      <c r="AAC162" s="0"/>
      <c r="AAD162" s="0"/>
      <c r="AAE162" s="0"/>
      <c r="AAF162" s="0"/>
      <c r="AAG162" s="0"/>
      <c r="AAH162" s="0"/>
      <c r="AAI162" s="0"/>
      <c r="AAJ162" s="0"/>
      <c r="AAK162" s="0"/>
      <c r="AAL162" s="0"/>
      <c r="AAM162" s="0"/>
      <c r="AAN162" s="0"/>
      <c r="AAO162" s="0"/>
      <c r="AAP162" s="0"/>
      <c r="AAQ162" s="0"/>
      <c r="AAR162" s="0"/>
      <c r="AAS162" s="0"/>
      <c r="AAT162" s="0"/>
      <c r="AAU162" s="0"/>
      <c r="AAV162" s="0"/>
      <c r="AAW162" s="0"/>
      <c r="AAX162" s="0"/>
      <c r="AAY162" s="0"/>
      <c r="AAZ162" s="0"/>
      <c r="ABA162" s="0"/>
      <c r="ABB162" s="0"/>
      <c r="ABC162" s="0"/>
      <c r="ABD162" s="0"/>
      <c r="ABE162" s="0"/>
      <c r="ABF162" s="0"/>
      <c r="ABG162" s="0"/>
      <c r="ABH162" s="0"/>
      <c r="ABI162" s="0"/>
      <c r="ABJ162" s="0"/>
      <c r="ABK162" s="0"/>
      <c r="ABL162" s="0"/>
      <c r="ABM162" s="0"/>
      <c r="ABN162" s="0"/>
      <c r="ABO162" s="0"/>
      <c r="ABP162" s="0"/>
      <c r="ABQ162" s="0"/>
      <c r="ABR162" s="0"/>
      <c r="ABS162" s="0"/>
      <c r="ABT162" s="0"/>
      <c r="ABU162" s="0"/>
      <c r="ABV162" s="0"/>
      <c r="ABW162" s="0"/>
      <c r="ABX162" s="0"/>
      <c r="ABY162" s="0"/>
      <c r="ABZ162" s="0"/>
      <c r="ACA162" s="0"/>
      <c r="ACB162" s="0"/>
      <c r="ACC162" s="0"/>
      <c r="ACD162" s="0"/>
      <c r="ACE162" s="0"/>
      <c r="ACF162" s="0"/>
      <c r="ACG162" s="0"/>
      <c r="ACH162" s="0"/>
      <c r="ACI162" s="0"/>
      <c r="ACJ162" s="0"/>
      <c r="ACK162" s="0"/>
      <c r="ACL162" s="0"/>
      <c r="ACM162" s="0"/>
      <c r="ACN162" s="0"/>
      <c r="ACO162" s="0"/>
      <c r="ACP162" s="0"/>
      <c r="ACQ162" s="0"/>
      <c r="ACR162" s="0"/>
      <c r="ACS162" s="0"/>
      <c r="ACT162" s="0"/>
      <c r="ACU162" s="0"/>
      <c r="ACV162" s="0"/>
      <c r="ACW162" s="0"/>
      <c r="ACX162" s="0"/>
      <c r="ACY162" s="0"/>
      <c r="ACZ162" s="0"/>
      <c r="ADA162" s="0"/>
      <c r="ADB162" s="0"/>
      <c r="ADC162" s="0"/>
      <c r="ADD162" s="0"/>
      <c r="ADE162" s="0"/>
      <c r="ADF162" s="0"/>
      <c r="ADG162" s="0"/>
      <c r="ADH162" s="0"/>
      <c r="ADI162" s="0"/>
      <c r="ADJ162" s="0"/>
      <c r="ADK162" s="0"/>
      <c r="ADL162" s="0"/>
      <c r="ADM162" s="0"/>
      <c r="ADN162" s="0"/>
      <c r="ADO162" s="0"/>
      <c r="ADP162" s="0"/>
      <c r="ADQ162" s="0"/>
      <c r="ADR162" s="0"/>
      <c r="ADS162" s="0"/>
      <c r="ADT162" s="0"/>
      <c r="ADU162" s="0"/>
      <c r="ADV162" s="0"/>
      <c r="ADW162" s="0"/>
      <c r="ADX162" s="0"/>
      <c r="ADY162" s="0"/>
      <c r="ADZ162" s="0"/>
      <c r="AEA162" s="0"/>
      <c r="AEB162" s="0"/>
      <c r="AEC162" s="0"/>
      <c r="AED162" s="0"/>
      <c r="AEE162" s="0"/>
      <c r="AEF162" s="0"/>
      <c r="AEG162" s="0"/>
      <c r="AEH162" s="0"/>
      <c r="AEI162" s="0"/>
      <c r="AEJ162" s="0"/>
      <c r="AEK162" s="0"/>
      <c r="AEL162" s="0"/>
      <c r="AEM162" s="0"/>
      <c r="AEN162" s="0"/>
      <c r="AEO162" s="0"/>
      <c r="AEP162" s="0"/>
      <c r="AEQ162" s="0"/>
      <c r="AER162" s="0"/>
      <c r="AES162" s="0"/>
      <c r="AET162" s="0"/>
      <c r="AEU162" s="0"/>
      <c r="AEV162" s="0"/>
      <c r="AEW162" s="0"/>
      <c r="AEX162" s="0"/>
      <c r="AEY162" s="0"/>
      <c r="AEZ162" s="0"/>
      <c r="AFA162" s="0"/>
      <c r="AFB162" s="0"/>
      <c r="AFC162" s="0"/>
      <c r="AFD162" s="0"/>
      <c r="AFE162" s="0"/>
      <c r="AFF162" s="0"/>
      <c r="AFG162" s="0"/>
      <c r="AFH162" s="0"/>
      <c r="AFI162" s="0"/>
      <c r="AFJ162" s="0"/>
      <c r="AFK162" s="0"/>
      <c r="AFL162" s="0"/>
      <c r="AFM162" s="0"/>
      <c r="AFN162" s="0"/>
      <c r="AFO162" s="0"/>
      <c r="AFP162" s="0"/>
      <c r="AFQ162" s="0"/>
      <c r="AFR162" s="0"/>
      <c r="AFS162" s="0"/>
      <c r="AFT162" s="0"/>
      <c r="AFU162" s="0"/>
      <c r="AFV162" s="0"/>
      <c r="AFW162" s="0"/>
      <c r="AFX162" s="0"/>
      <c r="AFY162" s="0"/>
      <c r="AFZ162" s="0"/>
      <c r="AGA162" s="0"/>
      <c r="AGB162" s="0"/>
      <c r="AGC162" s="0"/>
      <c r="AGD162" s="0"/>
      <c r="AGE162" s="0"/>
      <c r="AGF162" s="0"/>
      <c r="AGG162" s="0"/>
      <c r="AGH162" s="0"/>
      <c r="AGI162" s="0"/>
      <c r="AGJ162" s="0"/>
      <c r="AGK162" s="0"/>
      <c r="AGL162" s="0"/>
      <c r="AGM162" s="0"/>
      <c r="AGN162" s="0"/>
      <c r="AGO162" s="0"/>
      <c r="AGP162" s="0"/>
      <c r="AGQ162" s="0"/>
      <c r="AGR162" s="0"/>
      <c r="AGS162" s="0"/>
      <c r="AGT162" s="0"/>
      <c r="AGU162" s="0"/>
      <c r="AGV162" s="0"/>
      <c r="AGW162" s="0"/>
      <c r="AGX162" s="0"/>
      <c r="AGY162" s="0"/>
      <c r="AGZ162" s="0"/>
      <c r="AHA162" s="0"/>
      <c r="AHB162" s="0"/>
      <c r="AHC162" s="0"/>
      <c r="AHD162" s="0"/>
      <c r="AHE162" s="0"/>
      <c r="AHF162" s="0"/>
      <c r="AHG162" s="0"/>
      <c r="AHH162" s="0"/>
      <c r="AHI162" s="0"/>
      <c r="AHJ162" s="0"/>
      <c r="AHK162" s="0"/>
      <c r="AHL162" s="0"/>
      <c r="AHM162" s="0"/>
      <c r="AHN162" s="0"/>
      <c r="AHO162" s="0"/>
      <c r="AHP162" s="0"/>
      <c r="AHQ162" s="0"/>
      <c r="AHR162" s="0"/>
      <c r="AHS162" s="0"/>
      <c r="AHT162" s="0"/>
      <c r="AHU162" s="0"/>
      <c r="AHV162" s="0"/>
      <c r="AHW162" s="0"/>
      <c r="AHX162" s="0"/>
      <c r="AHY162" s="0"/>
      <c r="AHZ162" s="0"/>
      <c r="AIA162" s="0"/>
      <c r="AIB162" s="0"/>
      <c r="AIC162" s="0"/>
      <c r="AID162" s="0"/>
      <c r="AIE162" s="0"/>
      <c r="AIF162" s="0"/>
      <c r="AIG162" s="0"/>
      <c r="AIH162" s="0"/>
      <c r="AII162" s="0"/>
      <c r="AIJ162" s="0"/>
      <c r="AIK162" s="0"/>
      <c r="AIL162" s="0"/>
      <c r="AIM162" s="0"/>
      <c r="AIN162" s="0"/>
      <c r="AIO162" s="0"/>
      <c r="AIP162" s="0"/>
      <c r="AIQ162" s="0"/>
      <c r="AIR162" s="0"/>
      <c r="AIS162" s="0"/>
      <c r="AIT162" s="0"/>
      <c r="AIU162" s="0"/>
      <c r="AIV162" s="0"/>
      <c r="AIW162" s="0"/>
      <c r="AIX162" s="0"/>
      <c r="AIY162" s="0"/>
      <c r="AIZ162" s="0"/>
      <c r="AJA162" s="0"/>
      <c r="AJB162" s="0"/>
      <c r="AJC162" s="0"/>
      <c r="AJD162" s="0"/>
      <c r="AJE162" s="0"/>
      <c r="AJF162" s="0"/>
      <c r="AJG162" s="0"/>
      <c r="AJH162" s="0"/>
      <c r="AJI162" s="0"/>
      <c r="AJJ162" s="0"/>
      <c r="AJK162" s="0"/>
      <c r="AJL162" s="0"/>
      <c r="AJM162" s="0"/>
      <c r="AJN162" s="0"/>
      <c r="AJO162" s="0"/>
      <c r="AJP162" s="0"/>
      <c r="AJQ162" s="0"/>
      <c r="AJR162" s="0"/>
      <c r="AJS162" s="0"/>
      <c r="AJT162" s="0"/>
      <c r="AJU162" s="0"/>
      <c r="AJV162" s="0"/>
      <c r="AJW162" s="0"/>
      <c r="AJX162" s="0"/>
      <c r="AJY162" s="0"/>
      <c r="AJZ162" s="0"/>
      <c r="AKA162" s="0"/>
      <c r="AKB162" s="0"/>
      <c r="AKC162" s="0"/>
      <c r="AKD162" s="0"/>
      <c r="AKE162" s="0"/>
      <c r="AKF162" s="0"/>
      <c r="AKG162" s="0"/>
      <c r="AKH162" s="0"/>
      <c r="AKI162" s="0"/>
      <c r="AKJ162" s="0"/>
      <c r="AKK162" s="0"/>
      <c r="AKL162" s="0"/>
      <c r="AKM162" s="0"/>
      <c r="AKN162" s="0"/>
      <c r="AKO162" s="0"/>
      <c r="AKP162" s="0"/>
      <c r="AKQ162" s="0"/>
      <c r="AKR162" s="0"/>
      <c r="AKS162" s="0"/>
      <c r="AKT162" s="0"/>
      <c r="AKU162" s="0"/>
      <c r="AKV162" s="0"/>
      <c r="AKW162" s="0"/>
      <c r="AKX162" s="0"/>
      <c r="AKY162" s="0"/>
      <c r="AKZ162" s="0"/>
      <c r="ALA162" s="0"/>
      <c r="ALB162" s="0"/>
      <c r="ALC162" s="0"/>
      <c r="ALD162" s="0"/>
      <c r="ALE162" s="0"/>
      <c r="ALF162" s="0"/>
      <c r="ALG162" s="0"/>
      <c r="ALH162" s="0"/>
      <c r="ALI162" s="0"/>
      <c r="ALJ162" s="0"/>
      <c r="ALK162" s="0"/>
      <c r="ALL162" s="0"/>
      <c r="ALM162" s="0"/>
      <c r="ALN162" s="0"/>
      <c r="ALO162" s="0"/>
      <c r="ALP162" s="0"/>
      <c r="ALQ162" s="0"/>
      <c r="ALR162" s="0"/>
      <c r="ALS162" s="0"/>
      <c r="ALT162" s="0"/>
      <c r="ALU162" s="0"/>
      <c r="ALV162" s="0"/>
      <c r="ALW162" s="0"/>
      <c r="ALX162" s="0"/>
      <c r="ALY162" s="0"/>
      <c r="ALZ162" s="0"/>
      <c r="AMA162" s="0"/>
      <c r="AMB162" s="0"/>
      <c r="AMC162" s="0"/>
      <c r="AMD162" s="0"/>
      <c r="AME162" s="0"/>
      <c r="AMF162" s="0"/>
      <c r="AMG162" s="0"/>
      <c r="AMH162" s="0"/>
      <c r="AMI162" s="0"/>
      <c r="AMJ162" s="0"/>
    </row>
    <row r="163" customFormat="false" ht="15.75" hidden="false" customHeight="true" outlineLevel="1" collapsed="false">
      <c r="A163" s="270"/>
      <c r="B163" s="281" t="s">
        <v>164</v>
      </c>
      <c r="C163" s="222"/>
      <c r="D163" s="58" t="n">
        <v>34.08088</v>
      </c>
      <c r="E163" s="58" t="n">
        <v>0</v>
      </c>
      <c r="F163" s="58" t="n">
        <v>0</v>
      </c>
      <c r="G163" s="58" t="n">
        <v>0</v>
      </c>
      <c r="H163" s="58" t="n">
        <v>0</v>
      </c>
      <c r="I163" s="58" t="n">
        <v>0</v>
      </c>
      <c r="J163" s="58" t="n">
        <v>0</v>
      </c>
      <c r="K163" s="282" t="n">
        <v>0</v>
      </c>
      <c r="L163" s="282" t="n">
        <v>0</v>
      </c>
      <c r="M163" s="282" t="n">
        <v>0</v>
      </c>
      <c r="N163" s="282" t="n">
        <v>0</v>
      </c>
      <c r="O163" s="58" t="n">
        <v>0</v>
      </c>
      <c r="P163" s="58" t="n">
        <v>0</v>
      </c>
      <c r="Q163" s="58" t="n">
        <v>0</v>
      </c>
      <c r="R163" s="58" t="n">
        <v>0</v>
      </c>
      <c r="S163" s="58" t="n">
        <v>0</v>
      </c>
      <c r="T163" s="58" t="n">
        <v>0</v>
      </c>
      <c r="U163" s="58" t="n">
        <v>0</v>
      </c>
      <c r="V163" s="58" t="n">
        <v>0</v>
      </c>
      <c r="W163" s="58" t="n">
        <v>0</v>
      </c>
      <c r="X163" s="60" t="n">
        <v>0</v>
      </c>
      <c r="Y163" s="58" t="n">
        <v>0</v>
      </c>
      <c r="Z163" s="58" t="n">
        <v>0</v>
      </c>
      <c r="AA163" s="58" t="n">
        <v>0</v>
      </c>
      <c r="AB163" s="58" t="n">
        <v>0</v>
      </c>
      <c r="AC163" s="58" t="n">
        <v>0</v>
      </c>
      <c r="AD163" s="58" t="n">
        <v>0</v>
      </c>
      <c r="AE163" s="58" t="n">
        <v>0</v>
      </c>
      <c r="AF163" s="58" t="n">
        <v>0</v>
      </c>
      <c r="AG163" s="58" t="n">
        <v>0</v>
      </c>
      <c r="AH163" s="58" t="n">
        <v>0</v>
      </c>
      <c r="AI163" s="58" t="n">
        <v>0</v>
      </c>
      <c r="AJ163" s="58" t="n">
        <v>0</v>
      </c>
      <c r="AK163" s="58" t="n">
        <v>0</v>
      </c>
      <c r="AL163" s="58" t="n">
        <v>0</v>
      </c>
      <c r="AM163" s="58" t="n">
        <v>0</v>
      </c>
      <c r="AN163" s="58" t="n">
        <v>0</v>
      </c>
      <c r="AO163" s="58" t="n">
        <v>0.003</v>
      </c>
      <c r="AP163" s="58" t="n">
        <v>0.003</v>
      </c>
      <c r="AQ163" s="58" t="n">
        <v>0.003</v>
      </c>
      <c r="AR163" s="60"/>
      <c r="AS163" s="218" t="n">
        <v>0.0031</v>
      </c>
      <c r="AT163" s="58" t="n">
        <v>0.0031</v>
      </c>
      <c r="AU163" s="58" t="n">
        <v>0.0031</v>
      </c>
      <c r="AV163" s="58" t="n">
        <v>0.0031</v>
      </c>
      <c r="AW163" s="58" t="n">
        <v>0.0031</v>
      </c>
      <c r="AX163" s="58" t="n">
        <v>0.0031</v>
      </c>
      <c r="AY163" s="58" t="n">
        <v>0.0031</v>
      </c>
      <c r="AZ163" s="58" t="n">
        <v>0.0031</v>
      </c>
      <c r="BA163" s="58" t="n">
        <v>0.0031</v>
      </c>
      <c r="BB163" s="60"/>
      <c r="BW163" s="0"/>
      <c r="BX163" s="0"/>
      <c r="BY163" s="0"/>
      <c r="BZ163" s="0"/>
      <c r="CA163" s="0"/>
      <c r="CB163" s="0"/>
      <c r="CC163" s="0"/>
      <c r="CD163" s="0"/>
      <c r="CE163" s="0"/>
      <c r="CF163" s="0"/>
      <c r="CG163" s="0"/>
      <c r="CH163" s="0"/>
      <c r="CI163" s="0"/>
      <c r="CJ163" s="0"/>
      <c r="CK163" s="0"/>
      <c r="CL163" s="0"/>
      <c r="CM163" s="0"/>
      <c r="CN163" s="0"/>
      <c r="CO163" s="0"/>
      <c r="CP163" s="0"/>
      <c r="CQ163" s="0"/>
      <c r="CR163" s="0"/>
      <c r="CS163" s="0"/>
      <c r="CT163" s="0"/>
      <c r="CU163" s="0"/>
      <c r="CV163" s="0"/>
      <c r="CW163" s="0"/>
      <c r="CX163" s="0"/>
      <c r="CY163" s="0"/>
      <c r="CZ163" s="0"/>
      <c r="DA163" s="0"/>
      <c r="DB163" s="0"/>
      <c r="DC163" s="0"/>
      <c r="DD163" s="0"/>
      <c r="DE163" s="0"/>
      <c r="DF163" s="0"/>
      <c r="DG163" s="0"/>
      <c r="DH163" s="0"/>
      <c r="DI163" s="0"/>
      <c r="DJ163" s="0"/>
      <c r="DK163" s="0"/>
      <c r="DL163" s="0"/>
      <c r="DM163" s="0"/>
      <c r="DN163" s="0"/>
      <c r="DO163" s="0"/>
      <c r="DP163" s="0"/>
      <c r="DQ163" s="0"/>
      <c r="DR163" s="0"/>
      <c r="DS163" s="0"/>
      <c r="DT163" s="0"/>
      <c r="DU163" s="0"/>
      <c r="DV163" s="0"/>
      <c r="DW163" s="0"/>
      <c r="DX163" s="0"/>
      <c r="DY163" s="0"/>
      <c r="DZ163" s="0"/>
      <c r="EA163" s="0"/>
      <c r="EB163" s="0"/>
      <c r="EC163" s="0"/>
      <c r="ED163" s="0"/>
      <c r="EE163" s="0"/>
      <c r="EF163" s="0"/>
      <c r="EG163" s="0"/>
      <c r="EH163" s="0"/>
      <c r="EI163" s="0"/>
      <c r="EJ163" s="0"/>
      <c r="EK163" s="0"/>
      <c r="EL163" s="0"/>
      <c r="EM163" s="0"/>
      <c r="EN163" s="0"/>
      <c r="EO163" s="0"/>
      <c r="EP163" s="0"/>
      <c r="EQ163" s="0"/>
      <c r="ER163" s="0"/>
      <c r="ES163" s="0"/>
      <c r="ET163" s="0"/>
      <c r="EU163" s="0"/>
      <c r="EV163" s="0"/>
      <c r="EW163" s="0"/>
      <c r="EX163" s="0"/>
      <c r="EY163" s="0"/>
      <c r="EZ163" s="0"/>
      <c r="FA163" s="0"/>
      <c r="FB163" s="0"/>
      <c r="FC163" s="0"/>
      <c r="FD163" s="0"/>
      <c r="FE163" s="0"/>
      <c r="FF163" s="0"/>
      <c r="FG163" s="0"/>
      <c r="FH163" s="0"/>
      <c r="FI163" s="0"/>
      <c r="FJ163" s="0"/>
      <c r="FK163" s="0"/>
      <c r="FL163" s="0"/>
      <c r="FM163" s="0"/>
      <c r="FN163" s="0"/>
      <c r="FO163" s="0"/>
      <c r="FP163" s="0"/>
      <c r="FQ163" s="0"/>
      <c r="FR163" s="0"/>
      <c r="FS163" s="0"/>
      <c r="FT163" s="0"/>
      <c r="FU163" s="0"/>
      <c r="FV163" s="0"/>
      <c r="FW163" s="0"/>
      <c r="FX163" s="0"/>
      <c r="FY163" s="0"/>
      <c r="FZ163" s="0"/>
      <c r="GA163" s="0"/>
      <c r="GB163" s="0"/>
      <c r="GC163" s="0"/>
      <c r="GD163" s="0"/>
      <c r="GE163" s="0"/>
      <c r="GF163" s="0"/>
      <c r="GG163" s="0"/>
      <c r="GH163" s="0"/>
      <c r="GI163" s="0"/>
      <c r="GJ163" s="0"/>
      <c r="GK163" s="0"/>
      <c r="GL163" s="0"/>
      <c r="GM163" s="0"/>
      <c r="GN163" s="0"/>
      <c r="GO163" s="0"/>
      <c r="GP163" s="0"/>
      <c r="GQ163" s="0"/>
      <c r="GR163" s="0"/>
      <c r="GS163" s="0"/>
      <c r="GT163" s="0"/>
      <c r="GU163" s="0"/>
      <c r="GV163" s="0"/>
      <c r="GW163" s="0"/>
      <c r="GX163" s="0"/>
      <c r="GY163" s="0"/>
      <c r="GZ163" s="0"/>
      <c r="HA163" s="0"/>
      <c r="HB163" s="0"/>
      <c r="HC163" s="0"/>
      <c r="HD163" s="0"/>
      <c r="HE163" s="0"/>
      <c r="HF163" s="0"/>
      <c r="HG163" s="0"/>
      <c r="HH163" s="0"/>
      <c r="HI163" s="0"/>
      <c r="HJ163" s="0"/>
      <c r="HK163" s="0"/>
      <c r="HL163" s="0"/>
      <c r="HM163" s="0"/>
      <c r="HN163" s="0"/>
      <c r="HO163" s="0"/>
      <c r="HP163" s="0"/>
      <c r="HQ163" s="0"/>
      <c r="HR163" s="0"/>
      <c r="HS163" s="0"/>
      <c r="HT163" s="0"/>
      <c r="HU163" s="0"/>
      <c r="HV163" s="0"/>
      <c r="HW163" s="0"/>
      <c r="HX163" s="0"/>
      <c r="HY163" s="0"/>
      <c r="HZ163" s="0"/>
      <c r="IA163" s="0"/>
      <c r="IB163" s="0"/>
      <c r="IC163" s="0"/>
      <c r="ID163" s="0"/>
      <c r="IE163" s="0"/>
      <c r="IF163" s="0"/>
      <c r="IG163" s="0"/>
      <c r="IH163" s="0"/>
      <c r="II163" s="0"/>
      <c r="IJ163" s="0"/>
      <c r="IK163" s="0"/>
      <c r="IL163" s="0"/>
      <c r="IM163" s="0"/>
      <c r="IN163" s="0"/>
      <c r="IO163" s="0"/>
      <c r="IP163" s="0"/>
      <c r="IQ163" s="0"/>
      <c r="IR163" s="0"/>
      <c r="IS163" s="0"/>
      <c r="IT163" s="0"/>
      <c r="IU163" s="0"/>
      <c r="IV163" s="0"/>
      <c r="IW163" s="0"/>
      <c r="IX163" s="0"/>
      <c r="IY163" s="0"/>
      <c r="IZ163" s="0"/>
      <c r="JA163" s="0"/>
      <c r="JB163" s="0"/>
      <c r="JC163" s="0"/>
      <c r="JD163" s="0"/>
      <c r="JE163" s="0"/>
      <c r="JF163" s="0"/>
      <c r="JG163" s="0"/>
      <c r="JH163" s="0"/>
      <c r="JI163" s="0"/>
      <c r="JJ163" s="0"/>
      <c r="JK163" s="0"/>
      <c r="JL163" s="0"/>
      <c r="JM163" s="0"/>
      <c r="JN163" s="0"/>
      <c r="JO163" s="0"/>
      <c r="JP163" s="0"/>
      <c r="JQ163" s="0"/>
      <c r="JR163" s="0"/>
      <c r="JS163" s="0"/>
      <c r="JT163" s="0"/>
      <c r="JU163" s="0"/>
      <c r="JV163" s="0"/>
      <c r="JW163" s="0"/>
      <c r="JX163" s="0"/>
      <c r="JY163" s="0"/>
      <c r="JZ163" s="0"/>
      <c r="KA163" s="0"/>
      <c r="KB163" s="0"/>
      <c r="KC163" s="0"/>
      <c r="KD163" s="0"/>
      <c r="KE163" s="0"/>
      <c r="KF163" s="0"/>
      <c r="KG163" s="0"/>
      <c r="KH163" s="0"/>
      <c r="KI163" s="0"/>
      <c r="KJ163" s="0"/>
      <c r="KK163" s="0"/>
      <c r="KL163" s="0"/>
      <c r="KM163" s="0"/>
      <c r="KN163" s="0"/>
      <c r="KO163" s="0"/>
      <c r="KP163" s="0"/>
      <c r="KQ163" s="0"/>
      <c r="KR163" s="0"/>
      <c r="KS163" s="0"/>
      <c r="KT163" s="0"/>
      <c r="KU163" s="0"/>
      <c r="KV163" s="0"/>
      <c r="KW163" s="0"/>
      <c r="KX163" s="0"/>
      <c r="KY163" s="0"/>
      <c r="KZ163" s="0"/>
      <c r="LA163" s="0"/>
      <c r="LB163" s="0"/>
      <c r="LC163" s="0"/>
      <c r="LD163" s="0"/>
      <c r="LE163" s="0"/>
      <c r="LF163" s="0"/>
      <c r="LG163" s="0"/>
      <c r="LH163" s="0"/>
      <c r="LI163" s="0"/>
      <c r="LJ163" s="0"/>
      <c r="LK163" s="0"/>
      <c r="LL163" s="0"/>
      <c r="LM163" s="0"/>
      <c r="LN163" s="0"/>
      <c r="LO163" s="0"/>
      <c r="LP163" s="0"/>
      <c r="LQ163" s="0"/>
      <c r="LR163" s="0"/>
      <c r="LS163" s="0"/>
      <c r="LT163" s="0"/>
      <c r="LU163" s="0"/>
      <c r="LV163" s="0"/>
      <c r="LW163" s="0"/>
      <c r="LX163" s="0"/>
      <c r="LY163" s="0"/>
      <c r="LZ163" s="0"/>
      <c r="MA163" s="0"/>
      <c r="MB163" s="0"/>
      <c r="MC163" s="0"/>
      <c r="MD163" s="0"/>
      <c r="ME163" s="0"/>
      <c r="MF163" s="0"/>
      <c r="MG163" s="0"/>
      <c r="MH163" s="0"/>
      <c r="MI163" s="0"/>
      <c r="MJ163" s="0"/>
      <c r="MK163" s="0"/>
      <c r="ML163" s="0"/>
      <c r="MM163" s="0"/>
      <c r="MN163" s="0"/>
      <c r="MO163" s="0"/>
      <c r="MP163" s="0"/>
      <c r="MQ163" s="0"/>
      <c r="MR163" s="0"/>
      <c r="MS163" s="0"/>
      <c r="MT163" s="0"/>
      <c r="MU163" s="0"/>
      <c r="MV163" s="0"/>
      <c r="MW163" s="0"/>
      <c r="MX163" s="0"/>
      <c r="MY163" s="0"/>
      <c r="MZ163" s="0"/>
      <c r="NA163" s="0"/>
      <c r="NB163" s="0"/>
      <c r="NC163" s="0"/>
      <c r="ND163" s="0"/>
      <c r="NE163" s="0"/>
      <c r="NF163" s="0"/>
      <c r="NG163" s="0"/>
      <c r="NH163" s="0"/>
      <c r="NI163" s="0"/>
      <c r="NJ163" s="0"/>
      <c r="NK163" s="0"/>
      <c r="NL163" s="0"/>
      <c r="NM163" s="0"/>
      <c r="NN163" s="0"/>
      <c r="NO163" s="0"/>
      <c r="NP163" s="0"/>
      <c r="NQ163" s="0"/>
      <c r="NR163" s="0"/>
      <c r="NS163" s="0"/>
      <c r="NT163" s="0"/>
      <c r="NU163" s="0"/>
      <c r="NV163" s="0"/>
      <c r="NW163" s="0"/>
      <c r="NX163" s="0"/>
      <c r="NY163" s="0"/>
      <c r="NZ163" s="0"/>
      <c r="OA163" s="0"/>
      <c r="OB163" s="0"/>
      <c r="OC163" s="0"/>
      <c r="OD163" s="0"/>
      <c r="OE163" s="0"/>
      <c r="OF163" s="0"/>
      <c r="OG163" s="0"/>
      <c r="OH163" s="0"/>
      <c r="OI163" s="0"/>
      <c r="OJ163" s="0"/>
      <c r="OK163" s="0"/>
      <c r="OL163" s="0"/>
      <c r="OM163" s="0"/>
      <c r="ON163" s="0"/>
      <c r="OO163" s="0"/>
      <c r="OP163" s="0"/>
      <c r="OQ163" s="0"/>
      <c r="OR163" s="0"/>
      <c r="OS163" s="0"/>
      <c r="OT163" s="0"/>
      <c r="OU163" s="0"/>
      <c r="OV163" s="0"/>
      <c r="OW163" s="0"/>
      <c r="OX163" s="0"/>
      <c r="OY163" s="0"/>
      <c r="OZ163" s="0"/>
      <c r="PA163" s="0"/>
      <c r="PB163" s="0"/>
      <c r="PC163" s="0"/>
      <c r="PD163" s="0"/>
      <c r="PE163" s="0"/>
      <c r="PF163" s="0"/>
      <c r="PG163" s="0"/>
      <c r="PH163" s="0"/>
      <c r="PI163" s="0"/>
      <c r="PJ163" s="0"/>
      <c r="PK163" s="0"/>
      <c r="PL163" s="0"/>
      <c r="PM163" s="0"/>
      <c r="PN163" s="0"/>
      <c r="PO163" s="0"/>
      <c r="PP163" s="0"/>
      <c r="PQ163" s="0"/>
      <c r="PR163" s="0"/>
      <c r="PS163" s="0"/>
      <c r="PT163" s="0"/>
      <c r="PU163" s="0"/>
      <c r="PV163" s="0"/>
      <c r="PW163" s="0"/>
      <c r="PX163" s="0"/>
      <c r="PY163" s="0"/>
      <c r="PZ163" s="0"/>
      <c r="QA163" s="0"/>
      <c r="QB163" s="0"/>
      <c r="QC163" s="0"/>
      <c r="QD163" s="0"/>
      <c r="QE163" s="0"/>
      <c r="QF163" s="0"/>
      <c r="QG163" s="0"/>
      <c r="QH163" s="0"/>
      <c r="QI163" s="0"/>
      <c r="QJ163" s="0"/>
      <c r="QK163" s="0"/>
      <c r="QL163" s="0"/>
      <c r="QM163" s="0"/>
      <c r="QN163" s="0"/>
      <c r="QO163" s="0"/>
      <c r="QP163" s="0"/>
      <c r="QQ163" s="0"/>
      <c r="QR163" s="0"/>
      <c r="QS163" s="0"/>
      <c r="QT163" s="0"/>
      <c r="QU163" s="0"/>
      <c r="QV163" s="0"/>
      <c r="QW163" s="0"/>
      <c r="QX163" s="0"/>
      <c r="QY163" s="0"/>
      <c r="QZ163" s="0"/>
      <c r="RA163" s="0"/>
      <c r="RB163" s="0"/>
      <c r="RC163" s="0"/>
      <c r="RD163" s="0"/>
      <c r="RE163" s="0"/>
      <c r="RF163" s="0"/>
      <c r="RG163" s="0"/>
      <c r="RH163" s="0"/>
      <c r="RI163" s="0"/>
      <c r="RJ163" s="0"/>
      <c r="RK163" s="0"/>
      <c r="RL163" s="0"/>
      <c r="RM163" s="0"/>
      <c r="RN163" s="0"/>
      <c r="RO163" s="0"/>
      <c r="RP163" s="0"/>
      <c r="RQ163" s="0"/>
      <c r="RR163" s="0"/>
      <c r="RS163" s="0"/>
      <c r="RT163" s="0"/>
      <c r="RU163" s="0"/>
      <c r="RV163" s="0"/>
      <c r="RW163" s="0"/>
      <c r="RX163" s="0"/>
      <c r="RY163" s="0"/>
      <c r="RZ163" s="0"/>
      <c r="SA163" s="0"/>
      <c r="SB163" s="0"/>
      <c r="SC163" s="0"/>
      <c r="SD163" s="0"/>
      <c r="SE163" s="0"/>
      <c r="SF163" s="0"/>
      <c r="SG163" s="0"/>
      <c r="SH163" s="0"/>
      <c r="SI163" s="0"/>
      <c r="SJ163" s="0"/>
      <c r="SK163" s="0"/>
      <c r="SL163" s="0"/>
      <c r="SM163" s="0"/>
      <c r="SN163" s="0"/>
      <c r="SO163" s="0"/>
      <c r="SP163" s="0"/>
      <c r="SQ163" s="0"/>
      <c r="SR163" s="0"/>
      <c r="SS163" s="0"/>
      <c r="ST163" s="0"/>
      <c r="SU163" s="0"/>
      <c r="SV163" s="0"/>
      <c r="SW163" s="0"/>
      <c r="SX163" s="0"/>
      <c r="SY163" s="0"/>
      <c r="SZ163" s="0"/>
      <c r="TA163" s="0"/>
      <c r="TB163" s="0"/>
      <c r="TC163" s="0"/>
      <c r="TD163" s="0"/>
      <c r="TE163" s="0"/>
      <c r="TF163" s="0"/>
      <c r="TG163" s="0"/>
      <c r="TH163" s="0"/>
      <c r="TI163" s="0"/>
      <c r="TJ163" s="0"/>
      <c r="TK163" s="0"/>
      <c r="TL163" s="0"/>
      <c r="TM163" s="0"/>
      <c r="TN163" s="0"/>
      <c r="TO163" s="0"/>
      <c r="TP163" s="0"/>
      <c r="TQ163" s="0"/>
      <c r="TR163" s="0"/>
      <c r="TS163" s="0"/>
      <c r="TT163" s="0"/>
      <c r="TU163" s="0"/>
      <c r="TV163" s="0"/>
      <c r="TW163" s="0"/>
      <c r="TX163" s="0"/>
      <c r="TY163" s="0"/>
      <c r="TZ163" s="0"/>
      <c r="UA163" s="0"/>
      <c r="UB163" s="0"/>
      <c r="UC163" s="0"/>
      <c r="UD163" s="0"/>
      <c r="UE163" s="0"/>
      <c r="UF163" s="0"/>
      <c r="UG163" s="0"/>
      <c r="UH163" s="0"/>
      <c r="UI163" s="0"/>
      <c r="UJ163" s="0"/>
      <c r="UK163" s="0"/>
      <c r="UL163" s="0"/>
      <c r="UM163" s="0"/>
      <c r="UN163" s="0"/>
      <c r="UO163" s="0"/>
      <c r="UP163" s="0"/>
      <c r="UQ163" s="0"/>
      <c r="UR163" s="0"/>
      <c r="US163" s="0"/>
      <c r="UT163" s="0"/>
      <c r="UU163" s="0"/>
      <c r="UV163" s="0"/>
      <c r="UW163" s="0"/>
      <c r="UX163" s="0"/>
      <c r="UY163" s="0"/>
      <c r="UZ163" s="0"/>
      <c r="VA163" s="0"/>
      <c r="VB163" s="0"/>
      <c r="VC163" s="0"/>
      <c r="VD163" s="0"/>
      <c r="VE163" s="0"/>
      <c r="VF163" s="0"/>
      <c r="VG163" s="0"/>
      <c r="VH163" s="0"/>
      <c r="VI163" s="0"/>
      <c r="VJ163" s="0"/>
      <c r="VK163" s="0"/>
      <c r="VL163" s="0"/>
      <c r="VM163" s="0"/>
      <c r="VN163" s="0"/>
      <c r="VO163" s="0"/>
      <c r="VP163" s="0"/>
      <c r="VQ163" s="0"/>
      <c r="VR163" s="0"/>
      <c r="VS163" s="0"/>
      <c r="VT163" s="0"/>
      <c r="VU163" s="0"/>
      <c r="VV163" s="0"/>
      <c r="VW163" s="0"/>
      <c r="VX163" s="0"/>
      <c r="VY163" s="0"/>
      <c r="VZ163" s="0"/>
      <c r="WA163" s="0"/>
      <c r="WB163" s="0"/>
      <c r="WC163" s="0"/>
      <c r="WD163" s="0"/>
      <c r="WE163" s="0"/>
      <c r="WF163" s="0"/>
      <c r="WG163" s="0"/>
      <c r="WH163" s="0"/>
      <c r="WI163" s="0"/>
      <c r="WJ163" s="0"/>
      <c r="WK163" s="0"/>
      <c r="WL163" s="0"/>
      <c r="WM163" s="0"/>
      <c r="WN163" s="0"/>
      <c r="WO163" s="0"/>
      <c r="WP163" s="0"/>
      <c r="WQ163" s="0"/>
      <c r="WR163" s="0"/>
      <c r="WS163" s="0"/>
      <c r="WT163" s="0"/>
      <c r="WU163" s="0"/>
      <c r="WV163" s="0"/>
      <c r="WW163" s="0"/>
      <c r="WX163" s="0"/>
      <c r="WY163" s="0"/>
      <c r="WZ163" s="0"/>
      <c r="XA163" s="0"/>
      <c r="XB163" s="0"/>
      <c r="XC163" s="0"/>
      <c r="XD163" s="0"/>
      <c r="XE163" s="0"/>
      <c r="XF163" s="0"/>
      <c r="XG163" s="0"/>
      <c r="XH163" s="0"/>
      <c r="XI163" s="0"/>
      <c r="XJ163" s="0"/>
      <c r="XK163" s="0"/>
      <c r="XL163" s="0"/>
      <c r="XM163" s="0"/>
      <c r="XN163" s="0"/>
      <c r="XO163" s="0"/>
      <c r="XP163" s="0"/>
      <c r="XQ163" s="0"/>
      <c r="XR163" s="0"/>
      <c r="XS163" s="0"/>
      <c r="XT163" s="0"/>
      <c r="XU163" s="0"/>
      <c r="XV163" s="0"/>
      <c r="XW163" s="0"/>
      <c r="XX163" s="0"/>
      <c r="XY163" s="0"/>
      <c r="XZ163" s="0"/>
      <c r="YA163" s="0"/>
      <c r="YB163" s="0"/>
      <c r="YC163" s="0"/>
      <c r="YD163" s="0"/>
      <c r="YE163" s="0"/>
      <c r="YF163" s="0"/>
      <c r="YG163" s="0"/>
      <c r="YH163" s="0"/>
      <c r="YI163" s="0"/>
      <c r="YJ163" s="0"/>
      <c r="YK163" s="0"/>
      <c r="YL163" s="0"/>
      <c r="YM163" s="0"/>
      <c r="YN163" s="0"/>
      <c r="YO163" s="0"/>
      <c r="YP163" s="0"/>
      <c r="YQ163" s="0"/>
      <c r="YR163" s="0"/>
      <c r="YS163" s="0"/>
      <c r="YT163" s="0"/>
      <c r="YU163" s="0"/>
      <c r="YV163" s="0"/>
      <c r="YW163" s="0"/>
      <c r="YX163" s="0"/>
      <c r="YY163" s="0"/>
      <c r="YZ163" s="0"/>
      <c r="ZA163" s="0"/>
      <c r="ZB163" s="0"/>
      <c r="ZC163" s="0"/>
      <c r="ZD163" s="0"/>
      <c r="ZE163" s="0"/>
      <c r="ZF163" s="0"/>
      <c r="ZG163" s="0"/>
      <c r="ZH163" s="0"/>
      <c r="ZI163" s="0"/>
      <c r="ZJ163" s="0"/>
      <c r="ZK163" s="0"/>
      <c r="ZL163" s="0"/>
      <c r="ZM163" s="0"/>
      <c r="ZN163" s="0"/>
      <c r="ZO163" s="0"/>
      <c r="ZP163" s="0"/>
      <c r="ZQ163" s="0"/>
      <c r="ZR163" s="0"/>
      <c r="ZS163" s="0"/>
      <c r="ZT163" s="0"/>
      <c r="ZU163" s="0"/>
      <c r="ZV163" s="0"/>
      <c r="ZW163" s="0"/>
      <c r="ZX163" s="0"/>
      <c r="ZY163" s="0"/>
      <c r="ZZ163" s="0"/>
      <c r="AAA163" s="0"/>
      <c r="AAB163" s="0"/>
      <c r="AAC163" s="0"/>
      <c r="AAD163" s="0"/>
      <c r="AAE163" s="0"/>
      <c r="AAF163" s="0"/>
      <c r="AAG163" s="0"/>
      <c r="AAH163" s="0"/>
      <c r="AAI163" s="0"/>
      <c r="AAJ163" s="0"/>
      <c r="AAK163" s="0"/>
      <c r="AAL163" s="0"/>
      <c r="AAM163" s="0"/>
      <c r="AAN163" s="0"/>
      <c r="AAO163" s="0"/>
      <c r="AAP163" s="0"/>
      <c r="AAQ163" s="0"/>
      <c r="AAR163" s="0"/>
      <c r="AAS163" s="0"/>
      <c r="AAT163" s="0"/>
      <c r="AAU163" s="0"/>
      <c r="AAV163" s="0"/>
      <c r="AAW163" s="0"/>
      <c r="AAX163" s="0"/>
      <c r="AAY163" s="0"/>
      <c r="AAZ163" s="0"/>
      <c r="ABA163" s="0"/>
      <c r="ABB163" s="0"/>
      <c r="ABC163" s="0"/>
      <c r="ABD163" s="0"/>
      <c r="ABE163" s="0"/>
      <c r="ABF163" s="0"/>
      <c r="ABG163" s="0"/>
      <c r="ABH163" s="0"/>
      <c r="ABI163" s="0"/>
      <c r="ABJ163" s="0"/>
      <c r="ABK163" s="0"/>
      <c r="ABL163" s="0"/>
      <c r="ABM163" s="0"/>
      <c r="ABN163" s="0"/>
      <c r="ABO163" s="0"/>
      <c r="ABP163" s="0"/>
      <c r="ABQ163" s="0"/>
      <c r="ABR163" s="0"/>
      <c r="ABS163" s="0"/>
      <c r="ABT163" s="0"/>
      <c r="ABU163" s="0"/>
      <c r="ABV163" s="0"/>
      <c r="ABW163" s="0"/>
      <c r="ABX163" s="0"/>
      <c r="ABY163" s="0"/>
      <c r="ABZ163" s="0"/>
      <c r="ACA163" s="0"/>
      <c r="ACB163" s="0"/>
      <c r="ACC163" s="0"/>
      <c r="ACD163" s="0"/>
      <c r="ACE163" s="0"/>
      <c r="ACF163" s="0"/>
      <c r="ACG163" s="0"/>
      <c r="ACH163" s="0"/>
      <c r="ACI163" s="0"/>
      <c r="ACJ163" s="0"/>
      <c r="ACK163" s="0"/>
      <c r="ACL163" s="0"/>
      <c r="ACM163" s="0"/>
      <c r="ACN163" s="0"/>
      <c r="ACO163" s="0"/>
      <c r="ACP163" s="0"/>
      <c r="ACQ163" s="0"/>
      <c r="ACR163" s="0"/>
      <c r="ACS163" s="0"/>
      <c r="ACT163" s="0"/>
      <c r="ACU163" s="0"/>
      <c r="ACV163" s="0"/>
      <c r="ACW163" s="0"/>
      <c r="ACX163" s="0"/>
      <c r="ACY163" s="0"/>
      <c r="ACZ163" s="0"/>
      <c r="ADA163" s="0"/>
      <c r="ADB163" s="0"/>
      <c r="ADC163" s="0"/>
      <c r="ADD163" s="0"/>
      <c r="ADE163" s="0"/>
      <c r="ADF163" s="0"/>
      <c r="ADG163" s="0"/>
      <c r="ADH163" s="0"/>
      <c r="ADI163" s="0"/>
      <c r="ADJ163" s="0"/>
      <c r="ADK163" s="0"/>
      <c r="ADL163" s="0"/>
      <c r="ADM163" s="0"/>
      <c r="ADN163" s="0"/>
      <c r="ADO163" s="0"/>
      <c r="ADP163" s="0"/>
      <c r="ADQ163" s="0"/>
      <c r="ADR163" s="0"/>
      <c r="ADS163" s="0"/>
      <c r="ADT163" s="0"/>
      <c r="ADU163" s="0"/>
      <c r="ADV163" s="0"/>
      <c r="ADW163" s="0"/>
      <c r="ADX163" s="0"/>
      <c r="ADY163" s="0"/>
      <c r="ADZ163" s="0"/>
      <c r="AEA163" s="0"/>
      <c r="AEB163" s="0"/>
      <c r="AEC163" s="0"/>
      <c r="AED163" s="0"/>
      <c r="AEE163" s="0"/>
      <c r="AEF163" s="0"/>
      <c r="AEG163" s="0"/>
      <c r="AEH163" s="0"/>
      <c r="AEI163" s="0"/>
      <c r="AEJ163" s="0"/>
      <c r="AEK163" s="0"/>
      <c r="AEL163" s="0"/>
      <c r="AEM163" s="0"/>
      <c r="AEN163" s="0"/>
      <c r="AEO163" s="0"/>
      <c r="AEP163" s="0"/>
      <c r="AEQ163" s="0"/>
      <c r="AER163" s="0"/>
      <c r="AES163" s="0"/>
      <c r="AET163" s="0"/>
      <c r="AEU163" s="0"/>
      <c r="AEV163" s="0"/>
      <c r="AEW163" s="0"/>
      <c r="AEX163" s="0"/>
      <c r="AEY163" s="0"/>
      <c r="AEZ163" s="0"/>
      <c r="AFA163" s="0"/>
      <c r="AFB163" s="0"/>
      <c r="AFC163" s="0"/>
      <c r="AFD163" s="0"/>
      <c r="AFE163" s="0"/>
      <c r="AFF163" s="0"/>
      <c r="AFG163" s="0"/>
      <c r="AFH163" s="0"/>
      <c r="AFI163" s="0"/>
      <c r="AFJ163" s="0"/>
      <c r="AFK163" s="0"/>
      <c r="AFL163" s="0"/>
      <c r="AFM163" s="0"/>
      <c r="AFN163" s="0"/>
      <c r="AFO163" s="0"/>
      <c r="AFP163" s="0"/>
      <c r="AFQ163" s="0"/>
      <c r="AFR163" s="0"/>
      <c r="AFS163" s="0"/>
      <c r="AFT163" s="0"/>
      <c r="AFU163" s="0"/>
      <c r="AFV163" s="0"/>
      <c r="AFW163" s="0"/>
      <c r="AFX163" s="0"/>
      <c r="AFY163" s="0"/>
      <c r="AFZ163" s="0"/>
      <c r="AGA163" s="0"/>
      <c r="AGB163" s="0"/>
      <c r="AGC163" s="0"/>
      <c r="AGD163" s="0"/>
      <c r="AGE163" s="0"/>
      <c r="AGF163" s="0"/>
      <c r="AGG163" s="0"/>
      <c r="AGH163" s="0"/>
      <c r="AGI163" s="0"/>
      <c r="AGJ163" s="0"/>
      <c r="AGK163" s="0"/>
      <c r="AGL163" s="0"/>
      <c r="AGM163" s="0"/>
      <c r="AGN163" s="0"/>
      <c r="AGO163" s="0"/>
      <c r="AGP163" s="0"/>
      <c r="AGQ163" s="0"/>
      <c r="AGR163" s="0"/>
      <c r="AGS163" s="0"/>
      <c r="AGT163" s="0"/>
      <c r="AGU163" s="0"/>
      <c r="AGV163" s="0"/>
      <c r="AGW163" s="0"/>
      <c r="AGX163" s="0"/>
      <c r="AGY163" s="0"/>
      <c r="AGZ163" s="0"/>
      <c r="AHA163" s="0"/>
      <c r="AHB163" s="0"/>
      <c r="AHC163" s="0"/>
      <c r="AHD163" s="0"/>
      <c r="AHE163" s="0"/>
      <c r="AHF163" s="0"/>
      <c r="AHG163" s="0"/>
      <c r="AHH163" s="0"/>
      <c r="AHI163" s="0"/>
      <c r="AHJ163" s="0"/>
      <c r="AHK163" s="0"/>
      <c r="AHL163" s="0"/>
      <c r="AHM163" s="0"/>
      <c r="AHN163" s="0"/>
      <c r="AHO163" s="0"/>
      <c r="AHP163" s="0"/>
      <c r="AHQ163" s="0"/>
      <c r="AHR163" s="0"/>
      <c r="AHS163" s="0"/>
      <c r="AHT163" s="0"/>
      <c r="AHU163" s="0"/>
      <c r="AHV163" s="0"/>
      <c r="AHW163" s="0"/>
      <c r="AHX163" s="0"/>
      <c r="AHY163" s="0"/>
      <c r="AHZ163" s="0"/>
      <c r="AIA163" s="0"/>
      <c r="AIB163" s="0"/>
      <c r="AIC163" s="0"/>
      <c r="AID163" s="0"/>
      <c r="AIE163" s="0"/>
      <c r="AIF163" s="0"/>
      <c r="AIG163" s="0"/>
      <c r="AIH163" s="0"/>
      <c r="AII163" s="0"/>
      <c r="AIJ163" s="0"/>
      <c r="AIK163" s="0"/>
      <c r="AIL163" s="0"/>
      <c r="AIM163" s="0"/>
      <c r="AIN163" s="0"/>
      <c r="AIO163" s="0"/>
      <c r="AIP163" s="0"/>
      <c r="AIQ163" s="0"/>
      <c r="AIR163" s="0"/>
      <c r="AIS163" s="0"/>
      <c r="AIT163" s="0"/>
      <c r="AIU163" s="0"/>
      <c r="AIV163" s="0"/>
      <c r="AIW163" s="0"/>
      <c r="AIX163" s="0"/>
      <c r="AIY163" s="0"/>
      <c r="AIZ163" s="0"/>
      <c r="AJA163" s="0"/>
      <c r="AJB163" s="0"/>
      <c r="AJC163" s="0"/>
      <c r="AJD163" s="0"/>
      <c r="AJE163" s="0"/>
      <c r="AJF163" s="0"/>
      <c r="AJG163" s="0"/>
      <c r="AJH163" s="0"/>
      <c r="AJI163" s="0"/>
      <c r="AJJ163" s="0"/>
      <c r="AJK163" s="0"/>
      <c r="AJL163" s="0"/>
      <c r="AJM163" s="0"/>
      <c r="AJN163" s="0"/>
      <c r="AJO163" s="0"/>
      <c r="AJP163" s="0"/>
      <c r="AJQ163" s="0"/>
      <c r="AJR163" s="0"/>
      <c r="AJS163" s="0"/>
      <c r="AJT163" s="0"/>
      <c r="AJU163" s="0"/>
      <c r="AJV163" s="0"/>
      <c r="AJW163" s="0"/>
      <c r="AJX163" s="0"/>
      <c r="AJY163" s="0"/>
      <c r="AJZ163" s="0"/>
      <c r="AKA163" s="0"/>
      <c r="AKB163" s="0"/>
      <c r="AKC163" s="0"/>
      <c r="AKD163" s="0"/>
      <c r="AKE163" s="0"/>
      <c r="AKF163" s="0"/>
      <c r="AKG163" s="0"/>
      <c r="AKH163" s="0"/>
      <c r="AKI163" s="0"/>
      <c r="AKJ163" s="0"/>
      <c r="AKK163" s="0"/>
      <c r="AKL163" s="0"/>
      <c r="AKM163" s="0"/>
      <c r="AKN163" s="0"/>
      <c r="AKO163" s="0"/>
      <c r="AKP163" s="0"/>
      <c r="AKQ163" s="0"/>
      <c r="AKR163" s="0"/>
      <c r="AKS163" s="0"/>
      <c r="AKT163" s="0"/>
      <c r="AKU163" s="0"/>
      <c r="AKV163" s="0"/>
      <c r="AKW163" s="0"/>
      <c r="AKX163" s="0"/>
      <c r="AKY163" s="0"/>
      <c r="AKZ163" s="0"/>
      <c r="ALA163" s="0"/>
      <c r="ALB163" s="0"/>
      <c r="ALC163" s="0"/>
      <c r="ALD163" s="0"/>
      <c r="ALE163" s="0"/>
      <c r="ALF163" s="0"/>
      <c r="ALG163" s="0"/>
      <c r="ALH163" s="0"/>
      <c r="ALI163" s="0"/>
      <c r="ALJ163" s="0"/>
      <c r="ALK163" s="0"/>
      <c r="ALL163" s="0"/>
      <c r="ALM163" s="0"/>
      <c r="ALN163" s="0"/>
      <c r="ALO163" s="0"/>
      <c r="ALP163" s="0"/>
      <c r="ALQ163" s="0"/>
      <c r="ALR163" s="0"/>
      <c r="ALS163" s="0"/>
      <c r="ALT163" s="0"/>
      <c r="ALU163" s="0"/>
      <c r="ALV163" s="0"/>
      <c r="ALW163" s="0"/>
      <c r="ALX163" s="0"/>
      <c r="ALY163" s="0"/>
      <c r="ALZ163" s="0"/>
      <c r="AMA163" s="0"/>
      <c r="AMB163" s="0"/>
      <c r="AMC163" s="0"/>
      <c r="AMD163" s="0"/>
      <c r="AME163" s="0"/>
      <c r="AMF163" s="0"/>
      <c r="AMG163" s="0"/>
      <c r="AMH163" s="0"/>
      <c r="AMI163" s="0"/>
      <c r="AMJ163" s="0"/>
    </row>
    <row r="164" customFormat="false" ht="15.75" hidden="false" customHeight="true" outlineLevel="1" collapsed="false">
      <c r="A164" s="270"/>
      <c r="B164" s="281" t="s">
        <v>76</v>
      </c>
      <c r="C164" s="222"/>
      <c r="D164" s="58" t="n">
        <v>44.0098</v>
      </c>
      <c r="E164" s="58" t="n">
        <v>0.007</v>
      </c>
      <c r="F164" s="58" t="n">
        <v>0.007</v>
      </c>
      <c r="G164" s="58" t="n">
        <v>0.007</v>
      </c>
      <c r="H164" s="58" t="n">
        <v>0.007</v>
      </c>
      <c r="I164" s="58" t="n">
        <v>0.007</v>
      </c>
      <c r="J164" s="58" t="n">
        <v>0.007</v>
      </c>
      <c r="K164" s="282" t="n">
        <v>0.007</v>
      </c>
      <c r="L164" s="282" t="n">
        <v>0.007</v>
      </c>
      <c r="M164" s="282" t="n">
        <v>0.007</v>
      </c>
      <c r="N164" s="282" t="n">
        <v>53</v>
      </c>
      <c r="O164" s="58" t="n">
        <v>0.007</v>
      </c>
      <c r="P164" s="58" t="n">
        <v>0.007</v>
      </c>
      <c r="Q164" s="58" t="n">
        <v>0.007</v>
      </c>
      <c r="R164" s="58" t="n">
        <v>0.007</v>
      </c>
      <c r="S164" s="58" t="n">
        <v>0.007</v>
      </c>
      <c r="T164" s="58" t="n">
        <v>0.007</v>
      </c>
      <c r="U164" s="58" t="n">
        <v>63.62</v>
      </c>
      <c r="V164" s="58" t="n">
        <v>63.62</v>
      </c>
      <c r="W164" s="58" t="n">
        <v>63.62</v>
      </c>
      <c r="X164" s="60" t="n">
        <v>63.62</v>
      </c>
      <c r="Y164" s="58" t="n">
        <v>0.007</v>
      </c>
      <c r="Z164" s="58" t="n">
        <v>0.007</v>
      </c>
      <c r="AA164" s="58" t="n">
        <v>0.007</v>
      </c>
      <c r="AB164" s="58" t="n">
        <v>0.007</v>
      </c>
      <c r="AC164" s="58" t="n">
        <v>0.007</v>
      </c>
      <c r="AD164" s="58" t="n">
        <v>0.007</v>
      </c>
      <c r="AE164" s="58" t="n">
        <v>63.62</v>
      </c>
      <c r="AF164" s="58" t="n">
        <v>63.62</v>
      </c>
      <c r="AG164" s="58" t="n">
        <v>63.62</v>
      </c>
      <c r="AH164" s="58" t="n">
        <v>63.62</v>
      </c>
      <c r="AI164" s="58" t="n">
        <v>0.007</v>
      </c>
      <c r="AJ164" s="58" t="n">
        <v>0.007</v>
      </c>
      <c r="AK164" s="58" t="n">
        <v>0.007</v>
      </c>
      <c r="AL164" s="58" t="n">
        <v>0.007</v>
      </c>
      <c r="AM164" s="58" t="n">
        <v>0.007</v>
      </c>
      <c r="AN164" s="58" t="n">
        <v>0.007</v>
      </c>
      <c r="AO164" s="58" t="n">
        <v>0.093</v>
      </c>
      <c r="AP164" s="58" t="n">
        <v>0.093</v>
      </c>
      <c r="AQ164" s="58" t="n">
        <v>0.093</v>
      </c>
      <c r="AR164" s="60"/>
      <c r="AS164" s="218" t="n">
        <v>0.3999</v>
      </c>
      <c r="AT164" s="58" t="n">
        <v>0.3999</v>
      </c>
      <c r="AU164" s="58" t="n">
        <v>0.3999</v>
      </c>
      <c r="AV164" s="58" t="n">
        <v>0.3999</v>
      </c>
      <c r="AW164" s="58" t="n">
        <v>0.3999</v>
      </c>
      <c r="AX164" s="58" t="n">
        <v>0.3999</v>
      </c>
      <c r="AY164" s="58" t="n">
        <v>0.3999</v>
      </c>
      <c r="AZ164" s="58" t="n">
        <v>0.3999</v>
      </c>
      <c r="BA164" s="58" t="n">
        <v>0.3999</v>
      </c>
      <c r="BB164" s="60"/>
      <c r="BW164" s="0"/>
      <c r="BX164" s="0"/>
      <c r="BY164" s="0"/>
      <c r="BZ164" s="0"/>
      <c r="CA164" s="0"/>
      <c r="CB164" s="0"/>
      <c r="CC164" s="0"/>
      <c r="CD164" s="0"/>
      <c r="CE164" s="0"/>
      <c r="CF164" s="0"/>
      <c r="CG164" s="0"/>
      <c r="CH164" s="0"/>
      <c r="CI164" s="0"/>
      <c r="CJ164" s="0"/>
      <c r="CK164" s="0"/>
      <c r="CL164" s="0"/>
      <c r="CM164" s="0"/>
      <c r="CN164" s="0"/>
      <c r="CO164" s="0"/>
      <c r="CP164" s="0"/>
      <c r="CQ164" s="0"/>
      <c r="CR164" s="0"/>
      <c r="CS164" s="0"/>
      <c r="CT164" s="0"/>
      <c r="CU164" s="0"/>
      <c r="CV164" s="0"/>
      <c r="CW164" s="0"/>
      <c r="CX164" s="0"/>
      <c r="CY164" s="0"/>
      <c r="CZ164" s="0"/>
      <c r="DA164" s="0"/>
      <c r="DB164" s="0"/>
      <c r="DC164" s="0"/>
      <c r="DD164" s="0"/>
      <c r="DE164" s="0"/>
      <c r="DF164" s="0"/>
      <c r="DG164" s="0"/>
      <c r="DH164" s="0"/>
      <c r="DI164" s="0"/>
      <c r="DJ164" s="0"/>
      <c r="DK164" s="0"/>
      <c r="DL164" s="0"/>
      <c r="DM164" s="0"/>
      <c r="DN164" s="0"/>
      <c r="DO164" s="0"/>
      <c r="DP164" s="0"/>
      <c r="DQ164" s="0"/>
      <c r="DR164" s="0"/>
      <c r="DS164" s="0"/>
      <c r="DT164" s="0"/>
      <c r="DU164" s="0"/>
      <c r="DV164" s="0"/>
      <c r="DW164" s="0"/>
      <c r="DX164" s="0"/>
      <c r="DY164" s="0"/>
      <c r="DZ164" s="0"/>
      <c r="EA164" s="0"/>
      <c r="EB164" s="0"/>
      <c r="EC164" s="0"/>
      <c r="ED164" s="0"/>
      <c r="EE164" s="0"/>
      <c r="EF164" s="0"/>
      <c r="EG164" s="0"/>
      <c r="EH164" s="0"/>
      <c r="EI164" s="0"/>
      <c r="EJ164" s="0"/>
      <c r="EK164" s="0"/>
      <c r="EL164" s="0"/>
      <c r="EM164" s="0"/>
      <c r="EN164" s="0"/>
      <c r="EO164" s="0"/>
      <c r="EP164" s="0"/>
      <c r="EQ164" s="0"/>
      <c r="ER164" s="0"/>
      <c r="ES164" s="0"/>
      <c r="ET164" s="0"/>
      <c r="EU164" s="0"/>
      <c r="EV164" s="0"/>
      <c r="EW164" s="0"/>
      <c r="EX164" s="0"/>
      <c r="EY164" s="0"/>
      <c r="EZ164" s="0"/>
      <c r="FA164" s="0"/>
      <c r="FB164" s="0"/>
      <c r="FC164" s="0"/>
      <c r="FD164" s="0"/>
      <c r="FE164" s="0"/>
      <c r="FF164" s="0"/>
      <c r="FG164" s="0"/>
      <c r="FH164" s="0"/>
      <c r="FI164" s="0"/>
      <c r="FJ164" s="0"/>
      <c r="FK164" s="0"/>
      <c r="FL164" s="0"/>
      <c r="FM164" s="0"/>
      <c r="FN164" s="0"/>
      <c r="FO164" s="0"/>
      <c r="FP164" s="0"/>
      <c r="FQ164" s="0"/>
      <c r="FR164" s="0"/>
      <c r="FS164" s="0"/>
      <c r="FT164" s="0"/>
      <c r="FU164" s="0"/>
      <c r="FV164" s="0"/>
      <c r="FW164" s="0"/>
      <c r="FX164" s="0"/>
      <c r="FY164" s="0"/>
      <c r="FZ164" s="0"/>
      <c r="GA164" s="0"/>
      <c r="GB164" s="0"/>
      <c r="GC164" s="0"/>
      <c r="GD164" s="0"/>
      <c r="GE164" s="0"/>
      <c r="GF164" s="0"/>
      <c r="GG164" s="0"/>
      <c r="GH164" s="0"/>
      <c r="GI164" s="0"/>
      <c r="GJ164" s="0"/>
      <c r="GK164" s="0"/>
      <c r="GL164" s="0"/>
      <c r="GM164" s="0"/>
      <c r="GN164" s="0"/>
      <c r="GO164" s="0"/>
      <c r="GP164" s="0"/>
      <c r="GQ164" s="0"/>
      <c r="GR164" s="0"/>
      <c r="GS164" s="0"/>
      <c r="GT164" s="0"/>
      <c r="GU164" s="0"/>
      <c r="GV164" s="0"/>
      <c r="GW164" s="0"/>
      <c r="GX164" s="0"/>
      <c r="GY164" s="0"/>
      <c r="GZ164" s="0"/>
      <c r="HA164" s="0"/>
      <c r="HB164" s="0"/>
      <c r="HC164" s="0"/>
      <c r="HD164" s="0"/>
      <c r="HE164" s="0"/>
      <c r="HF164" s="0"/>
      <c r="HG164" s="0"/>
      <c r="HH164" s="0"/>
      <c r="HI164" s="0"/>
      <c r="HJ164" s="0"/>
      <c r="HK164" s="0"/>
      <c r="HL164" s="0"/>
      <c r="HM164" s="0"/>
      <c r="HN164" s="0"/>
      <c r="HO164" s="0"/>
      <c r="HP164" s="0"/>
      <c r="HQ164" s="0"/>
      <c r="HR164" s="0"/>
      <c r="HS164" s="0"/>
      <c r="HT164" s="0"/>
      <c r="HU164" s="0"/>
      <c r="HV164" s="0"/>
      <c r="HW164" s="0"/>
      <c r="HX164" s="0"/>
      <c r="HY164" s="0"/>
      <c r="HZ164" s="0"/>
      <c r="IA164" s="0"/>
      <c r="IB164" s="0"/>
      <c r="IC164" s="0"/>
      <c r="ID164" s="0"/>
      <c r="IE164" s="0"/>
      <c r="IF164" s="0"/>
      <c r="IG164" s="0"/>
      <c r="IH164" s="0"/>
      <c r="II164" s="0"/>
      <c r="IJ164" s="0"/>
      <c r="IK164" s="0"/>
      <c r="IL164" s="0"/>
      <c r="IM164" s="0"/>
      <c r="IN164" s="0"/>
      <c r="IO164" s="0"/>
      <c r="IP164" s="0"/>
      <c r="IQ164" s="0"/>
      <c r="IR164" s="0"/>
      <c r="IS164" s="0"/>
      <c r="IT164" s="0"/>
      <c r="IU164" s="0"/>
      <c r="IV164" s="0"/>
      <c r="IW164" s="0"/>
      <c r="IX164" s="0"/>
      <c r="IY164" s="0"/>
      <c r="IZ164" s="0"/>
      <c r="JA164" s="0"/>
      <c r="JB164" s="0"/>
      <c r="JC164" s="0"/>
      <c r="JD164" s="0"/>
      <c r="JE164" s="0"/>
      <c r="JF164" s="0"/>
      <c r="JG164" s="0"/>
      <c r="JH164" s="0"/>
      <c r="JI164" s="0"/>
      <c r="JJ164" s="0"/>
      <c r="JK164" s="0"/>
      <c r="JL164" s="0"/>
      <c r="JM164" s="0"/>
      <c r="JN164" s="0"/>
      <c r="JO164" s="0"/>
      <c r="JP164" s="0"/>
      <c r="JQ164" s="0"/>
      <c r="JR164" s="0"/>
      <c r="JS164" s="0"/>
      <c r="JT164" s="0"/>
      <c r="JU164" s="0"/>
      <c r="JV164" s="0"/>
      <c r="JW164" s="0"/>
      <c r="JX164" s="0"/>
      <c r="JY164" s="0"/>
      <c r="JZ164" s="0"/>
      <c r="KA164" s="0"/>
      <c r="KB164" s="0"/>
      <c r="KC164" s="0"/>
      <c r="KD164" s="0"/>
      <c r="KE164" s="0"/>
      <c r="KF164" s="0"/>
      <c r="KG164" s="0"/>
      <c r="KH164" s="0"/>
      <c r="KI164" s="0"/>
      <c r="KJ164" s="0"/>
      <c r="KK164" s="0"/>
      <c r="KL164" s="0"/>
      <c r="KM164" s="0"/>
      <c r="KN164" s="0"/>
      <c r="KO164" s="0"/>
      <c r="KP164" s="0"/>
      <c r="KQ164" s="0"/>
      <c r="KR164" s="0"/>
      <c r="KS164" s="0"/>
      <c r="KT164" s="0"/>
      <c r="KU164" s="0"/>
      <c r="KV164" s="0"/>
      <c r="KW164" s="0"/>
      <c r="KX164" s="0"/>
      <c r="KY164" s="0"/>
      <c r="KZ164" s="0"/>
      <c r="LA164" s="0"/>
      <c r="LB164" s="0"/>
      <c r="LC164" s="0"/>
      <c r="LD164" s="0"/>
      <c r="LE164" s="0"/>
      <c r="LF164" s="0"/>
      <c r="LG164" s="0"/>
      <c r="LH164" s="0"/>
      <c r="LI164" s="0"/>
      <c r="LJ164" s="0"/>
      <c r="LK164" s="0"/>
      <c r="LL164" s="0"/>
      <c r="LM164" s="0"/>
      <c r="LN164" s="0"/>
      <c r="LO164" s="0"/>
      <c r="LP164" s="0"/>
      <c r="LQ164" s="0"/>
      <c r="LR164" s="0"/>
      <c r="LS164" s="0"/>
      <c r="LT164" s="0"/>
      <c r="LU164" s="0"/>
      <c r="LV164" s="0"/>
      <c r="LW164" s="0"/>
      <c r="LX164" s="0"/>
      <c r="LY164" s="0"/>
      <c r="LZ164" s="0"/>
      <c r="MA164" s="0"/>
      <c r="MB164" s="0"/>
      <c r="MC164" s="0"/>
      <c r="MD164" s="0"/>
      <c r="ME164" s="0"/>
      <c r="MF164" s="0"/>
      <c r="MG164" s="0"/>
      <c r="MH164" s="0"/>
      <c r="MI164" s="0"/>
      <c r="MJ164" s="0"/>
      <c r="MK164" s="0"/>
      <c r="ML164" s="0"/>
      <c r="MM164" s="0"/>
      <c r="MN164" s="0"/>
      <c r="MO164" s="0"/>
      <c r="MP164" s="0"/>
      <c r="MQ164" s="0"/>
      <c r="MR164" s="0"/>
      <c r="MS164" s="0"/>
      <c r="MT164" s="0"/>
      <c r="MU164" s="0"/>
      <c r="MV164" s="0"/>
      <c r="MW164" s="0"/>
      <c r="MX164" s="0"/>
      <c r="MY164" s="0"/>
      <c r="MZ164" s="0"/>
      <c r="NA164" s="0"/>
      <c r="NB164" s="0"/>
      <c r="NC164" s="0"/>
      <c r="ND164" s="0"/>
      <c r="NE164" s="0"/>
      <c r="NF164" s="0"/>
      <c r="NG164" s="0"/>
      <c r="NH164" s="0"/>
      <c r="NI164" s="0"/>
      <c r="NJ164" s="0"/>
      <c r="NK164" s="0"/>
      <c r="NL164" s="0"/>
      <c r="NM164" s="0"/>
      <c r="NN164" s="0"/>
      <c r="NO164" s="0"/>
      <c r="NP164" s="0"/>
      <c r="NQ164" s="0"/>
      <c r="NR164" s="0"/>
      <c r="NS164" s="0"/>
      <c r="NT164" s="0"/>
      <c r="NU164" s="0"/>
      <c r="NV164" s="0"/>
      <c r="NW164" s="0"/>
      <c r="NX164" s="0"/>
      <c r="NY164" s="0"/>
      <c r="NZ164" s="0"/>
      <c r="OA164" s="0"/>
      <c r="OB164" s="0"/>
      <c r="OC164" s="0"/>
      <c r="OD164" s="0"/>
      <c r="OE164" s="0"/>
      <c r="OF164" s="0"/>
      <c r="OG164" s="0"/>
      <c r="OH164" s="0"/>
      <c r="OI164" s="0"/>
      <c r="OJ164" s="0"/>
      <c r="OK164" s="0"/>
      <c r="OL164" s="0"/>
      <c r="OM164" s="0"/>
      <c r="ON164" s="0"/>
      <c r="OO164" s="0"/>
      <c r="OP164" s="0"/>
      <c r="OQ164" s="0"/>
      <c r="OR164" s="0"/>
      <c r="OS164" s="0"/>
      <c r="OT164" s="0"/>
      <c r="OU164" s="0"/>
      <c r="OV164" s="0"/>
      <c r="OW164" s="0"/>
      <c r="OX164" s="0"/>
      <c r="OY164" s="0"/>
      <c r="OZ164" s="0"/>
      <c r="PA164" s="0"/>
      <c r="PB164" s="0"/>
      <c r="PC164" s="0"/>
      <c r="PD164" s="0"/>
      <c r="PE164" s="0"/>
      <c r="PF164" s="0"/>
      <c r="PG164" s="0"/>
      <c r="PH164" s="0"/>
      <c r="PI164" s="0"/>
      <c r="PJ164" s="0"/>
      <c r="PK164" s="0"/>
      <c r="PL164" s="0"/>
      <c r="PM164" s="0"/>
      <c r="PN164" s="0"/>
      <c r="PO164" s="0"/>
      <c r="PP164" s="0"/>
      <c r="PQ164" s="0"/>
      <c r="PR164" s="0"/>
      <c r="PS164" s="0"/>
      <c r="PT164" s="0"/>
      <c r="PU164" s="0"/>
      <c r="PV164" s="0"/>
      <c r="PW164" s="0"/>
      <c r="PX164" s="0"/>
      <c r="PY164" s="0"/>
      <c r="PZ164" s="0"/>
      <c r="QA164" s="0"/>
      <c r="QB164" s="0"/>
      <c r="QC164" s="0"/>
      <c r="QD164" s="0"/>
      <c r="QE164" s="0"/>
      <c r="QF164" s="0"/>
      <c r="QG164" s="0"/>
      <c r="QH164" s="0"/>
      <c r="QI164" s="0"/>
      <c r="QJ164" s="0"/>
      <c r="QK164" s="0"/>
      <c r="QL164" s="0"/>
      <c r="QM164" s="0"/>
      <c r="QN164" s="0"/>
      <c r="QO164" s="0"/>
      <c r="QP164" s="0"/>
      <c r="QQ164" s="0"/>
      <c r="QR164" s="0"/>
      <c r="QS164" s="0"/>
      <c r="QT164" s="0"/>
      <c r="QU164" s="0"/>
      <c r="QV164" s="0"/>
      <c r="QW164" s="0"/>
      <c r="QX164" s="0"/>
      <c r="QY164" s="0"/>
      <c r="QZ164" s="0"/>
      <c r="RA164" s="0"/>
      <c r="RB164" s="0"/>
      <c r="RC164" s="0"/>
      <c r="RD164" s="0"/>
      <c r="RE164" s="0"/>
      <c r="RF164" s="0"/>
      <c r="RG164" s="0"/>
      <c r="RH164" s="0"/>
      <c r="RI164" s="0"/>
      <c r="RJ164" s="0"/>
      <c r="RK164" s="0"/>
      <c r="RL164" s="0"/>
      <c r="RM164" s="0"/>
      <c r="RN164" s="0"/>
      <c r="RO164" s="0"/>
      <c r="RP164" s="0"/>
      <c r="RQ164" s="0"/>
      <c r="RR164" s="0"/>
      <c r="RS164" s="0"/>
      <c r="RT164" s="0"/>
      <c r="RU164" s="0"/>
      <c r="RV164" s="0"/>
      <c r="RW164" s="0"/>
      <c r="RX164" s="0"/>
      <c r="RY164" s="0"/>
      <c r="RZ164" s="0"/>
      <c r="SA164" s="0"/>
      <c r="SB164" s="0"/>
      <c r="SC164" s="0"/>
      <c r="SD164" s="0"/>
      <c r="SE164" s="0"/>
      <c r="SF164" s="0"/>
      <c r="SG164" s="0"/>
      <c r="SH164" s="0"/>
      <c r="SI164" s="0"/>
      <c r="SJ164" s="0"/>
      <c r="SK164" s="0"/>
      <c r="SL164" s="0"/>
      <c r="SM164" s="0"/>
      <c r="SN164" s="0"/>
      <c r="SO164" s="0"/>
      <c r="SP164" s="0"/>
      <c r="SQ164" s="0"/>
      <c r="SR164" s="0"/>
      <c r="SS164" s="0"/>
      <c r="ST164" s="0"/>
      <c r="SU164" s="0"/>
      <c r="SV164" s="0"/>
      <c r="SW164" s="0"/>
      <c r="SX164" s="0"/>
      <c r="SY164" s="0"/>
      <c r="SZ164" s="0"/>
      <c r="TA164" s="0"/>
      <c r="TB164" s="0"/>
      <c r="TC164" s="0"/>
      <c r="TD164" s="0"/>
      <c r="TE164" s="0"/>
      <c r="TF164" s="0"/>
      <c r="TG164" s="0"/>
      <c r="TH164" s="0"/>
      <c r="TI164" s="0"/>
      <c r="TJ164" s="0"/>
      <c r="TK164" s="0"/>
      <c r="TL164" s="0"/>
      <c r="TM164" s="0"/>
      <c r="TN164" s="0"/>
      <c r="TO164" s="0"/>
      <c r="TP164" s="0"/>
      <c r="TQ164" s="0"/>
      <c r="TR164" s="0"/>
      <c r="TS164" s="0"/>
      <c r="TT164" s="0"/>
      <c r="TU164" s="0"/>
      <c r="TV164" s="0"/>
      <c r="TW164" s="0"/>
      <c r="TX164" s="0"/>
      <c r="TY164" s="0"/>
      <c r="TZ164" s="0"/>
      <c r="UA164" s="0"/>
      <c r="UB164" s="0"/>
      <c r="UC164" s="0"/>
      <c r="UD164" s="0"/>
      <c r="UE164" s="0"/>
      <c r="UF164" s="0"/>
      <c r="UG164" s="0"/>
      <c r="UH164" s="0"/>
      <c r="UI164" s="0"/>
      <c r="UJ164" s="0"/>
      <c r="UK164" s="0"/>
      <c r="UL164" s="0"/>
      <c r="UM164" s="0"/>
      <c r="UN164" s="0"/>
      <c r="UO164" s="0"/>
      <c r="UP164" s="0"/>
      <c r="UQ164" s="0"/>
      <c r="UR164" s="0"/>
      <c r="US164" s="0"/>
      <c r="UT164" s="0"/>
      <c r="UU164" s="0"/>
      <c r="UV164" s="0"/>
      <c r="UW164" s="0"/>
      <c r="UX164" s="0"/>
      <c r="UY164" s="0"/>
      <c r="UZ164" s="0"/>
      <c r="VA164" s="0"/>
      <c r="VB164" s="0"/>
      <c r="VC164" s="0"/>
      <c r="VD164" s="0"/>
      <c r="VE164" s="0"/>
      <c r="VF164" s="0"/>
      <c r="VG164" s="0"/>
      <c r="VH164" s="0"/>
      <c r="VI164" s="0"/>
      <c r="VJ164" s="0"/>
      <c r="VK164" s="0"/>
      <c r="VL164" s="0"/>
      <c r="VM164" s="0"/>
      <c r="VN164" s="0"/>
      <c r="VO164" s="0"/>
      <c r="VP164" s="0"/>
      <c r="VQ164" s="0"/>
      <c r="VR164" s="0"/>
      <c r="VS164" s="0"/>
      <c r="VT164" s="0"/>
      <c r="VU164" s="0"/>
      <c r="VV164" s="0"/>
      <c r="VW164" s="0"/>
      <c r="VX164" s="0"/>
      <c r="VY164" s="0"/>
      <c r="VZ164" s="0"/>
      <c r="WA164" s="0"/>
      <c r="WB164" s="0"/>
      <c r="WC164" s="0"/>
      <c r="WD164" s="0"/>
      <c r="WE164" s="0"/>
      <c r="WF164" s="0"/>
      <c r="WG164" s="0"/>
      <c r="WH164" s="0"/>
      <c r="WI164" s="0"/>
      <c r="WJ164" s="0"/>
      <c r="WK164" s="0"/>
      <c r="WL164" s="0"/>
      <c r="WM164" s="0"/>
      <c r="WN164" s="0"/>
      <c r="WO164" s="0"/>
      <c r="WP164" s="0"/>
      <c r="WQ164" s="0"/>
      <c r="WR164" s="0"/>
      <c r="WS164" s="0"/>
      <c r="WT164" s="0"/>
      <c r="WU164" s="0"/>
      <c r="WV164" s="0"/>
      <c r="WW164" s="0"/>
      <c r="WX164" s="0"/>
      <c r="WY164" s="0"/>
      <c r="WZ164" s="0"/>
      <c r="XA164" s="0"/>
      <c r="XB164" s="0"/>
      <c r="XC164" s="0"/>
      <c r="XD164" s="0"/>
      <c r="XE164" s="0"/>
      <c r="XF164" s="0"/>
      <c r="XG164" s="0"/>
      <c r="XH164" s="0"/>
      <c r="XI164" s="0"/>
      <c r="XJ164" s="0"/>
      <c r="XK164" s="0"/>
      <c r="XL164" s="0"/>
      <c r="XM164" s="0"/>
      <c r="XN164" s="0"/>
      <c r="XO164" s="0"/>
      <c r="XP164" s="0"/>
      <c r="XQ164" s="0"/>
      <c r="XR164" s="0"/>
      <c r="XS164" s="0"/>
      <c r="XT164" s="0"/>
      <c r="XU164" s="0"/>
      <c r="XV164" s="0"/>
      <c r="XW164" s="0"/>
      <c r="XX164" s="0"/>
      <c r="XY164" s="0"/>
      <c r="XZ164" s="0"/>
      <c r="YA164" s="0"/>
      <c r="YB164" s="0"/>
      <c r="YC164" s="0"/>
      <c r="YD164" s="0"/>
      <c r="YE164" s="0"/>
      <c r="YF164" s="0"/>
      <c r="YG164" s="0"/>
      <c r="YH164" s="0"/>
      <c r="YI164" s="0"/>
      <c r="YJ164" s="0"/>
      <c r="YK164" s="0"/>
      <c r="YL164" s="0"/>
      <c r="YM164" s="0"/>
      <c r="YN164" s="0"/>
      <c r="YO164" s="0"/>
      <c r="YP164" s="0"/>
      <c r="YQ164" s="0"/>
      <c r="YR164" s="0"/>
      <c r="YS164" s="0"/>
      <c r="YT164" s="0"/>
      <c r="YU164" s="0"/>
      <c r="YV164" s="0"/>
      <c r="YW164" s="0"/>
      <c r="YX164" s="0"/>
      <c r="YY164" s="0"/>
      <c r="YZ164" s="0"/>
      <c r="ZA164" s="0"/>
      <c r="ZB164" s="0"/>
      <c r="ZC164" s="0"/>
      <c r="ZD164" s="0"/>
      <c r="ZE164" s="0"/>
      <c r="ZF164" s="0"/>
      <c r="ZG164" s="0"/>
      <c r="ZH164" s="0"/>
      <c r="ZI164" s="0"/>
      <c r="ZJ164" s="0"/>
      <c r="ZK164" s="0"/>
      <c r="ZL164" s="0"/>
      <c r="ZM164" s="0"/>
      <c r="ZN164" s="0"/>
      <c r="ZO164" s="0"/>
      <c r="ZP164" s="0"/>
      <c r="ZQ164" s="0"/>
      <c r="ZR164" s="0"/>
      <c r="ZS164" s="0"/>
      <c r="ZT164" s="0"/>
      <c r="ZU164" s="0"/>
      <c r="ZV164" s="0"/>
      <c r="ZW164" s="0"/>
      <c r="ZX164" s="0"/>
      <c r="ZY164" s="0"/>
      <c r="ZZ164" s="0"/>
      <c r="AAA164" s="0"/>
      <c r="AAB164" s="0"/>
      <c r="AAC164" s="0"/>
      <c r="AAD164" s="0"/>
      <c r="AAE164" s="0"/>
      <c r="AAF164" s="0"/>
      <c r="AAG164" s="0"/>
      <c r="AAH164" s="0"/>
      <c r="AAI164" s="0"/>
      <c r="AAJ164" s="0"/>
      <c r="AAK164" s="0"/>
      <c r="AAL164" s="0"/>
      <c r="AAM164" s="0"/>
      <c r="AAN164" s="0"/>
      <c r="AAO164" s="0"/>
      <c r="AAP164" s="0"/>
      <c r="AAQ164" s="0"/>
      <c r="AAR164" s="0"/>
      <c r="AAS164" s="0"/>
      <c r="AAT164" s="0"/>
      <c r="AAU164" s="0"/>
      <c r="AAV164" s="0"/>
      <c r="AAW164" s="0"/>
      <c r="AAX164" s="0"/>
      <c r="AAY164" s="0"/>
      <c r="AAZ164" s="0"/>
      <c r="ABA164" s="0"/>
      <c r="ABB164" s="0"/>
      <c r="ABC164" s="0"/>
      <c r="ABD164" s="0"/>
      <c r="ABE164" s="0"/>
      <c r="ABF164" s="0"/>
      <c r="ABG164" s="0"/>
      <c r="ABH164" s="0"/>
      <c r="ABI164" s="0"/>
      <c r="ABJ164" s="0"/>
      <c r="ABK164" s="0"/>
      <c r="ABL164" s="0"/>
      <c r="ABM164" s="0"/>
      <c r="ABN164" s="0"/>
      <c r="ABO164" s="0"/>
      <c r="ABP164" s="0"/>
      <c r="ABQ164" s="0"/>
      <c r="ABR164" s="0"/>
      <c r="ABS164" s="0"/>
      <c r="ABT164" s="0"/>
      <c r="ABU164" s="0"/>
      <c r="ABV164" s="0"/>
      <c r="ABW164" s="0"/>
      <c r="ABX164" s="0"/>
      <c r="ABY164" s="0"/>
      <c r="ABZ164" s="0"/>
      <c r="ACA164" s="0"/>
      <c r="ACB164" s="0"/>
      <c r="ACC164" s="0"/>
      <c r="ACD164" s="0"/>
      <c r="ACE164" s="0"/>
      <c r="ACF164" s="0"/>
      <c r="ACG164" s="0"/>
      <c r="ACH164" s="0"/>
      <c r="ACI164" s="0"/>
      <c r="ACJ164" s="0"/>
      <c r="ACK164" s="0"/>
      <c r="ACL164" s="0"/>
      <c r="ACM164" s="0"/>
      <c r="ACN164" s="0"/>
      <c r="ACO164" s="0"/>
      <c r="ACP164" s="0"/>
      <c r="ACQ164" s="0"/>
      <c r="ACR164" s="0"/>
      <c r="ACS164" s="0"/>
      <c r="ACT164" s="0"/>
      <c r="ACU164" s="0"/>
      <c r="ACV164" s="0"/>
      <c r="ACW164" s="0"/>
      <c r="ACX164" s="0"/>
      <c r="ACY164" s="0"/>
      <c r="ACZ164" s="0"/>
      <c r="ADA164" s="0"/>
      <c r="ADB164" s="0"/>
      <c r="ADC164" s="0"/>
      <c r="ADD164" s="0"/>
      <c r="ADE164" s="0"/>
      <c r="ADF164" s="0"/>
      <c r="ADG164" s="0"/>
      <c r="ADH164" s="0"/>
      <c r="ADI164" s="0"/>
      <c r="ADJ164" s="0"/>
      <c r="ADK164" s="0"/>
      <c r="ADL164" s="0"/>
      <c r="ADM164" s="0"/>
      <c r="ADN164" s="0"/>
      <c r="ADO164" s="0"/>
      <c r="ADP164" s="0"/>
      <c r="ADQ164" s="0"/>
      <c r="ADR164" s="0"/>
      <c r="ADS164" s="0"/>
      <c r="ADT164" s="0"/>
      <c r="ADU164" s="0"/>
      <c r="ADV164" s="0"/>
      <c r="ADW164" s="0"/>
      <c r="ADX164" s="0"/>
      <c r="ADY164" s="0"/>
      <c r="ADZ164" s="0"/>
      <c r="AEA164" s="0"/>
      <c r="AEB164" s="0"/>
      <c r="AEC164" s="0"/>
      <c r="AED164" s="0"/>
      <c r="AEE164" s="0"/>
      <c r="AEF164" s="0"/>
      <c r="AEG164" s="0"/>
      <c r="AEH164" s="0"/>
      <c r="AEI164" s="0"/>
      <c r="AEJ164" s="0"/>
      <c r="AEK164" s="0"/>
      <c r="AEL164" s="0"/>
      <c r="AEM164" s="0"/>
      <c r="AEN164" s="0"/>
      <c r="AEO164" s="0"/>
      <c r="AEP164" s="0"/>
      <c r="AEQ164" s="0"/>
      <c r="AER164" s="0"/>
      <c r="AES164" s="0"/>
      <c r="AET164" s="0"/>
      <c r="AEU164" s="0"/>
      <c r="AEV164" s="0"/>
      <c r="AEW164" s="0"/>
      <c r="AEX164" s="0"/>
      <c r="AEY164" s="0"/>
      <c r="AEZ164" s="0"/>
      <c r="AFA164" s="0"/>
      <c r="AFB164" s="0"/>
      <c r="AFC164" s="0"/>
      <c r="AFD164" s="0"/>
      <c r="AFE164" s="0"/>
      <c r="AFF164" s="0"/>
      <c r="AFG164" s="0"/>
      <c r="AFH164" s="0"/>
      <c r="AFI164" s="0"/>
      <c r="AFJ164" s="0"/>
      <c r="AFK164" s="0"/>
      <c r="AFL164" s="0"/>
      <c r="AFM164" s="0"/>
      <c r="AFN164" s="0"/>
      <c r="AFO164" s="0"/>
      <c r="AFP164" s="0"/>
      <c r="AFQ164" s="0"/>
      <c r="AFR164" s="0"/>
      <c r="AFS164" s="0"/>
      <c r="AFT164" s="0"/>
      <c r="AFU164" s="0"/>
      <c r="AFV164" s="0"/>
      <c r="AFW164" s="0"/>
      <c r="AFX164" s="0"/>
      <c r="AFY164" s="0"/>
      <c r="AFZ164" s="0"/>
      <c r="AGA164" s="0"/>
      <c r="AGB164" s="0"/>
      <c r="AGC164" s="0"/>
      <c r="AGD164" s="0"/>
      <c r="AGE164" s="0"/>
      <c r="AGF164" s="0"/>
      <c r="AGG164" s="0"/>
      <c r="AGH164" s="0"/>
      <c r="AGI164" s="0"/>
      <c r="AGJ164" s="0"/>
      <c r="AGK164" s="0"/>
      <c r="AGL164" s="0"/>
      <c r="AGM164" s="0"/>
      <c r="AGN164" s="0"/>
      <c r="AGO164" s="0"/>
      <c r="AGP164" s="0"/>
      <c r="AGQ164" s="0"/>
      <c r="AGR164" s="0"/>
      <c r="AGS164" s="0"/>
      <c r="AGT164" s="0"/>
      <c r="AGU164" s="0"/>
      <c r="AGV164" s="0"/>
      <c r="AGW164" s="0"/>
      <c r="AGX164" s="0"/>
      <c r="AGY164" s="0"/>
      <c r="AGZ164" s="0"/>
      <c r="AHA164" s="0"/>
      <c r="AHB164" s="0"/>
      <c r="AHC164" s="0"/>
      <c r="AHD164" s="0"/>
      <c r="AHE164" s="0"/>
      <c r="AHF164" s="0"/>
      <c r="AHG164" s="0"/>
      <c r="AHH164" s="0"/>
      <c r="AHI164" s="0"/>
      <c r="AHJ164" s="0"/>
      <c r="AHK164" s="0"/>
      <c r="AHL164" s="0"/>
      <c r="AHM164" s="0"/>
      <c r="AHN164" s="0"/>
      <c r="AHO164" s="0"/>
      <c r="AHP164" s="0"/>
      <c r="AHQ164" s="0"/>
      <c r="AHR164" s="0"/>
      <c r="AHS164" s="0"/>
      <c r="AHT164" s="0"/>
      <c r="AHU164" s="0"/>
      <c r="AHV164" s="0"/>
      <c r="AHW164" s="0"/>
      <c r="AHX164" s="0"/>
      <c r="AHY164" s="0"/>
      <c r="AHZ164" s="0"/>
      <c r="AIA164" s="0"/>
      <c r="AIB164" s="0"/>
      <c r="AIC164" s="0"/>
      <c r="AID164" s="0"/>
      <c r="AIE164" s="0"/>
      <c r="AIF164" s="0"/>
      <c r="AIG164" s="0"/>
      <c r="AIH164" s="0"/>
      <c r="AII164" s="0"/>
      <c r="AIJ164" s="0"/>
      <c r="AIK164" s="0"/>
      <c r="AIL164" s="0"/>
      <c r="AIM164" s="0"/>
      <c r="AIN164" s="0"/>
      <c r="AIO164" s="0"/>
      <c r="AIP164" s="0"/>
      <c r="AIQ164" s="0"/>
      <c r="AIR164" s="0"/>
      <c r="AIS164" s="0"/>
      <c r="AIT164" s="0"/>
      <c r="AIU164" s="0"/>
      <c r="AIV164" s="0"/>
      <c r="AIW164" s="0"/>
      <c r="AIX164" s="0"/>
      <c r="AIY164" s="0"/>
      <c r="AIZ164" s="0"/>
      <c r="AJA164" s="0"/>
      <c r="AJB164" s="0"/>
      <c r="AJC164" s="0"/>
      <c r="AJD164" s="0"/>
      <c r="AJE164" s="0"/>
      <c r="AJF164" s="0"/>
      <c r="AJG164" s="0"/>
      <c r="AJH164" s="0"/>
      <c r="AJI164" s="0"/>
      <c r="AJJ164" s="0"/>
      <c r="AJK164" s="0"/>
      <c r="AJL164" s="0"/>
      <c r="AJM164" s="0"/>
      <c r="AJN164" s="0"/>
      <c r="AJO164" s="0"/>
      <c r="AJP164" s="0"/>
      <c r="AJQ164" s="0"/>
      <c r="AJR164" s="0"/>
      <c r="AJS164" s="0"/>
      <c r="AJT164" s="0"/>
      <c r="AJU164" s="0"/>
      <c r="AJV164" s="0"/>
      <c r="AJW164" s="0"/>
      <c r="AJX164" s="0"/>
      <c r="AJY164" s="0"/>
      <c r="AJZ164" s="0"/>
      <c r="AKA164" s="0"/>
      <c r="AKB164" s="0"/>
      <c r="AKC164" s="0"/>
      <c r="AKD164" s="0"/>
      <c r="AKE164" s="0"/>
      <c r="AKF164" s="0"/>
      <c r="AKG164" s="0"/>
      <c r="AKH164" s="0"/>
      <c r="AKI164" s="0"/>
      <c r="AKJ164" s="0"/>
      <c r="AKK164" s="0"/>
      <c r="AKL164" s="0"/>
      <c r="AKM164" s="0"/>
      <c r="AKN164" s="0"/>
      <c r="AKO164" s="0"/>
      <c r="AKP164" s="0"/>
      <c r="AKQ164" s="0"/>
      <c r="AKR164" s="0"/>
      <c r="AKS164" s="0"/>
      <c r="AKT164" s="0"/>
      <c r="AKU164" s="0"/>
      <c r="AKV164" s="0"/>
      <c r="AKW164" s="0"/>
      <c r="AKX164" s="0"/>
      <c r="AKY164" s="0"/>
      <c r="AKZ164" s="0"/>
      <c r="ALA164" s="0"/>
      <c r="ALB164" s="0"/>
      <c r="ALC164" s="0"/>
      <c r="ALD164" s="0"/>
      <c r="ALE164" s="0"/>
      <c r="ALF164" s="0"/>
      <c r="ALG164" s="0"/>
      <c r="ALH164" s="0"/>
      <c r="ALI164" s="0"/>
      <c r="ALJ164" s="0"/>
      <c r="ALK164" s="0"/>
      <c r="ALL164" s="0"/>
      <c r="ALM164" s="0"/>
      <c r="ALN164" s="0"/>
      <c r="ALO164" s="0"/>
      <c r="ALP164" s="0"/>
      <c r="ALQ164" s="0"/>
      <c r="ALR164" s="0"/>
      <c r="ALS164" s="0"/>
      <c r="ALT164" s="0"/>
      <c r="ALU164" s="0"/>
      <c r="ALV164" s="0"/>
      <c r="ALW164" s="0"/>
      <c r="ALX164" s="0"/>
      <c r="ALY164" s="0"/>
      <c r="ALZ164" s="0"/>
      <c r="AMA164" s="0"/>
      <c r="AMB164" s="0"/>
      <c r="AMC164" s="0"/>
      <c r="AMD164" s="0"/>
      <c r="AME164" s="0"/>
      <c r="AMF164" s="0"/>
      <c r="AMG164" s="0"/>
      <c r="AMH164" s="0"/>
      <c r="AMI164" s="0"/>
      <c r="AMJ164" s="0"/>
    </row>
    <row r="165" customFormat="false" ht="15.75" hidden="false" customHeight="true" outlineLevel="1" collapsed="false">
      <c r="A165" s="270"/>
      <c r="B165" s="281" t="s">
        <v>78</v>
      </c>
      <c r="C165" s="222"/>
      <c r="D165" s="58" t="n">
        <v>28.01348</v>
      </c>
      <c r="E165" s="58" t="n">
        <v>0</v>
      </c>
      <c r="F165" s="58" t="n">
        <v>0</v>
      </c>
      <c r="G165" s="58" t="n">
        <v>0</v>
      </c>
      <c r="H165" s="58" t="n">
        <v>0</v>
      </c>
      <c r="I165" s="58" t="n">
        <v>0</v>
      </c>
      <c r="J165" s="58" t="n">
        <v>0</v>
      </c>
      <c r="K165" s="282" t="n">
        <v>0</v>
      </c>
      <c r="L165" s="282" t="n">
        <v>0</v>
      </c>
      <c r="M165" s="282" t="n">
        <v>0</v>
      </c>
      <c r="N165" s="282" t="n">
        <v>0.017</v>
      </c>
      <c r="O165" s="58" t="n">
        <v>0</v>
      </c>
      <c r="P165" s="58" t="n">
        <v>0</v>
      </c>
      <c r="Q165" s="58" t="n">
        <v>0</v>
      </c>
      <c r="R165" s="58" t="n">
        <v>0</v>
      </c>
      <c r="S165" s="58" t="n">
        <v>0</v>
      </c>
      <c r="T165" s="58" t="n">
        <v>0</v>
      </c>
      <c r="U165" s="58" t="n">
        <v>0.017</v>
      </c>
      <c r="V165" s="58" t="n">
        <v>0.017</v>
      </c>
      <c r="W165" s="58" t="n">
        <v>0.017</v>
      </c>
      <c r="X165" s="60" t="n">
        <v>0.017</v>
      </c>
      <c r="Y165" s="58" t="n">
        <v>0</v>
      </c>
      <c r="Z165" s="58" t="n">
        <v>0</v>
      </c>
      <c r="AA165" s="58" t="n">
        <v>0</v>
      </c>
      <c r="AB165" s="58" t="n">
        <v>0</v>
      </c>
      <c r="AC165" s="58" t="n">
        <v>0</v>
      </c>
      <c r="AD165" s="58" t="n">
        <v>0</v>
      </c>
      <c r="AE165" s="58" t="n">
        <v>0.017</v>
      </c>
      <c r="AF165" s="58" t="n">
        <v>0.017</v>
      </c>
      <c r="AG165" s="58" t="n">
        <v>0.017</v>
      </c>
      <c r="AH165" s="58" t="n">
        <v>0.017</v>
      </c>
      <c r="AI165" s="58" t="n">
        <v>0</v>
      </c>
      <c r="AJ165" s="58" t="n">
        <v>0</v>
      </c>
      <c r="AK165" s="58" t="n">
        <v>0</v>
      </c>
      <c r="AL165" s="58" t="n">
        <v>0</v>
      </c>
      <c r="AM165" s="58" t="n">
        <v>0</v>
      </c>
      <c r="AN165" s="58" t="n">
        <v>0</v>
      </c>
      <c r="AO165" s="58" t="n">
        <v>0.00017</v>
      </c>
      <c r="AP165" s="58" t="n">
        <v>0.00017</v>
      </c>
      <c r="AQ165" s="58" t="n">
        <v>0.00017</v>
      </c>
      <c r="AR165" s="60"/>
      <c r="AS165" s="218" t="n">
        <v>5E-006</v>
      </c>
      <c r="AT165" s="58" t="n">
        <v>5E-006</v>
      </c>
      <c r="AU165" s="58" t="n">
        <v>5E-006</v>
      </c>
      <c r="AV165" s="58" t="n">
        <v>5E-006</v>
      </c>
      <c r="AW165" s="58" t="n">
        <v>5E-006</v>
      </c>
      <c r="AX165" s="58" t="n">
        <v>5E-006</v>
      </c>
      <c r="AY165" s="58" t="n">
        <v>5E-006</v>
      </c>
      <c r="AZ165" s="58" t="n">
        <v>5E-006</v>
      </c>
      <c r="BA165" s="58" t="n">
        <v>5E-006</v>
      </c>
      <c r="BB165" s="60"/>
      <c r="BW165" s="0"/>
      <c r="BX165" s="0"/>
      <c r="BY165" s="0"/>
      <c r="BZ165" s="0"/>
      <c r="CA165" s="0"/>
      <c r="CB165" s="0"/>
      <c r="CC165" s="0"/>
      <c r="CD165" s="0"/>
      <c r="CE165" s="0"/>
      <c r="CF165" s="0"/>
      <c r="CG165" s="0"/>
      <c r="CH165" s="0"/>
      <c r="CI165" s="0"/>
      <c r="CJ165" s="0"/>
      <c r="CK165" s="0"/>
      <c r="CL165" s="0"/>
      <c r="CM165" s="0"/>
      <c r="CN165" s="0"/>
      <c r="CO165" s="0"/>
      <c r="CP165" s="0"/>
      <c r="CQ165" s="0"/>
      <c r="CR165" s="0"/>
      <c r="CS165" s="0"/>
      <c r="CT165" s="0"/>
      <c r="CU165" s="0"/>
      <c r="CV165" s="0"/>
      <c r="CW165" s="0"/>
      <c r="CX165" s="0"/>
      <c r="CY165" s="0"/>
      <c r="CZ165" s="0"/>
      <c r="DA165" s="0"/>
      <c r="DB165" s="0"/>
      <c r="DC165" s="0"/>
      <c r="DD165" s="0"/>
      <c r="DE165" s="0"/>
      <c r="DF165" s="0"/>
      <c r="DG165" s="0"/>
      <c r="DH165" s="0"/>
      <c r="DI165" s="0"/>
      <c r="DJ165" s="0"/>
      <c r="DK165" s="0"/>
      <c r="DL165" s="0"/>
      <c r="DM165" s="0"/>
      <c r="DN165" s="0"/>
      <c r="DO165" s="0"/>
      <c r="DP165" s="0"/>
      <c r="DQ165" s="0"/>
      <c r="DR165" s="0"/>
      <c r="DS165" s="0"/>
      <c r="DT165" s="0"/>
      <c r="DU165" s="0"/>
      <c r="DV165" s="0"/>
      <c r="DW165" s="0"/>
      <c r="DX165" s="0"/>
      <c r="DY165" s="0"/>
      <c r="DZ165" s="0"/>
      <c r="EA165" s="0"/>
      <c r="EB165" s="0"/>
      <c r="EC165" s="0"/>
      <c r="ED165" s="0"/>
      <c r="EE165" s="0"/>
      <c r="EF165" s="0"/>
      <c r="EG165" s="0"/>
      <c r="EH165" s="0"/>
      <c r="EI165" s="0"/>
      <c r="EJ165" s="0"/>
      <c r="EK165" s="0"/>
      <c r="EL165" s="0"/>
      <c r="EM165" s="0"/>
      <c r="EN165" s="0"/>
      <c r="EO165" s="0"/>
      <c r="EP165" s="0"/>
      <c r="EQ165" s="0"/>
      <c r="ER165" s="0"/>
      <c r="ES165" s="0"/>
      <c r="ET165" s="0"/>
      <c r="EU165" s="0"/>
      <c r="EV165" s="0"/>
      <c r="EW165" s="0"/>
      <c r="EX165" s="0"/>
      <c r="EY165" s="0"/>
      <c r="EZ165" s="0"/>
      <c r="FA165" s="0"/>
      <c r="FB165" s="0"/>
      <c r="FC165" s="0"/>
      <c r="FD165" s="0"/>
      <c r="FE165" s="0"/>
      <c r="FF165" s="0"/>
      <c r="FG165" s="0"/>
      <c r="FH165" s="0"/>
      <c r="FI165" s="0"/>
      <c r="FJ165" s="0"/>
      <c r="FK165" s="0"/>
      <c r="FL165" s="0"/>
      <c r="FM165" s="0"/>
      <c r="FN165" s="0"/>
      <c r="FO165" s="0"/>
      <c r="FP165" s="0"/>
      <c r="FQ165" s="0"/>
      <c r="FR165" s="0"/>
      <c r="FS165" s="0"/>
      <c r="FT165" s="0"/>
      <c r="FU165" s="0"/>
      <c r="FV165" s="0"/>
      <c r="FW165" s="0"/>
      <c r="FX165" s="0"/>
      <c r="FY165" s="0"/>
      <c r="FZ165" s="0"/>
      <c r="GA165" s="0"/>
      <c r="GB165" s="0"/>
      <c r="GC165" s="0"/>
      <c r="GD165" s="0"/>
      <c r="GE165" s="0"/>
      <c r="GF165" s="0"/>
      <c r="GG165" s="0"/>
      <c r="GH165" s="0"/>
      <c r="GI165" s="0"/>
      <c r="GJ165" s="0"/>
      <c r="GK165" s="0"/>
      <c r="GL165" s="0"/>
      <c r="GM165" s="0"/>
      <c r="GN165" s="0"/>
      <c r="GO165" s="0"/>
      <c r="GP165" s="0"/>
      <c r="GQ165" s="0"/>
      <c r="GR165" s="0"/>
      <c r="GS165" s="0"/>
      <c r="GT165" s="0"/>
      <c r="GU165" s="0"/>
      <c r="GV165" s="0"/>
      <c r="GW165" s="0"/>
      <c r="GX165" s="0"/>
      <c r="GY165" s="0"/>
      <c r="GZ165" s="0"/>
      <c r="HA165" s="0"/>
      <c r="HB165" s="0"/>
      <c r="HC165" s="0"/>
      <c r="HD165" s="0"/>
      <c r="HE165" s="0"/>
      <c r="HF165" s="0"/>
      <c r="HG165" s="0"/>
      <c r="HH165" s="0"/>
      <c r="HI165" s="0"/>
      <c r="HJ165" s="0"/>
      <c r="HK165" s="0"/>
      <c r="HL165" s="0"/>
      <c r="HM165" s="0"/>
      <c r="HN165" s="0"/>
      <c r="HO165" s="0"/>
      <c r="HP165" s="0"/>
      <c r="HQ165" s="0"/>
      <c r="HR165" s="0"/>
      <c r="HS165" s="0"/>
      <c r="HT165" s="0"/>
      <c r="HU165" s="0"/>
      <c r="HV165" s="0"/>
      <c r="HW165" s="0"/>
      <c r="HX165" s="0"/>
      <c r="HY165" s="0"/>
      <c r="HZ165" s="0"/>
      <c r="IA165" s="0"/>
      <c r="IB165" s="0"/>
      <c r="IC165" s="0"/>
      <c r="ID165" s="0"/>
      <c r="IE165" s="0"/>
      <c r="IF165" s="0"/>
      <c r="IG165" s="0"/>
      <c r="IH165" s="0"/>
      <c r="II165" s="0"/>
      <c r="IJ165" s="0"/>
      <c r="IK165" s="0"/>
      <c r="IL165" s="0"/>
      <c r="IM165" s="0"/>
      <c r="IN165" s="0"/>
      <c r="IO165" s="0"/>
      <c r="IP165" s="0"/>
      <c r="IQ165" s="0"/>
      <c r="IR165" s="0"/>
      <c r="IS165" s="0"/>
      <c r="IT165" s="0"/>
      <c r="IU165" s="0"/>
      <c r="IV165" s="0"/>
      <c r="IW165" s="0"/>
      <c r="IX165" s="0"/>
      <c r="IY165" s="0"/>
      <c r="IZ165" s="0"/>
      <c r="JA165" s="0"/>
      <c r="JB165" s="0"/>
      <c r="JC165" s="0"/>
      <c r="JD165" s="0"/>
      <c r="JE165" s="0"/>
      <c r="JF165" s="0"/>
      <c r="JG165" s="0"/>
      <c r="JH165" s="0"/>
      <c r="JI165" s="0"/>
      <c r="JJ165" s="0"/>
      <c r="JK165" s="0"/>
      <c r="JL165" s="0"/>
      <c r="JM165" s="0"/>
      <c r="JN165" s="0"/>
      <c r="JO165" s="0"/>
      <c r="JP165" s="0"/>
      <c r="JQ165" s="0"/>
      <c r="JR165" s="0"/>
      <c r="JS165" s="0"/>
      <c r="JT165" s="0"/>
      <c r="JU165" s="0"/>
      <c r="JV165" s="0"/>
      <c r="JW165" s="0"/>
      <c r="JX165" s="0"/>
      <c r="JY165" s="0"/>
      <c r="JZ165" s="0"/>
      <c r="KA165" s="0"/>
      <c r="KB165" s="0"/>
      <c r="KC165" s="0"/>
      <c r="KD165" s="0"/>
      <c r="KE165" s="0"/>
      <c r="KF165" s="0"/>
      <c r="KG165" s="0"/>
      <c r="KH165" s="0"/>
      <c r="KI165" s="0"/>
      <c r="KJ165" s="0"/>
      <c r="KK165" s="0"/>
      <c r="KL165" s="0"/>
      <c r="KM165" s="0"/>
      <c r="KN165" s="0"/>
      <c r="KO165" s="0"/>
      <c r="KP165" s="0"/>
      <c r="KQ165" s="0"/>
      <c r="KR165" s="0"/>
      <c r="KS165" s="0"/>
      <c r="KT165" s="0"/>
      <c r="KU165" s="0"/>
      <c r="KV165" s="0"/>
      <c r="KW165" s="0"/>
      <c r="KX165" s="0"/>
      <c r="KY165" s="0"/>
      <c r="KZ165" s="0"/>
      <c r="LA165" s="0"/>
      <c r="LB165" s="0"/>
      <c r="LC165" s="0"/>
      <c r="LD165" s="0"/>
      <c r="LE165" s="0"/>
      <c r="LF165" s="0"/>
      <c r="LG165" s="0"/>
      <c r="LH165" s="0"/>
      <c r="LI165" s="0"/>
      <c r="LJ165" s="0"/>
      <c r="LK165" s="0"/>
      <c r="LL165" s="0"/>
      <c r="LM165" s="0"/>
      <c r="LN165" s="0"/>
      <c r="LO165" s="0"/>
      <c r="LP165" s="0"/>
      <c r="LQ165" s="0"/>
      <c r="LR165" s="0"/>
      <c r="LS165" s="0"/>
      <c r="LT165" s="0"/>
      <c r="LU165" s="0"/>
      <c r="LV165" s="0"/>
      <c r="LW165" s="0"/>
      <c r="LX165" s="0"/>
      <c r="LY165" s="0"/>
      <c r="LZ165" s="0"/>
      <c r="MA165" s="0"/>
      <c r="MB165" s="0"/>
      <c r="MC165" s="0"/>
      <c r="MD165" s="0"/>
      <c r="ME165" s="0"/>
      <c r="MF165" s="0"/>
      <c r="MG165" s="0"/>
      <c r="MH165" s="0"/>
      <c r="MI165" s="0"/>
      <c r="MJ165" s="0"/>
      <c r="MK165" s="0"/>
      <c r="ML165" s="0"/>
      <c r="MM165" s="0"/>
      <c r="MN165" s="0"/>
      <c r="MO165" s="0"/>
      <c r="MP165" s="0"/>
      <c r="MQ165" s="0"/>
      <c r="MR165" s="0"/>
      <c r="MS165" s="0"/>
      <c r="MT165" s="0"/>
      <c r="MU165" s="0"/>
      <c r="MV165" s="0"/>
      <c r="MW165" s="0"/>
      <c r="MX165" s="0"/>
      <c r="MY165" s="0"/>
      <c r="MZ165" s="0"/>
      <c r="NA165" s="0"/>
      <c r="NB165" s="0"/>
      <c r="NC165" s="0"/>
      <c r="ND165" s="0"/>
      <c r="NE165" s="0"/>
      <c r="NF165" s="0"/>
      <c r="NG165" s="0"/>
      <c r="NH165" s="0"/>
      <c r="NI165" s="0"/>
      <c r="NJ165" s="0"/>
      <c r="NK165" s="0"/>
      <c r="NL165" s="0"/>
      <c r="NM165" s="0"/>
      <c r="NN165" s="0"/>
      <c r="NO165" s="0"/>
      <c r="NP165" s="0"/>
      <c r="NQ165" s="0"/>
      <c r="NR165" s="0"/>
      <c r="NS165" s="0"/>
      <c r="NT165" s="0"/>
      <c r="NU165" s="0"/>
      <c r="NV165" s="0"/>
      <c r="NW165" s="0"/>
      <c r="NX165" s="0"/>
      <c r="NY165" s="0"/>
      <c r="NZ165" s="0"/>
      <c r="OA165" s="0"/>
      <c r="OB165" s="0"/>
      <c r="OC165" s="0"/>
      <c r="OD165" s="0"/>
      <c r="OE165" s="0"/>
      <c r="OF165" s="0"/>
      <c r="OG165" s="0"/>
      <c r="OH165" s="0"/>
      <c r="OI165" s="0"/>
      <c r="OJ165" s="0"/>
      <c r="OK165" s="0"/>
      <c r="OL165" s="0"/>
      <c r="OM165" s="0"/>
      <c r="ON165" s="0"/>
      <c r="OO165" s="0"/>
      <c r="OP165" s="0"/>
      <c r="OQ165" s="0"/>
      <c r="OR165" s="0"/>
      <c r="OS165" s="0"/>
      <c r="OT165" s="0"/>
      <c r="OU165" s="0"/>
      <c r="OV165" s="0"/>
      <c r="OW165" s="0"/>
      <c r="OX165" s="0"/>
      <c r="OY165" s="0"/>
      <c r="OZ165" s="0"/>
      <c r="PA165" s="0"/>
      <c r="PB165" s="0"/>
      <c r="PC165" s="0"/>
      <c r="PD165" s="0"/>
      <c r="PE165" s="0"/>
      <c r="PF165" s="0"/>
      <c r="PG165" s="0"/>
      <c r="PH165" s="0"/>
      <c r="PI165" s="0"/>
      <c r="PJ165" s="0"/>
      <c r="PK165" s="0"/>
      <c r="PL165" s="0"/>
      <c r="PM165" s="0"/>
      <c r="PN165" s="0"/>
      <c r="PO165" s="0"/>
      <c r="PP165" s="0"/>
      <c r="PQ165" s="0"/>
      <c r="PR165" s="0"/>
      <c r="PS165" s="0"/>
      <c r="PT165" s="0"/>
      <c r="PU165" s="0"/>
      <c r="PV165" s="0"/>
      <c r="PW165" s="0"/>
      <c r="PX165" s="0"/>
      <c r="PY165" s="0"/>
      <c r="PZ165" s="0"/>
      <c r="QA165" s="0"/>
      <c r="QB165" s="0"/>
      <c r="QC165" s="0"/>
      <c r="QD165" s="0"/>
      <c r="QE165" s="0"/>
      <c r="QF165" s="0"/>
      <c r="QG165" s="0"/>
      <c r="QH165" s="0"/>
      <c r="QI165" s="0"/>
      <c r="QJ165" s="0"/>
      <c r="QK165" s="0"/>
      <c r="QL165" s="0"/>
      <c r="QM165" s="0"/>
      <c r="QN165" s="0"/>
      <c r="QO165" s="0"/>
      <c r="QP165" s="0"/>
      <c r="QQ165" s="0"/>
      <c r="QR165" s="0"/>
      <c r="QS165" s="0"/>
      <c r="QT165" s="0"/>
      <c r="QU165" s="0"/>
      <c r="QV165" s="0"/>
      <c r="QW165" s="0"/>
      <c r="QX165" s="0"/>
      <c r="QY165" s="0"/>
      <c r="QZ165" s="0"/>
      <c r="RA165" s="0"/>
      <c r="RB165" s="0"/>
      <c r="RC165" s="0"/>
      <c r="RD165" s="0"/>
      <c r="RE165" s="0"/>
      <c r="RF165" s="0"/>
      <c r="RG165" s="0"/>
      <c r="RH165" s="0"/>
      <c r="RI165" s="0"/>
      <c r="RJ165" s="0"/>
      <c r="RK165" s="0"/>
      <c r="RL165" s="0"/>
      <c r="RM165" s="0"/>
      <c r="RN165" s="0"/>
      <c r="RO165" s="0"/>
      <c r="RP165" s="0"/>
      <c r="RQ165" s="0"/>
      <c r="RR165" s="0"/>
      <c r="RS165" s="0"/>
      <c r="RT165" s="0"/>
      <c r="RU165" s="0"/>
      <c r="RV165" s="0"/>
      <c r="RW165" s="0"/>
      <c r="RX165" s="0"/>
      <c r="RY165" s="0"/>
      <c r="RZ165" s="0"/>
      <c r="SA165" s="0"/>
      <c r="SB165" s="0"/>
      <c r="SC165" s="0"/>
      <c r="SD165" s="0"/>
      <c r="SE165" s="0"/>
      <c r="SF165" s="0"/>
      <c r="SG165" s="0"/>
      <c r="SH165" s="0"/>
      <c r="SI165" s="0"/>
      <c r="SJ165" s="0"/>
      <c r="SK165" s="0"/>
      <c r="SL165" s="0"/>
      <c r="SM165" s="0"/>
      <c r="SN165" s="0"/>
      <c r="SO165" s="0"/>
      <c r="SP165" s="0"/>
      <c r="SQ165" s="0"/>
      <c r="SR165" s="0"/>
      <c r="SS165" s="0"/>
      <c r="ST165" s="0"/>
      <c r="SU165" s="0"/>
      <c r="SV165" s="0"/>
      <c r="SW165" s="0"/>
      <c r="SX165" s="0"/>
      <c r="SY165" s="0"/>
      <c r="SZ165" s="0"/>
      <c r="TA165" s="0"/>
      <c r="TB165" s="0"/>
      <c r="TC165" s="0"/>
      <c r="TD165" s="0"/>
      <c r="TE165" s="0"/>
      <c r="TF165" s="0"/>
      <c r="TG165" s="0"/>
      <c r="TH165" s="0"/>
      <c r="TI165" s="0"/>
      <c r="TJ165" s="0"/>
      <c r="TK165" s="0"/>
      <c r="TL165" s="0"/>
      <c r="TM165" s="0"/>
      <c r="TN165" s="0"/>
      <c r="TO165" s="0"/>
      <c r="TP165" s="0"/>
      <c r="TQ165" s="0"/>
      <c r="TR165" s="0"/>
      <c r="TS165" s="0"/>
      <c r="TT165" s="0"/>
      <c r="TU165" s="0"/>
      <c r="TV165" s="0"/>
      <c r="TW165" s="0"/>
      <c r="TX165" s="0"/>
      <c r="TY165" s="0"/>
      <c r="TZ165" s="0"/>
      <c r="UA165" s="0"/>
      <c r="UB165" s="0"/>
      <c r="UC165" s="0"/>
      <c r="UD165" s="0"/>
      <c r="UE165" s="0"/>
      <c r="UF165" s="0"/>
      <c r="UG165" s="0"/>
      <c r="UH165" s="0"/>
      <c r="UI165" s="0"/>
      <c r="UJ165" s="0"/>
      <c r="UK165" s="0"/>
      <c r="UL165" s="0"/>
      <c r="UM165" s="0"/>
      <c r="UN165" s="0"/>
      <c r="UO165" s="0"/>
      <c r="UP165" s="0"/>
      <c r="UQ165" s="0"/>
      <c r="UR165" s="0"/>
      <c r="US165" s="0"/>
      <c r="UT165" s="0"/>
      <c r="UU165" s="0"/>
      <c r="UV165" s="0"/>
      <c r="UW165" s="0"/>
      <c r="UX165" s="0"/>
      <c r="UY165" s="0"/>
      <c r="UZ165" s="0"/>
      <c r="VA165" s="0"/>
      <c r="VB165" s="0"/>
      <c r="VC165" s="0"/>
      <c r="VD165" s="0"/>
      <c r="VE165" s="0"/>
      <c r="VF165" s="0"/>
      <c r="VG165" s="0"/>
      <c r="VH165" s="0"/>
      <c r="VI165" s="0"/>
      <c r="VJ165" s="0"/>
      <c r="VK165" s="0"/>
      <c r="VL165" s="0"/>
      <c r="VM165" s="0"/>
      <c r="VN165" s="0"/>
      <c r="VO165" s="0"/>
      <c r="VP165" s="0"/>
      <c r="VQ165" s="0"/>
      <c r="VR165" s="0"/>
      <c r="VS165" s="0"/>
      <c r="VT165" s="0"/>
      <c r="VU165" s="0"/>
      <c r="VV165" s="0"/>
      <c r="VW165" s="0"/>
      <c r="VX165" s="0"/>
      <c r="VY165" s="0"/>
      <c r="VZ165" s="0"/>
      <c r="WA165" s="0"/>
      <c r="WB165" s="0"/>
      <c r="WC165" s="0"/>
      <c r="WD165" s="0"/>
      <c r="WE165" s="0"/>
      <c r="WF165" s="0"/>
      <c r="WG165" s="0"/>
      <c r="WH165" s="0"/>
      <c r="WI165" s="0"/>
      <c r="WJ165" s="0"/>
      <c r="WK165" s="0"/>
      <c r="WL165" s="0"/>
      <c r="WM165" s="0"/>
      <c r="WN165" s="0"/>
      <c r="WO165" s="0"/>
      <c r="WP165" s="0"/>
      <c r="WQ165" s="0"/>
      <c r="WR165" s="0"/>
      <c r="WS165" s="0"/>
      <c r="WT165" s="0"/>
      <c r="WU165" s="0"/>
      <c r="WV165" s="0"/>
      <c r="WW165" s="0"/>
      <c r="WX165" s="0"/>
      <c r="WY165" s="0"/>
      <c r="WZ165" s="0"/>
      <c r="XA165" s="0"/>
      <c r="XB165" s="0"/>
      <c r="XC165" s="0"/>
      <c r="XD165" s="0"/>
      <c r="XE165" s="0"/>
      <c r="XF165" s="0"/>
      <c r="XG165" s="0"/>
      <c r="XH165" s="0"/>
      <c r="XI165" s="0"/>
      <c r="XJ165" s="0"/>
      <c r="XK165" s="0"/>
      <c r="XL165" s="0"/>
      <c r="XM165" s="0"/>
      <c r="XN165" s="0"/>
      <c r="XO165" s="0"/>
      <c r="XP165" s="0"/>
      <c r="XQ165" s="0"/>
      <c r="XR165" s="0"/>
      <c r="XS165" s="0"/>
      <c r="XT165" s="0"/>
      <c r="XU165" s="0"/>
      <c r="XV165" s="0"/>
      <c r="XW165" s="0"/>
      <c r="XX165" s="0"/>
      <c r="XY165" s="0"/>
      <c r="XZ165" s="0"/>
      <c r="YA165" s="0"/>
      <c r="YB165" s="0"/>
      <c r="YC165" s="0"/>
      <c r="YD165" s="0"/>
      <c r="YE165" s="0"/>
      <c r="YF165" s="0"/>
      <c r="YG165" s="0"/>
      <c r="YH165" s="0"/>
      <c r="YI165" s="0"/>
      <c r="YJ165" s="0"/>
      <c r="YK165" s="0"/>
      <c r="YL165" s="0"/>
      <c r="YM165" s="0"/>
      <c r="YN165" s="0"/>
      <c r="YO165" s="0"/>
      <c r="YP165" s="0"/>
      <c r="YQ165" s="0"/>
      <c r="YR165" s="0"/>
      <c r="YS165" s="0"/>
      <c r="YT165" s="0"/>
      <c r="YU165" s="0"/>
      <c r="YV165" s="0"/>
      <c r="YW165" s="0"/>
      <c r="YX165" s="0"/>
      <c r="YY165" s="0"/>
      <c r="YZ165" s="0"/>
      <c r="ZA165" s="0"/>
      <c r="ZB165" s="0"/>
      <c r="ZC165" s="0"/>
      <c r="ZD165" s="0"/>
      <c r="ZE165" s="0"/>
      <c r="ZF165" s="0"/>
      <c r="ZG165" s="0"/>
      <c r="ZH165" s="0"/>
      <c r="ZI165" s="0"/>
      <c r="ZJ165" s="0"/>
      <c r="ZK165" s="0"/>
      <c r="ZL165" s="0"/>
      <c r="ZM165" s="0"/>
      <c r="ZN165" s="0"/>
      <c r="ZO165" s="0"/>
      <c r="ZP165" s="0"/>
      <c r="ZQ165" s="0"/>
      <c r="ZR165" s="0"/>
      <c r="ZS165" s="0"/>
      <c r="ZT165" s="0"/>
      <c r="ZU165" s="0"/>
      <c r="ZV165" s="0"/>
      <c r="ZW165" s="0"/>
      <c r="ZX165" s="0"/>
      <c r="ZY165" s="0"/>
      <c r="ZZ165" s="0"/>
      <c r="AAA165" s="0"/>
      <c r="AAB165" s="0"/>
      <c r="AAC165" s="0"/>
      <c r="AAD165" s="0"/>
      <c r="AAE165" s="0"/>
      <c r="AAF165" s="0"/>
      <c r="AAG165" s="0"/>
      <c r="AAH165" s="0"/>
      <c r="AAI165" s="0"/>
      <c r="AAJ165" s="0"/>
      <c r="AAK165" s="0"/>
      <c r="AAL165" s="0"/>
      <c r="AAM165" s="0"/>
      <c r="AAN165" s="0"/>
      <c r="AAO165" s="0"/>
      <c r="AAP165" s="0"/>
      <c r="AAQ165" s="0"/>
      <c r="AAR165" s="0"/>
      <c r="AAS165" s="0"/>
      <c r="AAT165" s="0"/>
      <c r="AAU165" s="0"/>
      <c r="AAV165" s="0"/>
      <c r="AAW165" s="0"/>
      <c r="AAX165" s="0"/>
      <c r="AAY165" s="0"/>
      <c r="AAZ165" s="0"/>
      <c r="ABA165" s="0"/>
      <c r="ABB165" s="0"/>
      <c r="ABC165" s="0"/>
      <c r="ABD165" s="0"/>
      <c r="ABE165" s="0"/>
      <c r="ABF165" s="0"/>
      <c r="ABG165" s="0"/>
      <c r="ABH165" s="0"/>
      <c r="ABI165" s="0"/>
      <c r="ABJ165" s="0"/>
      <c r="ABK165" s="0"/>
      <c r="ABL165" s="0"/>
      <c r="ABM165" s="0"/>
      <c r="ABN165" s="0"/>
      <c r="ABO165" s="0"/>
      <c r="ABP165" s="0"/>
      <c r="ABQ165" s="0"/>
      <c r="ABR165" s="0"/>
      <c r="ABS165" s="0"/>
      <c r="ABT165" s="0"/>
      <c r="ABU165" s="0"/>
      <c r="ABV165" s="0"/>
      <c r="ABW165" s="0"/>
      <c r="ABX165" s="0"/>
      <c r="ABY165" s="0"/>
      <c r="ABZ165" s="0"/>
      <c r="ACA165" s="0"/>
      <c r="ACB165" s="0"/>
      <c r="ACC165" s="0"/>
      <c r="ACD165" s="0"/>
      <c r="ACE165" s="0"/>
      <c r="ACF165" s="0"/>
      <c r="ACG165" s="0"/>
      <c r="ACH165" s="0"/>
      <c r="ACI165" s="0"/>
      <c r="ACJ165" s="0"/>
      <c r="ACK165" s="0"/>
      <c r="ACL165" s="0"/>
      <c r="ACM165" s="0"/>
      <c r="ACN165" s="0"/>
      <c r="ACO165" s="0"/>
      <c r="ACP165" s="0"/>
      <c r="ACQ165" s="0"/>
      <c r="ACR165" s="0"/>
      <c r="ACS165" s="0"/>
      <c r="ACT165" s="0"/>
      <c r="ACU165" s="0"/>
      <c r="ACV165" s="0"/>
      <c r="ACW165" s="0"/>
      <c r="ACX165" s="0"/>
      <c r="ACY165" s="0"/>
      <c r="ACZ165" s="0"/>
      <c r="ADA165" s="0"/>
      <c r="ADB165" s="0"/>
      <c r="ADC165" s="0"/>
      <c r="ADD165" s="0"/>
      <c r="ADE165" s="0"/>
      <c r="ADF165" s="0"/>
      <c r="ADG165" s="0"/>
      <c r="ADH165" s="0"/>
      <c r="ADI165" s="0"/>
      <c r="ADJ165" s="0"/>
      <c r="ADK165" s="0"/>
      <c r="ADL165" s="0"/>
      <c r="ADM165" s="0"/>
      <c r="ADN165" s="0"/>
      <c r="ADO165" s="0"/>
      <c r="ADP165" s="0"/>
      <c r="ADQ165" s="0"/>
      <c r="ADR165" s="0"/>
      <c r="ADS165" s="0"/>
      <c r="ADT165" s="0"/>
      <c r="ADU165" s="0"/>
      <c r="ADV165" s="0"/>
      <c r="ADW165" s="0"/>
      <c r="ADX165" s="0"/>
      <c r="ADY165" s="0"/>
      <c r="ADZ165" s="0"/>
      <c r="AEA165" s="0"/>
      <c r="AEB165" s="0"/>
      <c r="AEC165" s="0"/>
      <c r="AED165" s="0"/>
      <c r="AEE165" s="0"/>
      <c r="AEF165" s="0"/>
      <c r="AEG165" s="0"/>
      <c r="AEH165" s="0"/>
      <c r="AEI165" s="0"/>
      <c r="AEJ165" s="0"/>
      <c r="AEK165" s="0"/>
      <c r="AEL165" s="0"/>
      <c r="AEM165" s="0"/>
      <c r="AEN165" s="0"/>
      <c r="AEO165" s="0"/>
      <c r="AEP165" s="0"/>
      <c r="AEQ165" s="0"/>
      <c r="AER165" s="0"/>
      <c r="AES165" s="0"/>
      <c r="AET165" s="0"/>
      <c r="AEU165" s="0"/>
      <c r="AEV165" s="0"/>
      <c r="AEW165" s="0"/>
      <c r="AEX165" s="0"/>
      <c r="AEY165" s="0"/>
      <c r="AEZ165" s="0"/>
      <c r="AFA165" s="0"/>
      <c r="AFB165" s="0"/>
      <c r="AFC165" s="0"/>
      <c r="AFD165" s="0"/>
      <c r="AFE165" s="0"/>
      <c r="AFF165" s="0"/>
      <c r="AFG165" s="0"/>
      <c r="AFH165" s="0"/>
      <c r="AFI165" s="0"/>
      <c r="AFJ165" s="0"/>
      <c r="AFK165" s="0"/>
      <c r="AFL165" s="0"/>
      <c r="AFM165" s="0"/>
      <c r="AFN165" s="0"/>
      <c r="AFO165" s="0"/>
      <c r="AFP165" s="0"/>
      <c r="AFQ165" s="0"/>
      <c r="AFR165" s="0"/>
      <c r="AFS165" s="0"/>
      <c r="AFT165" s="0"/>
      <c r="AFU165" s="0"/>
      <c r="AFV165" s="0"/>
      <c r="AFW165" s="0"/>
      <c r="AFX165" s="0"/>
      <c r="AFY165" s="0"/>
      <c r="AFZ165" s="0"/>
      <c r="AGA165" s="0"/>
      <c r="AGB165" s="0"/>
      <c r="AGC165" s="0"/>
      <c r="AGD165" s="0"/>
      <c r="AGE165" s="0"/>
      <c r="AGF165" s="0"/>
      <c r="AGG165" s="0"/>
      <c r="AGH165" s="0"/>
      <c r="AGI165" s="0"/>
      <c r="AGJ165" s="0"/>
      <c r="AGK165" s="0"/>
      <c r="AGL165" s="0"/>
      <c r="AGM165" s="0"/>
      <c r="AGN165" s="0"/>
      <c r="AGO165" s="0"/>
      <c r="AGP165" s="0"/>
      <c r="AGQ165" s="0"/>
      <c r="AGR165" s="0"/>
      <c r="AGS165" s="0"/>
      <c r="AGT165" s="0"/>
      <c r="AGU165" s="0"/>
      <c r="AGV165" s="0"/>
      <c r="AGW165" s="0"/>
      <c r="AGX165" s="0"/>
      <c r="AGY165" s="0"/>
      <c r="AGZ165" s="0"/>
      <c r="AHA165" s="0"/>
      <c r="AHB165" s="0"/>
      <c r="AHC165" s="0"/>
      <c r="AHD165" s="0"/>
      <c r="AHE165" s="0"/>
      <c r="AHF165" s="0"/>
      <c r="AHG165" s="0"/>
      <c r="AHH165" s="0"/>
      <c r="AHI165" s="0"/>
      <c r="AHJ165" s="0"/>
      <c r="AHK165" s="0"/>
      <c r="AHL165" s="0"/>
      <c r="AHM165" s="0"/>
      <c r="AHN165" s="0"/>
      <c r="AHO165" s="0"/>
      <c r="AHP165" s="0"/>
      <c r="AHQ165" s="0"/>
      <c r="AHR165" s="0"/>
      <c r="AHS165" s="0"/>
      <c r="AHT165" s="0"/>
      <c r="AHU165" s="0"/>
      <c r="AHV165" s="0"/>
      <c r="AHW165" s="0"/>
      <c r="AHX165" s="0"/>
      <c r="AHY165" s="0"/>
      <c r="AHZ165" s="0"/>
      <c r="AIA165" s="0"/>
      <c r="AIB165" s="0"/>
      <c r="AIC165" s="0"/>
      <c r="AID165" s="0"/>
      <c r="AIE165" s="0"/>
      <c r="AIF165" s="0"/>
      <c r="AIG165" s="0"/>
      <c r="AIH165" s="0"/>
      <c r="AII165" s="0"/>
      <c r="AIJ165" s="0"/>
      <c r="AIK165" s="0"/>
      <c r="AIL165" s="0"/>
      <c r="AIM165" s="0"/>
      <c r="AIN165" s="0"/>
      <c r="AIO165" s="0"/>
      <c r="AIP165" s="0"/>
      <c r="AIQ165" s="0"/>
      <c r="AIR165" s="0"/>
      <c r="AIS165" s="0"/>
      <c r="AIT165" s="0"/>
      <c r="AIU165" s="0"/>
      <c r="AIV165" s="0"/>
      <c r="AIW165" s="0"/>
      <c r="AIX165" s="0"/>
      <c r="AIY165" s="0"/>
      <c r="AIZ165" s="0"/>
      <c r="AJA165" s="0"/>
      <c r="AJB165" s="0"/>
      <c r="AJC165" s="0"/>
      <c r="AJD165" s="0"/>
      <c r="AJE165" s="0"/>
      <c r="AJF165" s="0"/>
      <c r="AJG165" s="0"/>
      <c r="AJH165" s="0"/>
      <c r="AJI165" s="0"/>
      <c r="AJJ165" s="0"/>
      <c r="AJK165" s="0"/>
      <c r="AJL165" s="0"/>
      <c r="AJM165" s="0"/>
      <c r="AJN165" s="0"/>
      <c r="AJO165" s="0"/>
      <c r="AJP165" s="0"/>
      <c r="AJQ165" s="0"/>
      <c r="AJR165" s="0"/>
      <c r="AJS165" s="0"/>
      <c r="AJT165" s="0"/>
      <c r="AJU165" s="0"/>
      <c r="AJV165" s="0"/>
      <c r="AJW165" s="0"/>
      <c r="AJX165" s="0"/>
      <c r="AJY165" s="0"/>
      <c r="AJZ165" s="0"/>
      <c r="AKA165" s="0"/>
      <c r="AKB165" s="0"/>
      <c r="AKC165" s="0"/>
      <c r="AKD165" s="0"/>
      <c r="AKE165" s="0"/>
      <c r="AKF165" s="0"/>
      <c r="AKG165" s="0"/>
      <c r="AKH165" s="0"/>
      <c r="AKI165" s="0"/>
      <c r="AKJ165" s="0"/>
      <c r="AKK165" s="0"/>
      <c r="AKL165" s="0"/>
      <c r="AKM165" s="0"/>
      <c r="AKN165" s="0"/>
      <c r="AKO165" s="0"/>
      <c r="AKP165" s="0"/>
      <c r="AKQ165" s="0"/>
      <c r="AKR165" s="0"/>
      <c r="AKS165" s="0"/>
      <c r="AKT165" s="0"/>
      <c r="AKU165" s="0"/>
      <c r="AKV165" s="0"/>
      <c r="AKW165" s="0"/>
      <c r="AKX165" s="0"/>
      <c r="AKY165" s="0"/>
      <c r="AKZ165" s="0"/>
      <c r="ALA165" s="0"/>
      <c r="ALB165" s="0"/>
      <c r="ALC165" s="0"/>
      <c r="ALD165" s="0"/>
      <c r="ALE165" s="0"/>
      <c r="ALF165" s="0"/>
      <c r="ALG165" s="0"/>
      <c r="ALH165" s="0"/>
      <c r="ALI165" s="0"/>
      <c r="ALJ165" s="0"/>
      <c r="ALK165" s="0"/>
      <c r="ALL165" s="0"/>
      <c r="ALM165" s="0"/>
      <c r="ALN165" s="0"/>
      <c r="ALO165" s="0"/>
      <c r="ALP165" s="0"/>
      <c r="ALQ165" s="0"/>
      <c r="ALR165" s="0"/>
      <c r="ALS165" s="0"/>
      <c r="ALT165" s="0"/>
      <c r="ALU165" s="0"/>
      <c r="ALV165" s="0"/>
      <c r="ALW165" s="0"/>
      <c r="ALX165" s="0"/>
      <c r="ALY165" s="0"/>
      <c r="ALZ165" s="0"/>
      <c r="AMA165" s="0"/>
      <c r="AMB165" s="0"/>
      <c r="AMC165" s="0"/>
      <c r="AMD165" s="0"/>
      <c r="AME165" s="0"/>
      <c r="AMF165" s="0"/>
      <c r="AMG165" s="0"/>
      <c r="AMH165" s="0"/>
      <c r="AMI165" s="0"/>
      <c r="AMJ165" s="0"/>
    </row>
    <row r="166" customFormat="false" ht="15.75" hidden="false" customHeight="true" outlineLevel="1" collapsed="false">
      <c r="A166" s="270"/>
      <c r="B166" s="281" t="s">
        <v>166</v>
      </c>
      <c r="C166" s="222"/>
      <c r="D166" s="58" t="n">
        <v>16.0428</v>
      </c>
      <c r="E166" s="58" t="n">
        <v>0.8543</v>
      </c>
      <c r="F166" s="58" t="n">
        <v>0.8543</v>
      </c>
      <c r="G166" s="58" t="n">
        <v>0.8543</v>
      </c>
      <c r="H166" s="58" t="n">
        <v>0.8543</v>
      </c>
      <c r="I166" s="58" t="n">
        <v>0.8543</v>
      </c>
      <c r="J166" s="58" t="n">
        <v>0.8543</v>
      </c>
      <c r="K166" s="282" t="n">
        <v>0.8543</v>
      </c>
      <c r="L166" s="282" t="n">
        <v>0.8543</v>
      </c>
      <c r="M166" s="282" t="n">
        <v>0.8543</v>
      </c>
      <c r="N166" s="282" t="n">
        <v>28.62</v>
      </c>
      <c r="O166" s="58" t="n">
        <v>0.8543</v>
      </c>
      <c r="P166" s="58" t="n">
        <v>0.8543</v>
      </c>
      <c r="Q166" s="58" t="n">
        <v>0.8543</v>
      </c>
      <c r="R166" s="58" t="n">
        <v>0.8543</v>
      </c>
      <c r="S166" s="58" t="n">
        <v>0.8543</v>
      </c>
      <c r="T166" s="58" t="n">
        <v>0.8543</v>
      </c>
      <c r="U166" s="58" t="n">
        <v>28.62</v>
      </c>
      <c r="V166" s="58" t="n">
        <v>28.62</v>
      </c>
      <c r="W166" s="58" t="n">
        <v>28.62</v>
      </c>
      <c r="X166" s="60" t="n">
        <v>28.62</v>
      </c>
      <c r="Y166" s="58" t="n">
        <v>0.8543</v>
      </c>
      <c r="Z166" s="58" t="n">
        <v>0.8543</v>
      </c>
      <c r="AA166" s="58" t="n">
        <v>0.8543</v>
      </c>
      <c r="AB166" s="58" t="n">
        <v>0.8543</v>
      </c>
      <c r="AC166" s="58" t="n">
        <v>0.8543</v>
      </c>
      <c r="AD166" s="58" t="n">
        <v>0.8543</v>
      </c>
      <c r="AE166" s="58" t="n">
        <v>28.62</v>
      </c>
      <c r="AF166" s="58" t="n">
        <v>28.62</v>
      </c>
      <c r="AG166" s="58" t="n">
        <v>28.62</v>
      </c>
      <c r="AH166" s="58" t="n">
        <v>28.62</v>
      </c>
      <c r="AI166" s="58" t="n">
        <v>0.8543</v>
      </c>
      <c r="AJ166" s="58" t="n">
        <v>0.8543</v>
      </c>
      <c r="AK166" s="58" t="n">
        <v>0.8543</v>
      </c>
      <c r="AL166" s="58" t="n">
        <v>0.8543</v>
      </c>
      <c r="AM166" s="58" t="n">
        <v>0.8543</v>
      </c>
      <c r="AN166" s="58" t="n">
        <v>0.8543</v>
      </c>
      <c r="AO166" s="58" t="n">
        <v>0.7</v>
      </c>
      <c r="AP166" s="58" t="n">
        <v>0.7</v>
      </c>
      <c r="AQ166" s="58" t="n">
        <v>0.7</v>
      </c>
      <c r="AR166" s="60"/>
      <c r="AS166" s="218" t="n">
        <v>0.4821</v>
      </c>
      <c r="AT166" s="58" t="n">
        <v>0.4821</v>
      </c>
      <c r="AU166" s="58" t="n">
        <v>0.4821</v>
      </c>
      <c r="AV166" s="58" t="n">
        <v>0.4821</v>
      </c>
      <c r="AW166" s="58" t="n">
        <v>0.4821</v>
      </c>
      <c r="AX166" s="58" t="n">
        <v>0.4821</v>
      </c>
      <c r="AY166" s="58" t="n">
        <v>0.4821</v>
      </c>
      <c r="AZ166" s="58" t="n">
        <v>0.4821</v>
      </c>
      <c r="BA166" s="58" t="n">
        <v>0.4821</v>
      </c>
      <c r="BB166" s="60"/>
      <c r="BW166" s="0"/>
      <c r="BX166" s="0"/>
      <c r="BY166" s="0"/>
      <c r="BZ166" s="0"/>
      <c r="CA166" s="0"/>
      <c r="CB166" s="0"/>
      <c r="CC166" s="0"/>
      <c r="CD166" s="0"/>
      <c r="CE166" s="0"/>
      <c r="CF166" s="0"/>
      <c r="CG166" s="0"/>
      <c r="CH166" s="0"/>
      <c r="CI166" s="0"/>
      <c r="CJ166" s="0"/>
      <c r="CK166" s="0"/>
      <c r="CL166" s="0"/>
      <c r="CM166" s="0"/>
      <c r="CN166" s="0"/>
      <c r="CO166" s="0"/>
      <c r="CP166" s="0"/>
      <c r="CQ166" s="0"/>
      <c r="CR166" s="0"/>
      <c r="CS166" s="0"/>
      <c r="CT166" s="0"/>
      <c r="CU166" s="0"/>
      <c r="CV166" s="0"/>
      <c r="CW166" s="0"/>
      <c r="CX166" s="0"/>
      <c r="CY166" s="0"/>
      <c r="CZ166" s="0"/>
      <c r="DA166" s="0"/>
      <c r="DB166" s="0"/>
      <c r="DC166" s="0"/>
      <c r="DD166" s="0"/>
      <c r="DE166" s="0"/>
      <c r="DF166" s="0"/>
      <c r="DG166" s="0"/>
      <c r="DH166" s="0"/>
      <c r="DI166" s="0"/>
      <c r="DJ166" s="0"/>
      <c r="DK166" s="0"/>
      <c r="DL166" s="0"/>
      <c r="DM166" s="0"/>
      <c r="DN166" s="0"/>
      <c r="DO166" s="0"/>
      <c r="DP166" s="0"/>
      <c r="DQ166" s="0"/>
      <c r="DR166" s="0"/>
      <c r="DS166" s="0"/>
      <c r="DT166" s="0"/>
      <c r="DU166" s="0"/>
      <c r="DV166" s="0"/>
      <c r="DW166" s="0"/>
      <c r="DX166" s="0"/>
      <c r="DY166" s="0"/>
      <c r="DZ166" s="0"/>
      <c r="EA166" s="0"/>
      <c r="EB166" s="0"/>
      <c r="EC166" s="0"/>
      <c r="ED166" s="0"/>
      <c r="EE166" s="0"/>
      <c r="EF166" s="0"/>
      <c r="EG166" s="0"/>
      <c r="EH166" s="0"/>
      <c r="EI166" s="0"/>
      <c r="EJ166" s="0"/>
      <c r="EK166" s="0"/>
      <c r="EL166" s="0"/>
      <c r="EM166" s="0"/>
      <c r="EN166" s="0"/>
      <c r="EO166" s="0"/>
      <c r="EP166" s="0"/>
      <c r="EQ166" s="0"/>
      <c r="ER166" s="0"/>
      <c r="ES166" s="0"/>
      <c r="ET166" s="0"/>
      <c r="EU166" s="0"/>
      <c r="EV166" s="0"/>
      <c r="EW166" s="0"/>
      <c r="EX166" s="0"/>
      <c r="EY166" s="0"/>
      <c r="EZ166" s="0"/>
      <c r="FA166" s="0"/>
      <c r="FB166" s="0"/>
      <c r="FC166" s="0"/>
      <c r="FD166" s="0"/>
      <c r="FE166" s="0"/>
      <c r="FF166" s="0"/>
      <c r="FG166" s="0"/>
      <c r="FH166" s="0"/>
      <c r="FI166" s="0"/>
      <c r="FJ166" s="0"/>
      <c r="FK166" s="0"/>
      <c r="FL166" s="0"/>
      <c r="FM166" s="0"/>
      <c r="FN166" s="0"/>
      <c r="FO166" s="0"/>
      <c r="FP166" s="0"/>
      <c r="FQ166" s="0"/>
      <c r="FR166" s="0"/>
      <c r="FS166" s="0"/>
      <c r="FT166" s="0"/>
      <c r="FU166" s="0"/>
      <c r="FV166" s="0"/>
      <c r="FW166" s="0"/>
      <c r="FX166" s="0"/>
      <c r="FY166" s="0"/>
      <c r="FZ166" s="0"/>
      <c r="GA166" s="0"/>
      <c r="GB166" s="0"/>
      <c r="GC166" s="0"/>
      <c r="GD166" s="0"/>
      <c r="GE166" s="0"/>
      <c r="GF166" s="0"/>
      <c r="GG166" s="0"/>
      <c r="GH166" s="0"/>
      <c r="GI166" s="0"/>
      <c r="GJ166" s="0"/>
      <c r="GK166" s="0"/>
      <c r="GL166" s="0"/>
      <c r="GM166" s="0"/>
      <c r="GN166" s="0"/>
      <c r="GO166" s="0"/>
      <c r="GP166" s="0"/>
      <c r="GQ166" s="0"/>
      <c r="GR166" s="0"/>
      <c r="GS166" s="0"/>
      <c r="GT166" s="0"/>
      <c r="GU166" s="0"/>
      <c r="GV166" s="0"/>
      <c r="GW166" s="0"/>
      <c r="GX166" s="0"/>
      <c r="GY166" s="0"/>
      <c r="GZ166" s="0"/>
      <c r="HA166" s="0"/>
      <c r="HB166" s="0"/>
      <c r="HC166" s="0"/>
      <c r="HD166" s="0"/>
      <c r="HE166" s="0"/>
      <c r="HF166" s="0"/>
      <c r="HG166" s="0"/>
      <c r="HH166" s="0"/>
      <c r="HI166" s="0"/>
      <c r="HJ166" s="0"/>
      <c r="HK166" s="0"/>
      <c r="HL166" s="0"/>
      <c r="HM166" s="0"/>
      <c r="HN166" s="0"/>
      <c r="HO166" s="0"/>
      <c r="HP166" s="0"/>
      <c r="HQ166" s="0"/>
      <c r="HR166" s="0"/>
      <c r="HS166" s="0"/>
      <c r="HT166" s="0"/>
      <c r="HU166" s="0"/>
      <c r="HV166" s="0"/>
      <c r="HW166" s="0"/>
      <c r="HX166" s="0"/>
      <c r="HY166" s="0"/>
      <c r="HZ166" s="0"/>
      <c r="IA166" s="0"/>
      <c r="IB166" s="0"/>
      <c r="IC166" s="0"/>
      <c r="ID166" s="0"/>
      <c r="IE166" s="0"/>
      <c r="IF166" s="0"/>
      <c r="IG166" s="0"/>
      <c r="IH166" s="0"/>
      <c r="II166" s="0"/>
      <c r="IJ166" s="0"/>
      <c r="IK166" s="0"/>
      <c r="IL166" s="0"/>
      <c r="IM166" s="0"/>
      <c r="IN166" s="0"/>
      <c r="IO166" s="0"/>
      <c r="IP166" s="0"/>
      <c r="IQ166" s="0"/>
      <c r="IR166" s="0"/>
      <c r="IS166" s="0"/>
      <c r="IT166" s="0"/>
      <c r="IU166" s="0"/>
      <c r="IV166" s="0"/>
      <c r="IW166" s="0"/>
      <c r="IX166" s="0"/>
      <c r="IY166" s="0"/>
      <c r="IZ166" s="0"/>
      <c r="JA166" s="0"/>
      <c r="JB166" s="0"/>
      <c r="JC166" s="0"/>
      <c r="JD166" s="0"/>
      <c r="JE166" s="0"/>
      <c r="JF166" s="0"/>
      <c r="JG166" s="0"/>
      <c r="JH166" s="0"/>
      <c r="JI166" s="0"/>
      <c r="JJ166" s="0"/>
      <c r="JK166" s="0"/>
      <c r="JL166" s="0"/>
      <c r="JM166" s="0"/>
      <c r="JN166" s="0"/>
      <c r="JO166" s="0"/>
      <c r="JP166" s="0"/>
      <c r="JQ166" s="0"/>
      <c r="JR166" s="0"/>
      <c r="JS166" s="0"/>
      <c r="JT166" s="0"/>
      <c r="JU166" s="0"/>
      <c r="JV166" s="0"/>
      <c r="JW166" s="0"/>
      <c r="JX166" s="0"/>
      <c r="JY166" s="0"/>
      <c r="JZ166" s="0"/>
      <c r="KA166" s="0"/>
      <c r="KB166" s="0"/>
      <c r="KC166" s="0"/>
      <c r="KD166" s="0"/>
      <c r="KE166" s="0"/>
      <c r="KF166" s="0"/>
      <c r="KG166" s="0"/>
      <c r="KH166" s="0"/>
      <c r="KI166" s="0"/>
      <c r="KJ166" s="0"/>
      <c r="KK166" s="0"/>
      <c r="KL166" s="0"/>
      <c r="KM166" s="0"/>
      <c r="KN166" s="0"/>
      <c r="KO166" s="0"/>
      <c r="KP166" s="0"/>
      <c r="KQ166" s="0"/>
      <c r="KR166" s="0"/>
      <c r="KS166" s="0"/>
      <c r="KT166" s="0"/>
      <c r="KU166" s="0"/>
      <c r="KV166" s="0"/>
      <c r="KW166" s="0"/>
      <c r="KX166" s="0"/>
      <c r="KY166" s="0"/>
      <c r="KZ166" s="0"/>
      <c r="LA166" s="0"/>
      <c r="LB166" s="0"/>
      <c r="LC166" s="0"/>
      <c r="LD166" s="0"/>
      <c r="LE166" s="0"/>
      <c r="LF166" s="0"/>
      <c r="LG166" s="0"/>
      <c r="LH166" s="0"/>
      <c r="LI166" s="0"/>
      <c r="LJ166" s="0"/>
      <c r="LK166" s="0"/>
      <c r="LL166" s="0"/>
      <c r="LM166" s="0"/>
      <c r="LN166" s="0"/>
      <c r="LO166" s="0"/>
      <c r="LP166" s="0"/>
      <c r="LQ166" s="0"/>
      <c r="LR166" s="0"/>
      <c r="LS166" s="0"/>
      <c r="LT166" s="0"/>
      <c r="LU166" s="0"/>
      <c r="LV166" s="0"/>
      <c r="LW166" s="0"/>
      <c r="LX166" s="0"/>
      <c r="LY166" s="0"/>
      <c r="LZ166" s="0"/>
      <c r="MA166" s="0"/>
      <c r="MB166" s="0"/>
      <c r="MC166" s="0"/>
      <c r="MD166" s="0"/>
      <c r="ME166" s="0"/>
      <c r="MF166" s="0"/>
      <c r="MG166" s="0"/>
      <c r="MH166" s="0"/>
      <c r="MI166" s="0"/>
      <c r="MJ166" s="0"/>
      <c r="MK166" s="0"/>
      <c r="ML166" s="0"/>
      <c r="MM166" s="0"/>
      <c r="MN166" s="0"/>
      <c r="MO166" s="0"/>
      <c r="MP166" s="0"/>
      <c r="MQ166" s="0"/>
      <c r="MR166" s="0"/>
      <c r="MS166" s="0"/>
      <c r="MT166" s="0"/>
      <c r="MU166" s="0"/>
      <c r="MV166" s="0"/>
      <c r="MW166" s="0"/>
      <c r="MX166" s="0"/>
      <c r="MY166" s="0"/>
      <c r="MZ166" s="0"/>
      <c r="NA166" s="0"/>
      <c r="NB166" s="0"/>
      <c r="NC166" s="0"/>
      <c r="ND166" s="0"/>
      <c r="NE166" s="0"/>
      <c r="NF166" s="0"/>
      <c r="NG166" s="0"/>
      <c r="NH166" s="0"/>
      <c r="NI166" s="0"/>
      <c r="NJ166" s="0"/>
      <c r="NK166" s="0"/>
      <c r="NL166" s="0"/>
      <c r="NM166" s="0"/>
      <c r="NN166" s="0"/>
      <c r="NO166" s="0"/>
      <c r="NP166" s="0"/>
      <c r="NQ166" s="0"/>
      <c r="NR166" s="0"/>
      <c r="NS166" s="0"/>
      <c r="NT166" s="0"/>
      <c r="NU166" s="0"/>
      <c r="NV166" s="0"/>
      <c r="NW166" s="0"/>
      <c r="NX166" s="0"/>
      <c r="NY166" s="0"/>
      <c r="NZ166" s="0"/>
      <c r="OA166" s="0"/>
      <c r="OB166" s="0"/>
      <c r="OC166" s="0"/>
      <c r="OD166" s="0"/>
      <c r="OE166" s="0"/>
      <c r="OF166" s="0"/>
      <c r="OG166" s="0"/>
      <c r="OH166" s="0"/>
      <c r="OI166" s="0"/>
      <c r="OJ166" s="0"/>
      <c r="OK166" s="0"/>
      <c r="OL166" s="0"/>
      <c r="OM166" s="0"/>
      <c r="ON166" s="0"/>
      <c r="OO166" s="0"/>
      <c r="OP166" s="0"/>
      <c r="OQ166" s="0"/>
      <c r="OR166" s="0"/>
      <c r="OS166" s="0"/>
      <c r="OT166" s="0"/>
      <c r="OU166" s="0"/>
      <c r="OV166" s="0"/>
      <c r="OW166" s="0"/>
      <c r="OX166" s="0"/>
      <c r="OY166" s="0"/>
      <c r="OZ166" s="0"/>
      <c r="PA166" s="0"/>
      <c r="PB166" s="0"/>
      <c r="PC166" s="0"/>
      <c r="PD166" s="0"/>
      <c r="PE166" s="0"/>
      <c r="PF166" s="0"/>
      <c r="PG166" s="0"/>
      <c r="PH166" s="0"/>
      <c r="PI166" s="0"/>
      <c r="PJ166" s="0"/>
      <c r="PK166" s="0"/>
      <c r="PL166" s="0"/>
      <c r="PM166" s="0"/>
      <c r="PN166" s="0"/>
      <c r="PO166" s="0"/>
      <c r="PP166" s="0"/>
      <c r="PQ166" s="0"/>
      <c r="PR166" s="0"/>
      <c r="PS166" s="0"/>
      <c r="PT166" s="0"/>
      <c r="PU166" s="0"/>
      <c r="PV166" s="0"/>
      <c r="PW166" s="0"/>
      <c r="PX166" s="0"/>
      <c r="PY166" s="0"/>
      <c r="PZ166" s="0"/>
      <c r="QA166" s="0"/>
      <c r="QB166" s="0"/>
      <c r="QC166" s="0"/>
      <c r="QD166" s="0"/>
      <c r="QE166" s="0"/>
      <c r="QF166" s="0"/>
      <c r="QG166" s="0"/>
      <c r="QH166" s="0"/>
      <c r="QI166" s="0"/>
      <c r="QJ166" s="0"/>
      <c r="QK166" s="0"/>
      <c r="QL166" s="0"/>
      <c r="QM166" s="0"/>
      <c r="QN166" s="0"/>
      <c r="QO166" s="0"/>
      <c r="QP166" s="0"/>
      <c r="QQ166" s="0"/>
      <c r="QR166" s="0"/>
      <c r="QS166" s="0"/>
      <c r="QT166" s="0"/>
      <c r="QU166" s="0"/>
      <c r="QV166" s="0"/>
      <c r="QW166" s="0"/>
      <c r="QX166" s="0"/>
      <c r="QY166" s="0"/>
      <c r="QZ166" s="0"/>
      <c r="RA166" s="0"/>
      <c r="RB166" s="0"/>
      <c r="RC166" s="0"/>
      <c r="RD166" s="0"/>
      <c r="RE166" s="0"/>
      <c r="RF166" s="0"/>
      <c r="RG166" s="0"/>
      <c r="RH166" s="0"/>
      <c r="RI166" s="0"/>
      <c r="RJ166" s="0"/>
      <c r="RK166" s="0"/>
      <c r="RL166" s="0"/>
      <c r="RM166" s="0"/>
      <c r="RN166" s="0"/>
      <c r="RO166" s="0"/>
      <c r="RP166" s="0"/>
      <c r="RQ166" s="0"/>
      <c r="RR166" s="0"/>
      <c r="RS166" s="0"/>
      <c r="RT166" s="0"/>
      <c r="RU166" s="0"/>
      <c r="RV166" s="0"/>
      <c r="RW166" s="0"/>
      <c r="RX166" s="0"/>
      <c r="RY166" s="0"/>
      <c r="RZ166" s="0"/>
      <c r="SA166" s="0"/>
      <c r="SB166" s="0"/>
      <c r="SC166" s="0"/>
      <c r="SD166" s="0"/>
      <c r="SE166" s="0"/>
      <c r="SF166" s="0"/>
      <c r="SG166" s="0"/>
      <c r="SH166" s="0"/>
      <c r="SI166" s="0"/>
      <c r="SJ166" s="0"/>
      <c r="SK166" s="0"/>
      <c r="SL166" s="0"/>
      <c r="SM166" s="0"/>
      <c r="SN166" s="0"/>
      <c r="SO166" s="0"/>
      <c r="SP166" s="0"/>
      <c r="SQ166" s="0"/>
      <c r="SR166" s="0"/>
      <c r="SS166" s="0"/>
      <c r="ST166" s="0"/>
      <c r="SU166" s="0"/>
      <c r="SV166" s="0"/>
      <c r="SW166" s="0"/>
      <c r="SX166" s="0"/>
      <c r="SY166" s="0"/>
      <c r="SZ166" s="0"/>
      <c r="TA166" s="0"/>
      <c r="TB166" s="0"/>
      <c r="TC166" s="0"/>
      <c r="TD166" s="0"/>
      <c r="TE166" s="0"/>
      <c r="TF166" s="0"/>
      <c r="TG166" s="0"/>
      <c r="TH166" s="0"/>
      <c r="TI166" s="0"/>
      <c r="TJ166" s="0"/>
      <c r="TK166" s="0"/>
      <c r="TL166" s="0"/>
      <c r="TM166" s="0"/>
      <c r="TN166" s="0"/>
      <c r="TO166" s="0"/>
      <c r="TP166" s="0"/>
      <c r="TQ166" s="0"/>
      <c r="TR166" s="0"/>
      <c r="TS166" s="0"/>
      <c r="TT166" s="0"/>
      <c r="TU166" s="0"/>
      <c r="TV166" s="0"/>
      <c r="TW166" s="0"/>
      <c r="TX166" s="0"/>
      <c r="TY166" s="0"/>
      <c r="TZ166" s="0"/>
      <c r="UA166" s="0"/>
      <c r="UB166" s="0"/>
      <c r="UC166" s="0"/>
      <c r="UD166" s="0"/>
      <c r="UE166" s="0"/>
      <c r="UF166" s="0"/>
      <c r="UG166" s="0"/>
      <c r="UH166" s="0"/>
      <c r="UI166" s="0"/>
      <c r="UJ166" s="0"/>
      <c r="UK166" s="0"/>
      <c r="UL166" s="0"/>
      <c r="UM166" s="0"/>
      <c r="UN166" s="0"/>
      <c r="UO166" s="0"/>
      <c r="UP166" s="0"/>
      <c r="UQ166" s="0"/>
      <c r="UR166" s="0"/>
      <c r="US166" s="0"/>
      <c r="UT166" s="0"/>
      <c r="UU166" s="0"/>
      <c r="UV166" s="0"/>
      <c r="UW166" s="0"/>
      <c r="UX166" s="0"/>
      <c r="UY166" s="0"/>
      <c r="UZ166" s="0"/>
      <c r="VA166" s="0"/>
      <c r="VB166" s="0"/>
      <c r="VC166" s="0"/>
      <c r="VD166" s="0"/>
      <c r="VE166" s="0"/>
      <c r="VF166" s="0"/>
      <c r="VG166" s="0"/>
      <c r="VH166" s="0"/>
      <c r="VI166" s="0"/>
      <c r="VJ166" s="0"/>
      <c r="VK166" s="0"/>
      <c r="VL166" s="0"/>
      <c r="VM166" s="0"/>
      <c r="VN166" s="0"/>
      <c r="VO166" s="0"/>
      <c r="VP166" s="0"/>
      <c r="VQ166" s="0"/>
      <c r="VR166" s="0"/>
      <c r="VS166" s="0"/>
      <c r="VT166" s="0"/>
      <c r="VU166" s="0"/>
      <c r="VV166" s="0"/>
      <c r="VW166" s="0"/>
      <c r="VX166" s="0"/>
      <c r="VY166" s="0"/>
      <c r="VZ166" s="0"/>
      <c r="WA166" s="0"/>
      <c r="WB166" s="0"/>
      <c r="WC166" s="0"/>
      <c r="WD166" s="0"/>
      <c r="WE166" s="0"/>
      <c r="WF166" s="0"/>
      <c r="WG166" s="0"/>
      <c r="WH166" s="0"/>
      <c r="WI166" s="0"/>
      <c r="WJ166" s="0"/>
      <c r="WK166" s="0"/>
      <c r="WL166" s="0"/>
      <c r="WM166" s="0"/>
      <c r="WN166" s="0"/>
      <c r="WO166" s="0"/>
      <c r="WP166" s="0"/>
      <c r="WQ166" s="0"/>
      <c r="WR166" s="0"/>
      <c r="WS166" s="0"/>
      <c r="WT166" s="0"/>
      <c r="WU166" s="0"/>
      <c r="WV166" s="0"/>
      <c r="WW166" s="0"/>
      <c r="WX166" s="0"/>
      <c r="WY166" s="0"/>
      <c r="WZ166" s="0"/>
      <c r="XA166" s="0"/>
      <c r="XB166" s="0"/>
      <c r="XC166" s="0"/>
      <c r="XD166" s="0"/>
      <c r="XE166" s="0"/>
      <c r="XF166" s="0"/>
      <c r="XG166" s="0"/>
      <c r="XH166" s="0"/>
      <c r="XI166" s="0"/>
      <c r="XJ166" s="0"/>
      <c r="XK166" s="0"/>
      <c r="XL166" s="0"/>
      <c r="XM166" s="0"/>
      <c r="XN166" s="0"/>
      <c r="XO166" s="0"/>
      <c r="XP166" s="0"/>
      <c r="XQ166" s="0"/>
      <c r="XR166" s="0"/>
      <c r="XS166" s="0"/>
      <c r="XT166" s="0"/>
      <c r="XU166" s="0"/>
      <c r="XV166" s="0"/>
      <c r="XW166" s="0"/>
      <c r="XX166" s="0"/>
      <c r="XY166" s="0"/>
      <c r="XZ166" s="0"/>
      <c r="YA166" s="0"/>
      <c r="YB166" s="0"/>
      <c r="YC166" s="0"/>
      <c r="YD166" s="0"/>
      <c r="YE166" s="0"/>
      <c r="YF166" s="0"/>
      <c r="YG166" s="0"/>
      <c r="YH166" s="0"/>
      <c r="YI166" s="0"/>
      <c r="YJ166" s="0"/>
      <c r="YK166" s="0"/>
      <c r="YL166" s="0"/>
      <c r="YM166" s="0"/>
      <c r="YN166" s="0"/>
      <c r="YO166" s="0"/>
      <c r="YP166" s="0"/>
      <c r="YQ166" s="0"/>
      <c r="YR166" s="0"/>
      <c r="YS166" s="0"/>
      <c r="YT166" s="0"/>
      <c r="YU166" s="0"/>
      <c r="YV166" s="0"/>
      <c r="YW166" s="0"/>
      <c r="YX166" s="0"/>
      <c r="YY166" s="0"/>
      <c r="YZ166" s="0"/>
      <c r="ZA166" s="0"/>
      <c r="ZB166" s="0"/>
      <c r="ZC166" s="0"/>
      <c r="ZD166" s="0"/>
      <c r="ZE166" s="0"/>
      <c r="ZF166" s="0"/>
      <c r="ZG166" s="0"/>
      <c r="ZH166" s="0"/>
      <c r="ZI166" s="0"/>
      <c r="ZJ166" s="0"/>
      <c r="ZK166" s="0"/>
      <c r="ZL166" s="0"/>
      <c r="ZM166" s="0"/>
      <c r="ZN166" s="0"/>
      <c r="ZO166" s="0"/>
      <c r="ZP166" s="0"/>
      <c r="ZQ166" s="0"/>
      <c r="ZR166" s="0"/>
      <c r="ZS166" s="0"/>
      <c r="ZT166" s="0"/>
      <c r="ZU166" s="0"/>
      <c r="ZV166" s="0"/>
      <c r="ZW166" s="0"/>
      <c r="ZX166" s="0"/>
      <c r="ZY166" s="0"/>
      <c r="ZZ166" s="0"/>
      <c r="AAA166" s="0"/>
      <c r="AAB166" s="0"/>
      <c r="AAC166" s="0"/>
      <c r="AAD166" s="0"/>
      <c r="AAE166" s="0"/>
      <c r="AAF166" s="0"/>
      <c r="AAG166" s="0"/>
      <c r="AAH166" s="0"/>
      <c r="AAI166" s="0"/>
      <c r="AAJ166" s="0"/>
      <c r="AAK166" s="0"/>
      <c r="AAL166" s="0"/>
      <c r="AAM166" s="0"/>
      <c r="AAN166" s="0"/>
      <c r="AAO166" s="0"/>
      <c r="AAP166" s="0"/>
      <c r="AAQ166" s="0"/>
      <c r="AAR166" s="0"/>
      <c r="AAS166" s="0"/>
      <c r="AAT166" s="0"/>
      <c r="AAU166" s="0"/>
      <c r="AAV166" s="0"/>
      <c r="AAW166" s="0"/>
      <c r="AAX166" s="0"/>
      <c r="AAY166" s="0"/>
      <c r="AAZ166" s="0"/>
      <c r="ABA166" s="0"/>
      <c r="ABB166" s="0"/>
      <c r="ABC166" s="0"/>
      <c r="ABD166" s="0"/>
      <c r="ABE166" s="0"/>
      <c r="ABF166" s="0"/>
      <c r="ABG166" s="0"/>
      <c r="ABH166" s="0"/>
      <c r="ABI166" s="0"/>
      <c r="ABJ166" s="0"/>
      <c r="ABK166" s="0"/>
      <c r="ABL166" s="0"/>
      <c r="ABM166" s="0"/>
      <c r="ABN166" s="0"/>
      <c r="ABO166" s="0"/>
      <c r="ABP166" s="0"/>
      <c r="ABQ166" s="0"/>
      <c r="ABR166" s="0"/>
      <c r="ABS166" s="0"/>
      <c r="ABT166" s="0"/>
      <c r="ABU166" s="0"/>
      <c r="ABV166" s="0"/>
      <c r="ABW166" s="0"/>
      <c r="ABX166" s="0"/>
      <c r="ABY166" s="0"/>
      <c r="ABZ166" s="0"/>
      <c r="ACA166" s="0"/>
      <c r="ACB166" s="0"/>
      <c r="ACC166" s="0"/>
      <c r="ACD166" s="0"/>
      <c r="ACE166" s="0"/>
      <c r="ACF166" s="0"/>
      <c r="ACG166" s="0"/>
      <c r="ACH166" s="0"/>
      <c r="ACI166" s="0"/>
      <c r="ACJ166" s="0"/>
      <c r="ACK166" s="0"/>
      <c r="ACL166" s="0"/>
      <c r="ACM166" s="0"/>
      <c r="ACN166" s="0"/>
      <c r="ACO166" s="0"/>
      <c r="ACP166" s="0"/>
      <c r="ACQ166" s="0"/>
      <c r="ACR166" s="0"/>
      <c r="ACS166" s="0"/>
      <c r="ACT166" s="0"/>
      <c r="ACU166" s="0"/>
      <c r="ACV166" s="0"/>
      <c r="ACW166" s="0"/>
      <c r="ACX166" s="0"/>
      <c r="ACY166" s="0"/>
      <c r="ACZ166" s="0"/>
      <c r="ADA166" s="0"/>
      <c r="ADB166" s="0"/>
      <c r="ADC166" s="0"/>
      <c r="ADD166" s="0"/>
      <c r="ADE166" s="0"/>
      <c r="ADF166" s="0"/>
      <c r="ADG166" s="0"/>
      <c r="ADH166" s="0"/>
      <c r="ADI166" s="0"/>
      <c r="ADJ166" s="0"/>
      <c r="ADK166" s="0"/>
      <c r="ADL166" s="0"/>
      <c r="ADM166" s="0"/>
      <c r="ADN166" s="0"/>
      <c r="ADO166" s="0"/>
      <c r="ADP166" s="0"/>
      <c r="ADQ166" s="0"/>
      <c r="ADR166" s="0"/>
      <c r="ADS166" s="0"/>
      <c r="ADT166" s="0"/>
      <c r="ADU166" s="0"/>
      <c r="ADV166" s="0"/>
      <c r="ADW166" s="0"/>
      <c r="ADX166" s="0"/>
      <c r="ADY166" s="0"/>
      <c r="ADZ166" s="0"/>
      <c r="AEA166" s="0"/>
      <c r="AEB166" s="0"/>
      <c r="AEC166" s="0"/>
      <c r="AED166" s="0"/>
      <c r="AEE166" s="0"/>
      <c r="AEF166" s="0"/>
      <c r="AEG166" s="0"/>
      <c r="AEH166" s="0"/>
      <c r="AEI166" s="0"/>
      <c r="AEJ166" s="0"/>
      <c r="AEK166" s="0"/>
      <c r="AEL166" s="0"/>
      <c r="AEM166" s="0"/>
      <c r="AEN166" s="0"/>
      <c r="AEO166" s="0"/>
      <c r="AEP166" s="0"/>
      <c r="AEQ166" s="0"/>
      <c r="AER166" s="0"/>
      <c r="AES166" s="0"/>
      <c r="AET166" s="0"/>
      <c r="AEU166" s="0"/>
      <c r="AEV166" s="0"/>
      <c r="AEW166" s="0"/>
      <c r="AEX166" s="0"/>
      <c r="AEY166" s="0"/>
      <c r="AEZ166" s="0"/>
      <c r="AFA166" s="0"/>
      <c r="AFB166" s="0"/>
      <c r="AFC166" s="0"/>
      <c r="AFD166" s="0"/>
      <c r="AFE166" s="0"/>
      <c r="AFF166" s="0"/>
      <c r="AFG166" s="0"/>
      <c r="AFH166" s="0"/>
      <c r="AFI166" s="0"/>
      <c r="AFJ166" s="0"/>
      <c r="AFK166" s="0"/>
      <c r="AFL166" s="0"/>
      <c r="AFM166" s="0"/>
      <c r="AFN166" s="0"/>
      <c r="AFO166" s="0"/>
      <c r="AFP166" s="0"/>
      <c r="AFQ166" s="0"/>
      <c r="AFR166" s="0"/>
      <c r="AFS166" s="0"/>
      <c r="AFT166" s="0"/>
      <c r="AFU166" s="0"/>
      <c r="AFV166" s="0"/>
      <c r="AFW166" s="0"/>
      <c r="AFX166" s="0"/>
      <c r="AFY166" s="0"/>
      <c r="AFZ166" s="0"/>
      <c r="AGA166" s="0"/>
      <c r="AGB166" s="0"/>
      <c r="AGC166" s="0"/>
      <c r="AGD166" s="0"/>
      <c r="AGE166" s="0"/>
      <c r="AGF166" s="0"/>
      <c r="AGG166" s="0"/>
      <c r="AGH166" s="0"/>
      <c r="AGI166" s="0"/>
      <c r="AGJ166" s="0"/>
      <c r="AGK166" s="0"/>
      <c r="AGL166" s="0"/>
      <c r="AGM166" s="0"/>
      <c r="AGN166" s="0"/>
      <c r="AGO166" s="0"/>
      <c r="AGP166" s="0"/>
      <c r="AGQ166" s="0"/>
      <c r="AGR166" s="0"/>
      <c r="AGS166" s="0"/>
      <c r="AGT166" s="0"/>
      <c r="AGU166" s="0"/>
      <c r="AGV166" s="0"/>
      <c r="AGW166" s="0"/>
      <c r="AGX166" s="0"/>
      <c r="AGY166" s="0"/>
      <c r="AGZ166" s="0"/>
      <c r="AHA166" s="0"/>
      <c r="AHB166" s="0"/>
      <c r="AHC166" s="0"/>
      <c r="AHD166" s="0"/>
      <c r="AHE166" s="0"/>
      <c r="AHF166" s="0"/>
      <c r="AHG166" s="0"/>
      <c r="AHH166" s="0"/>
      <c r="AHI166" s="0"/>
      <c r="AHJ166" s="0"/>
      <c r="AHK166" s="0"/>
      <c r="AHL166" s="0"/>
      <c r="AHM166" s="0"/>
      <c r="AHN166" s="0"/>
      <c r="AHO166" s="0"/>
      <c r="AHP166" s="0"/>
      <c r="AHQ166" s="0"/>
      <c r="AHR166" s="0"/>
      <c r="AHS166" s="0"/>
      <c r="AHT166" s="0"/>
      <c r="AHU166" s="0"/>
      <c r="AHV166" s="0"/>
      <c r="AHW166" s="0"/>
      <c r="AHX166" s="0"/>
      <c r="AHY166" s="0"/>
      <c r="AHZ166" s="0"/>
      <c r="AIA166" s="0"/>
      <c r="AIB166" s="0"/>
      <c r="AIC166" s="0"/>
      <c r="AID166" s="0"/>
      <c r="AIE166" s="0"/>
      <c r="AIF166" s="0"/>
      <c r="AIG166" s="0"/>
      <c r="AIH166" s="0"/>
      <c r="AII166" s="0"/>
      <c r="AIJ166" s="0"/>
      <c r="AIK166" s="0"/>
      <c r="AIL166" s="0"/>
      <c r="AIM166" s="0"/>
      <c r="AIN166" s="0"/>
      <c r="AIO166" s="0"/>
      <c r="AIP166" s="0"/>
      <c r="AIQ166" s="0"/>
      <c r="AIR166" s="0"/>
      <c r="AIS166" s="0"/>
      <c r="AIT166" s="0"/>
      <c r="AIU166" s="0"/>
      <c r="AIV166" s="0"/>
      <c r="AIW166" s="0"/>
      <c r="AIX166" s="0"/>
      <c r="AIY166" s="0"/>
      <c r="AIZ166" s="0"/>
      <c r="AJA166" s="0"/>
      <c r="AJB166" s="0"/>
      <c r="AJC166" s="0"/>
      <c r="AJD166" s="0"/>
      <c r="AJE166" s="0"/>
      <c r="AJF166" s="0"/>
      <c r="AJG166" s="0"/>
      <c r="AJH166" s="0"/>
      <c r="AJI166" s="0"/>
      <c r="AJJ166" s="0"/>
      <c r="AJK166" s="0"/>
      <c r="AJL166" s="0"/>
      <c r="AJM166" s="0"/>
      <c r="AJN166" s="0"/>
      <c r="AJO166" s="0"/>
      <c r="AJP166" s="0"/>
      <c r="AJQ166" s="0"/>
      <c r="AJR166" s="0"/>
      <c r="AJS166" s="0"/>
      <c r="AJT166" s="0"/>
      <c r="AJU166" s="0"/>
      <c r="AJV166" s="0"/>
      <c r="AJW166" s="0"/>
      <c r="AJX166" s="0"/>
      <c r="AJY166" s="0"/>
      <c r="AJZ166" s="0"/>
      <c r="AKA166" s="0"/>
      <c r="AKB166" s="0"/>
      <c r="AKC166" s="0"/>
      <c r="AKD166" s="0"/>
      <c r="AKE166" s="0"/>
      <c r="AKF166" s="0"/>
      <c r="AKG166" s="0"/>
      <c r="AKH166" s="0"/>
      <c r="AKI166" s="0"/>
      <c r="AKJ166" s="0"/>
      <c r="AKK166" s="0"/>
      <c r="AKL166" s="0"/>
      <c r="AKM166" s="0"/>
      <c r="AKN166" s="0"/>
      <c r="AKO166" s="0"/>
      <c r="AKP166" s="0"/>
      <c r="AKQ166" s="0"/>
      <c r="AKR166" s="0"/>
      <c r="AKS166" s="0"/>
      <c r="AKT166" s="0"/>
      <c r="AKU166" s="0"/>
      <c r="AKV166" s="0"/>
      <c r="AKW166" s="0"/>
      <c r="AKX166" s="0"/>
      <c r="AKY166" s="0"/>
      <c r="AKZ166" s="0"/>
      <c r="ALA166" s="0"/>
      <c r="ALB166" s="0"/>
      <c r="ALC166" s="0"/>
      <c r="ALD166" s="0"/>
      <c r="ALE166" s="0"/>
      <c r="ALF166" s="0"/>
      <c r="ALG166" s="0"/>
      <c r="ALH166" s="0"/>
      <c r="ALI166" s="0"/>
      <c r="ALJ166" s="0"/>
      <c r="ALK166" s="0"/>
      <c r="ALL166" s="0"/>
      <c r="ALM166" s="0"/>
      <c r="ALN166" s="0"/>
      <c r="ALO166" s="0"/>
      <c r="ALP166" s="0"/>
      <c r="ALQ166" s="0"/>
      <c r="ALR166" s="0"/>
      <c r="ALS166" s="0"/>
      <c r="ALT166" s="0"/>
      <c r="ALU166" s="0"/>
      <c r="ALV166" s="0"/>
      <c r="ALW166" s="0"/>
      <c r="ALX166" s="0"/>
      <c r="ALY166" s="0"/>
      <c r="ALZ166" s="0"/>
      <c r="AMA166" s="0"/>
      <c r="AMB166" s="0"/>
      <c r="AMC166" s="0"/>
      <c r="AMD166" s="0"/>
      <c r="AME166" s="0"/>
      <c r="AMF166" s="0"/>
      <c r="AMG166" s="0"/>
      <c r="AMH166" s="0"/>
      <c r="AMI166" s="0"/>
      <c r="AMJ166" s="0"/>
    </row>
    <row r="167" customFormat="false" ht="15.75" hidden="false" customHeight="true" outlineLevel="1" collapsed="false">
      <c r="A167" s="270"/>
      <c r="B167" s="281" t="s">
        <v>80</v>
      </c>
      <c r="C167" s="222"/>
      <c r="D167" s="58" t="n">
        <v>30.06904</v>
      </c>
      <c r="E167" s="58" t="n">
        <v>0.1126</v>
      </c>
      <c r="F167" s="58" t="n">
        <v>0.1126</v>
      </c>
      <c r="G167" s="58" t="n">
        <v>0.1126</v>
      </c>
      <c r="H167" s="58" t="n">
        <v>0.1126</v>
      </c>
      <c r="I167" s="58" t="n">
        <v>0.1126</v>
      </c>
      <c r="J167" s="58" t="n">
        <v>0.1126</v>
      </c>
      <c r="K167" s="282" t="n">
        <v>0.1126</v>
      </c>
      <c r="L167" s="282" t="n">
        <v>0.1126</v>
      </c>
      <c r="M167" s="282" t="n">
        <v>0.1126</v>
      </c>
      <c r="N167" s="282" t="n">
        <v>3.6</v>
      </c>
      <c r="O167" s="58" t="n">
        <v>0.1126</v>
      </c>
      <c r="P167" s="58" t="n">
        <v>0.1126</v>
      </c>
      <c r="Q167" s="58" t="n">
        <v>0.1126</v>
      </c>
      <c r="R167" s="58" t="n">
        <v>0.1126</v>
      </c>
      <c r="S167" s="58" t="n">
        <v>0.1126</v>
      </c>
      <c r="T167" s="58" t="n">
        <v>0.1126</v>
      </c>
      <c r="U167" s="58" t="n">
        <v>3.6</v>
      </c>
      <c r="V167" s="58" t="n">
        <v>3.6</v>
      </c>
      <c r="W167" s="58" t="n">
        <v>3.6</v>
      </c>
      <c r="X167" s="60" t="n">
        <v>3.6</v>
      </c>
      <c r="Y167" s="58" t="n">
        <v>0.1126</v>
      </c>
      <c r="Z167" s="58" t="n">
        <v>0.1126</v>
      </c>
      <c r="AA167" s="58" t="n">
        <v>0.1126</v>
      </c>
      <c r="AB167" s="58" t="n">
        <v>0.1126</v>
      </c>
      <c r="AC167" s="58" t="n">
        <v>0.1126</v>
      </c>
      <c r="AD167" s="58" t="n">
        <v>0.1126</v>
      </c>
      <c r="AE167" s="58" t="n">
        <v>3.6</v>
      </c>
      <c r="AF167" s="58" t="n">
        <v>3.6</v>
      </c>
      <c r="AG167" s="58" t="n">
        <v>3.6</v>
      </c>
      <c r="AH167" s="58" t="n">
        <v>3.6</v>
      </c>
      <c r="AI167" s="58" t="n">
        <v>0.1126</v>
      </c>
      <c r="AJ167" s="58" t="n">
        <v>0.1126</v>
      </c>
      <c r="AK167" s="58" t="n">
        <v>0.1126</v>
      </c>
      <c r="AL167" s="58" t="n">
        <v>0.1126</v>
      </c>
      <c r="AM167" s="58" t="n">
        <v>0.1126</v>
      </c>
      <c r="AN167" s="58" t="n">
        <v>0.1126</v>
      </c>
      <c r="AO167" s="58" t="n">
        <v>0.097</v>
      </c>
      <c r="AP167" s="58" t="n">
        <v>0.097</v>
      </c>
      <c r="AQ167" s="58" t="n">
        <v>0.097</v>
      </c>
      <c r="AR167" s="60"/>
      <c r="AS167" s="218" t="n">
        <v>0.0546</v>
      </c>
      <c r="AT167" s="58" t="n">
        <v>0.0546</v>
      </c>
      <c r="AU167" s="58" t="n">
        <v>0.0546</v>
      </c>
      <c r="AV167" s="58" t="n">
        <v>0.0546</v>
      </c>
      <c r="AW167" s="58" t="n">
        <v>0.0546</v>
      </c>
      <c r="AX167" s="58" t="n">
        <v>0.0546</v>
      </c>
      <c r="AY167" s="58" t="n">
        <v>0.0546</v>
      </c>
      <c r="AZ167" s="58" t="n">
        <v>0.0546</v>
      </c>
      <c r="BA167" s="58" t="n">
        <v>0.0546</v>
      </c>
      <c r="BB167" s="60"/>
      <c r="BW167" s="0"/>
      <c r="BX167" s="0"/>
      <c r="BY167" s="0"/>
      <c r="BZ167" s="0"/>
      <c r="CA167" s="0"/>
      <c r="CB167" s="0"/>
      <c r="CC167" s="0"/>
      <c r="CD167" s="0"/>
      <c r="CE167" s="0"/>
      <c r="CF167" s="0"/>
      <c r="CG167" s="0"/>
      <c r="CH167" s="0"/>
      <c r="CI167" s="0"/>
      <c r="CJ167" s="0"/>
      <c r="CK167" s="0"/>
      <c r="CL167" s="0"/>
      <c r="CM167" s="0"/>
      <c r="CN167" s="0"/>
      <c r="CO167" s="0"/>
      <c r="CP167" s="0"/>
      <c r="CQ167" s="0"/>
      <c r="CR167" s="0"/>
      <c r="CS167" s="0"/>
      <c r="CT167" s="0"/>
      <c r="CU167" s="0"/>
      <c r="CV167" s="0"/>
      <c r="CW167" s="0"/>
      <c r="CX167" s="0"/>
      <c r="CY167" s="0"/>
      <c r="CZ167" s="0"/>
      <c r="DA167" s="0"/>
      <c r="DB167" s="0"/>
      <c r="DC167" s="0"/>
      <c r="DD167" s="0"/>
      <c r="DE167" s="0"/>
      <c r="DF167" s="0"/>
      <c r="DG167" s="0"/>
      <c r="DH167" s="0"/>
      <c r="DI167" s="0"/>
      <c r="DJ167" s="0"/>
      <c r="DK167" s="0"/>
      <c r="DL167" s="0"/>
      <c r="DM167" s="0"/>
      <c r="DN167" s="0"/>
      <c r="DO167" s="0"/>
      <c r="DP167" s="0"/>
      <c r="DQ167" s="0"/>
      <c r="DR167" s="0"/>
      <c r="DS167" s="0"/>
      <c r="DT167" s="0"/>
      <c r="DU167" s="0"/>
      <c r="DV167" s="0"/>
      <c r="DW167" s="0"/>
      <c r="DX167" s="0"/>
      <c r="DY167" s="0"/>
      <c r="DZ167" s="0"/>
      <c r="EA167" s="0"/>
      <c r="EB167" s="0"/>
      <c r="EC167" s="0"/>
      <c r="ED167" s="0"/>
      <c r="EE167" s="0"/>
      <c r="EF167" s="0"/>
      <c r="EG167" s="0"/>
      <c r="EH167" s="0"/>
      <c r="EI167" s="0"/>
      <c r="EJ167" s="0"/>
      <c r="EK167" s="0"/>
      <c r="EL167" s="0"/>
      <c r="EM167" s="0"/>
      <c r="EN167" s="0"/>
      <c r="EO167" s="0"/>
      <c r="EP167" s="0"/>
      <c r="EQ167" s="0"/>
      <c r="ER167" s="0"/>
      <c r="ES167" s="0"/>
      <c r="ET167" s="0"/>
      <c r="EU167" s="0"/>
      <c r="EV167" s="0"/>
      <c r="EW167" s="0"/>
      <c r="EX167" s="0"/>
      <c r="EY167" s="0"/>
      <c r="EZ167" s="0"/>
      <c r="FA167" s="0"/>
      <c r="FB167" s="0"/>
      <c r="FC167" s="0"/>
      <c r="FD167" s="0"/>
      <c r="FE167" s="0"/>
      <c r="FF167" s="0"/>
      <c r="FG167" s="0"/>
      <c r="FH167" s="0"/>
      <c r="FI167" s="0"/>
      <c r="FJ167" s="0"/>
      <c r="FK167" s="0"/>
      <c r="FL167" s="0"/>
      <c r="FM167" s="0"/>
      <c r="FN167" s="0"/>
      <c r="FO167" s="0"/>
      <c r="FP167" s="0"/>
      <c r="FQ167" s="0"/>
      <c r="FR167" s="0"/>
      <c r="FS167" s="0"/>
      <c r="FT167" s="0"/>
      <c r="FU167" s="0"/>
      <c r="FV167" s="0"/>
      <c r="FW167" s="0"/>
      <c r="FX167" s="0"/>
      <c r="FY167" s="0"/>
      <c r="FZ167" s="0"/>
      <c r="GA167" s="0"/>
      <c r="GB167" s="0"/>
      <c r="GC167" s="0"/>
      <c r="GD167" s="0"/>
      <c r="GE167" s="0"/>
      <c r="GF167" s="0"/>
      <c r="GG167" s="0"/>
      <c r="GH167" s="0"/>
      <c r="GI167" s="0"/>
      <c r="GJ167" s="0"/>
      <c r="GK167" s="0"/>
      <c r="GL167" s="0"/>
      <c r="GM167" s="0"/>
      <c r="GN167" s="0"/>
      <c r="GO167" s="0"/>
      <c r="GP167" s="0"/>
      <c r="GQ167" s="0"/>
      <c r="GR167" s="0"/>
      <c r="GS167" s="0"/>
      <c r="GT167" s="0"/>
      <c r="GU167" s="0"/>
      <c r="GV167" s="0"/>
      <c r="GW167" s="0"/>
      <c r="GX167" s="0"/>
      <c r="GY167" s="0"/>
      <c r="GZ167" s="0"/>
      <c r="HA167" s="0"/>
      <c r="HB167" s="0"/>
      <c r="HC167" s="0"/>
      <c r="HD167" s="0"/>
      <c r="HE167" s="0"/>
      <c r="HF167" s="0"/>
      <c r="HG167" s="0"/>
      <c r="HH167" s="0"/>
      <c r="HI167" s="0"/>
      <c r="HJ167" s="0"/>
      <c r="HK167" s="0"/>
      <c r="HL167" s="0"/>
      <c r="HM167" s="0"/>
      <c r="HN167" s="0"/>
      <c r="HO167" s="0"/>
      <c r="HP167" s="0"/>
      <c r="HQ167" s="0"/>
      <c r="HR167" s="0"/>
      <c r="HS167" s="0"/>
      <c r="HT167" s="0"/>
      <c r="HU167" s="0"/>
      <c r="HV167" s="0"/>
      <c r="HW167" s="0"/>
      <c r="HX167" s="0"/>
      <c r="HY167" s="0"/>
      <c r="HZ167" s="0"/>
      <c r="IA167" s="0"/>
      <c r="IB167" s="0"/>
      <c r="IC167" s="0"/>
      <c r="ID167" s="0"/>
      <c r="IE167" s="0"/>
      <c r="IF167" s="0"/>
      <c r="IG167" s="0"/>
      <c r="IH167" s="0"/>
      <c r="II167" s="0"/>
      <c r="IJ167" s="0"/>
      <c r="IK167" s="0"/>
      <c r="IL167" s="0"/>
      <c r="IM167" s="0"/>
      <c r="IN167" s="0"/>
      <c r="IO167" s="0"/>
      <c r="IP167" s="0"/>
      <c r="IQ167" s="0"/>
      <c r="IR167" s="0"/>
      <c r="IS167" s="0"/>
      <c r="IT167" s="0"/>
      <c r="IU167" s="0"/>
      <c r="IV167" s="0"/>
      <c r="IW167" s="0"/>
      <c r="IX167" s="0"/>
      <c r="IY167" s="0"/>
      <c r="IZ167" s="0"/>
      <c r="JA167" s="0"/>
      <c r="JB167" s="0"/>
      <c r="JC167" s="0"/>
      <c r="JD167" s="0"/>
      <c r="JE167" s="0"/>
      <c r="JF167" s="0"/>
      <c r="JG167" s="0"/>
      <c r="JH167" s="0"/>
      <c r="JI167" s="0"/>
      <c r="JJ167" s="0"/>
      <c r="JK167" s="0"/>
      <c r="JL167" s="0"/>
      <c r="JM167" s="0"/>
      <c r="JN167" s="0"/>
      <c r="JO167" s="0"/>
      <c r="JP167" s="0"/>
      <c r="JQ167" s="0"/>
      <c r="JR167" s="0"/>
      <c r="JS167" s="0"/>
      <c r="JT167" s="0"/>
      <c r="JU167" s="0"/>
      <c r="JV167" s="0"/>
      <c r="JW167" s="0"/>
      <c r="JX167" s="0"/>
      <c r="JY167" s="0"/>
      <c r="JZ167" s="0"/>
      <c r="KA167" s="0"/>
      <c r="KB167" s="0"/>
      <c r="KC167" s="0"/>
      <c r="KD167" s="0"/>
      <c r="KE167" s="0"/>
      <c r="KF167" s="0"/>
      <c r="KG167" s="0"/>
      <c r="KH167" s="0"/>
      <c r="KI167" s="0"/>
      <c r="KJ167" s="0"/>
      <c r="KK167" s="0"/>
      <c r="KL167" s="0"/>
      <c r="KM167" s="0"/>
      <c r="KN167" s="0"/>
      <c r="KO167" s="0"/>
      <c r="KP167" s="0"/>
      <c r="KQ167" s="0"/>
      <c r="KR167" s="0"/>
      <c r="KS167" s="0"/>
      <c r="KT167" s="0"/>
      <c r="KU167" s="0"/>
      <c r="KV167" s="0"/>
      <c r="KW167" s="0"/>
      <c r="KX167" s="0"/>
      <c r="KY167" s="0"/>
      <c r="KZ167" s="0"/>
      <c r="LA167" s="0"/>
      <c r="LB167" s="0"/>
      <c r="LC167" s="0"/>
      <c r="LD167" s="0"/>
      <c r="LE167" s="0"/>
      <c r="LF167" s="0"/>
      <c r="LG167" s="0"/>
      <c r="LH167" s="0"/>
      <c r="LI167" s="0"/>
      <c r="LJ167" s="0"/>
      <c r="LK167" s="0"/>
      <c r="LL167" s="0"/>
      <c r="LM167" s="0"/>
      <c r="LN167" s="0"/>
      <c r="LO167" s="0"/>
      <c r="LP167" s="0"/>
      <c r="LQ167" s="0"/>
      <c r="LR167" s="0"/>
      <c r="LS167" s="0"/>
      <c r="LT167" s="0"/>
      <c r="LU167" s="0"/>
      <c r="LV167" s="0"/>
      <c r="LW167" s="0"/>
      <c r="LX167" s="0"/>
      <c r="LY167" s="0"/>
      <c r="LZ167" s="0"/>
      <c r="MA167" s="0"/>
      <c r="MB167" s="0"/>
      <c r="MC167" s="0"/>
      <c r="MD167" s="0"/>
      <c r="ME167" s="0"/>
      <c r="MF167" s="0"/>
      <c r="MG167" s="0"/>
      <c r="MH167" s="0"/>
      <c r="MI167" s="0"/>
      <c r="MJ167" s="0"/>
      <c r="MK167" s="0"/>
      <c r="ML167" s="0"/>
      <c r="MM167" s="0"/>
      <c r="MN167" s="0"/>
      <c r="MO167" s="0"/>
      <c r="MP167" s="0"/>
      <c r="MQ167" s="0"/>
      <c r="MR167" s="0"/>
      <c r="MS167" s="0"/>
      <c r="MT167" s="0"/>
      <c r="MU167" s="0"/>
      <c r="MV167" s="0"/>
      <c r="MW167" s="0"/>
      <c r="MX167" s="0"/>
      <c r="MY167" s="0"/>
      <c r="MZ167" s="0"/>
      <c r="NA167" s="0"/>
      <c r="NB167" s="0"/>
      <c r="NC167" s="0"/>
      <c r="ND167" s="0"/>
      <c r="NE167" s="0"/>
      <c r="NF167" s="0"/>
      <c r="NG167" s="0"/>
      <c r="NH167" s="0"/>
      <c r="NI167" s="0"/>
      <c r="NJ167" s="0"/>
      <c r="NK167" s="0"/>
      <c r="NL167" s="0"/>
      <c r="NM167" s="0"/>
      <c r="NN167" s="0"/>
      <c r="NO167" s="0"/>
      <c r="NP167" s="0"/>
      <c r="NQ167" s="0"/>
      <c r="NR167" s="0"/>
      <c r="NS167" s="0"/>
      <c r="NT167" s="0"/>
      <c r="NU167" s="0"/>
      <c r="NV167" s="0"/>
      <c r="NW167" s="0"/>
      <c r="NX167" s="0"/>
      <c r="NY167" s="0"/>
      <c r="NZ167" s="0"/>
      <c r="OA167" s="0"/>
      <c r="OB167" s="0"/>
      <c r="OC167" s="0"/>
      <c r="OD167" s="0"/>
      <c r="OE167" s="0"/>
      <c r="OF167" s="0"/>
      <c r="OG167" s="0"/>
      <c r="OH167" s="0"/>
      <c r="OI167" s="0"/>
      <c r="OJ167" s="0"/>
      <c r="OK167" s="0"/>
      <c r="OL167" s="0"/>
      <c r="OM167" s="0"/>
      <c r="ON167" s="0"/>
      <c r="OO167" s="0"/>
      <c r="OP167" s="0"/>
      <c r="OQ167" s="0"/>
      <c r="OR167" s="0"/>
      <c r="OS167" s="0"/>
      <c r="OT167" s="0"/>
      <c r="OU167" s="0"/>
      <c r="OV167" s="0"/>
      <c r="OW167" s="0"/>
      <c r="OX167" s="0"/>
      <c r="OY167" s="0"/>
      <c r="OZ167" s="0"/>
      <c r="PA167" s="0"/>
      <c r="PB167" s="0"/>
      <c r="PC167" s="0"/>
      <c r="PD167" s="0"/>
      <c r="PE167" s="0"/>
      <c r="PF167" s="0"/>
      <c r="PG167" s="0"/>
      <c r="PH167" s="0"/>
      <c r="PI167" s="0"/>
      <c r="PJ167" s="0"/>
      <c r="PK167" s="0"/>
      <c r="PL167" s="0"/>
      <c r="PM167" s="0"/>
      <c r="PN167" s="0"/>
      <c r="PO167" s="0"/>
      <c r="PP167" s="0"/>
      <c r="PQ167" s="0"/>
      <c r="PR167" s="0"/>
      <c r="PS167" s="0"/>
      <c r="PT167" s="0"/>
      <c r="PU167" s="0"/>
      <c r="PV167" s="0"/>
      <c r="PW167" s="0"/>
      <c r="PX167" s="0"/>
      <c r="PY167" s="0"/>
      <c r="PZ167" s="0"/>
      <c r="QA167" s="0"/>
      <c r="QB167" s="0"/>
      <c r="QC167" s="0"/>
      <c r="QD167" s="0"/>
      <c r="QE167" s="0"/>
      <c r="QF167" s="0"/>
      <c r="QG167" s="0"/>
      <c r="QH167" s="0"/>
      <c r="QI167" s="0"/>
      <c r="QJ167" s="0"/>
      <c r="QK167" s="0"/>
      <c r="QL167" s="0"/>
      <c r="QM167" s="0"/>
      <c r="QN167" s="0"/>
      <c r="QO167" s="0"/>
      <c r="QP167" s="0"/>
      <c r="QQ167" s="0"/>
      <c r="QR167" s="0"/>
      <c r="QS167" s="0"/>
      <c r="QT167" s="0"/>
      <c r="QU167" s="0"/>
      <c r="QV167" s="0"/>
      <c r="QW167" s="0"/>
      <c r="QX167" s="0"/>
      <c r="QY167" s="0"/>
      <c r="QZ167" s="0"/>
      <c r="RA167" s="0"/>
      <c r="RB167" s="0"/>
      <c r="RC167" s="0"/>
      <c r="RD167" s="0"/>
      <c r="RE167" s="0"/>
      <c r="RF167" s="0"/>
      <c r="RG167" s="0"/>
      <c r="RH167" s="0"/>
      <c r="RI167" s="0"/>
      <c r="RJ167" s="0"/>
      <c r="RK167" s="0"/>
      <c r="RL167" s="0"/>
      <c r="RM167" s="0"/>
      <c r="RN167" s="0"/>
      <c r="RO167" s="0"/>
      <c r="RP167" s="0"/>
      <c r="RQ167" s="0"/>
      <c r="RR167" s="0"/>
      <c r="RS167" s="0"/>
      <c r="RT167" s="0"/>
      <c r="RU167" s="0"/>
      <c r="RV167" s="0"/>
      <c r="RW167" s="0"/>
      <c r="RX167" s="0"/>
      <c r="RY167" s="0"/>
      <c r="RZ167" s="0"/>
      <c r="SA167" s="0"/>
      <c r="SB167" s="0"/>
      <c r="SC167" s="0"/>
      <c r="SD167" s="0"/>
      <c r="SE167" s="0"/>
      <c r="SF167" s="0"/>
      <c r="SG167" s="0"/>
      <c r="SH167" s="0"/>
      <c r="SI167" s="0"/>
      <c r="SJ167" s="0"/>
      <c r="SK167" s="0"/>
      <c r="SL167" s="0"/>
      <c r="SM167" s="0"/>
      <c r="SN167" s="0"/>
      <c r="SO167" s="0"/>
      <c r="SP167" s="0"/>
      <c r="SQ167" s="0"/>
      <c r="SR167" s="0"/>
      <c r="SS167" s="0"/>
      <c r="ST167" s="0"/>
      <c r="SU167" s="0"/>
      <c r="SV167" s="0"/>
      <c r="SW167" s="0"/>
      <c r="SX167" s="0"/>
      <c r="SY167" s="0"/>
      <c r="SZ167" s="0"/>
      <c r="TA167" s="0"/>
      <c r="TB167" s="0"/>
      <c r="TC167" s="0"/>
      <c r="TD167" s="0"/>
      <c r="TE167" s="0"/>
      <c r="TF167" s="0"/>
      <c r="TG167" s="0"/>
      <c r="TH167" s="0"/>
      <c r="TI167" s="0"/>
      <c r="TJ167" s="0"/>
      <c r="TK167" s="0"/>
      <c r="TL167" s="0"/>
      <c r="TM167" s="0"/>
      <c r="TN167" s="0"/>
      <c r="TO167" s="0"/>
      <c r="TP167" s="0"/>
      <c r="TQ167" s="0"/>
      <c r="TR167" s="0"/>
      <c r="TS167" s="0"/>
      <c r="TT167" s="0"/>
      <c r="TU167" s="0"/>
      <c r="TV167" s="0"/>
      <c r="TW167" s="0"/>
      <c r="TX167" s="0"/>
      <c r="TY167" s="0"/>
      <c r="TZ167" s="0"/>
      <c r="UA167" s="0"/>
      <c r="UB167" s="0"/>
      <c r="UC167" s="0"/>
      <c r="UD167" s="0"/>
      <c r="UE167" s="0"/>
      <c r="UF167" s="0"/>
      <c r="UG167" s="0"/>
      <c r="UH167" s="0"/>
      <c r="UI167" s="0"/>
      <c r="UJ167" s="0"/>
      <c r="UK167" s="0"/>
      <c r="UL167" s="0"/>
      <c r="UM167" s="0"/>
      <c r="UN167" s="0"/>
      <c r="UO167" s="0"/>
      <c r="UP167" s="0"/>
      <c r="UQ167" s="0"/>
      <c r="UR167" s="0"/>
      <c r="US167" s="0"/>
      <c r="UT167" s="0"/>
      <c r="UU167" s="0"/>
      <c r="UV167" s="0"/>
      <c r="UW167" s="0"/>
      <c r="UX167" s="0"/>
      <c r="UY167" s="0"/>
      <c r="UZ167" s="0"/>
      <c r="VA167" s="0"/>
      <c r="VB167" s="0"/>
      <c r="VC167" s="0"/>
      <c r="VD167" s="0"/>
      <c r="VE167" s="0"/>
      <c r="VF167" s="0"/>
      <c r="VG167" s="0"/>
      <c r="VH167" s="0"/>
      <c r="VI167" s="0"/>
      <c r="VJ167" s="0"/>
      <c r="VK167" s="0"/>
      <c r="VL167" s="0"/>
      <c r="VM167" s="0"/>
      <c r="VN167" s="0"/>
      <c r="VO167" s="0"/>
      <c r="VP167" s="0"/>
      <c r="VQ167" s="0"/>
      <c r="VR167" s="0"/>
      <c r="VS167" s="0"/>
      <c r="VT167" s="0"/>
      <c r="VU167" s="0"/>
      <c r="VV167" s="0"/>
      <c r="VW167" s="0"/>
      <c r="VX167" s="0"/>
      <c r="VY167" s="0"/>
      <c r="VZ167" s="0"/>
      <c r="WA167" s="0"/>
      <c r="WB167" s="0"/>
      <c r="WC167" s="0"/>
      <c r="WD167" s="0"/>
      <c r="WE167" s="0"/>
      <c r="WF167" s="0"/>
      <c r="WG167" s="0"/>
      <c r="WH167" s="0"/>
      <c r="WI167" s="0"/>
      <c r="WJ167" s="0"/>
      <c r="WK167" s="0"/>
      <c r="WL167" s="0"/>
      <c r="WM167" s="0"/>
      <c r="WN167" s="0"/>
      <c r="WO167" s="0"/>
      <c r="WP167" s="0"/>
      <c r="WQ167" s="0"/>
      <c r="WR167" s="0"/>
      <c r="WS167" s="0"/>
      <c r="WT167" s="0"/>
      <c r="WU167" s="0"/>
      <c r="WV167" s="0"/>
      <c r="WW167" s="0"/>
      <c r="WX167" s="0"/>
      <c r="WY167" s="0"/>
      <c r="WZ167" s="0"/>
      <c r="XA167" s="0"/>
      <c r="XB167" s="0"/>
      <c r="XC167" s="0"/>
      <c r="XD167" s="0"/>
      <c r="XE167" s="0"/>
      <c r="XF167" s="0"/>
      <c r="XG167" s="0"/>
      <c r="XH167" s="0"/>
      <c r="XI167" s="0"/>
      <c r="XJ167" s="0"/>
      <c r="XK167" s="0"/>
      <c r="XL167" s="0"/>
      <c r="XM167" s="0"/>
      <c r="XN167" s="0"/>
      <c r="XO167" s="0"/>
      <c r="XP167" s="0"/>
      <c r="XQ167" s="0"/>
      <c r="XR167" s="0"/>
      <c r="XS167" s="0"/>
      <c r="XT167" s="0"/>
      <c r="XU167" s="0"/>
      <c r="XV167" s="0"/>
      <c r="XW167" s="0"/>
      <c r="XX167" s="0"/>
      <c r="XY167" s="0"/>
      <c r="XZ167" s="0"/>
      <c r="YA167" s="0"/>
      <c r="YB167" s="0"/>
      <c r="YC167" s="0"/>
      <c r="YD167" s="0"/>
      <c r="YE167" s="0"/>
      <c r="YF167" s="0"/>
      <c r="YG167" s="0"/>
      <c r="YH167" s="0"/>
      <c r="YI167" s="0"/>
      <c r="YJ167" s="0"/>
      <c r="YK167" s="0"/>
      <c r="YL167" s="0"/>
      <c r="YM167" s="0"/>
      <c r="YN167" s="0"/>
      <c r="YO167" s="0"/>
      <c r="YP167" s="0"/>
      <c r="YQ167" s="0"/>
      <c r="YR167" s="0"/>
      <c r="YS167" s="0"/>
      <c r="YT167" s="0"/>
      <c r="YU167" s="0"/>
      <c r="YV167" s="0"/>
      <c r="YW167" s="0"/>
      <c r="YX167" s="0"/>
      <c r="YY167" s="0"/>
      <c r="YZ167" s="0"/>
      <c r="ZA167" s="0"/>
      <c r="ZB167" s="0"/>
      <c r="ZC167" s="0"/>
      <c r="ZD167" s="0"/>
      <c r="ZE167" s="0"/>
      <c r="ZF167" s="0"/>
      <c r="ZG167" s="0"/>
      <c r="ZH167" s="0"/>
      <c r="ZI167" s="0"/>
      <c r="ZJ167" s="0"/>
      <c r="ZK167" s="0"/>
      <c r="ZL167" s="0"/>
      <c r="ZM167" s="0"/>
      <c r="ZN167" s="0"/>
      <c r="ZO167" s="0"/>
      <c r="ZP167" s="0"/>
      <c r="ZQ167" s="0"/>
      <c r="ZR167" s="0"/>
      <c r="ZS167" s="0"/>
      <c r="ZT167" s="0"/>
      <c r="ZU167" s="0"/>
      <c r="ZV167" s="0"/>
      <c r="ZW167" s="0"/>
      <c r="ZX167" s="0"/>
      <c r="ZY167" s="0"/>
      <c r="ZZ167" s="0"/>
      <c r="AAA167" s="0"/>
      <c r="AAB167" s="0"/>
      <c r="AAC167" s="0"/>
      <c r="AAD167" s="0"/>
      <c r="AAE167" s="0"/>
      <c r="AAF167" s="0"/>
      <c r="AAG167" s="0"/>
      <c r="AAH167" s="0"/>
      <c r="AAI167" s="0"/>
      <c r="AAJ167" s="0"/>
      <c r="AAK167" s="0"/>
      <c r="AAL167" s="0"/>
      <c r="AAM167" s="0"/>
      <c r="AAN167" s="0"/>
      <c r="AAO167" s="0"/>
      <c r="AAP167" s="0"/>
      <c r="AAQ167" s="0"/>
      <c r="AAR167" s="0"/>
      <c r="AAS167" s="0"/>
      <c r="AAT167" s="0"/>
      <c r="AAU167" s="0"/>
      <c r="AAV167" s="0"/>
      <c r="AAW167" s="0"/>
      <c r="AAX167" s="0"/>
      <c r="AAY167" s="0"/>
      <c r="AAZ167" s="0"/>
      <c r="ABA167" s="0"/>
      <c r="ABB167" s="0"/>
      <c r="ABC167" s="0"/>
      <c r="ABD167" s="0"/>
      <c r="ABE167" s="0"/>
      <c r="ABF167" s="0"/>
      <c r="ABG167" s="0"/>
      <c r="ABH167" s="0"/>
      <c r="ABI167" s="0"/>
      <c r="ABJ167" s="0"/>
      <c r="ABK167" s="0"/>
      <c r="ABL167" s="0"/>
      <c r="ABM167" s="0"/>
      <c r="ABN167" s="0"/>
      <c r="ABO167" s="0"/>
      <c r="ABP167" s="0"/>
      <c r="ABQ167" s="0"/>
      <c r="ABR167" s="0"/>
      <c r="ABS167" s="0"/>
      <c r="ABT167" s="0"/>
      <c r="ABU167" s="0"/>
      <c r="ABV167" s="0"/>
      <c r="ABW167" s="0"/>
      <c r="ABX167" s="0"/>
      <c r="ABY167" s="0"/>
      <c r="ABZ167" s="0"/>
      <c r="ACA167" s="0"/>
      <c r="ACB167" s="0"/>
      <c r="ACC167" s="0"/>
      <c r="ACD167" s="0"/>
      <c r="ACE167" s="0"/>
      <c r="ACF167" s="0"/>
      <c r="ACG167" s="0"/>
      <c r="ACH167" s="0"/>
      <c r="ACI167" s="0"/>
      <c r="ACJ167" s="0"/>
      <c r="ACK167" s="0"/>
      <c r="ACL167" s="0"/>
      <c r="ACM167" s="0"/>
      <c r="ACN167" s="0"/>
      <c r="ACO167" s="0"/>
      <c r="ACP167" s="0"/>
      <c r="ACQ167" s="0"/>
      <c r="ACR167" s="0"/>
      <c r="ACS167" s="0"/>
      <c r="ACT167" s="0"/>
      <c r="ACU167" s="0"/>
      <c r="ACV167" s="0"/>
      <c r="ACW167" s="0"/>
      <c r="ACX167" s="0"/>
      <c r="ACY167" s="0"/>
      <c r="ACZ167" s="0"/>
      <c r="ADA167" s="0"/>
      <c r="ADB167" s="0"/>
      <c r="ADC167" s="0"/>
      <c r="ADD167" s="0"/>
      <c r="ADE167" s="0"/>
      <c r="ADF167" s="0"/>
      <c r="ADG167" s="0"/>
      <c r="ADH167" s="0"/>
      <c r="ADI167" s="0"/>
      <c r="ADJ167" s="0"/>
      <c r="ADK167" s="0"/>
      <c r="ADL167" s="0"/>
      <c r="ADM167" s="0"/>
      <c r="ADN167" s="0"/>
      <c r="ADO167" s="0"/>
      <c r="ADP167" s="0"/>
      <c r="ADQ167" s="0"/>
      <c r="ADR167" s="0"/>
      <c r="ADS167" s="0"/>
      <c r="ADT167" s="0"/>
      <c r="ADU167" s="0"/>
      <c r="ADV167" s="0"/>
      <c r="ADW167" s="0"/>
      <c r="ADX167" s="0"/>
      <c r="ADY167" s="0"/>
      <c r="ADZ167" s="0"/>
      <c r="AEA167" s="0"/>
      <c r="AEB167" s="0"/>
      <c r="AEC167" s="0"/>
      <c r="AED167" s="0"/>
      <c r="AEE167" s="0"/>
      <c r="AEF167" s="0"/>
      <c r="AEG167" s="0"/>
      <c r="AEH167" s="0"/>
      <c r="AEI167" s="0"/>
      <c r="AEJ167" s="0"/>
      <c r="AEK167" s="0"/>
      <c r="AEL167" s="0"/>
      <c r="AEM167" s="0"/>
      <c r="AEN167" s="0"/>
      <c r="AEO167" s="0"/>
      <c r="AEP167" s="0"/>
      <c r="AEQ167" s="0"/>
      <c r="AER167" s="0"/>
      <c r="AES167" s="0"/>
      <c r="AET167" s="0"/>
      <c r="AEU167" s="0"/>
      <c r="AEV167" s="0"/>
      <c r="AEW167" s="0"/>
      <c r="AEX167" s="0"/>
      <c r="AEY167" s="0"/>
      <c r="AEZ167" s="0"/>
      <c r="AFA167" s="0"/>
      <c r="AFB167" s="0"/>
      <c r="AFC167" s="0"/>
      <c r="AFD167" s="0"/>
      <c r="AFE167" s="0"/>
      <c r="AFF167" s="0"/>
      <c r="AFG167" s="0"/>
      <c r="AFH167" s="0"/>
      <c r="AFI167" s="0"/>
      <c r="AFJ167" s="0"/>
      <c r="AFK167" s="0"/>
      <c r="AFL167" s="0"/>
      <c r="AFM167" s="0"/>
      <c r="AFN167" s="0"/>
      <c r="AFO167" s="0"/>
      <c r="AFP167" s="0"/>
      <c r="AFQ167" s="0"/>
      <c r="AFR167" s="0"/>
      <c r="AFS167" s="0"/>
      <c r="AFT167" s="0"/>
      <c r="AFU167" s="0"/>
      <c r="AFV167" s="0"/>
      <c r="AFW167" s="0"/>
      <c r="AFX167" s="0"/>
      <c r="AFY167" s="0"/>
      <c r="AFZ167" s="0"/>
      <c r="AGA167" s="0"/>
      <c r="AGB167" s="0"/>
      <c r="AGC167" s="0"/>
      <c r="AGD167" s="0"/>
      <c r="AGE167" s="0"/>
      <c r="AGF167" s="0"/>
      <c r="AGG167" s="0"/>
      <c r="AGH167" s="0"/>
      <c r="AGI167" s="0"/>
      <c r="AGJ167" s="0"/>
      <c r="AGK167" s="0"/>
      <c r="AGL167" s="0"/>
      <c r="AGM167" s="0"/>
      <c r="AGN167" s="0"/>
      <c r="AGO167" s="0"/>
      <c r="AGP167" s="0"/>
      <c r="AGQ167" s="0"/>
      <c r="AGR167" s="0"/>
      <c r="AGS167" s="0"/>
      <c r="AGT167" s="0"/>
      <c r="AGU167" s="0"/>
      <c r="AGV167" s="0"/>
      <c r="AGW167" s="0"/>
      <c r="AGX167" s="0"/>
      <c r="AGY167" s="0"/>
      <c r="AGZ167" s="0"/>
      <c r="AHA167" s="0"/>
      <c r="AHB167" s="0"/>
      <c r="AHC167" s="0"/>
      <c r="AHD167" s="0"/>
      <c r="AHE167" s="0"/>
      <c r="AHF167" s="0"/>
      <c r="AHG167" s="0"/>
      <c r="AHH167" s="0"/>
      <c r="AHI167" s="0"/>
      <c r="AHJ167" s="0"/>
      <c r="AHK167" s="0"/>
      <c r="AHL167" s="0"/>
      <c r="AHM167" s="0"/>
      <c r="AHN167" s="0"/>
      <c r="AHO167" s="0"/>
      <c r="AHP167" s="0"/>
      <c r="AHQ167" s="0"/>
      <c r="AHR167" s="0"/>
      <c r="AHS167" s="0"/>
      <c r="AHT167" s="0"/>
      <c r="AHU167" s="0"/>
      <c r="AHV167" s="0"/>
      <c r="AHW167" s="0"/>
      <c r="AHX167" s="0"/>
      <c r="AHY167" s="0"/>
      <c r="AHZ167" s="0"/>
      <c r="AIA167" s="0"/>
      <c r="AIB167" s="0"/>
      <c r="AIC167" s="0"/>
      <c r="AID167" s="0"/>
      <c r="AIE167" s="0"/>
      <c r="AIF167" s="0"/>
      <c r="AIG167" s="0"/>
      <c r="AIH167" s="0"/>
      <c r="AII167" s="0"/>
      <c r="AIJ167" s="0"/>
      <c r="AIK167" s="0"/>
      <c r="AIL167" s="0"/>
      <c r="AIM167" s="0"/>
      <c r="AIN167" s="0"/>
      <c r="AIO167" s="0"/>
      <c r="AIP167" s="0"/>
      <c r="AIQ167" s="0"/>
      <c r="AIR167" s="0"/>
      <c r="AIS167" s="0"/>
      <c r="AIT167" s="0"/>
      <c r="AIU167" s="0"/>
      <c r="AIV167" s="0"/>
      <c r="AIW167" s="0"/>
      <c r="AIX167" s="0"/>
      <c r="AIY167" s="0"/>
      <c r="AIZ167" s="0"/>
      <c r="AJA167" s="0"/>
      <c r="AJB167" s="0"/>
      <c r="AJC167" s="0"/>
      <c r="AJD167" s="0"/>
      <c r="AJE167" s="0"/>
      <c r="AJF167" s="0"/>
      <c r="AJG167" s="0"/>
      <c r="AJH167" s="0"/>
      <c r="AJI167" s="0"/>
      <c r="AJJ167" s="0"/>
      <c r="AJK167" s="0"/>
      <c r="AJL167" s="0"/>
      <c r="AJM167" s="0"/>
      <c r="AJN167" s="0"/>
      <c r="AJO167" s="0"/>
      <c r="AJP167" s="0"/>
      <c r="AJQ167" s="0"/>
      <c r="AJR167" s="0"/>
      <c r="AJS167" s="0"/>
      <c r="AJT167" s="0"/>
      <c r="AJU167" s="0"/>
      <c r="AJV167" s="0"/>
      <c r="AJW167" s="0"/>
      <c r="AJX167" s="0"/>
      <c r="AJY167" s="0"/>
      <c r="AJZ167" s="0"/>
      <c r="AKA167" s="0"/>
      <c r="AKB167" s="0"/>
      <c r="AKC167" s="0"/>
      <c r="AKD167" s="0"/>
      <c r="AKE167" s="0"/>
      <c r="AKF167" s="0"/>
      <c r="AKG167" s="0"/>
      <c r="AKH167" s="0"/>
      <c r="AKI167" s="0"/>
      <c r="AKJ167" s="0"/>
      <c r="AKK167" s="0"/>
      <c r="AKL167" s="0"/>
      <c r="AKM167" s="0"/>
      <c r="AKN167" s="0"/>
      <c r="AKO167" s="0"/>
      <c r="AKP167" s="0"/>
      <c r="AKQ167" s="0"/>
      <c r="AKR167" s="0"/>
      <c r="AKS167" s="0"/>
      <c r="AKT167" s="0"/>
      <c r="AKU167" s="0"/>
      <c r="AKV167" s="0"/>
      <c r="AKW167" s="0"/>
      <c r="AKX167" s="0"/>
      <c r="AKY167" s="0"/>
      <c r="AKZ167" s="0"/>
      <c r="ALA167" s="0"/>
      <c r="ALB167" s="0"/>
      <c r="ALC167" s="0"/>
      <c r="ALD167" s="0"/>
      <c r="ALE167" s="0"/>
      <c r="ALF167" s="0"/>
      <c r="ALG167" s="0"/>
      <c r="ALH167" s="0"/>
      <c r="ALI167" s="0"/>
      <c r="ALJ167" s="0"/>
      <c r="ALK167" s="0"/>
      <c r="ALL167" s="0"/>
      <c r="ALM167" s="0"/>
      <c r="ALN167" s="0"/>
      <c r="ALO167" s="0"/>
      <c r="ALP167" s="0"/>
      <c r="ALQ167" s="0"/>
      <c r="ALR167" s="0"/>
      <c r="ALS167" s="0"/>
      <c r="ALT167" s="0"/>
      <c r="ALU167" s="0"/>
      <c r="ALV167" s="0"/>
      <c r="ALW167" s="0"/>
      <c r="ALX167" s="0"/>
      <c r="ALY167" s="0"/>
      <c r="ALZ167" s="0"/>
      <c r="AMA167" s="0"/>
      <c r="AMB167" s="0"/>
      <c r="AMC167" s="0"/>
      <c r="AMD167" s="0"/>
      <c r="AME167" s="0"/>
      <c r="AMF167" s="0"/>
      <c r="AMG167" s="0"/>
      <c r="AMH167" s="0"/>
      <c r="AMI167" s="0"/>
      <c r="AMJ167" s="0"/>
    </row>
    <row r="168" customFormat="false" ht="15.75" hidden="false" customHeight="true" outlineLevel="1" collapsed="false">
      <c r="A168" s="270"/>
      <c r="B168" s="281" t="s">
        <v>81</v>
      </c>
      <c r="C168" s="222"/>
      <c r="D168" s="58" t="n">
        <v>44.09562</v>
      </c>
      <c r="E168" s="58" t="n">
        <v>0.0162</v>
      </c>
      <c r="F168" s="58" t="n">
        <v>0.0162</v>
      </c>
      <c r="G168" s="58" t="n">
        <v>0.0162</v>
      </c>
      <c r="H168" s="58" t="n">
        <v>0.0162</v>
      </c>
      <c r="I168" s="58" t="n">
        <v>0.0162</v>
      </c>
      <c r="J168" s="58" t="n">
        <v>0.0162</v>
      </c>
      <c r="K168" s="282" t="n">
        <v>0.0162</v>
      </c>
      <c r="L168" s="282" t="n">
        <v>0.0162</v>
      </c>
      <c r="M168" s="282" t="n">
        <v>0.0162</v>
      </c>
      <c r="N168" s="282" t="n">
        <v>2.19</v>
      </c>
      <c r="O168" s="58" t="n">
        <v>0.0162</v>
      </c>
      <c r="P168" s="58" t="n">
        <v>0.0162</v>
      </c>
      <c r="Q168" s="58" t="n">
        <v>0.0162</v>
      </c>
      <c r="R168" s="58" t="n">
        <v>0.0162</v>
      </c>
      <c r="S168" s="58" t="n">
        <v>0.0162</v>
      </c>
      <c r="T168" s="58" t="n">
        <v>0.0162</v>
      </c>
      <c r="U168" s="58" t="n">
        <v>2.19</v>
      </c>
      <c r="V168" s="58" t="n">
        <v>2.19</v>
      </c>
      <c r="W168" s="58" t="n">
        <v>2.19</v>
      </c>
      <c r="X168" s="60" t="n">
        <v>2.19</v>
      </c>
      <c r="Y168" s="58" t="n">
        <v>0.0162</v>
      </c>
      <c r="Z168" s="58" t="n">
        <v>0.0162</v>
      </c>
      <c r="AA168" s="58" t="n">
        <v>0.0162</v>
      </c>
      <c r="AB168" s="58" t="n">
        <v>0.0162</v>
      </c>
      <c r="AC168" s="58" t="n">
        <v>0.0162</v>
      </c>
      <c r="AD168" s="58" t="n">
        <v>0.0162</v>
      </c>
      <c r="AE168" s="58" t="n">
        <v>2.19</v>
      </c>
      <c r="AF168" s="58" t="n">
        <v>2.19</v>
      </c>
      <c r="AG168" s="58" t="n">
        <v>2.19</v>
      </c>
      <c r="AH168" s="58" t="n">
        <v>2.19</v>
      </c>
      <c r="AI168" s="58" t="n">
        <v>0.0162</v>
      </c>
      <c r="AJ168" s="58" t="n">
        <v>0.0162</v>
      </c>
      <c r="AK168" s="58" t="n">
        <v>0.0162</v>
      </c>
      <c r="AL168" s="58" t="n">
        <v>0.0162</v>
      </c>
      <c r="AM168" s="58" t="n">
        <v>0.0162</v>
      </c>
      <c r="AN168" s="58" t="n">
        <v>0.0162</v>
      </c>
      <c r="AO168" s="58" t="n">
        <v>0.055</v>
      </c>
      <c r="AP168" s="58" t="n">
        <v>0.055</v>
      </c>
      <c r="AQ168" s="58" t="n">
        <v>0.055</v>
      </c>
      <c r="AR168" s="60"/>
      <c r="AS168" s="218" t="n">
        <v>0.031</v>
      </c>
      <c r="AT168" s="58" t="n">
        <v>0.031</v>
      </c>
      <c r="AU168" s="58" t="n">
        <v>0.031</v>
      </c>
      <c r="AV168" s="58" t="n">
        <v>0.031</v>
      </c>
      <c r="AW168" s="58" t="n">
        <v>0.031</v>
      </c>
      <c r="AX168" s="58" t="n">
        <v>0.031</v>
      </c>
      <c r="AY168" s="58" t="n">
        <v>0.031</v>
      </c>
      <c r="AZ168" s="58" t="n">
        <v>0.031</v>
      </c>
      <c r="BA168" s="58" t="n">
        <v>0.031</v>
      </c>
      <c r="BB168" s="60"/>
      <c r="BW168" s="0"/>
      <c r="BX168" s="0"/>
      <c r="BY168" s="0"/>
      <c r="BZ168" s="0"/>
      <c r="CA168" s="0"/>
      <c r="CB168" s="0"/>
      <c r="CC168" s="0"/>
      <c r="CD168" s="0"/>
      <c r="CE168" s="0"/>
      <c r="CF168" s="0"/>
      <c r="CG168" s="0"/>
      <c r="CH168" s="0"/>
      <c r="CI168" s="0"/>
      <c r="CJ168" s="0"/>
      <c r="CK168" s="0"/>
      <c r="CL168" s="0"/>
      <c r="CM168" s="0"/>
      <c r="CN168" s="0"/>
      <c r="CO168" s="0"/>
      <c r="CP168" s="0"/>
      <c r="CQ168" s="0"/>
      <c r="CR168" s="0"/>
      <c r="CS168" s="0"/>
      <c r="CT168" s="0"/>
      <c r="CU168" s="0"/>
      <c r="CV168" s="0"/>
      <c r="CW168" s="0"/>
      <c r="CX168" s="0"/>
      <c r="CY168" s="0"/>
      <c r="CZ168" s="0"/>
      <c r="DA168" s="0"/>
      <c r="DB168" s="0"/>
      <c r="DC168" s="0"/>
      <c r="DD168" s="0"/>
      <c r="DE168" s="0"/>
      <c r="DF168" s="0"/>
      <c r="DG168" s="0"/>
      <c r="DH168" s="0"/>
      <c r="DI168" s="0"/>
      <c r="DJ168" s="0"/>
      <c r="DK168" s="0"/>
      <c r="DL168" s="0"/>
      <c r="DM168" s="0"/>
      <c r="DN168" s="0"/>
      <c r="DO168" s="0"/>
      <c r="DP168" s="0"/>
      <c r="DQ168" s="0"/>
      <c r="DR168" s="0"/>
      <c r="DS168" s="0"/>
      <c r="DT168" s="0"/>
      <c r="DU168" s="0"/>
      <c r="DV168" s="0"/>
      <c r="DW168" s="0"/>
      <c r="DX168" s="0"/>
      <c r="DY168" s="0"/>
      <c r="DZ168" s="0"/>
      <c r="EA168" s="0"/>
      <c r="EB168" s="0"/>
      <c r="EC168" s="0"/>
      <c r="ED168" s="0"/>
      <c r="EE168" s="0"/>
      <c r="EF168" s="0"/>
      <c r="EG168" s="0"/>
      <c r="EH168" s="0"/>
      <c r="EI168" s="0"/>
      <c r="EJ168" s="0"/>
      <c r="EK168" s="0"/>
      <c r="EL168" s="0"/>
      <c r="EM168" s="0"/>
      <c r="EN168" s="0"/>
      <c r="EO168" s="0"/>
      <c r="EP168" s="0"/>
      <c r="EQ168" s="0"/>
      <c r="ER168" s="0"/>
      <c r="ES168" s="0"/>
      <c r="ET168" s="0"/>
      <c r="EU168" s="0"/>
      <c r="EV168" s="0"/>
      <c r="EW168" s="0"/>
      <c r="EX168" s="0"/>
      <c r="EY168" s="0"/>
      <c r="EZ168" s="0"/>
      <c r="FA168" s="0"/>
      <c r="FB168" s="0"/>
      <c r="FC168" s="0"/>
      <c r="FD168" s="0"/>
      <c r="FE168" s="0"/>
      <c r="FF168" s="0"/>
      <c r="FG168" s="0"/>
      <c r="FH168" s="0"/>
      <c r="FI168" s="0"/>
      <c r="FJ168" s="0"/>
      <c r="FK168" s="0"/>
      <c r="FL168" s="0"/>
      <c r="FM168" s="0"/>
      <c r="FN168" s="0"/>
      <c r="FO168" s="0"/>
      <c r="FP168" s="0"/>
      <c r="FQ168" s="0"/>
      <c r="FR168" s="0"/>
      <c r="FS168" s="0"/>
      <c r="FT168" s="0"/>
      <c r="FU168" s="0"/>
      <c r="FV168" s="0"/>
      <c r="FW168" s="0"/>
      <c r="FX168" s="0"/>
      <c r="FY168" s="0"/>
      <c r="FZ168" s="0"/>
      <c r="GA168" s="0"/>
      <c r="GB168" s="0"/>
      <c r="GC168" s="0"/>
      <c r="GD168" s="0"/>
      <c r="GE168" s="0"/>
      <c r="GF168" s="0"/>
      <c r="GG168" s="0"/>
      <c r="GH168" s="0"/>
      <c r="GI168" s="0"/>
      <c r="GJ168" s="0"/>
      <c r="GK168" s="0"/>
      <c r="GL168" s="0"/>
      <c r="GM168" s="0"/>
      <c r="GN168" s="0"/>
      <c r="GO168" s="0"/>
      <c r="GP168" s="0"/>
      <c r="GQ168" s="0"/>
      <c r="GR168" s="0"/>
      <c r="GS168" s="0"/>
      <c r="GT168" s="0"/>
      <c r="GU168" s="0"/>
      <c r="GV168" s="0"/>
      <c r="GW168" s="0"/>
      <c r="GX168" s="0"/>
      <c r="GY168" s="0"/>
      <c r="GZ168" s="0"/>
      <c r="HA168" s="0"/>
      <c r="HB168" s="0"/>
      <c r="HC168" s="0"/>
      <c r="HD168" s="0"/>
      <c r="HE168" s="0"/>
      <c r="HF168" s="0"/>
      <c r="HG168" s="0"/>
      <c r="HH168" s="0"/>
      <c r="HI168" s="0"/>
      <c r="HJ168" s="0"/>
      <c r="HK168" s="0"/>
      <c r="HL168" s="0"/>
      <c r="HM168" s="0"/>
      <c r="HN168" s="0"/>
      <c r="HO168" s="0"/>
      <c r="HP168" s="0"/>
      <c r="HQ168" s="0"/>
      <c r="HR168" s="0"/>
      <c r="HS168" s="0"/>
      <c r="HT168" s="0"/>
      <c r="HU168" s="0"/>
      <c r="HV168" s="0"/>
      <c r="HW168" s="0"/>
      <c r="HX168" s="0"/>
      <c r="HY168" s="0"/>
      <c r="HZ168" s="0"/>
      <c r="IA168" s="0"/>
      <c r="IB168" s="0"/>
      <c r="IC168" s="0"/>
      <c r="ID168" s="0"/>
      <c r="IE168" s="0"/>
      <c r="IF168" s="0"/>
      <c r="IG168" s="0"/>
      <c r="IH168" s="0"/>
      <c r="II168" s="0"/>
      <c r="IJ168" s="0"/>
      <c r="IK168" s="0"/>
      <c r="IL168" s="0"/>
      <c r="IM168" s="0"/>
      <c r="IN168" s="0"/>
      <c r="IO168" s="0"/>
      <c r="IP168" s="0"/>
      <c r="IQ168" s="0"/>
      <c r="IR168" s="0"/>
      <c r="IS168" s="0"/>
      <c r="IT168" s="0"/>
      <c r="IU168" s="0"/>
      <c r="IV168" s="0"/>
      <c r="IW168" s="0"/>
      <c r="IX168" s="0"/>
      <c r="IY168" s="0"/>
      <c r="IZ168" s="0"/>
      <c r="JA168" s="0"/>
      <c r="JB168" s="0"/>
      <c r="JC168" s="0"/>
      <c r="JD168" s="0"/>
      <c r="JE168" s="0"/>
      <c r="JF168" s="0"/>
      <c r="JG168" s="0"/>
      <c r="JH168" s="0"/>
      <c r="JI168" s="0"/>
      <c r="JJ168" s="0"/>
      <c r="JK168" s="0"/>
      <c r="JL168" s="0"/>
      <c r="JM168" s="0"/>
      <c r="JN168" s="0"/>
      <c r="JO168" s="0"/>
      <c r="JP168" s="0"/>
      <c r="JQ168" s="0"/>
      <c r="JR168" s="0"/>
      <c r="JS168" s="0"/>
      <c r="JT168" s="0"/>
      <c r="JU168" s="0"/>
      <c r="JV168" s="0"/>
      <c r="JW168" s="0"/>
      <c r="JX168" s="0"/>
      <c r="JY168" s="0"/>
      <c r="JZ168" s="0"/>
      <c r="KA168" s="0"/>
      <c r="KB168" s="0"/>
      <c r="KC168" s="0"/>
      <c r="KD168" s="0"/>
      <c r="KE168" s="0"/>
      <c r="KF168" s="0"/>
      <c r="KG168" s="0"/>
      <c r="KH168" s="0"/>
      <c r="KI168" s="0"/>
      <c r="KJ168" s="0"/>
      <c r="KK168" s="0"/>
      <c r="KL168" s="0"/>
      <c r="KM168" s="0"/>
      <c r="KN168" s="0"/>
      <c r="KO168" s="0"/>
      <c r="KP168" s="0"/>
      <c r="KQ168" s="0"/>
      <c r="KR168" s="0"/>
      <c r="KS168" s="0"/>
      <c r="KT168" s="0"/>
      <c r="KU168" s="0"/>
      <c r="KV168" s="0"/>
      <c r="KW168" s="0"/>
      <c r="KX168" s="0"/>
      <c r="KY168" s="0"/>
      <c r="KZ168" s="0"/>
      <c r="LA168" s="0"/>
      <c r="LB168" s="0"/>
      <c r="LC168" s="0"/>
      <c r="LD168" s="0"/>
      <c r="LE168" s="0"/>
      <c r="LF168" s="0"/>
      <c r="LG168" s="0"/>
      <c r="LH168" s="0"/>
      <c r="LI168" s="0"/>
      <c r="LJ168" s="0"/>
      <c r="LK168" s="0"/>
      <c r="LL168" s="0"/>
      <c r="LM168" s="0"/>
      <c r="LN168" s="0"/>
      <c r="LO168" s="0"/>
      <c r="LP168" s="0"/>
      <c r="LQ168" s="0"/>
      <c r="LR168" s="0"/>
      <c r="LS168" s="0"/>
      <c r="LT168" s="0"/>
      <c r="LU168" s="0"/>
      <c r="LV168" s="0"/>
      <c r="LW168" s="0"/>
      <c r="LX168" s="0"/>
      <c r="LY168" s="0"/>
      <c r="LZ168" s="0"/>
      <c r="MA168" s="0"/>
      <c r="MB168" s="0"/>
      <c r="MC168" s="0"/>
      <c r="MD168" s="0"/>
      <c r="ME168" s="0"/>
      <c r="MF168" s="0"/>
      <c r="MG168" s="0"/>
      <c r="MH168" s="0"/>
      <c r="MI168" s="0"/>
      <c r="MJ168" s="0"/>
      <c r="MK168" s="0"/>
      <c r="ML168" s="0"/>
      <c r="MM168" s="0"/>
      <c r="MN168" s="0"/>
      <c r="MO168" s="0"/>
      <c r="MP168" s="0"/>
      <c r="MQ168" s="0"/>
      <c r="MR168" s="0"/>
      <c r="MS168" s="0"/>
      <c r="MT168" s="0"/>
      <c r="MU168" s="0"/>
      <c r="MV168" s="0"/>
      <c r="MW168" s="0"/>
      <c r="MX168" s="0"/>
      <c r="MY168" s="0"/>
      <c r="MZ168" s="0"/>
      <c r="NA168" s="0"/>
      <c r="NB168" s="0"/>
      <c r="NC168" s="0"/>
      <c r="ND168" s="0"/>
      <c r="NE168" s="0"/>
      <c r="NF168" s="0"/>
      <c r="NG168" s="0"/>
      <c r="NH168" s="0"/>
      <c r="NI168" s="0"/>
      <c r="NJ168" s="0"/>
      <c r="NK168" s="0"/>
      <c r="NL168" s="0"/>
      <c r="NM168" s="0"/>
      <c r="NN168" s="0"/>
      <c r="NO168" s="0"/>
      <c r="NP168" s="0"/>
      <c r="NQ168" s="0"/>
      <c r="NR168" s="0"/>
      <c r="NS168" s="0"/>
      <c r="NT168" s="0"/>
      <c r="NU168" s="0"/>
      <c r="NV168" s="0"/>
      <c r="NW168" s="0"/>
      <c r="NX168" s="0"/>
      <c r="NY168" s="0"/>
      <c r="NZ168" s="0"/>
      <c r="OA168" s="0"/>
      <c r="OB168" s="0"/>
      <c r="OC168" s="0"/>
      <c r="OD168" s="0"/>
      <c r="OE168" s="0"/>
      <c r="OF168" s="0"/>
      <c r="OG168" s="0"/>
      <c r="OH168" s="0"/>
      <c r="OI168" s="0"/>
      <c r="OJ168" s="0"/>
      <c r="OK168" s="0"/>
      <c r="OL168" s="0"/>
      <c r="OM168" s="0"/>
      <c r="ON168" s="0"/>
      <c r="OO168" s="0"/>
      <c r="OP168" s="0"/>
      <c r="OQ168" s="0"/>
      <c r="OR168" s="0"/>
      <c r="OS168" s="0"/>
      <c r="OT168" s="0"/>
      <c r="OU168" s="0"/>
      <c r="OV168" s="0"/>
      <c r="OW168" s="0"/>
      <c r="OX168" s="0"/>
      <c r="OY168" s="0"/>
      <c r="OZ168" s="0"/>
      <c r="PA168" s="0"/>
      <c r="PB168" s="0"/>
      <c r="PC168" s="0"/>
      <c r="PD168" s="0"/>
      <c r="PE168" s="0"/>
      <c r="PF168" s="0"/>
      <c r="PG168" s="0"/>
      <c r="PH168" s="0"/>
      <c r="PI168" s="0"/>
      <c r="PJ168" s="0"/>
      <c r="PK168" s="0"/>
      <c r="PL168" s="0"/>
      <c r="PM168" s="0"/>
      <c r="PN168" s="0"/>
      <c r="PO168" s="0"/>
      <c r="PP168" s="0"/>
      <c r="PQ168" s="0"/>
      <c r="PR168" s="0"/>
      <c r="PS168" s="0"/>
      <c r="PT168" s="0"/>
      <c r="PU168" s="0"/>
      <c r="PV168" s="0"/>
      <c r="PW168" s="0"/>
      <c r="PX168" s="0"/>
      <c r="PY168" s="0"/>
      <c r="PZ168" s="0"/>
      <c r="QA168" s="0"/>
      <c r="QB168" s="0"/>
      <c r="QC168" s="0"/>
      <c r="QD168" s="0"/>
      <c r="QE168" s="0"/>
      <c r="QF168" s="0"/>
      <c r="QG168" s="0"/>
      <c r="QH168" s="0"/>
      <c r="QI168" s="0"/>
      <c r="QJ168" s="0"/>
      <c r="QK168" s="0"/>
      <c r="QL168" s="0"/>
      <c r="QM168" s="0"/>
      <c r="QN168" s="0"/>
      <c r="QO168" s="0"/>
      <c r="QP168" s="0"/>
      <c r="QQ168" s="0"/>
      <c r="QR168" s="0"/>
      <c r="QS168" s="0"/>
      <c r="QT168" s="0"/>
      <c r="QU168" s="0"/>
      <c r="QV168" s="0"/>
      <c r="QW168" s="0"/>
      <c r="QX168" s="0"/>
      <c r="QY168" s="0"/>
      <c r="QZ168" s="0"/>
      <c r="RA168" s="0"/>
      <c r="RB168" s="0"/>
      <c r="RC168" s="0"/>
      <c r="RD168" s="0"/>
      <c r="RE168" s="0"/>
      <c r="RF168" s="0"/>
      <c r="RG168" s="0"/>
      <c r="RH168" s="0"/>
      <c r="RI168" s="0"/>
      <c r="RJ168" s="0"/>
      <c r="RK168" s="0"/>
      <c r="RL168" s="0"/>
      <c r="RM168" s="0"/>
      <c r="RN168" s="0"/>
      <c r="RO168" s="0"/>
      <c r="RP168" s="0"/>
      <c r="RQ168" s="0"/>
      <c r="RR168" s="0"/>
      <c r="RS168" s="0"/>
      <c r="RT168" s="0"/>
      <c r="RU168" s="0"/>
      <c r="RV168" s="0"/>
      <c r="RW168" s="0"/>
      <c r="RX168" s="0"/>
      <c r="RY168" s="0"/>
      <c r="RZ168" s="0"/>
      <c r="SA168" s="0"/>
      <c r="SB168" s="0"/>
      <c r="SC168" s="0"/>
      <c r="SD168" s="0"/>
      <c r="SE168" s="0"/>
      <c r="SF168" s="0"/>
      <c r="SG168" s="0"/>
      <c r="SH168" s="0"/>
      <c r="SI168" s="0"/>
      <c r="SJ168" s="0"/>
      <c r="SK168" s="0"/>
      <c r="SL168" s="0"/>
      <c r="SM168" s="0"/>
      <c r="SN168" s="0"/>
      <c r="SO168" s="0"/>
      <c r="SP168" s="0"/>
      <c r="SQ168" s="0"/>
      <c r="SR168" s="0"/>
      <c r="SS168" s="0"/>
      <c r="ST168" s="0"/>
      <c r="SU168" s="0"/>
      <c r="SV168" s="0"/>
      <c r="SW168" s="0"/>
      <c r="SX168" s="0"/>
      <c r="SY168" s="0"/>
      <c r="SZ168" s="0"/>
      <c r="TA168" s="0"/>
      <c r="TB168" s="0"/>
      <c r="TC168" s="0"/>
      <c r="TD168" s="0"/>
      <c r="TE168" s="0"/>
      <c r="TF168" s="0"/>
      <c r="TG168" s="0"/>
      <c r="TH168" s="0"/>
      <c r="TI168" s="0"/>
      <c r="TJ168" s="0"/>
      <c r="TK168" s="0"/>
      <c r="TL168" s="0"/>
      <c r="TM168" s="0"/>
      <c r="TN168" s="0"/>
      <c r="TO168" s="0"/>
      <c r="TP168" s="0"/>
      <c r="TQ168" s="0"/>
      <c r="TR168" s="0"/>
      <c r="TS168" s="0"/>
      <c r="TT168" s="0"/>
      <c r="TU168" s="0"/>
      <c r="TV168" s="0"/>
      <c r="TW168" s="0"/>
      <c r="TX168" s="0"/>
      <c r="TY168" s="0"/>
      <c r="TZ168" s="0"/>
      <c r="UA168" s="0"/>
      <c r="UB168" s="0"/>
      <c r="UC168" s="0"/>
      <c r="UD168" s="0"/>
      <c r="UE168" s="0"/>
      <c r="UF168" s="0"/>
      <c r="UG168" s="0"/>
      <c r="UH168" s="0"/>
      <c r="UI168" s="0"/>
      <c r="UJ168" s="0"/>
      <c r="UK168" s="0"/>
      <c r="UL168" s="0"/>
      <c r="UM168" s="0"/>
      <c r="UN168" s="0"/>
      <c r="UO168" s="0"/>
      <c r="UP168" s="0"/>
      <c r="UQ168" s="0"/>
      <c r="UR168" s="0"/>
      <c r="US168" s="0"/>
      <c r="UT168" s="0"/>
      <c r="UU168" s="0"/>
      <c r="UV168" s="0"/>
      <c r="UW168" s="0"/>
      <c r="UX168" s="0"/>
      <c r="UY168" s="0"/>
      <c r="UZ168" s="0"/>
      <c r="VA168" s="0"/>
      <c r="VB168" s="0"/>
      <c r="VC168" s="0"/>
      <c r="VD168" s="0"/>
      <c r="VE168" s="0"/>
      <c r="VF168" s="0"/>
      <c r="VG168" s="0"/>
      <c r="VH168" s="0"/>
      <c r="VI168" s="0"/>
      <c r="VJ168" s="0"/>
      <c r="VK168" s="0"/>
      <c r="VL168" s="0"/>
      <c r="VM168" s="0"/>
      <c r="VN168" s="0"/>
      <c r="VO168" s="0"/>
      <c r="VP168" s="0"/>
      <c r="VQ168" s="0"/>
      <c r="VR168" s="0"/>
      <c r="VS168" s="0"/>
      <c r="VT168" s="0"/>
      <c r="VU168" s="0"/>
      <c r="VV168" s="0"/>
      <c r="VW168" s="0"/>
      <c r="VX168" s="0"/>
      <c r="VY168" s="0"/>
      <c r="VZ168" s="0"/>
      <c r="WA168" s="0"/>
      <c r="WB168" s="0"/>
      <c r="WC168" s="0"/>
      <c r="WD168" s="0"/>
      <c r="WE168" s="0"/>
      <c r="WF168" s="0"/>
      <c r="WG168" s="0"/>
      <c r="WH168" s="0"/>
      <c r="WI168" s="0"/>
      <c r="WJ168" s="0"/>
      <c r="WK168" s="0"/>
      <c r="WL168" s="0"/>
      <c r="WM168" s="0"/>
      <c r="WN168" s="0"/>
      <c r="WO168" s="0"/>
      <c r="WP168" s="0"/>
      <c r="WQ168" s="0"/>
      <c r="WR168" s="0"/>
      <c r="WS168" s="0"/>
      <c r="WT168" s="0"/>
      <c r="WU168" s="0"/>
      <c r="WV168" s="0"/>
      <c r="WW168" s="0"/>
      <c r="WX168" s="0"/>
      <c r="WY168" s="0"/>
      <c r="WZ168" s="0"/>
      <c r="XA168" s="0"/>
      <c r="XB168" s="0"/>
      <c r="XC168" s="0"/>
      <c r="XD168" s="0"/>
      <c r="XE168" s="0"/>
      <c r="XF168" s="0"/>
      <c r="XG168" s="0"/>
      <c r="XH168" s="0"/>
      <c r="XI168" s="0"/>
      <c r="XJ168" s="0"/>
      <c r="XK168" s="0"/>
      <c r="XL168" s="0"/>
      <c r="XM168" s="0"/>
      <c r="XN168" s="0"/>
      <c r="XO168" s="0"/>
      <c r="XP168" s="0"/>
      <c r="XQ168" s="0"/>
      <c r="XR168" s="0"/>
      <c r="XS168" s="0"/>
      <c r="XT168" s="0"/>
      <c r="XU168" s="0"/>
      <c r="XV168" s="0"/>
      <c r="XW168" s="0"/>
      <c r="XX168" s="0"/>
      <c r="XY168" s="0"/>
      <c r="XZ168" s="0"/>
      <c r="YA168" s="0"/>
      <c r="YB168" s="0"/>
      <c r="YC168" s="0"/>
      <c r="YD168" s="0"/>
      <c r="YE168" s="0"/>
      <c r="YF168" s="0"/>
      <c r="YG168" s="0"/>
      <c r="YH168" s="0"/>
      <c r="YI168" s="0"/>
      <c r="YJ168" s="0"/>
      <c r="YK168" s="0"/>
      <c r="YL168" s="0"/>
      <c r="YM168" s="0"/>
      <c r="YN168" s="0"/>
      <c r="YO168" s="0"/>
      <c r="YP168" s="0"/>
      <c r="YQ168" s="0"/>
      <c r="YR168" s="0"/>
      <c r="YS168" s="0"/>
      <c r="YT168" s="0"/>
      <c r="YU168" s="0"/>
      <c r="YV168" s="0"/>
      <c r="YW168" s="0"/>
      <c r="YX168" s="0"/>
      <c r="YY168" s="0"/>
      <c r="YZ168" s="0"/>
      <c r="ZA168" s="0"/>
      <c r="ZB168" s="0"/>
      <c r="ZC168" s="0"/>
      <c r="ZD168" s="0"/>
      <c r="ZE168" s="0"/>
      <c r="ZF168" s="0"/>
      <c r="ZG168" s="0"/>
      <c r="ZH168" s="0"/>
      <c r="ZI168" s="0"/>
      <c r="ZJ168" s="0"/>
      <c r="ZK168" s="0"/>
      <c r="ZL168" s="0"/>
      <c r="ZM168" s="0"/>
      <c r="ZN168" s="0"/>
      <c r="ZO168" s="0"/>
      <c r="ZP168" s="0"/>
      <c r="ZQ168" s="0"/>
      <c r="ZR168" s="0"/>
      <c r="ZS168" s="0"/>
      <c r="ZT168" s="0"/>
      <c r="ZU168" s="0"/>
      <c r="ZV168" s="0"/>
      <c r="ZW168" s="0"/>
      <c r="ZX168" s="0"/>
      <c r="ZY168" s="0"/>
      <c r="ZZ168" s="0"/>
      <c r="AAA168" s="0"/>
      <c r="AAB168" s="0"/>
      <c r="AAC168" s="0"/>
      <c r="AAD168" s="0"/>
      <c r="AAE168" s="0"/>
      <c r="AAF168" s="0"/>
      <c r="AAG168" s="0"/>
      <c r="AAH168" s="0"/>
      <c r="AAI168" s="0"/>
      <c r="AAJ168" s="0"/>
      <c r="AAK168" s="0"/>
      <c r="AAL168" s="0"/>
      <c r="AAM168" s="0"/>
      <c r="AAN168" s="0"/>
      <c r="AAO168" s="0"/>
      <c r="AAP168" s="0"/>
      <c r="AAQ168" s="0"/>
      <c r="AAR168" s="0"/>
      <c r="AAS168" s="0"/>
      <c r="AAT168" s="0"/>
      <c r="AAU168" s="0"/>
      <c r="AAV168" s="0"/>
      <c r="AAW168" s="0"/>
      <c r="AAX168" s="0"/>
      <c r="AAY168" s="0"/>
      <c r="AAZ168" s="0"/>
      <c r="ABA168" s="0"/>
      <c r="ABB168" s="0"/>
      <c r="ABC168" s="0"/>
      <c r="ABD168" s="0"/>
      <c r="ABE168" s="0"/>
      <c r="ABF168" s="0"/>
      <c r="ABG168" s="0"/>
      <c r="ABH168" s="0"/>
      <c r="ABI168" s="0"/>
      <c r="ABJ168" s="0"/>
      <c r="ABK168" s="0"/>
      <c r="ABL168" s="0"/>
      <c r="ABM168" s="0"/>
      <c r="ABN168" s="0"/>
      <c r="ABO168" s="0"/>
      <c r="ABP168" s="0"/>
      <c r="ABQ168" s="0"/>
      <c r="ABR168" s="0"/>
      <c r="ABS168" s="0"/>
      <c r="ABT168" s="0"/>
      <c r="ABU168" s="0"/>
      <c r="ABV168" s="0"/>
      <c r="ABW168" s="0"/>
      <c r="ABX168" s="0"/>
      <c r="ABY168" s="0"/>
      <c r="ABZ168" s="0"/>
      <c r="ACA168" s="0"/>
      <c r="ACB168" s="0"/>
      <c r="ACC168" s="0"/>
      <c r="ACD168" s="0"/>
      <c r="ACE168" s="0"/>
      <c r="ACF168" s="0"/>
      <c r="ACG168" s="0"/>
      <c r="ACH168" s="0"/>
      <c r="ACI168" s="0"/>
      <c r="ACJ168" s="0"/>
      <c r="ACK168" s="0"/>
      <c r="ACL168" s="0"/>
      <c r="ACM168" s="0"/>
      <c r="ACN168" s="0"/>
      <c r="ACO168" s="0"/>
      <c r="ACP168" s="0"/>
      <c r="ACQ168" s="0"/>
      <c r="ACR168" s="0"/>
      <c r="ACS168" s="0"/>
      <c r="ACT168" s="0"/>
      <c r="ACU168" s="0"/>
      <c r="ACV168" s="0"/>
      <c r="ACW168" s="0"/>
      <c r="ACX168" s="0"/>
      <c r="ACY168" s="0"/>
      <c r="ACZ168" s="0"/>
      <c r="ADA168" s="0"/>
      <c r="ADB168" s="0"/>
      <c r="ADC168" s="0"/>
      <c r="ADD168" s="0"/>
      <c r="ADE168" s="0"/>
      <c r="ADF168" s="0"/>
      <c r="ADG168" s="0"/>
      <c r="ADH168" s="0"/>
      <c r="ADI168" s="0"/>
      <c r="ADJ168" s="0"/>
      <c r="ADK168" s="0"/>
      <c r="ADL168" s="0"/>
      <c r="ADM168" s="0"/>
      <c r="ADN168" s="0"/>
      <c r="ADO168" s="0"/>
      <c r="ADP168" s="0"/>
      <c r="ADQ168" s="0"/>
      <c r="ADR168" s="0"/>
      <c r="ADS168" s="0"/>
      <c r="ADT168" s="0"/>
      <c r="ADU168" s="0"/>
      <c r="ADV168" s="0"/>
      <c r="ADW168" s="0"/>
      <c r="ADX168" s="0"/>
      <c r="ADY168" s="0"/>
      <c r="ADZ168" s="0"/>
      <c r="AEA168" s="0"/>
      <c r="AEB168" s="0"/>
      <c r="AEC168" s="0"/>
      <c r="AED168" s="0"/>
      <c r="AEE168" s="0"/>
      <c r="AEF168" s="0"/>
      <c r="AEG168" s="0"/>
      <c r="AEH168" s="0"/>
      <c r="AEI168" s="0"/>
      <c r="AEJ168" s="0"/>
      <c r="AEK168" s="0"/>
      <c r="AEL168" s="0"/>
      <c r="AEM168" s="0"/>
      <c r="AEN168" s="0"/>
      <c r="AEO168" s="0"/>
      <c r="AEP168" s="0"/>
      <c r="AEQ168" s="0"/>
      <c r="AER168" s="0"/>
      <c r="AES168" s="0"/>
      <c r="AET168" s="0"/>
      <c r="AEU168" s="0"/>
      <c r="AEV168" s="0"/>
      <c r="AEW168" s="0"/>
      <c r="AEX168" s="0"/>
      <c r="AEY168" s="0"/>
      <c r="AEZ168" s="0"/>
      <c r="AFA168" s="0"/>
      <c r="AFB168" s="0"/>
      <c r="AFC168" s="0"/>
      <c r="AFD168" s="0"/>
      <c r="AFE168" s="0"/>
      <c r="AFF168" s="0"/>
      <c r="AFG168" s="0"/>
      <c r="AFH168" s="0"/>
      <c r="AFI168" s="0"/>
      <c r="AFJ168" s="0"/>
      <c r="AFK168" s="0"/>
      <c r="AFL168" s="0"/>
      <c r="AFM168" s="0"/>
      <c r="AFN168" s="0"/>
      <c r="AFO168" s="0"/>
      <c r="AFP168" s="0"/>
      <c r="AFQ168" s="0"/>
      <c r="AFR168" s="0"/>
      <c r="AFS168" s="0"/>
      <c r="AFT168" s="0"/>
      <c r="AFU168" s="0"/>
      <c r="AFV168" s="0"/>
      <c r="AFW168" s="0"/>
      <c r="AFX168" s="0"/>
      <c r="AFY168" s="0"/>
      <c r="AFZ168" s="0"/>
      <c r="AGA168" s="0"/>
      <c r="AGB168" s="0"/>
      <c r="AGC168" s="0"/>
      <c r="AGD168" s="0"/>
      <c r="AGE168" s="0"/>
      <c r="AGF168" s="0"/>
      <c r="AGG168" s="0"/>
      <c r="AGH168" s="0"/>
      <c r="AGI168" s="0"/>
      <c r="AGJ168" s="0"/>
      <c r="AGK168" s="0"/>
      <c r="AGL168" s="0"/>
      <c r="AGM168" s="0"/>
      <c r="AGN168" s="0"/>
      <c r="AGO168" s="0"/>
      <c r="AGP168" s="0"/>
      <c r="AGQ168" s="0"/>
      <c r="AGR168" s="0"/>
      <c r="AGS168" s="0"/>
      <c r="AGT168" s="0"/>
      <c r="AGU168" s="0"/>
      <c r="AGV168" s="0"/>
      <c r="AGW168" s="0"/>
      <c r="AGX168" s="0"/>
      <c r="AGY168" s="0"/>
      <c r="AGZ168" s="0"/>
      <c r="AHA168" s="0"/>
      <c r="AHB168" s="0"/>
      <c r="AHC168" s="0"/>
      <c r="AHD168" s="0"/>
      <c r="AHE168" s="0"/>
      <c r="AHF168" s="0"/>
      <c r="AHG168" s="0"/>
      <c r="AHH168" s="0"/>
      <c r="AHI168" s="0"/>
      <c r="AHJ168" s="0"/>
      <c r="AHK168" s="0"/>
      <c r="AHL168" s="0"/>
      <c r="AHM168" s="0"/>
      <c r="AHN168" s="0"/>
      <c r="AHO168" s="0"/>
      <c r="AHP168" s="0"/>
      <c r="AHQ168" s="0"/>
      <c r="AHR168" s="0"/>
      <c r="AHS168" s="0"/>
      <c r="AHT168" s="0"/>
      <c r="AHU168" s="0"/>
      <c r="AHV168" s="0"/>
      <c r="AHW168" s="0"/>
      <c r="AHX168" s="0"/>
      <c r="AHY168" s="0"/>
      <c r="AHZ168" s="0"/>
      <c r="AIA168" s="0"/>
      <c r="AIB168" s="0"/>
      <c r="AIC168" s="0"/>
      <c r="AID168" s="0"/>
      <c r="AIE168" s="0"/>
      <c r="AIF168" s="0"/>
      <c r="AIG168" s="0"/>
      <c r="AIH168" s="0"/>
      <c r="AII168" s="0"/>
      <c r="AIJ168" s="0"/>
      <c r="AIK168" s="0"/>
      <c r="AIL168" s="0"/>
      <c r="AIM168" s="0"/>
      <c r="AIN168" s="0"/>
      <c r="AIO168" s="0"/>
      <c r="AIP168" s="0"/>
      <c r="AIQ168" s="0"/>
      <c r="AIR168" s="0"/>
      <c r="AIS168" s="0"/>
      <c r="AIT168" s="0"/>
      <c r="AIU168" s="0"/>
      <c r="AIV168" s="0"/>
      <c r="AIW168" s="0"/>
      <c r="AIX168" s="0"/>
      <c r="AIY168" s="0"/>
      <c r="AIZ168" s="0"/>
      <c r="AJA168" s="0"/>
      <c r="AJB168" s="0"/>
      <c r="AJC168" s="0"/>
      <c r="AJD168" s="0"/>
      <c r="AJE168" s="0"/>
      <c r="AJF168" s="0"/>
      <c r="AJG168" s="0"/>
      <c r="AJH168" s="0"/>
      <c r="AJI168" s="0"/>
      <c r="AJJ168" s="0"/>
      <c r="AJK168" s="0"/>
      <c r="AJL168" s="0"/>
      <c r="AJM168" s="0"/>
      <c r="AJN168" s="0"/>
      <c r="AJO168" s="0"/>
      <c r="AJP168" s="0"/>
      <c r="AJQ168" s="0"/>
      <c r="AJR168" s="0"/>
      <c r="AJS168" s="0"/>
      <c r="AJT168" s="0"/>
      <c r="AJU168" s="0"/>
      <c r="AJV168" s="0"/>
      <c r="AJW168" s="0"/>
      <c r="AJX168" s="0"/>
      <c r="AJY168" s="0"/>
      <c r="AJZ168" s="0"/>
      <c r="AKA168" s="0"/>
      <c r="AKB168" s="0"/>
      <c r="AKC168" s="0"/>
      <c r="AKD168" s="0"/>
      <c r="AKE168" s="0"/>
      <c r="AKF168" s="0"/>
      <c r="AKG168" s="0"/>
      <c r="AKH168" s="0"/>
      <c r="AKI168" s="0"/>
      <c r="AKJ168" s="0"/>
      <c r="AKK168" s="0"/>
      <c r="AKL168" s="0"/>
      <c r="AKM168" s="0"/>
      <c r="AKN168" s="0"/>
      <c r="AKO168" s="0"/>
      <c r="AKP168" s="0"/>
      <c r="AKQ168" s="0"/>
      <c r="AKR168" s="0"/>
      <c r="AKS168" s="0"/>
      <c r="AKT168" s="0"/>
      <c r="AKU168" s="0"/>
      <c r="AKV168" s="0"/>
      <c r="AKW168" s="0"/>
      <c r="AKX168" s="0"/>
      <c r="AKY168" s="0"/>
      <c r="AKZ168" s="0"/>
      <c r="ALA168" s="0"/>
      <c r="ALB168" s="0"/>
      <c r="ALC168" s="0"/>
      <c r="ALD168" s="0"/>
      <c r="ALE168" s="0"/>
      <c r="ALF168" s="0"/>
      <c r="ALG168" s="0"/>
      <c r="ALH168" s="0"/>
      <c r="ALI168" s="0"/>
      <c r="ALJ168" s="0"/>
      <c r="ALK168" s="0"/>
      <c r="ALL168" s="0"/>
      <c r="ALM168" s="0"/>
      <c r="ALN168" s="0"/>
      <c r="ALO168" s="0"/>
      <c r="ALP168" s="0"/>
      <c r="ALQ168" s="0"/>
      <c r="ALR168" s="0"/>
      <c r="ALS168" s="0"/>
      <c r="ALT168" s="0"/>
      <c r="ALU168" s="0"/>
      <c r="ALV168" s="0"/>
      <c r="ALW168" s="0"/>
      <c r="ALX168" s="0"/>
      <c r="ALY168" s="0"/>
      <c r="ALZ168" s="0"/>
      <c r="AMA168" s="0"/>
      <c r="AMB168" s="0"/>
      <c r="AMC168" s="0"/>
      <c r="AMD168" s="0"/>
      <c r="AME168" s="0"/>
      <c r="AMF168" s="0"/>
      <c r="AMG168" s="0"/>
      <c r="AMH168" s="0"/>
      <c r="AMI168" s="0"/>
      <c r="AMJ168" s="0"/>
    </row>
    <row r="169" customFormat="false" ht="15.75" hidden="false" customHeight="true" outlineLevel="1" collapsed="false">
      <c r="A169" s="270"/>
      <c r="B169" s="281" t="s">
        <v>167</v>
      </c>
      <c r="C169" s="222"/>
      <c r="D169" s="58" t="n">
        <v>58.1222</v>
      </c>
      <c r="E169" s="58" t="n">
        <v>0.0013</v>
      </c>
      <c r="F169" s="58" t="n">
        <v>0.0013</v>
      </c>
      <c r="G169" s="58" t="n">
        <v>0.0013</v>
      </c>
      <c r="H169" s="58" t="n">
        <v>0.0013</v>
      </c>
      <c r="I169" s="58" t="n">
        <v>0.0013</v>
      </c>
      <c r="J169" s="58" t="n">
        <v>0.0013</v>
      </c>
      <c r="K169" s="282" t="n">
        <v>0.0013</v>
      </c>
      <c r="L169" s="282" t="n">
        <v>0.0013</v>
      </c>
      <c r="M169" s="282" t="n">
        <v>0.0013</v>
      </c>
      <c r="N169" s="282" t="n">
        <v>0.33</v>
      </c>
      <c r="O169" s="58" t="n">
        <v>0.0013</v>
      </c>
      <c r="P169" s="58" t="n">
        <v>0.0013</v>
      </c>
      <c r="Q169" s="58" t="n">
        <v>0.0013</v>
      </c>
      <c r="R169" s="58" t="n">
        <v>0.0013</v>
      </c>
      <c r="S169" s="58" t="n">
        <v>0.0013</v>
      </c>
      <c r="T169" s="58" t="n">
        <v>0.0013</v>
      </c>
      <c r="U169" s="58" t="n">
        <v>0.33</v>
      </c>
      <c r="V169" s="58" t="n">
        <v>0.33</v>
      </c>
      <c r="W169" s="58" t="n">
        <v>0.33</v>
      </c>
      <c r="X169" s="60" t="n">
        <v>0.33</v>
      </c>
      <c r="Y169" s="58" t="n">
        <v>0.0013</v>
      </c>
      <c r="Z169" s="58" t="n">
        <v>0.0013</v>
      </c>
      <c r="AA169" s="58" t="n">
        <v>0.0013</v>
      </c>
      <c r="AB169" s="58" t="n">
        <v>0.0013</v>
      </c>
      <c r="AC169" s="58" t="n">
        <v>0.0013</v>
      </c>
      <c r="AD169" s="58" t="n">
        <v>0.0013</v>
      </c>
      <c r="AE169" s="58" t="n">
        <v>0.33</v>
      </c>
      <c r="AF169" s="58" t="n">
        <v>0.33</v>
      </c>
      <c r="AG169" s="58" t="n">
        <v>0.33</v>
      </c>
      <c r="AH169" s="58" t="n">
        <v>0.33</v>
      </c>
      <c r="AI169" s="58" t="n">
        <v>0.0013</v>
      </c>
      <c r="AJ169" s="58" t="n">
        <v>0.0013</v>
      </c>
      <c r="AK169" s="58" t="n">
        <v>0.0013</v>
      </c>
      <c r="AL169" s="58" t="n">
        <v>0.0013</v>
      </c>
      <c r="AM169" s="58" t="n">
        <v>0.0013</v>
      </c>
      <c r="AN169" s="58" t="n">
        <v>0.0013</v>
      </c>
      <c r="AO169" s="58" t="n">
        <v>0.01</v>
      </c>
      <c r="AP169" s="58" t="n">
        <v>0.01</v>
      </c>
      <c r="AQ169" s="58" t="n">
        <v>0.01</v>
      </c>
      <c r="AR169" s="60"/>
      <c r="AS169" s="218" t="n">
        <v>0.0044</v>
      </c>
      <c r="AT169" s="58" t="n">
        <v>0.0044</v>
      </c>
      <c r="AU169" s="58" t="n">
        <v>0.0044</v>
      </c>
      <c r="AV169" s="58" t="n">
        <v>0.0044</v>
      </c>
      <c r="AW169" s="58" t="n">
        <v>0.0044</v>
      </c>
      <c r="AX169" s="58" t="n">
        <v>0.0044</v>
      </c>
      <c r="AY169" s="58" t="n">
        <v>0.0044</v>
      </c>
      <c r="AZ169" s="58" t="n">
        <v>0.0044</v>
      </c>
      <c r="BA169" s="58" t="n">
        <v>0.0044</v>
      </c>
      <c r="BB169" s="60"/>
      <c r="BW169" s="0"/>
      <c r="BX169" s="0"/>
      <c r="BY169" s="0"/>
      <c r="BZ169" s="0"/>
      <c r="CA169" s="0"/>
      <c r="CB169" s="0"/>
      <c r="CC169" s="0"/>
      <c r="CD169" s="0"/>
      <c r="CE169" s="0"/>
      <c r="CF169" s="0"/>
      <c r="CG169" s="0"/>
      <c r="CH169" s="0"/>
      <c r="CI169" s="0"/>
      <c r="CJ169" s="0"/>
      <c r="CK169" s="0"/>
      <c r="CL169" s="0"/>
      <c r="CM169" s="0"/>
      <c r="CN169" s="0"/>
      <c r="CO169" s="0"/>
      <c r="CP169" s="0"/>
      <c r="CQ169" s="0"/>
      <c r="CR169" s="0"/>
      <c r="CS169" s="0"/>
      <c r="CT169" s="0"/>
      <c r="CU169" s="0"/>
      <c r="CV169" s="0"/>
      <c r="CW169" s="0"/>
      <c r="CX169" s="0"/>
      <c r="CY169" s="0"/>
      <c r="CZ169" s="0"/>
      <c r="DA169" s="0"/>
      <c r="DB169" s="0"/>
      <c r="DC169" s="0"/>
      <c r="DD169" s="0"/>
      <c r="DE169" s="0"/>
      <c r="DF169" s="0"/>
      <c r="DG169" s="0"/>
      <c r="DH169" s="0"/>
      <c r="DI169" s="0"/>
      <c r="DJ169" s="0"/>
      <c r="DK169" s="0"/>
      <c r="DL169" s="0"/>
      <c r="DM169" s="0"/>
      <c r="DN169" s="0"/>
      <c r="DO169" s="0"/>
      <c r="DP169" s="0"/>
      <c r="DQ169" s="0"/>
      <c r="DR169" s="0"/>
      <c r="DS169" s="0"/>
      <c r="DT169" s="0"/>
      <c r="DU169" s="0"/>
      <c r="DV169" s="0"/>
      <c r="DW169" s="0"/>
      <c r="DX169" s="0"/>
      <c r="DY169" s="0"/>
      <c r="DZ169" s="0"/>
      <c r="EA169" s="0"/>
      <c r="EB169" s="0"/>
      <c r="EC169" s="0"/>
      <c r="ED169" s="0"/>
      <c r="EE169" s="0"/>
      <c r="EF169" s="0"/>
      <c r="EG169" s="0"/>
      <c r="EH169" s="0"/>
      <c r="EI169" s="0"/>
      <c r="EJ169" s="0"/>
      <c r="EK169" s="0"/>
      <c r="EL169" s="0"/>
      <c r="EM169" s="0"/>
      <c r="EN169" s="0"/>
      <c r="EO169" s="0"/>
      <c r="EP169" s="0"/>
      <c r="EQ169" s="0"/>
      <c r="ER169" s="0"/>
      <c r="ES169" s="0"/>
      <c r="ET169" s="0"/>
      <c r="EU169" s="0"/>
      <c r="EV169" s="0"/>
      <c r="EW169" s="0"/>
      <c r="EX169" s="0"/>
      <c r="EY169" s="0"/>
      <c r="EZ169" s="0"/>
      <c r="FA169" s="0"/>
      <c r="FB169" s="0"/>
      <c r="FC169" s="0"/>
      <c r="FD169" s="0"/>
      <c r="FE169" s="0"/>
      <c r="FF169" s="0"/>
      <c r="FG169" s="0"/>
      <c r="FH169" s="0"/>
      <c r="FI169" s="0"/>
      <c r="FJ169" s="0"/>
      <c r="FK169" s="0"/>
      <c r="FL169" s="0"/>
      <c r="FM169" s="0"/>
      <c r="FN169" s="0"/>
      <c r="FO169" s="0"/>
      <c r="FP169" s="0"/>
      <c r="FQ169" s="0"/>
      <c r="FR169" s="0"/>
      <c r="FS169" s="0"/>
      <c r="FT169" s="0"/>
      <c r="FU169" s="0"/>
      <c r="FV169" s="0"/>
      <c r="FW169" s="0"/>
      <c r="FX169" s="0"/>
      <c r="FY169" s="0"/>
      <c r="FZ169" s="0"/>
      <c r="GA169" s="0"/>
      <c r="GB169" s="0"/>
      <c r="GC169" s="0"/>
      <c r="GD169" s="0"/>
      <c r="GE169" s="0"/>
      <c r="GF169" s="0"/>
      <c r="GG169" s="0"/>
      <c r="GH169" s="0"/>
      <c r="GI169" s="0"/>
      <c r="GJ169" s="0"/>
      <c r="GK169" s="0"/>
      <c r="GL169" s="0"/>
      <c r="GM169" s="0"/>
      <c r="GN169" s="0"/>
      <c r="GO169" s="0"/>
      <c r="GP169" s="0"/>
      <c r="GQ169" s="0"/>
      <c r="GR169" s="0"/>
      <c r="GS169" s="0"/>
      <c r="GT169" s="0"/>
      <c r="GU169" s="0"/>
      <c r="GV169" s="0"/>
      <c r="GW169" s="0"/>
      <c r="GX169" s="0"/>
      <c r="GY169" s="0"/>
      <c r="GZ169" s="0"/>
      <c r="HA169" s="0"/>
      <c r="HB169" s="0"/>
      <c r="HC169" s="0"/>
      <c r="HD169" s="0"/>
      <c r="HE169" s="0"/>
      <c r="HF169" s="0"/>
      <c r="HG169" s="0"/>
      <c r="HH169" s="0"/>
      <c r="HI169" s="0"/>
      <c r="HJ169" s="0"/>
      <c r="HK169" s="0"/>
      <c r="HL169" s="0"/>
      <c r="HM169" s="0"/>
      <c r="HN169" s="0"/>
      <c r="HO169" s="0"/>
      <c r="HP169" s="0"/>
      <c r="HQ169" s="0"/>
      <c r="HR169" s="0"/>
      <c r="HS169" s="0"/>
      <c r="HT169" s="0"/>
      <c r="HU169" s="0"/>
      <c r="HV169" s="0"/>
      <c r="HW169" s="0"/>
      <c r="HX169" s="0"/>
      <c r="HY169" s="0"/>
      <c r="HZ169" s="0"/>
      <c r="IA169" s="0"/>
      <c r="IB169" s="0"/>
      <c r="IC169" s="0"/>
      <c r="ID169" s="0"/>
      <c r="IE169" s="0"/>
      <c r="IF169" s="0"/>
      <c r="IG169" s="0"/>
      <c r="IH169" s="0"/>
      <c r="II169" s="0"/>
      <c r="IJ169" s="0"/>
      <c r="IK169" s="0"/>
      <c r="IL169" s="0"/>
      <c r="IM169" s="0"/>
      <c r="IN169" s="0"/>
      <c r="IO169" s="0"/>
      <c r="IP169" s="0"/>
      <c r="IQ169" s="0"/>
      <c r="IR169" s="0"/>
      <c r="IS169" s="0"/>
      <c r="IT169" s="0"/>
      <c r="IU169" s="0"/>
      <c r="IV169" s="0"/>
      <c r="IW169" s="0"/>
      <c r="IX169" s="0"/>
      <c r="IY169" s="0"/>
      <c r="IZ169" s="0"/>
      <c r="JA169" s="0"/>
      <c r="JB169" s="0"/>
      <c r="JC169" s="0"/>
      <c r="JD169" s="0"/>
      <c r="JE169" s="0"/>
      <c r="JF169" s="0"/>
      <c r="JG169" s="0"/>
      <c r="JH169" s="0"/>
      <c r="JI169" s="0"/>
      <c r="JJ169" s="0"/>
      <c r="JK169" s="0"/>
      <c r="JL169" s="0"/>
      <c r="JM169" s="0"/>
      <c r="JN169" s="0"/>
      <c r="JO169" s="0"/>
      <c r="JP169" s="0"/>
      <c r="JQ169" s="0"/>
      <c r="JR169" s="0"/>
      <c r="JS169" s="0"/>
      <c r="JT169" s="0"/>
      <c r="JU169" s="0"/>
      <c r="JV169" s="0"/>
      <c r="JW169" s="0"/>
      <c r="JX169" s="0"/>
      <c r="JY169" s="0"/>
      <c r="JZ169" s="0"/>
      <c r="KA169" s="0"/>
      <c r="KB169" s="0"/>
      <c r="KC169" s="0"/>
      <c r="KD169" s="0"/>
      <c r="KE169" s="0"/>
      <c r="KF169" s="0"/>
      <c r="KG169" s="0"/>
      <c r="KH169" s="0"/>
      <c r="KI169" s="0"/>
      <c r="KJ169" s="0"/>
      <c r="KK169" s="0"/>
      <c r="KL169" s="0"/>
      <c r="KM169" s="0"/>
      <c r="KN169" s="0"/>
      <c r="KO169" s="0"/>
      <c r="KP169" s="0"/>
      <c r="KQ169" s="0"/>
      <c r="KR169" s="0"/>
      <c r="KS169" s="0"/>
      <c r="KT169" s="0"/>
      <c r="KU169" s="0"/>
      <c r="KV169" s="0"/>
      <c r="KW169" s="0"/>
      <c r="KX169" s="0"/>
      <c r="KY169" s="0"/>
      <c r="KZ169" s="0"/>
      <c r="LA169" s="0"/>
      <c r="LB169" s="0"/>
      <c r="LC169" s="0"/>
      <c r="LD169" s="0"/>
      <c r="LE169" s="0"/>
      <c r="LF169" s="0"/>
      <c r="LG169" s="0"/>
      <c r="LH169" s="0"/>
      <c r="LI169" s="0"/>
      <c r="LJ169" s="0"/>
      <c r="LK169" s="0"/>
      <c r="LL169" s="0"/>
      <c r="LM169" s="0"/>
      <c r="LN169" s="0"/>
      <c r="LO169" s="0"/>
      <c r="LP169" s="0"/>
      <c r="LQ169" s="0"/>
      <c r="LR169" s="0"/>
      <c r="LS169" s="0"/>
      <c r="LT169" s="0"/>
      <c r="LU169" s="0"/>
      <c r="LV169" s="0"/>
      <c r="LW169" s="0"/>
      <c r="LX169" s="0"/>
      <c r="LY169" s="0"/>
      <c r="LZ169" s="0"/>
      <c r="MA169" s="0"/>
      <c r="MB169" s="0"/>
      <c r="MC169" s="0"/>
      <c r="MD169" s="0"/>
      <c r="ME169" s="0"/>
      <c r="MF169" s="0"/>
      <c r="MG169" s="0"/>
      <c r="MH169" s="0"/>
      <c r="MI169" s="0"/>
      <c r="MJ169" s="0"/>
      <c r="MK169" s="0"/>
      <c r="ML169" s="0"/>
      <c r="MM169" s="0"/>
      <c r="MN169" s="0"/>
      <c r="MO169" s="0"/>
      <c r="MP169" s="0"/>
      <c r="MQ169" s="0"/>
      <c r="MR169" s="0"/>
      <c r="MS169" s="0"/>
      <c r="MT169" s="0"/>
      <c r="MU169" s="0"/>
      <c r="MV169" s="0"/>
      <c r="MW169" s="0"/>
      <c r="MX169" s="0"/>
      <c r="MY169" s="0"/>
      <c r="MZ169" s="0"/>
      <c r="NA169" s="0"/>
      <c r="NB169" s="0"/>
      <c r="NC169" s="0"/>
      <c r="ND169" s="0"/>
      <c r="NE169" s="0"/>
      <c r="NF169" s="0"/>
      <c r="NG169" s="0"/>
      <c r="NH169" s="0"/>
      <c r="NI169" s="0"/>
      <c r="NJ169" s="0"/>
      <c r="NK169" s="0"/>
      <c r="NL169" s="0"/>
      <c r="NM169" s="0"/>
      <c r="NN169" s="0"/>
      <c r="NO169" s="0"/>
      <c r="NP169" s="0"/>
      <c r="NQ169" s="0"/>
      <c r="NR169" s="0"/>
      <c r="NS169" s="0"/>
      <c r="NT169" s="0"/>
      <c r="NU169" s="0"/>
      <c r="NV169" s="0"/>
      <c r="NW169" s="0"/>
      <c r="NX169" s="0"/>
      <c r="NY169" s="0"/>
      <c r="NZ169" s="0"/>
      <c r="OA169" s="0"/>
      <c r="OB169" s="0"/>
      <c r="OC169" s="0"/>
      <c r="OD169" s="0"/>
      <c r="OE169" s="0"/>
      <c r="OF169" s="0"/>
      <c r="OG169" s="0"/>
      <c r="OH169" s="0"/>
      <c r="OI169" s="0"/>
      <c r="OJ169" s="0"/>
      <c r="OK169" s="0"/>
      <c r="OL169" s="0"/>
      <c r="OM169" s="0"/>
      <c r="ON169" s="0"/>
      <c r="OO169" s="0"/>
      <c r="OP169" s="0"/>
      <c r="OQ169" s="0"/>
      <c r="OR169" s="0"/>
      <c r="OS169" s="0"/>
      <c r="OT169" s="0"/>
      <c r="OU169" s="0"/>
      <c r="OV169" s="0"/>
      <c r="OW169" s="0"/>
      <c r="OX169" s="0"/>
      <c r="OY169" s="0"/>
      <c r="OZ169" s="0"/>
      <c r="PA169" s="0"/>
      <c r="PB169" s="0"/>
      <c r="PC169" s="0"/>
      <c r="PD169" s="0"/>
      <c r="PE169" s="0"/>
      <c r="PF169" s="0"/>
      <c r="PG169" s="0"/>
      <c r="PH169" s="0"/>
      <c r="PI169" s="0"/>
      <c r="PJ169" s="0"/>
      <c r="PK169" s="0"/>
      <c r="PL169" s="0"/>
      <c r="PM169" s="0"/>
      <c r="PN169" s="0"/>
      <c r="PO169" s="0"/>
      <c r="PP169" s="0"/>
      <c r="PQ169" s="0"/>
      <c r="PR169" s="0"/>
      <c r="PS169" s="0"/>
      <c r="PT169" s="0"/>
      <c r="PU169" s="0"/>
      <c r="PV169" s="0"/>
      <c r="PW169" s="0"/>
      <c r="PX169" s="0"/>
      <c r="PY169" s="0"/>
      <c r="PZ169" s="0"/>
      <c r="QA169" s="0"/>
      <c r="QB169" s="0"/>
      <c r="QC169" s="0"/>
      <c r="QD169" s="0"/>
      <c r="QE169" s="0"/>
      <c r="QF169" s="0"/>
      <c r="QG169" s="0"/>
      <c r="QH169" s="0"/>
      <c r="QI169" s="0"/>
      <c r="QJ169" s="0"/>
      <c r="QK169" s="0"/>
      <c r="QL169" s="0"/>
      <c r="QM169" s="0"/>
      <c r="QN169" s="0"/>
      <c r="QO169" s="0"/>
      <c r="QP169" s="0"/>
      <c r="QQ169" s="0"/>
      <c r="QR169" s="0"/>
      <c r="QS169" s="0"/>
      <c r="QT169" s="0"/>
      <c r="QU169" s="0"/>
      <c r="QV169" s="0"/>
      <c r="QW169" s="0"/>
      <c r="QX169" s="0"/>
      <c r="QY169" s="0"/>
      <c r="QZ169" s="0"/>
      <c r="RA169" s="0"/>
      <c r="RB169" s="0"/>
      <c r="RC169" s="0"/>
      <c r="RD169" s="0"/>
      <c r="RE169" s="0"/>
      <c r="RF169" s="0"/>
      <c r="RG169" s="0"/>
      <c r="RH169" s="0"/>
      <c r="RI169" s="0"/>
      <c r="RJ169" s="0"/>
      <c r="RK169" s="0"/>
      <c r="RL169" s="0"/>
      <c r="RM169" s="0"/>
      <c r="RN169" s="0"/>
      <c r="RO169" s="0"/>
      <c r="RP169" s="0"/>
      <c r="RQ169" s="0"/>
      <c r="RR169" s="0"/>
      <c r="RS169" s="0"/>
      <c r="RT169" s="0"/>
      <c r="RU169" s="0"/>
      <c r="RV169" s="0"/>
      <c r="RW169" s="0"/>
      <c r="RX169" s="0"/>
      <c r="RY169" s="0"/>
      <c r="RZ169" s="0"/>
      <c r="SA169" s="0"/>
      <c r="SB169" s="0"/>
      <c r="SC169" s="0"/>
      <c r="SD169" s="0"/>
      <c r="SE169" s="0"/>
      <c r="SF169" s="0"/>
      <c r="SG169" s="0"/>
      <c r="SH169" s="0"/>
      <c r="SI169" s="0"/>
      <c r="SJ169" s="0"/>
      <c r="SK169" s="0"/>
      <c r="SL169" s="0"/>
      <c r="SM169" s="0"/>
      <c r="SN169" s="0"/>
      <c r="SO169" s="0"/>
      <c r="SP169" s="0"/>
      <c r="SQ169" s="0"/>
      <c r="SR169" s="0"/>
      <c r="SS169" s="0"/>
      <c r="ST169" s="0"/>
      <c r="SU169" s="0"/>
      <c r="SV169" s="0"/>
      <c r="SW169" s="0"/>
      <c r="SX169" s="0"/>
      <c r="SY169" s="0"/>
      <c r="SZ169" s="0"/>
      <c r="TA169" s="0"/>
      <c r="TB169" s="0"/>
      <c r="TC169" s="0"/>
      <c r="TD169" s="0"/>
      <c r="TE169" s="0"/>
      <c r="TF169" s="0"/>
      <c r="TG169" s="0"/>
      <c r="TH169" s="0"/>
      <c r="TI169" s="0"/>
      <c r="TJ169" s="0"/>
      <c r="TK169" s="0"/>
      <c r="TL169" s="0"/>
      <c r="TM169" s="0"/>
      <c r="TN169" s="0"/>
      <c r="TO169" s="0"/>
      <c r="TP169" s="0"/>
      <c r="TQ169" s="0"/>
      <c r="TR169" s="0"/>
      <c r="TS169" s="0"/>
      <c r="TT169" s="0"/>
      <c r="TU169" s="0"/>
      <c r="TV169" s="0"/>
      <c r="TW169" s="0"/>
      <c r="TX169" s="0"/>
      <c r="TY169" s="0"/>
      <c r="TZ169" s="0"/>
      <c r="UA169" s="0"/>
      <c r="UB169" s="0"/>
      <c r="UC169" s="0"/>
      <c r="UD169" s="0"/>
      <c r="UE169" s="0"/>
      <c r="UF169" s="0"/>
      <c r="UG169" s="0"/>
      <c r="UH169" s="0"/>
      <c r="UI169" s="0"/>
      <c r="UJ169" s="0"/>
      <c r="UK169" s="0"/>
      <c r="UL169" s="0"/>
      <c r="UM169" s="0"/>
      <c r="UN169" s="0"/>
      <c r="UO169" s="0"/>
      <c r="UP169" s="0"/>
      <c r="UQ169" s="0"/>
      <c r="UR169" s="0"/>
      <c r="US169" s="0"/>
      <c r="UT169" s="0"/>
      <c r="UU169" s="0"/>
      <c r="UV169" s="0"/>
      <c r="UW169" s="0"/>
      <c r="UX169" s="0"/>
      <c r="UY169" s="0"/>
      <c r="UZ169" s="0"/>
      <c r="VA169" s="0"/>
      <c r="VB169" s="0"/>
      <c r="VC169" s="0"/>
      <c r="VD169" s="0"/>
      <c r="VE169" s="0"/>
      <c r="VF169" s="0"/>
      <c r="VG169" s="0"/>
      <c r="VH169" s="0"/>
      <c r="VI169" s="0"/>
      <c r="VJ169" s="0"/>
      <c r="VK169" s="0"/>
      <c r="VL169" s="0"/>
      <c r="VM169" s="0"/>
      <c r="VN169" s="0"/>
      <c r="VO169" s="0"/>
      <c r="VP169" s="0"/>
      <c r="VQ169" s="0"/>
      <c r="VR169" s="0"/>
      <c r="VS169" s="0"/>
      <c r="VT169" s="0"/>
      <c r="VU169" s="0"/>
      <c r="VV169" s="0"/>
      <c r="VW169" s="0"/>
      <c r="VX169" s="0"/>
      <c r="VY169" s="0"/>
      <c r="VZ169" s="0"/>
      <c r="WA169" s="0"/>
      <c r="WB169" s="0"/>
      <c r="WC169" s="0"/>
      <c r="WD169" s="0"/>
      <c r="WE169" s="0"/>
      <c r="WF169" s="0"/>
      <c r="WG169" s="0"/>
      <c r="WH169" s="0"/>
      <c r="WI169" s="0"/>
      <c r="WJ169" s="0"/>
      <c r="WK169" s="0"/>
      <c r="WL169" s="0"/>
      <c r="WM169" s="0"/>
      <c r="WN169" s="0"/>
      <c r="WO169" s="0"/>
      <c r="WP169" s="0"/>
      <c r="WQ169" s="0"/>
      <c r="WR169" s="0"/>
      <c r="WS169" s="0"/>
      <c r="WT169" s="0"/>
      <c r="WU169" s="0"/>
      <c r="WV169" s="0"/>
      <c r="WW169" s="0"/>
      <c r="WX169" s="0"/>
      <c r="WY169" s="0"/>
      <c r="WZ169" s="0"/>
      <c r="XA169" s="0"/>
      <c r="XB169" s="0"/>
      <c r="XC169" s="0"/>
      <c r="XD169" s="0"/>
      <c r="XE169" s="0"/>
      <c r="XF169" s="0"/>
      <c r="XG169" s="0"/>
      <c r="XH169" s="0"/>
      <c r="XI169" s="0"/>
      <c r="XJ169" s="0"/>
      <c r="XK169" s="0"/>
      <c r="XL169" s="0"/>
      <c r="XM169" s="0"/>
      <c r="XN169" s="0"/>
      <c r="XO169" s="0"/>
      <c r="XP169" s="0"/>
      <c r="XQ169" s="0"/>
      <c r="XR169" s="0"/>
      <c r="XS169" s="0"/>
      <c r="XT169" s="0"/>
      <c r="XU169" s="0"/>
      <c r="XV169" s="0"/>
      <c r="XW169" s="0"/>
      <c r="XX169" s="0"/>
      <c r="XY169" s="0"/>
      <c r="XZ169" s="0"/>
      <c r="YA169" s="0"/>
      <c r="YB169" s="0"/>
      <c r="YC169" s="0"/>
      <c r="YD169" s="0"/>
      <c r="YE169" s="0"/>
      <c r="YF169" s="0"/>
      <c r="YG169" s="0"/>
      <c r="YH169" s="0"/>
      <c r="YI169" s="0"/>
      <c r="YJ169" s="0"/>
      <c r="YK169" s="0"/>
      <c r="YL169" s="0"/>
      <c r="YM169" s="0"/>
      <c r="YN169" s="0"/>
      <c r="YO169" s="0"/>
      <c r="YP169" s="0"/>
      <c r="YQ169" s="0"/>
      <c r="YR169" s="0"/>
      <c r="YS169" s="0"/>
      <c r="YT169" s="0"/>
      <c r="YU169" s="0"/>
      <c r="YV169" s="0"/>
      <c r="YW169" s="0"/>
      <c r="YX169" s="0"/>
      <c r="YY169" s="0"/>
      <c r="YZ169" s="0"/>
      <c r="ZA169" s="0"/>
      <c r="ZB169" s="0"/>
      <c r="ZC169" s="0"/>
      <c r="ZD169" s="0"/>
      <c r="ZE169" s="0"/>
      <c r="ZF169" s="0"/>
      <c r="ZG169" s="0"/>
      <c r="ZH169" s="0"/>
      <c r="ZI169" s="0"/>
      <c r="ZJ169" s="0"/>
      <c r="ZK169" s="0"/>
      <c r="ZL169" s="0"/>
      <c r="ZM169" s="0"/>
      <c r="ZN169" s="0"/>
      <c r="ZO169" s="0"/>
      <c r="ZP169" s="0"/>
      <c r="ZQ169" s="0"/>
      <c r="ZR169" s="0"/>
      <c r="ZS169" s="0"/>
      <c r="ZT169" s="0"/>
      <c r="ZU169" s="0"/>
      <c r="ZV169" s="0"/>
      <c r="ZW169" s="0"/>
      <c r="ZX169" s="0"/>
      <c r="ZY169" s="0"/>
      <c r="ZZ169" s="0"/>
      <c r="AAA169" s="0"/>
      <c r="AAB169" s="0"/>
      <c r="AAC169" s="0"/>
      <c r="AAD169" s="0"/>
      <c r="AAE169" s="0"/>
      <c r="AAF169" s="0"/>
      <c r="AAG169" s="0"/>
      <c r="AAH169" s="0"/>
      <c r="AAI169" s="0"/>
      <c r="AAJ169" s="0"/>
      <c r="AAK169" s="0"/>
      <c r="AAL169" s="0"/>
      <c r="AAM169" s="0"/>
      <c r="AAN169" s="0"/>
      <c r="AAO169" s="0"/>
      <c r="AAP169" s="0"/>
      <c r="AAQ169" s="0"/>
      <c r="AAR169" s="0"/>
      <c r="AAS169" s="0"/>
      <c r="AAT169" s="0"/>
      <c r="AAU169" s="0"/>
      <c r="AAV169" s="0"/>
      <c r="AAW169" s="0"/>
      <c r="AAX169" s="0"/>
      <c r="AAY169" s="0"/>
      <c r="AAZ169" s="0"/>
      <c r="ABA169" s="0"/>
      <c r="ABB169" s="0"/>
      <c r="ABC169" s="0"/>
      <c r="ABD169" s="0"/>
      <c r="ABE169" s="0"/>
      <c r="ABF169" s="0"/>
      <c r="ABG169" s="0"/>
      <c r="ABH169" s="0"/>
      <c r="ABI169" s="0"/>
      <c r="ABJ169" s="0"/>
      <c r="ABK169" s="0"/>
      <c r="ABL169" s="0"/>
      <c r="ABM169" s="0"/>
      <c r="ABN169" s="0"/>
      <c r="ABO169" s="0"/>
      <c r="ABP169" s="0"/>
      <c r="ABQ169" s="0"/>
      <c r="ABR169" s="0"/>
      <c r="ABS169" s="0"/>
      <c r="ABT169" s="0"/>
      <c r="ABU169" s="0"/>
      <c r="ABV169" s="0"/>
      <c r="ABW169" s="0"/>
      <c r="ABX169" s="0"/>
      <c r="ABY169" s="0"/>
      <c r="ABZ169" s="0"/>
      <c r="ACA169" s="0"/>
      <c r="ACB169" s="0"/>
      <c r="ACC169" s="0"/>
      <c r="ACD169" s="0"/>
      <c r="ACE169" s="0"/>
      <c r="ACF169" s="0"/>
      <c r="ACG169" s="0"/>
      <c r="ACH169" s="0"/>
      <c r="ACI169" s="0"/>
      <c r="ACJ169" s="0"/>
      <c r="ACK169" s="0"/>
      <c r="ACL169" s="0"/>
      <c r="ACM169" s="0"/>
      <c r="ACN169" s="0"/>
      <c r="ACO169" s="0"/>
      <c r="ACP169" s="0"/>
      <c r="ACQ169" s="0"/>
      <c r="ACR169" s="0"/>
      <c r="ACS169" s="0"/>
      <c r="ACT169" s="0"/>
      <c r="ACU169" s="0"/>
      <c r="ACV169" s="0"/>
      <c r="ACW169" s="0"/>
      <c r="ACX169" s="0"/>
      <c r="ACY169" s="0"/>
      <c r="ACZ169" s="0"/>
      <c r="ADA169" s="0"/>
      <c r="ADB169" s="0"/>
      <c r="ADC169" s="0"/>
      <c r="ADD169" s="0"/>
      <c r="ADE169" s="0"/>
      <c r="ADF169" s="0"/>
      <c r="ADG169" s="0"/>
      <c r="ADH169" s="0"/>
      <c r="ADI169" s="0"/>
      <c r="ADJ169" s="0"/>
      <c r="ADK169" s="0"/>
      <c r="ADL169" s="0"/>
      <c r="ADM169" s="0"/>
      <c r="ADN169" s="0"/>
      <c r="ADO169" s="0"/>
      <c r="ADP169" s="0"/>
      <c r="ADQ169" s="0"/>
      <c r="ADR169" s="0"/>
      <c r="ADS169" s="0"/>
      <c r="ADT169" s="0"/>
      <c r="ADU169" s="0"/>
      <c r="ADV169" s="0"/>
      <c r="ADW169" s="0"/>
      <c r="ADX169" s="0"/>
      <c r="ADY169" s="0"/>
      <c r="ADZ169" s="0"/>
      <c r="AEA169" s="0"/>
      <c r="AEB169" s="0"/>
      <c r="AEC169" s="0"/>
      <c r="AED169" s="0"/>
      <c r="AEE169" s="0"/>
      <c r="AEF169" s="0"/>
      <c r="AEG169" s="0"/>
      <c r="AEH169" s="0"/>
      <c r="AEI169" s="0"/>
      <c r="AEJ169" s="0"/>
      <c r="AEK169" s="0"/>
      <c r="AEL169" s="0"/>
      <c r="AEM169" s="0"/>
      <c r="AEN169" s="0"/>
      <c r="AEO169" s="0"/>
      <c r="AEP169" s="0"/>
      <c r="AEQ169" s="0"/>
      <c r="AER169" s="0"/>
      <c r="AES169" s="0"/>
      <c r="AET169" s="0"/>
      <c r="AEU169" s="0"/>
      <c r="AEV169" s="0"/>
      <c r="AEW169" s="0"/>
      <c r="AEX169" s="0"/>
      <c r="AEY169" s="0"/>
      <c r="AEZ169" s="0"/>
      <c r="AFA169" s="0"/>
      <c r="AFB169" s="0"/>
      <c r="AFC169" s="0"/>
      <c r="AFD169" s="0"/>
      <c r="AFE169" s="0"/>
      <c r="AFF169" s="0"/>
      <c r="AFG169" s="0"/>
      <c r="AFH169" s="0"/>
      <c r="AFI169" s="0"/>
      <c r="AFJ169" s="0"/>
      <c r="AFK169" s="0"/>
      <c r="AFL169" s="0"/>
      <c r="AFM169" s="0"/>
      <c r="AFN169" s="0"/>
      <c r="AFO169" s="0"/>
      <c r="AFP169" s="0"/>
      <c r="AFQ169" s="0"/>
      <c r="AFR169" s="0"/>
      <c r="AFS169" s="0"/>
      <c r="AFT169" s="0"/>
      <c r="AFU169" s="0"/>
      <c r="AFV169" s="0"/>
      <c r="AFW169" s="0"/>
      <c r="AFX169" s="0"/>
      <c r="AFY169" s="0"/>
      <c r="AFZ169" s="0"/>
      <c r="AGA169" s="0"/>
      <c r="AGB169" s="0"/>
      <c r="AGC169" s="0"/>
      <c r="AGD169" s="0"/>
      <c r="AGE169" s="0"/>
      <c r="AGF169" s="0"/>
      <c r="AGG169" s="0"/>
      <c r="AGH169" s="0"/>
      <c r="AGI169" s="0"/>
      <c r="AGJ169" s="0"/>
      <c r="AGK169" s="0"/>
      <c r="AGL169" s="0"/>
      <c r="AGM169" s="0"/>
      <c r="AGN169" s="0"/>
      <c r="AGO169" s="0"/>
      <c r="AGP169" s="0"/>
      <c r="AGQ169" s="0"/>
      <c r="AGR169" s="0"/>
      <c r="AGS169" s="0"/>
      <c r="AGT169" s="0"/>
      <c r="AGU169" s="0"/>
      <c r="AGV169" s="0"/>
      <c r="AGW169" s="0"/>
      <c r="AGX169" s="0"/>
      <c r="AGY169" s="0"/>
      <c r="AGZ169" s="0"/>
      <c r="AHA169" s="0"/>
      <c r="AHB169" s="0"/>
      <c r="AHC169" s="0"/>
      <c r="AHD169" s="0"/>
      <c r="AHE169" s="0"/>
      <c r="AHF169" s="0"/>
      <c r="AHG169" s="0"/>
      <c r="AHH169" s="0"/>
      <c r="AHI169" s="0"/>
      <c r="AHJ169" s="0"/>
      <c r="AHK169" s="0"/>
      <c r="AHL169" s="0"/>
      <c r="AHM169" s="0"/>
      <c r="AHN169" s="0"/>
      <c r="AHO169" s="0"/>
      <c r="AHP169" s="0"/>
      <c r="AHQ169" s="0"/>
      <c r="AHR169" s="0"/>
      <c r="AHS169" s="0"/>
      <c r="AHT169" s="0"/>
      <c r="AHU169" s="0"/>
      <c r="AHV169" s="0"/>
      <c r="AHW169" s="0"/>
      <c r="AHX169" s="0"/>
      <c r="AHY169" s="0"/>
      <c r="AHZ169" s="0"/>
      <c r="AIA169" s="0"/>
      <c r="AIB169" s="0"/>
      <c r="AIC169" s="0"/>
      <c r="AID169" s="0"/>
      <c r="AIE169" s="0"/>
      <c r="AIF169" s="0"/>
      <c r="AIG169" s="0"/>
      <c r="AIH169" s="0"/>
      <c r="AII169" s="0"/>
      <c r="AIJ169" s="0"/>
      <c r="AIK169" s="0"/>
      <c r="AIL169" s="0"/>
      <c r="AIM169" s="0"/>
      <c r="AIN169" s="0"/>
      <c r="AIO169" s="0"/>
      <c r="AIP169" s="0"/>
      <c r="AIQ169" s="0"/>
      <c r="AIR169" s="0"/>
      <c r="AIS169" s="0"/>
      <c r="AIT169" s="0"/>
      <c r="AIU169" s="0"/>
      <c r="AIV169" s="0"/>
      <c r="AIW169" s="0"/>
      <c r="AIX169" s="0"/>
      <c r="AIY169" s="0"/>
      <c r="AIZ169" s="0"/>
      <c r="AJA169" s="0"/>
      <c r="AJB169" s="0"/>
      <c r="AJC169" s="0"/>
      <c r="AJD169" s="0"/>
      <c r="AJE169" s="0"/>
      <c r="AJF169" s="0"/>
      <c r="AJG169" s="0"/>
      <c r="AJH169" s="0"/>
      <c r="AJI169" s="0"/>
      <c r="AJJ169" s="0"/>
      <c r="AJK169" s="0"/>
      <c r="AJL169" s="0"/>
      <c r="AJM169" s="0"/>
      <c r="AJN169" s="0"/>
      <c r="AJO169" s="0"/>
      <c r="AJP169" s="0"/>
      <c r="AJQ169" s="0"/>
      <c r="AJR169" s="0"/>
      <c r="AJS169" s="0"/>
      <c r="AJT169" s="0"/>
      <c r="AJU169" s="0"/>
      <c r="AJV169" s="0"/>
      <c r="AJW169" s="0"/>
      <c r="AJX169" s="0"/>
      <c r="AJY169" s="0"/>
      <c r="AJZ169" s="0"/>
      <c r="AKA169" s="0"/>
      <c r="AKB169" s="0"/>
      <c r="AKC169" s="0"/>
      <c r="AKD169" s="0"/>
      <c r="AKE169" s="0"/>
      <c r="AKF169" s="0"/>
      <c r="AKG169" s="0"/>
      <c r="AKH169" s="0"/>
      <c r="AKI169" s="0"/>
      <c r="AKJ169" s="0"/>
      <c r="AKK169" s="0"/>
      <c r="AKL169" s="0"/>
      <c r="AKM169" s="0"/>
      <c r="AKN169" s="0"/>
      <c r="AKO169" s="0"/>
      <c r="AKP169" s="0"/>
      <c r="AKQ169" s="0"/>
      <c r="AKR169" s="0"/>
      <c r="AKS169" s="0"/>
      <c r="AKT169" s="0"/>
      <c r="AKU169" s="0"/>
      <c r="AKV169" s="0"/>
      <c r="AKW169" s="0"/>
      <c r="AKX169" s="0"/>
      <c r="AKY169" s="0"/>
      <c r="AKZ169" s="0"/>
      <c r="ALA169" s="0"/>
      <c r="ALB169" s="0"/>
      <c r="ALC169" s="0"/>
      <c r="ALD169" s="0"/>
      <c r="ALE169" s="0"/>
      <c r="ALF169" s="0"/>
      <c r="ALG169" s="0"/>
      <c r="ALH169" s="0"/>
      <c r="ALI169" s="0"/>
      <c r="ALJ169" s="0"/>
      <c r="ALK169" s="0"/>
      <c r="ALL169" s="0"/>
      <c r="ALM169" s="0"/>
      <c r="ALN169" s="0"/>
      <c r="ALO169" s="0"/>
      <c r="ALP169" s="0"/>
      <c r="ALQ169" s="0"/>
      <c r="ALR169" s="0"/>
      <c r="ALS169" s="0"/>
      <c r="ALT169" s="0"/>
      <c r="ALU169" s="0"/>
      <c r="ALV169" s="0"/>
      <c r="ALW169" s="0"/>
      <c r="ALX169" s="0"/>
      <c r="ALY169" s="0"/>
      <c r="ALZ169" s="0"/>
      <c r="AMA169" s="0"/>
      <c r="AMB169" s="0"/>
      <c r="AMC169" s="0"/>
      <c r="AMD169" s="0"/>
      <c r="AME169" s="0"/>
      <c r="AMF169" s="0"/>
      <c r="AMG169" s="0"/>
      <c r="AMH169" s="0"/>
      <c r="AMI169" s="0"/>
      <c r="AMJ169" s="0"/>
    </row>
    <row r="170" customFormat="false" ht="15.75" hidden="false" customHeight="true" outlineLevel="1" collapsed="false">
      <c r="A170" s="270"/>
      <c r="B170" s="281" t="s">
        <v>82</v>
      </c>
      <c r="C170" s="222"/>
      <c r="D170" s="58" t="n">
        <v>58.1222</v>
      </c>
      <c r="E170" s="58" t="n">
        <v>0</v>
      </c>
      <c r="F170" s="58" t="n">
        <v>0</v>
      </c>
      <c r="G170" s="58" t="n">
        <v>0</v>
      </c>
      <c r="H170" s="58" t="n">
        <v>0</v>
      </c>
      <c r="I170" s="58" t="n">
        <v>0</v>
      </c>
      <c r="J170" s="58" t="n">
        <v>0</v>
      </c>
      <c r="K170" s="282" t="n">
        <v>0</v>
      </c>
      <c r="L170" s="282" t="n">
        <v>0</v>
      </c>
      <c r="M170" s="282" t="n">
        <v>0</v>
      </c>
      <c r="N170" s="282" t="n">
        <v>0.76</v>
      </c>
      <c r="O170" s="58" t="n">
        <v>0</v>
      </c>
      <c r="P170" s="58" t="n">
        <v>0</v>
      </c>
      <c r="Q170" s="58" t="n">
        <v>0</v>
      </c>
      <c r="R170" s="58" t="n">
        <v>0</v>
      </c>
      <c r="S170" s="58" t="n">
        <v>0</v>
      </c>
      <c r="T170" s="58" t="n">
        <v>0</v>
      </c>
      <c r="U170" s="58" t="n">
        <v>0.76</v>
      </c>
      <c r="V170" s="58" t="n">
        <v>0.76</v>
      </c>
      <c r="W170" s="58" t="n">
        <v>0.76</v>
      </c>
      <c r="X170" s="60" t="n">
        <v>0.76</v>
      </c>
      <c r="Y170" s="58" t="n">
        <v>0</v>
      </c>
      <c r="Z170" s="58" t="n">
        <v>0</v>
      </c>
      <c r="AA170" s="58" t="n">
        <v>0</v>
      </c>
      <c r="AB170" s="58" t="n">
        <v>0</v>
      </c>
      <c r="AC170" s="58" t="n">
        <v>0</v>
      </c>
      <c r="AD170" s="58" t="n">
        <v>0</v>
      </c>
      <c r="AE170" s="58" t="n">
        <v>0.76</v>
      </c>
      <c r="AF170" s="58" t="n">
        <v>0.76</v>
      </c>
      <c r="AG170" s="58" t="n">
        <v>0.76</v>
      </c>
      <c r="AH170" s="58" t="n">
        <v>0.76</v>
      </c>
      <c r="AI170" s="58" t="n">
        <v>0</v>
      </c>
      <c r="AJ170" s="58" t="n">
        <v>0</v>
      </c>
      <c r="AK170" s="58" t="n">
        <v>0</v>
      </c>
      <c r="AL170" s="58" t="n">
        <v>0</v>
      </c>
      <c r="AM170" s="58" t="n">
        <v>0</v>
      </c>
      <c r="AN170" s="58" t="n">
        <v>0</v>
      </c>
      <c r="AO170" s="58" t="n">
        <v>0.017</v>
      </c>
      <c r="AP170" s="58" t="n">
        <v>0.017</v>
      </c>
      <c r="AQ170" s="58" t="n">
        <v>0.017</v>
      </c>
      <c r="AR170" s="60"/>
      <c r="AS170" s="218" t="n">
        <v>0.01</v>
      </c>
      <c r="AT170" s="58" t="n">
        <v>0.01</v>
      </c>
      <c r="AU170" s="58" t="n">
        <v>0.01</v>
      </c>
      <c r="AV170" s="58" t="n">
        <v>0.01</v>
      </c>
      <c r="AW170" s="58" t="n">
        <v>0.01</v>
      </c>
      <c r="AX170" s="58" t="n">
        <v>0.01</v>
      </c>
      <c r="AY170" s="58" t="n">
        <v>0.01</v>
      </c>
      <c r="AZ170" s="58" t="n">
        <v>0.01</v>
      </c>
      <c r="BA170" s="58" t="n">
        <v>0.01</v>
      </c>
      <c r="BB170" s="60"/>
      <c r="BW170" s="0"/>
      <c r="BX170" s="0"/>
      <c r="BY170" s="0"/>
      <c r="BZ170" s="0"/>
      <c r="CA170" s="0"/>
      <c r="CB170" s="0"/>
      <c r="CC170" s="0"/>
      <c r="CD170" s="0"/>
      <c r="CE170" s="0"/>
      <c r="CF170" s="0"/>
      <c r="CG170" s="0"/>
      <c r="CH170" s="0"/>
      <c r="CI170" s="0"/>
      <c r="CJ170" s="0"/>
      <c r="CK170" s="0"/>
      <c r="CL170" s="0"/>
      <c r="CM170" s="0"/>
      <c r="CN170" s="0"/>
      <c r="CO170" s="0"/>
      <c r="CP170" s="0"/>
      <c r="CQ170" s="0"/>
      <c r="CR170" s="0"/>
      <c r="CS170" s="0"/>
      <c r="CT170" s="0"/>
      <c r="CU170" s="0"/>
      <c r="CV170" s="0"/>
      <c r="CW170" s="0"/>
      <c r="CX170" s="0"/>
      <c r="CY170" s="0"/>
      <c r="CZ170" s="0"/>
      <c r="DA170" s="0"/>
      <c r="DB170" s="0"/>
      <c r="DC170" s="0"/>
      <c r="DD170" s="0"/>
      <c r="DE170" s="0"/>
      <c r="DF170" s="0"/>
      <c r="DG170" s="0"/>
      <c r="DH170" s="0"/>
      <c r="DI170" s="0"/>
      <c r="DJ170" s="0"/>
      <c r="DK170" s="0"/>
      <c r="DL170" s="0"/>
      <c r="DM170" s="0"/>
      <c r="DN170" s="0"/>
      <c r="DO170" s="0"/>
      <c r="DP170" s="0"/>
      <c r="DQ170" s="0"/>
      <c r="DR170" s="0"/>
      <c r="DS170" s="0"/>
      <c r="DT170" s="0"/>
      <c r="DU170" s="0"/>
      <c r="DV170" s="0"/>
      <c r="DW170" s="0"/>
      <c r="DX170" s="0"/>
      <c r="DY170" s="0"/>
      <c r="DZ170" s="0"/>
      <c r="EA170" s="0"/>
      <c r="EB170" s="0"/>
      <c r="EC170" s="0"/>
      <c r="ED170" s="0"/>
      <c r="EE170" s="0"/>
      <c r="EF170" s="0"/>
      <c r="EG170" s="0"/>
      <c r="EH170" s="0"/>
      <c r="EI170" s="0"/>
      <c r="EJ170" s="0"/>
      <c r="EK170" s="0"/>
      <c r="EL170" s="0"/>
      <c r="EM170" s="0"/>
      <c r="EN170" s="0"/>
      <c r="EO170" s="0"/>
      <c r="EP170" s="0"/>
      <c r="EQ170" s="0"/>
      <c r="ER170" s="0"/>
      <c r="ES170" s="0"/>
      <c r="ET170" s="0"/>
      <c r="EU170" s="0"/>
      <c r="EV170" s="0"/>
      <c r="EW170" s="0"/>
      <c r="EX170" s="0"/>
      <c r="EY170" s="0"/>
      <c r="EZ170" s="0"/>
      <c r="FA170" s="0"/>
      <c r="FB170" s="0"/>
      <c r="FC170" s="0"/>
      <c r="FD170" s="0"/>
      <c r="FE170" s="0"/>
      <c r="FF170" s="0"/>
      <c r="FG170" s="0"/>
      <c r="FH170" s="0"/>
      <c r="FI170" s="0"/>
      <c r="FJ170" s="0"/>
      <c r="FK170" s="0"/>
      <c r="FL170" s="0"/>
      <c r="FM170" s="0"/>
      <c r="FN170" s="0"/>
      <c r="FO170" s="0"/>
      <c r="FP170" s="0"/>
      <c r="FQ170" s="0"/>
      <c r="FR170" s="0"/>
      <c r="FS170" s="0"/>
      <c r="FT170" s="0"/>
      <c r="FU170" s="0"/>
      <c r="FV170" s="0"/>
      <c r="FW170" s="0"/>
      <c r="FX170" s="0"/>
      <c r="FY170" s="0"/>
      <c r="FZ170" s="0"/>
      <c r="GA170" s="0"/>
      <c r="GB170" s="0"/>
      <c r="GC170" s="0"/>
      <c r="GD170" s="0"/>
      <c r="GE170" s="0"/>
      <c r="GF170" s="0"/>
      <c r="GG170" s="0"/>
      <c r="GH170" s="0"/>
      <c r="GI170" s="0"/>
      <c r="GJ170" s="0"/>
      <c r="GK170" s="0"/>
      <c r="GL170" s="0"/>
      <c r="GM170" s="0"/>
      <c r="GN170" s="0"/>
      <c r="GO170" s="0"/>
      <c r="GP170" s="0"/>
      <c r="GQ170" s="0"/>
      <c r="GR170" s="0"/>
      <c r="GS170" s="0"/>
      <c r="GT170" s="0"/>
      <c r="GU170" s="0"/>
      <c r="GV170" s="0"/>
      <c r="GW170" s="0"/>
      <c r="GX170" s="0"/>
      <c r="GY170" s="0"/>
      <c r="GZ170" s="0"/>
      <c r="HA170" s="0"/>
      <c r="HB170" s="0"/>
      <c r="HC170" s="0"/>
      <c r="HD170" s="0"/>
      <c r="HE170" s="0"/>
      <c r="HF170" s="0"/>
      <c r="HG170" s="0"/>
      <c r="HH170" s="0"/>
      <c r="HI170" s="0"/>
      <c r="HJ170" s="0"/>
      <c r="HK170" s="0"/>
      <c r="HL170" s="0"/>
      <c r="HM170" s="0"/>
      <c r="HN170" s="0"/>
      <c r="HO170" s="0"/>
      <c r="HP170" s="0"/>
      <c r="HQ170" s="0"/>
      <c r="HR170" s="0"/>
      <c r="HS170" s="0"/>
      <c r="HT170" s="0"/>
      <c r="HU170" s="0"/>
      <c r="HV170" s="0"/>
      <c r="HW170" s="0"/>
      <c r="HX170" s="0"/>
      <c r="HY170" s="0"/>
      <c r="HZ170" s="0"/>
      <c r="IA170" s="0"/>
      <c r="IB170" s="0"/>
      <c r="IC170" s="0"/>
      <c r="ID170" s="0"/>
      <c r="IE170" s="0"/>
      <c r="IF170" s="0"/>
      <c r="IG170" s="0"/>
      <c r="IH170" s="0"/>
      <c r="II170" s="0"/>
      <c r="IJ170" s="0"/>
      <c r="IK170" s="0"/>
      <c r="IL170" s="0"/>
      <c r="IM170" s="0"/>
      <c r="IN170" s="0"/>
      <c r="IO170" s="0"/>
      <c r="IP170" s="0"/>
      <c r="IQ170" s="0"/>
      <c r="IR170" s="0"/>
      <c r="IS170" s="0"/>
      <c r="IT170" s="0"/>
      <c r="IU170" s="0"/>
      <c r="IV170" s="0"/>
      <c r="IW170" s="0"/>
      <c r="IX170" s="0"/>
      <c r="IY170" s="0"/>
      <c r="IZ170" s="0"/>
      <c r="JA170" s="0"/>
      <c r="JB170" s="0"/>
      <c r="JC170" s="0"/>
      <c r="JD170" s="0"/>
      <c r="JE170" s="0"/>
      <c r="JF170" s="0"/>
      <c r="JG170" s="0"/>
      <c r="JH170" s="0"/>
      <c r="JI170" s="0"/>
      <c r="JJ170" s="0"/>
      <c r="JK170" s="0"/>
      <c r="JL170" s="0"/>
      <c r="JM170" s="0"/>
      <c r="JN170" s="0"/>
      <c r="JO170" s="0"/>
      <c r="JP170" s="0"/>
      <c r="JQ170" s="0"/>
      <c r="JR170" s="0"/>
      <c r="JS170" s="0"/>
      <c r="JT170" s="0"/>
      <c r="JU170" s="0"/>
      <c r="JV170" s="0"/>
      <c r="JW170" s="0"/>
      <c r="JX170" s="0"/>
      <c r="JY170" s="0"/>
      <c r="JZ170" s="0"/>
      <c r="KA170" s="0"/>
      <c r="KB170" s="0"/>
      <c r="KC170" s="0"/>
      <c r="KD170" s="0"/>
      <c r="KE170" s="0"/>
      <c r="KF170" s="0"/>
      <c r="KG170" s="0"/>
      <c r="KH170" s="0"/>
      <c r="KI170" s="0"/>
      <c r="KJ170" s="0"/>
      <c r="KK170" s="0"/>
      <c r="KL170" s="0"/>
      <c r="KM170" s="0"/>
      <c r="KN170" s="0"/>
      <c r="KO170" s="0"/>
      <c r="KP170" s="0"/>
      <c r="KQ170" s="0"/>
      <c r="KR170" s="0"/>
      <c r="KS170" s="0"/>
      <c r="KT170" s="0"/>
      <c r="KU170" s="0"/>
      <c r="KV170" s="0"/>
      <c r="KW170" s="0"/>
      <c r="KX170" s="0"/>
      <c r="KY170" s="0"/>
      <c r="KZ170" s="0"/>
      <c r="LA170" s="0"/>
      <c r="LB170" s="0"/>
      <c r="LC170" s="0"/>
      <c r="LD170" s="0"/>
      <c r="LE170" s="0"/>
      <c r="LF170" s="0"/>
      <c r="LG170" s="0"/>
      <c r="LH170" s="0"/>
      <c r="LI170" s="0"/>
      <c r="LJ170" s="0"/>
      <c r="LK170" s="0"/>
      <c r="LL170" s="0"/>
      <c r="LM170" s="0"/>
      <c r="LN170" s="0"/>
      <c r="LO170" s="0"/>
      <c r="LP170" s="0"/>
      <c r="LQ170" s="0"/>
      <c r="LR170" s="0"/>
      <c r="LS170" s="0"/>
      <c r="LT170" s="0"/>
      <c r="LU170" s="0"/>
      <c r="LV170" s="0"/>
      <c r="LW170" s="0"/>
      <c r="LX170" s="0"/>
      <c r="LY170" s="0"/>
      <c r="LZ170" s="0"/>
      <c r="MA170" s="0"/>
      <c r="MB170" s="0"/>
      <c r="MC170" s="0"/>
      <c r="MD170" s="0"/>
      <c r="ME170" s="0"/>
      <c r="MF170" s="0"/>
      <c r="MG170" s="0"/>
      <c r="MH170" s="0"/>
      <c r="MI170" s="0"/>
      <c r="MJ170" s="0"/>
      <c r="MK170" s="0"/>
      <c r="ML170" s="0"/>
      <c r="MM170" s="0"/>
      <c r="MN170" s="0"/>
      <c r="MO170" s="0"/>
      <c r="MP170" s="0"/>
      <c r="MQ170" s="0"/>
      <c r="MR170" s="0"/>
      <c r="MS170" s="0"/>
      <c r="MT170" s="0"/>
      <c r="MU170" s="0"/>
      <c r="MV170" s="0"/>
      <c r="MW170" s="0"/>
      <c r="MX170" s="0"/>
      <c r="MY170" s="0"/>
      <c r="MZ170" s="0"/>
      <c r="NA170" s="0"/>
      <c r="NB170" s="0"/>
      <c r="NC170" s="0"/>
      <c r="ND170" s="0"/>
      <c r="NE170" s="0"/>
      <c r="NF170" s="0"/>
      <c r="NG170" s="0"/>
      <c r="NH170" s="0"/>
      <c r="NI170" s="0"/>
      <c r="NJ170" s="0"/>
      <c r="NK170" s="0"/>
      <c r="NL170" s="0"/>
      <c r="NM170" s="0"/>
      <c r="NN170" s="0"/>
      <c r="NO170" s="0"/>
      <c r="NP170" s="0"/>
      <c r="NQ170" s="0"/>
      <c r="NR170" s="0"/>
      <c r="NS170" s="0"/>
      <c r="NT170" s="0"/>
      <c r="NU170" s="0"/>
      <c r="NV170" s="0"/>
      <c r="NW170" s="0"/>
      <c r="NX170" s="0"/>
      <c r="NY170" s="0"/>
      <c r="NZ170" s="0"/>
      <c r="OA170" s="0"/>
      <c r="OB170" s="0"/>
      <c r="OC170" s="0"/>
      <c r="OD170" s="0"/>
      <c r="OE170" s="0"/>
      <c r="OF170" s="0"/>
      <c r="OG170" s="0"/>
      <c r="OH170" s="0"/>
      <c r="OI170" s="0"/>
      <c r="OJ170" s="0"/>
      <c r="OK170" s="0"/>
      <c r="OL170" s="0"/>
      <c r="OM170" s="0"/>
      <c r="ON170" s="0"/>
      <c r="OO170" s="0"/>
      <c r="OP170" s="0"/>
      <c r="OQ170" s="0"/>
      <c r="OR170" s="0"/>
      <c r="OS170" s="0"/>
      <c r="OT170" s="0"/>
      <c r="OU170" s="0"/>
      <c r="OV170" s="0"/>
      <c r="OW170" s="0"/>
      <c r="OX170" s="0"/>
      <c r="OY170" s="0"/>
      <c r="OZ170" s="0"/>
      <c r="PA170" s="0"/>
      <c r="PB170" s="0"/>
      <c r="PC170" s="0"/>
      <c r="PD170" s="0"/>
      <c r="PE170" s="0"/>
      <c r="PF170" s="0"/>
      <c r="PG170" s="0"/>
      <c r="PH170" s="0"/>
      <c r="PI170" s="0"/>
      <c r="PJ170" s="0"/>
      <c r="PK170" s="0"/>
      <c r="PL170" s="0"/>
      <c r="PM170" s="0"/>
      <c r="PN170" s="0"/>
      <c r="PO170" s="0"/>
      <c r="PP170" s="0"/>
      <c r="PQ170" s="0"/>
      <c r="PR170" s="0"/>
      <c r="PS170" s="0"/>
      <c r="PT170" s="0"/>
      <c r="PU170" s="0"/>
      <c r="PV170" s="0"/>
      <c r="PW170" s="0"/>
      <c r="PX170" s="0"/>
      <c r="PY170" s="0"/>
      <c r="PZ170" s="0"/>
      <c r="QA170" s="0"/>
      <c r="QB170" s="0"/>
      <c r="QC170" s="0"/>
      <c r="QD170" s="0"/>
      <c r="QE170" s="0"/>
      <c r="QF170" s="0"/>
      <c r="QG170" s="0"/>
      <c r="QH170" s="0"/>
      <c r="QI170" s="0"/>
      <c r="QJ170" s="0"/>
      <c r="QK170" s="0"/>
      <c r="QL170" s="0"/>
      <c r="QM170" s="0"/>
      <c r="QN170" s="0"/>
      <c r="QO170" s="0"/>
      <c r="QP170" s="0"/>
      <c r="QQ170" s="0"/>
      <c r="QR170" s="0"/>
      <c r="QS170" s="0"/>
      <c r="QT170" s="0"/>
      <c r="QU170" s="0"/>
      <c r="QV170" s="0"/>
      <c r="QW170" s="0"/>
      <c r="QX170" s="0"/>
      <c r="QY170" s="0"/>
      <c r="QZ170" s="0"/>
      <c r="RA170" s="0"/>
      <c r="RB170" s="0"/>
      <c r="RC170" s="0"/>
      <c r="RD170" s="0"/>
      <c r="RE170" s="0"/>
      <c r="RF170" s="0"/>
      <c r="RG170" s="0"/>
      <c r="RH170" s="0"/>
      <c r="RI170" s="0"/>
      <c r="RJ170" s="0"/>
      <c r="RK170" s="0"/>
      <c r="RL170" s="0"/>
      <c r="RM170" s="0"/>
      <c r="RN170" s="0"/>
      <c r="RO170" s="0"/>
      <c r="RP170" s="0"/>
      <c r="RQ170" s="0"/>
      <c r="RR170" s="0"/>
      <c r="RS170" s="0"/>
      <c r="RT170" s="0"/>
      <c r="RU170" s="0"/>
      <c r="RV170" s="0"/>
      <c r="RW170" s="0"/>
      <c r="RX170" s="0"/>
      <c r="RY170" s="0"/>
      <c r="RZ170" s="0"/>
      <c r="SA170" s="0"/>
      <c r="SB170" s="0"/>
      <c r="SC170" s="0"/>
      <c r="SD170" s="0"/>
      <c r="SE170" s="0"/>
      <c r="SF170" s="0"/>
      <c r="SG170" s="0"/>
      <c r="SH170" s="0"/>
      <c r="SI170" s="0"/>
      <c r="SJ170" s="0"/>
      <c r="SK170" s="0"/>
      <c r="SL170" s="0"/>
      <c r="SM170" s="0"/>
      <c r="SN170" s="0"/>
      <c r="SO170" s="0"/>
      <c r="SP170" s="0"/>
      <c r="SQ170" s="0"/>
      <c r="SR170" s="0"/>
      <c r="SS170" s="0"/>
      <c r="ST170" s="0"/>
      <c r="SU170" s="0"/>
      <c r="SV170" s="0"/>
      <c r="SW170" s="0"/>
      <c r="SX170" s="0"/>
      <c r="SY170" s="0"/>
      <c r="SZ170" s="0"/>
      <c r="TA170" s="0"/>
      <c r="TB170" s="0"/>
      <c r="TC170" s="0"/>
      <c r="TD170" s="0"/>
      <c r="TE170" s="0"/>
      <c r="TF170" s="0"/>
      <c r="TG170" s="0"/>
      <c r="TH170" s="0"/>
      <c r="TI170" s="0"/>
      <c r="TJ170" s="0"/>
      <c r="TK170" s="0"/>
      <c r="TL170" s="0"/>
      <c r="TM170" s="0"/>
      <c r="TN170" s="0"/>
      <c r="TO170" s="0"/>
      <c r="TP170" s="0"/>
      <c r="TQ170" s="0"/>
      <c r="TR170" s="0"/>
      <c r="TS170" s="0"/>
      <c r="TT170" s="0"/>
      <c r="TU170" s="0"/>
      <c r="TV170" s="0"/>
      <c r="TW170" s="0"/>
      <c r="TX170" s="0"/>
      <c r="TY170" s="0"/>
      <c r="TZ170" s="0"/>
      <c r="UA170" s="0"/>
      <c r="UB170" s="0"/>
      <c r="UC170" s="0"/>
      <c r="UD170" s="0"/>
      <c r="UE170" s="0"/>
      <c r="UF170" s="0"/>
      <c r="UG170" s="0"/>
      <c r="UH170" s="0"/>
      <c r="UI170" s="0"/>
      <c r="UJ170" s="0"/>
      <c r="UK170" s="0"/>
      <c r="UL170" s="0"/>
      <c r="UM170" s="0"/>
      <c r="UN170" s="0"/>
      <c r="UO170" s="0"/>
      <c r="UP170" s="0"/>
      <c r="UQ170" s="0"/>
      <c r="UR170" s="0"/>
      <c r="US170" s="0"/>
      <c r="UT170" s="0"/>
      <c r="UU170" s="0"/>
      <c r="UV170" s="0"/>
      <c r="UW170" s="0"/>
      <c r="UX170" s="0"/>
      <c r="UY170" s="0"/>
      <c r="UZ170" s="0"/>
      <c r="VA170" s="0"/>
      <c r="VB170" s="0"/>
      <c r="VC170" s="0"/>
      <c r="VD170" s="0"/>
      <c r="VE170" s="0"/>
      <c r="VF170" s="0"/>
      <c r="VG170" s="0"/>
      <c r="VH170" s="0"/>
      <c r="VI170" s="0"/>
      <c r="VJ170" s="0"/>
      <c r="VK170" s="0"/>
      <c r="VL170" s="0"/>
      <c r="VM170" s="0"/>
      <c r="VN170" s="0"/>
      <c r="VO170" s="0"/>
      <c r="VP170" s="0"/>
      <c r="VQ170" s="0"/>
      <c r="VR170" s="0"/>
      <c r="VS170" s="0"/>
      <c r="VT170" s="0"/>
      <c r="VU170" s="0"/>
      <c r="VV170" s="0"/>
      <c r="VW170" s="0"/>
      <c r="VX170" s="0"/>
      <c r="VY170" s="0"/>
      <c r="VZ170" s="0"/>
      <c r="WA170" s="0"/>
      <c r="WB170" s="0"/>
      <c r="WC170" s="0"/>
      <c r="WD170" s="0"/>
      <c r="WE170" s="0"/>
      <c r="WF170" s="0"/>
      <c r="WG170" s="0"/>
      <c r="WH170" s="0"/>
      <c r="WI170" s="0"/>
      <c r="WJ170" s="0"/>
      <c r="WK170" s="0"/>
      <c r="WL170" s="0"/>
      <c r="WM170" s="0"/>
      <c r="WN170" s="0"/>
      <c r="WO170" s="0"/>
      <c r="WP170" s="0"/>
      <c r="WQ170" s="0"/>
      <c r="WR170" s="0"/>
      <c r="WS170" s="0"/>
      <c r="WT170" s="0"/>
      <c r="WU170" s="0"/>
      <c r="WV170" s="0"/>
      <c r="WW170" s="0"/>
      <c r="WX170" s="0"/>
      <c r="WY170" s="0"/>
      <c r="WZ170" s="0"/>
      <c r="XA170" s="0"/>
      <c r="XB170" s="0"/>
      <c r="XC170" s="0"/>
      <c r="XD170" s="0"/>
      <c r="XE170" s="0"/>
      <c r="XF170" s="0"/>
      <c r="XG170" s="0"/>
      <c r="XH170" s="0"/>
      <c r="XI170" s="0"/>
      <c r="XJ170" s="0"/>
      <c r="XK170" s="0"/>
      <c r="XL170" s="0"/>
      <c r="XM170" s="0"/>
      <c r="XN170" s="0"/>
      <c r="XO170" s="0"/>
      <c r="XP170" s="0"/>
      <c r="XQ170" s="0"/>
      <c r="XR170" s="0"/>
      <c r="XS170" s="0"/>
      <c r="XT170" s="0"/>
      <c r="XU170" s="0"/>
      <c r="XV170" s="0"/>
      <c r="XW170" s="0"/>
      <c r="XX170" s="0"/>
      <c r="XY170" s="0"/>
      <c r="XZ170" s="0"/>
      <c r="YA170" s="0"/>
      <c r="YB170" s="0"/>
      <c r="YC170" s="0"/>
      <c r="YD170" s="0"/>
      <c r="YE170" s="0"/>
      <c r="YF170" s="0"/>
      <c r="YG170" s="0"/>
      <c r="YH170" s="0"/>
      <c r="YI170" s="0"/>
      <c r="YJ170" s="0"/>
      <c r="YK170" s="0"/>
      <c r="YL170" s="0"/>
      <c r="YM170" s="0"/>
      <c r="YN170" s="0"/>
      <c r="YO170" s="0"/>
      <c r="YP170" s="0"/>
      <c r="YQ170" s="0"/>
      <c r="YR170" s="0"/>
      <c r="YS170" s="0"/>
      <c r="YT170" s="0"/>
      <c r="YU170" s="0"/>
      <c r="YV170" s="0"/>
      <c r="YW170" s="0"/>
      <c r="YX170" s="0"/>
      <c r="YY170" s="0"/>
      <c r="YZ170" s="0"/>
      <c r="ZA170" s="0"/>
      <c r="ZB170" s="0"/>
      <c r="ZC170" s="0"/>
      <c r="ZD170" s="0"/>
      <c r="ZE170" s="0"/>
      <c r="ZF170" s="0"/>
      <c r="ZG170" s="0"/>
      <c r="ZH170" s="0"/>
      <c r="ZI170" s="0"/>
      <c r="ZJ170" s="0"/>
      <c r="ZK170" s="0"/>
      <c r="ZL170" s="0"/>
      <c r="ZM170" s="0"/>
      <c r="ZN170" s="0"/>
      <c r="ZO170" s="0"/>
      <c r="ZP170" s="0"/>
      <c r="ZQ170" s="0"/>
      <c r="ZR170" s="0"/>
      <c r="ZS170" s="0"/>
      <c r="ZT170" s="0"/>
      <c r="ZU170" s="0"/>
      <c r="ZV170" s="0"/>
      <c r="ZW170" s="0"/>
      <c r="ZX170" s="0"/>
      <c r="ZY170" s="0"/>
      <c r="ZZ170" s="0"/>
      <c r="AAA170" s="0"/>
      <c r="AAB170" s="0"/>
      <c r="AAC170" s="0"/>
      <c r="AAD170" s="0"/>
      <c r="AAE170" s="0"/>
      <c r="AAF170" s="0"/>
      <c r="AAG170" s="0"/>
      <c r="AAH170" s="0"/>
      <c r="AAI170" s="0"/>
      <c r="AAJ170" s="0"/>
      <c r="AAK170" s="0"/>
      <c r="AAL170" s="0"/>
      <c r="AAM170" s="0"/>
      <c r="AAN170" s="0"/>
      <c r="AAO170" s="0"/>
      <c r="AAP170" s="0"/>
      <c r="AAQ170" s="0"/>
      <c r="AAR170" s="0"/>
      <c r="AAS170" s="0"/>
      <c r="AAT170" s="0"/>
      <c r="AAU170" s="0"/>
      <c r="AAV170" s="0"/>
      <c r="AAW170" s="0"/>
      <c r="AAX170" s="0"/>
      <c r="AAY170" s="0"/>
      <c r="AAZ170" s="0"/>
      <c r="ABA170" s="0"/>
      <c r="ABB170" s="0"/>
      <c r="ABC170" s="0"/>
      <c r="ABD170" s="0"/>
      <c r="ABE170" s="0"/>
      <c r="ABF170" s="0"/>
      <c r="ABG170" s="0"/>
      <c r="ABH170" s="0"/>
      <c r="ABI170" s="0"/>
      <c r="ABJ170" s="0"/>
      <c r="ABK170" s="0"/>
      <c r="ABL170" s="0"/>
      <c r="ABM170" s="0"/>
      <c r="ABN170" s="0"/>
      <c r="ABO170" s="0"/>
      <c r="ABP170" s="0"/>
      <c r="ABQ170" s="0"/>
      <c r="ABR170" s="0"/>
      <c r="ABS170" s="0"/>
      <c r="ABT170" s="0"/>
      <c r="ABU170" s="0"/>
      <c r="ABV170" s="0"/>
      <c r="ABW170" s="0"/>
      <c r="ABX170" s="0"/>
      <c r="ABY170" s="0"/>
      <c r="ABZ170" s="0"/>
      <c r="ACA170" s="0"/>
      <c r="ACB170" s="0"/>
      <c r="ACC170" s="0"/>
      <c r="ACD170" s="0"/>
      <c r="ACE170" s="0"/>
      <c r="ACF170" s="0"/>
      <c r="ACG170" s="0"/>
      <c r="ACH170" s="0"/>
      <c r="ACI170" s="0"/>
      <c r="ACJ170" s="0"/>
      <c r="ACK170" s="0"/>
      <c r="ACL170" s="0"/>
      <c r="ACM170" s="0"/>
      <c r="ACN170" s="0"/>
      <c r="ACO170" s="0"/>
      <c r="ACP170" s="0"/>
      <c r="ACQ170" s="0"/>
      <c r="ACR170" s="0"/>
      <c r="ACS170" s="0"/>
      <c r="ACT170" s="0"/>
      <c r="ACU170" s="0"/>
      <c r="ACV170" s="0"/>
      <c r="ACW170" s="0"/>
      <c r="ACX170" s="0"/>
      <c r="ACY170" s="0"/>
      <c r="ACZ170" s="0"/>
      <c r="ADA170" s="0"/>
      <c r="ADB170" s="0"/>
      <c r="ADC170" s="0"/>
      <c r="ADD170" s="0"/>
      <c r="ADE170" s="0"/>
      <c r="ADF170" s="0"/>
      <c r="ADG170" s="0"/>
      <c r="ADH170" s="0"/>
      <c r="ADI170" s="0"/>
      <c r="ADJ170" s="0"/>
      <c r="ADK170" s="0"/>
      <c r="ADL170" s="0"/>
      <c r="ADM170" s="0"/>
      <c r="ADN170" s="0"/>
      <c r="ADO170" s="0"/>
      <c r="ADP170" s="0"/>
      <c r="ADQ170" s="0"/>
      <c r="ADR170" s="0"/>
      <c r="ADS170" s="0"/>
      <c r="ADT170" s="0"/>
      <c r="ADU170" s="0"/>
      <c r="ADV170" s="0"/>
      <c r="ADW170" s="0"/>
      <c r="ADX170" s="0"/>
      <c r="ADY170" s="0"/>
      <c r="ADZ170" s="0"/>
      <c r="AEA170" s="0"/>
      <c r="AEB170" s="0"/>
      <c r="AEC170" s="0"/>
      <c r="AED170" s="0"/>
      <c r="AEE170" s="0"/>
      <c r="AEF170" s="0"/>
      <c r="AEG170" s="0"/>
      <c r="AEH170" s="0"/>
      <c r="AEI170" s="0"/>
      <c r="AEJ170" s="0"/>
      <c r="AEK170" s="0"/>
      <c r="AEL170" s="0"/>
      <c r="AEM170" s="0"/>
      <c r="AEN170" s="0"/>
      <c r="AEO170" s="0"/>
      <c r="AEP170" s="0"/>
      <c r="AEQ170" s="0"/>
      <c r="AER170" s="0"/>
      <c r="AES170" s="0"/>
      <c r="AET170" s="0"/>
      <c r="AEU170" s="0"/>
      <c r="AEV170" s="0"/>
      <c r="AEW170" s="0"/>
      <c r="AEX170" s="0"/>
      <c r="AEY170" s="0"/>
      <c r="AEZ170" s="0"/>
      <c r="AFA170" s="0"/>
      <c r="AFB170" s="0"/>
      <c r="AFC170" s="0"/>
      <c r="AFD170" s="0"/>
      <c r="AFE170" s="0"/>
      <c r="AFF170" s="0"/>
      <c r="AFG170" s="0"/>
      <c r="AFH170" s="0"/>
      <c r="AFI170" s="0"/>
      <c r="AFJ170" s="0"/>
      <c r="AFK170" s="0"/>
      <c r="AFL170" s="0"/>
      <c r="AFM170" s="0"/>
      <c r="AFN170" s="0"/>
      <c r="AFO170" s="0"/>
      <c r="AFP170" s="0"/>
      <c r="AFQ170" s="0"/>
      <c r="AFR170" s="0"/>
      <c r="AFS170" s="0"/>
      <c r="AFT170" s="0"/>
      <c r="AFU170" s="0"/>
      <c r="AFV170" s="0"/>
      <c r="AFW170" s="0"/>
      <c r="AFX170" s="0"/>
      <c r="AFY170" s="0"/>
      <c r="AFZ170" s="0"/>
      <c r="AGA170" s="0"/>
      <c r="AGB170" s="0"/>
      <c r="AGC170" s="0"/>
      <c r="AGD170" s="0"/>
      <c r="AGE170" s="0"/>
      <c r="AGF170" s="0"/>
      <c r="AGG170" s="0"/>
      <c r="AGH170" s="0"/>
      <c r="AGI170" s="0"/>
      <c r="AGJ170" s="0"/>
      <c r="AGK170" s="0"/>
      <c r="AGL170" s="0"/>
      <c r="AGM170" s="0"/>
      <c r="AGN170" s="0"/>
      <c r="AGO170" s="0"/>
      <c r="AGP170" s="0"/>
      <c r="AGQ170" s="0"/>
      <c r="AGR170" s="0"/>
      <c r="AGS170" s="0"/>
      <c r="AGT170" s="0"/>
      <c r="AGU170" s="0"/>
      <c r="AGV170" s="0"/>
      <c r="AGW170" s="0"/>
      <c r="AGX170" s="0"/>
      <c r="AGY170" s="0"/>
      <c r="AGZ170" s="0"/>
      <c r="AHA170" s="0"/>
      <c r="AHB170" s="0"/>
      <c r="AHC170" s="0"/>
      <c r="AHD170" s="0"/>
      <c r="AHE170" s="0"/>
      <c r="AHF170" s="0"/>
      <c r="AHG170" s="0"/>
      <c r="AHH170" s="0"/>
      <c r="AHI170" s="0"/>
      <c r="AHJ170" s="0"/>
      <c r="AHK170" s="0"/>
      <c r="AHL170" s="0"/>
      <c r="AHM170" s="0"/>
      <c r="AHN170" s="0"/>
      <c r="AHO170" s="0"/>
      <c r="AHP170" s="0"/>
      <c r="AHQ170" s="0"/>
      <c r="AHR170" s="0"/>
      <c r="AHS170" s="0"/>
      <c r="AHT170" s="0"/>
      <c r="AHU170" s="0"/>
      <c r="AHV170" s="0"/>
      <c r="AHW170" s="0"/>
      <c r="AHX170" s="0"/>
      <c r="AHY170" s="0"/>
      <c r="AHZ170" s="0"/>
      <c r="AIA170" s="0"/>
      <c r="AIB170" s="0"/>
      <c r="AIC170" s="0"/>
      <c r="AID170" s="0"/>
      <c r="AIE170" s="0"/>
      <c r="AIF170" s="0"/>
      <c r="AIG170" s="0"/>
      <c r="AIH170" s="0"/>
      <c r="AII170" s="0"/>
      <c r="AIJ170" s="0"/>
      <c r="AIK170" s="0"/>
      <c r="AIL170" s="0"/>
      <c r="AIM170" s="0"/>
      <c r="AIN170" s="0"/>
      <c r="AIO170" s="0"/>
      <c r="AIP170" s="0"/>
      <c r="AIQ170" s="0"/>
      <c r="AIR170" s="0"/>
      <c r="AIS170" s="0"/>
      <c r="AIT170" s="0"/>
      <c r="AIU170" s="0"/>
      <c r="AIV170" s="0"/>
      <c r="AIW170" s="0"/>
      <c r="AIX170" s="0"/>
      <c r="AIY170" s="0"/>
      <c r="AIZ170" s="0"/>
      <c r="AJA170" s="0"/>
      <c r="AJB170" s="0"/>
      <c r="AJC170" s="0"/>
      <c r="AJD170" s="0"/>
      <c r="AJE170" s="0"/>
      <c r="AJF170" s="0"/>
      <c r="AJG170" s="0"/>
      <c r="AJH170" s="0"/>
      <c r="AJI170" s="0"/>
      <c r="AJJ170" s="0"/>
      <c r="AJK170" s="0"/>
      <c r="AJL170" s="0"/>
      <c r="AJM170" s="0"/>
      <c r="AJN170" s="0"/>
      <c r="AJO170" s="0"/>
      <c r="AJP170" s="0"/>
      <c r="AJQ170" s="0"/>
      <c r="AJR170" s="0"/>
      <c r="AJS170" s="0"/>
      <c r="AJT170" s="0"/>
      <c r="AJU170" s="0"/>
      <c r="AJV170" s="0"/>
      <c r="AJW170" s="0"/>
      <c r="AJX170" s="0"/>
      <c r="AJY170" s="0"/>
      <c r="AJZ170" s="0"/>
      <c r="AKA170" s="0"/>
      <c r="AKB170" s="0"/>
      <c r="AKC170" s="0"/>
      <c r="AKD170" s="0"/>
      <c r="AKE170" s="0"/>
      <c r="AKF170" s="0"/>
      <c r="AKG170" s="0"/>
      <c r="AKH170" s="0"/>
      <c r="AKI170" s="0"/>
      <c r="AKJ170" s="0"/>
      <c r="AKK170" s="0"/>
      <c r="AKL170" s="0"/>
      <c r="AKM170" s="0"/>
      <c r="AKN170" s="0"/>
      <c r="AKO170" s="0"/>
      <c r="AKP170" s="0"/>
      <c r="AKQ170" s="0"/>
      <c r="AKR170" s="0"/>
      <c r="AKS170" s="0"/>
      <c r="AKT170" s="0"/>
      <c r="AKU170" s="0"/>
      <c r="AKV170" s="0"/>
      <c r="AKW170" s="0"/>
      <c r="AKX170" s="0"/>
      <c r="AKY170" s="0"/>
      <c r="AKZ170" s="0"/>
      <c r="ALA170" s="0"/>
      <c r="ALB170" s="0"/>
      <c r="ALC170" s="0"/>
      <c r="ALD170" s="0"/>
      <c r="ALE170" s="0"/>
      <c r="ALF170" s="0"/>
      <c r="ALG170" s="0"/>
      <c r="ALH170" s="0"/>
      <c r="ALI170" s="0"/>
      <c r="ALJ170" s="0"/>
      <c r="ALK170" s="0"/>
      <c r="ALL170" s="0"/>
      <c r="ALM170" s="0"/>
      <c r="ALN170" s="0"/>
      <c r="ALO170" s="0"/>
      <c r="ALP170" s="0"/>
      <c r="ALQ170" s="0"/>
      <c r="ALR170" s="0"/>
      <c r="ALS170" s="0"/>
      <c r="ALT170" s="0"/>
      <c r="ALU170" s="0"/>
      <c r="ALV170" s="0"/>
      <c r="ALW170" s="0"/>
      <c r="ALX170" s="0"/>
      <c r="ALY170" s="0"/>
      <c r="ALZ170" s="0"/>
      <c r="AMA170" s="0"/>
      <c r="AMB170" s="0"/>
      <c r="AMC170" s="0"/>
      <c r="AMD170" s="0"/>
      <c r="AME170" s="0"/>
      <c r="AMF170" s="0"/>
      <c r="AMG170" s="0"/>
      <c r="AMH170" s="0"/>
      <c r="AMI170" s="0"/>
      <c r="AMJ170" s="0"/>
    </row>
    <row r="171" customFormat="false" ht="15.75" hidden="false" customHeight="true" outlineLevel="1" collapsed="false">
      <c r="A171" s="270"/>
      <c r="B171" s="281" t="s">
        <v>168</v>
      </c>
      <c r="C171" s="222"/>
      <c r="D171" s="58" t="n">
        <v>72.14878</v>
      </c>
      <c r="E171" s="58" t="n">
        <v>0</v>
      </c>
      <c r="F171" s="58" t="n">
        <v>0</v>
      </c>
      <c r="G171" s="58" t="n">
        <v>0</v>
      </c>
      <c r="H171" s="58" t="n">
        <v>0</v>
      </c>
      <c r="I171" s="58" t="n">
        <v>0</v>
      </c>
      <c r="J171" s="58" t="n">
        <v>0</v>
      </c>
      <c r="K171" s="282" t="n">
        <v>0</v>
      </c>
      <c r="L171" s="282" t="n">
        <v>0</v>
      </c>
      <c r="M171" s="282" t="n">
        <v>0</v>
      </c>
      <c r="N171" s="282" t="n">
        <v>0.17</v>
      </c>
      <c r="O171" s="58" t="n">
        <v>0</v>
      </c>
      <c r="P171" s="58" t="n">
        <v>0</v>
      </c>
      <c r="Q171" s="58" t="n">
        <v>0</v>
      </c>
      <c r="R171" s="58" t="n">
        <v>0</v>
      </c>
      <c r="S171" s="58" t="n">
        <v>0</v>
      </c>
      <c r="T171" s="58" t="n">
        <v>0</v>
      </c>
      <c r="U171" s="58" t="n">
        <v>0.17</v>
      </c>
      <c r="V171" s="58" t="n">
        <v>0.17</v>
      </c>
      <c r="W171" s="58" t="n">
        <v>0.17</v>
      </c>
      <c r="X171" s="60" t="n">
        <v>0.17</v>
      </c>
      <c r="Y171" s="58" t="n">
        <v>0</v>
      </c>
      <c r="Z171" s="58" t="n">
        <v>0</v>
      </c>
      <c r="AA171" s="58" t="n">
        <v>0</v>
      </c>
      <c r="AB171" s="58" t="n">
        <v>0</v>
      </c>
      <c r="AC171" s="58" t="n">
        <v>0</v>
      </c>
      <c r="AD171" s="58" t="n">
        <v>0</v>
      </c>
      <c r="AE171" s="58" t="n">
        <v>0.17</v>
      </c>
      <c r="AF171" s="58" t="n">
        <v>0.17</v>
      </c>
      <c r="AG171" s="58" t="n">
        <v>0.17</v>
      </c>
      <c r="AH171" s="58" t="n">
        <v>0.17</v>
      </c>
      <c r="AI171" s="58" t="n">
        <v>0</v>
      </c>
      <c r="AJ171" s="58" t="n">
        <v>0</v>
      </c>
      <c r="AK171" s="58" t="n">
        <v>0</v>
      </c>
      <c r="AL171" s="58" t="n">
        <v>0</v>
      </c>
      <c r="AM171" s="58" t="n">
        <v>0</v>
      </c>
      <c r="AN171" s="58" t="n">
        <v>0</v>
      </c>
      <c r="AO171" s="58" t="n">
        <v>0.0034</v>
      </c>
      <c r="AP171" s="58" t="n">
        <v>0.0034</v>
      </c>
      <c r="AQ171" s="58" t="n">
        <v>0.0034</v>
      </c>
      <c r="AR171" s="60"/>
      <c r="AS171" s="218" t="n">
        <v>0.002</v>
      </c>
      <c r="AT171" s="58" t="n">
        <v>0.002</v>
      </c>
      <c r="AU171" s="58" t="n">
        <v>0.002</v>
      </c>
      <c r="AV171" s="58" t="n">
        <v>0.002</v>
      </c>
      <c r="AW171" s="58" t="n">
        <v>0.002</v>
      </c>
      <c r="AX171" s="58" t="n">
        <v>0.002</v>
      </c>
      <c r="AY171" s="58" t="n">
        <v>0.002</v>
      </c>
      <c r="AZ171" s="58" t="n">
        <v>0.002</v>
      </c>
      <c r="BA171" s="58" t="n">
        <v>0.002</v>
      </c>
      <c r="BB171" s="60"/>
      <c r="BW171" s="0"/>
      <c r="BX171" s="0"/>
      <c r="BY171" s="0"/>
      <c r="BZ171" s="0"/>
      <c r="CA171" s="0"/>
      <c r="CB171" s="0"/>
      <c r="CC171" s="0"/>
      <c r="CD171" s="0"/>
      <c r="CE171" s="0"/>
      <c r="CF171" s="0"/>
      <c r="CG171" s="0"/>
      <c r="CH171" s="0"/>
      <c r="CI171" s="0"/>
      <c r="CJ171" s="0"/>
      <c r="CK171" s="0"/>
      <c r="CL171" s="0"/>
      <c r="CM171" s="0"/>
      <c r="CN171" s="0"/>
      <c r="CO171" s="0"/>
      <c r="CP171" s="0"/>
      <c r="CQ171" s="0"/>
      <c r="CR171" s="0"/>
      <c r="CS171" s="0"/>
      <c r="CT171" s="0"/>
      <c r="CU171" s="0"/>
      <c r="CV171" s="0"/>
      <c r="CW171" s="0"/>
      <c r="CX171" s="0"/>
      <c r="CY171" s="0"/>
      <c r="CZ171" s="0"/>
      <c r="DA171" s="0"/>
      <c r="DB171" s="0"/>
      <c r="DC171" s="0"/>
      <c r="DD171" s="0"/>
      <c r="DE171" s="0"/>
      <c r="DF171" s="0"/>
      <c r="DG171" s="0"/>
      <c r="DH171" s="0"/>
      <c r="DI171" s="0"/>
      <c r="DJ171" s="0"/>
      <c r="DK171" s="0"/>
      <c r="DL171" s="0"/>
      <c r="DM171" s="0"/>
      <c r="DN171" s="0"/>
      <c r="DO171" s="0"/>
      <c r="DP171" s="0"/>
      <c r="DQ171" s="0"/>
      <c r="DR171" s="0"/>
      <c r="DS171" s="0"/>
      <c r="DT171" s="0"/>
      <c r="DU171" s="0"/>
      <c r="DV171" s="0"/>
      <c r="DW171" s="0"/>
      <c r="DX171" s="0"/>
      <c r="DY171" s="0"/>
      <c r="DZ171" s="0"/>
      <c r="EA171" s="0"/>
      <c r="EB171" s="0"/>
      <c r="EC171" s="0"/>
      <c r="ED171" s="0"/>
      <c r="EE171" s="0"/>
      <c r="EF171" s="0"/>
      <c r="EG171" s="0"/>
      <c r="EH171" s="0"/>
      <c r="EI171" s="0"/>
      <c r="EJ171" s="0"/>
      <c r="EK171" s="0"/>
      <c r="EL171" s="0"/>
      <c r="EM171" s="0"/>
      <c r="EN171" s="0"/>
      <c r="EO171" s="0"/>
      <c r="EP171" s="0"/>
      <c r="EQ171" s="0"/>
      <c r="ER171" s="0"/>
      <c r="ES171" s="0"/>
      <c r="ET171" s="0"/>
      <c r="EU171" s="0"/>
      <c r="EV171" s="0"/>
      <c r="EW171" s="0"/>
      <c r="EX171" s="0"/>
      <c r="EY171" s="0"/>
      <c r="EZ171" s="0"/>
      <c r="FA171" s="0"/>
      <c r="FB171" s="0"/>
      <c r="FC171" s="0"/>
      <c r="FD171" s="0"/>
      <c r="FE171" s="0"/>
      <c r="FF171" s="0"/>
      <c r="FG171" s="0"/>
      <c r="FH171" s="0"/>
      <c r="FI171" s="0"/>
      <c r="FJ171" s="0"/>
      <c r="FK171" s="0"/>
      <c r="FL171" s="0"/>
      <c r="FM171" s="0"/>
      <c r="FN171" s="0"/>
      <c r="FO171" s="0"/>
      <c r="FP171" s="0"/>
      <c r="FQ171" s="0"/>
      <c r="FR171" s="0"/>
      <c r="FS171" s="0"/>
      <c r="FT171" s="0"/>
      <c r="FU171" s="0"/>
      <c r="FV171" s="0"/>
      <c r="FW171" s="0"/>
      <c r="FX171" s="0"/>
      <c r="FY171" s="0"/>
      <c r="FZ171" s="0"/>
      <c r="GA171" s="0"/>
      <c r="GB171" s="0"/>
      <c r="GC171" s="0"/>
      <c r="GD171" s="0"/>
      <c r="GE171" s="0"/>
      <c r="GF171" s="0"/>
      <c r="GG171" s="0"/>
      <c r="GH171" s="0"/>
      <c r="GI171" s="0"/>
      <c r="GJ171" s="0"/>
      <c r="GK171" s="0"/>
      <c r="GL171" s="0"/>
      <c r="GM171" s="0"/>
      <c r="GN171" s="0"/>
      <c r="GO171" s="0"/>
      <c r="GP171" s="0"/>
      <c r="GQ171" s="0"/>
      <c r="GR171" s="0"/>
      <c r="GS171" s="0"/>
      <c r="GT171" s="0"/>
      <c r="GU171" s="0"/>
      <c r="GV171" s="0"/>
      <c r="GW171" s="0"/>
      <c r="GX171" s="0"/>
      <c r="GY171" s="0"/>
      <c r="GZ171" s="0"/>
      <c r="HA171" s="0"/>
      <c r="HB171" s="0"/>
      <c r="HC171" s="0"/>
      <c r="HD171" s="0"/>
      <c r="HE171" s="0"/>
      <c r="HF171" s="0"/>
      <c r="HG171" s="0"/>
      <c r="HH171" s="0"/>
      <c r="HI171" s="0"/>
      <c r="HJ171" s="0"/>
      <c r="HK171" s="0"/>
      <c r="HL171" s="0"/>
      <c r="HM171" s="0"/>
      <c r="HN171" s="0"/>
      <c r="HO171" s="0"/>
      <c r="HP171" s="0"/>
      <c r="HQ171" s="0"/>
      <c r="HR171" s="0"/>
      <c r="HS171" s="0"/>
      <c r="HT171" s="0"/>
      <c r="HU171" s="0"/>
      <c r="HV171" s="0"/>
      <c r="HW171" s="0"/>
      <c r="HX171" s="0"/>
      <c r="HY171" s="0"/>
      <c r="HZ171" s="0"/>
      <c r="IA171" s="0"/>
      <c r="IB171" s="0"/>
      <c r="IC171" s="0"/>
      <c r="ID171" s="0"/>
      <c r="IE171" s="0"/>
      <c r="IF171" s="0"/>
      <c r="IG171" s="0"/>
      <c r="IH171" s="0"/>
      <c r="II171" s="0"/>
      <c r="IJ171" s="0"/>
      <c r="IK171" s="0"/>
      <c r="IL171" s="0"/>
      <c r="IM171" s="0"/>
      <c r="IN171" s="0"/>
      <c r="IO171" s="0"/>
      <c r="IP171" s="0"/>
      <c r="IQ171" s="0"/>
      <c r="IR171" s="0"/>
      <c r="IS171" s="0"/>
      <c r="IT171" s="0"/>
      <c r="IU171" s="0"/>
      <c r="IV171" s="0"/>
      <c r="IW171" s="0"/>
      <c r="IX171" s="0"/>
      <c r="IY171" s="0"/>
      <c r="IZ171" s="0"/>
      <c r="JA171" s="0"/>
      <c r="JB171" s="0"/>
      <c r="JC171" s="0"/>
      <c r="JD171" s="0"/>
      <c r="JE171" s="0"/>
      <c r="JF171" s="0"/>
      <c r="JG171" s="0"/>
      <c r="JH171" s="0"/>
      <c r="JI171" s="0"/>
      <c r="JJ171" s="0"/>
      <c r="JK171" s="0"/>
      <c r="JL171" s="0"/>
      <c r="JM171" s="0"/>
      <c r="JN171" s="0"/>
      <c r="JO171" s="0"/>
      <c r="JP171" s="0"/>
      <c r="JQ171" s="0"/>
      <c r="JR171" s="0"/>
      <c r="JS171" s="0"/>
      <c r="JT171" s="0"/>
      <c r="JU171" s="0"/>
      <c r="JV171" s="0"/>
      <c r="JW171" s="0"/>
      <c r="JX171" s="0"/>
      <c r="JY171" s="0"/>
      <c r="JZ171" s="0"/>
      <c r="KA171" s="0"/>
      <c r="KB171" s="0"/>
      <c r="KC171" s="0"/>
      <c r="KD171" s="0"/>
      <c r="KE171" s="0"/>
      <c r="KF171" s="0"/>
      <c r="KG171" s="0"/>
      <c r="KH171" s="0"/>
      <c r="KI171" s="0"/>
      <c r="KJ171" s="0"/>
      <c r="KK171" s="0"/>
      <c r="KL171" s="0"/>
      <c r="KM171" s="0"/>
      <c r="KN171" s="0"/>
      <c r="KO171" s="0"/>
      <c r="KP171" s="0"/>
      <c r="KQ171" s="0"/>
      <c r="KR171" s="0"/>
      <c r="KS171" s="0"/>
      <c r="KT171" s="0"/>
      <c r="KU171" s="0"/>
      <c r="KV171" s="0"/>
      <c r="KW171" s="0"/>
      <c r="KX171" s="0"/>
      <c r="KY171" s="0"/>
      <c r="KZ171" s="0"/>
      <c r="LA171" s="0"/>
      <c r="LB171" s="0"/>
      <c r="LC171" s="0"/>
      <c r="LD171" s="0"/>
      <c r="LE171" s="0"/>
      <c r="LF171" s="0"/>
      <c r="LG171" s="0"/>
      <c r="LH171" s="0"/>
      <c r="LI171" s="0"/>
      <c r="LJ171" s="0"/>
      <c r="LK171" s="0"/>
      <c r="LL171" s="0"/>
      <c r="LM171" s="0"/>
      <c r="LN171" s="0"/>
      <c r="LO171" s="0"/>
      <c r="LP171" s="0"/>
      <c r="LQ171" s="0"/>
      <c r="LR171" s="0"/>
      <c r="LS171" s="0"/>
      <c r="LT171" s="0"/>
      <c r="LU171" s="0"/>
      <c r="LV171" s="0"/>
      <c r="LW171" s="0"/>
      <c r="LX171" s="0"/>
      <c r="LY171" s="0"/>
      <c r="LZ171" s="0"/>
      <c r="MA171" s="0"/>
      <c r="MB171" s="0"/>
      <c r="MC171" s="0"/>
      <c r="MD171" s="0"/>
      <c r="ME171" s="0"/>
      <c r="MF171" s="0"/>
      <c r="MG171" s="0"/>
      <c r="MH171" s="0"/>
      <c r="MI171" s="0"/>
      <c r="MJ171" s="0"/>
      <c r="MK171" s="0"/>
      <c r="ML171" s="0"/>
      <c r="MM171" s="0"/>
      <c r="MN171" s="0"/>
      <c r="MO171" s="0"/>
      <c r="MP171" s="0"/>
      <c r="MQ171" s="0"/>
      <c r="MR171" s="0"/>
      <c r="MS171" s="0"/>
      <c r="MT171" s="0"/>
      <c r="MU171" s="0"/>
      <c r="MV171" s="0"/>
      <c r="MW171" s="0"/>
      <c r="MX171" s="0"/>
      <c r="MY171" s="0"/>
      <c r="MZ171" s="0"/>
      <c r="NA171" s="0"/>
      <c r="NB171" s="0"/>
      <c r="NC171" s="0"/>
      <c r="ND171" s="0"/>
      <c r="NE171" s="0"/>
      <c r="NF171" s="0"/>
      <c r="NG171" s="0"/>
      <c r="NH171" s="0"/>
      <c r="NI171" s="0"/>
      <c r="NJ171" s="0"/>
      <c r="NK171" s="0"/>
      <c r="NL171" s="0"/>
      <c r="NM171" s="0"/>
      <c r="NN171" s="0"/>
      <c r="NO171" s="0"/>
      <c r="NP171" s="0"/>
      <c r="NQ171" s="0"/>
      <c r="NR171" s="0"/>
      <c r="NS171" s="0"/>
      <c r="NT171" s="0"/>
      <c r="NU171" s="0"/>
      <c r="NV171" s="0"/>
      <c r="NW171" s="0"/>
      <c r="NX171" s="0"/>
      <c r="NY171" s="0"/>
      <c r="NZ171" s="0"/>
      <c r="OA171" s="0"/>
      <c r="OB171" s="0"/>
      <c r="OC171" s="0"/>
      <c r="OD171" s="0"/>
      <c r="OE171" s="0"/>
      <c r="OF171" s="0"/>
      <c r="OG171" s="0"/>
      <c r="OH171" s="0"/>
      <c r="OI171" s="0"/>
      <c r="OJ171" s="0"/>
      <c r="OK171" s="0"/>
      <c r="OL171" s="0"/>
      <c r="OM171" s="0"/>
      <c r="ON171" s="0"/>
      <c r="OO171" s="0"/>
      <c r="OP171" s="0"/>
      <c r="OQ171" s="0"/>
      <c r="OR171" s="0"/>
      <c r="OS171" s="0"/>
      <c r="OT171" s="0"/>
      <c r="OU171" s="0"/>
      <c r="OV171" s="0"/>
      <c r="OW171" s="0"/>
      <c r="OX171" s="0"/>
      <c r="OY171" s="0"/>
      <c r="OZ171" s="0"/>
      <c r="PA171" s="0"/>
      <c r="PB171" s="0"/>
      <c r="PC171" s="0"/>
      <c r="PD171" s="0"/>
      <c r="PE171" s="0"/>
      <c r="PF171" s="0"/>
      <c r="PG171" s="0"/>
      <c r="PH171" s="0"/>
      <c r="PI171" s="0"/>
      <c r="PJ171" s="0"/>
      <c r="PK171" s="0"/>
      <c r="PL171" s="0"/>
      <c r="PM171" s="0"/>
      <c r="PN171" s="0"/>
      <c r="PO171" s="0"/>
      <c r="PP171" s="0"/>
      <c r="PQ171" s="0"/>
      <c r="PR171" s="0"/>
      <c r="PS171" s="0"/>
      <c r="PT171" s="0"/>
      <c r="PU171" s="0"/>
      <c r="PV171" s="0"/>
      <c r="PW171" s="0"/>
      <c r="PX171" s="0"/>
      <c r="PY171" s="0"/>
      <c r="PZ171" s="0"/>
      <c r="QA171" s="0"/>
      <c r="QB171" s="0"/>
      <c r="QC171" s="0"/>
      <c r="QD171" s="0"/>
      <c r="QE171" s="0"/>
      <c r="QF171" s="0"/>
      <c r="QG171" s="0"/>
      <c r="QH171" s="0"/>
      <c r="QI171" s="0"/>
      <c r="QJ171" s="0"/>
      <c r="QK171" s="0"/>
      <c r="QL171" s="0"/>
      <c r="QM171" s="0"/>
      <c r="QN171" s="0"/>
      <c r="QO171" s="0"/>
      <c r="QP171" s="0"/>
      <c r="QQ171" s="0"/>
      <c r="QR171" s="0"/>
      <c r="QS171" s="0"/>
      <c r="QT171" s="0"/>
      <c r="QU171" s="0"/>
      <c r="QV171" s="0"/>
      <c r="QW171" s="0"/>
      <c r="QX171" s="0"/>
      <c r="QY171" s="0"/>
      <c r="QZ171" s="0"/>
      <c r="RA171" s="0"/>
      <c r="RB171" s="0"/>
      <c r="RC171" s="0"/>
      <c r="RD171" s="0"/>
      <c r="RE171" s="0"/>
      <c r="RF171" s="0"/>
      <c r="RG171" s="0"/>
      <c r="RH171" s="0"/>
      <c r="RI171" s="0"/>
      <c r="RJ171" s="0"/>
      <c r="RK171" s="0"/>
      <c r="RL171" s="0"/>
      <c r="RM171" s="0"/>
      <c r="RN171" s="0"/>
      <c r="RO171" s="0"/>
      <c r="RP171" s="0"/>
      <c r="RQ171" s="0"/>
      <c r="RR171" s="0"/>
      <c r="RS171" s="0"/>
      <c r="RT171" s="0"/>
      <c r="RU171" s="0"/>
      <c r="RV171" s="0"/>
      <c r="RW171" s="0"/>
      <c r="RX171" s="0"/>
      <c r="RY171" s="0"/>
      <c r="RZ171" s="0"/>
      <c r="SA171" s="0"/>
      <c r="SB171" s="0"/>
      <c r="SC171" s="0"/>
      <c r="SD171" s="0"/>
      <c r="SE171" s="0"/>
      <c r="SF171" s="0"/>
      <c r="SG171" s="0"/>
      <c r="SH171" s="0"/>
      <c r="SI171" s="0"/>
      <c r="SJ171" s="0"/>
      <c r="SK171" s="0"/>
      <c r="SL171" s="0"/>
      <c r="SM171" s="0"/>
      <c r="SN171" s="0"/>
      <c r="SO171" s="0"/>
      <c r="SP171" s="0"/>
      <c r="SQ171" s="0"/>
      <c r="SR171" s="0"/>
      <c r="SS171" s="0"/>
      <c r="ST171" s="0"/>
      <c r="SU171" s="0"/>
      <c r="SV171" s="0"/>
      <c r="SW171" s="0"/>
      <c r="SX171" s="0"/>
      <c r="SY171" s="0"/>
      <c r="SZ171" s="0"/>
      <c r="TA171" s="0"/>
      <c r="TB171" s="0"/>
      <c r="TC171" s="0"/>
      <c r="TD171" s="0"/>
      <c r="TE171" s="0"/>
      <c r="TF171" s="0"/>
      <c r="TG171" s="0"/>
      <c r="TH171" s="0"/>
      <c r="TI171" s="0"/>
      <c r="TJ171" s="0"/>
      <c r="TK171" s="0"/>
      <c r="TL171" s="0"/>
      <c r="TM171" s="0"/>
      <c r="TN171" s="0"/>
      <c r="TO171" s="0"/>
      <c r="TP171" s="0"/>
      <c r="TQ171" s="0"/>
      <c r="TR171" s="0"/>
      <c r="TS171" s="0"/>
      <c r="TT171" s="0"/>
      <c r="TU171" s="0"/>
      <c r="TV171" s="0"/>
      <c r="TW171" s="0"/>
      <c r="TX171" s="0"/>
      <c r="TY171" s="0"/>
      <c r="TZ171" s="0"/>
      <c r="UA171" s="0"/>
      <c r="UB171" s="0"/>
      <c r="UC171" s="0"/>
      <c r="UD171" s="0"/>
      <c r="UE171" s="0"/>
      <c r="UF171" s="0"/>
      <c r="UG171" s="0"/>
      <c r="UH171" s="0"/>
      <c r="UI171" s="0"/>
      <c r="UJ171" s="0"/>
      <c r="UK171" s="0"/>
      <c r="UL171" s="0"/>
      <c r="UM171" s="0"/>
      <c r="UN171" s="0"/>
      <c r="UO171" s="0"/>
      <c r="UP171" s="0"/>
      <c r="UQ171" s="0"/>
      <c r="UR171" s="0"/>
      <c r="US171" s="0"/>
      <c r="UT171" s="0"/>
      <c r="UU171" s="0"/>
      <c r="UV171" s="0"/>
      <c r="UW171" s="0"/>
      <c r="UX171" s="0"/>
      <c r="UY171" s="0"/>
      <c r="UZ171" s="0"/>
      <c r="VA171" s="0"/>
      <c r="VB171" s="0"/>
      <c r="VC171" s="0"/>
      <c r="VD171" s="0"/>
      <c r="VE171" s="0"/>
      <c r="VF171" s="0"/>
      <c r="VG171" s="0"/>
      <c r="VH171" s="0"/>
      <c r="VI171" s="0"/>
      <c r="VJ171" s="0"/>
      <c r="VK171" s="0"/>
      <c r="VL171" s="0"/>
      <c r="VM171" s="0"/>
      <c r="VN171" s="0"/>
      <c r="VO171" s="0"/>
      <c r="VP171" s="0"/>
      <c r="VQ171" s="0"/>
      <c r="VR171" s="0"/>
      <c r="VS171" s="0"/>
      <c r="VT171" s="0"/>
      <c r="VU171" s="0"/>
      <c r="VV171" s="0"/>
      <c r="VW171" s="0"/>
      <c r="VX171" s="0"/>
      <c r="VY171" s="0"/>
      <c r="VZ171" s="0"/>
      <c r="WA171" s="0"/>
      <c r="WB171" s="0"/>
      <c r="WC171" s="0"/>
      <c r="WD171" s="0"/>
      <c r="WE171" s="0"/>
      <c r="WF171" s="0"/>
      <c r="WG171" s="0"/>
      <c r="WH171" s="0"/>
      <c r="WI171" s="0"/>
      <c r="WJ171" s="0"/>
      <c r="WK171" s="0"/>
      <c r="WL171" s="0"/>
      <c r="WM171" s="0"/>
      <c r="WN171" s="0"/>
      <c r="WO171" s="0"/>
      <c r="WP171" s="0"/>
      <c r="WQ171" s="0"/>
      <c r="WR171" s="0"/>
      <c r="WS171" s="0"/>
      <c r="WT171" s="0"/>
      <c r="WU171" s="0"/>
      <c r="WV171" s="0"/>
      <c r="WW171" s="0"/>
      <c r="WX171" s="0"/>
      <c r="WY171" s="0"/>
      <c r="WZ171" s="0"/>
      <c r="XA171" s="0"/>
      <c r="XB171" s="0"/>
      <c r="XC171" s="0"/>
      <c r="XD171" s="0"/>
      <c r="XE171" s="0"/>
      <c r="XF171" s="0"/>
      <c r="XG171" s="0"/>
      <c r="XH171" s="0"/>
      <c r="XI171" s="0"/>
      <c r="XJ171" s="0"/>
      <c r="XK171" s="0"/>
      <c r="XL171" s="0"/>
      <c r="XM171" s="0"/>
      <c r="XN171" s="0"/>
      <c r="XO171" s="0"/>
      <c r="XP171" s="0"/>
      <c r="XQ171" s="0"/>
      <c r="XR171" s="0"/>
      <c r="XS171" s="0"/>
      <c r="XT171" s="0"/>
      <c r="XU171" s="0"/>
      <c r="XV171" s="0"/>
      <c r="XW171" s="0"/>
      <c r="XX171" s="0"/>
      <c r="XY171" s="0"/>
      <c r="XZ171" s="0"/>
      <c r="YA171" s="0"/>
      <c r="YB171" s="0"/>
      <c r="YC171" s="0"/>
      <c r="YD171" s="0"/>
      <c r="YE171" s="0"/>
      <c r="YF171" s="0"/>
      <c r="YG171" s="0"/>
      <c r="YH171" s="0"/>
      <c r="YI171" s="0"/>
      <c r="YJ171" s="0"/>
      <c r="YK171" s="0"/>
      <c r="YL171" s="0"/>
      <c r="YM171" s="0"/>
      <c r="YN171" s="0"/>
      <c r="YO171" s="0"/>
      <c r="YP171" s="0"/>
      <c r="YQ171" s="0"/>
      <c r="YR171" s="0"/>
      <c r="YS171" s="0"/>
      <c r="YT171" s="0"/>
      <c r="YU171" s="0"/>
      <c r="YV171" s="0"/>
      <c r="YW171" s="0"/>
      <c r="YX171" s="0"/>
      <c r="YY171" s="0"/>
      <c r="YZ171" s="0"/>
      <c r="ZA171" s="0"/>
      <c r="ZB171" s="0"/>
      <c r="ZC171" s="0"/>
      <c r="ZD171" s="0"/>
      <c r="ZE171" s="0"/>
      <c r="ZF171" s="0"/>
      <c r="ZG171" s="0"/>
      <c r="ZH171" s="0"/>
      <c r="ZI171" s="0"/>
      <c r="ZJ171" s="0"/>
      <c r="ZK171" s="0"/>
      <c r="ZL171" s="0"/>
      <c r="ZM171" s="0"/>
      <c r="ZN171" s="0"/>
      <c r="ZO171" s="0"/>
      <c r="ZP171" s="0"/>
      <c r="ZQ171" s="0"/>
      <c r="ZR171" s="0"/>
      <c r="ZS171" s="0"/>
      <c r="ZT171" s="0"/>
      <c r="ZU171" s="0"/>
      <c r="ZV171" s="0"/>
      <c r="ZW171" s="0"/>
      <c r="ZX171" s="0"/>
      <c r="ZY171" s="0"/>
      <c r="ZZ171" s="0"/>
      <c r="AAA171" s="0"/>
      <c r="AAB171" s="0"/>
      <c r="AAC171" s="0"/>
      <c r="AAD171" s="0"/>
      <c r="AAE171" s="0"/>
      <c r="AAF171" s="0"/>
      <c r="AAG171" s="0"/>
      <c r="AAH171" s="0"/>
      <c r="AAI171" s="0"/>
      <c r="AAJ171" s="0"/>
      <c r="AAK171" s="0"/>
      <c r="AAL171" s="0"/>
      <c r="AAM171" s="0"/>
      <c r="AAN171" s="0"/>
      <c r="AAO171" s="0"/>
      <c r="AAP171" s="0"/>
      <c r="AAQ171" s="0"/>
      <c r="AAR171" s="0"/>
      <c r="AAS171" s="0"/>
      <c r="AAT171" s="0"/>
      <c r="AAU171" s="0"/>
      <c r="AAV171" s="0"/>
      <c r="AAW171" s="0"/>
      <c r="AAX171" s="0"/>
      <c r="AAY171" s="0"/>
      <c r="AAZ171" s="0"/>
      <c r="ABA171" s="0"/>
      <c r="ABB171" s="0"/>
      <c r="ABC171" s="0"/>
      <c r="ABD171" s="0"/>
      <c r="ABE171" s="0"/>
      <c r="ABF171" s="0"/>
      <c r="ABG171" s="0"/>
      <c r="ABH171" s="0"/>
      <c r="ABI171" s="0"/>
      <c r="ABJ171" s="0"/>
      <c r="ABK171" s="0"/>
      <c r="ABL171" s="0"/>
      <c r="ABM171" s="0"/>
      <c r="ABN171" s="0"/>
      <c r="ABO171" s="0"/>
      <c r="ABP171" s="0"/>
      <c r="ABQ171" s="0"/>
      <c r="ABR171" s="0"/>
      <c r="ABS171" s="0"/>
      <c r="ABT171" s="0"/>
      <c r="ABU171" s="0"/>
      <c r="ABV171" s="0"/>
      <c r="ABW171" s="0"/>
      <c r="ABX171" s="0"/>
      <c r="ABY171" s="0"/>
      <c r="ABZ171" s="0"/>
      <c r="ACA171" s="0"/>
      <c r="ACB171" s="0"/>
      <c r="ACC171" s="0"/>
      <c r="ACD171" s="0"/>
      <c r="ACE171" s="0"/>
      <c r="ACF171" s="0"/>
      <c r="ACG171" s="0"/>
      <c r="ACH171" s="0"/>
      <c r="ACI171" s="0"/>
      <c r="ACJ171" s="0"/>
      <c r="ACK171" s="0"/>
      <c r="ACL171" s="0"/>
      <c r="ACM171" s="0"/>
      <c r="ACN171" s="0"/>
      <c r="ACO171" s="0"/>
      <c r="ACP171" s="0"/>
      <c r="ACQ171" s="0"/>
      <c r="ACR171" s="0"/>
      <c r="ACS171" s="0"/>
      <c r="ACT171" s="0"/>
      <c r="ACU171" s="0"/>
      <c r="ACV171" s="0"/>
      <c r="ACW171" s="0"/>
      <c r="ACX171" s="0"/>
      <c r="ACY171" s="0"/>
      <c r="ACZ171" s="0"/>
      <c r="ADA171" s="0"/>
      <c r="ADB171" s="0"/>
      <c r="ADC171" s="0"/>
      <c r="ADD171" s="0"/>
      <c r="ADE171" s="0"/>
      <c r="ADF171" s="0"/>
      <c r="ADG171" s="0"/>
      <c r="ADH171" s="0"/>
      <c r="ADI171" s="0"/>
      <c r="ADJ171" s="0"/>
      <c r="ADK171" s="0"/>
      <c r="ADL171" s="0"/>
      <c r="ADM171" s="0"/>
      <c r="ADN171" s="0"/>
      <c r="ADO171" s="0"/>
      <c r="ADP171" s="0"/>
      <c r="ADQ171" s="0"/>
      <c r="ADR171" s="0"/>
      <c r="ADS171" s="0"/>
      <c r="ADT171" s="0"/>
      <c r="ADU171" s="0"/>
      <c r="ADV171" s="0"/>
      <c r="ADW171" s="0"/>
      <c r="ADX171" s="0"/>
      <c r="ADY171" s="0"/>
      <c r="ADZ171" s="0"/>
      <c r="AEA171" s="0"/>
      <c r="AEB171" s="0"/>
      <c r="AEC171" s="0"/>
      <c r="AED171" s="0"/>
      <c r="AEE171" s="0"/>
      <c r="AEF171" s="0"/>
      <c r="AEG171" s="0"/>
      <c r="AEH171" s="0"/>
      <c r="AEI171" s="0"/>
      <c r="AEJ171" s="0"/>
      <c r="AEK171" s="0"/>
      <c r="AEL171" s="0"/>
      <c r="AEM171" s="0"/>
      <c r="AEN171" s="0"/>
      <c r="AEO171" s="0"/>
      <c r="AEP171" s="0"/>
      <c r="AEQ171" s="0"/>
      <c r="AER171" s="0"/>
      <c r="AES171" s="0"/>
      <c r="AET171" s="0"/>
      <c r="AEU171" s="0"/>
      <c r="AEV171" s="0"/>
      <c r="AEW171" s="0"/>
      <c r="AEX171" s="0"/>
      <c r="AEY171" s="0"/>
      <c r="AEZ171" s="0"/>
      <c r="AFA171" s="0"/>
      <c r="AFB171" s="0"/>
      <c r="AFC171" s="0"/>
      <c r="AFD171" s="0"/>
      <c r="AFE171" s="0"/>
      <c r="AFF171" s="0"/>
      <c r="AFG171" s="0"/>
      <c r="AFH171" s="0"/>
      <c r="AFI171" s="0"/>
      <c r="AFJ171" s="0"/>
      <c r="AFK171" s="0"/>
      <c r="AFL171" s="0"/>
      <c r="AFM171" s="0"/>
      <c r="AFN171" s="0"/>
      <c r="AFO171" s="0"/>
      <c r="AFP171" s="0"/>
      <c r="AFQ171" s="0"/>
      <c r="AFR171" s="0"/>
      <c r="AFS171" s="0"/>
      <c r="AFT171" s="0"/>
      <c r="AFU171" s="0"/>
      <c r="AFV171" s="0"/>
      <c r="AFW171" s="0"/>
      <c r="AFX171" s="0"/>
      <c r="AFY171" s="0"/>
      <c r="AFZ171" s="0"/>
      <c r="AGA171" s="0"/>
      <c r="AGB171" s="0"/>
      <c r="AGC171" s="0"/>
      <c r="AGD171" s="0"/>
      <c r="AGE171" s="0"/>
      <c r="AGF171" s="0"/>
      <c r="AGG171" s="0"/>
      <c r="AGH171" s="0"/>
      <c r="AGI171" s="0"/>
      <c r="AGJ171" s="0"/>
      <c r="AGK171" s="0"/>
      <c r="AGL171" s="0"/>
      <c r="AGM171" s="0"/>
      <c r="AGN171" s="0"/>
      <c r="AGO171" s="0"/>
      <c r="AGP171" s="0"/>
      <c r="AGQ171" s="0"/>
      <c r="AGR171" s="0"/>
      <c r="AGS171" s="0"/>
      <c r="AGT171" s="0"/>
      <c r="AGU171" s="0"/>
      <c r="AGV171" s="0"/>
      <c r="AGW171" s="0"/>
      <c r="AGX171" s="0"/>
      <c r="AGY171" s="0"/>
      <c r="AGZ171" s="0"/>
      <c r="AHA171" s="0"/>
      <c r="AHB171" s="0"/>
      <c r="AHC171" s="0"/>
      <c r="AHD171" s="0"/>
      <c r="AHE171" s="0"/>
      <c r="AHF171" s="0"/>
      <c r="AHG171" s="0"/>
      <c r="AHH171" s="0"/>
      <c r="AHI171" s="0"/>
      <c r="AHJ171" s="0"/>
      <c r="AHK171" s="0"/>
      <c r="AHL171" s="0"/>
      <c r="AHM171" s="0"/>
      <c r="AHN171" s="0"/>
      <c r="AHO171" s="0"/>
      <c r="AHP171" s="0"/>
      <c r="AHQ171" s="0"/>
      <c r="AHR171" s="0"/>
      <c r="AHS171" s="0"/>
      <c r="AHT171" s="0"/>
      <c r="AHU171" s="0"/>
      <c r="AHV171" s="0"/>
      <c r="AHW171" s="0"/>
      <c r="AHX171" s="0"/>
      <c r="AHY171" s="0"/>
      <c r="AHZ171" s="0"/>
      <c r="AIA171" s="0"/>
      <c r="AIB171" s="0"/>
      <c r="AIC171" s="0"/>
      <c r="AID171" s="0"/>
      <c r="AIE171" s="0"/>
      <c r="AIF171" s="0"/>
      <c r="AIG171" s="0"/>
      <c r="AIH171" s="0"/>
      <c r="AII171" s="0"/>
      <c r="AIJ171" s="0"/>
      <c r="AIK171" s="0"/>
      <c r="AIL171" s="0"/>
      <c r="AIM171" s="0"/>
      <c r="AIN171" s="0"/>
      <c r="AIO171" s="0"/>
      <c r="AIP171" s="0"/>
      <c r="AIQ171" s="0"/>
      <c r="AIR171" s="0"/>
      <c r="AIS171" s="0"/>
      <c r="AIT171" s="0"/>
      <c r="AIU171" s="0"/>
      <c r="AIV171" s="0"/>
      <c r="AIW171" s="0"/>
      <c r="AIX171" s="0"/>
      <c r="AIY171" s="0"/>
      <c r="AIZ171" s="0"/>
      <c r="AJA171" s="0"/>
      <c r="AJB171" s="0"/>
      <c r="AJC171" s="0"/>
      <c r="AJD171" s="0"/>
      <c r="AJE171" s="0"/>
      <c r="AJF171" s="0"/>
      <c r="AJG171" s="0"/>
      <c r="AJH171" s="0"/>
      <c r="AJI171" s="0"/>
      <c r="AJJ171" s="0"/>
      <c r="AJK171" s="0"/>
      <c r="AJL171" s="0"/>
      <c r="AJM171" s="0"/>
      <c r="AJN171" s="0"/>
      <c r="AJO171" s="0"/>
      <c r="AJP171" s="0"/>
      <c r="AJQ171" s="0"/>
      <c r="AJR171" s="0"/>
      <c r="AJS171" s="0"/>
      <c r="AJT171" s="0"/>
      <c r="AJU171" s="0"/>
      <c r="AJV171" s="0"/>
      <c r="AJW171" s="0"/>
      <c r="AJX171" s="0"/>
      <c r="AJY171" s="0"/>
      <c r="AJZ171" s="0"/>
      <c r="AKA171" s="0"/>
      <c r="AKB171" s="0"/>
      <c r="AKC171" s="0"/>
      <c r="AKD171" s="0"/>
      <c r="AKE171" s="0"/>
      <c r="AKF171" s="0"/>
      <c r="AKG171" s="0"/>
      <c r="AKH171" s="0"/>
      <c r="AKI171" s="0"/>
      <c r="AKJ171" s="0"/>
      <c r="AKK171" s="0"/>
      <c r="AKL171" s="0"/>
      <c r="AKM171" s="0"/>
      <c r="AKN171" s="0"/>
      <c r="AKO171" s="0"/>
      <c r="AKP171" s="0"/>
      <c r="AKQ171" s="0"/>
      <c r="AKR171" s="0"/>
      <c r="AKS171" s="0"/>
      <c r="AKT171" s="0"/>
      <c r="AKU171" s="0"/>
      <c r="AKV171" s="0"/>
      <c r="AKW171" s="0"/>
      <c r="AKX171" s="0"/>
      <c r="AKY171" s="0"/>
      <c r="AKZ171" s="0"/>
      <c r="ALA171" s="0"/>
      <c r="ALB171" s="0"/>
      <c r="ALC171" s="0"/>
      <c r="ALD171" s="0"/>
      <c r="ALE171" s="0"/>
      <c r="ALF171" s="0"/>
      <c r="ALG171" s="0"/>
      <c r="ALH171" s="0"/>
      <c r="ALI171" s="0"/>
      <c r="ALJ171" s="0"/>
      <c r="ALK171" s="0"/>
      <c r="ALL171" s="0"/>
      <c r="ALM171" s="0"/>
      <c r="ALN171" s="0"/>
      <c r="ALO171" s="0"/>
      <c r="ALP171" s="0"/>
      <c r="ALQ171" s="0"/>
      <c r="ALR171" s="0"/>
      <c r="ALS171" s="0"/>
      <c r="ALT171" s="0"/>
      <c r="ALU171" s="0"/>
      <c r="ALV171" s="0"/>
      <c r="ALW171" s="0"/>
      <c r="ALX171" s="0"/>
      <c r="ALY171" s="0"/>
      <c r="ALZ171" s="0"/>
      <c r="AMA171" s="0"/>
      <c r="AMB171" s="0"/>
      <c r="AMC171" s="0"/>
      <c r="AMD171" s="0"/>
      <c r="AME171" s="0"/>
      <c r="AMF171" s="0"/>
      <c r="AMG171" s="0"/>
      <c r="AMH171" s="0"/>
      <c r="AMI171" s="0"/>
      <c r="AMJ171" s="0"/>
    </row>
    <row r="172" customFormat="false" ht="15.75" hidden="false" customHeight="true" outlineLevel="1" collapsed="false">
      <c r="A172" s="270"/>
      <c r="B172" s="281" t="s">
        <v>169</v>
      </c>
      <c r="C172" s="222"/>
      <c r="D172" s="58" t="n">
        <v>72.14878</v>
      </c>
      <c r="E172" s="58" t="n">
        <v>0</v>
      </c>
      <c r="F172" s="58" t="n">
        <v>0</v>
      </c>
      <c r="G172" s="58" t="n">
        <v>0</v>
      </c>
      <c r="H172" s="58" t="n">
        <v>0</v>
      </c>
      <c r="I172" s="58" t="n">
        <v>0</v>
      </c>
      <c r="J172" s="58" t="n">
        <v>0</v>
      </c>
      <c r="K172" s="282" t="n">
        <v>0</v>
      </c>
      <c r="L172" s="282" t="n">
        <v>0</v>
      </c>
      <c r="M172" s="282" t="n">
        <v>0</v>
      </c>
      <c r="N172" s="282" t="n">
        <v>0.43</v>
      </c>
      <c r="O172" s="58" t="n">
        <v>0</v>
      </c>
      <c r="P172" s="58" t="n">
        <v>0</v>
      </c>
      <c r="Q172" s="58" t="n">
        <v>0</v>
      </c>
      <c r="R172" s="58" t="n">
        <v>0</v>
      </c>
      <c r="S172" s="58" t="n">
        <v>0</v>
      </c>
      <c r="T172" s="58" t="n">
        <v>0</v>
      </c>
      <c r="U172" s="58" t="n">
        <v>0.43</v>
      </c>
      <c r="V172" s="58" t="n">
        <v>0.43</v>
      </c>
      <c r="W172" s="58" t="n">
        <v>0.43</v>
      </c>
      <c r="X172" s="60" t="n">
        <v>0.43</v>
      </c>
      <c r="Y172" s="58" t="n">
        <v>0</v>
      </c>
      <c r="Z172" s="58" t="n">
        <v>0</v>
      </c>
      <c r="AA172" s="58" t="n">
        <v>0</v>
      </c>
      <c r="AB172" s="58" t="n">
        <v>0</v>
      </c>
      <c r="AC172" s="58" t="n">
        <v>0</v>
      </c>
      <c r="AD172" s="58" t="n">
        <v>0</v>
      </c>
      <c r="AE172" s="58" t="n">
        <v>0.43</v>
      </c>
      <c r="AF172" s="58" t="n">
        <v>0.43</v>
      </c>
      <c r="AG172" s="58" t="n">
        <v>0.43</v>
      </c>
      <c r="AH172" s="58" t="n">
        <v>0.43</v>
      </c>
      <c r="AI172" s="58" t="n">
        <v>0</v>
      </c>
      <c r="AJ172" s="58" t="n">
        <v>0</v>
      </c>
      <c r="AK172" s="58" t="n">
        <v>0</v>
      </c>
      <c r="AL172" s="58" t="n">
        <v>0</v>
      </c>
      <c r="AM172" s="58" t="n">
        <v>0</v>
      </c>
      <c r="AN172" s="58" t="n">
        <v>0</v>
      </c>
      <c r="AO172" s="58" t="n">
        <v>0.0037</v>
      </c>
      <c r="AP172" s="58" t="n">
        <v>0.0037</v>
      </c>
      <c r="AQ172" s="58" t="n">
        <v>0.0037</v>
      </c>
      <c r="AR172" s="60"/>
      <c r="AS172" s="218" t="n">
        <v>0.0054</v>
      </c>
      <c r="AT172" s="58" t="n">
        <v>0.0054</v>
      </c>
      <c r="AU172" s="58" t="n">
        <v>0.0054</v>
      </c>
      <c r="AV172" s="58" t="n">
        <v>0.0054</v>
      </c>
      <c r="AW172" s="58" t="n">
        <v>0.0054</v>
      </c>
      <c r="AX172" s="58" t="n">
        <v>0.0054</v>
      </c>
      <c r="AY172" s="58" t="n">
        <v>0.0054</v>
      </c>
      <c r="AZ172" s="58" t="n">
        <v>0.0054</v>
      </c>
      <c r="BA172" s="58" t="n">
        <v>0.0054</v>
      </c>
      <c r="BB172" s="60"/>
      <c r="BW172" s="0"/>
      <c r="BX172" s="0"/>
      <c r="BY172" s="0"/>
      <c r="BZ172" s="0"/>
      <c r="CA172" s="0"/>
      <c r="CB172" s="0"/>
      <c r="CC172" s="0"/>
      <c r="CD172" s="0"/>
      <c r="CE172" s="0"/>
      <c r="CF172" s="0"/>
      <c r="CG172" s="0"/>
      <c r="CH172" s="0"/>
      <c r="CI172" s="0"/>
      <c r="CJ172" s="0"/>
      <c r="CK172" s="0"/>
      <c r="CL172" s="0"/>
      <c r="CM172" s="0"/>
      <c r="CN172" s="0"/>
      <c r="CO172" s="0"/>
      <c r="CP172" s="0"/>
      <c r="CQ172" s="0"/>
      <c r="CR172" s="0"/>
      <c r="CS172" s="0"/>
      <c r="CT172" s="0"/>
      <c r="CU172" s="0"/>
      <c r="CV172" s="0"/>
      <c r="CW172" s="0"/>
      <c r="CX172" s="0"/>
      <c r="CY172" s="0"/>
      <c r="CZ172" s="0"/>
      <c r="DA172" s="0"/>
      <c r="DB172" s="0"/>
      <c r="DC172" s="0"/>
      <c r="DD172" s="0"/>
      <c r="DE172" s="0"/>
      <c r="DF172" s="0"/>
      <c r="DG172" s="0"/>
      <c r="DH172" s="0"/>
      <c r="DI172" s="0"/>
      <c r="DJ172" s="0"/>
      <c r="DK172" s="0"/>
      <c r="DL172" s="0"/>
      <c r="DM172" s="0"/>
      <c r="DN172" s="0"/>
      <c r="DO172" s="0"/>
      <c r="DP172" s="0"/>
      <c r="DQ172" s="0"/>
      <c r="DR172" s="0"/>
      <c r="DS172" s="0"/>
      <c r="DT172" s="0"/>
      <c r="DU172" s="0"/>
      <c r="DV172" s="0"/>
      <c r="DW172" s="0"/>
      <c r="DX172" s="0"/>
      <c r="DY172" s="0"/>
      <c r="DZ172" s="0"/>
      <c r="EA172" s="0"/>
      <c r="EB172" s="0"/>
      <c r="EC172" s="0"/>
      <c r="ED172" s="0"/>
      <c r="EE172" s="0"/>
      <c r="EF172" s="0"/>
      <c r="EG172" s="0"/>
      <c r="EH172" s="0"/>
      <c r="EI172" s="0"/>
      <c r="EJ172" s="0"/>
      <c r="EK172" s="0"/>
      <c r="EL172" s="0"/>
      <c r="EM172" s="0"/>
      <c r="EN172" s="0"/>
      <c r="EO172" s="0"/>
      <c r="EP172" s="0"/>
      <c r="EQ172" s="0"/>
      <c r="ER172" s="0"/>
      <c r="ES172" s="0"/>
      <c r="ET172" s="0"/>
      <c r="EU172" s="0"/>
      <c r="EV172" s="0"/>
      <c r="EW172" s="0"/>
      <c r="EX172" s="0"/>
      <c r="EY172" s="0"/>
      <c r="EZ172" s="0"/>
      <c r="FA172" s="0"/>
      <c r="FB172" s="0"/>
      <c r="FC172" s="0"/>
      <c r="FD172" s="0"/>
      <c r="FE172" s="0"/>
      <c r="FF172" s="0"/>
      <c r="FG172" s="0"/>
      <c r="FH172" s="0"/>
      <c r="FI172" s="0"/>
      <c r="FJ172" s="0"/>
      <c r="FK172" s="0"/>
      <c r="FL172" s="0"/>
      <c r="FM172" s="0"/>
      <c r="FN172" s="0"/>
      <c r="FO172" s="0"/>
      <c r="FP172" s="0"/>
      <c r="FQ172" s="0"/>
      <c r="FR172" s="0"/>
      <c r="FS172" s="0"/>
      <c r="FT172" s="0"/>
      <c r="FU172" s="0"/>
      <c r="FV172" s="0"/>
      <c r="FW172" s="0"/>
      <c r="FX172" s="0"/>
      <c r="FY172" s="0"/>
      <c r="FZ172" s="0"/>
      <c r="GA172" s="0"/>
      <c r="GB172" s="0"/>
      <c r="GC172" s="0"/>
      <c r="GD172" s="0"/>
      <c r="GE172" s="0"/>
      <c r="GF172" s="0"/>
      <c r="GG172" s="0"/>
      <c r="GH172" s="0"/>
      <c r="GI172" s="0"/>
      <c r="GJ172" s="0"/>
      <c r="GK172" s="0"/>
      <c r="GL172" s="0"/>
      <c r="GM172" s="0"/>
      <c r="GN172" s="0"/>
      <c r="GO172" s="0"/>
      <c r="GP172" s="0"/>
      <c r="GQ172" s="0"/>
      <c r="GR172" s="0"/>
      <c r="GS172" s="0"/>
      <c r="GT172" s="0"/>
      <c r="GU172" s="0"/>
      <c r="GV172" s="0"/>
      <c r="GW172" s="0"/>
      <c r="GX172" s="0"/>
      <c r="GY172" s="0"/>
      <c r="GZ172" s="0"/>
      <c r="HA172" s="0"/>
      <c r="HB172" s="0"/>
      <c r="HC172" s="0"/>
      <c r="HD172" s="0"/>
      <c r="HE172" s="0"/>
      <c r="HF172" s="0"/>
      <c r="HG172" s="0"/>
      <c r="HH172" s="0"/>
      <c r="HI172" s="0"/>
      <c r="HJ172" s="0"/>
      <c r="HK172" s="0"/>
      <c r="HL172" s="0"/>
      <c r="HM172" s="0"/>
      <c r="HN172" s="0"/>
      <c r="HO172" s="0"/>
      <c r="HP172" s="0"/>
      <c r="HQ172" s="0"/>
      <c r="HR172" s="0"/>
      <c r="HS172" s="0"/>
      <c r="HT172" s="0"/>
      <c r="HU172" s="0"/>
      <c r="HV172" s="0"/>
      <c r="HW172" s="0"/>
      <c r="HX172" s="0"/>
      <c r="HY172" s="0"/>
      <c r="HZ172" s="0"/>
      <c r="IA172" s="0"/>
      <c r="IB172" s="0"/>
      <c r="IC172" s="0"/>
      <c r="ID172" s="0"/>
      <c r="IE172" s="0"/>
      <c r="IF172" s="0"/>
      <c r="IG172" s="0"/>
      <c r="IH172" s="0"/>
      <c r="II172" s="0"/>
      <c r="IJ172" s="0"/>
      <c r="IK172" s="0"/>
      <c r="IL172" s="0"/>
      <c r="IM172" s="0"/>
      <c r="IN172" s="0"/>
      <c r="IO172" s="0"/>
      <c r="IP172" s="0"/>
      <c r="IQ172" s="0"/>
      <c r="IR172" s="0"/>
      <c r="IS172" s="0"/>
      <c r="IT172" s="0"/>
      <c r="IU172" s="0"/>
      <c r="IV172" s="0"/>
      <c r="IW172" s="0"/>
      <c r="IX172" s="0"/>
      <c r="IY172" s="0"/>
      <c r="IZ172" s="0"/>
      <c r="JA172" s="0"/>
      <c r="JB172" s="0"/>
      <c r="JC172" s="0"/>
      <c r="JD172" s="0"/>
      <c r="JE172" s="0"/>
      <c r="JF172" s="0"/>
      <c r="JG172" s="0"/>
      <c r="JH172" s="0"/>
      <c r="JI172" s="0"/>
      <c r="JJ172" s="0"/>
      <c r="JK172" s="0"/>
      <c r="JL172" s="0"/>
      <c r="JM172" s="0"/>
      <c r="JN172" s="0"/>
      <c r="JO172" s="0"/>
      <c r="JP172" s="0"/>
      <c r="JQ172" s="0"/>
      <c r="JR172" s="0"/>
      <c r="JS172" s="0"/>
      <c r="JT172" s="0"/>
      <c r="JU172" s="0"/>
      <c r="JV172" s="0"/>
      <c r="JW172" s="0"/>
      <c r="JX172" s="0"/>
      <c r="JY172" s="0"/>
      <c r="JZ172" s="0"/>
      <c r="KA172" s="0"/>
      <c r="KB172" s="0"/>
      <c r="KC172" s="0"/>
      <c r="KD172" s="0"/>
      <c r="KE172" s="0"/>
      <c r="KF172" s="0"/>
      <c r="KG172" s="0"/>
      <c r="KH172" s="0"/>
      <c r="KI172" s="0"/>
      <c r="KJ172" s="0"/>
      <c r="KK172" s="0"/>
      <c r="KL172" s="0"/>
      <c r="KM172" s="0"/>
      <c r="KN172" s="0"/>
      <c r="KO172" s="0"/>
      <c r="KP172" s="0"/>
      <c r="KQ172" s="0"/>
      <c r="KR172" s="0"/>
      <c r="KS172" s="0"/>
      <c r="KT172" s="0"/>
      <c r="KU172" s="0"/>
      <c r="KV172" s="0"/>
      <c r="KW172" s="0"/>
      <c r="KX172" s="0"/>
      <c r="KY172" s="0"/>
      <c r="KZ172" s="0"/>
      <c r="LA172" s="0"/>
      <c r="LB172" s="0"/>
      <c r="LC172" s="0"/>
      <c r="LD172" s="0"/>
      <c r="LE172" s="0"/>
      <c r="LF172" s="0"/>
      <c r="LG172" s="0"/>
      <c r="LH172" s="0"/>
      <c r="LI172" s="0"/>
      <c r="LJ172" s="0"/>
      <c r="LK172" s="0"/>
      <c r="LL172" s="0"/>
      <c r="LM172" s="0"/>
      <c r="LN172" s="0"/>
      <c r="LO172" s="0"/>
      <c r="LP172" s="0"/>
      <c r="LQ172" s="0"/>
      <c r="LR172" s="0"/>
      <c r="LS172" s="0"/>
      <c r="LT172" s="0"/>
      <c r="LU172" s="0"/>
      <c r="LV172" s="0"/>
      <c r="LW172" s="0"/>
      <c r="LX172" s="0"/>
      <c r="LY172" s="0"/>
      <c r="LZ172" s="0"/>
      <c r="MA172" s="0"/>
      <c r="MB172" s="0"/>
      <c r="MC172" s="0"/>
      <c r="MD172" s="0"/>
      <c r="ME172" s="0"/>
      <c r="MF172" s="0"/>
      <c r="MG172" s="0"/>
      <c r="MH172" s="0"/>
      <c r="MI172" s="0"/>
      <c r="MJ172" s="0"/>
      <c r="MK172" s="0"/>
      <c r="ML172" s="0"/>
      <c r="MM172" s="0"/>
      <c r="MN172" s="0"/>
      <c r="MO172" s="0"/>
      <c r="MP172" s="0"/>
      <c r="MQ172" s="0"/>
      <c r="MR172" s="0"/>
      <c r="MS172" s="0"/>
      <c r="MT172" s="0"/>
      <c r="MU172" s="0"/>
      <c r="MV172" s="0"/>
      <c r="MW172" s="0"/>
      <c r="MX172" s="0"/>
      <c r="MY172" s="0"/>
      <c r="MZ172" s="0"/>
      <c r="NA172" s="0"/>
      <c r="NB172" s="0"/>
      <c r="NC172" s="0"/>
      <c r="ND172" s="0"/>
      <c r="NE172" s="0"/>
      <c r="NF172" s="0"/>
      <c r="NG172" s="0"/>
      <c r="NH172" s="0"/>
      <c r="NI172" s="0"/>
      <c r="NJ172" s="0"/>
      <c r="NK172" s="0"/>
      <c r="NL172" s="0"/>
      <c r="NM172" s="0"/>
      <c r="NN172" s="0"/>
      <c r="NO172" s="0"/>
      <c r="NP172" s="0"/>
      <c r="NQ172" s="0"/>
      <c r="NR172" s="0"/>
      <c r="NS172" s="0"/>
      <c r="NT172" s="0"/>
      <c r="NU172" s="0"/>
      <c r="NV172" s="0"/>
      <c r="NW172" s="0"/>
      <c r="NX172" s="0"/>
      <c r="NY172" s="0"/>
      <c r="NZ172" s="0"/>
      <c r="OA172" s="0"/>
      <c r="OB172" s="0"/>
      <c r="OC172" s="0"/>
      <c r="OD172" s="0"/>
      <c r="OE172" s="0"/>
      <c r="OF172" s="0"/>
      <c r="OG172" s="0"/>
      <c r="OH172" s="0"/>
      <c r="OI172" s="0"/>
      <c r="OJ172" s="0"/>
      <c r="OK172" s="0"/>
      <c r="OL172" s="0"/>
      <c r="OM172" s="0"/>
      <c r="ON172" s="0"/>
      <c r="OO172" s="0"/>
      <c r="OP172" s="0"/>
      <c r="OQ172" s="0"/>
      <c r="OR172" s="0"/>
      <c r="OS172" s="0"/>
      <c r="OT172" s="0"/>
      <c r="OU172" s="0"/>
      <c r="OV172" s="0"/>
      <c r="OW172" s="0"/>
      <c r="OX172" s="0"/>
      <c r="OY172" s="0"/>
      <c r="OZ172" s="0"/>
      <c r="PA172" s="0"/>
      <c r="PB172" s="0"/>
      <c r="PC172" s="0"/>
      <c r="PD172" s="0"/>
      <c r="PE172" s="0"/>
      <c r="PF172" s="0"/>
      <c r="PG172" s="0"/>
      <c r="PH172" s="0"/>
      <c r="PI172" s="0"/>
      <c r="PJ172" s="0"/>
      <c r="PK172" s="0"/>
      <c r="PL172" s="0"/>
      <c r="PM172" s="0"/>
      <c r="PN172" s="0"/>
      <c r="PO172" s="0"/>
      <c r="PP172" s="0"/>
      <c r="PQ172" s="0"/>
      <c r="PR172" s="0"/>
      <c r="PS172" s="0"/>
      <c r="PT172" s="0"/>
      <c r="PU172" s="0"/>
      <c r="PV172" s="0"/>
      <c r="PW172" s="0"/>
      <c r="PX172" s="0"/>
      <c r="PY172" s="0"/>
      <c r="PZ172" s="0"/>
      <c r="QA172" s="0"/>
      <c r="QB172" s="0"/>
      <c r="QC172" s="0"/>
      <c r="QD172" s="0"/>
      <c r="QE172" s="0"/>
      <c r="QF172" s="0"/>
      <c r="QG172" s="0"/>
      <c r="QH172" s="0"/>
      <c r="QI172" s="0"/>
      <c r="QJ172" s="0"/>
      <c r="QK172" s="0"/>
      <c r="QL172" s="0"/>
      <c r="QM172" s="0"/>
      <c r="QN172" s="0"/>
      <c r="QO172" s="0"/>
      <c r="QP172" s="0"/>
      <c r="QQ172" s="0"/>
      <c r="QR172" s="0"/>
      <c r="QS172" s="0"/>
      <c r="QT172" s="0"/>
      <c r="QU172" s="0"/>
      <c r="QV172" s="0"/>
      <c r="QW172" s="0"/>
      <c r="QX172" s="0"/>
      <c r="QY172" s="0"/>
      <c r="QZ172" s="0"/>
      <c r="RA172" s="0"/>
      <c r="RB172" s="0"/>
      <c r="RC172" s="0"/>
      <c r="RD172" s="0"/>
      <c r="RE172" s="0"/>
      <c r="RF172" s="0"/>
      <c r="RG172" s="0"/>
      <c r="RH172" s="0"/>
      <c r="RI172" s="0"/>
      <c r="RJ172" s="0"/>
      <c r="RK172" s="0"/>
      <c r="RL172" s="0"/>
      <c r="RM172" s="0"/>
      <c r="RN172" s="0"/>
      <c r="RO172" s="0"/>
      <c r="RP172" s="0"/>
      <c r="RQ172" s="0"/>
      <c r="RR172" s="0"/>
      <c r="RS172" s="0"/>
      <c r="RT172" s="0"/>
      <c r="RU172" s="0"/>
      <c r="RV172" s="0"/>
      <c r="RW172" s="0"/>
      <c r="RX172" s="0"/>
      <c r="RY172" s="0"/>
      <c r="RZ172" s="0"/>
      <c r="SA172" s="0"/>
      <c r="SB172" s="0"/>
      <c r="SC172" s="0"/>
      <c r="SD172" s="0"/>
      <c r="SE172" s="0"/>
      <c r="SF172" s="0"/>
      <c r="SG172" s="0"/>
      <c r="SH172" s="0"/>
      <c r="SI172" s="0"/>
      <c r="SJ172" s="0"/>
      <c r="SK172" s="0"/>
      <c r="SL172" s="0"/>
      <c r="SM172" s="0"/>
      <c r="SN172" s="0"/>
      <c r="SO172" s="0"/>
      <c r="SP172" s="0"/>
      <c r="SQ172" s="0"/>
      <c r="SR172" s="0"/>
      <c r="SS172" s="0"/>
      <c r="ST172" s="0"/>
      <c r="SU172" s="0"/>
      <c r="SV172" s="0"/>
      <c r="SW172" s="0"/>
      <c r="SX172" s="0"/>
      <c r="SY172" s="0"/>
      <c r="SZ172" s="0"/>
      <c r="TA172" s="0"/>
      <c r="TB172" s="0"/>
      <c r="TC172" s="0"/>
      <c r="TD172" s="0"/>
      <c r="TE172" s="0"/>
      <c r="TF172" s="0"/>
      <c r="TG172" s="0"/>
      <c r="TH172" s="0"/>
      <c r="TI172" s="0"/>
      <c r="TJ172" s="0"/>
      <c r="TK172" s="0"/>
      <c r="TL172" s="0"/>
      <c r="TM172" s="0"/>
      <c r="TN172" s="0"/>
      <c r="TO172" s="0"/>
      <c r="TP172" s="0"/>
      <c r="TQ172" s="0"/>
      <c r="TR172" s="0"/>
      <c r="TS172" s="0"/>
      <c r="TT172" s="0"/>
      <c r="TU172" s="0"/>
      <c r="TV172" s="0"/>
      <c r="TW172" s="0"/>
      <c r="TX172" s="0"/>
      <c r="TY172" s="0"/>
      <c r="TZ172" s="0"/>
      <c r="UA172" s="0"/>
      <c r="UB172" s="0"/>
      <c r="UC172" s="0"/>
      <c r="UD172" s="0"/>
      <c r="UE172" s="0"/>
      <c r="UF172" s="0"/>
      <c r="UG172" s="0"/>
      <c r="UH172" s="0"/>
      <c r="UI172" s="0"/>
      <c r="UJ172" s="0"/>
      <c r="UK172" s="0"/>
      <c r="UL172" s="0"/>
      <c r="UM172" s="0"/>
      <c r="UN172" s="0"/>
      <c r="UO172" s="0"/>
      <c r="UP172" s="0"/>
      <c r="UQ172" s="0"/>
      <c r="UR172" s="0"/>
      <c r="US172" s="0"/>
      <c r="UT172" s="0"/>
      <c r="UU172" s="0"/>
      <c r="UV172" s="0"/>
      <c r="UW172" s="0"/>
      <c r="UX172" s="0"/>
      <c r="UY172" s="0"/>
      <c r="UZ172" s="0"/>
      <c r="VA172" s="0"/>
      <c r="VB172" s="0"/>
      <c r="VC172" s="0"/>
      <c r="VD172" s="0"/>
      <c r="VE172" s="0"/>
      <c r="VF172" s="0"/>
      <c r="VG172" s="0"/>
      <c r="VH172" s="0"/>
      <c r="VI172" s="0"/>
      <c r="VJ172" s="0"/>
      <c r="VK172" s="0"/>
      <c r="VL172" s="0"/>
      <c r="VM172" s="0"/>
      <c r="VN172" s="0"/>
      <c r="VO172" s="0"/>
      <c r="VP172" s="0"/>
      <c r="VQ172" s="0"/>
      <c r="VR172" s="0"/>
      <c r="VS172" s="0"/>
      <c r="VT172" s="0"/>
      <c r="VU172" s="0"/>
      <c r="VV172" s="0"/>
      <c r="VW172" s="0"/>
      <c r="VX172" s="0"/>
      <c r="VY172" s="0"/>
      <c r="VZ172" s="0"/>
      <c r="WA172" s="0"/>
      <c r="WB172" s="0"/>
      <c r="WC172" s="0"/>
      <c r="WD172" s="0"/>
      <c r="WE172" s="0"/>
      <c r="WF172" s="0"/>
      <c r="WG172" s="0"/>
      <c r="WH172" s="0"/>
      <c r="WI172" s="0"/>
      <c r="WJ172" s="0"/>
      <c r="WK172" s="0"/>
      <c r="WL172" s="0"/>
      <c r="WM172" s="0"/>
      <c r="WN172" s="0"/>
      <c r="WO172" s="0"/>
      <c r="WP172" s="0"/>
      <c r="WQ172" s="0"/>
      <c r="WR172" s="0"/>
      <c r="WS172" s="0"/>
      <c r="WT172" s="0"/>
      <c r="WU172" s="0"/>
      <c r="WV172" s="0"/>
      <c r="WW172" s="0"/>
      <c r="WX172" s="0"/>
      <c r="WY172" s="0"/>
      <c r="WZ172" s="0"/>
      <c r="XA172" s="0"/>
      <c r="XB172" s="0"/>
      <c r="XC172" s="0"/>
      <c r="XD172" s="0"/>
      <c r="XE172" s="0"/>
      <c r="XF172" s="0"/>
      <c r="XG172" s="0"/>
      <c r="XH172" s="0"/>
      <c r="XI172" s="0"/>
      <c r="XJ172" s="0"/>
      <c r="XK172" s="0"/>
      <c r="XL172" s="0"/>
      <c r="XM172" s="0"/>
      <c r="XN172" s="0"/>
      <c r="XO172" s="0"/>
      <c r="XP172" s="0"/>
      <c r="XQ172" s="0"/>
      <c r="XR172" s="0"/>
      <c r="XS172" s="0"/>
      <c r="XT172" s="0"/>
      <c r="XU172" s="0"/>
      <c r="XV172" s="0"/>
      <c r="XW172" s="0"/>
      <c r="XX172" s="0"/>
      <c r="XY172" s="0"/>
      <c r="XZ172" s="0"/>
      <c r="YA172" s="0"/>
      <c r="YB172" s="0"/>
      <c r="YC172" s="0"/>
      <c r="YD172" s="0"/>
      <c r="YE172" s="0"/>
      <c r="YF172" s="0"/>
      <c r="YG172" s="0"/>
      <c r="YH172" s="0"/>
      <c r="YI172" s="0"/>
      <c r="YJ172" s="0"/>
      <c r="YK172" s="0"/>
      <c r="YL172" s="0"/>
      <c r="YM172" s="0"/>
      <c r="YN172" s="0"/>
      <c r="YO172" s="0"/>
      <c r="YP172" s="0"/>
      <c r="YQ172" s="0"/>
      <c r="YR172" s="0"/>
      <c r="YS172" s="0"/>
      <c r="YT172" s="0"/>
      <c r="YU172" s="0"/>
      <c r="YV172" s="0"/>
      <c r="YW172" s="0"/>
      <c r="YX172" s="0"/>
      <c r="YY172" s="0"/>
      <c r="YZ172" s="0"/>
      <c r="ZA172" s="0"/>
      <c r="ZB172" s="0"/>
      <c r="ZC172" s="0"/>
      <c r="ZD172" s="0"/>
      <c r="ZE172" s="0"/>
      <c r="ZF172" s="0"/>
      <c r="ZG172" s="0"/>
      <c r="ZH172" s="0"/>
      <c r="ZI172" s="0"/>
      <c r="ZJ172" s="0"/>
      <c r="ZK172" s="0"/>
      <c r="ZL172" s="0"/>
      <c r="ZM172" s="0"/>
      <c r="ZN172" s="0"/>
      <c r="ZO172" s="0"/>
      <c r="ZP172" s="0"/>
      <c r="ZQ172" s="0"/>
      <c r="ZR172" s="0"/>
      <c r="ZS172" s="0"/>
      <c r="ZT172" s="0"/>
      <c r="ZU172" s="0"/>
      <c r="ZV172" s="0"/>
      <c r="ZW172" s="0"/>
      <c r="ZX172" s="0"/>
      <c r="ZY172" s="0"/>
      <c r="ZZ172" s="0"/>
      <c r="AAA172" s="0"/>
      <c r="AAB172" s="0"/>
      <c r="AAC172" s="0"/>
      <c r="AAD172" s="0"/>
      <c r="AAE172" s="0"/>
      <c r="AAF172" s="0"/>
      <c r="AAG172" s="0"/>
      <c r="AAH172" s="0"/>
      <c r="AAI172" s="0"/>
      <c r="AAJ172" s="0"/>
      <c r="AAK172" s="0"/>
      <c r="AAL172" s="0"/>
      <c r="AAM172" s="0"/>
      <c r="AAN172" s="0"/>
      <c r="AAO172" s="0"/>
      <c r="AAP172" s="0"/>
      <c r="AAQ172" s="0"/>
      <c r="AAR172" s="0"/>
      <c r="AAS172" s="0"/>
      <c r="AAT172" s="0"/>
      <c r="AAU172" s="0"/>
      <c r="AAV172" s="0"/>
      <c r="AAW172" s="0"/>
      <c r="AAX172" s="0"/>
      <c r="AAY172" s="0"/>
      <c r="AAZ172" s="0"/>
      <c r="ABA172" s="0"/>
      <c r="ABB172" s="0"/>
      <c r="ABC172" s="0"/>
      <c r="ABD172" s="0"/>
      <c r="ABE172" s="0"/>
      <c r="ABF172" s="0"/>
      <c r="ABG172" s="0"/>
      <c r="ABH172" s="0"/>
      <c r="ABI172" s="0"/>
      <c r="ABJ172" s="0"/>
      <c r="ABK172" s="0"/>
      <c r="ABL172" s="0"/>
      <c r="ABM172" s="0"/>
      <c r="ABN172" s="0"/>
      <c r="ABO172" s="0"/>
      <c r="ABP172" s="0"/>
      <c r="ABQ172" s="0"/>
      <c r="ABR172" s="0"/>
      <c r="ABS172" s="0"/>
      <c r="ABT172" s="0"/>
      <c r="ABU172" s="0"/>
      <c r="ABV172" s="0"/>
      <c r="ABW172" s="0"/>
      <c r="ABX172" s="0"/>
      <c r="ABY172" s="0"/>
      <c r="ABZ172" s="0"/>
      <c r="ACA172" s="0"/>
      <c r="ACB172" s="0"/>
      <c r="ACC172" s="0"/>
      <c r="ACD172" s="0"/>
      <c r="ACE172" s="0"/>
      <c r="ACF172" s="0"/>
      <c r="ACG172" s="0"/>
      <c r="ACH172" s="0"/>
      <c r="ACI172" s="0"/>
      <c r="ACJ172" s="0"/>
      <c r="ACK172" s="0"/>
      <c r="ACL172" s="0"/>
      <c r="ACM172" s="0"/>
      <c r="ACN172" s="0"/>
      <c r="ACO172" s="0"/>
      <c r="ACP172" s="0"/>
      <c r="ACQ172" s="0"/>
      <c r="ACR172" s="0"/>
      <c r="ACS172" s="0"/>
      <c r="ACT172" s="0"/>
      <c r="ACU172" s="0"/>
      <c r="ACV172" s="0"/>
      <c r="ACW172" s="0"/>
      <c r="ACX172" s="0"/>
      <c r="ACY172" s="0"/>
      <c r="ACZ172" s="0"/>
      <c r="ADA172" s="0"/>
      <c r="ADB172" s="0"/>
      <c r="ADC172" s="0"/>
      <c r="ADD172" s="0"/>
      <c r="ADE172" s="0"/>
      <c r="ADF172" s="0"/>
      <c r="ADG172" s="0"/>
      <c r="ADH172" s="0"/>
      <c r="ADI172" s="0"/>
      <c r="ADJ172" s="0"/>
      <c r="ADK172" s="0"/>
      <c r="ADL172" s="0"/>
      <c r="ADM172" s="0"/>
      <c r="ADN172" s="0"/>
      <c r="ADO172" s="0"/>
      <c r="ADP172" s="0"/>
      <c r="ADQ172" s="0"/>
      <c r="ADR172" s="0"/>
      <c r="ADS172" s="0"/>
      <c r="ADT172" s="0"/>
      <c r="ADU172" s="0"/>
      <c r="ADV172" s="0"/>
      <c r="ADW172" s="0"/>
      <c r="ADX172" s="0"/>
      <c r="ADY172" s="0"/>
      <c r="ADZ172" s="0"/>
      <c r="AEA172" s="0"/>
      <c r="AEB172" s="0"/>
      <c r="AEC172" s="0"/>
      <c r="AED172" s="0"/>
      <c r="AEE172" s="0"/>
      <c r="AEF172" s="0"/>
      <c r="AEG172" s="0"/>
      <c r="AEH172" s="0"/>
      <c r="AEI172" s="0"/>
      <c r="AEJ172" s="0"/>
      <c r="AEK172" s="0"/>
      <c r="AEL172" s="0"/>
      <c r="AEM172" s="0"/>
      <c r="AEN172" s="0"/>
      <c r="AEO172" s="0"/>
      <c r="AEP172" s="0"/>
      <c r="AEQ172" s="0"/>
      <c r="AER172" s="0"/>
      <c r="AES172" s="0"/>
      <c r="AET172" s="0"/>
      <c r="AEU172" s="0"/>
      <c r="AEV172" s="0"/>
      <c r="AEW172" s="0"/>
      <c r="AEX172" s="0"/>
      <c r="AEY172" s="0"/>
      <c r="AEZ172" s="0"/>
      <c r="AFA172" s="0"/>
      <c r="AFB172" s="0"/>
      <c r="AFC172" s="0"/>
      <c r="AFD172" s="0"/>
      <c r="AFE172" s="0"/>
      <c r="AFF172" s="0"/>
      <c r="AFG172" s="0"/>
      <c r="AFH172" s="0"/>
      <c r="AFI172" s="0"/>
      <c r="AFJ172" s="0"/>
      <c r="AFK172" s="0"/>
      <c r="AFL172" s="0"/>
      <c r="AFM172" s="0"/>
      <c r="AFN172" s="0"/>
      <c r="AFO172" s="0"/>
      <c r="AFP172" s="0"/>
      <c r="AFQ172" s="0"/>
      <c r="AFR172" s="0"/>
      <c r="AFS172" s="0"/>
      <c r="AFT172" s="0"/>
      <c r="AFU172" s="0"/>
      <c r="AFV172" s="0"/>
      <c r="AFW172" s="0"/>
      <c r="AFX172" s="0"/>
      <c r="AFY172" s="0"/>
      <c r="AFZ172" s="0"/>
      <c r="AGA172" s="0"/>
      <c r="AGB172" s="0"/>
      <c r="AGC172" s="0"/>
      <c r="AGD172" s="0"/>
      <c r="AGE172" s="0"/>
      <c r="AGF172" s="0"/>
      <c r="AGG172" s="0"/>
      <c r="AGH172" s="0"/>
      <c r="AGI172" s="0"/>
      <c r="AGJ172" s="0"/>
      <c r="AGK172" s="0"/>
      <c r="AGL172" s="0"/>
      <c r="AGM172" s="0"/>
      <c r="AGN172" s="0"/>
      <c r="AGO172" s="0"/>
      <c r="AGP172" s="0"/>
      <c r="AGQ172" s="0"/>
      <c r="AGR172" s="0"/>
      <c r="AGS172" s="0"/>
      <c r="AGT172" s="0"/>
      <c r="AGU172" s="0"/>
      <c r="AGV172" s="0"/>
      <c r="AGW172" s="0"/>
      <c r="AGX172" s="0"/>
      <c r="AGY172" s="0"/>
      <c r="AGZ172" s="0"/>
      <c r="AHA172" s="0"/>
      <c r="AHB172" s="0"/>
      <c r="AHC172" s="0"/>
      <c r="AHD172" s="0"/>
      <c r="AHE172" s="0"/>
      <c r="AHF172" s="0"/>
      <c r="AHG172" s="0"/>
      <c r="AHH172" s="0"/>
      <c r="AHI172" s="0"/>
      <c r="AHJ172" s="0"/>
      <c r="AHK172" s="0"/>
      <c r="AHL172" s="0"/>
      <c r="AHM172" s="0"/>
      <c r="AHN172" s="0"/>
      <c r="AHO172" s="0"/>
      <c r="AHP172" s="0"/>
      <c r="AHQ172" s="0"/>
      <c r="AHR172" s="0"/>
      <c r="AHS172" s="0"/>
      <c r="AHT172" s="0"/>
      <c r="AHU172" s="0"/>
      <c r="AHV172" s="0"/>
      <c r="AHW172" s="0"/>
      <c r="AHX172" s="0"/>
      <c r="AHY172" s="0"/>
      <c r="AHZ172" s="0"/>
      <c r="AIA172" s="0"/>
      <c r="AIB172" s="0"/>
      <c r="AIC172" s="0"/>
      <c r="AID172" s="0"/>
      <c r="AIE172" s="0"/>
      <c r="AIF172" s="0"/>
      <c r="AIG172" s="0"/>
      <c r="AIH172" s="0"/>
      <c r="AII172" s="0"/>
      <c r="AIJ172" s="0"/>
      <c r="AIK172" s="0"/>
      <c r="AIL172" s="0"/>
      <c r="AIM172" s="0"/>
      <c r="AIN172" s="0"/>
      <c r="AIO172" s="0"/>
      <c r="AIP172" s="0"/>
      <c r="AIQ172" s="0"/>
      <c r="AIR172" s="0"/>
      <c r="AIS172" s="0"/>
      <c r="AIT172" s="0"/>
      <c r="AIU172" s="0"/>
      <c r="AIV172" s="0"/>
      <c r="AIW172" s="0"/>
      <c r="AIX172" s="0"/>
      <c r="AIY172" s="0"/>
      <c r="AIZ172" s="0"/>
      <c r="AJA172" s="0"/>
      <c r="AJB172" s="0"/>
      <c r="AJC172" s="0"/>
      <c r="AJD172" s="0"/>
      <c r="AJE172" s="0"/>
      <c r="AJF172" s="0"/>
      <c r="AJG172" s="0"/>
      <c r="AJH172" s="0"/>
      <c r="AJI172" s="0"/>
      <c r="AJJ172" s="0"/>
      <c r="AJK172" s="0"/>
      <c r="AJL172" s="0"/>
      <c r="AJM172" s="0"/>
      <c r="AJN172" s="0"/>
      <c r="AJO172" s="0"/>
      <c r="AJP172" s="0"/>
      <c r="AJQ172" s="0"/>
      <c r="AJR172" s="0"/>
      <c r="AJS172" s="0"/>
      <c r="AJT172" s="0"/>
      <c r="AJU172" s="0"/>
      <c r="AJV172" s="0"/>
      <c r="AJW172" s="0"/>
      <c r="AJX172" s="0"/>
      <c r="AJY172" s="0"/>
      <c r="AJZ172" s="0"/>
      <c r="AKA172" s="0"/>
      <c r="AKB172" s="0"/>
      <c r="AKC172" s="0"/>
      <c r="AKD172" s="0"/>
      <c r="AKE172" s="0"/>
      <c r="AKF172" s="0"/>
      <c r="AKG172" s="0"/>
      <c r="AKH172" s="0"/>
      <c r="AKI172" s="0"/>
      <c r="AKJ172" s="0"/>
      <c r="AKK172" s="0"/>
      <c r="AKL172" s="0"/>
      <c r="AKM172" s="0"/>
      <c r="AKN172" s="0"/>
      <c r="AKO172" s="0"/>
      <c r="AKP172" s="0"/>
      <c r="AKQ172" s="0"/>
      <c r="AKR172" s="0"/>
      <c r="AKS172" s="0"/>
      <c r="AKT172" s="0"/>
      <c r="AKU172" s="0"/>
      <c r="AKV172" s="0"/>
      <c r="AKW172" s="0"/>
      <c r="AKX172" s="0"/>
      <c r="AKY172" s="0"/>
      <c r="AKZ172" s="0"/>
      <c r="ALA172" s="0"/>
      <c r="ALB172" s="0"/>
      <c r="ALC172" s="0"/>
      <c r="ALD172" s="0"/>
      <c r="ALE172" s="0"/>
      <c r="ALF172" s="0"/>
      <c r="ALG172" s="0"/>
      <c r="ALH172" s="0"/>
      <c r="ALI172" s="0"/>
      <c r="ALJ172" s="0"/>
      <c r="ALK172" s="0"/>
      <c r="ALL172" s="0"/>
      <c r="ALM172" s="0"/>
      <c r="ALN172" s="0"/>
      <c r="ALO172" s="0"/>
      <c r="ALP172" s="0"/>
      <c r="ALQ172" s="0"/>
      <c r="ALR172" s="0"/>
      <c r="ALS172" s="0"/>
      <c r="ALT172" s="0"/>
      <c r="ALU172" s="0"/>
      <c r="ALV172" s="0"/>
      <c r="ALW172" s="0"/>
      <c r="ALX172" s="0"/>
      <c r="ALY172" s="0"/>
      <c r="ALZ172" s="0"/>
      <c r="AMA172" s="0"/>
      <c r="AMB172" s="0"/>
      <c r="AMC172" s="0"/>
      <c r="AMD172" s="0"/>
      <c r="AME172" s="0"/>
      <c r="AMF172" s="0"/>
      <c r="AMG172" s="0"/>
      <c r="AMH172" s="0"/>
      <c r="AMI172" s="0"/>
      <c r="AMJ172" s="0"/>
    </row>
    <row r="173" customFormat="false" ht="15.75" hidden="false" customHeight="true" outlineLevel="1" collapsed="false">
      <c r="A173" s="270"/>
      <c r="B173" s="281" t="s">
        <v>170</v>
      </c>
      <c r="C173" s="222"/>
      <c r="D173" s="58" t="n">
        <v>86.17536</v>
      </c>
      <c r="E173" s="58" t="n">
        <v>0</v>
      </c>
      <c r="F173" s="58" t="n">
        <v>0</v>
      </c>
      <c r="G173" s="58" t="n">
        <v>0</v>
      </c>
      <c r="H173" s="58" t="n">
        <v>0</v>
      </c>
      <c r="I173" s="58" t="n">
        <v>0</v>
      </c>
      <c r="J173" s="58" t="n">
        <v>0</v>
      </c>
      <c r="K173" s="282" t="n">
        <v>0</v>
      </c>
      <c r="L173" s="282" t="n">
        <v>0</v>
      </c>
      <c r="M173" s="282" t="n">
        <v>0</v>
      </c>
      <c r="N173" s="282" t="n">
        <v>0.02</v>
      </c>
      <c r="O173" s="58" t="n">
        <v>0</v>
      </c>
      <c r="P173" s="58" t="n">
        <v>0</v>
      </c>
      <c r="Q173" s="58" t="n">
        <v>0</v>
      </c>
      <c r="R173" s="58" t="n">
        <v>0</v>
      </c>
      <c r="S173" s="58" t="n">
        <v>0</v>
      </c>
      <c r="T173" s="58" t="n">
        <v>0</v>
      </c>
      <c r="U173" s="58" t="n">
        <v>0.02</v>
      </c>
      <c r="V173" s="58" t="n">
        <v>0.02</v>
      </c>
      <c r="W173" s="58" t="n">
        <v>0.02</v>
      </c>
      <c r="X173" s="60" t="n">
        <v>0.02</v>
      </c>
      <c r="Y173" s="58" t="n">
        <v>0</v>
      </c>
      <c r="Z173" s="58" t="n">
        <v>0</v>
      </c>
      <c r="AA173" s="58" t="n">
        <v>0</v>
      </c>
      <c r="AB173" s="58" t="n">
        <v>0</v>
      </c>
      <c r="AC173" s="58" t="n">
        <v>0</v>
      </c>
      <c r="AD173" s="58" t="n">
        <v>0</v>
      </c>
      <c r="AE173" s="58" t="n">
        <v>0.02</v>
      </c>
      <c r="AF173" s="58" t="n">
        <v>0.02</v>
      </c>
      <c r="AG173" s="58" t="n">
        <v>0.02</v>
      </c>
      <c r="AH173" s="58" t="n">
        <v>0.02</v>
      </c>
      <c r="AI173" s="58" t="n">
        <v>0</v>
      </c>
      <c r="AJ173" s="58" t="n">
        <v>0</v>
      </c>
      <c r="AK173" s="58" t="n">
        <v>0</v>
      </c>
      <c r="AL173" s="58" t="n">
        <v>0</v>
      </c>
      <c r="AM173" s="58" t="n">
        <v>0</v>
      </c>
      <c r="AN173" s="58" t="n">
        <v>0</v>
      </c>
      <c r="AO173" s="58" t="n">
        <v>0.0012</v>
      </c>
      <c r="AP173" s="58" t="n">
        <v>0.0012</v>
      </c>
      <c r="AQ173" s="58" t="n">
        <v>0.0012</v>
      </c>
      <c r="AR173" s="60"/>
      <c r="AS173" s="218" t="n">
        <v>0.0036</v>
      </c>
      <c r="AT173" s="58" t="n">
        <v>0.0036</v>
      </c>
      <c r="AU173" s="58" t="n">
        <v>0.0036</v>
      </c>
      <c r="AV173" s="58" t="n">
        <v>0.0036</v>
      </c>
      <c r="AW173" s="58" t="n">
        <v>0.0036</v>
      </c>
      <c r="AX173" s="58" t="n">
        <v>0.0036</v>
      </c>
      <c r="AY173" s="58" t="n">
        <v>0.0036</v>
      </c>
      <c r="AZ173" s="58" t="n">
        <v>0.0036</v>
      </c>
      <c r="BA173" s="58" t="n">
        <v>0.0036</v>
      </c>
      <c r="BB173" s="60"/>
      <c r="BW173" s="0"/>
      <c r="BX173" s="0"/>
      <c r="BY173" s="0"/>
      <c r="BZ173" s="0"/>
      <c r="CA173" s="0"/>
      <c r="CB173" s="0"/>
      <c r="CC173" s="0"/>
      <c r="CD173" s="0"/>
      <c r="CE173" s="0"/>
      <c r="CF173" s="0"/>
      <c r="CG173" s="0"/>
      <c r="CH173" s="0"/>
      <c r="CI173" s="0"/>
      <c r="CJ173" s="0"/>
      <c r="CK173" s="0"/>
      <c r="CL173" s="0"/>
      <c r="CM173" s="0"/>
      <c r="CN173" s="0"/>
      <c r="CO173" s="0"/>
      <c r="CP173" s="0"/>
      <c r="CQ173" s="0"/>
      <c r="CR173" s="0"/>
      <c r="CS173" s="0"/>
      <c r="CT173" s="0"/>
      <c r="CU173" s="0"/>
      <c r="CV173" s="0"/>
      <c r="CW173" s="0"/>
      <c r="CX173" s="0"/>
      <c r="CY173" s="0"/>
      <c r="CZ173" s="0"/>
      <c r="DA173" s="0"/>
      <c r="DB173" s="0"/>
      <c r="DC173" s="0"/>
      <c r="DD173" s="0"/>
      <c r="DE173" s="0"/>
      <c r="DF173" s="0"/>
      <c r="DG173" s="0"/>
      <c r="DH173" s="0"/>
      <c r="DI173" s="0"/>
      <c r="DJ173" s="0"/>
      <c r="DK173" s="0"/>
      <c r="DL173" s="0"/>
      <c r="DM173" s="0"/>
      <c r="DN173" s="0"/>
      <c r="DO173" s="0"/>
      <c r="DP173" s="0"/>
      <c r="DQ173" s="0"/>
      <c r="DR173" s="0"/>
      <c r="DS173" s="0"/>
      <c r="DT173" s="0"/>
      <c r="DU173" s="0"/>
      <c r="DV173" s="0"/>
      <c r="DW173" s="0"/>
      <c r="DX173" s="0"/>
      <c r="DY173" s="0"/>
      <c r="DZ173" s="0"/>
      <c r="EA173" s="0"/>
      <c r="EB173" s="0"/>
      <c r="EC173" s="0"/>
      <c r="ED173" s="0"/>
      <c r="EE173" s="0"/>
      <c r="EF173" s="0"/>
      <c r="EG173" s="0"/>
      <c r="EH173" s="0"/>
      <c r="EI173" s="0"/>
      <c r="EJ173" s="0"/>
      <c r="EK173" s="0"/>
      <c r="EL173" s="0"/>
      <c r="EM173" s="0"/>
      <c r="EN173" s="0"/>
      <c r="EO173" s="0"/>
      <c r="EP173" s="0"/>
      <c r="EQ173" s="0"/>
      <c r="ER173" s="0"/>
      <c r="ES173" s="0"/>
      <c r="ET173" s="0"/>
      <c r="EU173" s="0"/>
      <c r="EV173" s="0"/>
      <c r="EW173" s="0"/>
      <c r="EX173" s="0"/>
      <c r="EY173" s="0"/>
      <c r="EZ173" s="0"/>
      <c r="FA173" s="0"/>
      <c r="FB173" s="0"/>
      <c r="FC173" s="0"/>
      <c r="FD173" s="0"/>
      <c r="FE173" s="0"/>
      <c r="FF173" s="0"/>
      <c r="FG173" s="0"/>
      <c r="FH173" s="0"/>
      <c r="FI173" s="0"/>
      <c r="FJ173" s="0"/>
      <c r="FK173" s="0"/>
      <c r="FL173" s="0"/>
      <c r="FM173" s="0"/>
      <c r="FN173" s="0"/>
      <c r="FO173" s="0"/>
      <c r="FP173" s="0"/>
      <c r="FQ173" s="0"/>
      <c r="FR173" s="0"/>
      <c r="FS173" s="0"/>
      <c r="FT173" s="0"/>
      <c r="FU173" s="0"/>
      <c r="FV173" s="0"/>
      <c r="FW173" s="0"/>
      <c r="FX173" s="0"/>
      <c r="FY173" s="0"/>
      <c r="FZ173" s="0"/>
      <c r="GA173" s="0"/>
      <c r="GB173" s="0"/>
      <c r="GC173" s="0"/>
      <c r="GD173" s="0"/>
      <c r="GE173" s="0"/>
      <c r="GF173" s="0"/>
      <c r="GG173" s="0"/>
      <c r="GH173" s="0"/>
      <c r="GI173" s="0"/>
      <c r="GJ173" s="0"/>
      <c r="GK173" s="0"/>
      <c r="GL173" s="0"/>
      <c r="GM173" s="0"/>
      <c r="GN173" s="0"/>
      <c r="GO173" s="0"/>
      <c r="GP173" s="0"/>
      <c r="GQ173" s="0"/>
      <c r="GR173" s="0"/>
      <c r="GS173" s="0"/>
      <c r="GT173" s="0"/>
      <c r="GU173" s="0"/>
      <c r="GV173" s="0"/>
      <c r="GW173" s="0"/>
      <c r="GX173" s="0"/>
      <c r="GY173" s="0"/>
      <c r="GZ173" s="0"/>
      <c r="HA173" s="0"/>
      <c r="HB173" s="0"/>
      <c r="HC173" s="0"/>
      <c r="HD173" s="0"/>
      <c r="HE173" s="0"/>
      <c r="HF173" s="0"/>
      <c r="HG173" s="0"/>
      <c r="HH173" s="0"/>
      <c r="HI173" s="0"/>
      <c r="HJ173" s="0"/>
      <c r="HK173" s="0"/>
      <c r="HL173" s="0"/>
      <c r="HM173" s="0"/>
      <c r="HN173" s="0"/>
      <c r="HO173" s="0"/>
      <c r="HP173" s="0"/>
      <c r="HQ173" s="0"/>
      <c r="HR173" s="0"/>
      <c r="HS173" s="0"/>
      <c r="HT173" s="0"/>
      <c r="HU173" s="0"/>
      <c r="HV173" s="0"/>
      <c r="HW173" s="0"/>
      <c r="HX173" s="0"/>
      <c r="HY173" s="0"/>
      <c r="HZ173" s="0"/>
      <c r="IA173" s="0"/>
      <c r="IB173" s="0"/>
      <c r="IC173" s="0"/>
      <c r="ID173" s="0"/>
      <c r="IE173" s="0"/>
      <c r="IF173" s="0"/>
      <c r="IG173" s="0"/>
      <c r="IH173" s="0"/>
      <c r="II173" s="0"/>
      <c r="IJ173" s="0"/>
      <c r="IK173" s="0"/>
      <c r="IL173" s="0"/>
      <c r="IM173" s="0"/>
      <c r="IN173" s="0"/>
      <c r="IO173" s="0"/>
      <c r="IP173" s="0"/>
      <c r="IQ173" s="0"/>
      <c r="IR173" s="0"/>
      <c r="IS173" s="0"/>
      <c r="IT173" s="0"/>
      <c r="IU173" s="0"/>
      <c r="IV173" s="0"/>
      <c r="IW173" s="0"/>
      <c r="IX173" s="0"/>
      <c r="IY173" s="0"/>
      <c r="IZ173" s="0"/>
      <c r="JA173" s="0"/>
      <c r="JB173" s="0"/>
      <c r="JC173" s="0"/>
      <c r="JD173" s="0"/>
      <c r="JE173" s="0"/>
      <c r="JF173" s="0"/>
      <c r="JG173" s="0"/>
      <c r="JH173" s="0"/>
      <c r="JI173" s="0"/>
      <c r="JJ173" s="0"/>
      <c r="JK173" s="0"/>
      <c r="JL173" s="0"/>
      <c r="JM173" s="0"/>
      <c r="JN173" s="0"/>
      <c r="JO173" s="0"/>
      <c r="JP173" s="0"/>
      <c r="JQ173" s="0"/>
      <c r="JR173" s="0"/>
      <c r="JS173" s="0"/>
      <c r="JT173" s="0"/>
      <c r="JU173" s="0"/>
      <c r="JV173" s="0"/>
      <c r="JW173" s="0"/>
      <c r="JX173" s="0"/>
      <c r="JY173" s="0"/>
      <c r="JZ173" s="0"/>
      <c r="KA173" s="0"/>
      <c r="KB173" s="0"/>
      <c r="KC173" s="0"/>
      <c r="KD173" s="0"/>
      <c r="KE173" s="0"/>
      <c r="KF173" s="0"/>
      <c r="KG173" s="0"/>
      <c r="KH173" s="0"/>
      <c r="KI173" s="0"/>
      <c r="KJ173" s="0"/>
      <c r="KK173" s="0"/>
      <c r="KL173" s="0"/>
      <c r="KM173" s="0"/>
      <c r="KN173" s="0"/>
      <c r="KO173" s="0"/>
      <c r="KP173" s="0"/>
      <c r="KQ173" s="0"/>
      <c r="KR173" s="0"/>
      <c r="KS173" s="0"/>
      <c r="KT173" s="0"/>
      <c r="KU173" s="0"/>
      <c r="KV173" s="0"/>
      <c r="KW173" s="0"/>
      <c r="KX173" s="0"/>
      <c r="KY173" s="0"/>
      <c r="KZ173" s="0"/>
      <c r="LA173" s="0"/>
      <c r="LB173" s="0"/>
      <c r="LC173" s="0"/>
      <c r="LD173" s="0"/>
      <c r="LE173" s="0"/>
      <c r="LF173" s="0"/>
      <c r="LG173" s="0"/>
      <c r="LH173" s="0"/>
      <c r="LI173" s="0"/>
      <c r="LJ173" s="0"/>
      <c r="LK173" s="0"/>
      <c r="LL173" s="0"/>
      <c r="LM173" s="0"/>
      <c r="LN173" s="0"/>
      <c r="LO173" s="0"/>
      <c r="LP173" s="0"/>
      <c r="LQ173" s="0"/>
      <c r="LR173" s="0"/>
      <c r="LS173" s="0"/>
      <c r="LT173" s="0"/>
      <c r="LU173" s="0"/>
      <c r="LV173" s="0"/>
      <c r="LW173" s="0"/>
      <c r="LX173" s="0"/>
      <c r="LY173" s="0"/>
      <c r="LZ173" s="0"/>
      <c r="MA173" s="0"/>
      <c r="MB173" s="0"/>
      <c r="MC173" s="0"/>
      <c r="MD173" s="0"/>
      <c r="ME173" s="0"/>
      <c r="MF173" s="0"/>
      <c r="MG173" s="0"/>
      <c r="MH173" s="0"/>
      <c r="MI173" s="0"/>
      <c r="MJ173" s="0"/>
      <c r="MK173" s="0"/>
      <c r="ML173" s="0"/>
      <c r="MM173" s="0"/>
      <c r="MN173" s="0"/>
      <c r="MO173" s="0"/>
      <c r="MP173" s="0"/>
      <c r="MQ173" s="0"/>
      <c r="MR173" s="0"/>
      <c r="MS173" s="0"/>
      <c r="MT173" s="0"/>
      <c r="MU173" s="0"/>
      <c r="MV173" s="0"/>
      <c r="MW173" s="0"/>
      <c r="MX173" s="0"/>
      <c r="MY173" s="0"/>
      <c r="MZ173" s="0"/>
      <c r="NA173" s="0"/>
      <c r="NB173" s="0"/>
      <c r="NC173" s="0"/>
      <c r="ND173" s="0"/>
      <c r="NE173" s="0"/>
      <c r="NF173" s="0"/>
      <c r="NG173" s="0"/>
      <c r="NH173" s="0"/>
      <c r="NI173" s="0"/>
      <c r="NJ173" s="0"/>
      <c r="NK173" s="0"/>
      <c r="NL173" s="0"/>
      <c r="NM173" s="0"/>
      <c r="NN173" s="0"/>
      <c r="NO173" s="0"/>
      <c r="NP173" s="0"/>
      <c r="NQ173" s="0"/>
      <c r="NR173" s="0"/>
      <c r="NS173" s="0"/>
      <c r="NT173" s="0"/>
      <c r="NU173" s="0"/>
      <c r="NV173" s="0"/>
      <c r="NW173" s="0"/>
      <c r="NX173" s="0"/>
      <c r="NY173" s="0"/>
      <c r="NZ173" s="0"/>
      <c r="OA173" s="0"/>
      <c r="OB173" s="0"/>
      <c r="OC173" s="0"/>
      <c r="OD173" s="0"/>
      <c r="OE173" s="0"/>
      <c r="OF173" s="0"/>
      <c r="OG173" s="0"/>
      <c r="OH173" s="0"/>
      <c r="OI173" s="0"/>
      <c r="OJ173" s="0"/>
      <c r="OK173" s="0"/>
      <c r="OL173" s="0"/>
      <c r="OM173" s="0"/>
      <c r="ON173" s="0"/>
      <c r="OO173" s="0"/>
      <c r="OP173" s="0"/>
      <c r="OQ173" s="0"/>
      <c r="OR173" s="0"/>
      <c r="OS173" s="0"/>
      <c r="OT173" s="0"/>
      <c r="OU173" s="0"/>
      <c r="OV173" s="0"/>
      <c r="OW173" s="0"/>
      <c r="OX173" s="0"/>
      <c r="OY173" s="0"/>
      <c r="OZ173" s="0"/>
      <c r="PA173" s="0"/>
      <c r="PB173" s="0"/>
      <c r="PC173" s="0"/>
      <c r="PD173" s="0"/>
      <c r="PE173" s="0"/>
      <c r="PF173" s="0"/>
      <c r="PG173" s="0"/>
      <c r="PH173" s="0"/>
      <c r="PI173" s="0"/>
      <c r="PJ173" s="0"/>
      <c r="PK173" s="0"/>
      <c r="PL173" s="0"/>
      <c r="PM173" s="0"/>
      <c r="PN173" s="0"/>
      <c r="PO173" s="0"/>
      <c r="PP173" s="0"/>
      <c r="PQ173" s="0"/>
      <c r="PR173" s="0"/>
      <c r="PS173" s="0"/>
      <c r="PT173" s="0"/>
      <c r="PU173" s="0"/>
      <c r="PV173" s="0"/>
      <c r="PW173" s="0"/>
      <c r="PX173" s="0"/>
      <c r="PY173" s="0"/>
      <c r="PZ173" s="0"/>
      <c r="QA173" s="0"/>
      <c r="QB173" s="0"/>
      <c r="QC173" s="0"/>
      <c r="QD173" s="0"/>
      <c r="QE173" s="0"/>
      <c r="QF173" s="0"/>
      <c r="QG173" s="0"/>
      <c r="QH173" s="0"/>
      <c r="QI173" s="0"/>
      <c r="QJ173" s="0"/>
      <c r="QK173" s="0"/>
      <c r="QL173" s="0"/>
      <c r="QM173" s="0"/>
      <c r="QN173" s="0"/>
      <c r="QO173" s="0"/>
      <c r="QP173" s="0"/>
      <c r="QQ173" s="0"/>
      <c r="QR173" s="0"/>
      <c r="QS173" s="0"/>
      <c r="QT173" s="0"/>
      <c r="QU173" s="0"/>
      <c r="QV173" s="0"/>
      <c r="QW173" s="0"/>
      <c r="QX173" s="0"/>
      <c r="QY173" s="0"/>
      <c r="QZ173" s="0"/>
      <c r="RA173" s="0"/>
      <c r="RB173" s="0"/>
      <c r="RC173" s="0"/>
      <c r="RD173" s="0"/>
      <c r="RE173" s="0"/>
      <c r="RF173" s="0"/>
      <c r="RG173" s="0"/>
      <c r="RH173" s="0"/>
      <c r="RI173" s="0"/>
      <c r="RJ173" s="0"/>
      <c r="RK173" s="0"/>
      <c r="RL173" s="0"/>
      <c r="RM173" s="0"/>
      <c r="RN173" s="0"/>
      <c r="RO173" s="0"/>
      <c r="RP173" s="0"/>
      <c r="RQ173" s="0"/>
      <c r="RR173" s="0"/>
      <c r="RS173" s="0"/>
      <c r="RT173" s="0"/>
      <c r="RU173" s="0"/>
      <c r="RV173" s="0"/>
      <c r="RW173" s="0"/>
      <c r="RX173" s="0"/>
      <c r="RY173" s="0"/>
      <c r="RZ173" s="0"/>
      <c r="SA173" s="0"/>
      <c r="SB173" s="0"/>
      <c r="SC173" s="0"/>
      <c r="SD173" s="0"/>
      <c r="SE173" s="0"/>
      <c r="SF173" s="0"/>
      <c r="SG173" s="0"/>
      <c r="SH173" s="0"/>
      <c r="SI173" s="0"/>
      <c r="SJ173" s="0"/>
      <c r="SK173" s="0"/>
      <c r="SL173" s="0"/>
      <c r="SM173" s="0"/>
      <c r="SN173" s="0"/>
      <c r="SO173" s="0"/>
      <c r="SP173" s="0"/>
      <c r="SQ173" s="0"/>
      <c r="SR173" s="0"/>
      <c r="SS173" s="0"/>
      <c r="ST173" s="0"/>
      <c r="SU173" s="0"/>
      <c r="SV173" s="0"/>
      <c r="SW173" s="0"/>
      <c r="SX173" s="0"/>
      <c r="SY173" s="0"/>
      <c r="SZ173" s="0"/>
      <c r="TA173" s="0"/>
      <c r="TB173" s="0"/>
      <c r="TC173" s="0"/>
      <c r="TD173" s="0"/>
      <c r="TE173" s="0"/>
      <c r="TF173" s="0"/>
      <c r="TG173" s="0"/>
      <c r="TH173" s="0"/>
      <c r="TI173" s="0"/>
      <c r="TJ173" s="0"/>
      <c r="TK173" s="0"/>
      <c r="TL173" s="0"/>
      <c r="TM173" s="0"/>
      <c r="TN173" s="0"/>
      <c r="TO173" s="0"/>
      <c r="TP173" s="0"/>
      <c r="TQ173" s="0"/>
      <c r="TR173" s="0"/>
      <c r="TS173" s="0"/>
      <c r="TT173" s="0"/>
      <c r="TU173" s="0"/>
      <c r="TV173" s="0"/>
      <c r="TW173" s="0"/>
      <c r="TX173" s="0"/>
      <c r="TY173" s="0"/>
      <c r="TZ173" s="0"/>
      <c r="UA173" s="0"/>
      <c r="UB173" s="0"/>
      <c r="UC173" s="0"/>
      <c r="UD173" s="0"/>
      <c r="UE173" s="0"/>
      <c r="UF173" s="0"/>
      <c r="UG173" s="0"/>
      <c r="UH173" s="0"/>
      <c r="UI173" s="0"/>
      <c r="UJ173" s="0"/>
      <c r="UK173" s="0"/>
      <c r="UL173" s="0"/>
      <c r="UM173" s="0"/>
      <c r="UN173" s="0"/>
      <c r="UO173" s="0"/>
      <c r="UP173" s="0"/>
      <c r="UQ173" s="0"/>
      <c r="UR173" s="0"/>
      <c r="US173" s="0"/>
      <c r="UT173" s="0"/>
      <c r="UU173" s="0"/>
      <c r="UV173" s="0"/>
      <c r="UW173" s="0"/>
      <c r="UX173" s="0"/>
      <c r="UY173" s="0"/>
      <c r="UZ173" s="0"/>
      <c r="VA173" s="0"/>
      <c r="VB173" s="0"/>
      <c r="VC173" s="0"/>
      <c r="VD173" s="0"/>
      <c r="VE173" s="0"/>
      <c r="VF173" s="0"/>
      <c r="VG173" s="0"/>
      <c r="VH173" s="0"/>
      <c r="VI173" s="0"/>
      <c r="VJ173" s="0"/>
      <c r="VK173" s="0"/>
      <c r="VL173" s="0"/>
      <c r="VM173" s="0"/>
      <c r="VN173" s="0"/>
      <c r="VO173" s="0"/>
      <c r="VP173" s="0"/>
      <c r="VQ173" s="0"/>
      <c r="VR173" s="0"/>
      <c r="VS173" s="0"/>
      <c r="VT173" s="0"/>
      <c r="VU173" s="0"/>
      <c r="VV173" s="0"/>
      <c r="VW173" s="0"/>
      <c r="VX173" s="0"/>
      <c r="VY173" s="0"/>
      <c r="VZ173" s="0"/>
      <c r="WA173" s="0"/>
      <c r="WB173" s="0"/>
      <c r="WC173" s="0"/>
      <c r="WD173" s="0"/>
      <c r="WE173" s="0"/>
      <c r="WF173" s="0"/>
      <c r="WG173" s="0"/>
      <c r="WH173" s="0"/>
      <c r="WI173" s="0"/>
      <c r="WJ173" s="0"/>
      <c r="WK173" s="0"/>
      <c r="WL173" s="0"/>
      <c r="WM173" s="0"/>
      <c r="WN173" s="0"/>
      <c r="WO173" s="0"/>
      <c r="WP173" s="0"/>
      <c r="WQ173" s="0"/>
      <c r="WR173" s="0"/>
      <c r="WS173" s="0"/>
      <c r="WT173" s="0"/>
      <c r="WU173" s="0"/>
      <c r="WV173" s="0"/>
      <c r="WW173" s="0"/>
      <c r="WX173" s="0"/>
      <c r="WY173" s="0"/>
      <c r="WZ173" s="0"/>
      <c r="XA173" s="0"/>
      <c r="XB173" s="0"/>
      <c r="XC173" s="0"/>
      <c r="XD173" s="0"/>
      <c r="XE173" s="0"/>
      <c r="XF173" s="0"/>
      <c r="XG173" s="0"/>
      <c r="XH173" s="0"/>
      <c r="XI173" s="0"/>
      <c r="XJ173" s="0"/>
      <c r="XK173" s="0"/>
      <c r="XL173" s="0"/>
      <c r="XM173" s="0"/>
      <c r="XN173" s="0"/>
      <c r="XO173" s="0"/>
      <c r="XP173" s="0"/>
      <c r="XQ173" s="0"/>
      <c r="XR173" s="0"/>
      <c r="XS173" s="0"/>
      <c r="XT173" s="0"/>
      <c r="XU173" s="0"/>
      <c r="XV173" s="0"/>
      <c r="XW173" s="0"/>
      <c r="XX173" s="0"/>
      <c r="XY173" s="0"/>
      <c r="XZ173" s="0"/>
      <c r="YA173" s="0"/>
      <c r="YB173" s="0"/>
      <c r="YC173" s="0"/>
      <c r="YD173" s="0"/>
      <c r="YE173" s="0"/>
      <c r="YF173" s="0"/>
      <c r="YG173" s="0"/>
      <c r="YH173" s="0"/>
      <c r="YI173" s="0"/>
      <c r="YJ173" s="0"/>
      <c r="YK173" s="0"/>
      <c r="YL173" s="0"/>
      <c r="YM173" s="0"/>
      <c r="YN173" s="0"/>
      <c r="YO173" s="0"/>
      <c r="YP173" s="0"/>
      <c r="YQ173" s="0"/>
      <c r="YR173" s="0"/>
      <c r="YS173" s="0"/>
      <c r="YT173" s="0"/>
      <c r="YU173" s="0"/>
      <c r="YV173" s="0"/>
      <c r="YW173" s="0"/>
      <c r="YX173" s="0"/>
      <c r="YY173" s="0"/>
      <c r="YZ173" s="0"/>
      <c r="ZA173" s="0"/>
      <c r="ZB173" s="0"/>
      <c r="ZC173" s="0"/>
      <c r="ZD173" s="0"/>
      <c r="ZE173" s="0"/>
      <c r="ZF173" s="0"/>
      <c r="ZG173" s="0"/>
      <c r="ZH173" s="0"/>
      <c r="ZI173" s="0"/>
      <c r="ZJ173" s="0"/>
      <c r="ZK173" s="0"/>
      <c r="ZL173" s="0"/>
      <c r="ZM173" s="0"/>
      <c r="ZN173" s="0"/>
      <c r="ZO173" s="0"/>
      <c r="ZP173" s="0"/>
      <c r="ZQ173" s="0"/>
      <c r="ZR173" s="0"/>
      <c r="ZS173" s="0"/>
      <c r="ZT173" s="0"/>
      <c r="ZU173" s="0"/>
      <c r="ZV173" s="0"/>
      <c r="ZW173" s="0"/>
      <c r="ZX173" s="0"/>
      <c r="ZY173" s="0"/>
      <c r="ZZ173" s="0"/>
      <c r="AAA173" s="0"/>
      <c r="AAB173" s="0"/>
      <c r="AAC173" s="0"/>
      <c r="AAD173" s="0"/>
      <c r="AAE173" s="0"/>
      <c r="AAF173" s="0"/>
      <c r="AAG173" s="0"/>
      <c r="AAH173" s="0"/>
      <c r="AAI173" s="0"/>
      <c r="AAJ173" s="0"/>
      <c r="AAK173" s="0"/>
      <c r="AAL173" s="0"/>
      <c r="AAM173" s="0"/>
      <c r="AAN173" s="0"/>
      <c r="AAO173" s="0"/>
      <c r="AAP173" s="0"/>
      <c r="AAQ173" s="0"/>
      <c r="AAR173" s="0"/>
      <c r="AAS173" s="0"/>
      <c r="AAT173" s="0"/>
      <c r="AAU173" s="0"/>
      <c r="AAV173" s="0"/>
      <c r="AAW173" s="0"/>
      <c r="AAX173" s="0"/>
      <c r="AAY173" s="0"/>
      <c r="AAZ173" s="0"/>
      <c r="ABA173" s="0"/>
      <c r="ABB173" s="0"/>
      <c r="ABC173" s="0"/>
      <c r="ABD173" s="0"/>
      <c r="ABE173" s="0"/>
      <c r="ABF173" s="0"/>
      <c r="ABG173" s="0"/>
      <c r="ABH173" s="0"/>
      <c r="ABI173" s="0"/>
      <c r="ABJ173" s="0"/>
      <c r="ABK173" s="0"/>
      <c r="ABL173" s="0"/>
      <c r="ABM173" s="0"/>
      <c r="ABN173" s="0"/>
      <c r="ABO173" s="0"/>
      <c r="ABP173" s="0"/>
      <c r="ABQ173" s="0"/>
      <c r="ABR173" s="0"/>
      <c r="ABS173" s="0"/>
      <c r="ABT173" s="0"/>
      <c r="ABU173" s="0"/>
      <c r="ABV173" s="0"/>
      <c r="ABW173" s="0"/>
      <c r="ABX173" s="0"/>
      <c r="ABY173" s="0"/>
      <c r="ABZ173" s="0"/>
      <c r="ACA173" s="0"/>
      <c r="ACB173" s="0"/>
      <c r="ACC173" s="0"/>
      <c r="ACD173" s="0"/>
      <c r="ACE173" s="0"/>
      <c r="ACF173" s="0"/>
      <c r="ACG173" s="0"/>
      <c r="ACH173" s="0"/>
      <c r="ACI173" s="0"/>
      <c r="ACJ173" s="0"/>
      <c r="ACK173" s="0"/>
      <c r="ACL173" s="0"/>
      <c r="ACM173" s="0"/>
      <c r="ACN173" s="0"/>
      <c r="ACO173" s="0"/>
      <c r="ACP173" s="0"/>
      <c r="ACQ173" s="0"/>
      <c r="ACR173" s="0"/>
      <c r="ACS173" s="0"/>
      <c r="ACT173" s="0"/>
      <c r="ACU173" s="0"/>
      <c r="ACV173" s="0"/>
      <c r="ACW173" s="0"/>
      <c r="ACX173" s="0"/>
      <c r="ACY173" s="0"/>
      <c r="ACZ173" s="0"/>
      <c r="ADA173" s="0"/>
      <c r="ADB173" s="0"/>
      <c r="ADC173" s="0"/>
      <c r="ADD173" s="0"/>
      <c r="ADE173" s="0"/>
      <c r="ADF173" s="0"/>
      <c r="ADG173" s="0"/>
      <c r="ADH173" s="0"/>
      <c r="ADI173" s="0"/>
      <c r="ADJ173" s="0"/>
      <c r="ADK173" s="0"/>
      <c r="ADL173" s="0"/>
      <c r="ADM173" s="0"/>
      <c r="ADN173" s="0"/>
      <c r="ADO173" s="0"/>
      <c r="ADP173" s="0"/>
      <c r="ADQ173" s="0"/>
      <c r="ADR173" s="0"/>
      <c r="ADS173" s="0"/>
      <c r="ADT173" s="0"/>
      <c r="ADU173" s="0"/>
      <c r="ADV173" s="0"/>
      <c r="ADW173" s="0"/>
      <c r="ADX173" s="0"/>
      <c r="ADY173" s="0"/>
      <c r="ADZ173" s="0"/>
      <c r="AEA173" s="0"/>
      <c r="AEB173" s="0"/>
      <c r="AEC173" s="0"/>
      <c r="AED173" s="0"/>
      <c r="AEE173" s="0"/>
      <c r="AEF173" s="0"/>
      <c r="AEG173" s="0"/>
      <c r="AEH173" s="0"/>
      <c r="AEI173" s="0"/>
      <c r="AEJ173" s="0"/>
      <c r="AEK173" s="0"/>
      <c r="AEL173" s="0"/>
      <c r="AEM173" s="0"/>
      <c r="AEN173" s="0"/>
      <c r="AEO173" s="0"/>
      <c r="AEP173" s="0"/>
      <c r="AEQ173" s="0"/>
      <c r="AER173" s="0"/>
      <c r="AES173" s="0"/>
      <c r="AET173" s="0"/>
      <c r="AEU173" s="0"/>
      <c r="AEV173" s="0"/>
      <c r="AEW173" s="0"/>
      <c r="AEX173" s="0"/>
      <c r="AEY173" s="0"/>
      <c r="AEZ173" s="0"/>
      <c r="AFA173" s="0"/>
      <c r="AFB173" s="0"/>
      <c r="AFC173" s="0"/>
      <c r="AFD173" s="0"/>
      <c r="AFE173" s="0"/>
      <c r="AFF173" s="0"/>
      <c r="AFG173" s="0"/>
      <c r="AFH173" s="0"/>
      <c r="AFI173" s="0"/>
      <c r="AFJ173" s="0"/>
      <c r="AFK173" s="0"/>
      <c r="AFL173" s="0"/>
      <c r="AFM173" s="0"/>
      <c r="AFN173" s="0"/>
      <c r="AFO173" s="0"/>
      <c r="AFP173" s="0"/>
      <c r="AFQ173" s="0"/>
      <c r="AFR173" s="0"/>
      <c r="AFS173" s="0"/>
      <c r="AFT173" s="0"/>
      <c r="AFU173" s="0"/>
      <c r="AFV173" s="0"/>
      <c r="AFW173" s="0"/>
      <c r="AFX173" s="0"/>
      <c r="AFY173" s="0"/>
      <c r="AFZ173" s="0"/>
      <c r="AGA173" s="0"/>
      <c r="AGB173" s="0"/>
      <c r="AGC173" s="0"/>
      <c r="AGD173" s="0"/>
      <c r="AGE173" s="0"/>
      <c r="AGF173" s="0"/>
      <c r="AGG173" s="0"/>
      <c r="AGH173" s="0"/>
      <c r="AGI173" s="0"/>
      <c r="AGJ173" s="0"/>
      <c r="AGK173" s="0"/>
      <c r="AGL173" s="0"/>
      <c r="AGM173" s="0"/>
      <c r="AGN173" s="0"/>
      <c r="AGO173" s="0"/>
      <c r="AGP173" s="0"/>
      <c r="AGQ173" s="0"/>
      <c r="AGR173" s="0"/>
      <c r="AGS173" s="0"/>
      <c r="AGT173" s="0"/>
      <c r="AGU173" s="0"/>
      <c r="AGV173" s="0"/>
      <c r="AGW173" s="0"/>
      <c r="AGX173" s="0"/>
      <c r="AGY173" s="0"/>
      <c r="AGZ173" s="0"/>
      <c r="AHA173" s="0"/>
      <c r="AHB173" s="0"/>
      <c r="AHC173" s="0"/>
      <c r="AHD173" s="0"/>
      <c r="AHE173" s="0"/>
      <c r="AHF173" s="0"/>
      <c r="AHG173" s="0"/>
      <c r="AHH173" s="0"/>
      <c r="AHI173" s="0"/>
      <c r="AHJ173" s="0"/>
      <c r="AHK173" s="0"/>
      <c r="AHL173" s="0"/>
      <c r="AHM173" s="0"/>
      <c r="AHN173" s="0"/>
      <c r="AHO173" s="0"/>
      <c r="AHP173" s="0"/>
      <c r="AHQ173" s="0"/>
      <c r="AHR173" s="0"/>
      <c r="AHS173" s="0"/>
      <c r="AHT173" s="0"/>
      <c r="AHU173" s="0"/>
      <c r="AHV173" s="0"/>
      <c r="AHW173" s="0"/>
      <c r="AHX173" s="0"/>
      <c r="AHY173" s="0"/>
      <c r="AHZ173" s="0"/>
      <c r="AIA173" s="0"/>
      <c r="AIB173" s="0"/>
      <c r="AIC173" s="0"/>
      <c r="AID173" s="0"/>
      <c r="AIE173" s="0"/>
      <c r="AIF173" s="0"/>
      <c r="AIG173" s="0"/>
      <c r="AIH173" s="0"/>
      <c r="AII173" s="0"/>
      <c r="AIJ173" s="0"/>
      <c r="AIK173" s="0"/>
      <c r="AIL173" s="0"/>
      <c r="AIM173" s="0"/>
      <c r="AIN173" s="0"/>
      <c r="AIO173" s="0"/>
      <c r="AIP173" s="0"/>
      <c r="AIQ173" s="0"/>
      <c r="AIR173" s="0"/>
      <c r="AIS173" s="0"/>
      <c r="AIT173" s="0"/>
      <c r="AIU173" s="0"/>
      <c r="AIV173" s="0"/>
      <c r="AIW173" s="0"/>
      <c r="AIX173" s="0"/>
      <c r="AIY173" s="0"/>
      <c r="AIZ173" s="0"/>
      <c r="AJA173" s="0"/>
      <c r="AJB173" s="0"/>
      <c r="AJC173" s="0"/>
      <c r="AJD173" s="0"/>
      <c r="AJE173" s="0"/>
      <c r="AJF173" s="0"/>
      <c r="AJG173" s="0"/>
      <c r="AJH173" s="0"/>
      <c r="AJI173" s="0"/>
      <c r="AJJ173" s="0"/>
      <c r="AJK173" s="0"/>
      <c r="AJL173" s="0"/>
      <c r="AJM173" s="0"/>
      <c r="AJN173" s="0"/>
      <c r="AJO173" s="0"/>
      <c r="AJP173" s="0"/>
      <c r="AJQ173" s="0"/>
      <c r="AJR173" s="0"/>
      <c r="AJS173" s="0"/>
      <c r="AJT173" s="0"/>
      <c r="AJU173" s="0"/>
      <c r="AJV173" s="0"/>
      <c r="AJW173" s="0"/>
      <c r="AJX173" s="0"/>
      <c r="AJY173" s="0"/>
      <c r="AJZ173" s="0"/>
      <c r="AKA173" s="0"/>
      <c r="AKB173" s="0"/>
      <c r="AKC173" s="0"/>
      <c r="AKD173" s="0"/>
      <c r="AKE173" s="0"/>
      <c r="AKF173" s="0"/>
      <c r="AKG173" s="0"/>
      <c r="AKH173" s="0"/>
      <c r="AKI173" s="0"/>
      <c r="AKJ173" s="0"/>
      <c r="AKK173" s="0"/>
      <c r="AKL173" s="0"/>
      <c r="AKM173" s="0"/>
      <c r="AKN173" s="0"/>
      <c r="AKO173" s="0"/>
      <c r="AKP173" s="0"/>
      <c r="AKQ173" s="0"/>
      <c r="AKR173" s="0"/>
      <c r="AKS173" s="0"/>
      <c r="AKT173" s="0"/>
      <c r="AKU173" s="0"/>
      <c r="AKV173" s="0"/>
      <c r="AKW173" s="0"/>
      <c r="AKX173" s="0"/>
      <c r="AKY173" s="0"/>
      <c r="AKZ173" s="0"/>
      <c r="ALA173" s="0"/>
      <c r="ALB173" s="0"/>
      <c r="ALC173" s="0"/>
      <c r="ALD173" s="0"/>
      <c r="ALE173" s="0"/>
      <c r="ALF173" s="0"/>
      <c r="ALG173" s="0"/>
      <c r="ALH173" s="0"/>
      <c r="ALI173" s="0"/>
      <c r="ALJ173" s="0"/>
      <c r="ALK173" s="0"/>
      <c r="ALL173" s="0"/>
      <c r="ALM173" s="0"/>
      <c r="ALN173" s="0"/>
      <c r="ALO173" s="0"/>
      <c r="ALP173" s="0"/>
      <c r="ALQ173" s="0"/>
      <c r="ALR173" s="0"/>
      <c r="ALS173" s="0"/>
      <c r="ALT173" s="0"/>
      <c r="ALU173" s="0"/>
      <c r="ALV173" s="0"/>
      <c r="ALW173" s="0"/>
      <c r="ALX173" s="0"/>
      <c r="ALY173" s="0"/>
      <c r="ALZ173" s="0"/>
      <c r="AMA173" s="0"/>
      <c r="AMB173" s="0"/>
      <c r="AMC173" s="0"/>
      <c r="AMD173" s="0"/>
      <c r="AME173" s="0"/>
      <c r="AMF173" s="0"/>
      <c r="AMG173" s="0"/>
      <c r="AMH173" s="0"/>
      <c r="AMI173" s="0"/>
      <c r="AMJ173" s="0"/>
    </row>
    <row r="174" customFormat="false" ht="15.75" hidden="false" customHeight="true" outlineLevel="1" collapsed="false">
      <c r="A174" s="270"/>
      <c r="B174" s="281" t="s">
        <v>171</v>
      </c>
      <c r="C174" s="222"/>
      <c r="D174" s="58" t="n">
        <v>100.202</v>
      </c>
      <c r="E174" s="58" t="n">
        <v>0</v>
      </c>
      <c r="F174" s="58" t="n">
        <v>0</v>
      </c>
      <c r="G174" s="58" t="n">
        <v>0</v>
      </c>
      <c r="H174" s="58" t="n">
        <v>0</v>
      </c>
      <c r="I174" s="58" t="n">
        <v>0</v>
      </c>
      <c r="J174" s="58" t="n">
        <v>0</v>
      </c>
      <c r="K174" s="282" t="n">
        <v>0</v>
      </c>
      <c r="L174" s="282" t="n">
        <v>0</v>
      </c>
      <c r="M174" s="282" t="n">
        <v>0</v>
      </c>
      <c r="N174" s="282" t="n">
        <v>0.04</v>
      </c>
      <c r="O174" s="58" t="n">
        <v>0</v>
      </c>
      <c r="P174" s="58" t="n">
        <v>0</v>
      </c>
      <c r="Q174" s="58" t="n">
        <v>0</v>
      </c>
      <c r="R174" s="58" t="n">
        <v>0</v>
      </c>
      <c r="S174" s="58" t="n">
        <v>0</v>
      </c>
      <c r="T174" s="58" t="n">
        <v>0</v>
      </c>
      <c r="U174" s="58" t="n">
        <v>0.04</v>
      </c>
      <c r="V174" s="58" t="n">
        <v>0.04</v>
      </c>
      <c r="W174" s="58" t="n">
        <v>0.04</v>
      </c>
      <c r="X174" s="60" t="n">
        <v>0.04</v>
      </c>
      <c r="Y174" s="58" t="n">
        <v>0</v>
      </c>
      <c r="Z174" s="58" t="n">
        <v>0</v>
      </c>
      <c r="AA174" s="58" t="n">
        <v>0</v>
      </c>
      <c r="AB174" s="58" t="n">
        <v>0</v>
      </c>
      <c r="AC174" s="58" t="n">
        <v>0</v>
      </c>
      <c r="AD174" s="58" t="n">
        <v>0</v>
      </c>
      <c r="AE174" s="58" t="n">
        <v>0.04</v>
      </c>
      <c r="AF174" s="58" t="n">
        <v>0.04</v>
      </c>
      <c r="AG174" s="58" t="n">
        <v>0.04</v>
      </c>
      <c r="AH174" s="58" t="n">
        <v>0.04</v>
      </c>
      <c r="AI174" s="58" t="n">
        <v>0</v>
      </c>
      <c r="AJ174" s="58" t="n">
        <v>0</v>
      </c>
      <c r="AK174" s="58" t="n">
        <v>0</v>
      </c>
      <c r="AL174" s="58" t="n">
        <v>0</v>
      </c>
      <c r="AM174" s="58" t="n">
        <v>0</v>
      </c>
      <c r="AN174" s="58" t="n">
        <v>0</v>
      </c>
      <c r="AO174" s="58" t="n">
        <v>0.0004</v>
      </c>
      <c r="AP174" s="58" t="n">
        <v>0.0004</v>
      </c>
      <c r="AQ174" s="58" t="n">
        <v>0.0004</v>
      </c>
      <c r="AR174" s="60"/>
      <c r="AS174" s="218"/>
      <c r="AT174" s="58"/>
      <c r="AU174" s="58"/>
      <c r="AV174" s="58"/>
      <c r="AW174" s="58"/>
      <c r="AX174" s="58"/>
      <c r="AY174" s="58"/>
      <c r="AZ174" s="58"/>
      <c r="BA174" s="58"/>
      <c r="BB174" s="60"/>
      <c r="BW174" s="0"/>
      <c r="BX174" s="0"/>
      <c r="BY174" s="0"/>
      <c r="BZ174" s="0"/>
      <c r="CA174" s="0"/>
      <c r="CB174" s="0"/>
      <c r="CC174" s="0"/>
      <c r="CD174" s="0"/>
      <c r="CE174" s="0"/>
      <c r="CF174" s="0"/>
      <c r="CG174" s="0"/>
      <c r="CH174" s="0"/>
      <c r="CI174" s="0"/>
      <c r="CJ174" s="0"/>
      <c r="CK174" s="0"/>
      <c r="CL174" s="0"/>
      <c r="CM174" s="0"/>
      <c r="CN174" s="0"/>
      <c r="CO174" s="0"/>
      <c r="CP174" s="0"/>
      <c r="CQ174" s="0"/>
      <c r="CR174" s="0"/>
      <c r="CS174" s="0"/>
      <c r="CT174" s="0"/>
      <c r="CU174" s="0"/>
      <c r="CV174" s="0"/>
      <c r="CW174" s="0"/>
      <c r="CX174" s="0"/>
      <c r="CY174" s="0"/>
      <c r="CZ174" s="0"/>
      <c r="DA174" s="0"/>
      <c r="DB174" s="0"/>
      <c r="DC174" s="0"/>
      <c r="DD174" s="0"/>
      <c r="DE174" s="0"/>
      <c r="DF174" s="0"/>
      <c r="DG174" s="0"/>
      <c r="DH174" s="0"/>
      <c r="DI174" s="0"/>
      <c r="DJ174" s="0"/>
      <c r="DK174" s="0"/>
      <c r="DL174" s="0"/>
      <c r="DM174" s="0"/>
      <c r="DN174" s="0"/>
      <c r="DO174" s="0"/>
      <c r="DP174" s="0"/>
      <c r="DQ174" s="0"/>
      <c r="DR174" s="0"/>
      <c r="DS174" s="0"/>
      <c r="DT174" s="0"/>
      <c r="DU174" s="0"/>
      <c r="DV174" s="0"/>
      <c r="DW174" s="0"/>
      <c r="DX174" s="0"/>
      <c r="DY174" s="0"/>
      <c r="DZ174" s="0"/>
      <c r="EA174" s="0"/>
      <c r="EB174" s="0"/>
      <c r="EC174" s="0"/>
      <c r="ED174" s="0"/>
      <c r="EE174" s="0"/>
      <c r="EF174" s="0"/>
      <c r="EG174" s="0"/>
      <c r="EH174" s="0"/>
      <c r="EI174" s="0"/>
      <c r="EJ174" s="0"/>
      <c r="EK174" s="0"/>
      <c r="EL174" s="0"/>
      <c r="EM174" s="0"/>
      <c r="EN174" s="0"/>
      <c r="EO174" s="0"/>
      <c r="EP174" s="0"/>
      <c r="EQ174" s="0"/>
      <c r="ER174" s="0"/>
      <c r="ES174" s="0"/>
      <c r="ET174" s="0"/>
      <c r="EU174" s="0"/>
      <c r="EV174" s="0"/>
      <c r="EW174" s="0"/>
      <c r="EX174" s="0"/>
      <c r="EY174" s="0"/>
      <c r="EZ174" s="0"/>
      <c r="FA174" s="0"/>
      <c r="FB174" s="0"/>
      <c r="FC174" s="0"/>
      <c r="FD174" s="0"/>
      <c r="FE174" s="0"/>
      <c r="FF174" s="0"/>
      <c r="FG174" s="0"/>
      <c r="FH174" s="0"/>
      <c r="FI174" s="0"/>
      <c r="FJ174" s="0"/>
      <c r="FK174" s="0"/>
      <c r="FL174" s="0"/>
      <c r="FM174" s="0"/>
      <c r="FN174" s="0"/>
      <c r="FO174" s="0"/>
      <c r="FP174" s="0"/>
      <c r="FQ174" s="0"/>
      <c r="FR174" s="0"/>
      <c r="FS174" s="0"/>
      <c r="FT174" s="0"/>
      <c r="FU174" s="0"/>
      <c r="FV174" s="0"/>
      <c r="FW174" s="0"/>
      <c r="FX174" s="0"/>
      <c r="FY174" s="0"/>
      <c r="FZ174" s="0"/>
      <c r="GA174" s="0"/>
      <c r="GB174" s="0"/>
      <c r="GC174" s="0"/>
      <c r="GD174" s="0"/>
      <c r="GE174" s="0"/>
      <c r="GF174" s="0"/>
      <c r="GG174" s="0"/>
      <c r="GH174" s="0"/>
      <c r="GI174" s="0"/>
      <c r="GJ174" s="0"/>
      <c r="GK174" s="0"/>
      <c r="GL174" s="0"/>
      <c r="GM174" s="0"/>
      <c r="GN174" s="0"/>
      <c r="GO174" s="0"/>
      <c r="GP174" s="0"/>
      <c r="GQ174" s="0"/>
      <c r="GR174" s="0"/>
      <c r="GS174" s="0"/>
      <c r="GT174" s="0"/>
      <c r="GU174" s="0"/>
      <c r="GV174" s="0"/>
      <c r="GW174" s="0"/>
      <c r="GX174" s="0"/>
      <c r="GY174" s="0"/>
      <c r="GZ174" s="0"/>
      <c r="HA174" s="0"/>
      <c r="HB174" s="0"/>
      <c r="HC174" s="0"/>
      <c r="HD174" s="0"/>
      <c r="HE174" s="0"/>
      <c r="HF174" s="0"/>
      <c r="HG174" s="0"/>
      <c r="HH174" s="0"/>
      <c r="HI174" s="0"/>
      <c r="HJ174" s="0"/>
      <c r="HK174" s="0"/>
      <c r="HL174" s="0"/>
      <c r="HM174" s="0"/>
      <c r="HN174" s="0"/>
      <c r="HO174" s="0"/>
      <c r="HP174" s="0"/>
      <c r="HQ174" s="0"/>
      <c r="HR174" s="0"/>
      <c r="HS174" s="0"/>
      <c r="HT174" s="0"/>
      <c r="HU174" s="0"/>
      <c r="HV174" s="0"/>
      <c r="HW174" s="0"/>
      <c r="HX174" s="0"/>
      <c r="HY174" s="0"/>
      <c r="HZ174" s="0"/>
      <c r="IA174" s="0"/>
      <c r="IB174" s="0"/>
      <c r="IC174" s="0"/>
      <c r="ID174" s="0"/>
      <c r="IE174" s="0"/>
      <c r="IF174" s="0"/>
      <c r="IG174" s="0"/>
      <c r="IH174" s="0"/>
      <c r="II174" s="0"/>
      <c r="IJ174" s="0"/>
      <c r="IK174" s="0"/>
      <c r="IL174" s="0"/>
      <c r="IM174" s="0"/>
      <c r="IN174" s="0"/>
      <c r="IO174" s="0"/>
      <c r="IP174" s="0"/>
      <c r="IQ174" s="0"/>
      <c r="IR174" s="0"/>
      <c r="IS174" s="0"/>
      <c r="IT174" s="0"/>
      <c r="IU174" s="0"/>
      <c r="IV174" s="0"/>
      <c r="IW174" s="0"/>
      <c r="IX174" s="0"/>
      <c r="IY174" s="0"/>
      <c r="IZ174" s="0"/>
      <c r="JA174" s="0"/>
      <c r="JB174" s="0"/>
      <c r="JC174" s="0"/>
      <c r="JD174" s="0"/>
      <c r="JE174" s="0"/>
      <c r="JF174" s="0"/>
      <c r="JG174" s="0"/>
      <c r="JH174" s="0"/>
      <c r="JI174" s="0"/>
      <c r="JJ174" s="0"/>
      <c r="JK174" s="0"/>
      <c r="JL174" s="0"/>
      <c r="JM174" s="0"/>
      <c r="JN174" s="0"/>
      <c r="JO174" s="0"/>
      <c r="JP174" s="0"/>
      <c r="JQ174" s="0"/>
      <c r="JR174" s="0"/>
      <c r="JS174" s="0"/>
      <c r="JT174" s="0"/>
      <c r="JU174" s="0"/>
      <c r="JV174" s="0"/>
      <c r="JW174" s="0"/>
      <c r="JX174" s="0"/>
      <c r="JY174" s="0"/>
      <c r="JZ174" s="0"/>
      <c r="KA174" s="0"/>
      <c r="KB174" s="0"/>
      <c r="KC174" s="0"/>
      <c r="KD174" s="0"/>
      <c r="KE174" s="0"/>
      <c r="KF174" s="0"/>
      <c r="KG174" s="0"/>
      <c r="KH174" s="0"/>
      <c r="KI174" s="0"/>
      <c r="KJ174" s="0"/>
      <c r="KK174" s="0"/>
      <c r="KL174" s="0"/>
      <c r="KM174" s="0"/>
      <c r="KN174" s="0"/>
      <c r="KO174" s="0"/>
      <c r="KP174" s="0"/>
      <c r="KQ174" s="0"/>
      <c r="KR174" s="0"/>
      <c r="KS174" s="0"/>
      <c r="KT174" s="0"/>
      <c r="KU174" s="0"/>
      <c r="KV174" s="0"/>
      <c r="KW174" s="0"/>
      <c r="KX174" s="0"/>
      <c r="KY174" s="0"/>
      <c r="KZ174" s="0"/>
      <c r="LA174" s="0"/>
      <c r="LB174" s="0"/>
      <c r="LC174" s="0"/>
      <c r="LD174" s="0"/>
      <c r="LE174" s="0"/>
      <c r="LF174" s="0"/>
      <c r="LG174" s="0"/>
      <c r="LH174" s="0"/>
      <c r="LI174" s="0"/>
      <c r="LJ174" s="0"/>
      <c r="LK174" s="0"/>
      <c r="LL174" s="0"/>
      <c r="LM174" s="0"/>
      <c r="LN174" s="0"/>
      <c r="LO174" s="0"/>
      <c r="LP174" s="0"/>
      <c r="LQ174" s="0"/>
      <c r="LR174" s="0"/>
      <c r="LS174" s="0"/>
      <c r="LT174" s="0"/>
      <c r="LU174" s="0"/>
      <c r="LV174" s="0"/>
      <c r="LW174" s="0"/>
      <c r="LX174" s="0"/>
      <c r="LY174" s="0"/>
      <c r="LZ174" s="0"/>
      <c r="MA174" s="0"/>
      <c r="MB174" s="0"/>
      <c r="MC174" s="0"/>
      <c r="MD174" s="0"/>
      <c r="ME174" s="0"/>
      <c r="MF174" s="0"/>
      <c r="MG174" s="0"/>
      <c r="MH174" s="0"/>
      <c r="MI174" s="0"/>
      <c r="MJ174" s="0"/>
      <c r="MK174" s="0"/>
      <c r="ML174" s="0"/>
      <c r="MM174" s="0"/>
      <c r="MN174" s="0"/>
      <c r="MO174" s="0"/>
      <c r="MP174" s="0"/>
      <c r="MQ174" s="0"/>
      <c r="MR174" s="0"/>
      <c r="MS174" s="0"/>
      <c r="MT174" s="0"/>
      <c r="MU174" s="0"/>
      <c r="MV174" s="0"/>
      <c r="MW174" s="0"/>
      <c r="MX174" s="0"/>
      <c r="MY174" s="0"/>
      <c r="MZ174" s="0"/>
      <c r="NA174" s="0"/>
      <c r="NB174" s="0"/>
      <c r="NC174" s="0"/>
      <c r="ND174" s="0"/>
      <c r="NE174" s="0"/>
      <c r="NF174" s="0"/>
      <c r="NG174" s="0"/>
      <c r="NH174" s="0"/>
      <c r="NI174" s="0"/>
      <c r="NJ174" s="0"/>
      <c r="NK174" s="0"/>
      <c r="NL174" s="0"/>
      <c r="NM174" s="0"/>
      <c r="NN174" s="0"/>
      <c r="NO174" s="0"/>
      <c r="NP174" s="0"/>
      <c r="NQ174" s="0"/>
      <c r="NR174" s="0"/>
      <c r="NS174" s="0"/>
      <c r="NT174" s="0"/>
      <c r="NU174" s="0"/>
      <c r="NV174" s="0"/>
      <c r="NW174" s="0"/>
      <c r="NX174" s="0"/>
      <c r="NY174" s="0"/>
      <c r="NZ174" s="0"/>
      <c r="OA174" s="0"/>
      <c r="OB174" s="0"/>
      <c r="OC174" s="0"/>
      <c r="OD174" s="0"/>
      <c r="OE174" s="0"/>
      <c r="OF174" s="0"/>
      <c r="OG174" s="0"/>
      <c r="OH174" s="0"/>
      <c r="OI174" s="0"/>
      <c r="OJ174" s="0"/>
      <c r="OK174" s="0"/>
      <c r="OL174" s="0"/>
      <c r="OM174" s="0"/>
      <c r="ON174" s="0"/>
      <c r="OO174" s="0"/>
      <c r="OP174" s="0"/>
      <c r="OQ174" s="0"/>
      <c r="OR174" s="0"/>
      <c r="OS174" s="0"/>
      <c r="OT174" s="0"/>
      <c r="OU174" s="0"/>
      <c r="OV174" s="0"/>
      <c r="OW174" s="0"/>
      <c r="OX174" s="0"/>
      <c r="OY174" s="0"/>
      <c r="OZ174" s="0"/>
      <c r="PA174" s="0"/>
      <c r="PB174" s="0"/>
      <c r="PC174" s="0"/>
      <c r="PD174" s="0"/>
      <c r="PE174" s="0"/>
      <c r="PF174" s="0"/>
      <c r="PG174" s="0"/>
      <c r="PH174" s="0"/>
      <c r="PI174" s="0"/>
      <c r="PJ174" s="0"/>
      <c r="PK174" s="0"/>
      <c r="PL174" s="0"/>
      <c r="PM174" s="0"/>
      <c r="PN174" s="0"/>
      <c r="PO174" s="0"/>
      <c r="PP174" s="0"/>
      <c r="PQ174" s="0"/>
      <c r="PR174" s="0"/>
      <c r="PS174" s="0"/>
      <c r="PT174" s="0"/>
      <c r="PU174" s="0"/>
      <c r="PV174" s="0"/>
      <c r="PW174" s="0"/>
      <c r="PX174" s="0"/>
      <c r="PY174" s="0"/>
      <c r="PZ174" s="0"/>
      <c r="QA174" s="0"/>
      <c r="QB174" s="0"/>
      <c r="QC174" s="0"/>
      <c r="QD174" s="0"/>
      <c r="QE174" s="0"/>
      <c r="QF174" s="0"/>
      <c r="QG174" s="0"/>
      <c r="QH174" s="0"/>
      <c r="QI174" s="0"/>
      <c r="QJ174" s="0"/>
      <c r="QK174" s="0"/>
      <c r="QL174" s="0"/>
      <c r="QM174" s="0"/>
      <c r="QN174" s="0"/>
      <c r="QO174" s="0"/>
      <c r="QP174" s="0"/>
      <c r="QQ174" s="0"/>
      <c r="QR174" s="0"/>
      <c r="QS174" s="0"/>
      <c r="QT174" s="0"/>
      <c r="QU174" s="0"/>
      <c r="QV174" s="0"/>
      <c r="QW174" s="0"/>
      <c r="QX174" s="0"/>
      <c r="QY174" s="0"/>
      <c r="QZ174" s="0"/>
      <c r="RA174" s="0"/>
      <c r="RB174" s="0"/>
      <c r="RC174" s="0"/>
      <c r="RD174" s="0"/>
      <c r="RE174" s="0"/>
      <c r="RF174" s="0"/>
      <c r="RG174" s="0"/>
      <c r="RH174" s="0"/>
      <c r="RI174" s="0"/>
      <c r="RJ174" s="0"/>
      <c r="RK174" s="0"/>
      <c r="RL174" s="0"/>
      <c r="RM174" s="0"/>
      <c r="RN174" s="0"/>
      <c r="RO174" s="0"/>
      <c r="RP174" s="0"/>
      <c r="RQ174" s="0"/>
      <c r="RR174" s="0"/>
      <c r="RS174" s="0"/>
      <c r="RT174" s="0"/>
      <c r="RU174" s="0"/>
      <c r="RV174" s="0"/>
      <c r="RW174" s="0"/>
      <c r="RX174" s="0"/>
      <c r="RY174" s="0"/>
      <c r="RZ174" s="0"/>
      <c r="SA174" s="0"/>
      <c r="SB174" s="0"/>
      <c r="SC174" s="0"/>
      <c r="SD174" s="0"/>
      <c r="SE174" s="0"/>
      <c r="SF174" s="0"/>
      <c r="SG174" s="0"/>
      <c r="SH174" s="0"/>
      <c r="SI174" s="0"/>
      <c r="SJ174" s="0"/>
      <c r="SK174" s="0"/>
      <c r="SL174" s="0"/>
      <c r="SM174" s="0"/>
      <c r="SN174" s="0"/>
      <c r="SO174" s="0"/>
      <c r="SP174" s="0"/>
      <c r="SQ174" s="0"/>
      <c r="SR174" s="0"/>
      <c r="SS174" s="0"/>
      <c r="ST174" s="0"/>
      <c r="SU174" s="0"/>
      <c r="SV174" s="0"/>
      <c r="SW174" s="0"/>
      <c r="SX174" s="0"/>
      <c r="SY174" s="0"/>
      <c r="SZ174" s="0"/>
      <c r="TA174" s="0"/>
      <c r="TB174" s="0"/>
      <c r="TC174" s="0"/>
      <c r="TD174" s="0"/>
      <c r="TE174" s="0"/>
      <c r="TF174" s="0"/>
      <c r="TG174" s="0"/>
      <c r="TH174" s="0"/>
      <c r="TI174" s="0"/>
      <c r="TJ174" s="0"/>
      <c r="TK174" s="0"/>
      <c r="TL174" s="0"/>
      <c r="TM174" s="0"/>
      <c r="TN174" s="0"/>
      <c r="TO174" s="0"/>
      <c r="TP174" s="0"/>
      <c r="TQ174" s="0"/>
      <c r="TR174" s="0"/>
      <c r="TS174" s="0"/>
      <c r="TT174" s="0"/>
      <c r="TU174" s="0"/>
      <c r="TV174" s="0"/>
      <c r="TW174" s="0"/>
      <c r="TX174" s="0"/>
      <c r="TY174" s="0"/>
      <c r="TZ174" s="0"/>
      <c r="UA174" s="0"/>
      <c r="UB174" s="0"/>
      <c r="UC174" s="0"/>
      <c r="UD174" s="0"/>
      <c r="UE174" s="0"/>
      <c r="UF174" s="0"/>
      <c r="UG174" s="0"/>
      <c r="UH174" s="0"/>
      <c r="UI174" s="0"/>
      <c r="UJ174" s="0"/>
      <c r="UK174" s="0"/>
      <c r="UL174" s="0"/>
      <c r="UM174" s="0"/>
      <c r="UN174" s="0"/>
      <c r="UO174" s="0"/>
      <c r="UP174" s="0"/>
      <c r="UQ174" s="0"/>
      <c r="UR174" s="0"/>
      <c r="US174" s="0"/>
      <c r="UT174" s="0"/>
      <c r="UU174" s="0"/>
      <c r="UV174" s="0"/>
      <c r="UW174" s="0"/>
      <c r="UX174" s="0"/>
      <c r="UY174" s="0"/>
      <c r="UZ174" s="0"/>
      <c r="VA174" s="0"/>
      <c r="VB174" s="0"/>
      <c r="VC174" s="0"/>
      <c r="VD174" s="0"/>
      <c r="VE174" s="0"/>
      <c r="VF174" s="0"/>
      <c r="VG174" s="0"/>
      <c r="VH174" s="0"/>
      <c r="VI174" s="0"/>
      <c r="VJ174" s="0"/>
      <c r="VK174" s="0"/>
      <c r="VL174" s="0"/>
      <c r="VM174" s="0"/>
      <c r="VN174" s="0"/>
      <c r="VO174" s="0"/>
      <c r="VP174" s="0"/>
      <c r="VQ174" s="0"/>
      <c r="VR174" s="0"/>
      <c r="VS174" s="0"/>
      <c r="VT174" s="0"/>
      <c r="VU174" s="0"/>
      <c r="VV174" s="0"/>
      <c r="VW174" s="0"/>
      <c r="VX174" s="0"/>
      <c r="VY174" s="0"/>
      <c r="VZ174" s="0"/>
      <c r="WA174" s="0"/>
      <c r="WB174" s="0"/>
      <c r="WC174" s="0"/>
      <c r="WD174" s="0"/>
      <c r="WE174" s="0"/>
      <c r="WF174" s="0"/>
      <c r="WG174" s="0"/>
      <c r="WH174" s="0"/>
      <c r="WI174" s="0"/>
      <c r="WJ174" s="0"/>
      <c r="WK174" s="0"/>
      <c r="WL174" s="0"/>
      <c r="WM174" s="0"/>
      <c r="WN174" s="0"/>
      <c r="WO174" s="0"/>
      <c r="WP174" s="0"/>
      <c r="WQ174" s="0"/>
      <c r="WR174" s="0"/>
      <c r="WS174" s="0"/>
      <c r="WT174" s="0"/>
      <c r="WU174" s="0"/>
      <c r="WV174" s="0"/>
      <c r="WW174" s="0"/>
      <c r="WX174" s="0"/>
      <c r="WY174" s="0"/>
      <c r="WZ174" s="0"/>
      <c r="XA174" s="0"/>
      <c r="XB174" s="0"/>
      <c r="XC174" s="0"/>
      <c r="XD174" s="0"/>
      <c r="XE174" s="0"/>
      <c r="XF174" s="0"/>
      <c r="XG174" s="0"/>
      <c r="XH174" s="0"/>
      <c r="XI174" s="0"/>
      <c r="XJ174" s="0"/>
      <c r="XK174" s="0"/>
      <c r="XL174" s="0"/>
      <c r="XM174" s="0"/>
      <c r="XN174" s="0"/>
      <c r="XO174" s="0"/>
      <c r="XP174" s="0"/>
      <c r="XQ174" s="0"/>
      <c r="XR174" s="0"/>
      <c r="XS174" s="0"/>
      <c r="XT174" s="0"/>
      <c r="XU174" s="0"/>
      <c r="XV174" s="0"/>
      <c r="XW174" s="0"/>
      <c r="XX174" s="0"/>
      <c r="XY174" s="0"/>
      <c r="XZ174" s="0"/>
      <c r="YA174" s="0"/>
      <c r="YB174" s="0"/>
      <c r="YC174" s="0"/>
      <c r="YD174" s="0"/>
      <c r="YE174" s="0"/>
      <c r="YF174" s="0"/>
      <c r="YG174" s="0"/>
      <c r="YH174" s="0"/>
      <c r="YI174" s="0"/>
      <c r="YJ174" s="0"/>
      <c r="YK174" s="0"/>
      <c r="YL174" s="0"/>
      <c r="YM174" s="0"/>
      <c r="YN174" s="0"/>
      <c r="YO174" s="0"/>
      <c r="YP174" s="0"/>
      <c r="YQ174" s="0"/>
      <c r="YR174" s="0"/>
      <c r="YS174" s="0"/>
      <c r="YT174" s="0"/>
      <c r="YU174" s="0"/>
      <c r="YV174" s="0"/>
      <c r="YW174" s="0"/>
      <c r="YX174" s="0"/>
      <c r="YY174" s="0"/>
      <c r="YZ174" s="0"/>
      <c r="ZA174" s="0"/>
      <c r="ZB174" s="0"/>
      <c r="ZC174" s="0"/>
      <c r="ZD174" s="0"/>
      <c r="ZE174" s="0"/>
      <c r="ZF174" s="0"/>
      <c r="ZG174" s="0"/>
      <c r="ZH174" s="0"/>
      <c r="ZI174" s="0"/>
      <c r="ZJ174" s="0"/>
      <c r="ZK174" s="0"/>
      <c r="ZL174" s="0"/>
      <c r="ZM174" s="0"/>
      <c r="ZN174" s="0"/>
      <c r="ZO174" s="0"/>
      <c r="ZP174" s="0"/>
      <c r="ZQ174" s="0"/>
      <c r="ZR174" s="0"/>
      <c r="ZS174" s="0"/>
      <c r="ZT174" s="0"/>
      <c r="ZU174" s="0"/>
      <c r="ZV174" s="0"/>
      <c r="ZW174" s="0"/>
      <c r="ZX174" s="0"/>
      <c r="ZY174" s="0"/>
      <c r="ZZ174" s="0"/>
      <c r="AAA174" s="0"/>
      <c r="AAB174" s="0"/>
      <c r="AAC174" s="0"/>
      <c r="AAD174" s="0"/>
      <c r="AAE174" s="0"/>
      <c r="AAF174" s="0"/>
      <c r="AAG174" s="0"/>
      <c r="AAH174" s="0"/>
      <c r="AAI174" s="0"/>
      <c r="AAJ174" s="0"/>
      <c r="AAK174" s="0"/>
      <c r="AAL174" s="0"/>
      <c r="AAM174" s="0"/>
      <c r="AAN174" s="0"/>
      <c r="AAO174" s="0"/>
      <c r="AAP174" s="0"/>
      <c r="AAQ174" s="0"/>
      <c r="AAR174" s="0"/>
      <c r="AAS174" s="0"/>
      <c r="AAT174" s="0"/>
      <c r="AAU174" s="0"/>
      <c r="AAV174" s="0"/>
      <c r="AAW174" s="0"/>
      <c r="AAX174" s="0"/>
      <c r="AAY174" s="0"/>
      <c r="AAZ174" s="0"/>
      <c r="ABA174" s="0"/>
      <c r="ABB174" s="0"/>
      <c r="ABC174" s="0"/>
      <c r="ABD174" s="0"/>
      <c r="ABE174" s="0"/>
      <c r="ABF174" s="0"/>
      <c r="ABG174" s="0"/>
      <c r="ABH174" s="0"/>
      <c r="ABI174" s="0"/>
      <c r="ABJ174" s="0"/>
      <c r="ABK174" s="0"/>
      <c r="ABL174" s="0"/>
      <c r="ABM174" s="0"/>
      <c r="ABN174" s="0"/>
      <c r="ABO174" s="0"/>
      <c r="ABP174" s="0"/>
      <c r="ABQ174" s="0"/>
      <c r="ABR174" s="0"/>
      <c r="ABS174" s="0"/>
      <c r="ABT174" s="0"/>
      <c r="ABU174" s="0"/>
      <c r="ABV174" s="0"/>
      <c r="ABW174" s="0"/>
      <c r="ABX174" s="0"/>
      <c r="ABY174" s="0"/>
      <c r="ABZ174" s="0"/>
      <c r="ACA174" s="0"/>
      <c r="ACB174" s="0"/>
      <c r="ACC174" s="0"/>
      <c r="ACD174" s="0"/>
      <c r="ACE174" s="0"/>
      <c r="ACF174" s="0"/>
      <c r="ACG174" s="0"/>
      <c r="ACH174" s="0"/>
      <c r="ACI174" s="0"/>
      <c r="ACJ174" s="0"/>
      <c r="ACK174" s="0"/>
      <c r="ACL174" s="0"/>
      <c r="ACM174" s="0"/>
      <c r="ACN174" s="0"/>
      <c r="ACO174" s="0"/>
      <c r="ACP174" s="0"/>
      <c r="ACQ174" s="0"/>
      <c r="ACR174" s="0"/>
      <c r="ACS174" s="0"/>
      <c r="ACT174" s="0"/>
      <c r="ACU174" s="0"/>
      <c r="ACV174" s="0"/>
      <c r="ACW174" s="0"/>
      <c r="ACX174" s="0"/>
      <c r="ACY174" s="0"/>
      <c r="ACZ174" s="0"/>
      <c r="ADA174" s="0"/>
      <c r="ADB174" s="0"/>
      <c r="ADC174" s="0"/>
      <c r="ADD174" s="0"/>
      <c r="ADE174" s="0"/>
      <c r="ADF174" s="0"/>
      <c r="ADG174" s="0"/>
      <c r="ADH174" s="0"/>
      <c r="ADI174" s="0"/>
      <c r="ADJ174" s="0"/>
      <c r="ADK174" s="0"/>
      <c r="ADL174" s="0"/>
      <c r="ADM174" s="0"/>
      <c r="ADN174" s="0"/>
      <c r="ADO174" s="0"/>
      <c r="ADP174" s="0"/>
      <c r="ADQ174" s="0"/>
      <c r="ADR174" s="0"/>
      <c r="ADS174" s="0"/>
      <c r="ADT174" s="0"/>
      <c r="ADU174" s="0"/>
      <c r="ADV174" s="0"/>
      <c r="ADW174" s="0"/>
      <c r="ADX174" s="0"/>
      <c r="ADY174" s="0"/>
      <c r="ADZ174" s="0"/>
      <c r="AEA174" s="0"/>
      <c r="AEB174" s="0"/>
      <c r="AEC174" s="0"/>
      <c r="AED174" s="0"/>
      <c r="AEE174" s="0"/>
      <c r="AEF174" s="0"/>
      <c r="AEG174" s="0"/>
      <c r="AEH174" s="0"/>
      <c r="AEI174" s="0"/>
      <c r="AEJ174" s="0"/>
      <c r="AEK174" s="0"/>
      <c r="AEL174" s="0"/>
      <c r="AEM174" s="0"/>
      <c r="AEN174" s="0"/>
      <c r="AEO174" s="0"/>
      <c r="AEP174" s="0"/>
      <c r="AEQ174" s="0"/>
      <c r="AER174" s="0"/>
      <c r="AES174" s="0"/>
      <c r="AET174" s="0"/>
      <c r="AEU174" s="0"/>
      <c r="AEV174" s="0"/>
      <c r="AEW174" s="0"/>
      <c r="AEX174" s="0"/>
      <c r="AEY174" s="0"/>
      <c r="AEZ174" s="0"/>
      <c r="AFA174" s="0"/>
      <c r="AFB174" s="0"/>
      <c r="AFC174" s="0"/>
      <c r="AFD174" s="0"/>
      <c r="AFE174" s="0"/>
      <c r="AFF174" s="0"/>
      <c r="AFG174" s="0"/>
      <c r="AFH174" s="0"/>
      <c r="AFI174" s="0"/>
      <c r="AFJ174" s="0"/>
      <c r="AFK174" s="0"/>
      <c r="AFL174" s="0"/>
      <c r="AFM174" s="0"/>
      <c r="AFN174" s="0"/>
      <c r="AFO174" s="0"/>
      <c r="AFP174" s="0"/>
      <c r="AFQ174" s="0"/>
      <c r="AFR174" s="0"/>
      <c r="AFS174" s="0"/>
      <c r="AFT174" s="0"/>
      <c r="AFU174" s="0"/>
      <c r="AFV174" s="0"/>
      <c r="AFW174" s="0"/>
      <c r="AFX174" s="0"/>
      <c r="AFY174" s="0"/>
      <c r="AFZ174" s="0"/>
      <c r="AGA174" s="0"/>
      <c r="AGB174" s="0"/>
      <c r="AGC174" s="0"/>
      <c r="AGD174" s="0"/>
      <c r="AGE174" s="0"/>
      <c r="AGF174" s="0"/>
      <c r="AGG174" s="0"/>
      <c r="AGH174" s="0"/>
      <c r="AGI174" s="0"/>
      <c r="AGJ174" s="0"/>
      <c r="AGK174" s="0"/>
      <c r="AGL174" s="0"/>
      <c r="AGM174" s="0"/>
      <c r="AGN174" s="0"/>
      <c r="AGO174" s="0"/>
      <c r="AGP174" s="0"/>
      <c r="AGQ174" s="0"/>
      <c r="AGR174" s="0"/>
      <c r="AGS174" s="0"/>
      <c r="AGT174" s="0"/>
      <c r="AGU174" s="0"/>
      <c r="AGV174" s="0"/>
      <c r="AGW174" s="0"/>
      <c r="AGX174" s="0"/>
      <c r="AGY174" s="0"/>
      <c r="AGZ174" s="0"/>
      <c r="AHA174" s="0"/>
      <c r="AHB174" s="0"/>
      <c r="AHC174" s="0"/>
      <c r="AHD174" s="0"/>
      <c r="AHE174" s="0"/>
      <c r="AHF174" s="0"/>
      <c r="AHG174" s="0"/>
      <c r="AHH174" s="0"/>
      <c r="AHI174" s="0"/>
      <c r="AHJ174" s="0"/>
      <c r="AHK174" s="0"/>
      <c r="AHL174" s="0"/>
      <c r="AHM174" s="0"/>
      <c r="AHN174" s="0"/>
      <c r="AHO174" s="0"/>
      <c r="AHP174" s="0"/>
      <c r="AHQ174" s="0"/>
      <c r="AHR174" s="0"/>
      <c r="AHS174" s="0"/>
      <c r="AHT174" s="0"/>
      <c r="AHU174" s="0"/>
      <c r="AHV174" s="0"/>
      <c r="AHW174" s="0"/>
      <c r="AHX174" s="0"/>
      <c r="AHY174" s="0"/>
      <c r="AHZ174" s="0"/>
      <c r="AIA174" s="0"/>
      <c r="AIB174" s="0"/>
      <c r="AIC174" s="0"/>
      <c r="AID174" s="0"/>
      <c r="AIE174" s="0"/>
      <c r="AIF174" s="0"/>
      <c r="AIG174" s="0"/>
      <c r="AIH174" s="0"/>
      <c r="AII174" s="0"/>
      <c r="AIJ174" s="0"/>
      <c r="AIK174" s="0"/>
      <c r="AIL174" s="0"/>
      <c r="AIM174" s="0"/>
      <c r="AIN174" s="0"/>
      <c r="AIO174" s="0"/>
      <c r="AIP174" s="0"/>
      <c r="AIQ174" s="0"/>
      <c r="AIR174" s="0"/>
      <c r="AIS174" s="0"/>
      <c r="AIT174" s="0"/>
      <c r="AIU174" s="0"/>
      <c r="AIV174" s="0"/>
      <c r="AIW174" s="0"/>
      <c r="AIX174" s="0"/>
      <c r="AIY174" s="0"/>
      <c r="AIZ174" s="0"/>
      <c r="AJA174" s="0"/>
      <c r="AJB174" s="0"/>
      <c r="AJC174" s="0"/>
      <c r="AJD174" s="0"/>
      <c r="AJE174" s="0"/>
      <c r="AJF174" s="0"/>
      <c r="AJG174" s="0"/>
      <c r="AJH174" s="0"/>
      <c r="AJI174" s="0"/>
      <c r="AJJ174" s="0"/>
      <c r="AJK174" s="0"/>
      <c r="AJL174" s="0"/>
      <c r="AJM174" s="0"/>
      <c r="AJN174" s="0"/>
      <c r="AJO174" s="0"/>
      <c r="AJP174" s="0"/>
      <c r="AJQ174" s="0"/>
      <c r="AJR174" s="0"/>
      <c r="AJS174" s="0"/>
      <c r="AJT174" s="0"/>
      <c r="AJU174" s="0"/>
      <c r="AJV174" s="0"/>
      <c r="AJW174" s="0"/>
      <c r="AJX174" s="0"/>
      <c r="AJY174" s="0"/>
      <c r="AJZ174" s="0"/>
      <c r="AKA174" s="0"/>
      <c r="AKB174" s="0"/>
      <c r="AKC174" s="0"/>
      <c r="AKD174" s="0"/>
      <c r="AKE174" s="0"/>
      <c r="AKF174" s="0"/>
      <c r="AKG174" s="0"/>
      <c r="AKH174" s="0"/>
      <c r="AKI174" s="0"/>
      <c r="AKJ174" s="0"/>
      <c r="AKK174" s="0"/>
      <c r="AKL174" s="0"/>
      <c r="AKM174" s="0"/>
      <c r="AKN174" s="0"/>
      <c r="AKO174" s="0"/>
      <c r="AKP174" s="0"/>
      <c r="AKQ174" s="0"/>
      <c r="AKR174" s="0"/>
      <c r="AKS174" s="0"/>
      <c r="AKT174" s="0"/>
      <c r="AKU174" s="0"/>
      <c r="AKV174" s="0"/>
      <c r="AKW174" s="0"/>
      <c r="AKX174" s="0"/>
      <c r="AKY174" s="0"/>
      <c r="AKZ174" s="0"/>
      <c r="ALA174" s="0"/>
      <c r="ALB174" s="0"/>
      <c r="ALC174" s="0"/>
      <c r="ALD174" s="0"/>
      <c r="ALE174" s="0"/>
      <c r="ALF174" s="0"/>
      <c r="ALG174" s="0"/>
      <c r="ALH174" s="0"/>
      <c r="ALI174" s="0"/>
      <c r="ALJ174" s="0"/>
      <c r="ALK174" s="0"/>
      <c r="ALL174" s="0"/>
      <c r="ALM174" s="0"/>
      <c r="ALN174" s="0"/>
      <c r="ALO174" s="0"/>
      <c r="ALP174" s="0"/>
      <c r="ALQ174" s="0"/>
      <c r="ALR174" s="0"/>
      <c r="ALS174" s="0"/>
      <c r="ALT174" s="0"/>
      <c r="ALU174" s="0"/>
      <c r="ALV174" s="0"/>
      <c r="ALW174" s="0"/>
      <c r="ALX174" s="0"/>
      <c r="ALY174" s="0"/>
      <c r="ALZ174" s="0"/>
      <c r="AMA174" s="0"/>
      <c r="AMB174" s="0"/>
      <c r="AMC174" s="0"/>
      <c r="AMD174" s="0"/>
      <c r="AME174" s="0"/>
      <c r="AMF174" s="0"/>
      <c r="AMG174" s="0"/>
      <c r="AMH174" s="0"/>
      <c r="AMI174" s="0"/>
      <c r="AMJ174" s="0"/>
    </row>
    <row r="175" customFormat="false" ht="15.75" hidden="false" customHeight="true" outlineLevel="1" collapsed="false">
      <c r="A175" s="270"/>
      <c r="B175" s="281" t="s">
        <v>172</v>
      </c>
      <c r="C175" s="222"/>
      <c r="D175" s="58" t="n">
        <v>114.229</v>
      </c>
      <c r="E175" s="58" t="n">
        <v>0</v>
      </c>
      <c r="F175" s="58" t="n">
        <v>0</v>
      </c>
      <c r="G175" s="58" t="n">
        <v>0</v>
      </c>
      <c r="H175" s="58" t="n">
        <v>0</v>
      </c>
      <c r="I175" s="58" t="n">
        <v>0</v>
      </c>
      <c r="J175" s="58" t="n">
        <v>0</v>
      </c>
      <c r="K175" s="282" t="n">
        <v>0</v>
      </c>
      <c r="L175" s="282" t="n">
        <v>0</v>
      </c>
      <c r="M175" s="282" t="n">
        <v>0</v>
      </c>
      <c r="N175" s="282" t="n">
        <v>0.01</v>
      </c>
      <c r="O175" s="58" t="n">
        <v>0</v>
      </c>
      <c r="P175" s="58" t="n">
        <v>0</v>
      </c>
      <c r="Q175" s="58" t="n">
        <v>0</v>
      </c>
      <c r="R175" s="58" t="n">
        <v>0</v>
      </c>
      <c r="S175" s="58" t="n">
        <v>0</v>
      </c>
      <c r="T175" s="58" t="n">
        <v>0</v>
      </c>
      <c r="U175" s="58" t="n">
        <v>0.01</v>
      </c>
      <c r="V175" s="58" t="n">
        <v>0.01</v>
      </c>
      <c r="W175" s="58" t="n">
        <v>0.01</v>
      </c>
      <c r="X175" s="60" t="n">
        <v>0.01</v>
      </c>
      <c r="Y175" s="58" t="n">
        <v>0</v>
      </c>
      <c r="Z175" s="58" t="n">
        <v>0</v>
      </c>
      <c r="AA175" s="58" t="n">
        <v>0</v>
      </c>
      <c r="AB175" s="58" t="n">
        <v>0</v>
      </c>
      <c r="AC175" s="58" t="n">
        <v>0</v>
      </c>
      <c r="AD175" s="58" t="n">
        <v>0</v>
      </c>
      <c r="AE175" s="58" t="n">
        <v>0.01</v>
      </c>
      <c r="AF175" s="58" t="n">
        <v>0.01</v>
      </c>
      <c r="AG175" s="58" t="n">
        <v>0.01</v>
      </c>
      <c r="AH175" s="58" t="n">
        <v>0.01</v>
      </c>
      <c r="AI175" s="58" t="n">
        <v>0</v>
      </c>
      <c r="AJ175" s="58" t="n">
        <v>0</v>
      </c>
      <c r="AK175" s="58" t="n">
        <v>0</v>
      </c>
      <c r="AL175" s="58" t="n">
        <v>0</v>
      </c>
      <c r="AM175" s="58" t="n">
        <v>0</v>
      </c>
      <c r="AN175" s="58" t="n">
        <v>0</v>
      </c>
      <c r="AO175" s="58" t="n">
        <v>0.0001</v>
      </c>
      <c r="AP175" s="58" t="n">
        <v>0.0001</v>
      </c>
      <c r="AQ175" s="58" t="n">
        <v>0.0001</v>
      </c>
      <c r="AR175" s="60"/>
      <c r="AS175" s="218"/>
      <c r="AT175" s="58"/>
      <c r="AU175" s="58"/>
      <c r="AV175" s="58"/>
      <c r="AW175" s="58"/>
      <c r="AX175" s="58"/>
      <c r="AY175" s="58"/>
      <c r="AZ175" s="58"/>
      <c r="BA175" s="58"/>
      <c r="BB175" s="60"/>
      <c r="BW175" s="0"/>
      <c r="BX175" s="0"/>
      <c r="BY175" s="0"/>
      <c r="BZ175" s="0"/>
      <c r="CA175" s="0"/>
      <c r="CB175" s="0"/>
      <c r="CC175" s="0"/>
      <c r="CD175" s="0"/>
      <c r="CE175" s="0"/>
      <c r="CF175" s="0"/>
      <c r="CG175" s="0"/>
      <c r="CH175" s="0"/>
      <c r="CI175" s="0"/>
      <c r="CJ175" s="0"/>
      <c r="CK175" s="0"/>
      <c r="CL175" s="0"/>
      <c r="CM175" s="0"/>
      <c r="CN175" s="0"/>
      <c r="CO175" s="0"/>
      <c r="CP175" s="0"/>
      <c r="CQ175" s="0"/>
      <c r="CR175" s="0"/>
      <c r="CS175" s="0"/>
      <c r="CT175" s="0"/>
      <c r="CU175" s="0"/>
      <c r="CV175" s="0"/>
      <c r="CW175" s="0"/>
      <c r="CX175" s="0"/>
      <c r="CY175" s="0"/>
      <c r="CZ175" s="0"/>
      <c r="DA175" s="0"/>
      <c r="DB175" s="0"/>
      <c r="DC175" s="0"/>
      <c r="DD175" s="0"/>
      <c r="DE175" s="0"/>
      <c r="DF175" s="0"/>
      <c r="DG175" s="0"/>
      <c r="DH175" s="0"/>
      <c r="DI175" s="0"/>
      <c r="DJ175" s="0"/>
      <c r="DK175" s="0"/>
      <c r="DL175" s="0"/>
      <c r="DM175" s="0"/>
      <c r="DN175" s="0"/>
      <c r="DO175" s="0"/>
      <c r="DP175" s="0"/>
      <c r="DQ175" s="0"/>
      <c r="DR175" s="0"/>
      <c r="DS175" s="0"/>
      <c r="DT175" s="0"/>
      <c r="DU175" s="0"/>
      <c r="DV175" s="0"/>
      <c r="DW175" s="0"/>
      <c r="DX175" s="0"/>
      <c r="DY175" s="0"/>
      <c r="DZ175" s="0"/>
      <c r="EA175" s="0"/>
      <c r="EB175" s="0"/>
      <c r="EC175" s="0"/>
      <c r="ED175" s="0"/>
      <c r="EE175" s="0"/>
      <c r="EF175" s="0"/>
      <c r="EG175" s="0"/>
      <c r="EH175" s="0"/>
      <c r="EI175" s="0"/>
      <c r="EJ175" s="0"/>
      <c r="EK175" s="0"/>
      <c r="EL175" s="0"/>
      <c r="EM175" s="0"/>
      <c r="EN175" s="0"/>
      <c r="EO175" s="0"/>
      <c r="EP175" s="0"/>
      <c r="EQ175" s="0"/>
      <c r="ER175" s="0"/>
      <c r="ES175" s="0"/>
      <c r="ET175" s="0"/>
      <c r="EU175" s="0"/>
      <c r="EV175" s="0"/>
      <c r="EW175" s="0"/>
      <c r="EX175" s="0"/>
      <c r="EY175" s="0"/>
      <c r="EZ175" s="0"/>
      <c r="FA175" s="0"/>
      <c r="FB175" s="0"/>
      <c r="FC175" s="0"/>
      <c r="FD175" s="0"/>
      <c r="FE175" s="0"/>
      <c r="FF175" s="0"/>
      <c r="FG175" s="0"/>
      <c r="FH175" s="0"/>
      <c r="FI175" s="0"/>
      <c r="FJ175" s="0"/>
      <c r="FK175" s="0"/>
      <c r="FL175" s="0"/>
      <c r="FM175" s="0"/>
      <c r="FN175" s="0"/>
      <c r="FO175" s="0"/>
      <c r="FP175" s="0"/>
      <c r="FQ175" s="0"/>
      <c r="FR175" s="0"/>
      <c r="FS175" s="0"/>
      <c r="FT175" s="0"/>
      <c r="FU175" s="0"/>
      <c r="FV175" s="0"/>
      <c r="FW175" s="0"/>
      <c r="FX175" s="0"/>
      <c r="FY175" s="0"/>
      <c r="FZ175" s="0"/>
      <c r="GA175" s="0"/>
      <c r="GB175" s="0"/>
      <c r="GC175" s="0"/>
      <c r="GD175" s="0"/>
      <c r="GE175" s="0"/>
      <c r="GF175" s="0"/>
      <c r="GG175" s="0"/>
      <c r="GH175" s="0"/>
      <c r="GI175" s="0"/>
      <c r="GJ175" s="0"/>
      <c r="GK175" s="0"/>
      <c r="GL175" s="0"/>
      <c r="GM175" s="0"/>
      <c r="GN175" s="0"/>
      <c r="GO175" s="0"/>
      <c r="GP175" s="0"/>
      <c r="GQ175" s="0"/>
      <c r="GR175" s="0"/>
      <c r="GS175" s="0"/>
      <c r="GT175" s="0"/>
      <c r="GU175" s="0"/>
      <c r="GV175" s="0"/>
      <c r="GW175" s="0"/>
      <c r="GX175" s="0"/>
      <c r="GY175" s="0"/>
      <c r="GZ175" s="0"/>
      <c r="HA175" s="0"/>
      <c r="HB175" s="0"/>
      <c r="HC175" s="0"/>
      <c r="HD175" s="0"/>
      <c r="HE175" s="0"/>
      <c r="HF175" s="0"/>
      <c r="HG175" s="0"/>
      <c r="HH175" s="0"/>
      <c r="HI175" s="0"/>
      <c r="HJ175" s="0"/>
      <c r="HK175" s="0"/>
      <c r="HL175" s="0"/>
      <c r="HM175" s="0"/>
      <c r="HN175" s="0"/>
      <c r="HO175" s="0"/>
      <c r="HP175" s="0"/>
      <c r="HQ175" s="0"/>
      <c r="HR175" s="0"/>
      <c r="HS175" s="0"/>
      <c r="HT175" s="0"/>
      <c r="HU175" s="0"/>
      <c r="HV175" s="0"/>
      <c r="HW175" s="0"/>
      <c r="HX175" s="0"/>
      <c r="HY175" s="0"/>
      <c r="HZ175" s="0"/>
      <c r="IA175" s="0"/>
      <c r="IB175" s="0"/>
      <c r="IC175" s="0"/>
      <c r="ID175" s="0"/>
      <c r="IE175" s="0"/>
      <c r="IF175" s="0"/>
      <c r="IG175" s="0"/>
      <c r="IH175" s="0"/>
      <c r="II175" s="0"/>
      <c r="IJ175" s="0"/>
      <c r="IK175" s="0"/>
      <c r="IL175" s="0"/>
      <c r="IM175" s="0"/>
      <c r="IN175" s="0"/>
      <c r="IO175" s="0"/>
      <c r="IP175" s="0"/>
      <c r="IQ175" s="0"/>
      <c r="IR175" s="0"/>
      <c r="IS175" s="0"/>
      <c r="IT175" s="0"/>
      <c r="IU175" s="0"/>
      <c r="IV175" s="0"/>
      <c r="IW175" s="0"/>
      <c r="IX175" s="0"/>
      <c r="IY175" s="0"/>
      <c r="IZ175" s="0"/>
      <c r="JA175" s="0"/>
      <c r="JB175" s="0"/>
      <c r="JC175" s="0"/>
      <c r="JD175" s="0"/>
      <c r="JE175" s="0"/>
      <c r="JF175" s="0"/>
      <c r="JG175" s="0"/>
      <c r="JH175" s="0"/>
      <c r="JI175" s="0"/>
      <c r="JJ175" s="0"/>
      <c r="JK175" s="0"/>
      <c r="JL175" s="0"/>
      <c r="JM175" s="0"/>
      <c r="JN175" s="0"/>
      <c r="JO175" s="0"/>
      <c r="JP175" s="0"/>
      <c r="JQ175" s="0"/>
      <c r="JR175" s="0"/>
      <c r="JS175" s="0"/>
      <c r="JT175" s="0"/>
      <c r="JU175" s="0"/>
      <c r="JV175" s="0"/>
      <c r="JW175" s="0"/>
      <c r="JX175" s="0"/>
      <c r="JY175" s="0"/>
      <c r="JZ175" s="0"/>
      <c r="KA175" s="0"/>
      <c r="KB175" s="0"/>
      <c r="KC175" s="0"/>
      <c r="KD175" s="0"/>
      <c r="KE175" s="0"/>
      <c r="KF175" s="0"/>
      <c r="KG175" s="0"/>
      <c r="KH175" s="0"/>
      <c r="KI175" s="0"/>
      <c r="KJ175" s="0"/>
      <c r="KK175" s="0"/>
      <c r="KL175" s="0"/>
      <c r="KM175" s="0"/>
      <c r="KN175" s="0"/>
      <c r="KO175" s="0"/>
      <c r="KP175" s="0"/>
      <c r="KQ175" s="0"/>
      <c r="KR175" s="0"/>
      <c r="KS175" s="0"/>
      <c r="KT175" s="0"/>
      <c r="KU175" s="0"/>
      <c r="KV175" s="0"/>
      <c r="KW175" s="0"/>
      <c r="KX175" s="0"/>
      <c r="KY175" s="0"/>
      <c r="KZ175" s="0"/>
      <c r="LA175" s="0"/>
      <c r="LB175" s="0"/>
      <c r="LC175" s="0"/>
      <c r="LD175" s="0"/>
      <c r="LE175" s="0"/>
      <c r="LF175" s="0"/>
      <c r="LG175" s="0"/>
      <c r="LH175" s="0"/>
      <c r="LI175" s="0"/>
      <c r="LJ175" s="0"/>
      <c r="LK175" s="0"/>
      <c r="LL175" s="0"/>
      <c r="LM175" s="0"/>
      <c r="LN175" s="0"/>
      <c r="LO175" s="0"/>
      <c r="LP175" s="0"/>
      <c r="LQ175" s="0"/>
      <c r="LR175" s="0"/>
      <c r="LS175" s="0"/>
      <c r="LT175" s="0"/>
      <c r="LU175" s="0"/>
      <c r="LV175" s="0"/>
      <c r="LW175" s="0"/>
      <c r="LX175" s="0"/>
      <c r="LY175" s="0"/>
      <c r="LZ175" s="0"/>
      <c r="MA175" s="0"/>
      <c r="MB175" s="0"/>
      <c r="MC175" s="0"/>
      <c r="MD175" s="0"/>
      <c r="ME175" s="0"/>
      <c r="MF175" s="0"/>
      <c r="MG175" s="0"/>
      <c r="MH175" s="0"/>
      <c r="MI175" s="0"/>
      <c r="MJ175" s="0"/>
      <c r="MK175" s="0"/>
      <c r="ML175" s="0"/>
      <c r="MM175" s="0"/>
      <c r="MN175" s="0"/>
      <c r="MO175" s="0"/>
      <c r="MP175" s="0"/>
      <c r="MQ175" s="0"/>
      <c r="MR175" s="0"/>
      <c r="MS175" s="0"/>
      <c r="MT175" s="0"/>
      <c r="MU175" s="0"/>
      <c r="MV175" s="0"/>
      <c r="MW175" s="0"/>
      <c r="MX175" s="0"/>
      <c r="MY175" s="0"/>
      <c r="MZ175" s="0"/>
      <c r="NA175" s="0"/>
      <c r="NB175" s="0"/>
      <c r="NC175" s="0"/>
      <c r="ND175" s="0"/>
      <c r="NE175" s="0"/>
      <c r="NF175" s="0"/>
      <c r="NG175" s="0"/>
      <c r="NH175" s="0"/>
      <c r="NI175" s="0"/>
      <c r="NJ175" s="0"/>
      <c r="NK175" s="0"/>
      <c r="NL175" s="0"/>
      <c r="NM175" s="0"/>
      <c r="NN175" s="0"/>
      <c r="NO175" s="0"/>
      <c r="NP175" s="0"/>
      <c r="NQ175" s="0"/>
      <c r="NR175" s="0"/>
      <c r="NS175" s="0"/>
      <c r="NT175" s="0"/>
      <c r="NU175" s="0"/>
      <c r="NV175" s="0"/>
      <c r="NW175" s="0"/>
      <c r="NX175" s="0"/>
      <c r="NY175" s="0"/>
      <c r="NZ175" s="0"/>
      <c r="OA175" s="0"/>
      <c r="OB175" s="0"/>
      <c r="OC175" s="0"/>
      <c r="OD175" s="0"/>
      <c r="OE175" s="0"/>
      <c r="OF175" s="0"/>
      <c r="OG175" s="0"/>
      <c r="OH175" s="0"/>
      <c r="OI175" s="0"/>
      <c r="OJ175" s="0"/>
      <c r="OK175" s="0"/>
      <c r="OL175" s="0"/>
      <c r="OM175" s="0"/>
      <c r="ON175" s="0"/>
      <c r="OO175" s="0"/>
      <c r="OP175" s="0"/>
      <c r="OQ175" s="0"/>
      <c r="OR175" s="0"/>
      <c r="OS175" s="0"/>
      <c r="OT175" s="0"/>
      <c r="OU175" s="0"/>
      <c r="OV175" s="0"/>
      <c r="OW175" s="0"/>
      <c r="OX175" s="0"/>
      <c r="OY175" s="0"/>
      <c r="OZ175" s="0"/>
      <c r="PA175" s="0"/>
      <c r="PB175" s="0"/>
      <c r="PC175" s="0"/>
      <c r="PD175" s="0"/>
      <c r="PE175" s="0"/>
      <c r="PF175" s="0"/>
      <c r="PG175" s="0"/>
      <c r="PH175" s="0"/>
      <c r="PI175" s="0"/>
      <c r="PJ175" s="0"/>
      <c r="PK175" s="0"/>
      <c r="PL175" s="0"/>
      <c r="PM175" s="0"/>
      <c r="PN175" s="0"/>
      <c r="PO175" s="0"/>
      <c r="PP175" s="0"/>
      <c r="PQ175" s="0"/>
      <c r="PR175" s="0"/>
      <c r="PS175" s="0"/>
      <c r="PT175" s="0"/>
      <c r="PU175" s="0"/>
      <c r="PV175" s="0"/>
      <c r="PW175" s="0"/>
      <c r="PX175" s="0"/>
      <c r="PY175" s="0"/>
      <c r="PZ175" s="0"/>
      <c r="QA175" s="0"/>
      <c r="QB175" s="0"/>
      <c r="QC175" s="0"/>
      <c r="QD175" s="0"/>
      <c r="QE175" s="0"/>
      <c r="QF175" s="0"/>
      <c r="QG175" s="0"/>
      <c r="QH175" s="0"/>
      <c r="QI175" s="0"/>
      <c r="QJ175" s="0"/>
      <c r="QK175" s="0"/>
      <c r="QL175" s="0"/>
      <c r="QM175" s="0"/>
      <c r="QN175" s="0"/>
      <c r="QO175" s="0"/>
      <c r="QP175" s="0"/>
      <c r="QQ175" s="0"/>
      <c r="QR175" s="0"/>
      <c r="QS175" s="0"/>
      <c r="QT175" s="0"/>
      <c r="QU175" s="0"/>
      <c r="QV175" s="0"/>
      <c r="QW175" s="0"/>
      <c r="QX175" s="0"/>
      <c r="QY175" s="0"/>
      <c r="QZ175" s="0"/>
      <c r="RA175" s="0"/>
      <c r="RB175" s="0"/>
      <c r="RC175" s="0"/>
      <c r="RD175" s="0"/>
      <c r="RE175" s="0"/>
      <c r="RF175" s="0"/>
      <c r="RG175" s="0"/>
      <c r="RH175" s="0"/>
      <c r="RI175" s="0"/>
      <c r="RJ175" s="0"/>
      <c r="RK175" s="0"/>
      <c r="RL175" s="0"/>
      <c r="RM175" s="0"/>
      <c r="RN175" s="0"/>
      <c r="RO175" s="0"/>
      <c r="RP175" s="0"/>
      <c r="RQ175" s="0"/>
      <c r="RR175" s="0"/>
      <c r="RS175" s="0"/>
      <c r="RT175" s="0"/>
      <c r="RU175" s="0"/>
      <c r="RV175" s="0"/>
      <c r="RW175" s="0"/>
      <c r="RX175" s="0"/>
      <c r="RY175" s="0"/>
      <c r="RZ175" s="0"/>
      <c r="SA175" s="0"/>
      <c r="SB175" s="0"/>
      <c r="SC175" s="0"/>
      <c r="SD175" s="0"/>
      <c r="SE175" s="0"/>
      <c r="SF175" s="0"/>
      <c r="SG175" s="0"/>
      <c r="SH175" s="0"/>
      <c r="SI175" s="0"/>
      <c r="SJ175" s="0"/>
      <c r="SK175" s="0"/>
      <c r="SL175" s="0"/>
      <c r="SM175" s="0"/>
      <c r="SN175" s="0"/>
      <c r="SO175" s="0"/>
      <c r="SP175" s="0"/>
      <c r="SQ175" s="0"/>
      <c r="SR175" s="0"/>
      <c r="SS175" s="0"/>
      <c r="ST175" s="0"/>
      <c r="SU175" s="0"/>
      <c r="SV175" s="0"/>
      <c r="SW175" s="0"/>
      <c r="SX175" s="0"/>
      <c r="SY175" s="0"/>
      <c r="SZ175" s="0"/>
      <c r="TA175" s="0"/>
      <c r="TB175" s="0"/>
      <c r="TC175" s="0"/>
      <c r="TD175" s="0"/>
      <c r="TE175" s="0"/>
      <c r="TF175" s="0"/>
      <c r="TG175" s="0"/>
      <c r="TH175" s="0"/>
      <c r="TI175" s="0"/>
      <c r="TJ175" s="0"/>
      <c r="TK175" s="0"/>
      <c r="TL175" s="0"/>
      <c r="TM175" s="0"/>
      <c r="TN175" s="0"/>
      <c r="TO175" s="0"/>
      <c r="TP175" s="0"/>
      <c r="TQ175" s="0"/>
      <c r="TR175" s="0"/>
      <c r="TS175" s="0"/>
      <c r="TT175" s="0"/>
      <c r="TU175" s="0"/>
      <c r="TV175" s="0"/>
      <c r="TW175" s="0"/>
      <c r="TX175" s="0"/>
      <c r="TY175" s="0"/>
      <c r="TZ175" s="0"/>
      <c r="UA175" s="0"/>
      <c r="UB175" s="0"/>
      <c r="UC175" s="0"/>
      <c r="UD175" s="0"/>
      <c r="UE175" s="0"/>
      <c r="UF175" s="0"/>
      <c r="UG175" s="0"/>
      <c r="UH175" s="0"/>
      <c r="UI175" s="0"/>
      <c r="UJ175" s="0"/>
      <c r="UK175" s="0"/>
      <c r="UL175" s="0"/>
      <c r="UM175" s="0"/>
      <c r="UN175" s="0"/>
      <c r="UO175" s="0"/>
      <c r="UP175" s="0"/>
      <c r="UQ175" s="0"/>
      <c r="UR175" s="0"/>
      <c r="US175" s="0"/>
      <c r="UT175" s="0"/>
      <c r="UU175" s="0"/>
      <c r="UV175" s="0"/>
      <c r="UW175" s="0"/>
      <c r="UX175" s="0"/>
      <c r="UY175" s="0"/>
      <c r="UZ175" s="0"/>
      <c r="VA175" s="0"/>
      <c r="VB175" s="0"/>
      <c r="VC175" s="0"/>
      <c r="VD175" s="0"/>
      <c r="VE175" s="0"/>
      <c r="VF175" s="0"/>
      <c r="VG175" s="0"/>
      <c r="VH175" s="0"/>
      <c r="VI175" s="0"/>
      <c r="VJ175" s="0"/>
      <c r="VK175" s="0"/>
      <c r="VL175" s="0"/>
      <c r="VM175" s="0"/>
      <c r="VN175" s="0"/>
      <c r="VO175" s="0"/>
      <c r="VP175" s="0"/>
      <c r="VQ175" s="0"/>
      <c r="VR175" s="0"/>
      <c r="VS175" s="0"/>
      <c r="VT175" s="0"/>
      <c r="VU175" s="0"/>
      <c r="VV175" s="0"/>
      <c r="VW175" s="0"/>
      <c r="VX175" s="0"/>
      <c r="VY175" s="0"/>
      <c r="VZ175" s="0"/>
      <c r="WA175" s="0"/>
      <c r="WB175" s="0"/>
      <c r="WC175" s="0"/>
      <c r="WD175" s="0"/>
      <c r="WE175" s="0"/>
      <c r="WF175" s="0"/>
      <c r="WG175" s="0"/>
      <c r="WH175" s="0"/>
      <c r="WI175" s="0"/>
      <c r="WJ175" s="0"/>
      <c r="WK175" s="0"/>
      <c r="WL175" s="0"/>
      <c r="WM175" s="0"/>
      <c r="WN175" s="0"/>
      <c r="WO175" s="0"/>
      <c r="WP175" s="0"/>
      <c r="WQ175" s="0"/>
      <c r="WR175" s="0"/>
      <c r="WS175" s="0"/>
      <c r="WT175" s="0"/>
      <c r="WU175" s="0"/>
      <c r="WV175" s="0"/>
      <c r="WW175" s="0"/>
      <c r="WX175" s="0"/>
      <c r="WY175" s="0"/>
      <c r="WZ175" s="0"/>
      <c r="XA175" s="0"/>
      <c r="XB175" s="0"/>
      <c r="XC175" s="0"/>
      <c r="XD175" s="0"/>
      <c r="XE175" s="0"/>
      <c r="XF175" s="0"/>
      <c r="XG175" s="0"/>
      <c r="XH175" s="0"/>
      <c r="XI175" s="0"/>
      <c r="XJ175" s="0"/>
      <c r="XK175" s="0"/>
      <c r="XL175" s="0"/>
      <c r="XM175" s="0"/>
      <c r="XN175" s="0"/>
      <c r="XO175" s="0"/>
      <c r="XP175" s="0"/>
      <c r="XQ175" s="0"/>
      <c r="XR175" s="0"/>
      <c r="XS175" s="0"/>
      <c r="XT175" s="0"/>
      <c r="XU175" s="0"/>
      <c r="XV175" s="0"/>
      <c r="XW175" s="0"/>
      <c r="XX175" s="0"/>
      <c r="XY175" s="0"/>
      <c r="XZ175" s="0"/>
      <c r="YA175" s="0"/>
      <c r="YB175" s="0"/>
      <c r="YC175" s="0"/>
      <c r="YD175" s="0"/>
      <c r="YE175" s="0"/>
      <c r="YF175" s="0"/>
      <c r="YG175" s="0"/>
      <c r="YH175" s="0"/>
      <c r="YI175" s="0"/>
      <c r="YJ175" s="0"/>
      <c r="YK175" s="0"/>
      <c r="YL175" s="0"/>
      <c r="YM175" s="0"/>
      <c r="YN175" s="0"/>
      <c r="YO175" s="0"/>
      <c r="YP175" s="0"/>
      <c r="YQ175" s="0"/>
      <c r="YR175" s="0"/>
      <c r="YS175" s="0"/>
      <c r="YT175" s="0"/>
      <c r="YU175" s="0"/>
      <c r="YV175" s="0"/>
      <c r="YW175" s="0"/>
      <c r="YX175" s="0"/>
      <c r="YY175" s="0"/>
      <c r="YZ175" s="0"/>
      <c r="ZA175" s="0"/>
      <c r="ZB175" s="0"/>
      <c r="ZC175" s="0"/>
      <c r="ZD175" s="0"/>
      <c r="ZE175" s="0"/>
      <c r="ZF175" s="0"/>
      <c r="ZG175" s="0"/>
      <c r="ZH175" s="0"/>
      <c r="ZI175" s="0"/>
      <c r="ZJ175" s="0"/>
      <c r="ZK175" s="0"/>
      <c r="ZL175" s="0"/>
      <c r="ZM175" s="0"/>
      <c r="ZN175" s="0"/>
      <c r="ZO175" s="0"/>
      <c r="ZP175" s="0"/>
      <c r="ZQ175" s="0"/>
      <c r="ZR175" s="0"/>
      <c r="ZS175" s="0"/>
      <c r="ZT175" s="0"/>
      <c r="ZU175" s="0"/>
      <c r="ZV175" s="0"/>
      <c r="ZW175" s="0"/>
      <c r="ZX175" s="0"/>
      <c r="ZY175" s="0"/>
      <c r="ZZ175" s="0"/>
      <c r="AAA175" s="0"/>
      <c r="AAB175" s="0"/>
      <c r="AAC175" s="0"/>
      <c r="AAD175" s="0"/>
      <c r="AAE175" s="0"/>
      <c r="AAF175" s="0"/>
      <c r="AAG175" s="0"/>
      <c r="AAH175" s="0"/>
      <c r="AAI175" s="0"/>
      <c r="AAJ175" s="0"/>
      <c r="AAK175" s="0"/>
      <c r="AAL175" s="0"/>
      <c r="AAM175" s="0"/>
      <c r="AAN175" s="0"/>
      <c r="AAO175" s="0"/>
      <c r="AAP175" s="0"/>
      <c r="AAQ175" s="0"/>
      <c r="AAR175" s="0"/>
      <c r="AAS175" s="0"/>
      <c r="AAT175" s="0"/>
      <c r="AAU175" s="0"/>
      <c r="AAV175" s="0"/>
      <c r="AAW175" s="0"/>
      <c r="AAX175" s="0"/>
      <c r="AAY175" s="0"/>
      <c r="AAZ175" s="0"/>
      <c r="ABA175" s="0"/>
      <c r="ABB175" s="0"/>
      <c r="ABC175" s="0"/>
      <c r="ABD175" s="0"/>
      <c r="ABE175" s="0"/>
      <c r="ABF175" s="0"/>
      <c r="ABG175" s="0"/>
      <c r="ABH175" s="0"/>
      <c r="ABI175" s="0"/>
      <c r="ABJ175" s="0"/>
      <c r="ABK175" s="0"/>
      <c r="ABL175" s="0"/>
      <c r="ABM175" s="0"/>
      <c r="ABN175" s="0"/>
      <c r="ABO175" s="0"/>
      <c r="ABP175" s="0"/>
      <c r="ABQ175" s="0"/>
      <c r="ABR175" s="0"/>
      <c r="ABS175" s="0"/>
      <c r="ABT175" s="0"/>
      <c r="ABU175" s="0"/>
      <c r="ABV175" s="0"/>
      <c r="ABW175" s="0"/>
      <c r="ABX175" s="0"/>
      <c r="ABY175" s="0"/>
      <c r="ABZ175" s="0"/>
      <c r="ACA175" s="0"/>
      <c r="ACB175" s="0"/>
      <c r="ACC175" s="0"/>
      <c r="ACD175" s="0"/>
      <c r="ACE175" s="0"/>
      <c r="ACF175" s="0"/>
      <c r="ACG175" s="0"/>
      <c r="ACH175" s="0"/>
      <c r="ACI175" s="0"/>
      <c r="ACJ175" s="0"/>
      <c r="ACK175" s="0"/>
      <c r="ACL175" s="0"/>
      <c r="ACM175" s="0"/>
      <c r="ACN175" s="0"/>
      <c r="ACO175" s="0"/>
      <c r="ACP175" s="0"/>
      <c r="ACQ175" s="0"/>
      <c r="ACR175" s="0"/>
      <c r="ACS175" s="0"/>
      <c r="ACT175" s="0"/>
      <c r="ACU175" s="0"/>
      <c r="ACV175" s="0"/>
      <c r="ACW175" s="0"/>
      <c r="ACX175" s="0"/>
      <c r="ACY175" s="0"/>
      <c r="ACZ175" s="0"/>
      <c r="ADA175" s="0"/>
      <c r="ADB175" s="0"/>
      <c r="ADC175" s="0"/>
      <c r="ADD175" s="0"/>
      <c r="ADE175" s="0"/>
      <c r="ADF175" s="0"/>
      <c r="ADG175" s="0"/>
      <c r="ADH175" s="0"/>
      <c r="ADI175" s="0"/>
      <c r="ADJ175" s="0"/>
      <c r="ADK175" s="0"/>
      <c r="ADL175" s="0"/>
      <c r="ADM175" s="0"/>
      <c r="ADN175" s="0"/>
      <c r="ADO175" s="0"/>
      <c r="ADP175" s="0"/>
      <c r="ADQ175" s="0"/>
      <c r="ADR175" s="0"/>
      <c r="ADS175" s="0"/>
      <c r="ADT175" s="0"/>
      <c r="ADU175" s="0"/>
      <c r="ADV175" s="0"/>
      <c r="ADW175" s="0"/>
      <c r="ADX175" s="0"/>
      <c r="ADY175" s="0"/>
      <c r="ADZ175" s="0"/>
      <c r="AEA175" s="0"/>
      <c r="AEB175" s="0"/>
      <c r="AEC175" s="0"/>
      <c r="AED175" s="0"/>
      <c r="AEE175" s="0"/>
      <c r="AEF175" s="0"/>
      <c r="AEG175" s="0"/>
      <c r="AEH175" s="0"/>
      <c r="AEI175" s="0"/>
      <c r="AEJ175" s="0"/>
      <c r="AEK175" s="0"/>
      <c r="AEL175" s="0"/>
      <c r="AEM175" s="0"/>
      <c r="AEN175" s="0"/>
      <c r="AEO175" s="0"/>
      <c r="AEP175" s="0"/>
      <c r="AEQ175" s="0"/>
      <c r="AER175" s="0"/>
      <c r="AES175" s="0"/>
      <c r="AET175" s="0"/>
      <c r="AEU175" s="0"/>
      <c r="AEV175" s="0"/>
      <c r="AEW175" s="0"/>
      <c r="AEX175" s="0"/>
      <c r="AEY175" s="0"/>
      <c r="AEZ175" s="0"/>
      <c r="AFA175" s="0"/>
      <c r="AFB175" s="0"/>
      <c r="AFC175" s="0"/>
      <c r="AFD175" s="0"/>
      <c r="AFE175" s="0"/>
      <c r="AFF175" s="0"/>
      <c r="AFG175" s="0"/>
      <c r="AFH175" s="0"/>
      <c r="AFI175" s="0"/>
      <c r="AFJ175" s="0"/>
      <c r="AFK175" s="0"/>
      <c r="AFL175" s="0"/>
      <c r="AFM175" s="0"/>
      <c r="AFN175" s="0"/>
      <c r="AFO175" s="0"/>
      <c r="AFP175" s="0"/>
      <c r="AFQ175" s="0"/>
      <c r="AFR175" s="0"/>
      <c r="AFS175" s="0"/>
      <c r="AFT175" s="0"/>
      <c r="AFU175" s="0"/>
      <c r="AFV175" s="0"/>
      <c r="AFW175" s="0"/>
      <c r="AFX175" s="0"/>
      <c r="AFY175" s="0"/>
      <c r="AFZ175" s="0"/>
      <c r="AGA175" s="0"/>
      <c r="AGB175" s="0"/>
      <c r="AGC175" s="0"/>
      <c r="AGD175" s="0"/>
      <c r="AGE175" s="0"/>
      <c r="AGF175" s="0"/>
      <c r="AGG175" s="0"/>
      <c r="AGH175" s="0"/>
      <c r="AGI175" s="0"/>
      <c r="AGJ175" s="0"/>
      <c r="AGK175" s="0"/>
      <c r="AGL175" s="0"/>
      <c r="AGM175" s="0"/>
      <c r="AGN175" s="0"/>
      <c r="AGO175" s="0"/>
      <c r="AGP175" s="0"/>
      <c r="AGQ175" s="0"/>
      <c r="AGR175" s="0"/>
      <c r="AGS175" s="0"/>
      <c r="AGT175" s="0"/>
      <c r="AGU175" s="0"/>
      <c r="AGV175" s="0"/>
      <c r="AGW175" s="0"/>
      <c r="AGX175" s="0"/>
      <c r="AGY175" s="0"/>
      <c r="AGZ175" s="0"/>
      <c r="AHA175" s="0"/>
      <c r="AHB175" s="0"/>
      <c r="AHC175" s="0"/>
      <c r="AHD175" s="0"/>
      <c r="AHE175" s="0"/>
      <c r="AHF175" s="0"/>
      <c r="AHG175" s="0"/>
      <c r="AHH175" s="0"/>
      <c r="AHI175" s="0"/>
      <c r="AHJ175" s="0"/>
      <c r="AHK175" s="0"/>
      <c r="AHL175" s="0"/>
      <c r="AHM175" s="0"/>
      <c r="AHN175" s="0"/>
      <c r="AHO175" s="0"/>
      <c r="AHP175" s="0"/>
      <c r="AHQ175" s="0"/>
      <c r="AHR175" s="0"/>
      <c r="AHS175" s="0"/>
      <c r="AHT175" s="0"/>
      <c r="AHU175" s="0"/>
      <c r="AHV175" s="0"/>
      <c r="AHW175" s="0"/>
      <c r="AHX175" s="0"/>
      <c r="AHY175" s="0"/>
      <c r="AHZ175" s="0"/>
      <c r="AIA175" s="0"/>
      <c r="AIB175" s="0"/>
      <c r="AIC175" s="0"/>
      <c r="AID175" s="0"/>
      <c r="AIE175" s="0"/>
      <c r="AIF175" s="0"/>
      <c r="AIG175" s="0"/>
      <c r="AIH175" s="0"/>
      <c r="AII175" s="0"/>
      <c r="AIJ175" s="0"/>
      <c r="AIK175" s="0"/>
      <c r="AIL175" s="0"/>
      <c r="AIM175" s="0"/>
      <c r="AIN175" s="0"/>
      <c r="AIO175" s="0"/>
      <c r="AIP175" s="0"/>
      <c r="AIQ175" s="0"/>
      <c r="AIR175" s="0"/>
      <c r="AIS175" s="0"/>
      <c r="AIT175" s="0"/>
      <c r="AIU175" s="0"/>
      <c r="AIV175" s="0"/>
      <c r="AIW175" s="0"/>
      <c r="AIX175" s="0"/>
      <c r="AIY175" s="0"/>
      <c r="AIZ175" s="0"/>
      <c r="AJA175" s="0"/>
      <c r="AJB175" s="0"/>
      <c r="AJC175" s="0"/>
      <c r="AJD175" s="0"/>
      <c r="AJE175" s="0"/>
      <c r="AJF175" s="0"/>
      <c r="AJG175" s="0"/>
      <c r="AJH175" s="0"/>
      <c r="AJI175" s="0"/>
      <c r="AJJ175" s="0"/>
      <c r="AJK175" s="0"/>
      <c r="AJL175" s="0"/>
      <c r="AJM175" s="0"/>
      <c r="AJN175" s="0"/>
      <c r="AJO175" s="0"/>
      <c r="AJP175" s="0"/>
      <c r="AJQ175" s="0"/>
      <c r="AJR175" s="0"/>
      <c r="AJS175" s="0"/>
      <c r="AJT175" s="0"/>
      <c r="AJU175" s="0"/>
      <c r="AJV175" s="0"/>
      <c r="AJW175" s="0"/>
      <c r="AJX175" s="0"/>
      <c r="AJY175" s="0"/>
      <c r="AJZ175" s="0"/>
      <c r="AKA175" s="0"/>
      <c r="AKB175" s="0"/>
      <c r="AKC175" s="0"/>
      <c r="AKD175" s="0"/>
      <c r="AKE175" s="0"/>
      <c r="AKF175" s="0"/>
      <c r="AKG175" s="0"/>
      <c r="AKH175" s="0"/>
      <c r="AKI175" s="0"/>
      <c r="AKJ175" s="0"/>
      <c r="AKK175" s="0"/>
      <c r="AKL175" s="0"/>
      <c r="AKM175" s="0"/>
      <c r="AKN175" s="0"/>
      <c r="AKO175" s="0"/>
      <c r="AKP175" s="0"/>
      <c r="AKQ175" s="0"/>
      <c r="AKR175" s="0"/>
      <c r="AKS175" s="0"/>
      <c r="AKT175" s="0"/>
      <c r="AKU175" s="0"/>
      <c r="AKV175" s="0"/>
      <c r="AKW175" s="0"/>
      <c r="AKX175" s="0"/>
      <c r="AKY175" s="0"/>
      <c r="AKZ175" s="0"/>
      <c r="ALA175" s="0"/>
      <c r="ALB175" s="0"/>
      <c r="ALC175" s="0"/>
      <c r="ALD175" s="0"/>
      <c r="ALE175" s="0"/>
      <c r="ALF175" s="0"/>
      <c r="ALG175" s="0"/>
      <c r="ALH175" s="0"/>
      <c r="ALI175" s="0"/>
      <c r="ALJ175" s="0"/>
      <c r="ALK175" s="0"/>
      <c r="ALL175" s="0"/>
      <c r="ALM175" s="0"/>
      <c r="ALN175" s="0"/>
      <c r="ALO175" s="0"/>
      <c r="ALP175" s="0"/>
      <c r="ALQ175" s="0"/>
      <c r="ALR175" s="0"/>
      <c r="ALS175" s="0"/>
      <c r="ALT175" s="0"/>
      <c r="ALU175" s="0"/>
      <c r="ALV175" s="0"/>
      <c r="ALW175" s="0"/>
      <c r="ALX175" s="0"/>
      <c r="ALY175" s="0"/>
      <c r="ALZ175" s="0"/>
      <c r="AMA175" s="0"/>
      <c r="AMB175" s="0"/>
      <c r="AMC175" s="0"/>
      <c r="AMD175" s="0"/>
      <c r="AME175" s="0"/>
      <c r="AMF175" s="0"/>
      <c r="AMG175" s="0"/>
      <c r="AMH175" s="0"/>
      <c r="AMI175" s="0"/>
      <c r="AMJ175" s="0"/>
    </row>
    <row r="176" customFormat="false" ht="15.75" hidden="false" customHeight="true" outlineLevel="1" collapsed="false">
      <c r="A176" s="270"/>
      <c r="B176" s="281" t="s">
        <v>173</v>
      </c>
      <c r="C176" s="222"/>
      <c r="D176" s="58" t="n">
        <v>128.2551</v>
      </c>
      <c r="E176" s="58"/>
      <c r="F176" s="58"/>
      <c r="G176" s="58"/>
      <c r="H176" s="58"/>
      <c r="I176" s="58"/>
      <c r="J176" s="58"/>
      <c r="K176" s="282"/>
      <c r="L176" s="282" t="n">
        <v>0.9914</v>
      </c>
      <c r="M176" s="282" t="n">
        <v>0</v>
      </c>
      <c r="N176" s="282" t="n">
        <v>90.187</v>
      </c>
      <c r="O176" s="218"/>
      <c r="P176" s="58"/>
      <c r="Q176" s="58"/>
      <c r="R176" s="58"/>
      <c r="S176" s="58"/>
      <c r="T176" s="58"/>
      <c r="U176" s="58"/>
      <c r="V176" s="58"/>
      <c r="W176" s="58"/>
      <c r="X176" s="60"/>
      <c r="Y176" s="58"/>
      <c r="Z176" s="58"/>
      <c r="AA176" s="58"/>
      <c r="AB176" s="58"/>
      <c r="AC176" s="58"/>
      <c r="AD176" s="58"/>
      <c r="AE176" s="58"/>
      <c r="AF176" s="58"/>
      <c r="AG176" s="58"/>
      <c r="AH176" s="58"/>
      <c r="AI176" s="218"/>
      <c r="AJ176" s="58"/>
      <c r="AK176" s="58"/>
      <c r="AL176" s="58"/>
      <c r="AM176" s="58"/>
      <c r="AN176" s="58"/>
      <c r="AO176" s="58"/>
      <c r="AP176" s="58"/>
      <c r="AQ176" s="58"/>
      <c r="AR176" s="60"/>
      <c r="AS176" s="218"/>
      <c r="AT176" s="58"/>
      <c r="AU176" s="58"/>
      <c r="AV176" s="58"/>
      <c r="AW176" s="58"/>
      <c r="AX176" s="58"/>
      <c r="AY176" s="58"/>
      <c r="AZ176" s="58"/>
      <c r="BA176" s="58"/>
      <c r="BB176" s="60"/>
      <c r="BW176" s="0"/>
      <c r="BX176" s="0"/>
      <c r="BY176" s="0"/>
      <c r="BZ176" s="0"/>
      <c r="CA176" s="0"/>
      <c r="CB176" s="0"/>
      <c r="CC176" s="0"/>
      <c r="CD176" s="0"/>
      <c r="CE176" s="0"/>
      <c r="CF176" s="0"/>
      <c r="CG176" s="0"/>
      <c r="CH176" s="0"/>
      <c r="CI176" s="0"/>
      <c r="CJ176" s="0"/>
      <c r="CK176" s="0"/>
      <c r="CL176" s="0"/>
      <c r="CM176" s="0"/>
      <c r="CN176" s="0"/>
      <c r="CO176" s="0"/>
      <c r="CP176" s="0"/>
      <c r="CQ176" s="0"/>
      <c r="CR176" s="0"/>
      <c r="CS176" s="0"/>
      <c r="CT176" s="0"/>
      <c r="CU176" s="0"/>
      <c r="CV176" s="0"/>
      <c r="CW176" s="0"/>
      <c r="CX176" s="0"/>
      <c r="CY176" s="0"/>
      <c r="CZ176" s="0"/>
      <c r="DA176" s="0"/>
      <c r="DB176" s="0"/>
      <c r="DC176" s="0"/>
      <c r="DD176" s="0"/>
      <c r="DE176" s="0"/>
      <c r="DF176" s="0"/>
      <c r="DG176" s="0"/>
      <c r="DH176" s="0"/>
      <c r="DI176" s="0"/>
      <c r="DJ176" s="0"/>
      <c r="DK176" s="0"/>
      <c r="DL176" s="0"/>
      <c r="DM176" s="0"/>
      <c r="DN176" s="0"/>
      <c r="DO176" s="0"/>
      <c r="DP176" s="0"/>
      <c r="DQ176" s="0"/>
      <c r="DR176" s="0"/>
      <c r="DS176" s="0"/>
      <c r="DT176" s="0"/>
      <c r="DU176" s="0"/>
      <c r="DV176" s="0"/>
      <c r="DW176" s="0"/>
      <c r="DX176" s="0"/>
      <c r="DY176" s="0"/>
      <c r="DZ176" s="0"/>
      <c r="EA176" s="0"/>
      <c r="EB176" s="0"/>
      <c r="EC176" s="0"/>
      <c r="ED176" s="0"/>
      <c r="EE176" s="0"/>
      <c r="EF176" s="0"/>
      <c r="EG176" s="0"/>
      <c r="EH176" s="0"/>
      <c r="EI176" s="0"/>
      <c r="EJ176" s="0"/>
      <c r="EK176" s="0"/>
      <c r="EL176" s="0"/>
      <c r="EM176" s="0"/>
      <c r="EN176" s="0"/>
      <c r="EO176" s="0"/>
      <c r="EP176" s="0"/>
      <c r="EQ176" s="0"/>
      <c r="ER176" s="0"/>
      <c r="ES176" s="0"/>
      <c r="ET176" s="0"/>
      <c r="EU176" s="0"/>
      <c r="EV176" s="0"/>
      <c r="EW176" s="0"/>
      <c r="EX176" s="0"/>
      <c r="EY176" s="0"/>
      <c r="EZ176" s="0"/>
      <c r="FA176" s="0"/>
      <c r="FB176" s="0"/>
      <c r="FC176" s="0"/>
      <c r="FD176" s="0"/>
      <c r="FE176" s="0"/>
      <c r="FF176" s="0"/>
      <c r="FG176" s="0"/>
      <c r="FH176" s="0"/>
      <c r="FI176" s="0"/>
      <c r="FJ176" s="0"/>
      <c r="FK176" s="0"/>
      <c r="FL176" s="0"/>
      <c r="FM176" s="0"/>
      <c r="FN176" s="0"/>
      <c r="FO176" s="0"/>
      <c r="FP176" s="0"/>
      <c r="FQ176" s="0"/>
      <c r="FR176" s="0"/>
      <c r="FS176" s="0"/>
      <c r="FT176" s="0"/>
      <c r="FU176" s="0"/>
      <c r="FV176" s="0"/>
      <c r="FW176" s="0"/>
      <c r="FX176" s="0"/>
      <c r="FY176" s="0"/>
      <c r="FZ176" s="0"/>
      <c r="GA176" s="0"/>
      <c r="GB176" s="0"/>
      <c r="GC176" s="0"/>
      <c r="GD176" s="0"/>
      <c r="GE176" s="0"/>
      <c r="GF176" s="0"/>
      <c r="GG176" s="0"/>
      <c r="GH176" s="0"/>
      <c r="GI176" s="0"/>
      <c r="GJ176" s="0"/>
      <c r="GK176" s="0"/>
      <c r="GL176" s="0"/>
      <c r="GM176" s="0"/>
      <c r="GN176" s="0"/>
      <c r="GO176" s="0"/>
      <c r="GP176" s="0"/>
      <c r="GQ176" s="0"/>
      <c r="GR176" s="0"/>
      <c r="GS176" s="0"/>
      <c r="GT176" s="0"/>
      <c r="GU176" s="0"/>
      <c r="GV176" s="0"/>
      <c r="GW176" s="0"/>
      <c r="GX176" s="0"/>
      <c r="GY176" s="0"/>
      <c r="GZ176" s="0"/>
      <c r="HA176" s="0"/>
      <c r="HB176" s="0"/>
      <c r="HC176" s="0"/>
      <c r="HD176" s="0"/>
      <c r="HE176" s="0"/>
      <c r="HF176" s="0"/>
      <c r="HG176" s="0"/>
      <c r="HH176" s="0"/>
      <c r="HI176" s="0"/>
      <c r="HJ176" s="0"/>
      <c r="HK176" s="0"/>
      <c r="HL176" s="0"/>
      <c r="HM176" s="0"/>
      <c r="HN176" s="0"/>
      <c r="HO176" s="0"/>
      <c r="HP176" s="0"/>
      <c r="HQ176" s="0"/>
      <c r="HR176" s="0"/>
      <c r="HS176" s="0"/>
      <c r="HT176" s="0"/>
      <c r="HU176" s="0"/>
      <c r="HV176" s="0"/>
      <c r="HW176" s="0"/>
      <c r="HX176" s="0"/>
      <c r="HY176" s="0"/>
      <c r="HZ176" s="0"/>
      <c r="IA176" s="0"/>
      <c r="IB176" s="0"/>
      <c r="IC176" s="0"/>
      <c r="ID176" s="0"/>
      <c r="IE176" s="0"/>
      <c r="IF176" s="0"/>
      <c r="IG176" s="0"/>
      <c r="IH176" s="0"/>
      <c r="II176" s="0"/>
      <c r="IJ176" s="0"/>
      <c r="IK176" s="0"/>
      <c r="IL176" s="0"/>
      <c r="IM176" s="0"/>
      <c r="IN176" s="0"/>
      <c r="IO176" s="0"/>
      <c r="IP176" s="0"/>
      <c r="IQ176" s="0"/>
      <c r="IR176" s="0"/>
      <c r="IS176" s="0"/>
      <c r="IT176" s="0"/>
      <c r="IU176" s="0"/>
      <c r="IV176" s="0"/>
      <c r="IW176" s="0"/>
      <c r="IX176" s="0"/>
      <c r="IY176" s="0"/>
      <c r="IZ176" s="0"/>
      <c r="JA176" s="0"/>
      <c r="JB176" s="0"/>
      <c r="JC176" s="0"/>
      <c r="JD176" s="0"/>
      <c r="JE176" s="0"/>
      <c r="JF176" s="0"/>
      <c r="JG176" s="0"/>
      <c r="JH176" s="0"/>
      <c r="JI176" s="0"/>
      <c r="JJ176" s="0"/>
      <c r="JK176" s="0"/>
      <c r="JL176" s="0"/>
      <c r="JM176" s="0"/>
      <c r="JN176" s="0"/>
      <c r="JO176" s="0"/>
      <c r="JP176" s="0"/>
      <c r="JQ176" s="0"/>
      <c r="JR176" s="0"/>
      <c r="JS176" s="0"/>
      <c r="JT176" s="0"/>
      <c r="JU176" s="0"/>
      <c r="JV176" s="0"/>
      <c r="JW176" s="0"/>
      <c r="JX176" s="0"/>
      <c r="JY176" s="0"/>
      <c r="JZ176" s="0"/>
      <c r="KA176" s="0"/>
      <c r="KB176" s="0"/>
      <c r="KC176" s="0"/>
      <c r="KD176" s="0"/>
      <c r="KE176" s="0"/>
      <c r="KF176" s="0"/>
      <c r="KG176" s="0"/>
      <c r="KH176" s="0"/>
      <c r="KI176" s="0"/>
      <c r="KJ176" s="0"/>
      <c r="KK176" s="0"/>
      <c r="KL176" s="0"/>
      <c r="KM176" s="0"/>
      <c r="KN176" s="0"/>
      <c r="KO176" s="0"/>
      <c r="KP176" s="0"/>
      <c r="KQ176" s="0"/>
      <c r="KR176" s="0"/>
      <c r="KS176" s="0"/>
      <c r="KT176" s="0"/>
      <c r="KU176" s="0"/>
      <c r="KV176" s="0"/>
      <c r="KW176" s="0"/>
      <c r="KX176" s="0"/>
      <c r="KY176" s="0"/>
      <c r="KZ176" s="0"/>
      <c r="LA176" s="0"/>
      <c r="LB176" s="0"/>
      <c r="LC176" s="0"/>
      <c r="LD176" s="0"/>
      <c r="LE176" s="0"/>
      <c r="LF176" s="0"/>
      <c r="LG176" s="0"/>
      <c r="LH176" s="0"/>
      <c r="LI176" s="0"/>
      <c r="LJ176" s="0"/>
      <c r="LK176" s="0"/>
      <c r="LL176" s="0"/>
      <c r="LM176" s="0"/>
      <c r="LN176" s="0"/>
      <c r="LO176" s="0"/>
      <c r="LP176" s="0"/>
      <c r="LQ176" s="0"/>
      <c r="LR176" s="0"/>
      <c r="LS176" s="0"/>
      <c r="LT176" s="0"/>
      <c r="LU176" s="0"/>
      <c r="LV176" s="0"/>
      <c r="LW176" s="0"/>
      <c r="LX176" s="0"/>
      <c r="LY176" s="0"/>
      <c r="LZ176" s="0"/>
      <c r="MA176" s="0"/>
      <c r="MB176" s="0"/>
      <c r="MC176" s="0"/>
      <c r="MD176" s="0"/>
      <c r="ME176" s="0"/>
      <c r="MF176" s="0"/>
      <c r="MG176" s="0"/>
      <c r="MH176" s="0"/>
      <c r="MI176" s="0"/>
      <c r="MJ176" s="0"/>
      <c r="MK176" s="0"/>
      <c r="ML176" s="0"/>
      <c r="MM176" s="0"/>
      <c r="MN176" s="0"/>
      <c r="MO176" s="0"/>
      <c r="MP176" s="0"/>
      <c r="MQ176" s="0"/>
      <c r="MR176" s="0"/>
      <c r="MS176" s="0"/>
      <c r="MT176" s="0"/>
      <c r="MU176" s="0"/>
      <c r="MV176" s="0"/>
      <c r="MW176" s="0"/>
      <c r="MX176" s="0"/>
      <c r="MY176" s="0"/>
      <c r="MZ176" s="0"/>
      <c r="NA176" s="0"/>
      <c r="NB176" s="0"/>
      <c r="NC176" s="0"/>
      <c r="ND176" s="0"/>
      <c r="NE176" s="0"/>
      <c r="NF176" s="0"/>
      <c r="NG176" s="0"/>
      <c r="NH176" s="0"/>
      <c r="NI176" s="0"/>
      <c r="NJ176" s="0"/>
      <c r="NK176" s="0"/>
      <c r="NL176" s="0"/>
      <c r="NM176" s="0"/>
      <c r="NN176" s="0"/>
      <c r="NO176" s="0"/>
      <c r="NP176" s="0"/>
      <c r="NQ176" s="0"/>
      <c r="NR176" s="0"/>
      <c r="NS176" s="0"/>
      <c r="NT176" s="0"/>
      <c r="NU176" s="0"/>
      <c r="NV176" s="0"/>
      <c r="NW176" s="0"/>
      <c r="NX176" s="0"/>
      <c r="NY176" s="0"/>
      <c r="NZ176" s="0"/>
      <c r="OA176" s="0"/>
      <c r="OB176" s="0"/>
      <c r="OC176" s="0"/>
      <c r="OD176" s="0"/>
      <c r="OE176" s="0"/>
      <c r="OF176" s="0"/>
      <c r="OG176" s="0"/>
      <c r="OH176" s="0"/>
      <c r="OI176" s="0"/>
      <c r="OJ176" s="0"/>
      <c r="OK176" s="0"/>
      <c r="OL176" s="0"/>
      <c r="OM176" s="0"/>
      <c r="ON176" s="0"/>
      <c r="OO176" s="0"/>
      <c r="OP176" s="0"/>
      <c r="OQ176" s="0"/>
      <c r="OR176" s="0"/>
      <c r="OS176" s="0"/>
      <c r="OT176" s="0"/>
      <c r="OU176" s="0"/>
      <c r="OV176" s="0"/>
      <c r="OW176" s="0"/>
      <c r="OX176" s="0"/>
      <c r="OY176" s="0"/>
      <c r="OZ176" s="0"/>
      <c r="PA176" s="0"/>
      <c r="PB176" s="0"/>
      <c r="PC176" s="0"/>
      <c r="PD176" s="0"/>
      <c r="PE176" s="0"/>
      <c r="PF176" s="0"/>
      <c r="PG176" s="0"/>
      <c r="PH176" s="0"/>
      <c r="PI176" s="0"/>
      <c r="PJ176" s="0"/>
      <c r="PK176" s="0"/>
      <c r="PL176" s="0"/>
      <c r="PM176" s="0"/>
      <c r="PN176" s="0"/>
      <c r="PO176" s="0"/>
      <c r="PP176" s="0"/>
      <c r="PQ176" s="0"/>
      <c r="PR176" s="0"/>
      <c r="PS176" s="0"/>
      <c r="PT176" s="0"/>
      <c r="PU176" s="0"/>
      <c r="PV176" s="0"/>
      <c r="PW176" s="0"/>
      <c r="PX176" s="0"/>
      <c r="PY176" s="0"/>
      <c r="PZ176" s="0"/>
      <c r="QA176" s="0"/>
      <c r="QB176" s="0"/>
      <c r="QC176" s="0"/>
      <c r="QD176" s="0"/>
      <c r="QE176" s="0"/>
      <c r="QF176" s="0"/>
      <c r="QG176" s="0"/>
      <c r="QH176" s="0"/>
      <c r="QI176" s="0"/>
      <c r="QJ176" s="0"/>
      <c r="QK176" s="0"/>
      <c r="QL176" s="0"/>
      <c r="QM176" s="0"/>
      <c r="QN176" s="0"/>
      <c r="QO176" s="0"/>
      <c r="QP176" s="0"/>
      <c r="QQ176" s="0"/>
      <c r="QR176" s="0"/>
      <c r="QS176" s="0"/>
      <c r="QT176" s="0"/>
      <c r="QU176" s="0"/>
      <c r="QV176" s="0"/>
      <c r="QW176" s="0"/>
      <c r="QX176" s="0"/>
      <c r="QY176" s="0"/>
      <c r="QZ176" s="0"/>
      <c r="RA176" s="0"/>
      <c r="RB176" s="0"/>
      <c r="RC176" s="0"/>
      <c r="RD176" s="0"/>
      <c r="RE176" s="0"/>
      <c r="RF176" s="0"/>
      <c r="RG176" s="0"/>
      <c r="RH176" s="0"/>
      <c r="RI176" s="0"/>
      <c r="RJ176" s="0"/>
      <c r="RK176" s="0"/>
      <c r="RL176" s="0"/>
      <c r="RM176" s="0"/>
      <c r="RN176" s="0"/>
      <c r="RO176" s="0"/>
      <c r="RP176" s="0"/>
      <c r="RQ176" s="0"/>
      <c r="RR176" s="0"/>
      <c r="RS176" s="0"/>
      <c r="RT176" s="0"/>
      <c r="RU176" s="0"/>
      <c r="RV176" s="0"/>
      <c r="RW176" s="0"/>
      <c r="RX176" s="0"/>
      <c r="RY176" s="0"/>
      <c r="RZ176" s="0"/>
      <c r="SA176" s="0"/>
      <c r="SB176" s="0"/>
      <c r="SC176" s="0"/>
      <c r="SD176" s="0"/>
      <c r="SE176" s="0"/>
      <c r="SF176" s="0"/>
      <c r="SG176" s="0"/>
      <c r="SH176" s="0"/>
      <c r="SI176" s="0"/>
      <c r="SJ176" s="0"/>
      <c r="SK176" s="0"/>
      <c r="SL176" s="0"/>
      <c r="SM176" s="0"/>
      <c r="SN176" s="0"/>
      <c r="SO176" s="0"/>
      <c r="SP176" s="0"/>
      <c r="SQ176" s="0"/>
      <c r="SR176" s="0"/>
      <c r="SS176" s="0"/>
      <c r="ST176" s="0"/>
      <c r="SU176" s="0"/>
      <c r="SV176" s="0"/>
      <c r="SW176" s="0"/>
      <c r="SX176" s="0"/>
      <c r="SY176" s="0"/>
      <c r="SZ176" s="0"/>
      <c r="TA176" s="0"/>
      <c r="TB176" s="0"/>
      <c r="TC176" s="0"/>
      <c r="TD176" s="0"/>
      <c r="TE176" s="0"/>
      <c r="TF176" s="0"/>
      <c r="TG176" s="0"/>
      <c r="TH176" s="0"/>
      <c r="TI176" s="0"/>
      <c r="TJ176" s="0"/>
      <c r="TK176" s="0"/>
      <c r="TL176" s="0"/>
      <c r="TM176" s="0"/>
      <c r="TN176" s="0"/>
      <c r="TO176" s="0"/>
      <c r="TP176" s="0"/>
      <c r="TQ176" s="0"/>
      <c r="TR176" s="0"/>
      <c r="TS176" s="0"/>
      <c r="TT176" s="0"/>
      <c r="TU176" s="0"/>
      <c r="TV176" s="0"/>
      <c r="TW176" s="0"/>
      <c r="TX176" s="0"/>
      <c r="TY176" s="0"/>
      <c r="TZ176" s="0"/>
      <c r="UA176" s="0"/>
      <c r="UB176" s="0"/>
      <c r="UC176" s="0"/>
      <c r="UD176" s="0"/>
      <c r="UE176" s="0"/>
      <c r="UF176" s="0"/>
      <c r="UG176" s="0"/>
      <c r="UH176" s="0"/>
      <c r="UI176" s="0"/>
      <c r="UJ176" s="0"/>
      <c r="UK176" s="0"/>
      <c r="UL176" s="0"/>
      <c r="UM176" s="0"/>
      <c r="UN176" s="0"/>
      <c r="UO176" s="0"/>
      <c r="UP176" s="0"/>
      <c r="UQ176" s="0"/>
      <c r="UR176" s="0"/>
      <c r="US176" s="0"/>
      <c r="UT176" s="0"/>
      <c r="UU176" s="0"/>
      <c r="UV176" s="0"/>
      <c r="UW176" s="0"/>
      <c r="UX176" s="0"/>
      <c r="UY176" s="0"/>
      <c r="UZ176" s="0"/>
      <c r="VA176" s="0"/>
      <c r="VB176" s="0"/>
      <c r="VC176" s="0"/>
      <c r="VD176" s="0"/>
      <c r="VE176" s="0"/>
      <c r="VF176" s="0"/>
      <c r="VG176" s="0"/>
      <c r="VH176" s="0"/>
      <c r="VI176" s="0"/>
      <c r="VJ176" s="0"/>
      <c r="VK176" s="0"/>
      <c r="VL176" s="0"/>
      <c r="VM176" s="0"/>
      <c r="VN176" s="0"/>
      <c r="VO176" s="0"/>
      <c r="VP176" s="0"/>
      <c r="VQ176" s="0"/>
      <c r="VR176" s="0"/>
      <c r="VS176" s="0"/>
      <c r="VT176" s="0"/>
      <c r="VU176" s="0"/>
      <c r="VV176" s="0"/>
      <c r="VW176" s="0"/>
      <c r="VX176" s="0"/>
      <c r="VY176" s="0"/>
      <c r="VZ176" s="0"/>
      <c r="WA176" s="0"/>
      <c r="WB176" s="0"/>
      <c r="WC176" s="0"/>
      <c r="WD176" s="0"/>
      <c r="WE176" s="0"/>
      <c r="WF176" s="0"/>
      <c r="WG176" s="0"/>
      <c r="WH176" s="0"/>
      <c r="WI176" s="0"/>
      <c r="WJ176" s="0"/>
      <c r="WK176" s="0"/>
      <c r="WL176" s="0"/>
      <c r="WM176" s="0"/>
      <c r="WN176" s="0"/>
      <c r="WO176" s="0"/>
      <c r="WP176" s="0"/>
      <c r="WQ176" s="0"/>
      <c r="WR176" s="0"/>
      <c r="WS176" s="0"/>
      <c r="WT176" s="0"/>
      <c r="WU176" s="0"/>
      <c r="WV176" s="0"/>
      <c r="WW176" s="0"/>
      <c r="WX176" s="0"/>
      <c r="WY176" s="0"/>
      <c r="WZ176" s="0"/>
      <c r="XA176" s="0"/>
      <c r="XB176" s="0"/>
      <c r="XC176" s="0"/>
      <c r="XD176" s="0"/>
      <c r="XE176" s="0"/>
      <c r="XF176" s="0"/>
      <c r="XG176" s="0"/>
      <c r="XH176" s="0"/>
      <c r="XI176" s="0"/>
      <c r="XJ176" s="0"/>
      <c r="XK176" s="0"/>
      <c r="XL176" s="0"/>
      <c r="XM176" s="0"/>
      <c r="XN176" s="0"/>
      <c r="XO176" s="0"/>
      <c r="XP176" s="0"/>
      <c r="XQ176" s="0"/>
      <c r="XR176" s="0"/>
      <c r="XS176" s="0"/>
      <c r="XT176" s="0"/>
      <c r="XU176" s="0"/>
      <c r="XV176" s="0"/>
      <c r="XW176" s="0"/>
      <c r="XX176" s="0"/>
      <c r="XY176" s="0"/>
      <c r="XZ176" s="0"/>
      <c r="YA176" s="0"/>
      <c r="YB176" s="0"/>
      <c r="YC176" s="0"/>
      <c r="YD176" s="0"/>
      <c r="YE176" s="0"/>
      <c r="YF176" s="0"/>
      <c r="YG176" s="0"/>
      <c r="YH176" s="0"/>
      <c r="YI176" s="0"/>
      <c r="YJ176" s="0"/>
      <c r="YK176" s="0"/>
      <c r="YL176" s="0"/>
      <c r="YM176" s="0"/>
      <c r="YN176" s="0"/>
      <c r="YO176" s="0"/>
      <c r="YP176" s="0"/>
      <c r="YQ176" s="0"/>
      <c r="YR176" s="0"/>
      <c r="YS176" s="0"/>
      <c r="YT176" s="0"/>
      <c r="YU176" s="0"/>
      <c r="YV176" s="0"/>
      <c r="YW176" s="0"/>
      <c r="YX176" s="0"/>
      <c r="YY176" s="0"/>
      <c r="YZ176" s="0"/>
      <c r="ZA176" s="0"/>
      <c r="ZB176" s="0"/>
      <c r="ZC176" s="0"/>
      <c r="ZD176" s="0"/>
      <c r="ZE176" s="0"/>
      <c r="ZF176" s="0"/>
      <c r="ZG176" s="0"/>
      <c r="ZH176" s="0"/>
      <c r="ZI176" s="0"/>
      <c r="ZJ176" s="0"/>
      <c r="ZK176" s="0"/>
      <c r="ZL176" s="0"/>
      <c r="ZM176" s="0"/>
      <c r="ZN176" s="0"/>
      <c r="ZO176" s="0"/>
      <c r="ZP176" s="0"/>
      <c r="ZQ176" s="0"/>
      <c r="ZR176" s="0"/>
      <c r="ZS176" s="0"/>
      <c r="ZT176" s="0"/>
      <c r="ZU176" s="0"/>
      <c r="ZV176" s="0"/>
      <c r="ZW176" s="0"/>
      <c r="ZX176" s="0"/>
      <c r="ZY176" s="0"/>
      <c r="ZZ176" s="0"/>
      <c r="AAA176" s="0"/>
      <c r="AAB176" s="0"/>
      <c r="AAC176" s="0"/>
      <c r="AAD176" s="0"/>
      <c r="AAE176" s="0"/>
      <c r="AAF176" s="0"/>
      <c r="AAG176" s="0"/>
      <c r="AAH176" s="0"/>
      <c r="AAI176" s="0"/>
      <c r="AAJ176" s="0"/>
      <c r="AAK176" s="0"/>
      <c r="AAL176" s="0"/>
      <c r="AAM176" s="0"/>
      <c r="AAN176" s="0"/>
      <c r="AAO176" s="0"/>
      <c r="AAP176" s="0"/>
      <c r="AAQ176" s="0"/>
      <c r="AAR176" s="0"/>
      <c r="AAS176" s="0"/>
      <c r="AAT176" s="0"/>
      <c r="AAU176" s="0"/>
      <c r="AAV176" s="0"/>
      <c r="AAW176" s="0"/>
      <c r="AAX176" s="0"/>
      <c r="AAY176" s="0"/>
      <c r="AAZ176" s="0"/>
      <c r="ABA176" s="0"/>
      <c r="ABB176" s="0"/>
      <c r="ABC176" s="0"/>
      <c r="ABD176" s="0"/>
      <c r="ABE176" s="0"/>
      <c r="ABF176" s="0"/>
      <c r="ABG176" s="0"/>
      <c r="ABH176" s="0"/>
      <c r="ABI176" s="0"/>
      <c r="ABJ176" s="0"/>
      <c r="ABK176" s="0"/>
      <c r="ABL176" s="0"/>
      <c r="ABM176" s="0"/>
      <c r="ABN176" s="0"/>
      <c r="ABO176" s="0"/>
      <c r="ABP176" s="0"/>
      <c r="ABQ176" s="0"/>
      <c r="ABR176" s="0"/>
      <c r="ABS176" s="0"/>
      <c r="ABT176" s="0"/>
      <c r="ABU176" s="0"/>
      <c r="ABV176" s="0"/>
      <c r="ABW176" s="0"/>
      <c r="ABX176" s="0"/>
      <c r="ABY176" s="0"/>
      <c r="ABZ176" s="0"/>
      <c r="ACA176" s="0"/>
      <c r="ACB176" s="0"/>
      <c r="ACC176" s="0"/>
      <c r="ACD176" s="0"/>
      <c r="ACE176" s="0"/>
      <c r="ACF176" s="0"/>
      <c r="ACG176" s="0"/>
      <c r="ACH176" s="0"/>
      <c r="ACI176" s="0"/>
      <c r="ACJ176" s="0"/>
      <c r="ACK176" s="0"/>
      <c r="ACL176" s="0"/>
      <c r="ACM176" s="0"/>
      <c r="ACN176" s="0"/>
      <c r="ACO176" s="0"/>
      <c r="ACP176" s="0"/>
      <c r="ACQ176" s="0"/>
      <c r="ACR176" s="0"/>
      <c r="ACS176" s="0"/>
      <c r="ACT176" s="0"/>
      <c r="ACU176" s="0"/>
      <c r="ACV176" s="0"/>
      <c r="ACW176" s="0"/>
      <c r="ACX176" s="0"/>
      <c r="ACY176" s="0"/>
      <c r="ACZ176" s="0"/>
      <c r="ADA176" s="0"/>
      <c r="ADB176" s="0"/>
      <c r="ADC176" s="0"/>
      <c r="ADD176" s="0"/>
      <c r="ADE176" s="0"/>
      <c r="ADF176" s="0"/>
      <c r="ADG176" s="0"/>
      <c r="ADH176" s="0"/>
      <c r="ADI176" s="0"/>
      <c r="ADJ176" s="0"/>
      <c r="ADK176" s="0"/>
      <c r="ADL176" s="0"/>
      <c r="ADM176" s="0"/>
      <c r="ADN176" s="0"/>
      <c r="ADO176" s="0"/>
      <c r="ADP176" s="0"/>
      <c r="ADQ176" s="0"/>
      <c r="ADR176" s="0"/>
      <c r="ADS176" s="0"/>
      <c r="ADT176" s="0"/>
      <c r="ADU176" s="0"/>
      <c r="ADV176" s="0"/>
      <c r="ADW176" s="0"/>
      <c r="ADX176" s="0"/>
      <c r="ADY176" s="0"/>
      <c r="ADZ176" s="0"/>
      <c r="AEA176" s="0"/>
      <c r="AEB176" s="0"/>
      <c r="AEC176" s="0"/>
      <c r="AED176" s="0"/>
      <c r="AEE176" s="0"/>
      <c r="AEF176" s="0"/>
      <c r="AEG176" s="0"/>
      <c r="AEH176" s="0"/>
      <c r="AEI176" s="0"/>
      <c r="AEJ176" s="0"/>
      <c r="AEK176" s="0"/>
      <c r="AEL176" s="0"/>
      <c r="AEM176" s="0"/>
      <c r="AEN176" s="0"/>
      <c r="AEO176" s="0"/>
      <c r="AEP176" s="0"/>
      <c r="AEQ176" s="0"/>
      <c r="AER176" s="0"/>
      <c r="AES176" s="0"/>
      <c r="AET176" s="0"/>
      <c r="AEU176" s="0"/>
      <c r="AEV176" s="0"/>
      <c r="AEW176" s="0"/>
      <c r="AEX176" s="0"/>
      <c r="AEY176" s="0"/>
      <c r="AEZ176" s="0"/>
      <c r="AFA176" s="0"/>
      <c r="AFB176" s="0"/>
      <c r="AFC176" s="0"/>
      <c r="AFD176" s="0"/>
      <c r="AFE176" s="0"/>
      <c r="AFF176" s="0"/>
      <c r="AFG176" s="0"/>
      <c r="AFH176" s="0"/>
      <c r="AFI176" s="0"/>
      <c r="AFJ176" s="0"/>
      <c r="AFK176" s="0"/>
      <c r="AFL176" s="0"/>
      <c r="AFM176" s="0"/>
      <c r="AFN176" s="0"/>
      <c r="AFO176" s="0"/>
      <c r="AFP176" s="0"/>
      <c r="AFQ176" s="0"/>
      <c r="AFR176" s="0"/>
      <c r="AFS176" s="0"/>
      <c r="AFT176" s="0"/>
      <c r="AFU176" s="0"/>
      <c r="AFV176" s="0"/>
      <c r="AFW176" s="0"/>
      <c r="AFX176" s="0"/>
      <c r="AFY176" s="0"/>
      <c r="AFZ176" s="0"/>
      <c r="AGA176" s="0"/>
      <c r="AGB176" s="0"/>
      <c r="AGC176" s="0"/>
      <c r="AGD176" s="0"/>
      <c r="AGE176" s="0"/>
      <c r="AGF176" s="0"/>
      <c r="AGG176" s="0"/>
      <c r="AGH176" s="0"/>
      <c r="AGI176" s="0"/>
      <c r="AGJ176" s="0"/>
      <c r="AGK176" s="0"/>
      <c r="AGL176" s="0"/>
      <c r="AGM176" s="0"/>
      <c r="AGN176" s="0"/>
      <c r="AGO176" s="0"/>
      <c r="AGP176" s="0"/>
      <c r="AGQ176" s="0"/>
      <c r="AGR176" s="0"/>
      <c r="AGS176" s="0"/>
      <c r="AGT176" s="0"/>
      <c r="AGU176" s="0"/>
      <c r="AGV176" s="0"/>
      <c r="AGW176" s="0"/>
      <c r="AGX176" s="0"/>
      <c r="AGY176" s="0"/>
      <c r="AGZ176" s="0"/>
      <c r="AHA176" s="0"/>
      <c r="AHB176" s="0"/>
      <c r="AHC176" s="0"/>
      <c r="AHD176" s="0"/>
      <c r="AHE176" s="0"/>
      <c r="AHF176" s="0"/>
      <c r="AHG176" s="0"/>
      <c r="AHH176" s="0"/>
      <c r="AHI176" s="0"/>
      <c r="AHJ176" s="0"/>
      <c r="AHK176" s="0"/>
      <c r="AHL176" s="0"/>
      <c r="AHM176" s="0"/>
      <c r="AHN176" s="0"/>
      <c r="AHO176" s="0"/>
      <c r="AHP176" s="0"/>
      <c r="AHQ176" s="0"/>
      <c r="AHR176" s="0"/>
      <c r="AHS176" s="0"/>
      <c r="AHT176" s="0"/>
      <c r="AHU176" s="0"/>
      <c r="AHV176" s="0"/>
      <c r="AHW176" s="0"/>
      <c r="AHX176" s="0"/>
      <c r="AHY176" s="0"/>
      <c r="AHZ176" s="0"/>
      <c r="AIA176" s="0"/>
      <c r="AIB176" s="0"/>
      <c r="AIC176" s="0"/>
      <c r="AID176" s="0"/>
      <c r="AIE176" s="0"/>
      <c r="AIF176" s="0"/>
      <c r="AIG176" s="0"/>
      <c r="AIH176" s="0"/>
      <c r="AII176" s="0"/>
      <c r="AIJ176" s="0"/>
      <c r="AIK176" s="0"/>
      <c r="AIL176" s="0"/>
      <c r="AIM176" s="0"/>
      <c r="AIN176" s="0"/>
      <c r="AIO176" s="0"/>
      <c r="AIP176" s="0"/>
      <c r="AIQ176" s="0"/>
      <c r="AIR176" s="0"/>
      <c r="AIS176" s="0"/>
      <c r="AIT176" s="0"/>
      <c r="AIU176" s="0"/>
      <c r="AIV176" s="0"/>
      <c r="AIW176" s="0"/>
      <c r="AIX176" s="0"/>
      <c r="AIY176" s="0"/>
      <c r="AIZ176" s="0"/>
      <c r="AJA176" s="0"/>
      <c r="AJB176" s="0"/>
      <c r="AJC176" s="0"/>
      <c r="AJD176" s="0"/>
      <c r="AJE176" s="0"/>
      <c r="AJF176" s="0"/>
      <c r="AJG176" s="0"/>
      <c r="AJH176" s="0"/>
      <c r="AJI176" s="0"/>
      <c r="AJJ176" s="0"/>
      <c r="AJK176" s="0"/>
      <c r="AJL176" s="0"/>
      <c r="AJM176" s="0"/>
      <c r="AJN176" s="0"/>
      <c r="AJO176" s="0"/>
      <c r="AJP176" s="0"/>
      <c r="AJQ176" s="0"/>
      <c r="AJR176" s="0"/>
      <c r="AJS176" s="0"/>
      <c r="AJT176" s="0"/>
      <c r="AJU176" s="0"/>
      <c r="AJV176" s="0"/>
      <c r="AJW176" s="0"/>
      <c r="AJX176" s="0"/>
      <c r="AJY176" s="0"/>
      <c r="AJZ176" s="0"/>
      <c r="AKA176" s="0"/>
      <c r="AKB176" s="0"/>
      <c r="AKC176" s="0"/>
      <c r="AKD176" s="0"/>
      <c r="AKE176" s="0"/>
      <c r="AKF176" s="0"/>
      <c r="AKG176" s="0"/>
      <c r="AKH176" s="0"/>
      <c r="AKI176" s="0"/>
      <c r="AKJ176" s="0"/>
      <c r="AKK176" s="0"/>
      <c r="AKL176" s="0"/>
      <c r="AKM176" s="0"/>
      <c r="AKN176" s="0"/>
      <c r="AKO176" s="0"/>
      <c r="AKP176" s="0"/>
      <c r="AKQ176" s="0"/>
      <c r="AKR176" s="0"/>
      <c r="AKS176" s="0"/>
      <c r="AKT176" s="0"/>
      <c r="AKU176" s="0"/>
      <c r="AKV176" s="0"/>
      <c r="AKW176" s="0"/>
      <c r="AKX176" s="0"/>
      <c r="AKY176" s="0"/>
      <c r="AKZ176" s="0"/>
      <c r="ALA176" s="0"/>
      <c r="ALB176" s="0"/>
      <c r="ALC176" s="0"/>
      <c r="ALD176" s="0"/>
      <c r="ALE176" s="0"/>
      <c r="ALF176" s="0"/>
      <c r="ALG176" s="0"/>
      <c r="ALH176" s="0"/>
      <c r="ALI176" s="0"/>
      <c r="ALJ176" s="0"/>
      <c r="ALK176" s="0"/>
      <c r="ALL176" s="0"/>
      <c r="ALM176" s="0"/>
      <c r="ALN176" s="0"/>
      <c r="ALO176" s="0"/>
      <c r="ALP176" s="0"/>
      <c r="ALQ176" s="0"/>
      <c r="ALR176" s="0"/>
      <c r="ALS176" s="0"/>
      <c r="ALT176" s="0"/>
      <c r="ALU176" s="0"/>
      <c r="ALV176" s="0"/>
      <c r="ALW176" s="0"/>
      <c r="ALX176" s="0"/>
      <c r="ALY176" s="0"/>
      <c r="ALZ176" s="0"/>
      <c r="AMA176" s="0"/>
      <c r="AMB176" s="0"/>
      <c r="AMC176" s="0"/>
      <c r="AMD176" s="0"/>
      <c r="AME176" s="0"/>
      <c r="AMF176" s="0"/>
      <c r="AMG176" s="0"/>
      <c r="AMH176" s="0"/>
      <c r="AMI176" s="0"/>
      <c r="AMJ176" s="0"/>
    </row>
    <row r="177" customFormat="false" ht="15.75" hidden="false" customHeight="true" outlineLevel="1" collapsed="false">
      <c r="A177" s="270"/>
      <c r="B177" s="281" t="s">
        <v>316</v>
      </c>
      <c r="C177" s="222"/>
      <c r="D177" s="58" t="n">
        <v>142.28168</v>
      </c>
      <c r="E177" s="58"/>
      <c r="F177" s="58"/>
      <c r="G177" s="58"/>
      <c r="H177" s="58"/>
      <c r="I177" s="58"/>
      <c r="J177" s="58"/>
      <c r="K177" s="282"/>
      <c r="L177" s="282"/>
      <c r="M177" s="282" t="n">
        <v>0</v>
      </c>
      <c r="N177" s="282" t="n">
        <v>100.27</v>
      </c>
      <c r="O177" s="218"/>
      <c r="P177" s="58"/>
      <c r="Q177" s="58"/>
      <c r="R177" s="58"/>
      <c r="S177" s="58"/>
      <c r="T177" s="58"/>
      <c r="U177" s="58"/>
      <c r="V177" s="58"/>
      <c r="W177" s="58"/>
      <c r="X177" s="60"/>
      <c r="Y177" s="58"/>
      <c r="Z177" s="58"/>
      <c r="AA177" s="58"/>
      <c r="AB177" s="58"/>
      <c r="AC177" s="58"/>
      <c r="AD177" s="58"/>
      <c r="AE177" s="58"/>
      <c r="AF177" s="58"/>
      <c r="AG177" s="58"/>
      <c r="AH177" s="58"/>
      <c r="AI177" s="218"/>
      <c r="AJ177" s="58"/>
      <c r="AK177" s="58"/>
      <c r="AL177" s="58"/>
      <c r="AM177" s="58"/>
      <c r="AN177" s="58"/>
      <c r="AO177" s="58"/>
      <c r="AP177" s="58"/>
      <c r="AQ177" s="58"/>
      <c r="AR177" s="60"/>
      <c r="AS177" s="218"/>
      <c r="AT177" s="58"/>
      <c r="AU177" s="58"/>
      <c r="AV177" s="58"/>
      <c r="AW177" s="58"/>
      <c r="AX177" s="58"/>
      <c r="AY177" s="58"/>
      <c r="AZ177" s="58"/>
      <c r="BA177" s="58"/>
      <c r="BB177" s="60"/>
      <c r="BW177" s="0"/>
      <c r="BX177" s="0"/>
      <c r="BY177" s="0"/>
      <c r="BZ177" s="0"/>
      <c r="CA177" s="0"/>
      <c r="CB177" s="0"/>
      <c r="CC177" s="0"/>
      <c r="CD177" s="0"/>
      <c r="CE177" s="0"/>
      <c r="CF177" s="0"/>
      <c r="CG177" s="0"/>
      <c r="CH177" s="0"/>
      <c r="CI177" s="0"/>
      <c r="CJ177" s="0"/>
      <c r="CK177" s="0"/>
      <c r="CL177" s="0"/>
      <c r="CM177" s="0"/>
      <c r="CN177" s="0"/>
      <c r="CO177" s="0"/>
      <c r="CP177" s="0"/>
      <c r="CQ177" s="0"/>
      <c r="CR177" s="0"/>
      <c r="CS177" s="0"/>
      <c r="CT177" s="0"/>
      <c r="CU177" s="0"/>
      <c r="CV177" s="0"/>
      <c r="CW177" s="0"/>
      <c r="CX177" s="0"/>
      <c r="CY177" s="0"/>
      <c r="CZ177" s="0"/>
      <c r="DA177" s="0"/>
      <c r="DB177" s="0"/>
      <c r="DC177" s="0"/>
      <c r="DD177" s="0"/>
      <c r="DE177" s="0"/>
      <c r="DF177" s="0"/>
      <c r="DG177" s="0"/>
      <c r="DH177" s="0"/>
      <c r="DI177" s="0"/>
      <c r="DJ177" s="0"/>
      <c r="DK177" s="0"/>
      <c r="DL177" s="0"/>
      <c r="DM177" s="0"/>
      <c r="DN177" s="0"/>
      <c r="DO177" s="0"/>
      <c r="DP177" s="0"/>
      <c r="DQ177" s="0"/>
      <c r="DR177" s="0"/>
      <c r="DS177" s="0"/>
      <c r="DT177" s="0"/>
      <c r="DU177" s="0"/>
      <c r="DV177" s="0"/>
      <c r="DW177" s="0"/>
      <c r="DX177" s="0"/>
      <c r="DY177" s="0"/>
      <c r="DZ177" s="0"/>
      <c r="EA177" s="0"/>
      <c r="EB177" s="0"/>
      <c r="EC177" s="0"/>
      <c r="ED177" s="0"/>
      <c r="EE177" s="0"/>
      <c r="EF177" s="0"/>
      <c r="EG177" s="0"/>
      <c r="EH177" s="0"/>
      <c r="EI177" s="0"/>
      <c r="EJ177" s="0"/>
      <c r="EK177" s="0"/>
      <c r="EL177" s="0"/>
      <c r="EM177" s="0"/>
      <c r="EN177" s="0"/>
      <c r="EO177" s="0"/>
      <c r="EP177" s="0"/>
      <c r="EQ177" s="0"/>
      <c r="ER177" s="0"/>
      <c r="ES177" s="0"/>
      <c r="ET177" s="0"/>
      <c r="EU177" s="0"/>
      <c r="EV177" s="0"/>
      <c r="EW177" s="0"/>
      <c r="EX177" s="0"/>
      <c r="EY177" s="0"/>
      <c r="EZ177" s="0"/>
      <c r="FA177" s="0"/>
      <c r="FB177" s="0"/>
      <c r="FC177" s="0"/>
      <c r="FD177" s="0"/>
      <c r="FE177" s="0"/>
      <c r="FF177" s="0"/>
      <c r="FG177" s="0"/>
      <c r="FH177" s="0"/>
      <c r="FI177" s="0"/>
      <c r="FJ177" s="0"/>
      <c r="FK177" s="0"/>
      <c r="FL177" s="0"/>
      <c r="FM177" s="0"/>
      <c r="FN177" s="0"/>
      <c r="FO177" s="0"/>
      <c r="FP177" s="0"/>
      <c r="FQ177" s="0"/>
      <c r="FR177" s="0"/>
      <c r="FS177" s="0"/>
      <c r="FT177" s="0"/>
      <c r="FU177" s="0"/>
      <c r="FV177" s="0"/>
      <c r="FW177" s="0"/>
      <c r="FX177" s="0"/>
      <c r="FY177" s="0"/>
      <c r="FZ177" s="0"/>
      <c r="GA177" s="0"/>
      <c r="GB177" s="0"/>
      <c r="GC177" s="0"/>
      <c r="GD177" s="0"/>
      <c r="GE177" s="0"/>
      <c r="GF177" s="0"/>
      <c r="GG177" s="0"/>
      <c r="GH177" s="0"/>
      <c r="GI177" s="0"/>
      <c r="GJ177" s="0"/>
      <c r="GK177" s="0"/>
      <c r="GL177" s="0"/>
      <c r="GM177" s="0"/>
      <c r="GN177" s="0"/>
      <c r="GO177" s="0"/>
      <c r="GP177" s="0"/>
      <c r="GQ177" s="0"/>
      <c r="GR177" s="0"/>
      <c r="GS177" s="0"/>
      <c r="GT177" s="0"/>
      <c r="GU177" s="0"/>
      <c r="GV177" s="0"/>
      <c r="GW177" s="0"/>
      <c r="GX177" s="0"/>
      <c r="GY177" s="0"/>
      <c r="GZ177" s="0"/>
      <c r="HA177" s="0"/>
      <c r="HB177" s="0"/>
      <c r="HC177" s="0"/>
      <c r="HD177" s="0"/>
      <c r="HE177" s="0"/>
      <c r="HF177" s="0"/>
      <c r="HG177" s="0"/>
      <c r="HH177" s="0"/>
      <c r="HI177" s="0"/>
      <c r="HJ177" s="0"/>
      <c r="HK177" s="0"/>
      <c r="HL177" s="0"/>
      <c r="HM177" s="0"/>
      <c r="HN177" s="0"/>
      <c r="HO177" s="0"/>
      <c r="HP177" s="0"/>
      <c r="HQ177" s="0"/>
      <c r="HR177" s="0"/>
      <c r="HS177" s="0"/>
      <c r="HT177" s="0"/>
      <c r="HU177" s="0"/>
      <c r="HV177" s="0"/>
      <c r="HW177" s="0"/>
      <c r="HX177" s="0"/>
      <c r="HY177" s="0"/>
      <c r="HZ177" s="0"/>
      <c r="IA177" s="0"/>
      <c r="IB177" s="0"/>
      <c r="IC177" s="0"/>
      <c r="ID177" s="0"/>
      <c r="IE177" s="0"/>
      <c r="IF177" s="0"/>
      <c r="IG177" s="0"/>
      <c r="IH177" s="0"/>
      <c r="II177" s="0"/>
      <c r="IJ177" s="0"/>
      <c r="IK177" s="0"/>
      <c r="IL177" s="0"/>
      <c r="IM177" s="0"/>
      <c r="IN177" s="0"/>
      <c r="IO177" s="0"/>
      <c r="IP177" s="0"/>
      <c r="IQ177" s="0"/>
      <c r="IR177" s="0"/>
      <c r="IS177" s="0"/>
      <c r="IT177" s="0"/>
      <c r="IU177" s="0"/>
      <c r="IV177" s="0"/>
      <c r="IW177" s="0"/>
      <c r="IX177" s="0"/>
      <c r="IY177" s="0"/>
      <c r="IZ177" s="0"/>
      <c r="JA177" s="0"/>
      <c r="JB177" s="0"/>
      <c r="JC177" s="0"/>
      <c r="JD177" s="0"/>
      <c r="JE177" s="0"/>
      <c r="JF177" s="0"/>
      <c r="JG177" s="0"/>
      <c r="JH177" s="0"/>
      <c r="JI177" s="0"/>
      <c r="JJ177" s="0"/>
      <c r="JK177" s="0"/>
      <c r="JL177" s="0"/>
      <c r="JM177" s="0"/>
      <c r="JN177" s="0"/>
      <c r="JO177" s="0"/>
      <c r="JP177" s="0"/>
      <c r="JQ177" s="0"/>
      <c r="JR177" s="0"/>
      <c r="JS177" s="0"/>
      <c r="JT177" s="0"/>
      <c r="JU177" s="0"/>
      <c r="JV177" s="0"/>
      <c r="JW177" s="0"/>
      <c r="JX177" s="0"/>
      <c r="JY177" s="0"/>
      <c r="JZ177" s="0"/>
      <c r="KA177" s="0"/>
      <c r="KB177" s="0"/>
      <c r="KC177" s="0"/>
      <c r="KD177" s="0"/>
      <c r="KE177" s="0"/>
      <c r="KF177" s="0"/>
      <c r="KG177" s="0"/>
      <c r="KH177" s="0"/>
      <c r="KI177" s="0"/>
      <c r="KJ177" s="0"/>
      <c r="KK177" s="0"/>
      <c r="KL177" s="0"/>
      <c r="KM177" s="0"/>
      <c r="KN177" s="0"/>
      <c r="KO177" s="0"/>
      <c r="KP177" s="0"/>
      <c r="KQ177" s="0"/>
      <c r="KR177" s="0"/>
      <c r="KS177" s="0"/>
      <c r="KT177" s="0"/>
      <c r="KU177" s="0"/>
      <c r="KV177" s="0"/>
      <c r="KW177" s="0"/>
      <c r="KX177" s="0"/>
      <c r="KY177" s="0"/>
      <c r="KZ177" s="0"/>
      <c r="LA177" s="0"/>
      <c r="LB177" s="0"/>
      <c r="LC177" s="0"/>
      <c r="LD177" s="0"/>
      <c r="LE177" s="0"/>
      <c r="LF177" s="0"/>
      <c r="LG177" s="0"/>
      <c r="LH177" s="0"/>
      <c r="LI177" s="0"/>
      <c r="LJ177" s="0"/>
      <c r="LK177" s="0"/>
      <c r="LL177" s="0"/>
      <c r="LM177" s="0"/>
      <c r="LN177" s="0"/>
      <c r="LO177" s="0"/>
      <c r="LP177" s="0"/>
      <c r="LQ177" s="0"/>
      <c r="LR177" s="0"/>
      <c r="LS177" s="0"/>
      <c r="LT177" s="0"/>
      <c r="LU177" s="0"/>
      <c r="LV177" s="0"/>
      <c r="LW177" s="0"/>
      <c r="LX177" s="0"/>
      <c r="LY177" s="0"/>
      <c r="LZ177" s="0"/>
      <c r="MA177" s="0"/>
      <c r="MB177" s="0"/>
      <c r="MC177" s="0"/>
      <c r="MD177" s="0"/>
      <c r="ME177" s="0"/>
      <c r="MF177" s="0"/>
      <c r="MG177" s="0"/>
      <c r="MH177" s="0"/>
      <c r="MI177" s="0"/>
      <c r="MJ177" s="0"/>
      <c r="MK177" s="0"/>
      <c r="ML177" s="0"/>
      <c r="MM177" s="0"/>
      <c r="MN177" s="0"/>
      <c r="MO177" s="0"/>
      <c r="MP177" s="0"/>
      <c r="MQ177" s="0"/>
      <c r="MR177" s="0"/>
      <c r="MS177" s="0"/>
      <c r="MT177" s="0"/>
      <c r="MU177" s="0"/>
      <c r="MV177" s="0"/>
      <c r="MW177" s="0"/>
      <c r="MX177" s="0"/>
      <c r="MY177" s="0"/>
      <c r="MZ177" s="0"/>
      <c r="NA177" s="0"/>
      <c r="NB177" s="0"/>
      <c r="NC177" s="0"/>
      <c r="ND177" s="0"/>
      <c r="NE177" s="0"/>
      <c r="NF177" s="0"/>
      <c r="NG177" s="0"/>
      <c r="NH177" s="0"/>
      <c r="NI177" s="0"/>
      <c r="NJ177" s="0"/>
      <c r="NK177" s="0"/>
      <c r="NL177" s="0"/>
      <c r="NM177" s="0"/>
      <c r="NN177" s="0"/>
      <c r="NO177" s="0"/>
      <c r="NP177" s="0"/>
      <c r="NQ177" s="0"/>
      <c r="NR177" s="0"/>
      <c r="NS177" s="0"/>
      <c r="NT177" s="0"/>
      <c r="NU177" s="0"/>
      <c r="NV177" s="0"/>
      <c r="NW177" s="0"/>
      <c r="NX177" s="0"/>
      <c r="NY177" s="0"/>
      <c r="NZ177" s="0"/>
      <c r="OA177" s="0"/>
      <c r="OB177" s="0"/>
      <c r="OC177" s="0"/>
      <c r="OD177" s="0"/>
      <c r="OE177" s="0"/>
      <c r="OF177" s="0"/>
      <c r="OG177" s="0"/>
      <c r="OH177" s="0"/>
      <c r="OI177" s="0"/>
      <c r="OJ177" s="0"/>
      <c r="OK177" s="0"/>
      <c r="OL177" s="0"/>
      <c r="OM177" s="0"/>
      <c r="ON177" s="0"/>
      <c r="OO177" s="0"/>
      <c r="OP177" s="0"/>
      <c r="OQ177" s="0"/>
      <c r="OR177" s="0"/>
      <c r="OS177" s="0"/>
      <c r="OT177" s="0"/>
      <c r="OU177" s="0"/>
      <c r="OV177" s="0"/>
      <c r="OW177" s="0"/>
      <c r="OX177" s="0"/>
      <c r="OY177" s="0"/>
      <c r="OZ177" s="0"/>
      <c r="PA177" s="0"/>
      <c r="PB177" s="0"/>
      <c r="PC177" s="0"/>
      <c r="PD177" s="0"/>
      <c r="PE177" s="0"/>
      <c r="PF177" s="0"/>
      <c r="PG177" s="0"/>
      <c r="PH177" s="0"/>
      <c r="PI177" s="0"/>
      <c r="PJ177" s="0"/>
      <c r="PK177" s="0"/>
      <c r="PL177" s="0"/>
      <c r="PM177" s="0"/>
      <c r="PN177" s="0"/>
      <c r="PO177" s="0"/>
      <c r="PP177" s="0"/>
      <c r="PQ177" s="0"/>
      <c r="PR177" s="0"/>
      <c r="PS177" s="0"/>
      <c r="PT177" s="0"/>
      <c r="PU177" s="0"/>
      <c r="PV177" s="0"/>
      <c r="PW177" s="0"/>
      <c r="PX177" s="0"/>
      <c r="PY177" s="0"/>
      <c r="PZ177" s="0"/>
      <c r="QA177" s="0"/>
      <c r="QB177" s="0"/>
      <c r="QC177" s="0"/>
      <c r="QD177" s="0"/>
      <c r="QE177" s="0"/>
      <c r="QF177" s="0"/>
      <c r="QG177" s="0"/>
      <c r="QH177" s="0"/>
      <c r="QI177" s="0"/>
      <c r="QJ177" s="0"/>
      <c r="QK177" s="0"/>
      <c r="QL177" s="0"/>
      <c r="QM177" s="0"/>
      <c r="QN177" s="0"/>
      <c r="QO177" s="0"/>
      <c r="QP177" s="0"/>
      <c r="QQ177" s="0"/>
      <c r="QR177" s="0"/>
      <c r="QS177" s="0"/>
      <c r="QT177" s="0"/>
      <c r="QU177" s="0"/>
      <c r="QV177" s="0"/>
      <c r="QW177" s="0"/>
      <c r="QX177" s="0"/>
      <c r="QY177" s="0"/>
      <c r="QZ177" s="0"/>
      <c r="RA177" s="0"/>
      <c r="RB177" s="0"/>
      <c r="RC177" s="0"/>
      <c r="RD177" s="0"/>
      <c r="RE177" s="0"/>
      <c r="RF177" s="0"/>
      <c r="RG177" s="0"/>
      <c r="RH177" s="0"/>
      <c r="RI177" s="0"/>
      <c r="RJ177" s="0"/>
      <c r="RK177" s="0"/>
      <c r="RL177" s="0"/>
      <c r="RM177" s="0"/>
      <c r="RN177" s="0"/>
      <c r="RO177" s="0"/>
      <c r="RP177" s="0"/>
      <c r="RQ177" s="0"/>
      <c r="RR177" s="0"/>
      <c r="RS177" s="0"/>
      <c r="RT177" s="0"/>
      <c r="RU177" s="0"/>
      <c r="RV177" s="0"/>
      <c r="RW177" s="0"/>
      <c r="RX177" s="0"/>
      <c r="RY177" s="0"/>
      <c r="RZ177" s="0"/>
      <c r="SA177" s="0"/>
      <c r="SB177" s="0"/>
      <c r="SC177" s="0"/>
      <c r="SD177" s="0"/>
      <c r="SE177" s="0"/>
      <c r="SF177" s="0"/>
      <c r="SG177" s="0"/>
      <c r="SH177" s="0"/>
      <c r="SI177" s="0"/>
      <c r="SJ177" s="0"/>
      <c r="SK177" s="0"/>
      <c r="SL177" s="0"/>
      <c r="SM177" s="0"/>
      <c r="SN177" s="0"/>
      <c r="SO177" s="0"/>
      <c r="SP177" s="0"/>
      <c r="SQ177" s="0"/>
      <c r="SR177" s="0"/>
      <c r="SS177" s="0"/>
      <c r="ST177" s="0"/>
      <c r="SU177" s="0"/>
      <c r="SV177" s="0"/>
      <c r="SW177" s="0"/>
      <c r="SX177" s="0"/>
      <c r="SY177" s="0"/>
      <c r="SZ177" s="0"/>
      <c r="TA177" s="0"/>
      <c r="TB177" s="0"/>
      <c r="TC177" s="0"/>
      <c r="TD177" s="0"/>
      <c r="TE177" s="0"/>
      <c r="TF177" s="0"/>
      <c r="TG177" s="0"/>
      <c r="TH177" s="0"/>
      <c r="TI177" s="0"/>
      <c r="TJ177" s="0"/>
      <c r="TK177" s="0"/>
      <c r="TL177" s="0"/>
      <c r="TM177" s="0"/>
      <c r="TN177" s="0"/>
      <c r="TO177" s="0"/>
      <c r="TP177" s="0"/>
      <c r="TQ177" s="0"/>
      <c r="TR177" s="0"/>
      <c r="TS177" s="0"/>
      <c r="TT177" s="0"/>
      <c r="TU177" s="0"/>
      <c r="TV177" s="0"/>
      <c r="TW177" s="0"/>
      <c r="TX177" s="0"/>
      <c r="TY177" s="0"/>
      <c r="TZ177" s="0"/>
      <c r="UA177" s="0"/>
      <c r="UB177" s="0"/>
      <c r="UC177" s="0"/>
      <c r="UD177" s="0"/>
      <c r="UE177" s="0"/>
      <c r="UF177" s="0"/>
      <c r="UG177" s="0"/>
      <c r="UH177" s="0"/>
      <c r="UI177" s="0"/>
      <c r="UJ177" s="0"/>
      <c r="UK177" s="0"/>
      <c r="UL177" s="0"/>
      <c r="UM177" s="0"/>
      <c r="UN177" s="0"/>
      <c r="UO177" s="0"/>
      <c r="UP177" s="0"/>
      <c r="UQ177" s="0"/>
      <c r="UR177" s="0"/>
      <c r="US177" s="0"/>
      <c r="UT177" s="0"/>
      <c r="UU177" s="0"/>
      <c r="UV177" s="0"/>
      <c r="UW177" s="0"/>
      <c r="UX177" s="0"/>
      <c r="UY177" s="0"/>
      <c r="UZ177" s="0"/>
      <c r="VA177" s="0"/>
      <c r="VB177" s="0"/>
      <c r="VC177" s="0"/>
      <c r="VD177" s="0"/>
      <c r="VE177" s="0"/>
      <c r="VF177" s="0"/>
      <c r="VG177" s="0"/>
      <c r="VH177" s="0"/>
      <c r="VI177" s="0"/>
      <c r="VJ177" s="0"/>
      <c r="VK177" s="0"/>
      <c r="VL177" s="0"/>
      <c r="VM177" s="0"/>
      <c r="VN177" s="0"/>
      <c r="VO177" s="0"/>
      <c r="VP177" s="0"/>
      <c r="VQ177" s="0"/>
      <c r="VR177" s="0"/>
      <c r="VS177" s="0"/>
      <c r="VT177" s="0"/>
      <c r="VU177" s="0"/>
      <c r="VV177" s="0"/>
      <c r="VW177" s="0"/>
      <c r="VX177" s="0"/>
      <c r="VY177" s="0"/>
      <c r="VZ177" s="0"/>
      <c r="WA177" s="0"/>
      <c r="WB177" s="0"/>
      <c r="WC177" s="0"/>
      <c r="WD177" s="0"/>
      <c r="WE177" s="0"/>
      <c r="WF177" s="0"/>
      <c r="WG177" s="0"/>
      <c r="WH177" s="0"/>
      <c r="WI177" s="0"/>
      <c r="WJ177" s="0"/>
      <c r="WK177" s="0"/>
      <c r="WL177" s="0"/>
      <c r="WM177" s="0"/>
      <c r="WN177" s="0"/>
      <c r="WO177" s="0"/>
      <c r="WP177" s="0"/>
      <c r="WQ177" s="0"/>
      <c r="WR177" s="0"/>
      <c r="WS177" s="0"/>
      <c r="WT177" s="0"/>
      <c r="WU177" s="0"/>
      <c r="WV177" s="0"/>
      <c r="WW177" s="0"/>
      <c r="WX177" s="0"/>
      <c r="WY177" s="0"/>
      <c r="WZ177" s="0"/>
      <c r="XA177" s="0"/>
      <c r="XB177" s="0"/>
      <c r="XC177" s="0"/>
      <c r="XD177" s="0"/>
      <c r="XE177" s="0"/>
      <c r="XF177" s="0"/>
      <c r="XG177" s="0"/>
      <c r="XH177" s="0"/>
      <c r="XI177" s="0"/>
      <c r="XJ177" s="0"/>
      <c r="XK177" s="0"/>
      <c r="XL177" s="0"/>
      <c r="XM177" s="0"/>
      <c r="XN177" s="0"/>
      <c r="XO177" s="0"/>
      <c r="XP177" s="0"/>
      <c r="XQ177" s="0"/>
      <c r="XR177" s="0"/>
      <c r="XS177" s="0"/>
      <c r="XT177" s="0"/>
      <c r="XU177" s="0"/>
      <c r="XV177" s="0"/>
      <c r="XW177" s="0"/>
      <c r="XX177" s="0"/>
      <c r="XY177" s="0"/>
      <c r="XZ177" s="0"/>
      <c r="YA177" s="0"/>
      <c r="YB177" s="0"/>
      <c r="YC177" s="0"/>
      <c r="YD177" s="0"/>
      <c r="YE177" s="0"/>
      <c r="YF177" s="0"/>
      <c r="YG177" s="0"/>
      <c r="YH177" s="0"/>
      <c r="YI177" s="0"/>
      <c r="YJ177" s="0"/>
      <c r="YK177" s="0"/>
      <c r="YL177" s="0"/>
      <c r="YM177" s="0"/>
      <c r="YN177" s="0"/>
      <c r="YO177" s="0"/>
      <c r="YP177" s="0"/>
      <c r="YQ177" s="0"/>
      <c r="YR177" s="0"/>
      <c r="YS177" s="0"/>
      <c r="YT177" s="0"/>
      <c r="YU177" s="0"/>
      <c r="YV177" s="0"/>
      <c r="YW177" s="0"/>
      <c r="YX177" s="0"/>
      <c r="YY177" s="0"/>
      <c r="YZ177" s="0"/>
      <c r="ZA177" s="0"/>
      <c r="ZB177" s="0"/>
      <c r="ZC177" s="0"/>
      <c r="ZD177" s="0"/>
      <c r="ZE177" s="0"/>
      <c r="ZF177" s="0"/>
      <c r="ZG177" s="0"/>
      <c r="ZH177" s="0"/>
      <c r="ZI177" s="0"/>
      <c r="ZJ177" s="0"/>
      <c r="ZK177" s="0"/>
      <c r="ZL177" s="0"/>
      <c r="ZM177" s="0"/>
      <c r="ZN177" s="0"/>
      <c r="ZO177" s="0"/>
      <c r="ZP177" s="0"/>
      <c r="ZQ177" s="0"/>
      <c r="ZR177" s="0"/>
      <c r="ZS177" s="0"/>
      <c r="ZT177" s="0"/>
      <c r="ZU177" s="0"/>
      <c r="ZV177" s="0"/>
      <c r="ZW177" s="0"/>
      <c r="ZX177" s="0"/>
      <c r="ZY177" s="0"/>
      <c r="ZZ177" s="0"/>
      <c r="AAA177" s="0"/>
      <c r="AAB177" s="0"/>
      <c r="AAC177" s="0"/>
      <c r="AAD177" s="0"/>
      <c r="AAE177" s="0"/>
      <c r="AAF177" s="0"/>
      <c r="AAG177" s="0"/>
      <c r="AAH177" s="0"/>
      <c r="AAI177" s="0"/>
      <c r="AAJ177" s="0"/>
      <c r="AAK177" s="0"/>
      <c r="AAL177" s="0"/>
      <c r="AAM177" s="0"/>
      <c r="AAN177" s="0"/>
      <c r="AAO177" s="0"/>
      <c r="AAP177" s="0"/>
      <c r="AAQ177" s="0"/>
      <c r="AAR177" s="0"/>
      <c r="AAS177" s="0"/>
      <c r="AAT177" s="0"/>
      <c r="AAU177" s="0"/>
      <c r="AAV177" s="0"/>
      <c r="AAW177" s="0"/>
      <c r="AAX177" s="0"/>
      <c r="AAY177" s="0"/>
      <c r="AAZ177" s="0"/>
      <c r="ABA177" s="0"/>
      <c r="ABB177" s="0"/>
      <c r="ABC177" s="0"/>
      <c r="ABD177" s="0"/>
      <c r="ABE177" s="0"/>
      <c r="ABF177" s="0"/>
      <c r="ABG177" s="0"/>
      <c r="ABH177" s="0"/>
      <c r="ABI177" s="0"/>
      <c r="ABJ177" s="0"/>
      <c r="ABK177" s="0"/>
      <c r="ABL177" s="0"/>
      <c r="ABM177" s="0"/>
      <c r="ABN177" s="0"/>
      <c r="ABO177" s="0"/>
      <c r="ABP177" s="0"/>
      <c r="ABQ177" s="0"/>
      <c r="ABR177" s="0"/>
      <c r="ABS177" s="0"/>
      <c r="ABT177" s="0"/>
      <c r="ABU177" s="0"/>
      <c r="ABV177" s="0"/>
      <c r="ABW177" s="0"/>
      <c r="ABX177" s="0"/>
      <c r="ABY177" s="0"/>
      <c r="ABZ177" s="0"/>
      <c r="ACA177" s="0"/>
      <c r="ACB177" s="0"/>
      <c r="ACC177" s="0"/>
      <c r="ACD177" s="0"/>
      <c r="ACE177" s="0"/>
      <c r="ACF177" s="0"/>
      <c r="ACG177" s="0"/>
      <c r="ACH177" s="0"/>
      <c r="ACI177" s="0"/>
      <c r="ACJ177" s="0"/>
      <c r="ACK177" s="0"/>
      <c r="ACL177" s="0"/>
      <c r="ACM177" s="0"/>
      <c r="ACN177" s="0"/>
      <c r="ACO177" s="0"/>
      <c r="ACP177" s="0"/>
      <c r="ACQ177" s="0"/>
      <c r="ACR177" s="0"/>
      <c r="ACS177" s="0"/>
      <c r="ACT177" s="0"/>
      <c r="ACU177" s="0"/>
      <c r="ACV177" s="0"/>
      <c r="ACW177" s="0"/>
      <c r="ACX177" s="0"/>
      <c r="ACY177" s="0"/>
      <c r="ACZ177" s="0"/>
      <c r="ADA177" s="0"/>
      <c r="ADB177" s="0"/>
      <c r="ADC177" s="0"/>
      <c r="ADD177" s="0"/>
      <c r="ADE177" s="0"/>
      <c r="ADF177" s="0"/>
      <c r="ADG177" s="0"/>
      <c r="ADH177" s="0"/>
      <c r="ADI177" s="0"/>
      <c r="ADJ177" s="0"/>
      <c r="ADK177" s="0"/>
      <c r="ADL177" s="0"/>
      <c r="ADM177" s="0"/>
      <c r="ADN177" s="0"/>
      <c r="ADO177" s="0"/>
      <c r="ADP177" s="0"/>
      <c r="ADQ177" s="0"/>
      <c r="ADR177" s="0"/>
      <c r="ADS177" s="0"/>
      <c r="ADT177" s="0"/>
      <c r="ADU177" s="0"/>
      <c r="ADV177" s="0"/>
      <c r="ADW177" s="0"/>
      <c r="ADX177" s="0"/>
      <c r="ADY177" s="0"/>
      <c r="ADZ177" s="0"/>
      <c r="AEA177" s="0"/>
      <c r="AEB177" s="0"/>
      <c r="AEC177" s="0"/>
      <c r="AED177" s="0"/>
      <c r="AEE177" s="0"/>
      <c r="AEF177" s="0"/>
      <c r="AEG177" s="0"/>
      <c r="AEH177" s="0"/>
      <c r="AEI177" s="0"/>
      <c r="AEJ177" s="0"/>
      <c r="AEK177" s="0"/>
      <c r="AEL177" s="0"/>
      <c r="AEM177" s="0"/>
      <c r="AEN177" s="0"/>
      <c r="AEO177" s="0"/>
      <c r="AEP177" s="0"/>
      <c r="AEQ177" s="0"/>
      <c r="AER177" s="0"/>
      <c r="AES177" s="0"/>
      <c r="AET177" s="0"/>
      <c r="AEU177" s="0"/>
      <c r="AEV177" s="0"/>
      <c r="AEW177" s="0"/>
      <c r="AEX177" s="0"/>
      <c r="AEY177" s="0"/>
      <c r="AEZ177" s="0"/>
      <c r="AFA177" s="0"/>
      <c r="AFB177" s="0"/>
      <c r="AFC177" s="0"/>
      <c r="AFD177" s="0"/>
      <c r="AFE177" s="0"/>
      <c r="AFF177" s="0"/>
      <c r="AFG177" s="0"/>
      <c r="AFH177" s="0"/>
      <c r="AFI177" s="0"/>
      <c r="AFJ177" s="0"/>
      <c r="AFK177" s="0"/>
      <c r="AFL177" s="0"/>
      <c r="AFM177" s="0"/>
      <c r="AFN177" s="0"/>
      <c r="AFO177" s="0"/>
      <c r="AFP177" s="0"/>
      <c r="AFQ177" s="0"/>
      <c r="AFR177" s="0"/>
      <c r="AFS177" s="0"/>
      <c r="AFT177" s="0"/>
      <c r="AFU177" s="0"/>
      <c r="AFV177" s="0"/>
      <c r="AFW177" s="0"/>
      <c r="AFX177" s="0"/>
      <c r="AFY177" s="0"/>
      <c r="AFZ177" s="0"/>
      <c r="AGA177" s="0"/>
      <c r="AGB177" s="0"/>
      <c r="AGC177" s="0"/>
      <c r="AGD177" s="0"/>
      <c r="AGE177" s="0"/>
      <c r="AGF177" s="0"/>
      <c r="AGG177" s="0"/>
      <c r="AGH177" s="0"/>
      <c r="AGI177" s="0"/>
      <c r="AGJ177" s="0"/>
      <c r="AGK177" s="0"/>
      <c r="AGL177" s="0"/>
      <c r="AGM177" s="0"/>
      <c r="AGN177" s="0"/>
      <c r="AGO177" s="0"/>
      <c r="AGP177" s="0"/>
      <c r="AGQ177" s="0"/>
      <c r="AGR177" s="0"/>
      <c r="AGS177" s="0"/>
      <c r="AGT177" s="0"/>
      <c r="AGU177" s="0"/>
      <c r="AGV177" s="0"/>
      <c r="AGW177" s="0"/>
      <c r="AGX177" s="0"/>
      <c r="AGY177" s="0"/>
      <c r="AGZ177" s="0"/>
      <c r="AHA177" s="0"/>
      <c r="AHB177" s="0"/>
      <c r="AHC177" s="0"/>
      <c r="AHD177" s="0"/>
      <c r="AHE177" s="0"/>
      <c r="AHF177" s="0"/>
      <c r="AHG177" s="0"/>
      <c r="AHH177" s="0"/>
      <c r="AHI177" s="0"/>
      <c r="AHJ177" s="0"/>
      <c r="AHK177" s="0"/>
      <c r="AHL177" s="0"/>
      <c r="AHM177" s="0"/>
      <c r="AHN177" s="0"/>
      <c r="AHO177" s="0"/>
      <c r="AHP177" s="0"/>
      <c r="AHQ177" s="0"/>
      <c r="AHR177" s="0"/>
      <c r="AHS177" s="0"/>
      <c r="AHT177" s="0"/>
      <c r="AHU177" s="0"/>
      <c r="AHV177" s="0"/>
      <c r="AHW177" s="0"/>
      <c r="AHX177" s="0"/>
      <c r="AHY177" s="0"/>
      <c r="AHZ177" s="0"/>
      <c r="AIA177" s="0"/>
      <c r="AIB177" s="0"/>
      <c r="AIC177" s="0"/>
      <c r="AID177" s="0"/>
      <c r="AIE177" s="0"/>
      <c r="AIF177" s="0"/>
      <c r="AIG177" s="0"/>
      <c r="AIH177" s="0"/>
      <c r="AII177" s="0"/>
      <c r="AIJ177" s="0"/>
      <c r="AIK177" s="0"/>
      <c r="AIL177" s="0"/>
      <c r="AIM177" s="0"/>
      <c r="AIN177" s="0"/>
      <c r="AIO177" s="0"/>
      <c r="AIP177" s="0"/>
      <c r="AIQ177" s="0"/>
      <c r="AIR177" s="0"/>
      <c r="AIS177" s="0"/>
      <c r="AIT177" s="0"/>
      <c r="AIU177" s="0"/>
      <c r="AIV177" s="0"/>
      <c r="AIW177" s="0"/>
      <c r="AIX177" s="0"/>
      <c r="AIY177" s="0"/>
      <c r="AIZ177" s="0"/>
      <c r="AJA177" s="0"/>
      <c r="AJB177" s="0"/>
      <c r="AJC177" s="0"/>
      <c r="AJD177" s="0"/>
      <c r="AJE177" s="0"/>
      <c r="AJF177" s="0"/>
      <c r="AJG177" s="0"/>
      <c r="AJH177" s="0"/>
      <c r="AJI177" s="0"/>
      <c r="AJJ177" s="0"/>
      <c r="AJK177" s="0"/>
      <c r="AJL177" s="0"/>
      <c r="AJM177" s="0"/>
      <c r="AJN177" s="0"/>
      <c r="AJO177" s="0"/>
      <c r="AJP177" s="0"/>
      <c r="AJQ177" s="0"/>
      <c r="AJR177" s="0"/>
      <c r="AJS177" s="0"/>
      <c r="AJT177" s="0"/>
      <c r="AJU177" s="0"/>
      <c r="AJV177" s="0"/>
      <c r="AJW177" s="0"/>
      <c r="AJX177" s="0"/>
      <c r="AJY177" s="0"/>
      <c r="AJZ177" s="0"/>
      <c r="AKA177" s="0"/>
      <c r="AKB177" s="0"/>
      <c r="AKC177" s="0"/>
      <c r="AKD177" s="0"/>
      <c r="AKE177" s="0"/>
      <c r="AKF177" s="0"/>
      <c r="AKG177" s="0"/>
      <c r="AKH177" s="0"/>
      <c r="AKI177" s="0"/>
      <c r="AKJ177" s="0"/>
      <c r="AKK177" s="0"/>
      <c r="AKL177" s="0"/>
      <c r="AKM177" s="0"/>
      <c r="AKN177" s="0"/>
      <c r="AKO177" s="0"/>
      <c r="AKP177" s="0"/>
      <c r="AKQ177" s="0"/>
      <c r="AKR177" s="0"/>
      <c r="AKS177" s="0"/>
      <c r="AKT177" s="0"/>
      <c r="AKU177" s="0"/>
      <c r="AKV177" s="0"/>
      <c r="AKW177" s="0"/>
      <c r="AKX177" s="0"/>
      <c r="AKY177" s="0"/>
      <c r="AKZ177" s="0"/>
      <c r="ALA177" s="0"/>
      <c r="ALB177" s="0"/>
      <c r="ALC177" s="0"/>
      <c r="ALD177" s="0"/>
      <c r="ALE177" s="0"/>
      <c r="ALF177" s="0"/>
      <c r="ALG177" s="0"/>
      <c r="ALH177" s="0"/>
      <c r="ALI177" s="0"/>
      <c r="ALJ177" s="0"/>
      <c r="ALK177" s="0"/>
      <c r="ALL177" s="0"/>
      <c r="ALM177" s="0"/>
      <c r="ALN177" s="0"/>
      <c r="ALO177" s="0"/>
      <c r="ALP177" s="0"/>
      <c r="ALQ177" s="0"/>
      <c r="ALR177" s="0"/>
      <c r="ALS177" s="0"/>
      <c r="ALT177" s="0"/>
      <c r="ALU177" s="0"/>
      <c r="ALV177" s="0"/>
      <c r="ALW177" s="0"/>
      <c r="ALX177" s="0"/>
      <c r="ALY177" s="0"/>
      <c r="ALZ177" s="0"/>
      <c r="AMA177" s="0"/>
      <c r="AMB177" s="0"/>
      <c r="AMC177" s="0"/>
      <c r="AMD177" s="0"/>
      <c r="AME177" s="0"/>
      <c r="AMF177" s="0"/>
      <c r="AMG177" s="0"/>
      <c r="AMH177" s="0"/>
      <c r="AMI177" s="0"/>
      <c r="AMJ177" s="0"/>
    </row>
    <row r="178" customFormat="false" ht="15.75" hidden="false" customHeight="true" outlineLevel="1" collapsed="false">
      <c r="A178" s="270"/>
      <c r="B178" s="281" t="s">
        <v>317</v>
      </c>
      <c r="C178" s="222"/>
      <c r="D178" s="58" t="n">
        <v>156.30826</v>
      </c>
      <c r="E178" s="58"/>
      <c r="F178" s="58"/>
      <c r="G178" s="58"/>
      <c r="H178" s="58"/>
      <c r="I178" s="58"/>
      <c r="J178" s="58"/>
      <c r="K178" s="282"/>
      <c r="L178" s="282"/>
      <c r="M178" s="282" t="n">
        <v>0</v>
      </c>
      <c r="N178" s="282" t="n">
        <v>63.6</v>
      </c>
      <c r="O178" s="218"/>
      <c r="P178" s="58"/>
      <c r="Q178" s="58"/>
      <c r="R178" s="58"/>
      <c r="S178" s="58"/>
      <c r="T178" s="58"/>
      <c r="U178" s="58"/>
      <c r="V178" s="58"/>
      <c r="W178" s="58"/>
      <c r="X178" s="60"/>
      <c r="Y178" s="58"/>
      <c r="Z178" s="58"/>
      <c r="AA178" s="58"/>
      <c r="AB178" s="58"/>
      <c r="AC178" s="58"/>
      <c r="AD178" s="58"/>
      <c r="AE178" s="58"/>
      <c r="AF178" s="58"/>
      <c r="AG178" s="58"/>
      <c r="AH178" s="58"/>
      <c r="AI178" s="218"/>
      <c r="AJ178" s="58"/>
      <c r="AK178" s="58"/>
      <c r="AL178" s="58"/>
      <c r="AM178" s="58"/>
      <c r="AN178" s="58"/>
      <c r="AO178" s="58"/>
      <c r="AP178" s="58"/>
      <c r="AQ178" s="58"/>
      <c r="AR178" s="60"/>
      <c r="AS178" s="218"/>
      <c r="AT178" s="58"/>
      <c r="AU178" s="58"/>
      <c r="AV178" s="58"/>
      <c r="AW178" s="58"/>
      <c r="AX178" s="58"/>
      <c r="AY178" s="58"/>
      <c r="AZ178" s="58"/>
      <c r="BA178" s="58"/>
      <c r="BB178" s="60"/>
      <c r="BW178" s="0"/>
      <c r="BX178" s="0"/>
      <c r="BY178" s="0"/>
      <c r="BZ178" s="0"/>
      <c r="CA178" s="0"/>
      <c r="CB178" s="0"/>
      <c r="CC178" s="0"/>
      <c r="CD178" s="0"/>
      <c r="CE178" s="0"/>
      <c r="CF178" s="0"/>
      <c r="CG178" s="0"/>
      <c r="CH178" s="0"/>
      <c r="CI178" s="0"/>
      <c r="CJ178" s="0"/>
      <c r="CK178" s="0"/>
      <c r="CL178" s="0"/>
      <c r="CM178" s="0"/>
      <c r="CN178" s="0"/>
      <c r="CO178" s="0"/>
      <c r="CP178" s="0"/>
      <c r="CQ178" s="0"/>
      <c r="CR178" s="0"/>
      <c r="CS178" s="0"/>
      <c r="CT178" s="0"/>
      <c r="CU178" s="0"/>
      <c r="CV178" s="0"/>
      <c r="CW178" s="0"/>
      <c r="CX178" s="0"/>
      <c r="CY178" s="0"/>
      <c r="CZ178" s="0"/>
      <c r="DA178" s="0"/>
      <c r="DB178" s="0"/>
      <c r="DC178" s="0"/>
      <c r="DD178" s="0"/>
      <c r="DE178" s="0"/>
      <c r="DF178" s="0"/>
      <c r="DG178" s="0"/>
      <c r="DH178" s="0"/>
      <c r="DI178" s="0"/>
      <c r="DJ178" s="0"/>
      <c r="DK178" s="0"/>
      <c r="DL178" s="0"/>
      <c r="DM178" s="0"/>
      <c r="DN178" s="0"/>
      <c r="DO178" s="0"/>
      <c r="DP178" s="0"/>
      <c r="DQ178" s="0"/>
      <c r="DR178" s="0"/>
      <c r="DS178" s="0"/>
      <c r="DT178" s="0"/>
      <c r="DU178" s="0"/>
      <c r="DV178" s="0"/>
      <c r="DW178" s="0"/>
      <c r="DX178" s="0"/>
      <c r="DY178" s="0"/>
      <c r="DZ178" s="0"/>
      <c r="EA178" s="0"/>
      <c r="EB178" s="0"/>
      <c r="EC178" s="0"/>
      <c r="ED178" s="0"/>
      <c r="EE178" s="0"/>
      <c r="EF178" s="0"/>
      <c r="EG178" s="0"/>
      <c r="EH178" s="0"/>
      <c r="EI178" s="0"/>
      <c r="EJ178" s="0"/>
      <c r="EK178" s="0"/>
      <c r="EL178" s="0"/>
      <c r="EM178" s="0"/>
      <c r="EN178" s="0"/>
      <c r="EO178" s="0"/>
      <c r="EP178" s="0"/>
      <c r="EQ178" s="0"/>
      <c r="ER178" s="0"/>
      <c r="ES178" s="0"/>
      <c r="ET178" s="0"/>
      <c r="EU178" s="0"/>
      <c r="EV178" s="0"/>
      <c r="EW178" s="0"/>
      <c r="EX178" s="0"/>
      <c r="EY178" s="0"/>
      <c r="EZ178" s="0"/>
      <c r="FA178" s="0"/>
      <c r="FB178" s="0"/>
      <c r="FC178" s="0"/>
      <c r="FD178" s="0"/>
      <c r="FE178" s="0"/>
      <c r="FF178" s="0"/>
      <c r="FG178" s="0"/>
      <c r="FH178" s="0"/>
      <c r="FI178" s="0"/>
      <c r="FJ178" s="0"/>
      <c r="FK178" s="0"/>
      <c r="FL178" s="0"/>
      <c r="FM178" s="0"/>
      <c r="FN178" s="0"/>
      <c r="FO178" s="0"/>
      <c r="FP178" s="0"/>
      <c r="FQ178" s="0"/>
      <c r="FR178" s="0"/>
      <c r="FS178" s="0"/>
      <c r="FT178" s="0"/>
      <c r="FU178" s="0"/>
      <c r="FV178" s="0"/>
      <c r="FW178" s="0"/>
      <c r="FX178" s="0"/>
      <c r="FY178" s="0"/>
      <c r="FZ178" s="0"/>
      <c r="GA178" s="0"/>
      <c r="GB178" s="0"/>
      <c r="GC178" s="0"/>
      <c r="GD178" s="0"/>
      <c r="GE178" s="0"/>
      <c r="GF178" s="0"/>
      <c r="GG178" s="0"/>
      <c r="GH178" s="0"/>
      <c r="GI178" s="0"/>
      <c r="GJ178" s="0"/>
      <c r="GK178" s="0"/>
      <c r="GL178" s="0"/>
      <c r="GM178" s="0"/>
      <c r="GN178" s="0"/>
      <c r="GO178" s="0"/>
      <c r="GP178" s="0"/>
      <c r="GQ178" s="0"/>
      <c r="GR178" s="0"/>
      <c r="GS178" s="0"/>
      <c r="GT178" s="0"/>
      <c r="GU178" s="0"/>
      <c r="GV178" s="0"/>
      <c r="GW178" s="0"/>
      <c r="GX178" s="0"/>
      <c r="GY178" s="0"/>
      <c r="GZ178" s="0"/>
      <c r="HA178" s="0"/>
      <c r="HB178" s="0"/>
      <c r="HC178" s="0"/>
      <c r="HD178" s="0"/>
      <c r="HE178" s="0"/>
      <c r="HF178" s="0"/>
      <c r="HG178" s="0"/>
      <c r="HH178" s="0"/>
      <c r="HI178" s="0"/>
      <c r="HJ178" s="0"/>
      <c r="HK178" s="0"/>
      <c r="HL178" s="0"/>
      <c r="HM178" s="0"/>
      <c r="HN178" s="0"/>
      <c r="HO178" s="0"/>
      <c r="HP178" s="0"/>
      <c r="HQ178" s="0"/>
      <c r="HR178" s="0"/>
      <c r="HS178" s="0"/>
      <c r="HT178" s="0"/>
      <c r="HU178" s="0"/>
      <c r="HV178" s="0"/>
      <c r="HW178" s="0"/>
      <c r="HX178" s="0"/>
      <c r="HY178" s="0"/>
      <c r="HZ178" s="0"/>
      <c r="IA178" s="0"/>
      <c r="IB178" s="0"/>
      <c r="IC178" s="0"/>
      <c r="ID178" s="0"/>
      <c r="IE178" s="0"/>
      <c r="IF178" s="0"/>
      <c r="IG178" s="0"/>
      <c r="IH178" s="0"/>
      <c r="II178" s="0"/>
      <c r="IJ178" s="0"/>
      <c r="IK178" s="0"/>
      <c r="IL178" s="0"/>
      <c r="IM178" s="0"/>
      <c r="IN178" s="0"/>
      <c r="IO178" s="0"/>
      <c r="IP178" s="0"/>
      <c r="IQ178" s="0"/>
      <c r="IR178" s="0"/>
      <c r="IS178" s="0"/>
      <c r="IT178" s="0"/>
      <c r="IU178" s="0"/>
      <c r="IV178" s="0"/>
      <c r="IW178" s="0"/>
      <c r="IX178" s="0"/>
      <c r="IY178" s="0"/>
      <c r="IZ178" s="0"/>
      <c r="JA178" s="0"/>
      <c r="JB178" s="0"/>
      <c r="JC178" s="0"/>
      <c r="JD178" s="0"/>
      <c r="JE178" s="0"/>
      <c r="JF178" s="0"/>
      <c r="JG178" s="0"/>
      <c r="JH178" s="0"/>
      <c r="JI178" s="0"/>
      <c r="JJ178" s="0"/>
      <c r="JK178" s="0"/>
      <c r="JL178" s="0"/>
      <c r="JM178" s="0"/>
      <c r="JN178" s="0"/>
      <c r="JO178" s="0"/>
      <c r="JP178" s="0"/>
      <c r="JQ178" s="0"/>
      <c r="JR178" s="0"/>
      <c r="JS178" s="0"/>
      <c r="JT178" s="0"/>
      <c r="JU178" s="0"/>
      <c r="JV178" s="0"/>
      <c r="JW178" s="0"/>
      <c r="JX178" s="0"/>
      <c r="JY178" s="0"/>
      <c r="JZ178" s="0"/>
      <c r="KA178" s="0"/>
      <c r="KB178" s="0"/>
      <c r="KC178" s="0"/>
      <c r="KD178" s="0"/>
      <c r="KE178" s="0"/>
      <c r="KF178" s="0"/>
      <c r="KG178" s="0"/>
      <c r="KH178" s="0"/>
      <c r="KI178" s="0"/>
      <c r="KJ178" s="0"/>
      <c r="KK178" s="0"/>
      <c r="KL178" s="0"/>
      <c r="KM178" s="0"/>
      <c r="KN178" s="0"/>
      <c r="KO178" s="0"/>
      <c r="KP178" s="0"/>
      <c r="KQ178" s="0"/>
      <c r="KR178" s="0"/>
      <c r="KS178" s="0"/>
      <c r="KT178" s="0"/>
      <c r="KU178" s="0"/>
      <c r="KV178" s="0"/>
      <c r="KW178" s="0"/>
      <c r="KX178" s="0"/>
      <c r="KY178" s="0"/>
      <c r="KZ178" s="0"/>
      <c r="LA178" s="0"/>
      <c r="LB178" s="0"/>
      <c r="LC178" s="0"/>
      <c r="LD178" s="0"/>
      <c r="LE178" s="0"/>
      <c r="LF178" s="0"/>
      <c r="LG178" s="0"/>
      <c r="LH178" s="0"/>
      <c r="LI178" s="0"/>
      <c r="LJ178" s="0"/>
      <c r="LK178" s="0"/>
      <c r="LL178" s="0"/>
      <c r="LM178" s="0"/>
      <c r="LN178" s="0"/>
      <c r="LO178" s="0"/>
      <c r="LP178" s="0"/>
      <c r="LQ178" s="0"/>
      <c r="LR178" s="0"/>
      <c r="LS178" s="0"/>
      <c r="LT178" s="0"/>
      <c r="LU178" s="0"/>
      <c r="LV178" s="0"/>
      <c r="LW178" s="0"/>
      <c r="LX178" s="0"/>
      <c r="LY178" s="0"/>
      <c r="LZ178" s="0"/>
      <c r="MA178" s="0"/>
      <c r="MB178" s="0"/>
      <c r="MC178" s="0"/>
      <c r="MD178" s="0"/>
      <c r="ME178" s="0"/>
      <c r="MF178" s="0"/>
      <c r="MG178" s="0"/>
      <c r="MH178" s="0"/>
      <c r="MI178" s="0"/>
      <c r="MJ178" s="0"/>
      <c r="MK178" s="0"/>
      <c r="ML178" s="0"/>
      <c r="MM178" s="0"/>
      <c r="MN178" s="0"/>
      <c r="MO178" s="0"/>
      <c r="MP178" s="0"/>
      <c r="MQ178" s="0"/>
      <c r="MR178" s="0"/>
      <c r="MS178" s="0"/>
      <c r="MT178" s="0"/>
      <c r="MU178" s="0"/>
      <c r="MV178" s="0"/>
      <c r="MW178" s="0"/>
      <c r="MX178" s="0"/>
      <c r="MY178" s="0"/>
      <c r="MZ178" s="0"/>
      <c r="NA178" s="0"/>
      <c r="NB178" s="0"/>
      <c r="NC178" s="0"/>
      <c r="ND178" s="0"/>
      <c r="NE178" s="0"/>
      <c r="NF178" s="0"/>
      <c r="NG178" s="0"/>
      <c r="NH178" s="0"/>
      <c r="NI178" s="0"/>
      <c r="NJ178" s="0"/>
      <c r="NK178" s="0"/>
      <c r="NL178" s="0"/>
      <c r="NM178" s="0"/>
      <c r="NN178" s="0"/>
      <c r="NO178" s="0"/>
      <c r="NP178" s="0"/>
      <c r="NQ178" s="0"/>
      <c r="NR178" s="0"/>
      <c r="NS178" s="0"/>
      <c r="NT178" s="0"/>
      <c r="NU178" s="0"/>
      <c r="NV178" s="0"/>
      <c r="NW178" s="0"/>
      <c r="NX178" s="0"/>
      <c r="NY178" s="0"/>
      <c r="NZ178" s="0"/>
      <c r="OA178" s="0"/>
      <c r="OB178" s="0"/>
      <c r="OC178" s="0"/>
      <c r="OD178" s="0"/>
      <c r="OE178" s="0"/>
      <c r="OF178" s="0"/>
      <c r="OG178" s="0"/>
      <c r="OH178" s="0"/>
      <c r="OI178" s="0"/>
      <c r="OJ178" s="0"/>
      <c r="OK178" s="0"/>
      <c r="OL178" s="0"/>
      <c r="OM178" s="0"/>
      <c r="ON178" s="0"/>
      <c r="OO178" s="0"/>
      <c r="OP178" s="0"/>
      <c r="OQ178" s="0"/>
      <c r="OR178" s="0"/>
      <c r="OS178" s="0"/>
      <c r="OT178" s="0"/>
      <c r="OU178" s="0"/>
      <c r="OV178" s="0"/>
      <c r="OW178" s="0"/>
      <c r="OX178" s="0"/>
      <c r="OY178" s="0"/>
      <c r="OZ178" s="0"/>
      <c r="PA178" s="0"/>
      <c r="PB178" s="0"/>
      <c r="PC178" s="0"/>
      <c r="PD178" s="0"/>
      <c r="PE178" s="0"/>
      <c r="PF178" s="0"/>
      <c r="PG178" s="0"/>
      <c r="PH178" s="0"/>
      <c r="PI178" s="0"/>
      <c r="PJ178" s="0"/>
      <c r="PK178" s="0"/>
      <c r="PL178" s="0"/>
      <c r="PM178" s="0"/>
      <c r="PN178" s="0"/>
      <c r="PO178" s="0"/>
      <c r="PP178" s="0"/>
      <c r="PQ178" s="0"/>
      <c r="PR178" s="0"/>
      <c r="PS178" s="0"/>
      <c r="PT178" s="0"/>
      <c r="PU178" s="0"/>
      <c r="PV178" s="0"/>
      <c r="PW178" s="0"/>
      <c r="PX178" s="0"/>
      <c r="PY178" s="0"/>
      <c r="PZ178" s="0"/>
      <c r="QA178" s="0"/>
      <c r="QB178" s="0"/>
      <c r="QC178" s="0"/>
      <c r="QD178" s="0"/>
      <c r="QE178" s="0"/>
      <c r="QF178" s="0"/>
      <c r="QG178" s="0"/>
      <c r="QH178" s="0"/>
      <c r="QI178" s="0"/>
      <c r="QJ178" s="0"/>
      <c r="QK178" s="0"/>
      <c r="QL178" s="0"/>
      <c r="QM178" s="0"/>
      <c r="QN178" s="0"/>
      <c r="QO178" s="0"/>
      <c r="QP178" s="0"/>
      <c r="QQ178" s="0"/>
      <c r="QR178" s="0"/>
      <c r="QS178" s="0"/>
      <c r="QT178" s="0"/>
      <c r="QU178" s="0"/>
      <c r="QV178" s="0"/>
      <c r="QW178" s="0"/>
      <c r="QX178" s="0"/>
      <c r="QY178" s="0"/>
      <c r="QZ178" s="0"/>
      <c r="RA178" s="0"/>
      <c r="RB178" s="0"/>
      <c r="RC178" s="0"/>
      <c r="RD178" s="0"/>
      <c r="RE178" s="0"/>
      <c r="RF178" s="0"/>
      <c r="RG178" s="0"/>
      <c r="RH178" s="0"/>
      <c r="RI178" s="0"/>
      <c r="RJ178" s="0"/>
      <c r="RK178" s="0"/>
      <c r="RL178" s="0"/>
      <c r="RM178" s="0"/>
      <c r="RN178" s="0"/>
      <c r="RO178" s="0"/>
      <c r="RP178" s="0"/>
      <c r="RQ178" s="0"/>
      <c r="RR178" s="0"/>
      <c r="RS178" s="0"/>
      <c r="RT178" s="0"/>
      <c r="RU178" s="0"/>
      <c r="RV178" s="0"/>
      <c r="RW178" s="0"/>
      <c r="RX178" s="0"/>
      <c r="RY178" s="0"/>
      <c r="RZ178" s="0"/>
      <c r="SA178" s="0"/>
      <c r="SB178" s="0"/>
      <c r="SC178" s="0"/>
      <c r="SD178" s="0"/>
      <c r="SE178" s="0"/>
      <c r="SF178" s="0"/>
      <c r="SG178" s="0"/>
      <c r="SH178" s="0"/>
      <c r="SI178" s="0"/>
      <c r="SJ178" s="0"/>
      <c r="SK178" s="0"/>
      <c r="SL178" s="0"/>
      <c r="SM178" s="0"/>
      <c r="SN178" s="0"/>
      <c r="SO178" s="0"/>
      <c r="SP178" s="0"/>
      <c r="SQ178" s="0"/>
      <c r="SR178" s="0"/>
      <c r="SS178" s="0"/>
      <c r="ST178" s="0"/>
      <c r="SU178" s="0"/>
      <c r="SV178" s="0"/>
      <c r="SW178" s="0"/>
      <c r="SX178" s="0"/>
      <c r="SY178" s="0"/>
      <c r="SZ178" s="0"/>
      <c r="TA178" s="0"/>
      <c r="TB178" s="0"/>
      <c r="TC178" s="0"/>
      <c r="TD178" s="0"/>
      <c r="TE178" s="0"/>
      <c r="TF178" s="0"/>
      <c r="TG178" s="0"/>
      <c r="TH178" s="0"/>
      <c r="TI178" s="0"/>
      <c r="TJ178" s="0"/>
      <c r="TK178" s="0"/>
      <c r="TL178" s="0"/>
      <c r="TM178" s="0"/>
      <c r="TN178" s="0"/>
      <c r="TO178" s="0"/>
      <c r="TP178" s="0"/>
      <c r="TQ178" s="0"/>
      <c r="TR178" s="0"/>
      <c r="TS178" s="0"/>
      <c r="TT178" s="0"/>
      <c r="TU178" s="0"/>
      <c r="TV178" s="0"/>
      <c r="TW178" s="0"/>
      <c r="TX178" s="0"/>
      <c r="TY178" s="0"/>
      <c r="TZ178" s="0"/>
      <c r="UA178" s="0"/>
      <c r="UB178" s="0"/>
      <c r="UC178" s="0"/>
      <c r="UD178" s="0"/>
      <c r="UE178" s="0"/>
      <c r="UF178" s="0"/>
      <c r="UG178" s="0"/>
      <c r="UH178" s="0"/>
      <c r="UI178" s="0"/>
      <c r="UJ178" s="0"/>
      <c r="UK178" s="0"/>
      <c r="UL178" s="0"/>
      <c r="UM178" s="0"/>
      <c r="UN178" s="0"/>
      <c r="UO178" s="0"/>
      <c r="UP178" s="0"/>
      <c r="UQ178" s="0"/>
      <c r="UR178" s="0"/>
      <c r="US178" s="0"/>
      <c r="UT178" s="0"/>
      <c r="UU178" s="0"/>
      <c r="UV178" s="0"/>
      <c r="UW178" s="0"/>
      <c r="UX178" s="0"/>
      <c r="UY178" s="0"/>
      <c r="UZ178" s="0"/>
      <c r="VA178" s="0"/>
      <c r="VB178" s="0"/>
      <c r="VC178" s="0"/>
      <c r="VD178" s="0"/>
      <c r="VE178" s="0"/>
      <c r="VF178" s="0"/>
      <c r="VG178" s="0"/>
      <c r="VH178" s="0"/>
      <c r="VI178" s="0"/>
      <c r="VJ178" s="0"/>
      <c r="VK178" s="0"/>
      <c r="VL178" s="0"/>
      <c r="VM178" s="0"/>
      <c r="VN178" s="0"/>
      <c r="VO178" s="0"/>
      <c r="VP178" s="0"/>
      <c r="VQ178" s="0"/>
      <c r="VR178" s="0"/>
      <c r="VS178" s="0"/>
      <c r="VT178" s="0"/>
      <c r="VU178" s="0"/>
      <c r="VV178" s="0"/>
      <c r="VW178" s="0"/>
      <c r="VX178" s="0"/>
      <c r="VY178" s="0"/>
      <c r="VZ178" s="0"/>
      <c r="WA178" s="0"/>
      <c r="WB178" s="0"/>
      <c r="WC178" s="0"/>
      <c r="WD178" s="0"/>
      <c r="WE178" s="0"/>
      <c r="WF178" s="0"/>
      <c r="WG178" s="0"/>
      <c r="WH178" s="0"/>
      <c r="WI178" s="0"/>
      <c r="WJ178" s="0"/>
      <c r="WK178" s="0"/>
      <c r="WL178" s="0"/>
      <c r="WM178" s="0"/>
      <c r="WN178" s="0"/>
      <c r="WO178" s="0"/>
      <c r="WP178" s="0"/>
      <c r="WQ178" s="0"/>
      <c r="WR178" s="0"/>
      <c r="WS178" s="0"/>
      <c r="WT178" s="0"/>
      <c r="WU178" s="0"/>
      <c r="WV178" s="0"/>
      <c r="WW178" s="0"/>
      <c r="WX178" s="0"/>
      <c r="WY178" s="0"/>
      <c r="WZ178" s="0"/>
      <c r="XA178" s="0"/>
      <c r="XB178" s="0"/>
      <c r="XC178" s="0"/>
      <c r="XD178" s="0"/>
      <c r="XE178" s="0"/>
      <c r="XF178" s="0"/>
      <c r="XG178" s="0"/>
      <c r="XH178" s="0"/>
      <c r="XI178" s="0"/>
      <c r="XJ178" s="0"/>
      <c r="XK178" s="0"/>
      <c r="XL178" s="0"/>
      <c r="XM178" s="0"/>
      <c r="XN178" s="0"/>
      <c r="XO178" s="0"/>
      <c r="XP178" s="0"/>
      <c r="XQ178" s="0"/>
      <c r="XR178" s="0"/>
      <c r="XS178" s="0"/>
      <c r="XT178" s="0"/>
      <c r="XU178" s="0"/>
      <c r="XV178" s="0"/>
      <c r="XW178" s="0"/>
      <c r="XX178" s="0"/>
      <c r="XY178" s="0"/>
      <c r="XZ178" s="0"/>
      <c r="YA178" s="0"/>
      <c r="YB178" s="0"/>
      <c r="YC178" s="0"/>
      <c r="YD178" s="0"/>
      <c r="YE178" s="0"/>
      <c r="YF178" s="0"/>
      <c r="YG178" s="0"/>
      <c r="YH178" s="0"/>
      <c r="YI178" s="0"/>
      <c r="YJ178" s="0"/>
      <c r="YK178" s="0"/>
      <c r="YL178" s="0"/>
      <c r="YM178" s="0"/>
      <c r="YN178" s="0"/>
      <c r="YO178" s="0"/>
      <c r="YP178" s="0"/>
      <c r="YQ178" s="0"/>
      <c r="YR178" s="0"/>
      <c r="YS178" s="0"/>
      <c r="YT178" s="0"/>
      <c r="YU178" s="0"/>
      <c r="YV178" s="0"/>
      <c r="YW178" s="0"/>
      <c r="YX178" s="0"/>
      <c r="YY178" s="0"/>
      <c r="YZ178" s="0"/>
      <c r="ZA178" s="0"/>
      <c r="ZB178" s="0"/>
      <c r="ZC178" s="0"/>
      <c r="ZD178" s="0"/>
      <c r="ZE178" s="0"/>
      <c r="ZF178" s="0"/>
      <c r="ZG178" s="0"/>
      <c r="ZH178" s="0"/>
      <c r="ZI178" s="0"/>
      <c r="ZJ178" s="0"/>
      <c r="ZK178" s="0"/>
      <c r="ZL178" s="0"/>
      <c r="ZM178" s="0"/>
      <c r="ZN178" s="0"/>
      <c r="ZO178" s="0"/>
      <c r="ZP178" s="0"/>
      <c r="ZQ178" s="0"/>
      <c r="ZR178" s="0"/>
      <c r="ZS178" s="0"/>
      <c r="ZT178" s="0"/>
      <c r="ZU178" s="0"/>
      <c r="ZV178" s="0"/>
      <c r="ZW178" s="0"/>
      <c r="ZX178" s="0"/>
      <c r="ZY178" s="0"/>
      <c r="ZZ178" s="0"/>
      <c r="AAA178" s="0"/>
      <c r="AAB178" s="0"/>
      <c r="AAC178" s="0"/>
      <c r="AAD178" s="0"/>
      <c r="AAE178" s="0"/>
      <c r="AAF178" s="0"/>
      <c r="AAG178" s="0"/>
      <c r="AAH178" s="0"/>
      <c r="AAI178" s="0"/>
      <c r="AAJ178" s="0"/>
      <c r="AAK178" s="0"/>
      <c r="AAL178" s="0"/>
      <c r="AAM178" s="0"/>
      <c r="AAN178" s="0"/>
      <c r="AAO178" s="0"/>
      <c r="AAP178" s="0"/>
      <c r="AAQ178" s="0"/>
      <c r="AAR178" s="0"/>
      <c r="AAS178" s="0"/>
      <c r="AAT178" s="0"/>
      <c r="AAU178" s="0"/>
      <c r="AAV178" s="0"/>
      <c r="AAW178" s="0"/>
      <c r="AAX178" s="0"/>
      <c r="AAY178" s="0"/>
      <c r="AAZ178" s="0"/>
      <c r="ABA178" s="0"/>
      <c r="ABB178" s="0"/>
      <c r="ABC178" s="0"/>
      <c r="ABD178" s="0"/>
      <c r="ABE178" s="0"/>
      <c r="ABF178" s="0"/>
      <c r="ABG178" s="0"/>
      <c r="ABH178" s="0"/>
      <c r="ABI178" s="0"/>
      <c r="ABJ178" s="0"/>
      <c r="ABK178" s="0"/>
      <c r="ABL178" s="0"/>
      <c r="ABM178" s="0"/>
      <c r="ABN178" s="0"/>
      <c r="ABO178" s="0"/>
      <c r="ABP178" s="0"/>
      <c r="ABQ178" s="0"/>
      <c r="ABR178" s="0"/>
      <c r="ABS178" s="0"/>
      <c r="ABT178" s="0"/>
      <c r="ABU178" s="0"/>
      <c r="ABV178" s="0"/>
      <c r="ABW178" s="0"/>
      <c r="ABX178" s="0"/>
      <c r="ABY178" s="0"/>
      <c r="ABZ178" s="0"/>
      <c r="ACA178" s="0"/>
      <c r="ACB178" s="0"/>
      <c r="ACC178" s="0"/>
      <c r="ACD178" s="0"/>
      <c r="ACE178" s="0"/>
      <c r="ACF178" s="0"/>
      <c r="ACG178" s="0"/>
      <c r="ACH178" s="0"/>
      <c r="ACI178" s="0"/>
      <c r="ACJ178" s="0"/>
      <c r="ACK178" s="0"/>
      <c r="ACL178" s="0"/>
      <c r="ACM178" s="0"/>
      <c r="ACN178" s="0"/>
      <c r="ACO178" s="0"/>
      <c r="ACP178" s="0"/>
      <c r="ACQ178" s="0"/>
      <c r="ACR178" s="0"/>
      <c r="ACS178" s="0"/>
      <c r="ACT178" s="0"/>
      <c r="ACU178" s="0"/>
      <c r="ACV178" s="0"/>
      <c r="ACW178" s="0"/>
      <c r="ACX178" s="0"/>
      <c r="ACY178" s="0"/>
      <c r="ACZ178" s="0"/>
      <c r="ADA178" s="0"/>
      <c r="ADB178" s="0"/>
      <c r="ADC178" s="0"/>
      <c r="ADD178" s="0"/>
      <c r="ADE178" s="0"/>
      <c r="ADF178" s="0"/>
      <c r="ADG178" s="0"/>
      <c r="ADH178" s="0"/>
      <c r="ADI178" s="0"/>
      <c r="ADJ178" s="0"/>
      <c r="ADK178" s="0"/>
      <c r="ADL178" s="0"/>
      <c r="ADM178" s="0"/>
      <c r="ADN178" s="0"/>
      <c r="ADO178" s="0"/>
      <c r="ADP178" s="0"/>
      <c r="ADQ178" s="0"/>
      <c r="ADR178" s="0"/>
      <c r="ADS178" s="0"/>
      <c r="ADT178" s="0"/>
      <c r="ADU178" s="0"/>
      <c r="ADV178" s="0"/>
      <c r="ADW178" s="0"/>
      <c r="ADX178" s="0"/>
      <c r="ADY178" s="0"/>
      <c r="ADZ178" s="0"/>
      <c r="AEA178" s="0"/>
      <c r="AEB178" s="0"/>
      <c r="AEC178" s="0"/>
      <c r="AED178" s="0"/>
      <c r="AEE178" s="0"/>
      <c r="AEF178" s="0"/>
      <c r="AEG178" s="0"/>
      <c r="AEH178" s="0"/>
      <c r="AEI178" s="0"/>
      <c r="AEJ178" s="0"/>
      <c r="AEK178" s="0"/>
      <c r="AEL178" s="0"/>
      <c r="AEM178" s="0"/>
      <c r="AEN178" s="0"/>
      <c r="AEO178" s="0"/>
      <c r="AEP178" s="0"/>
      <c r="AEQ178" s="0"/>
      <c r="AER178" s="0"/>
      <c r="AES178" s="0"/>
      <c r="AET178" s="0"/>
      <c r="AEU178" s="0"/>
      <c r="AEV178" s="0"/>
      <c r="AEW178" s="0"/>
      <c r="AEX178" s="0"/>
      <c r="AEY178" s="0"/>
      <c r="AEZ178" s="0"/>
      <c r="AFA178" s="0"/>
      <c r="AFB178" s="0"/>
      <c r="AFC178" s="0"/>
      <c r="AFD178" s="0"/>
      <c r="AFE178" s="0"/>
      <c r="AFF178" s="0"/>
      <c r="AFG178" s="0"/>
      <c r="AFH178" s="0"/>
      <c r="AFI178" s="0"/>
      <c r="AFJ178" s="0"/>
      <c r="AFK178" s="0"/>
      <c r="AFL178" s="0"/>
      <c r="AFM178" s="0"/>
      <c r="AFN178" s="0"/>
      <c r="AFO178" s="0"/>
      <c r="AFP178" s="0"/>
      <c r="AFQ178" s="0"/>
      <c r="AFR178" s="0"/>
      <c r="AFS178" s="0"/>
      <c r="AFT178" s="0"/>
      <c r="AFU178" s="0"/>
      <c r="AFV178" s="0"/>
      <c r="AFW178" s="0"/>
      <c r="AFX178" s="0"/>
      <c r="AFY178" s="0"/>
      <c r="AFZ178" s="0"/>
      <c r="AGA178" s="0"/>
      <c r="AGB178" s="0"/>
      <c r="AGC178" s="0"/>
      <c r="AGD178" s="0"/>
      <c r="AGE178" s="0"/>
      <c r="AGF178" s="0"/>
      <c r="AGG178" s="0"/>
      <c r="AGH178" s="0"/>
      <c r="AGI178" s="0"/>
      <c r="AGJ178" s="0"/>
      <c r="AGK178" s="0"/>
      <c r="AGL178" s="0"/>
      <c r="AGM178" s="0"/>
      <c r="AGN178" s="0"/>
      <c r="AGO178" s="0"/>
      <c r="AGP178" s="0"/>
      <c r="AGQ178" s="0"/>
      <c r="AGR178" s="0"/>
      <c r="AGS178" s="0"/>
      <c r="AGT178" s="0"/>
      <c r="AGU178" s="0"/>
      <c r="AGV178" s="0"/>
      <c r="AGW178" s="0"/>
      <c r="AGX178" s="0"/>
      <c r="AGY178" s="0"/>
      <c r="AGZ178" s="0"/>
      <c r="AHA178" s="0"/>
      <c r="AHB178" s="0"/>
      <c r="AHC178" s="0"/>
      <c r="AHD178" s="0"/>
      <c r="AHE178" s="0"/>
      <c r="AHF178" s="0"/>
      <c r="AHG178" s="0"/>
      <c r="AHH178" s="0"/>
      <c r="AHI178" s="0"/>
      <c r="AHJ178" s="0"/>
      <c r="AHK178" s="0"/>
      <c r="AHL178" s="0"/>
      <c r="AHM178" s="0"/>
      <c r="AHN178" s="0"/>
      <c r="AHO178" s="0"/>
      <c r="AHP178" s="0"/>
      <c r="AHQ178" s="0"/>
      <c r="AHR178" s="0"/>
      <c r="AHS178" s="0"/>
      <c r="AHT178" s="0"/>
      <c r="AHU178" s="0"/>
      <c r="AHV178" s="0"/>
      <c r="AHW178" s="0"/>
      <c r="AHX178" s="0"/>
      <c r="AHY178" s="0"/>
      <c r="AHZ178" s="0"/>
      <c r="AIA178" s="0"/>
      <c r="AIB178" s="0"/>
      <c r="AIC178" s="0"/>
      <c r="AID178" s="0"/>
      <c r="AIE178" s="0"/>
      <c r="AIF178" s="0"/>
      <c r="AIG178" s="0"/>
      <c r="AIH178" s="0"/>
      <c r="AII178" s="0"/>
      <c r="AIJ178" s="0"/>
      <c r="AIK178" s="0"/>
      <c r="AIL178" s="0"/>
      <c r="AIM178" s="0"/>
      <c r="AIN178" s="0"/>
      <c r="AIO178" s="0"/>
      <c r="AIP178" s="0"/>
      <c r="AIQ178" s="0"/>
      <c r="AIR178" s="0"/>
      <c r="AIS178" s="0"/>
      <c r="AIT178" s="0"/>
      <c r="AIU178" s="0"/>
      <c r="AIV178" s="0"/>
      <c r="AIW178" s="0"/>
      <c r="AIX178" s="0"/>
      <c r="AIY178" s="0"/>
      <c r="AIZ178" s="0"/>
      <c r="AJA178" s="0"/>
      <c r="AJB178" s="0"/>
      <c r="AJC178" s="0"/>
      <c r="AJD178" s="0"/>
      <c r="AJE178" s="0"/>
      <c r="AJF178" s="0"/>
      <c r="AJG178" s="0"/>
      <c r="AJH178" s="0"/>
      <c r="AJI178" s="0"/>
      <c r="AJJ178" s="0"/>
      <c r="AJK178" s="0"/>
      <c r="AJL178" s="0"/>
      <c r="AJM178" s="0"/>
      <c r="AJN178" s="0"/>
      <c r="AJO178" s="0"/>
      <c r="AJP178" s="0"/>
      <c r="AJQ178" s="0"/>
      <c r="AJR178" s="0"/>
      <c r="AJS178" s="0"/>
      <c r="AJT178" s="0"/>
      <c r="AJU178" s="0"/>
      <c r="AJV178" s="0"/>
      <c r="AJW178" s="0"/>
      <c r="AJX178" s="0"/>
      <c r="AJY178" s="0"/>
      <c r="AJZ178" s="0"/>
      <c r="AKA178" s="0"/>
      <c r="AKB178" s="0"/>
      <c r="AKC178" s="0"/>
      <c r="AKD178" s="0"/>
      <c r="AKE178" s="0"/>
      <c r="AKF178" s="0"/>
      <c r="AKG178" s="0"/>
      <c r="AKH178" s="0"/>
      <c r="AKI178" s="0"/>
      <c r="AKJ178" s="0"/>
      <c r="AKK178" s="0"/>
      <c r="AKL178" s="0"/>
      <c r="AKM178" s="0"/>
      <c r="AKN178" s="0"/>
      <c r="AKO178" s="0"/>
      <c r="AKP178" s="0"/>
      <c r="AKQ178" s="0"/>
      <c r="AKR178" s="0"/>
      <c r="AKS178" s="0"/>
      <c r="AKT178" s="0"/>
      <c r="AKU178" s="0"/>
      <c r="AKV178" s="0"/>
      <c r="AKW178" s="0"/>
      <c r="AKX178" s="0"/>
      <c r="AKY178" s="0"/>
      <c r="AKZ178" s="0"/>
      <c r="ALA178" s="0"/>
      <c r="ALB178" s="0"/>
      <c r="ALC178" s="0"/>
      <c r="ALD178" s="0"/>
      <c r="ALE178" s="0"/>
      <c r="ALF178" s="0"/>
      <c r="ALG178" s="0"/>
      <c r="ALH178" s="0"/>
      <c r="ALI178" s="0"/>
      <c r="ALJ178" s="0"/>
      <c r="ALK178" s="0"/>
      <c r="ALL178" s="0"/>
      <c r="ALM178" s="0"/>
      <c r="ALN178" s="0"/>
      <c r="ALO178" s="0"/>
      <c r="ALP178" s="0"/>
      <c r="ALQ178" s="0"/>
      <c r="ALR178" s="0"/>
      <c r="ALS178" s="0"/>
      <c r="ALT178" s="0"/>
      <c r="ALU178" s="0"/>
      <c r="ALV178" s="0"/>
      <c r="ALW178" s="0"/>
      <c r="ALX178" s="0"/>
      <c r="ALY178" s="0"/>
      <c r="ALZ178" s="0"/>
      <c r="AMA178" s="0"/>
      <c r="AMB178" s="0"/>
      <c r="AMC178" s="0"/>
      <c r="AMD178" s="0"/>
      <c r="AME178" s="0"/>
      <c r="AMF178" s="0"/>
      <c r="AMG178" s="0"/>
      <c r="AMH178" s="0"/>
      <c r="AMI178" s="0"/>
      <c r="AMJ178" s="0"/>
    </row>
    <row r="179" customFormat="false" ht="15.75" hidden="false" customHeight="true" outlineLevel="1" collapsed="false">
      <c r="A179" s="270"/>
      <c r="B179" s="281" t="s">
        <v>165</v>
      </c>
      <c r="C179" s="222"/>
      <c r="D179" s="58" t="n">
        <v>18.015268</v>
      </c>
      <c r="E179" s="58"/>
      <c r="F179" s="58"/>
      <c r="G179" s="58"/>
      <c r="H179" s="58"/>
      <c r="I179" s="58"/>
      <c r="J179" s="58"/>
      <c r="K179" s="58"/>
      <c r="L179" s="58"/>
      <c r="M179" s="58" t="n">
        <v>0</v>
      </c>
      <c r="N179" s="58"/>
      <c r="O179" s="218"/>
      <c r="P179" s="58"/>
      <c r="Q179" s="58"/>
      <c r="R179" s="58"/>
      <c r="S179" s="58"/>
      <c r="T179" s="58"/>
      <c r="U179" s="58"/>
      <c r="V179" s="58"/>
      <c r="W179" s="58"/>
      <c r="X179" s="60"/>
      <c r="Y179" s="58"/>
      <c r="Z179" s="58"/>
      <c r="AA179" s="58"/>
      <c r="AB179" s="58"/>
      <c r="AC179" s="58"/>
      <c r="AD179" s="58"/>
      <c r="AE179" s="58"/>
      <c r="AF179" s="58"/>
      <c r="AG179" s="58"/>
      <c r="AH179" s="58"/>
      <c r="AI179" s="218"/>
      <c r="AJ179" s="58"/>
      <c r="AK179" s="58"/>
      <c r="AL179" s="58"/>
      <c r="AM179" s="58"/>
      <c r="AN179" s="58"/>
      <c r="AO179" s="58"/>
      <c r="AP179" s="58"/>
      <c r="AQ179" s="58"/>
      <c r="AR179" s="60"/>
      <c r="AS179" s="218"/>
      <c r="AT179" s="58"/>
      <c r="AU179" s="58"/>
      <c r="AV179" s="58"/>
      <c r="AW179" s="58"/>
      <c r="AX179" s="58"/>
      <c r="AY179" s="58"/>
      <c r="AZ179" s="58"/>
      <c r="BA179" s="58"/>
      <c r="BB179" s="60"/>
      <c r="BW179" s="0"/>
      <c r="BX179" s="0"/>
      <c r="BY179" s="0"/>
      <c r="BZ179" s="0"/>
      <c r="CA179" s="0"/>
      <c r="CB179" s="0"/>
      <c r="CC179" s="0"/>
      <c r="CD179" s="0"/>
      <c r="CE179" s="0"/>
      <c r="CF179" s="0"/>
      <c r="CG179" s="0"/>
      <c r="CH179" s="0"/>
      <c r="CI179" s="0"/>
      <c r="CJ179" s="0"/>
      <c r="CK179" s="0"/>
      <c r="CL179" s="0"/>
      <c r="CM179" s="0"/>
      <c r="CN179" s="0"/>
      <c r="CO179" s="0"/>
      <c r="CP179" s="0"/>
      <c r="CQ179" s="0"/>
      <c r="CR179" s="0"/>
      <c r="CS179" s="0"/>
      <c r="CT179" s="0"/>
      <c r="CU179" s="0"/>
      <c r="CV179" s="0"/>
      <c r="CW179" s="0"/>
      <c r="CX179" s="0"/>
      <c r="CY179" s="0"/>
      <c r="CZ179" s="0"/>
      <c r="DA179" s="0"/>
      <c r="DB179" s="0"/>
      <c r="DC179" s="0"/>
      <c r="DD179" s="0"/>
      <c r="DE179" s="0"/>
      <c r="DF179" s="0"/>
      <c r="DG179" s="0"/>
      <c r="DH179" s="0"/>
      <c r="DI179" s="0"/>
      <c r="DJ179" s="0"/>
      <c r="DK179" s="0"/>
      <c r="DL179" s="0"/>
      <c r="DM179" s="0"/>
      <c r="DN179" s="0"/>
      <c r="DO179" s="0"/>
      <c r="DP179" s="0"/>
      <c r="DQ179" s="0"/>
      <c r="DR179" s="0"/>
      <c r="DS179" s="0"/>
      <c r="DT179" s="0"/>
      <c r="DU179" s="0"/>
      <c r="DV179" s="0"/>
      <c r="DW179" s="0"/>
      <c r="DX179" s="0"/>
      <c r="DY179" s="0"/>
      <c r="DZ179" s="0"/>
      <c r="EA179" s="0"/>
      <c r="EB179" s="0"/>
      <c r="EC179" s="0"/>
      <c r="ED179" s="0"/>
      <c r="EE179" s="0"/>
      <c r="EF179" s="0"/>
      <c r="EG179" s="0"/>
      <c r="EH179" s="0"/>
      <c r="EI179" s="0"/>
      <c r="EJ179" s="0"/>
      <c r="EK179" s="0"/>
      <c r="EL179" s="0"/>
      <c r="EM179" s="0"/>
      <c r="EN179" s="0"/>
      <c r="EO179" s="0"/>
      <c r="EP179" s="0"/>
      <c r="EQ179" s="0"/>
      <c r="ER179" s="0"/>
      <c r="ES179" s="0"/>
      <c r="ET179" s="0"/>
      <c r="EU179" s="0"/>
      <c r="EV179" s="0"/>
      <c r="EW179" s="0"/>
      <c r="EX179" s="0"/>
      <c r="EY179" s="0"/>
      <c r="EZ179" s="0"/>
      <c r="FA179" s="0"/>
      <c r="FB179" s="0"/>
      <c r="FC179" s="0"/>
      <c r="FD179" s="0"/>
      <c r="FE179" s="0"/>
      <c r="FF179" s="0"/>
      <c r="FG179" s="0"/>
      <c r="FH179" s="0"/>
      <c r="FI179" s="0"/>
      <c r="FJ179" s="0"/>
      <c r="FK179" s="0"/>
      <c r="FL179" s="0"/>
      <c r="FM179" s="0"/>
      <c r="FN179" s="0"/>
      <c r="FO179" s="0"/>
      <c r="FP179" s="0"/>
      <c r="FQ179" s="0"/>
      <c r="FR179" s="0"/>
      <c r="FS179" s="0"/>
      <c r="FT179" s="0"/>
      <c r="FU179" s="0"/>
      <c r="FV179" s="0"/>
      <c r="FW179" s="0"/>
      <c r="FX179" s="0"/>
      <c r="FY179" s="0"/>
      <c r="FZ179" s="0"/>
      <c r="GA179" s="0"/>
      <c r="GB179" s="0"/>
      <c r="GC179" s="0"/>
      <c r="GD179" s="0"/>
      <c r="GE179" s="0"/>
      <c r="GF179" s="0"/>
      <c r="GG179" s="0"/>
      <c r="GH179" s="0"/>
      <c r="GI179" s="0"/>
      <c r="GJ179" s="0"/>
      <c r="GK179" s="0"/>
      <c r="GL179" s="0"/>
      <c r="GM179" s="0"/>
      <c r="GN179" s="0"/>
      <c r="GO179" s="0"/>
      <c r="GP179" s="0"/>
      <c r="GQ179" s="0"/>
      <c r="GR179" s="0"/>
      <c r="GS179" s="0"/>
      <c r="GT179" s="0"/>
      <c r="GU179" s="0"/>
      <c r="GV179" s="0"/>
      <c r="GW179" s="0"/>
      <c r="GX179" s="0"/>
      <c r="GY179" s="0"/>
      <c r="GZ179" s="0"/>
      <c r="HA179" s="0"/>
      <c r="HB179" s="0"/>
      <c r="HC179" s="0"/>
      <c r="HD179" s="0"/>
      <c r="HE179" s="0"/>
      <c r="HF179" s="0"/>
      <c r="HG179" s="0"/>
      <c r="HH179" s="0"/>
      <c r="HI179" s="0"/>
      <c r="HJ179" s="0"/>
      <c r="HK179" s="0"/>
      <c r="HL179" s="0"/>
      <c r="HM179" s="0"/>
      <c r="HN179" s="0"/>
      <c r="HO179" s="0"/>
      <c r="HP179" s="0"/>
      <c r="HQ179" s="0"/>
      <c r="HR179" s="0"/>
      <c r="HS179" s="0"/>
      <c r="HT179" s="0"/>
      <c r="HU179" s="0"/>
      <c r="HV179" s="0"/>
      <c r="HW179" s="0"/>
      <c r="HX179" s="0"/>
      <c r="HY179" s="0"/>
      <c r="HZ179" s="0"/>
      <c r="IA179" s="0"/>
      <c r="IB179" s="0"/>
      <c r="IC179" s="0"/>
      <c r="ID179" s="0"/>
      <c r="IE179" s="0"/>
      <c r="IF179" s="0"/>
      <c r="IG179" s="0"/>
      <c r="IH179" s="0"/>
      <c r="II179" s="0"/>
      <c r="IJ179" s="0"/>
      <c r="IK179" s="0"/>
      <c r="IL179" s="0"/>
      <c r="IM179" s="0"/>
      <c r="IN179" s="0"/>
      <c r="IO179" s="0"/>
      <c r="IP179" s="0"/>
      <c r="IQ179" s="0"/>
      <c r="IR179" s="0"/>
      <c r="IS179" s="0"/>
      <c r="IT179" s="0"/>
      <c r="IU179" s="0"/>
      <c r="IV179" s="0"/>
      <c r="IW179" s="0"/>
      <c r="IX179" s="0"/>
      <c r="IY179" s="0"/>
      <c r="IZ179" s="0"/>
      <c r="JA179" s="0"/>
      <c r="JB179" s="0"/>
      <c r="JC179" s="0"/>
      <c r="JD179" s="0"/>
      <c r="JE179" s="0"/>
      <c r="JF179" s="0"/>
      <c r="JG179" s="0"/>
      <c r="JH179" s="0"/>
      <c r="JI179" s="0"/>
      <c r="JJ179" s="0"/>
      <c r="JK179" s="0"/>
      <c r="JL179" s="0"/>
      <c r="JM179" s="0"/>
      <c r="JN179" s="0"/>
      <c r="JO179" s="0"/>
      <c r="JP179" s="0"/>
      <c r="JQ179" s="0"/>
      <c r="JR179" s="0"/>
      <c r="JS179" s="0"/>
      <c r="JT179" s="0"/>
      <c r="JU179" s="0"/>
      <c r="JV179" s="0"/>
      <c r="JW179" s="0"/>
      <c r="JX179" s="0"/>
      <c r="JY179" s="0"/>
      <c r="JZ179" s="0"/>
      <c r="KA179" s="0"/>
      <c r="KB179" s="0"/>
      <c r="KC179" s="0"/>
      <c r="KD179" s="0"/>
      <c r="KE179" s="0"/>
      <c r="KF179" s="0"/>
      <c r="KG179" s="0"/>
      <c r="KH179" s="0"/>
      <c r="KI179" s="0"/>
      <c r="KJ179" s="0"/>
      <c r="KK179" s="0"/>
      <c r="KL179" s="0"/>
      <c r="KM179" s="0"/>
      <c r="KN179" s="0"/>
      <c r="KO179" s="0"/>
      <c r="KP179" s="0"/>
      <c r="KQ179" s="0"/>
      <c r="KR179" s="0"/>
      <c r="KS179" s="0"/>
      <c r="KT179" s="0"/>
      <c r="KU179" s="0"/>
      <c r="KV179" s="0"/>
      <c r="KW179" s="0"/>
      <c r="KX179" s="0"/>
      <c r="KY179" s="0"/>
      <c r="KZ179" s="0"/>
      <c r="LA179" s="0"/>
      <c r="LB179" s="0"/>
      <c r="LC179" s="0"/>
      <c r="LD179" s="0"/>
      <c r="LE179" s="0"/>
      <c r="LF179" s="0"/>
      <c r="LG179" s="0"/>
      <c r="LH179" s="0"/>
      <c r="LI179" s="0"/>
      <c r="LJ179" s="0"/>
      <c r="LK179" s="0"/>
      <c r="LL179" s="0"/>
      <c r="LM179" s="0"/>
      <c r="LN179" s="0"/>
      <c r="LO179" s="0"/>
      <c r="LP179" s="0"/>
      <c r="LQ179" s="0"/>
      <c r="LR179" s="0"/>
      <c r="LS179" s="0"/>
      <c r="LT179" s="0"/>
      <c r="LU179" s="0"/>
      <c r="LV179" s="0"/>
      <c r="LW179" s="0"/>
      <c r="LX179" s="0"/>
      <c r="LY179" s="0"/>
      <c r="LZ179" s="0"/>
      <c r="MA179" s="0"/>
      <c r="MB179" s="0"/>
      <c r="MC179" s="0"/>
      <c r="MD179" s="0"/>
      <c r="ME179" s="0"/>
      <c r="MF179" s="0"/>
      <c r="MG179" s="0"/>
      <c r="MH179" s="0"/>
      <c r="MI179" s="0"/>
      <c r="MJ179" s="0"/>
      <c r="MK179" s="0"/>
      <c r="ML179" s="0"/>
      <c r="MM179" s="0"/>
      <c r="MN179" s="0"/>
      <c r="MO179" s="0"/>
      <c r="MP179" s="0"/>
      <c r="MQ179" s="0"/>
      <c r="MR179" s="0"/>
      <c r="MS179" s="0"/>
      <c r="MT179" s="0"/>
      <c r="MU179" s="0"/>
      <c r="MV179" s="0"/>
      <c r="MW179" s="0"/>
      <c r="MX179" s="0"/>
      <c r="MY179" s="0"/>
      <c r="MZ179" s="0"/>
      <c r="NA179" s="0"/>
      <c r="NB179" s="0"/>
      <c r="NC179" s="0"/>
      <c r="ND179" s="0"/>
      <c r="NE179" s="0"/>
      <c r="NF179" s="0"/>
      <c r="NG179" s="0"/>
      <c r="NH179" s="0"/>
      <c r="NI179" s="0"/>
      <c r="NJ179" s="0"/>
      <c r="NK179" s="0"/>
      <c r="NL179" s="0"/>
      <c r="NM179" s="0"/>
      <c r="NN179" s="0"/>
      <c r="NO179" s="0"/>
      <c r="NP179" s="0"/>
      <c r="NQ179" s="0"/>
      <c r="NR179" s="0"/>
      <c r="NS179" s="0"/>
      <c r="NT179" s="0"/>
      <c r="NU179" s="0"/>
      <c r="NV179" s="0"/>
      <c r="NW179" s="0"/>
      <c r="NX179" s="0"/>
      <c r="NY179" s="0"/>
      <c r="NZ179" s="0"/>
      <c r="OA179" s="0"/>
      <c r="OB179" s="0"/>
      <c r="OC179" s="0"/>
      <c r="OD179" s="0"/>
      <c r="OE179" s="0"/>
      <c r="OF179" s="0"/>
      <c r="OG179" s="0"/>
      <c r="OH179" s="0"/>
      <c r="OI179" s="0"/>
      <c r="OJ179" s="0"/>
      <c r="OK179" s="0"/>
      <c r="OL179" s="0"/>
      <c r="OM179" s="0"/>
      <c r="ON179" s="0"/>
      <c r="OO179" s="0"/>
      <c r="OP179" s="0"/>
      <c r="OQ179" s="0"/>
      <c r="OR179" s="0"/>
      <c r="OS179" s="0"/>
      <c r="OT179" s="0"/>
      <c r="OU179" s="0"/>
      <c r="OV179" s="0"/>
      <c r="OW179" s="0"/>
      <c r="OX179" s="0"/>
      <c r="OY179" s="0"/>
      <c r="OZ179" s="0"/>
      <c r="PA179" s="0"/>
      <c r="PB179" s="0"/>
      <c r="PC179" s="0"/>
      <c r="PD179" s="0"/>
      <c r="PE179" s="0"/>
      <c r="PF179" s="0"/>
      <c r="PG179" s="0"/>
      <c r="PH179" s="0"/>
      <c r="PI179" s="0"/>
      <c r="PJ179" s="0"/>
      <c r="PK179" s="0"/>
      <c r="PL179" s="0"/>
      <c r="PM179" s="0"/>
      <c r="PN179" s="0"/>
      <c r="PO179" s="0"/>
      <c r="PP179" s="0"/>
      <c r="PQ179" s="0"/>
      <c r="PR179" s="0"/>
      <c r="PS179" s="0"/>
      <c r="PT179" s="0"/>
      <c r="PU179" s="0"/>
      <c r="PV179" s="0"/>
      <c r="PW179" s="0"/>
      <c r="PX179" s="0"/>
      <c r="PY179" s="0"/>
      <c r="PZ179" s="0"/>
      <c r="QA179" s="0"/>
      <c r="QB179" s="0"/>
      <c r="QC179" s="0"/>
      <c r="QD179" s="0"/>
      <c r="QE179" s="0"/>
      <c r="QF179" s="0"/>
      <c r="QG179" s="0"/>
      <c r="QH179" s="0"/>
      <c r="QI179" s="0"/>
      <c r="QJ179" s="0"/>
      <c r="QK179" s="0"/>
      <c r="QL179" s="0"/>
      <c r="QM179" s="0"/>
      <c r="QN179" s="0"/>
      <c r="QO179" s="0"/>
      <c r="QP179" s="0"/>
      <c r="QQ179" s="0"/>
      <c r="QR179" s="0"/>
      <c r="QS179" s="0"/>
      <c r="QT179" s="0"/>
      <c r="QU179" s="0"/>
      <c r="QV179" s="0"/>
      <c r="QW179" s="0"/>
      <c r="QX179" s="0"/>
      <c r="QY179" s="0"/>
      <c r="QZ179" s="0"/>
      <c r="RA179" s="0"/>
      <c r="RB179" s="0"/>
      <c r="RC179" s="0"/>
      <c r="RD179" s="0"/>
      <c r="RE179" s="0"/>
      <c r="RF179" s="0"/>
      <c r="RG179" s="0"/>
      <c r="RH179" s="0"/>
      <c r="RI179" s="0"/>
      <c r="RJ179" s="0"/>
      <c r="RK179" s="0"/>
      <c r="RL179" s="0"/>
      <c r="RM179" s="0"/>
      <c r="RN179" s="0"/>
      <c r="RO179" s="0"/>
      <c r="RP179" s="0"/>
      <c r="RQ179" s="0"/>
      <c r="RR179" s="0"/>
      <c r="RS179" s="0"/>
      <c r="RT179" s="0"/>
      <c r="RU179" s="0"/>
      <c r="RV179" s="0"/>
      <c r="RW179" s="0"/>
      <c r="RX179" s="0"/>
      <c r="RY179" s="0"/>
      <c r="RZ179" s="0"/>
      <c r="SA179" s="0"/>
      <c r="SB179" s="0"/>
      <c r="SC179" s="0"/>
      <c r="SD179" s="0"/>
      <c r="SE179" s="0"/>
      <c r="SF179" s="0"/>
      <c r="SG179" s="0"/>
      <c r="SH179" s="0"/>
      <c r="SI179" s="0"/>
      <c r="SJ179" s="0"/>
      <c r="SK179" s="0"/>
      <c r="SL179" s="0"/>
      <c r="SM179" s="0"/>
      <c r="SN179" s="0"/>
      <c r="SO179" s="0"/>
      <c r="SP179" s="0"/>
      <c r="SQ179" s="0"/>
      <c r="SR179" s="0"/>
      <c r="SS179" s="0"/>
      <c r="ST179" s="0"/>
      <c r="SU179" s="0"/>
      <c r="SV179" s="0"/>
      <c r="SW179" s="0"/>
      <c r="SX179" s="0"/>
      <c r="SY179" s="0"/>
      <c r="SZ179" s="0"/>
      <c r="TA179" s="0"/>
      <c r="TB179" s="0"/>
      <c r="TC179" s="0"/>
      <c r="TD179" s="0"/>
      <c r="TE179" s="0"/>
      <c r="TF179" s="0"/>
      <c r="TG179" s="0"/>
      <c r="TH179" s="0"/>
      <c r="TI179" s="0"/>
      <c r="TJ179" s="0"/>
      <c r="TK179" s="0"/>
      <c r="TL179" s="0"/>
      <c r="TM179" s="0"/>
      <c r="TN179" s="0"/>
      <c r="TO179" s="0"/>
      <c r="TP179" s="0"/>
      <c r="TQ179" s="0"/>
      <c r="TR179" s="0"/>
      <c r="TS179" s="0"/>
      <c r="TT179" s="0"/>
      <c r="TU179" s="0"/>
      <c r="TV179" s="0"/>
      <c r="TW179" s="0"/>
      <c r="TX179" s="0"/>
      <c r="TY179" s="0"/>
      <c r="TZ179" s="0"/>
      <c r="UA179" s="0"/>
      <c r="UB179" s="0"/>
      <c r="UC179" s="0"/>
      <c r="UD179" s="0"/>
      <c r="UE179" s="0"/>
      <c r="UF179" s="0"/>
      <c r="UG179" s="0"/>
      <c r="UH179" s="0"/>
      <c r="UI179" s="0"/>
      <c r="UJ179" s="0"/>
      <c r="UK179" s="0"/>
      <c r="UL179" s="0"/>
      <c r="UM179" s="0"/>
      <c r="UN179" s="0"/>
      <c r="UO179" s="0"/>
      <c r="UP179" s="0"/>
      <c r="UQ179" s="0"/>
      <c r="UR179" s="0"/>
      <c r="US179" s="0"/>
      <c r="UT179" s="0"/>
      <c r="UU179" s="0"/>
      <c r="UV179" s="0"/>
      <c r="UW179" s="0"/>
      <c r="UX179" s="0"/>
      <c r="UY179" s="0"/>
      <c r="UZ179" s="0"/>
      <c r="VA179" s="0"/>
      <c r="VB179" s="0"/>
      <c r="VC179" s="0"/>
      <c r="VD179" s="0"/>
      <c r="VE179" s="0"/>
      <c r="VF179" s="0"/>
      <c r="VG179" s="0"/>
      <c r="VH179" s="0"/>
      <c r="VI179" s="0"/>
      <c r="VJ179" s="0"/>
      <c r="VK179" s="0"/>
      <c r="VL179" s="0"/>
      <c r="VM179" s="0"/>
      <c r="VN179" s="0"/>
      <c r="VO179" s="0"/>
      <c r="VP179" s="0"/>
      <c r="VQ179" s="0"/>
      <c r="VR179" s="0"/>
      <c r="VS179" s="0"/>
      <c r="VT179" s="0"/>
      <c r="VU179" s="0"/>
      <c r="VV179" s="0"/>
      <c r="VW179" s="0"/>
      <c r="VX179" s="0"/>
      <c r="VY179" s="0"/>
      <c r="VZ179" s="0"/>
      <c r="WA179" s="0"/>
      <c r="WB179" s="0"/>
      <c r="WC179" s="0"/>
      <c r="WD179" s="0"/>
      <c r="WE179" s="0"/>
      <c r="WF179" s="0"/>
      <c r="WG179" s="0"/>
      <c r="WH179" s="0"/>
      <c r="WI179" s="0"/>
      <c r="WJ179" s="0"/>
      <c r="WK179" s="0"/>
      <c r="WL179" s="0"/>
      <c r="WM179" s="0"/>
      <c r="WN179" s="0"/>
      <c r="WO179" s="0"/>
      <c r="WP179" s="0"/>
      <c r="WQ179" s="0"/>
      <c r="WR179" s="0"/>
      <c r="WS179" s="0"/>
      <c r="WT179" s="0"/>
      <c r="WU179" s="0"/>
      <c r="WV179" s="0"/>
      <c r="WW179" s="0"/>
      <c r="WX179" s="0"/>
      <c r="WY179" s="0"/>
      <c r="WZ179" s="0"/>
      <c r="XA179" s="0"/>
      <c r="XB179" s="0"/>
      <c r="XC179" s="0"/>
      <c r="XD179" s="0"/>
      <c r="XE179" s="0"/>
      <c r="XF179" s="0"/>
      <c r="XG179" s="0"/>
      <c r="XH179" s="0"/>
      <c r="XI179" s="0"/>
      <c r="XJ179" s="0"/>
      <c r="XK179" s="0"/>
      <c r="XL179" s="0"/>
      <c r="XM179" s="0"/>
      <c r="XN179" s="0"/>
      <c r="XO179" s="0"/>
      <c r="XP179" s="0"/>
      <c r="XQ179" s="0"/>
      <c r="XR179" s="0"/>
      <c r="XS179" s="0"/>
      <c r="XT179" s="0"/>
      <c r="XU179" s="0"/>
      <c r="XV179" s="0"/>
      <c r="XW179" s="0"/>
      <c r="XX179" s="0"/>
      <c r="XY179" s="0"/>
      <c r="XZ179" s="0"/>
      <c r="YA179" s="0"/>
      <c r="YB179" s="0"/>
      <c r="YC179" s="0"/>
      <c r="YD179" s="0"/>
      <c r="YE179" s="0"/>
      <c r="YF179" s="0"/>
      <c r="YG179" s="0"/>
      <c r="YH179" s="0"/>
      <c r="YI179" s="0"/>
      <c r="YJ179" s="0"/>
      <c r="YK179" s="0"/>
      <c r="YL179" s="0"/>
      <c r="YM179" s="0"/>
      <c r="YN179" s="0"/>
      <c r="YO179" s="0"/>
      <c r="YP179" s="0"/>
      <c r="YQ179" s="0"/>
      <c r="YR179" s="0"/>
      <c r="YS179" s="0"/>
      <c r="YT179" s="0"/>
      <c r="YU179" s="0"/>
      <c r="YV179" s="0"/>
      <c r="YW179" s="0"/>
      <c r="YX179" s="0"/>
      <c r="YY179" s="0"/>
      <c r="YZ179" s="0"/>
      <c r="ZA179" s="0"/>
      <c r="ZB179" s="0"/>
      <c r="ZC179" s="0"/>
      <c r="ZD179" s="0"/>
      <c r="ZE179" s="0"/>
      <c r="ZF179" s="0"/>
      <c r="ZG179" s="0"/>
      <c r="ZH179" s="0"/>
      <c r="ZI179" s="0"/>
      <c r="ZJ179" s="0"/>
      <c r="ZK179" s="0"/>
      <c r="ZL179" s="0"/>
      <c r="ZM179" s="0"/>
      <c r="ZN179" s="0"/>
      <c r="ZO179" s="0"/>
      <c r="ZP179" s="0"/>
      <c r="ZQ179" s="0"/>
      <c r="ZR179" s="0"/>
      <c r="ZS179" s="0"/>
      <c r="ZT179" s="0"/>
      <c r="ZU179" s="0"/>
      <c r="ZV179" s="0"/>
      <c r="ZW179" s="0"/>
      <c r="ZX179" s="0"/>
      <c r="ZY179" s="0"/>
      <c r="ZZ179" s="0"/>
      <c r="AAA179" s="0"/>
      <c r="AAB179" s="0"/>
      <c r="AAC179" s="0"/>
      <c r="AAD179" s="0"/>
      <c r="AAE179" s="0"/>
      <c r="AAF179" s="0"/>
      <c r="AAG179" s="0"/>
      <c r="AAH179" s="0"/>
      <c r="AAI179" s="0"/>
      <c r="AAJ179" s="0"/>
      <c r="AAK179" s="0"/>
      <c r="AAL179" s="0"/>
      <c r="AAM179" s="0"/>
      <c r="AAN179" s="0"/>
      <c r="AAO179" s="0"/>
      <c r="AAP179" s="0"/>
      <c r="AAQ179" s="0"/>
      <c r="AAR179" s="0"/>
      <c r="AAS179" s="0"/>
      <c r="AAT179" s="0"/>
      <c r="AAU179" s="0"/>
      <c r="AAV179" s="0"/>
      <c r="AAW179" s="0"/>
      <c r="AAX179" s="0"/>
      <c r="AAY179" s="0"/>
      <c r="AAZ179" s="0"/>
      <c r="ABA179" s="0"/>
      <c r="ABB179" s="0"/>
      <c r="ABC179" s="0"/>
      <c r="ABD179" s="0"/>
      <c r="ABE179" s="0"/>
      <c r="ABF179" s="0"/>
      <c r="ABG179" s="0"/>
      <c r="ABH179" s="0"/>
      <c r="ABI179" s="0"/>
      <c r="ABJ179" s="0"/>
      <c r="ABK179" s="0"/>
      <c r="ABL179" s="0"/>
      <c r="ABM179" s="0"/>
      <c r="ABN179" s="0"/>
      <c r="ABO179" s="0"/>
      <c r="ABP179" s="0"/>
      <c r="ABQ179" s="0"/>
      <c r="ABR179" s="0"/>
      <c r="ABS179" s="0"/>
      <c r="ABT179" s="0"/>
      <c r="ABU179" s="0"/>
      <c r="ABV179" s="0"/>
      <c r="ABW179" s="0"/>
      <c r="ABX179" s="0"/>
      <c r="ABY179" s="0"/>
      <c r="ABZ179" s="0"/>
      <c r="ACA179" s="0"/>
      <c r="ACB179" s="0"/>
      <c r="ACC179" s="0"/>
      <c r="ACD179" s="0"/>
      <c r="ACE179" s="0"/>
      <c r="ACF179" s="0"/>
      <c r="ACG179" s="0"/>
      <c r="ACH179" s="0"/>
      <c r="ACI179" s="0"/>
      <c r="ACJ179" s="0"/>
      <c r="ACK179" s="0"/>
      <c r="ACL179" s="0"/>
      <c r="ACM179" s="0"/>
      <c r="ACN179" s="0"/>
      <c r="ACO179" s="0"/>
      <c r="ACP179" s="0"/>
      <c r="ACQ179" s="0"/>
      <c r="ACR179" s="0"/>
      <c r="ACS179" s="0"/>
      <c r="ACT179" s="0"/>
      <c r="ACU179" s="0"/>
      <c r="ACV179" s="0"/>
      <c r="ACW179" s="0"/>
      <c r="ACX179" s="0"/>
      <c r="ACY179" s="0"/>
      <c r="ACZ179" s="0"/>
      <c r="ADA179" s="0"/>
      <c r="ADB179" s="0"/>
      <c r="ADC179" s="0"/>
      <c r="ADD179" s="0"/>
      <c r="ADE179" s="0"/>
      <c r="ADF179" s="0"/>
      <c r="ADG179" s="0"/>
      <c r="ADH179" s="0"/>
      <c r="ADI179" s="0"/>
      <c r="ADJ179" s="0"/>
      <c r="ADK179" s="0"/>
      <c r="ADL179" s="0"/>
      <c r="ADM179" s="0"/>
      <c r="ADN179" s="0"/>
      <c r="ADO179" s="0"/>
      <c r="ADP179" s="0"/>
      <c r="ADQ179" s="0"/>
      <c r="ADR179" s="0"/>
      <c r="ADS179" s="0"/>
      <c r="ADT179" s="0"/>
      <c r="ADU179" s="0"/>
      <c r="ADV179" s="0"/>
      <c r="ADW179" s="0"/>
      <c r="ADX179" s="0"/>
      <c r="ADY179" s="0"/>
      <c r="ADZ179" s="0"/>
      <c r="AEA179" s="0"/>
      <c r="AEB179" s="0"/>
      <c r="AEC179" s="0"/>
      <c r="AED179" s="0"/>
      <c r="AEE179" s="0"/>
      <c r="AEF179" s="0"/>
      <c r="AEG179" s="0"/>
      <c r="AEH179" s="0"/>
      <c r="AEI179" s="0"/>
      <c r="AEJ179" s="0"/>
      <c r="AEK179" s="0"/>
      <c r="AEL179" s="0"/>
      <c r="AEM179" s="0"/>
      <c r="AEN179" s="0"/>
      <c r="AEO179" s="0"/>
      <c r="AEP179" s="0"/>
      <c r="AEQ179" s="0"/>
      <c r="AER179" s="0"/>
      <c r="AES179" s="0"/>
      <c r="AET179" s="0"/>
      <c r="AEU179" s="0"/>
      <c r="AEV179" s="0"/>
      <c r="AEW179" s="0"/>
      <c r="AEX179" s="0"/>
      <c r="AEY179" s="0"/>
      <c r="AEZ179" s="0"/>
      <c r="AFA179" s="0"/>
      <c r="AFB179" s="0"/>
      <c r="AFC179" s="0"/>
      <c r="AFD179" s="0"/>
      <c r="AFE179" s="0"/>
      <c r="AFF179" s="0"/>
      <c r="AFG179" s="0"/>
      <c r="AFH179" s="0"/>
      <c r="AFI179" s="0"/>
      <c r="AFJ179" s="0"/>
      <c r="AFK179" s="0"/>
      <c r="AFL179" s="0"/>
      <c r="AFM179" s="0"/>
      <c r="AFN179" s="0"/>
      <c r="AFO179" s="0"/>
      <c r="AFP179" s="0"/>
      <c r="AFQ179" s="0"/>
      <c r="AFR179" s="0"/>
      <c r="AFS179" s="0"/>
      <c r="AFT179" s="0"/>
      <c r="AFU179" s="0"/>
      <c r="AFV179" s="0"/>
      <c r="AFW179" s="0"/>
      <c r="AFX179" s="0"/>
      <c r="AFY179" s="0"/>
      <c r="AFZ179" s="0"/>
      <c r="AGA179" s="0"/>
      <c r="AGB179" s="0"/>
      <c r="AGC179" s="0"/>
      <c r="AGD179" s="0"/>
      <c r="AGE179" s="0"/>
      <c r="AGF179" s="0"/>
      <c r="AGG179" s="0"/>
      <c r="AGH179" s="0"/>
      <c r="AGI179" s="0"/>
      <c r="AGJ179" s="0"/>
      <c r="AGK179" s="0"/>
      <c r="AGL179" s="0"/>
      <c r="AGM179" s="0"/>
      <c r="AGN179" s="0"/>
      <c r="AGO179" s="0"/>
      <c r="AGP179" s="0"/>
      <c r="AGQ179" s="0"/>
      <c r="AGR179" s="0"/>
      <c r="AGS179" s="0"/>
      <c r="AGT179" s="0"/>
      <c r="AGU179" s="0"/>
      <c r="AGV179" s="0"/>
      <c r="AGW179" s="0"/>
      <c r="AGX179" s="0"/>
      <c r="AGY179" s="0"/>
      <c r="AGZ179" s="0"/>
      <c r="AHA179" s="0"/>
      <c r="AHB179" s="0"/>
      <c r="AHC179" s="0"/>
      <c r="AHD179" s="0"/>
      <c r="AHE179" s="0"/>
      <c r="AHF179" s="0"/>
      <c r="AHG179" s="0"/>
      <c r="AHH179" s="0"/>
      <c r="AHI179" s="0"/>
      <c r="AHJ179" s="0"/>
      <c r="AHK179" s="0"/>
      <c r="AHL179" s="0"/>
      <c r="AHM179" s="0"/>
      <c r="AHN179" s="0"/>
      <c r="AHO179" s="0"/>
      <c r="AHP179" s="0"/>
      <c r="AHQ179" s="0"/>
      <c r="AHR179" s="0"/>
      <c r="AHS179" s="0"/>
      <c r="AHT179" s="0"/>
      <c r="AHU179" s="0"/>
      <c r="AHV179" s="0"/>
      <c r="AHW179" s="0"/>
      <c r="AHX179" s="0"/>
      <c r="AHY179" s="0"/>
      <c r="AHZ179" s="0"/>
      <c r="AIA179" s="0"/>
      <c r="AIB179" s="0"/>
      <c r="AIC179" s="0"/>
      <c r="AID179" s="0"/>
      <c r="AIE179" s="0"/>
      <c r="AIF179" s="0"/>
      <c r="AIG179" s="0"/>
      <c r="AIH179" s="0"/>
      <c r="AII179" s="0"/>
      <c r="AIJ179" s="0"/>
      <c r="AIK179" s="0"/>
      <c r="AIL179" s="0"/>
      <c r="AIM179" s="0"/>
      <c r="AIN179" s="0"/>
      <c r="AIO179" s="0"/>
      <c r="AIP179" s="0"/>
      <c r="AIQ179" s="0"/>
      <c r="AIR179" s="0"/>
      <c r="AIS179" s="0"/>
      <c r="AIT179" s="0"/>
      <c r="AIU179" s="0"/>
      <c r="AIV179" s="0"/>
      <c r="AIW179" s="0"/>
      <c r="AIX179" s="0"/>
      <c r="AIY179" s="0"/>
      <c r="AIZ179" s="0"/>
      <c r="AJA179" s="0"/>
      <c r="AJB179" s="0"/>
      <c r="AJC179" s="0"/>
      <c r="AJD179" s="0"/>
      <c r="AJE179" s="0"/>
      <c r="AJF179" s="0"/>
      <c r="AJG179" s="0"/>
      <c r="AJH179" s="0"/>
      <c r="AJI179" s="0"/>
      <c r="AJJ179" s="0"/>
      <c r="AJK179" s="0"/>
      <c r="AJL179" s="0"/>
      <c r="AJM179" s="0"/>
      <c r="AJN179" s="0"/>
      <c r="AJO179" s="0"/>
      <c r="AJP179" s="0"/>
      <c r="AJQ179" s="0"/>
      <c r="AJR179" s="0"/>
      <c r="AJS179" s="0"/>
      <c r="AJT179" s="0"/>
      <c r="AJU179" s="0"/>
      <c r="AJV179" s="0"/>
      <c r="AJW179" s="0"/>
      <c r="AJX179" s="0"/>
      <c r="AJY179" s="0"/>
      <c r="AJZ179" s="0"/>
      <c r="AKA179" s="0"/>
      <c r="AKB179" s="0"/>
      <c r="AKC179" s="0"/>
      <c r="AKD179" s="0"/>
      <c r="AKE179" s="0"/>
      <c r="AKF179" s="0"/>
      <c r="AKG179" s="0"/>
      <c r="AKH179" s="0"/>
      <c r="AKI179" s="0"/>
      <c r="AKJ179" s="0"/>
      <c r="AKK179" s="0"/>
      <c r="AKL179" s="0"/>
      <c r="AKM179" s="0"/>
      <c r="AKN179" s="0"/>
      <c r="AKO179" s="0"/>
      <c r="AKP179" s="0"/>
      <c r="AKQ179" s="0"/>
      <c r="AKR179" s="0"/>
      <c r="AKS179" s="0"/>
      <c r="AKT179" s="0"/>
      <c r="AKU179" s="0"/>
      <c r="AKV179" s="0"/>
      <c r="AKW179" s="0"/>
      <c r="AKX179" s="0"/>
      <c r="AKY179" s="0"/>
      <c r="AKZ179" s="0"/>
      <c r="ALA179" s="0"/>
      <c r="ALB179" s="0"/>
      <c r="ALC179" s="0"/>
      <c r="ALD179" s="0"/>
      <c r="ALE179" s="0"/>
      <c r="ALF179" s="0"/>
      <c r="ALG179" s="0"/>
      <c r="ALH179" s="0"/>
      <c r="ALI179" s="0"/>
      <c r="ALJ179" s="0"/>
      <c r="ALK179" s="0"/>
      <c r="ALL179" s="0"/>
      <c r="ALM179" s="0"/>
      <c r="ALN179" s="0"/>
      <c r="ALO179" s="0"/>
      <c r="ALP179" s="0"/>
      <c r="ALQ179" s="0"/>
      <c r="ALR179" s="0"/>
      <c r="ALS179" s="0"/>
      <c r="ALT179" s="0"/>
      <c r="ALU179" s="0"/>
      <c r="ALV179" s="0"/>
      <c r="ALW179" s="0"/>
      <c r="ALX179" s="0"/>
      <c r="ALY179" s="0"/>
      <c r="ALZ179" s="0"/>
      <c r="AMA179" s="0"/>
      <c r="AMB179" s="0"/>
      <c r="AMC179" s="0"/>
      <c r="AMD179" s="0"/>
      <c r="AME179" s="0"/>
      <c r="AMF179" s="0"/>
      <c r="AMG179" s="0"/>
      <c r="AMH179" s="0"/>
      <c r="AMI179" s="0"/>
      <c r="AMJ179" s="0"/>
    </row>
    <row r="180" customFormat="false" ht="15.75" hidden="false" customHeight="true" outlineLevel="1" collapsed="false">
      <c r="A180" s="270"/>
      <c r="B180" s="281"/>
      <c r="C180" s="222"/>
      <c r="D180" s="58" t="n">
        <v>58.1222</v>
      </c>
      <c r="E180" s="58"/>
      <c r="F180" s="58"/>
      <c r="G180" s="58"/>
      <c r="H180" s="58"/>
      <c r="I180" s="58"/>
      <c r="J180" s="58"/>
      <c r="K180" s="58"/>
      <c r="L180" s="58"/>
      <c r="M180" s="58"/>
      <c r="N180" s="58"/>
      <c r="O180" s="223"/>
      <c r="P180" s="64"/>
      <c r="Q180" s="64"/>
      <c r="R180" s="64"/>
      <c r="S180" s="64"/>
      <c r="T180" s="64"/>
      <c r="U180" s="64"/>
      <c r="V180" s="64"/>
      <c r="W180" s="64"/>
      <c r="X180" s="65"/>
      <c r="Y180" s="58"/>
      <c r="Z180" s="58"/>
      <c r="AA180" s="58"/>
      <c r="AB180" s="58"/>
      <c r="AC180" s="58"/>
      <c r="AD180" s="58"/>
      <c r="AE180" s="58"/>
      <c r="AF180" s="58"/>
      <c r="AG180" s="58"/>
      <c r="AH180" s="58"/>
      <c r="AI180" s="223"/>
      <c r="AJ180" s="64"/>
      <c r="AK180" s="64"/>
      <c r="AL180" s="64"/>
      <c r="AM180" s="64"/>
      <c r="AN180" s="64"/>
      <c r="AO180" s="64"/>
      <c r="AP180" s="64"/>
      <c r="AQ180" s="64"/>
      <c r="AR180" s="65"/>
      <c r="AS180" s="223"/>
      <c r="AT180" s="64"/>
      <c r="AU180" s="64"/>
      <c r="AV180" s="64"/>
      <c r="AW180" s="64"/>
      <c r="AX180" s="64"/>
      <c r="AY180" s="64"/>
      <c r="AZ180" s="64"/>
      <c r="BA180" s="64"/>
      <c r="BB180" s="65"/>
      <c r="BW180" s="0"/>
      <c r="BX180" s="0"/>
      <c r="BY180" s="0"/>
      <c r="BZ180" s="0"/>
      <c r="CA180" s="0"/>
      <c r="CB180" s="0"/>
      <c r="CC180" s="0"/>
      <c r="CD180" s="0"/>
      <c r="CE180" s="0"/>
      <c r="CF180" s="0"/>
      <c r="CG180" s="0"/>
      <c r="CH180" s="0"/>
      <c r="CI180" s="0"/>
      <c r="CJ180" s="0"/>
      <c r="CK180" s="0"/>
      <c r="CL180" s="0"/>
      <c r="CM180" s="0"/>
      <c r="CN180" s="0"/>
      <c r="CO180" s="0"/>
      <c r="CP180" s="0"/>
      <c r="CQ180" s="0"/>
      <c r="CR180" s="0"/>
      <c r="CS180" s="0"/>
      <c r="CT180" s="0"/>
      <c r="CU180" s="0"/>
      <c r="CV180" s="0"/>
      <c r="CW180" s="0"/>
      <c r="CX180" s="0"/>
      <c r="CY180" s="0"/>
      <c r="CZ180" s="0"/>
      <c r="DA180" s="0"/>
      <c r="DB180" s="0"/>
      <c r="DC180" s="0"/>
      <c r="DD180" s="0"/>
      <c r="DE180" s="0"/>
      <c r="DF180" s="0"/>
      <c r="DG180" s="0"/>
      <c r="DH180" s="0"/>
      <c r="DI180" s="0"/>
      <c r="DJ180" s="0"/>
      <c r="DK180" s="0"/>
      <c r="DL180" s="0"/>
      <c r="DM180" s="0"/>
      <c r="DN180" s="0"/>
      <c r="DO180" s="0"/>
      <c r="DP180" s="0"/>
      <c r="DQ180" s="0"/>
      <c r="DR180" s="0"/>
      <c r="DS180" s="0"/>
      <c r="DT180" s="0"/>
      <c r="DU180" s="0"/>
      <c r="DV180" s="0"/>
      <c r="DW180" s="0"/>
      <c r="DX180" s="0"/>
      <c r="DY180" s="0"/>
      <c r="DZ180" s="0"/>
      <c r="EA180" s="0"/>
      <c r="EB180" s="0"/>
      <c r="EC180" s="0"/>
      <c r="ED180" s="0"/>
      <c r="EE180" s="0"/>
      <c r="EF180" s="0"/>
      <c r="EG180" s="0"/>
      <c r="EH180" s="0"/>
      <c r="EI180" s="0"/>
      <c r="EJ180" s="0"/>
      <c r="EK180" s="0"/>
      <c r="EL180" s="0"/>
      <c r="EM180" s="0"/>
      <c r="EN180" s="0"/>
      <c r="EO180" s="0"/>
      <c r="EP180" s="0"/>
      <c r="EQ180" s="0"/>
      <c r="ER180" s="0"/>
      <c r="ES180" s="0"/>
      <c r="ET180" s="0"/>
      <c r="EU180" s="0"/>
      <c r="EV180" s="0"/>
      <c r="EW180" s="0"/>
      <c r="EX180" s="0"/>
      <c r="EY180" s="0"/>
      <c r="EZ180" s="0"/>
      <c r="FA180" s="0"/>
      <c r="FB180" s="0"/>
      <c r="FC180" s="0"/>
      <c r="FD180" s="0"/>
      <c r="FE180" s="0"/>
      <c r="FF180" s="0"/>
      <c r="FG180" s="0"/>
      <c r="FH180" s="0"/>
      <c r="FI180" s="0"/>
      <c r="FJ180" s="0"/>
      <c r="FK180" s="0"/>
      <c r="FL180" s="0"/>
      <c r="FM180" s="0"/>
      <c r="FN180" s="0"/>
      <c r="FO180" s="0"/>
      <c r="FP180" s="0"/>
      <c r="FQ180" s="0"/>
      <c r="FR180" s="0"/>
      <c r="FS180" s="0"/>
      <c r="FT180" s="0"/>
      <c r="FU180" s="0"/>
      <c r="FV180" s="0"/>
      <c r="FW180" s="0"/>
      <c r="FX180" s="0"/>
      <c r="FY180" s="0"/>
      <c r="FZ180" s="0"/>
      <c r="GA180" s="0"/>
      <c r="GB180" s="0"/>
      <c r="GC180" s="0"/>
      <c r="GD180" s="0"/>
      <c r="GE180" s="0"/>
      <c r="GF180" s="0"/>
      <c r="GG180" s="0"/>
      <c r="GH180" s="0"/>
      <c r="GI180" s="0"/>
      <c r="GJ180" s="0"/>
      <c r="GK180" s="0"/>
      <c r="GL180" s="0"/>
      <c r="GM180" s="0"/>
      <c r="GN180" s="0"/>
      <c r="GO180" s="0"/>
      <c r="GP180" s="0"/>
      <c r="GQ180" s="0"/>
      <c r="GR180" s="0"/>
      <c r="GS180" s="0"/>
      <c r="GT180" s="0"/>
      <c r="GU180" s="0"/>
      <c r="GV180" s="0"/>
      <c r="GW180" s="0"/>
      <c r="GX180" s="0"/>
      <c r="GY180" s="0"/>
      <c r="GZ180" s="0"/>
      <c r="HA180" s="0"/>
      <c r="HB180" s="0"/>
      <c r="HC180" s="0"/>
      <c r="HD180" s="0"/>
      <c r="HE180" s="0"/>
      <c r="HF180" s="0"/>
      <c r="HG180" s="0"/>
      <c r="HH180" s="0"/>
      <c r="HI180" s="0"/>
      <c r="HJ180" s="0"/>
      <c r="HK180" s="0"/>
      <c r="HL180" s="0"/>
      <c r="HM180" s="0"/>
      <c r="HN180" s="0"/>
      <c r="HO180" s="0"/>
      <c r="HP180" s="0"/>
      <c r="HQ180" s="0"/>
      <c r="HR180" s="0"/>
      <c r="HS180" s="0"/>
      <c r="HT180" s="0"/>
      <c r="HU180" s="0"/>
      <c r="HV180" s="0"/>
      <c r="HW180" s="0"/>
      <c r="HX180" s="0"/>
      <c r="HY180" s="0"/>
      <c r="HZ180" s="0"/>
      <c r="IA180" s="0"/>
      <c r="IB180" s="0"/>
      <c r="IC180" s="0"/>
      <c r="ID180" s="0"/>
      <c r="IE180" s="0"/>
      <c r="IF180" s="0"/>
      <c r="IG180" s="0"/>
      <c r="IH180" s="0"/>
      <c r="II180" s="0"/>
      <c r="IJ180" s="0"/>
      <c r="IK180" s="0"/>
      <c r="IL180" s="0"/>
      <c r="IM180" s="0"/>
      <c r="IN180" s="0"/>
      <c r="IO180" s="0"/>
      <c r="IP180" s="0"/>
      <c r="IQ180" s="0"/>
      <c r="IR180" s="0"/>
      <c r="IS180" s="0"/>
      <c r="IT180" s="0"/>
      <c r="IU180" s="0"/>
      <c r="IV180" s="0"/>
      <c r="IW180" s="0"/>
      <c r="IX180" s="0"/>
      <c r="IY180" s="0"/>
      <c r="IZ180" s="0"/>
      <c r="JA180" s="0"/>
      <c r="JB180" s="0"/>
      <c r="JC180" s="0"/>
      <c r="JD180" s="0"/>
      <c r="JE180" s="0"/>
      <c r="JF180" s="0"/>
      <c r="JG180" s="0"/>
      <c r="JH180" s="0"/>
      <c r="JI180" s="0"/>
      <c r="JJ180" s="0"/>
      <c r="JK180" s="0"/>
      <c r="JL180" s="0"/>
      <c r="JM180" s="0"/>
      <c r="JN180" s="0"/>
      <c r="JO180" s="0"/>
      <c r="JP180" s="0"/>
      <c r="JQ180" s="0"/>
      <c r="JR180" s="0"/>
      <c r="JS180" s="0"/>
      <c r="JT180" s="0"/>
      <c r="JU180" s="0"/>
      <c r="JV180" s="0"/>
      <c r="JW180" s="0"/>
      <c r="JX180" s="0"/>
      <c r="JY180" s="0"/>
      <c r="JZ180" s="0"/>
      <c r="KA180" s="0"/>
      <c r="KB180" s="0"/>
      <c r="KC180" s="0"/>
      <c r="KD180" s="0"/>
      <c r="KE180" s="0"/>
      <c r="KF180" s="0"/>
      <c r="KG180" s="0"/>
      <c r="KH180" s="0"/>
      <c r="KI180" s="0"/>
      <c r="KJ180" s="0"/>
      <c r="KK180" s="0"/>
      <c r="KL180" s="0"/>
      <c r="KM180" s="0"/>
      <c r="KN180" s="0"/>
      <c r="KO180" s="0"/>
      <c r="KP180" s="0"/>
      <c r="KQ180" s="0"/>
      <c r="KR180" s="0"/>
      <c r="KS180" s="0"/>
      <c r="KT180" s="0"/>
      <c r="KU180" s="0"/>
      <c r="KV180" s="0"/>
      <c r="KW180" s="0"/>
      <c r="KX180" s="0"/>
      <c r="KY180" s="0"/>
      <c r="KZ180" s="0"/>
      <c r="LA180" s="0"/>
      <c r="LB180" s="0"/>
      <c r="LC180" s="0"/>
      <c r="LD180" s="0"/>
      <c r="LE180" s="0"/>
      <c r="LF180" s="0"/>
      <c r="LG180" s="0"/>
      <c r="LH180" s="0"/>
      <c r="LI180" s="0"/>
      <c r="LJ180" s="0"/>
      <c r="LK180" s="0"/>
      <c r="LL180" s="0"/>
      <c r="LM180" s="0"/>
      <c r="LN180" s="0"/>
      <c r="LO180" s="0"/>
      <c r="LP180" s="0"/>
      <c r="LQ180" s="0"/>
      <c r="LR180" s="0"/>
      <c r="LS180" s="0"/>
      <c r="LT180" s="0"/>
      <c r="LU180" s="0"/>
      <c r="LV180" s="0"/>
      <c r="LW180" s="0"/>
      <c r="LX180" s="0"/>
      <c r="LY180" s="0"/>
      <c r="LZ180" s="0"/>
      <c r="MA180" s="0"/>
      <c r="MB180" s="0"/>
      <c r="MC180" s="0"/>
      <c r="MD180" s="0"/>
      <c r="ME180" s="0"/>
      <c r="MF180" s="0"/>
      <c r="MG180" s="0"/>
      <c r="MH180" s="0"/>
      <c r="MI180" s="0"/>
      <c r="MJ180" s="0"/>
      <c r="MK180" s="0"/>
      <c r="ML180" s="0"/>
      <c r="MM180" s="0"/>
      <c r="MN180" s="0"/>
      <c r="MO180" s="0"/>
      <c r="MP180" s="0"/>
      <c r="MQ180" s="0"/>
      <c r="MR180" s="0"/>
      <c r="MS180" s="0"/>
      <c r="MT180" s="0"/>
      <c r="MU180" s="0"/>
      <c r="MV180" s="0"/>
      <c r="MW180" s="0"/>
      <c r="MX180" s="0"/>
      <c r="MY180" s="0"/>
      <c r="MZ180" s="0"/>
      <c r="NA180" s="0"/>
      <c r="NB180" s="0"/>
      <c r="NC180" s="0"/>
      <c r="ND180" s="0"/>
      <c r="NE180" s="0"/>
      <c r="NF180" s="0"/>
      <c r="NG180" s="0"/>
      <c r="NH180" s="0"/>
      <c r="NI180" s="0"/>
      <c r="NJ180" s="0"/>
      <c r="NK180" s="0"/>
      <c r="NL180" s="0"/>
      <c r="NM180" s="0"/>
      <c r="NN180" s="0"/>
      <c r="NO180" s="0"/>
      <c r="NP180" s="0"/>
      <c r="NQ180" s="0"/>
      <c r="NR180" s="0"/>
      <c r="NS180" s="0"/>
      <c r="NT180" s="0"/>
      <c r="NU180" s="0"/>
      <c r="NV180" s="0"/>
      <c r="NW180" s="0"/>
      <c r="NX180" s="0"/>
      <c r="NY180" s="0"/>
      <c r="NZ180" s="0"/>
      <c r="OA180" s="0"/>
      <c r="OB180" s="0"/>
      <c r="OC180" s="0"/>
      <c r="OD180" s="0"/>
      <c r="OE180" s="0"/>
      <c r="OF180" s="0"/>
      <c r="OG180" s="0"/>
      <c r="OH180" s="0"/>
      <c r="OI180" s="0"/>
      <c r="OJ180" s="0"/>
      <c r="OK180" s="0"/>
      <c r="OL180" s="0"/>
      <c r="OM180" s="0"/>
      <c r="ON180" s="0"/>
      <c r="OO180" s="0"/>
      <c r="OP180" s="0"/>
      <c r="OQ180" s="0"/>
      <c r="OR180" s="0"/>
      <c r="OS180" s="0"/>
      <c r="OT180" s="0"/>
      <c r="OU180" s="0"/>
      <c r="OV180" s="0"/>
      <c r="OW180" s="0"/>
      <c r="OX180" s="0"/>
      <c r="OY180" s="0"/>
      <c r="OZ180" s="0"/>
      <c r="PA180" s="0"/>
      <c r="PB180" s="0"/>
      <c r="PC180" s="0"/>
      <c r="PD180" s="0"/>
      <c r="PE180" s="0"/>
      <c r="PF180" s="0"/>
      <c r="PG180" s="0"/>
      <c r="PH180" s="0"/>
      <c r="PI180" s="0"/>
      <c r="PJ180" s="0"/>
      <c r="PK180" s="0"/>
      <c r="PL180" s="0"/>
      <c r="PM180" s="0"/>
      <c r="PN180" s="0"/>
      <c r="PO180" s="0"/>
      <c r="PP180" s="0"/>
      <c r="PQ180" s="0"/>
      <c r="PR180" s="0"/>
      <c r="PS180" s="0"/>
      <c r="PT180" s="0"/>
      <c r="PU180" s="0"/>
      <c r="PV180" s="0"/>
      <c r="PW180" s="0"/>
      <c r="PX180" s="0"/>
      <c r="PY180" s="0"/>
      <c r="PZ180" s="0"/>
      <c r="QA180" s="0"/>
      <c r="QB180" s="0"/>
      <c r="QC180" s="0"/>
      <c r="QD180" s="0"/>
      <c r="QE180" s="0"/>
      <c r="QF180" s="0"/>
      <c r="QG180" s="0"/>
      <c r="QH180" s="0"/>
      <c r="QI180" s="0"/>
      <c r="QJ180" s="0"/>
      <c r="QK180" s="0"/>
      <c r="QL180" s="0"/>
      <c r="QM180" s="0"/>
      <c r="QN180" s="0"/>
      <c r="QO180" s="0"/>
      <c r="QP180" s="0"/>
      <c r="QQ180" s="0"/>
      <c r="QR180" s="0"/>
      <c r="QS180" s="0"/>
      <c r="QT180" s="0"/>
      <c r="QU180" s="0"/>
      <c r="QV180" s="0"/>
      <c r="QW180" s="0"/>
      <c r="QX180" s="0"/>
      <c r="QY180" s="0"/>
      <c r="QZ180" s="0"/>
      <c r="RA180" s="0"/>
      <c r="RB180" s="0"/>
      <c r="RC180" s="0"/>
      <c r="RD180" s="0"/>
      <c r="RE180" s="0"/>
      <c r="RF180" s="0"/>
      <c r="RG180" s="0"/>
      <c r="RH180" s="0"/>
      <c r="RI180" s="0"/>
      <c r="RJ180" s="0"/>
      <c r="RK180" s="0"/>
      <c r="RL180" s="0"/>
      <c r="RM180" s="0"/>
      <c r="RN180" s="0"/>
      <c r="RO180" s="0"/>
      <c r="RP180" s="0"/>
      <c r="RQ180" s="0"/>
      <c r="RR180" s="0"/>
      <c r="RS180" s="0"/>
      <c r="RT180" s="0"/>
      <c r="RU180" s="0"/>
      <c r="RV180" s="0"/>
      <c r="RW180" s="0"/>
      <c r="RX180" s="0"/>
      <c r="RY180" s="0"/>
      <c r="RZ180" s="0"/>
      <c r="SA180" s="0"/>
      <c r="SB180" s="0"/>
      <c r="SC180" s="0"/>
      <c r="SD180" s="0"/>
      <c r="SE180" s="0"/>
      <c r="SF180" s="0"/>
      <c r="SG180" s="0"/>
      <c r="SH180" s="0"/>
      <c r="SI180" s="0"/>
      <c r="SJ180" s="0"/>
      <c r="SK180" s="0"/>
      <c r="SL180" s="0"/>
      <c r="SM180" s="0"/>
      <c r="SN180" s="0"/>
      <c r="SO180" s="0"/>
      <c r="SP180" s="0"/>
      <c r="SQ180" s="0"/>
      <c r="SR180" s="0"/>
      <c r="SS180" s="0"/>
      <c r="ST180" s="0"/>
      <c r="SU180" s="0"/>
      <c r="SV180" s="0"/>
      <c r="SW180" s="0"/>
      <c r="SX180" s="0"/>
      <c r="SY180" s="0"/>
      <c r="SZ180" s="0"/>
      <c r="TA180" s="0"/>
      <c r="TB180" s="0"/>
      <c r="TC180" s="0"/>
      <c r="TD180" s="0"/>
      <c r="TE180" s="0"/>
      <c r="TF180" s="0"/>
      <c r="TG180" s="0"/>
      <c r="TH180" s="0"/>
      <c r="TI180" s="0"/>
      <c r="TJ180" s="0"/>
      <c r="TK180" s="0"/>
      <c r="TL180" s="0"/>
      <c r="TM180" s="0"/>
      <c r="TN180" s="0"/>
      <c r="TO180" s="0"/>
      <c r="TP180" s="0"/>
      <c r="TQ180" s="0"/>
      <c r="TR180" s="0"/>
      <c r="TS180" s="0"/>
      <c r="TT180" s="0"/>
      <c r="TU180" s="0"/>
      <c r="TV180" s="0"/>
      <c r="TW180" s="0"/>
      <c r="TX180" s="0"/>
      <c r="TY180" s="0"/>
      <c r="TZ180" s="0"/>
      <c r="UA180" s="0"/>
      <c r="UB180" s="0"/>
      <c r="UC180" s="0"/>
      <c r="UD180" s="0"/>
      <c r="UE180" s="0"/>
      <c r="UF180" s="0"/>
      <c r="UG180" s="0"/>
      <c r="UH180" s="0"/>
      <c r="UI180" s="0"/>
      <c r="UJ180" s="0"/>
      <c r="UK180" s="0"/>
      <c r="UL180" s="0"/>
      <c r="UM180" s="0"/>
      <c r="UN180" s="0"/>
      <c r="UO180" s="0"/>
      <c r="UP180" s="0"/>
      <c r="UQ180" s="0"/>
      <c r="UR180" s="0"/>
      <c r="US180" s="0"/>
      <c r="UT180" s="0"/>
      <c r="UU180" s="0"/>
      <c r="UV180" s="0"/>
      <c r="UW180" s="0"/>
      <c r="UX180" s="0"/>
      <c r="UY180" s="0"/>
      <c r="UZ180" s="0"/>
      <c r="VA180" s="0"/>
      <c r="VB180" s="0"/>
      <c r="VC180" s="0"/>
      <c r="VD180" s="0"/>
      <c r="VE180" s="0"/>
      <c r="VF180" s="0"/>
      <c r="VG180" s="0"/>
      <c r="VH180" s="0"/>
      <c r="VI180" s="0"/>
      <c r="VJ180" s="0"/>
      <c r="VK180" s="0"/>
      <c r="VL180" s="0"/>
      <c r="VM180" s="0"/>
      <c r="VN180" s="0"/>
      <c r="VO180" s="0"/>
      <c r="VP180" s="0"/>
      <c r="VQ180" s="0"/>
      <c r="VR180" s="0"/>
      <c r="VS180" s="0"/>
      <c r="VT180" s="0"/>
      <c r="VU180" s="0"/>
      <c r="VV180" s="0"/>
      <c r="VW180" s="0"/>
      <c r="VX180" s="0"/>
      <c r="VY180" s="0"/>
      <c r="VZ180" s="0"/>
      <c r="WA180" s="0"/>
      <c r="WB180" s="0"/>
      <c r="WC180" s="0"/>
      <c r="WD180" s="0"/>
      <c r="WE180" s="0"/>
      <c r="WF180" s="0"/>
      <c r="WG180" s="0"/>
      <c r="WH180" s="0"/>
      <c r="WI180" s="0"/>
      <c r="WJ180" s="0"/>
      <c r="WK180" s="0"/>
      <c r="WL180" s="0"/>
      <c r="WM180" s="0"/>
      <c r="WN180" s="0"/>
      <c r="WO180" s="0"/>
      <c r="WP180" s="0"/>
      <c r="WQ180" s="0"/>
      <c r="WR180" s="0"/>
      <c r="WS180" s="0"/>
      <c r="WT180" s="0"/>
      <c r="WU180" s="0"/>
      <c r="WV180" s="0"/>
      <c r="WW180" s="0"/>
      <c r="WX180" s="0"/>
      <c r="WY180" s="0"/>
      <c r="WZ180" s="0"/>
      <c r="XA180" s="0"/>
      <c r="XB180" s="0"/>
      <c r="XC180" s="0"/>
      <c r="XD180" s="0"/>
      <c r="XE180" s="0"/>
      <c r="XF180" s="0"/>
      <c r="XG180" s="0"/>
      <c r="XH180" s="0"/>
      <c r="XI180" s="0"/>
      <c r="XJ180" s="0"/>
      <c r="XK180" s="0"/>
      <c r="XL180" s="0"/>
      <c r="XM180" s="0"/>
      <c r="XN180" s="0"/>
      <c r="XO180" s="0"/>
      <c r="XP180" s="0"/>
      <c r="XQ180" s="0"/>
      <c r="XR180" s="0"/>
      <c r="XS180" s="0"/>
      <c r="XT180" s="0"/>
      <c r="XU180" s="0"/>
      <c r="XV180" s="0"/>
      <c r="XW180" s="0"/>
      <c r="XX180" s="0"/>
      <c r="XY180" s="0"/>
      <c r="XZ180" s="0"/>
      <c r="YA180" s="0"/>
      <c r="YB180" s="0"/>
      <c r="YC180" s="0"/>
      <c r="YD180" s="0"/>
      <c r="YE180" s="0"/>
      <c r="YF180" s="0"/>
      <c r="YG180" s="0"/>
      <c r="YH180" s="0"/>
      <c r="YI180" s="0"/>
      <c r="YJ180" s="0"/>
      <c r="YK180" s="0"/>
      <c r="YL180" s="0"/>
      <c r="YM180" s="0"/>
      <c r="YN180" s="0"/>
      <c r="YO180" s="0"/>
      <c r="YP180" s="0"/>
      <c r="YQ180" s="0"/>
      <c r="YR180" s="0"/>
      <c r="YS180" s="0"/>
      <c r="YT180" s="0"/>
      <c r="YU180" s="0"/>
      <c r="YV180" s="0"/>
      <c r="YW180" s="0"/>
      <c r="YX180" s="0"/>
      <c r="YY180" s="0"/>
      <c r="YZ180" s="0"/>
      <c r="ZA180" s="0"/>
      <c r="ZB180" s="0"/>
      <c r="ZC180" s="0"/>
      <c r="ZD180" s="0"/>
      <c r="ZE180" s="0"/>
      <c r="ZF180" s="0"/>
      <c r="ZG180" s="0"/>
      <c r="ZH180" s="0"/>
      <c r="ZI180" s="0"/>
      <c r="ZJ180" s="0"/>
      <c r="ZK180" s="0"/>
      <c r="ZL180" s="0"/>
      <c r="ZM180" s="0"/>
      <c r="ZN180" s="0"/>
      <c r="ZO180" s="0"/>
      <c r="ZP180" s="0"/>
      <c r="ZQ180" s="0"/>
      <c r="ZR180" s="0"/>
      <c r="ZS180" s="0"/>
      <c r="ZT180" s="0"/>
      <c r="ZU180" s="0"/>
      <c r="ZV180" s="0"/>
      <c r="ZW180" s="0"/>
      <c r="ZX180" s="0"/>
      <c r="ZY180" s="0"/>
      <c r="ZZ180" s="0"/>
      <c r="AAA180" s="0"/>
      <c r="AAB180" s="0"/>
      <c r="AAC180" s="0"/>
      <c r="AAD180" s="0"/>
      <c r="AAE180" s="0"/>
      <c r="AAF180" s="0"/>
      <c r="AAG180" s="0"/>
      <c r="AAH180" s="0"/>
      <c r="AAI180" s="0"/>
      <c r="AAJ180" s="0"/>
      <c r="AAK180" s="0"/>
      <c r="AAL180" s="0"/>
      <c r="AAM180" s="0"/>
      <c r="AAN180" s="0"/>
      <c r="AAO180" s="0"/>
      <c r="AAP180" s="0"/>
      <c r="AAQ180" s="0"/>
      <c r="AAR180" s="0"/>
      <c r="AAS180" s="0"/>
      <c r="AAT180" s="0"/>
      <c r="AAU180" s="0"/>
      <c r="AAV180" s="0"/>
      <c r="AAW180" s="0"/>
      <c r="AAX180" s="0"/>
      <c r="AAY180" s="0"/>
      <c r="AAZ180" s="0"/>
      <c r="ABA180" s="0"/>
      <c r="ABB180" s="0"/>
      <c r="ABC180" s="0"/>
      <c r="ABD180" s="0"/>
      <c r="ABE180" s="0"/>
      <c r="ABF180" s="0"/>
      <c r="ABG180" s="0"/>
      <c r="ABH180" s="0"/>
      <c r="ABI180" s="0"/>
      <c r="ABJ180" s="0"/>
      <c r="ABK180" s="0"/>
      <c r="ABL180" s="0"/>
      <c r="ABM180" s="0"/>
      <c r="ABN180" s="0"/>
      <c r="ABO180" s="0"/>
      <c r="ABP180" s="0"/>
      <c r="ABQ180" s="0"/>
      <c r="ABR180" s="0"/>
      <c r="ABS180" s="0"/>
      <c r="ABT180" s="0"/>
      <c r="ABU180" s="0"/>
      <c r="ABV180" s="0"/>
      <c r="ABW180" s="0"/>
      <c r="ABX180" s="0"/>
      <c r="ABY180" s="0"/>
      <c r="ABZ180" s="0"/>
      <c r="ACA180" s="0"/>
      <c r="ACB180" s="0"/>
      <c r="ACC180" s="0"/>
      <c r="ACD180" s="0"/>
      <c r="ACE180" s="0"/>
      <c r="ACF180" s="0"/>
      <c r="ACG180" s="0"/>
      <c r="ACH180" s="0"/>
      <c r="ACI180" s="0"/>
      <c r="ACJ180" s="0"/>
      <c r="ACK180" s="0"/>
      <c r="ACL180" s="0"/>
      <c r="ACM180" s="0"/>
      <c r="ACN180" s="0"/>
      <c r="ACO180" s="0"/>
      <c r="ACP180" s="0"/>
      <c r="ACQ180" s="0"/>
      <c r="ACR180" s="0"/>
      <c r="ACS180" s="0"/>
      <c r="ACT180" s="0"/>
      <c r="ACU180" s="0"/>
      <c r="ACV180" s="0"/>
      <c r="ACW180" s="0"/>
      <c r="ACX180" s="0"/>
      <c r="ACY180" s="0"/>
      <c r="ACZ180" s="0"/>
      <c r="ADA180" s="0"/>
      <c r="ADB180" s="0"/>
      <c r="ADC180" s="0"/>
      <c r="ADD180" s="0"/>
      <c r="ADE180" s="0"/>
      <c r="ADF180" s="0"/>
      <c r="ADG180" s="0"/>
      <c r="ADH180" s="0"/>
      <c r="ADI180" s="0"/>
      <c r="ADJ180" s="0"/>
      <c r="ADK180" s="0"/>
      <c r="ADL180" s="0"/>
      <c r="ADM180" s="0"/>
      <c r="ADN180" s="0"/>
      <c r="ADO180" s="0"/>
      <c r="ADP180" s="0"/>
      <c r="ADQ180" s="0"/>
      <c r="ADR180" s="0"/>
      <c r="ADS180" s="0"/>
      <c r="ADT180" s="0"/>
      <c r="ADU180" s="0"/>
      <c r="ADV180" s="0"/>
      <c r="ADW180" s="0"/>
      <c r="ADX180" s="0"/>
      <c r="ADY180" s="0"/>
      <c r="ADZ180" s="0"/>
      <c r="AEA180" s="0"/>
      <c r="AEB180" s="0"/>
      <c r="AEC180" s="0"/>
      <c r="AED180" s="0"/>
      <c r="AEE180" s="0"/>
      <c r="AEF180" s="0"/>
      <c r="AEG180" s="0"/>
      <c r="AEH180" s="0"/>
      <c r="AEI180" s="0"/>
      <c r="AEJ180" s="0"/>
      <c r="AEK180" s="0"/>
      <c r="AEL180" s="0"/>
      <c r="AEM180" s="0"/>
      <c r="AEN180" s="0"/>
      <c r="AEO180" s="0"/>
      <c r="AEP180" s="0"/>
      <c r="AEQ180" s="0"/>
      <c r="AER180" s="0"/>
      <c r="AES180" s="0"/>
      <c r="AET180" s="0"/>
      <c r="AEU180" s="0"/>
      <c r="AEV180" s="0"/>
      <c r="AEW180" s="0"/>
      <c r="AEX180" s="0"/>
      <c r="AEY180" s="0"/>
      <c r="AEZ180" s="0"/>
      <c r="AFA180" s="0"/>
      <c r="AFB180" s="0"/>
      <c r="AFC180" s="0"/>
      <c r="AFD180" s="0"/>
      <c r="AFE180" s="0"/>
      <c r="AFF180" s="0"/>
      <c r="AFG180" s="0"/>
      <c r="AFH180" s="0"/>
      <c r="AFI180" s="0"/>
      <c r="AFJ180" s="0"/>
      <c r="AFK180" s="0"/>
      <c r="AFL180" s="0"/>
      <c r="AFM180" s="0"/>
      <c r="AFN180" s="0"/>
      <c r="AFO180" s="0"/>
      <c r="AFP180" s="0"/>
      <c r="AFQ180" s="0"/>
      <c r="AFR180" s="0"/>
      <c r="AFS180" s="0"/>
      <c r="AFT180" s="0"/>
      <c r="AFU180" s="0"/>
      <c r="AFV180" s="0"/>
      <c r="AFW180" s="0"/>
      <c r="AFX180" s="0"/>
      <c r="AFY180" s="0"/>
      <c r="AFZ180" s="0"/>
      <c r="AGA180" s="0"/>
      <c r="AGB180" s="0"/>
      <c r="AGC180" s="0"/>
      <c r="AGD180" s="0"/>
      <c r="AGE180" s="0"/>
      <c r="AGF180" s="0"/>
      <c r="AGG180" s="0"/>
      <c r="AGH180" s="0"/>
      <c r="AGI180" s="0"/>
      <c r="AGJ180" s="0"/>
      <c r="AGK180" s="0"/>
      <c r="AGL180" s="0"/>
      <c r="AGM180" s="0"/>
      <c r="AGN180" s="0"/>
      <c r="AGO180" s="0"/>
      <c r="AGP180" s="0"/>
      <c r="AGQ180" s="0"/>
      <c r="AGR180" s="0"/>
      <c r="AGS180" s="0"/>
      <c r="AGT180" s="0"/>
      <c r="AGU180" s="0"/>
      <c r="AGV180" s="0"/>
      <c r="AGW180" s="0"/>
      <c r="AGX180" s="0"/>
      <c r="AGY180" s="0"/>
      <c r="AGZ180" s="0"/>
      <c r="AHA180" s="0"/>
      <c r="AHB180" s="0"/>
      <c r="AHC180" s="0"/>
      <c r="AHD180" s="0"/>
      <c r="AHE180" s="0"/>
      <c r="AHF180" s="0"/>
      <c r="AHG180" s="0"/>
      <c r="AHH180" s="0"/>
      <c r="AHI180" s="0"/>
      <c r="AHJ180" s="0"/>
      <c r="AHK180" s="0"/>
      <c r="AHL180" s="0"/>
      <c r="AHM180" s="0"/>
      <c r="AHN180" s="0"/>
      <c r="AHO180" s="0"/>
      <c r="AHP180" s="0"/>
      <c r="AHQ180" s="0"/>
      <c r="AHR180" s="0"/>
      <c r="AHS180" s="0"/>
      <c r="AHT180" s="0"/>
      <c r="AHU180" s="0"/>
      <c r="AHV180" s="0"/>
      <c r="AHW180" s="0"/>
      <c r="AHX180" s="0"/>
      <c r="AHY180" s="0"/>
      <c r="AHZ180" s="0"/>
      <c r="AIA180" s="0"/>
      <c r="AIB180" s="0"/>
      <c r="AIC180" s="0"/>
      <c r="AID180" s="0"/>
      <c r="AIE180" s="0"/>
      <c r="AIF180" s="0"/>
      <c r="AIG180" s="0"/>
      <c r="AIH180" s="0"/>
      <c r="AII180" s="0"/>
      <c r="AIJ180" s="0"/>
      <c r="AIK180" s="0"/>
      <c r="AIL180" s="0"/>
      <c r="AIM180" s="0"/>
      <c r="AIN180" s="0"/>
      <c r="AIO180" s="0"/>
      <c r="AIP180" s="0"/>
      <c r="AIQ180" s="0"/>
      <c r="AIR180" s="0"/>
      <c r="AIS180" s="0"/>
      <c r="AIT180" s="0"/>
      <c r="AIU180" s="0"/>
      <c r="AIV180" s="0"/>
      <c r="AIW180" s="0"/>
      <c r="AIX180" s="0"/>
      <c r="AIY180" s="0"/>
      <c r="AIZ180" s="0"/>
      <c r="AJA180" s="0"/>
      <c r="AJB180" s="0"/>
      <c r="AJC180" s="0"/>
      <c r="AJD180" s="0"/>
      <c r="AJE180" s="0"/>
      <c r="AJF180" s="0"/>
      <c r="AJG180" s="0"/>
      <c r="AJH180" s="0"/>
      <c r="AJI180" s="0"/>
      <c r="AJJ180" s="0"/>
      <c r="AJK180" s="0"/>
      <c r="AJL180" s="0"/>
      <c r="AJM180" s="0"/>
      <c r="AJN180" s="0"/>
      <c r="AJO180" s="0"/>
      <c r="AJP180" s="0"/>
      <c r="AJQ180" s="0"/>
      <c r="AJR180" s="0"/>
      <c r="AJS180" s="0"/>
      <c r="AJT180" s="0"/>
      <c r="AJU180" s="0"/>
      <c r="AJV180" s="0"/>
      <c r="AJW180" s="0"/>
      <c r="AJX180" s="0"/>
      <c r="AJY180" s="0"/>
      <c r="AJZ180" s="0"/>
      <c r="AKA180" s="0"/>
      <c r="AKB180" s="0"/>
      <c r="AKC180" s="0"/>
      <c r="AKD180" s="0"/>
      <c r="AKE180" s="0"/>
      <c r="AKF180" s="0"/>
      <c r="AKG180" s="0"/>
      <c r="AKH180" s="0"/>
      <c r="AKI180" s="0"/>
      <c r="AKJ180" s="0"/>
      <c r="AKK180" s="0"/>
      <c r="AKL180" s="0"/>
      <c r="AKM180" s="0"/>
      <c r="AKN180" s="0"/>
      <c r="AKO180" s="0"/>
      <c r="AKP180" s="0"/>
      <c r="AKQ180" s="0"/>
      <c r="AKR180" s="0"/>
      <c r="AKS180" s="0"/>
      <c r="AKT180" s="0"/>
      <c r="AKU180" s="0"/>
      <c r="AKV180" s="0"/>
      <c r="AKW180" s="0"/>
      <c r="AKX180" s="0"/>
      <c r="AKY180" s="0"/>
      <c r="AKZ180" s="0"/>
      <c r="ALA180" s="0"/>
      <c r="ALB180" s="0"/>
      <c r="ALC180" s="0"/>
      <c r="ALD180" s="0"/>
      <c r="ALE180" s="0"/>
      <c r="ALF180" s="0"/>
      <c r="ALG180" s="0"/>
      <c r="ALH180" s="0"/>
      <c r="ALI180" s="0"/>
      <c r="ALJ180" s="0"/>
      <c r="ALK180" s="0"/>
      <c r="ALL180" s="0"/>
      <c r="ALM180" s="0"/>
      <c r="ALN180" s="0"/>
      <c r="ALO180" s="0"/>
      <c r="ALP180" s="0"/>
      <c r="ALQ180" s="0"/>
      <c r="ALR180" s="0"/>
      <c r="ALS180" s="0"/>
      <c r="ALT180" s="0"/>
      <c r="ALU180" s="0"/>
      <c r="ALV180" s="0"/>
      <c r="ALW180" s="0"/>
      <c r="ALX180" s="0"/>
      <c r="ALY180" s="0"/>
      <c r="ALZ180" s="0"/>
      <c r="AMA180" s="0"/>
      <c r="AMB180" s="0"/>
      <c r="AMC180" s="0"/>
      <c r="AMD180" s="0"/>
      <c r="AME180" s="0"/>
      <c r="AMF180" s="0"/>
      <c r="AMG180" s="0"/>
      <c r="AMH180" s="0"/>
      <c r="AMI180" s="0"/>
      <c r="AMJ180" s="0"/>
    </row>
    <row r="181" customFormat="false" ht="15.75" hidden="false" customHeight="true" outlineLevel="0" collapsed="false">
      <c r="A181" s="270"/>
      <c r="B181" s="283" t="s">
        <v>17</v>
      </c>
      <c r="C181" s="23"/>
      <c r="D181" s="47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25"/>
      <c r="P181" s="23"/>
      <c r="Q181" s="23"/>
      <c r="R181" s="23"/>
      <c r="S181" s="23"/>
      <c r="T181" s="23"/>
      <c r="U181" s="23"/>
      <c r="V181" s="23"/>
      <c r="W181" s="23"/>
      <c r="X181" s="24"/>
      <c r="Y181" s="225"/>
      <c r="Z181" s="23"/>
      <c r="AA181" s="23"/>
      <c r="AB181" s="23"/>
      <c r="AC181" s="23"/>
      <c r="AD181" s="23"/>
      <c r="AE181" s="23"/>
      <c r="AF181" s="23"/>
      <c r="AG181" s="23"/>
      <c r="AH181" s="24"/>
      <c r="AI181" s="225"/>
      <c r="AJ181" s="23"/>
      <c r="AK181" s="23"/>
      <c r="AL181" s="23"/>
      <c r="AM181" s="23"/>
      <c r="AN181" s="23"/>
      <c r="AO181" s="23"/>
      <c r="AP181" s="23"/>
      <c r="AQ181" s="23"/>
      <c r="AR181" s="24"/>
      <c r="AS181" s="225"/>
      <c r="AT181" s="23"/>
      <c r="AU181" s="23"/>
      <c r="AV181" s="23"/>
      <c r="AW181" s="23"/>
      <c r="AX181" s="23"/>
      <c r="AY181" s="23"/>
      <c r="AZ181" s="23"/>
      <c r="BA181" s="23"/>
      <c r="BB181" s="24"/>
      <c r="BC181" s="0"/>
      <c r="BD181" s="0"/>
      <c r="BE181" s="0"/>
      <c r="BF181" s="0"/>
      <c r="BG181" s="0"/>
      <c r="BH181" s="0"/>
      <c r="BI181" s="0"/>
      <c r="BJ181" s="0"/>
      <c r="BK181" s="0"/>
      <c r="BL181" s="0"/>
      <c r="BM181" s="0"/>
      <c r="BN181" s="0"/>
      <c r="BO181" s="0"/>
      <c r="BP181" s="0"/>
      <c r="BQ181" s="0"/>
      <c r="BR181" s="0"/>
      <c r="BS181" s="0"/>
      <c r="BT181" s="0"/>
      <c r="BU181" s="0"/>
      <c r="BV181" s="0"/>
      <c r="BW181" s="0"/>
      <c r="BX181" s="0"/>
      <c r="BY181" s="0"/>
      <c r="BZ181" s="0"/>
      <c r="CA181" s="0"/>
      <c r="CB181" s="0"/>
      <c r="CC181" s="0"/>
      <c r="CD181" s="0"/>
      <c r="CE181" s="0"/>
      <c r="CF181" s="0"/>
      <c r="CG181" s="0"/>
      <c r="CH181" s="0"/>
      <c r="CI181" s="0"/>
      <c r="CJ181" s="0"/>
      <c r="CK181" s="0"/>
      <c r="CL181" s="0"/>
      <c r="CM181" s="0"/>
      <c r="CN181" s="0"/>
      <c r="CO181" s="0"/>
      <c r="CP181" s="0"/>
      <c r="CQ181" s="0"/>
      <c r="CR181" s="0"/>
      <c r="CS181" s="0"/>
      <c r="CT181" s="0"/>
      <c r="CU181" s="0"/>
      <c r="CV181" s="0"/>
      <c r="CW181" s="0"/>
      <c r="CX181" s="0"/>
      <c r="CY181" s="0"/>
      <c r="CZ181" s="0"/>
      <c r="DA181" s="0"/>
      <c r="DB181" s="0"/>
      <c r="DC181" s="0"/>
      <c r="DD181" s="0"/>
      <c r="DE181" s="0"/>
      <c r="DF181" s="0"/>
      <c r="DG181" s="0"/>
      <c r="DH181" s="0"/>
      <c r="DI181" s="0"/>
      <c r="DJ181" s="0"/>
      <c r="DK181" s="0"/>
      <c r="DL181" s="0"/>
      <c r="DM181" s="0"/>
      <c r="DN181" s="0"/>
      <c r="DO181" s="0"/>
      <c r="DP181" s="0"/>
      <c r="DQ181" s="0"/>
      <c r="DR181" s="0"/>
      <c r="DS181" s="0"/>
      <c r="DT181" s="0"/>
      <c r="DU181" s="0"/>
      <c r="DV181" s="0"/>
      <c r="DW181" s="0"/>
      <c r="DX181" s="0"/>
      <c r="DY181" s="0"/>
      <c r="DZ181" s="0"/>
      <c r="EA181" s="0"/>
      <c r="EB181" s="0"/>
      <c r="EC181" s="0"/>
      <c r="ED181" s="0"/>
      <c r="EE181" s="0"/>
      <c r="EF181" s="0"/>
      <c r="EG181" s="0"/>
      <c r="EH181" s="0"/>
      <c r="EI181" s="0"/>
      <c r="EJ181" s="0"/>
      <c r="EK181" s="0"/>
      <c r="EL181" s="0"/>
      <c r="EM181" s="0"/>
      <c r="EN181" s="0"/>
      <c r="EO181" s="0"/>
      <c r="EP181" s="0"/>
      <c r="EQ181" s="0"/>
      <c r="ER181" s="0"/>
      <c r="ES181" s="0"/>
      <c r="ET181" s="0"/>
      <c r="EU181" s="0"/>
      <c r="EV181" s="0"/>
      <c r="EW181" s="0"/>
      <c r="EX181" s="0"/>
      <c r="EY181" s="0"/>
      <c r="EZ181" s="0"/>
      <c r="FA181" s="0"/>
      <c r="FB181" s="0"/>
      <c r="FC181" s="0"/>
      <c r="FD181" s="0"/>
      <c r="FE181" s="0"/>
      <c r="FF181" s="0"/>
      <c r="FG181" s="0"/>
      <c r="FH181" s="0"/>
      <c r="FI181" s="0"/>
      <c r="FJ181" s="0"/>
      <c r="FK181" s="0"/>
      <c r="FL181" s="0"/>
      <c r="FM181" s="0"/>
      <c r="FN181" s="0"/>
      <c r="FO181" s="0"/>
      <c r="FP181" s="0"/>
      <c r="FQ181" s="0"/>
      <c r="FR181" s="0"/>
      <c r="FS181" s="0"/>
      <c r="FT181" s="0"/>
      <c r="FU181" s="0"/>
      <c r="FV181" s="0"/>
      <c r="FW181" s="0"/>
      <c r="FX181" s="0"/>
      <c r="FY181" s="0"/>
      <c r="FZ181" s="0"/>
      <c r="GA181" s="0"/>
      <c r="GB181" s="0"/>
      <c r="GC181" s="0"/>
      <c r="GD181" s="0"/>
      <c r="GE181" s="0"/>
      <c r="GF181" s="0"/>
      <c r="GG181" s="0"/>
      <c r="GH181" s="0"/>
      <c r="GI181" s="0"/>
      <c r="GJ181" s="0"/>
      <c r="GK181" s="0"/>
      <c r="GL181" s="0"/>
      <c r="GM181" s="0"/>
      <c r="GN181" s="0"/>
      <c r="GO181" s="0"/>
      <c r="GP181" s="0"/>
      <c r="GQ181" s="0"/>
      <c r="GR181" s="0"/>
      <c r="GS181" s="0"/>
      <c r="GT181" s="0"/>
      <c r="GU181" s="0"/>
      <c r="GV181" s="0"/>
      <c r="GW181" s="0"/>
      <c r="GX181" s="0"/>
      <c r="GY181" s="0"/>
      <c r="GZ181" s="0"/>
      <c r="HA181" s="0"/>
      <c r="HB181" s="0"/>
      <c r="HC181" s="0"/>
      <c r="HD181" s="0"/>
      <c r="HE181" s="0"/>
      <c r="HF181" s="0"/>
      <c r="HG181" s="0"/>
      <c r="HH181" s="0"/>
      <c r="HI181" s="0"/>
      <c r="HJ181" s="0"/>
      <c r="HK181" s="0"/>
      <c r="HL181" s="0"/>
      <c r="HM181" s="0"/>
      <c r="HN181" s="0"/>
      <c r="HO181" s="0"/>
      <c r="HP181" s="0"/>
      <c r="HQ181" s="0"/>
      <c r="HR181" s="0"/>
      <c r="HS181" s="0"/>
      <c r="HT181" s="0"/>
      <c r="HU181" s="0"/>
      <c r="HV181" s="0"/>
      <c r="HW181" s="0"/>
      <c r="HX181" s="0"/>
      <c r="HY181" s="0"/>
      <c r="HZ181" s="0"/>
      <c r="IA181" s="0"/>
      <c r="IB181" s="0"/>
      <c r="IC181" s="0"/>
      <c r="ID181" s="0"/>
      <c r="IE181" s="0"/>
      <c r="IF181" s="0"/>
      <c r="IG181" s="0"/>
      <c r="IH181" s="0"/>
      <c r="II181" s="0"/>
      <c r="IJ181" s="0"/>
      <c r="IK181" s="0"/>
      <c r="IL181" s="0"/>
      <c r="IM181" s="0"/>
      <c r="IN181" s="0"/>
      <c r="IO181" s="0"/>
      <c r="IP181" s="0"/>
      <c r="IQ181" s="0"/>
      <c r="IR181" s="0"/>
      <c r="IS181" s="0"/>
      <c r="IT181" s="0"/>
      <c r="IU181" s="0"/>
      <c r="IV181" s="0"/>
      <c r="IW181" s="0"/>
      <c r="IX181" s="0"/>
      <c r="IY181" s="0"/>
      <c r="IZ181" s="0"/>
      <c r="JA181" s="0"/>
      <c r="JB181" s="0"/>
      <c r="JC181" s="0"/>
      <c r="JD181" s="0"/>
      <c r="JE181" s="0"/>
      <c r="JF181" s="0"/>
      <c r="JG181" s="0"/>
      <c r="JH181" s="0"/>
      <c r="JI181" s="0"/>
      <c r="JJ181" s="0"/>
      <c r="JK181" s="0"/>
      <c r="JL181" s="0"/>
      <c r="JM181" s="0"/>
      <c r="JN181" s="0"/>
      <c r="JO181" s="0"/>
      <c r="JP181" s="0"/>
      <c r="JQ181" s="0"/>
      <c r="JR181" s="0"/>
      <c r="JS181" s="0"/>
      <c r="JT181" s="0"/>
      <c r="JU181" s="0"/>
      <c r="JV181" s="0"/>
      <c r="JW181" s="0"/>
      <c r="JX181" s="0"/>
      <c r="JY181" s="0"/>
      <c r="JZ181" s="0"/>
      <c r="KA181" s="0"/>
      <c r="KB181" s="0"/>
      <c r="KC181" s="0"/>
      <c r="KD181" s="0"/>
      <c r="KE181" s="0"/>
      <c r="KF181" s="0"/>
      <c r="KG181" s="0"/>
      <c r="KH181" s="0"/>
      <c r="KI181" s="0"/>
      <c r="KJ181" s="0"/>
      <c r="KK181" s="0"/>
      <c r="KL181" s="0"/>
      <c r="KM181" s="0"/>
      <c r="KN181" s="0"/>
      <c r="KO181" s="0"/>
      <c r="KP181" s="0"/>
      <c r="KQ181" s="0"/>
      <c r="KR181" s="0"/>
      <c r="KS181" s="0"/>
      <c r="KT181" s="0"/>
      <c r="KU181" s="0"/>
      <c r="KV181" s="0"/>
      <c r="KW181" s="0"/>
      <c r="KX181" s="0"/>
      <c r="KY181" s="0"/>
      <c r="KZ181" s="0"/>
      <c r="LA181" s="0"/>
      <c r="LB181" s="0"/>
      <c r="LC181" s="0"/>
      <c r="LD181" s="0"/>
      <c r="LE181" s="0"/>
      <c r="LF181" s="0"/>
      <c r="LG181" s="0"/>
      <c r="LH181" s="0"/>
      <c r="LI181" s="0"/>
      <c r="LJ181" s="0"/>
      <c r="LK181" s="0"/>
      <c r="LL181" s="0"/>
      <c r="LM181" s="0"/>
      <c r="LN181" s="0"/>
      <c r="LO181" s="0"/>
      <c r="LP181" s="0"/>
      <c r="LQ181" s="0"/>
      <c r="LR181" s="0"/>
      <c r="LS181" s="0"/>
      <c r="LT181" s="0"/>
      <c r="LU181" s="0"/>
      <c r="LV181" s="0"/>
      <c r="LW181" s="0"/>
      <c r="LX181" s="0"/>
      <c r="LY181" s="0"/>
      <c r="LZ181" s="0"/>
      <c r="MA181" s="0"/>
      <c r="MB181" s="0"/>
      <c r="MC181" s="0"/>
      <c r="MD181" s="0"/>
      <c r="ME181" s="0"/>
      <c r="MF181" s="0"/>
      <c r="MG181" s="0"/>
      <c r="MH181" s="0"/>
      <c r="MI181" s="0"/>
      <c r="MJ181" s="0"/>
      <c r="MK181" s="0"/>
      <c r="ML181" s="0"/>
      <c r="MM181" s="0"/>
      <c r="MN181" s="0"/>
      <c r="MO181" s="0"/>
      <c r="MP181" s="0"/>
      <c r="MQ181" s="0"/>
      <c r="MR181" s="0"/>
      <c r="MS181" s="0"/>
      <c r="MT181" s="0"/>
      <c r="MU181" s="0"/>
      <c r="MV181" s="0"/>
      <c r="MW181" s="0"/>
      <c r="MX181" s="0"/>
      <c r="MY181" s="0"/>
      <c r="MZ181" s="0"/>
      <c r="NA181" s="0"/>
      <c r="NB181" s="0"/>
      <c r="NC181" s="0"/>
      <c r="ND181" s="0"/>
      <c r="NE181" s="0"/>
      <c r="NF181" s="0"/>
      <c r="NG181" s="0"/>
      <c r="NH181" s="0"/>
      <c r="NI181" s="0"/>
      <c r="NJ181" s="0"/>
      <c r="NK181" s="0"/>
      <c r="NL181" s="0"/>
      <c r="NM181" s="0"/>
      <c r="NN181" s="0"/>
      <c r="NO181" s="0"/>
      <c r="NP181" s="0"/>
      <c r="NQ181" s="0"/>
      <c r="NR181" s="0"/>
      <c r="NS181" s="0"/>
      <c r="NT181" s="0"/>
      <c r="NU181" s="0"/>
      <c r="NV181" s="0"/>
      <c r="NW181" s="0"/>
      <c r="NX181" s="0"/>
      <c r="NY181" s="0"/>
      <c r="NZ181" s="0"/>
      <c r="OA181" s="0"/>
      <c r="OB181" s="0"/>
      <c r="OC181" s="0"/>
      <c r="OD181" s="0"/>
      <c r="OE181" s="0"/>
      <c r="OF181" s="0"/>
      <c r="OG181" s="0"/>
      <c r="OH181" s="0"/>
      <c r="OI181" s="0"/>
      <c r="OJ181" s="0"/>
      <c r="OK181" s="0"/>
      <c r="OL181" s="0"/>
      <c r="OM181" s="0"/>
      <c r="ON181" s="0"/>
      <c r="OO181" s="0"/>
      <c r="OP181" s="0"/>
      <c r="OQ181" s="0"/>
      <c r="OR181" s="0"/>
      <c r="OS181" s="0"/>
      <c r="OT181" s="0"/>
      <c r="OU181" s="0"/>
      <c r="OV181" s="0"/>
      <c r="OW181" s="0"/>
      <c r="OX181" s="0"/>
      <c r="OY181" s="0"/>
      <c r="OZ181" s="0"/>
      <c r="PA181" s="0"/>
      <c r="PB181" s="0"/>
      <c r="PC181" s="0"/>
      <c r="PD181" s="0"/>
      <c r="PE181" s="0"/>
      <c r="PF181" s="0"/>
      <c r="PG181" s="0"/>
      <c r="PH181" s="0"/>
      <c r="PI181" s="0"/>
      <c r="PJ181" s="0"/>
      <c r="PK181" s="0"/>
      <c r="PL181" s="0"/>
      <c r="PM181" s="0"/>
      <c r="PN181" s="0"/>
      <c r="PO181" s="0"/>
      <c r="PP181" s="0"/>
      <c r="PQ181" s="0"/>
      <c r="PR181" s="0"/>
      <c r="PS181" s="0"/>
      <c r="PT181" s="0"/>
      <c r="PU181" s="0"/>
      <c r="PV181" s="0"/>
      <c r="PW181" s="0"/>
      <c r="PX181" s="0"/>
      <c r="PY181" s="0"/>
      <c r="PZ181" s="0"/>
      <c r="QA181" s="0"/>
      <c r="QB181" s="0"/>
      <c r="QC181" s="0"/>
      <c r="QD181" s="0"/>
      <c r="QE181" s="0"/>
      <c r="QF181" s="0"/>
      <c r="QG181" s="0"/>
      <c r="QH181" s="0"/>
      <c r="QI181" s="0"/>
      <c r="QJ181" s="0"/>
      <c r="QK181" s="0"/>
      <c r="QL181" s="0"/>
      <c r="QM181" s="0"/>
      <c r="QN181" s="0"/>
      <c r="QO181" s="0"/>
      <c r="QP181" s="0"/>
      <c r="QQ181" s="0"/>
      <c r="QR181" s="0"/>
      <c r="QS181" s="0"/>
      <c r="QT181" s="0"/>
      <c r="QU181" s="0"/>
      <c r="QV181" s="0"/>
      <c r="QW181" s="0"/>
      <c r="QX181" s="0"/>
      <c r="QY181" s="0"/>
      <c r="QZ181" s="0"/>
      <c r="RA181" s="0"/>
      <c r="RB181" s="0"/>
      <c r="RC181" s="0"/>
      <c r="RD181" s="0"/>
      <c r="RE181" s="0"/>
      <c r="RF181" s="0"/>
      <c r="RG181" s="0"/>
      <c r="RH181" s="0"/>
      <c r="RI181" s="0"/>
      <c r="RJ181" s="0"/>
      <c r="RK181" s="0"/>
      <c r="RL181" s="0"/>
      <c r="RM181" s="0"/>
      <c r="RN181" s="0"/>
      <c r="RO181" s="0"/>
      <c r="RP181" s="0"/>
      <c r="RQ181" s="0"/>
      <c r="RR181" s="0"/>
      <c r="RS181" s="0"/>
      <c r="RT181" s="0"/>
      <c r="RU181" s="0"/>
      <c r="RV181" s="0"/>
      <c r="RW181" s="0"/>
      <c r="RX181" s="0"/>
      <c r="RY181" s="0"/>
      <c r="RZ181" s="0"/>
      <c r="SA181" s="0"/>
      <c r="SB181" s="0"/>
      <c r="SC181" s="0"/>
      <c r="SD181" s="0"/>
      <c r="SE181" s="0"/>
      <c r="SF181" s="0"/>
      <c r="SG181" s="0"/>
      <c r="SH181" s="0"/>
      <c r="SI181" s="0"/>
      <c r="SJ181" s="0"/>
      <c r="SK181" s="0"/>
      <c r="SL181" s="0"/>
      <c r="SM181" s="0"/>
      <c r="SN181" s="0"/>
      <c r="SO181" s="0"/>
      <c r="SP181" s="0"/>
      <c r="SQ181" s="0"/>
      <c r="SR181" s="0"/>
      <c r="SS181" s="0"/>
      <c r="ST181" s="0"/>
      <c r="SU181" s="0"/>
      <c r="SV181" s="0"/>
      <c r="SW181" s="0"/>
      <c r="SX181" s="0"/>
      <c r="SY181" s="0"/>
      <c r="SZ181" s="0"/>
      <c r="TA181" s="0"/>
      <c r="TB181" s="0"/>
      <c r="TC181" s="0"/>
      <c r="TD181" s="0"/>
      <c r="TE181" s="0"/>
      <c r="TF181" s="0"/>
      <c r="TG181" s="0"/>
      <c r="TH181" s="0"/>
      <c r="TI181" s="0"/>
      <c r="TJ181" s="0"/>
      <c r="TK181" s="0"/>
      <c r="TL181" s="0"/>
      <c r="TM181" s="0"/>
      <c r="TN181" s="0"/>
      <c r="TO181" s="0"/>
      <c r="TP181" s="0"/>
      <c r="TQ181" s="0"/>
      <c r="TR181" s="0"/>
      <c r="TS181" s="0"/>
      <c r="TT181" s="0"/>
      <c r="TU181" s="0"/>
      <c r="TV181" s="0"/>
      <c r="TW181" s="0"/>
      <c r="TX181" s="0"/>
      <c r="TY181" s="0"/>
      <c r="TZ181" s="0"/>
      <c r="UA181" s="0"/>
      <c r="UB181" s="0"/>
      <c r="UC181" s="0"/>
      <c r="UD181" s="0"/>
      <c r="UE181" s="0"/>
      <c r="UF181" s="0"/>
      <c r="UG181" s="0"/>
      <c r="UH181" s="0"/>
      <c r="UI181" s="0"/>
      <c r="UJ181" s="0"/>
      <c r="UK181" s="0"/>
      <c r="UL181" s="0"/>
      <c r="UM181" s="0"/>
      <c r="UN181" s="0"/>
      <c r="UO181" s="0"/>
      <c r="UP181" s="0"/>
      <c r="UQ181" s="0"/>
      <c r="UR181" s="0"/>
      <c r="US181" s="0"/>
      <c r="UT181" s="0"/>
      <c r="UU181" s="0"/>
      <c r="UV181" s="0"/>
      <c r="UW181" s="0"/>
      <c r="UX181" s="0"/>
      <c r="UY181" s="0"/>
      <c r="UZ181" s="0"/>
      <c r="VA181" s="0"/>
      <c r="VB181" s="0"/>
      <c r="VC181" s="0"/>
      <c r="VD181" s="0"/>
      <c r="VE181" s="0"/>
      <c r="VF181" s="0"/>
      <c r="VG181" s="0"/>
      <c r="VH181" s="0"/>
      <c r="VI181" s="0"/>
      <c r="VJ181" s="0"/>
      <c r="VK181" s="0"/>
      <c r="VL181" s="0"/>
      <c r="VM181" s="0"/>
      <c r="VN181" s="0"/>
      <c r="VO181" s="0"/>
      <c r="VP181" s="0"/>
      <c r="VQ181" s="0"/>
      <c r="VR181" s="0"/>
      <c r="VS181" s="0"/>
      <c r="VT181" s="0"/>
      <c r="VU181" s="0"/>
      <c r="VV181" s="0"/>
      <c r="VW181" s="0"/>
      <c r="VX181" s="0"/>
      <c r="VY181" s="0"/>
      <c r="VZ181" s="0"/>
      <c r="WA181" s="0"/>
      <c r="WB181" s="0"/>
      <c r="WC181" s="0"/>
      <c r="WD181" s="0"/>
      <c r="WE181" s="0"/>
      <c r="WF181" s="0"/>
      <c r="WG181" s="0"/>
      <c r="WH181" s="0"/>
      <c r="WI181" s="0"/>
      <c r="WJ181" s="0"/>
      <c r="WK181" s="0"/>
      <c r="WL181" s="0"/>
      <c r="WM181" s="0"/>
      <c r="WN181" s="0"/>
      <c r="WO181" s="0"/>
      <c r="WP181" s="0"/>
      <c r="WQ181" s="0"/>
      <c r="WR181" s="0"/>
      <c r="WS181" s="0"/>
      <c r="WT181" s="0"/>
      <c r="WU181" s="0"/>
      <c r="WV181" s="0"/>
      <c r="WW181" s="0"/>
      <c r="WX181" s="0"/>
      <c r="WY181" s="0"/>
      <c r="WZ181" s="0"/>
      <c r="XA181" s="0"/>
      <c r="XB181" s="0"/>
      <c r="XC181" s="0"/>
      <c r="XD181" s="0"/>
      <c r="XE181" s="0"/>
      <c r="XF181" s="0"/>
      <c r="XG181" s="0"/>
      <c r="XH181" s="0"/>
      <c r="XI181" s="0"/>
      <c r="XJ181" s="0"/>
      <c r="XK181" s="0"/>
      <c r="XL181" s="0"/>
      <c r="XM181" s="0"/>
      <c r="XN181" s="0"/>
      <c r="XO181" s="0"/>
      <c r="XP181" s="0"/>
      <c r="XQ181" s="0"/>
      <c r="XR181" s="0"/>
      <c r="XS181" s="0"/>
      <c r="XT181" s="0"/>
      <c r="XU181" s="0"/>
      <c r="XV181" s="0"/>
      <c r="XW181" s="0"/>
      <c r="XX181" s="0"/>
      <c r="XY181" s="0"/>
      <c r="XZ181" s="0"/>
      <c r="YA181" s="0"/>
      <c r="YB181" s="0"/>
      <c r="YC181" s="0"/>
      <c r="YD181" s="0"/>
      <c r="YE181" s="0"/>
      <c r="YF181" s="0"/>
      <c r="YG181" s="0"/>
      <c r="YH181" s="0"/>
      <c r="YI181" s="0"/>
      <c r="YJ181" s="0"/>
      <c r="YK181" s="0"/>
      <c r="YL181" s="0"/>
      <c r="YM181" s="0"/>
      <c r="YN181" s="0"/>
      <c r="YO181" s="0"/>
      <c r="YP181" s="0"/>
      <c r="YQ181" s="0"/>
      <c r="YR181" s="0"/>
      <c r="YS181" s="0"/>
      <c r="YT181" s="0"/>
      <c r="YU181" s="0"/>
      <c r="YV181" s="0"/>
      <c r="YW181" s="0"/>
      <c r="YX181" s="0"/>
      <c r="YY181" s="0"/>
      <c r="YZ181" s="0"/>
      <c r="ZA181" s="0"/>
      <c r="ZB181" s="0"/>
      <c r="ZC181" s="0"/>
      <c r="ZD181" s="0"/>
      <c r="ZE181" s="0"/>
      <c r="ZF181" s="0"/>
      <c r="ZG181" s="0"/>
      <c r="ZH181" s="0"/>
      <c r="ZI181" s="0"/>
      <c r="ZJ181" s="0"/>
      <c r="ZK181" s="0"/>
      <c r="ZL181" s="0"/>
      <c r="ZM181" s="0"/>
      <c r="ZN181" s="0"/>
      <c r="ZO181" s="0"/>
      <c r="ZP181" s="0"/>
      <c r="ZQ181" s="0"/>
      <c r="ZR181" s="0"/>
      <c r="ZS181" s="0"/>
      <c r="ZT181" s="0"/>
      <c r="ZU181" s="0"/>
      <c r="ZV181" s="0"/>
      <c r="ZW181" s="0"/>
      <c r="ZX181" s="0"/>
      <c r="ZY181" s="0"/>
      <c r="ZZ181" s="0"/>
      <c r="AAA181" s="0"/>
      <c r="AAB181" s="0"/>
      <c r="AAC181" s="0"/>
      <c r="AAD181" s="0"/>
      <c r="AAE181" s="0"/>
      <c r="AAF181" s="0"/>
      <c r="AAG181" s="0"/>
      <c r="AAH181" s="0"/>
      <c r="AAI181" s="0"/>
      <c r="AAJ181" s="0"/>
      <c r="AAK181" s="0"/>
      <c r="AAL181" s="0"/>
      <c r="AAM181" s="0"/>
      <c r="AAN181" s="0"/>
      <c r="AAO181" s="0"/>
      <c r="AAP181" s="0"/>
      <c r="AAQ181" s="0"/>
      <c r="AAR181" s="0"/>
      <c r="AAS181" s="0"/>
      <c r="AAT181" s="0"/>
      <c r="AAU181" s="0"/>
      <c r="AAV181" s="0"/>
      <c r="AAW181" s="0"/>
      <c r="AAX181" s="0"/>
      <c r="AAY181" s="0"/>
      <c r="AAZ181" s="0"/>
      <c r="ABA181" s="0"/>
      <c r="ABB181" s="0"/>
      <c r="ABC181" s="0"/>
      <c r="ABD181" s="0"/>
      <c r="ABE181" s="0"/>
      <c r="ABF181" s="0"/>
      <c r="ABG181" s="0"/>
      <c r="ABH181" s="0"/>
      <c r="ABI181" s="0"/>
      <c r="ABJ181" s="0"/>
      <c r="ABK181" s="0"/>
      <c r="ABL181" s="0"/>
      <c r="ABM181" s="0"/>
      <c r="ABN181" s="0"/>
      <c r="ABO181" s="0"/>
      <c r="ABP181" s="0"/>
      <c r="ABQ181" s="0"/>
      <c r="ABR181" s="0"/>
      <c r="ABS181" s="0"/>
      <c r="ABT181" s="0"/>
      <c r="ABU181" s="0"/>
      <c r="ABV181" s="0"/>
      <c r="ABW181" s="0"/>
      <c r="ABX181" s="0"/>
      <c r="ABY181" s="0"/>
      <c r="ABZ181" s="0"/>
      <c r="ACA181" s="0"/>
      <c r="ACB181" s="0"/>
      <c r="ACC181" s="0"/>
      <c r="ACD181" s="0"/>
      <c r="ACE181" s="0"/>
      <c r="ACF181" s="0"/>
      <c r="ACG181" s="0"/>
      <c r="ACH181" s="0"/>
      <c r="ACI181" s="0"/>
      <c r="ACJ181" s="0"/>
      <c r="ACK181" s="0"/>
      <c r="ACL181" s="0"/>
      <c r="ACM181" s="0"/>
      <c r="ACN181" s="0"/>
      <c r="ACO181" s="0"/>
      <c r="ACP181" s="0"/>
      <c r="ACQ181" s="0"/>
      <c r="ACR181" s="0"/>
      <c r="ACS181" s="0"/>
      <c r="ACT181" s="0"/>
      <c r="ACU181" s="0"/>
      <c r="ACV181" s="0"/>
      <c r="ACW181" s="0"/>
      <c r="ACX181" s="0"/>
      <c r="ACY181" s="0"/>
      <c r="ACZ181" s="0"/>
      <c r="ADA181" s="0"/>
      <c r="ADB181" s="0"/>
      <c r="ADC181" s="0"/>
      <c r="ADD181" s="0"/>
      <c r="ADE181" s="0"/>
      <c r="ADF181" s="0"/>
      <c r="ADG181" s="0"/>
      <c r="ADH181" s="0"/>
      <c r="ADI181" s="0"/>
      <c r="ADJ181" s="0"/>
      <c r="ADK181" s="0"/>
      <c r="ADL181" s="0"/>
      <c r="ADM181" s="0"/>
      <c r="ADN181" s="0"/>
      <c r="ADO181" s="0"/>
      <c r="ADP181" s="0"/>
      <c r="ADQ181" s="0"/>
      <c r="ADR181" s="0"/>
      <c r="ADS181" s="0"/>
      <c r="ADT181" s="0"/>
      <c r="ADU181" s="0"/>
      <c r="ADV181" s="0"/>
      <c r="ADW181" s="0"/>
      <c r="ADX181" s="0"/>
      <c r="ADY181" s="0"/>
      <c r="ADZ181" s="0"/>
      <c r="AEA181" s="0"/>
      <c r="AEB181" s="0"/>
      <c r="AEC181" s="0"/>
      <c r="AED181" s="0"/>
      <c r="AEE181" s="0"/>
      <c r="AEF181" s="0"/>
      <c r="AEG181" s="0"/>
      <c r="AEH181" s="0"/>
      <c r="AEI181" s="0"/>
      <c r="AEJ181" s="0"/>
      <c r="AEK181" s="0"/>
      <c r="AEL181" s="0"/>
      <c r="AEM181" s="0"/>
      <c r="AEN181" s="0"/>
      <c r="AEO181" s="0"/>
      <c r="AEP181" s="0"/>
      <c r="AEQ181" s="0"/>
      <c r="AER181" s="0"/>
      <c r="AES181" s="0"/>
      <c r="AET181" s="0"/>
      <c r="AEU181" s="0"/>
      <c r="AEV181" s="0"/>
      <c r="AEW181" s="0"/>
      <c r="AEX181" s="0"/>
      <c r="AEY181" s="0"/>
      <c r="AEZ181" s="0"/>
      <c r="AFA181" s="0"/>
      <c r="AFB181" s="0"/>
      <c r="AFC181" s="0"/>
      <c r="AFD181" s="0"/>
      <c r="AFE181" s="0"/>
      <c r="AFF181" s="0"/>
      <c r="AFG181" s="0"/>
      <c r="AFH181" s="0"/>
      <c r="AFI181" s="0"/>
      <c r="AFJ181" s="0"/>
      <c r="AFK181" s="0"/>
      <c r="AFL181" s="0"/>
      <c r="AFM181" s="0"/>
      <c r="AFN181" s="0"/>
      <c r="AFO181" s="0"/>
      <c r="AFP181" s="0"/>
      <c r="AFQ181" s="0"/>
      <c r="AFR181" s="0"/>
      <c r="AFS181" s="0"/>
      <c r="AFT181" s="0"/>
      <c r="AFU181" s="0"/>
      <c r="AFV181" s="0"/>
      <c r="AFW181" s="0"/>
      <c r="AFX181" s="0"/>
      <c r="AFY181" s="0"/>
      <c r="AFZ181" s="0"/>
      <c r="AGA181" s="0"/>
      <c r="AGB181" s="0"/>
      <c r="AGC181" s="0"/>
      <c r="AGD181" s="0"/>
      <c r="AGE181" s="0"/>
      <c r="AGF181" s="0"/>
      <c r="AGG181" s="0"/>
      <c r="AGH181" s="0"/>
      <c r="AGI181" s="0"/>
      <c r="AGJ181" s="0"/>
      <c r="AGK181" s="0"/>
      <c r="AGL181" s="0"/>
      <c r="AGM181" s="0"/>
      <c r="AGN181" s="0"/>
      <c r="AGO181" s="0"/>
      <c r="AGP181" s="0"/>
      <c r="AGQ181" s="0"/>
      <c r="AGR181" s="0"/>
      <c r="AGS181" s="0"/>
      <c r="AGT181" s="0"/>
      <c r="AGU181" s="0"/>
      <c r="AGV181" s="0"/>
      <c r="AGW181" s="0"/>
      <c r="AGX181" s="0"/>
      <c r="AGY181" s="0"/>
      <c r="AGZ181" s="0"/>
      <c r="AHA181" s="0"/>
      <c r="AHB181" s="0"/>
      <c r="AHC181" s="0"/>
      <c r="AHD181" s="0"/>
      <c r="AHE181" s="0"/>
      <c r="AHF181" s="0"/>
      <c r="AHG181" s="0"/>
      <c r="AHH181" s="0"/>
      <c r="AHI181" s="0"/>
      <c r="AHJ181" s="0"/>
      <c r="AHK181" s="0"/>
      <c r="AHL181" s="0"/>
      <c r="AHM181" s="0"/>
      <c r="AHN181" s="0"/>
      <c r="AHO181" s="0"/>
      <c r="AHP181" s="0"/>
      <c r="AHQ181" s="0"/>
      <c r="AHR181" s="0"/>
      <c r="AHS181" s="0"/>
      <c r="AHT181" s="0"/>
      <c r="AHU181" s="0"/>
      <c r="AHV181" s="0"/>
      <c r="AHW181" s="0"/>
      <c r="AHX181" s="0"/>
      <c r="AHY181" s="0"/>
      <c r="AHZ181" s="0"/>
      <c r="AIA181" s="0"/>
      <c r="AIB181" s="0"/>
      <c r="AIC181" s="0"/>
      <c r="AID181" s="0"/>
      <c r="AIE181" s="0"/>
      <c r="AIF181" s="0"/>
      <c r="AIG181" s="0"/>
      <c r="AIH181" s="0"/>
      <c r="AII181" s="0"/>
      <c r="AIJ181" s="0"/>
      <c r="AIK181" s="0"/>
      <c r="AIL181" s="0"/>
      <c r="AIM181" s="0"/>
      <c r="AIN181" s="0"/>
      <c r="AIO181" s="0"/>
      <c r="AIP181" s="0"/>
      <c r="AIQ181" s="0"/>
      <c r="AIR181" s="0"/>
      <c r="AIS181" s="0"/>
      <c r="AIT181" s="0"/>
      <c r="AIU181" s="0"/>
      <c r="AIV181" s="0"/>
      <c r="AIW181" s="0"/>
      <c r="AIX181" s="0"/>
      <c r="AIY181" s="0"/>
      <c r="AIZ181" s="0"/>
      <c r="AJA181" s="0"/>
      <c r="AJB181" s="0"/>
      <c r="AJC181" s="0"/>
      <c r="AJD181" s="0"/>
      <c r="AJE181" s="0"/>
      <c r="AJF181" s="0"/>
      <c r="AJG181" s="0"/>
      <c r="AJH181" s="0"/>
      <c r="AJI181" s="0"/>
      <c r="AJJ181" s="0"/>
      <c r="AJK181" s="0"/>
      <c r="AJL181" s="0"/>
      <c r="AJM181" s="0"/>
      <c r="AJN181" s="0"/>
      <c r="AJO181" s="0"/>
      <c r="AJP181" s="0"/>
      <c r="AJQ181" s="0"/>
      <c r="AJR181" s="0"/>
      <c r="AJS181" s="0"/>
      <c r="AJT181" s="0"/>
      <c r="AJU181" s="0"/>
      <c r="AJV181" s="0"/>
      <c r="AJW181" s="0"/>
      <c r="AJX181" s="0"/>
      <c r="AJY181" s="0"/>
      <c r="AJZ181" s="0"/>
      <c r="AKA181" s="0"/>
      <c r="AKB181" s="0"/>
      <c r="AKC181" s="0"/>
      <c r="AKD181" s="0"/>
      <c r="AKE181" s="0"/>
      <c r="AKF181" s="0"/>
      <c r="AKG181" s="0"/>
      <c r="AKH181" s="0"/>
      <c r="AKI181" s="0"/>
      <c r="AKJ181" s="0"/>
      <c r="AKK181" s="0"/>
      <c r="AKL181" s="0"/>
      <c r="AKM181" s="0"/>
      <c r="AKN181" s="0"/>
      <c r="AKO181" s="0"/>
      <c r="AKP181" s="0"/>
      <c r="AKQ181" s="0"/>
      <c r="AKR181" s="0"/>
      <c r="AKS181" s="0"/>
      <c r="AKT181" s="0"/>
      <c r="AKU181" s="0"/>
      <c r="AKV181" s="0"/>
      <c r="AKW181" s="0"/>
      <c r="AKX181" s="0"/>
      <c r="AKY181" s="0"/>
      <c r="AKZ181" s="0"/>
      <c r="ALA181" s="0"/>
      <c r="ALB181" s="0"/>
      <c r="ALC181" s="0"/>
      <c r="ALD181" s="0"/>
      <c r="ALE181" s="0"/>
      <c r="ALF181" s="0"/>
      <c r="ALG181" s="0"/>
      <c r="ALH181" s="0"/>
      <c r="ALI181" s="0"/>
      <c r="ALJ181" s="0"/>
      <c r="ALK181" s="0"/>
      <c r="ALL181" s="0"/>
      <c r="ALM181" s="0"/>
      <c r="ALN181" s="0"/>
      <c r="ALO181" s="0"/>
      <c r="ALP181" s="0"/>
      <c r="ALQ181" s="0"/>
      <c r="ALR181" s="0"/>
      <c r="ALS181" s="0"/>
      <c r="ALT181" s="0"/>
      <c r="ALU181" s="0"/>
      <c r="ALV181" s="0"/>
      <c r="ALW181" s="0"/>
      <c r="ALX181" s="0"/>
      <c r="ALY181" s="0"/>
      <c r="ALZ181" s="0"/>
      <c r="AMA181" s="0"/>
      <c r="AMB181" s="0"/>
      <c r="AMC181" s="0"/>
      <c r="AMD181" s="0"/>
      <c r="AME181" s="0"/>
      <c r="AMF181" s="0"/>
      <c r="AMG181" s="0"/>
      <c r="AMH181" s="0"/>
      <c r="AMI181" s="0"/>
      <c r="AMJ181" s="0"/>
    </row>
    <row r="182" customFormat="false" ht="15.75" hidden="false" customHeight="true" outlineLevel="0" collapsed="false">
      <c r="A182" s="270"/>
      <c r="B182" s="283"/>
      <c r="C182" s="27"/>
      <c r="D182" s="49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26"/>
      <c r="P182" s="27"/>
      <c r="Q182" s="27"/>
      <c r="R182" s="27"/>
      <c r="S182" s="27"/>
      <c r="T182" s="27"/>
      <c r="U182" s="27"/>
      <c r="V182" s="27"/>
      <c r="W182" s="27"/>
      <c r="X182" s="28"/>
      <c r="Y182" s="226"/>
      <c r="Z182" s="27"/>
      <c r="AA182" s="27"/>
      <c r="AB182" s="27"/>
      <c r="AC182" s="27"/>
      <c r="AD182" s="27"/>
      <c r="AE182" s="27"/>
      <c r="AF182" s="27"/>
      <c r="AG182" s="27"/>
      <c r="AH182" s="28"/>
      <c r="AI182" s="226"/>
      <c r="AJ182" s="27"/>
      <c r="AK182" s="27"/>
      <c r="AL182" s="27"/>
      <c r="AM182" s="27"/>
      <c r="AN182" s="27"/>
      <c r="AO182" s="27"/>
      <c r="AP182" s="27"/>
      <c r="AQ182" s="27"/>
      <c r="AR182" s="28"/>
      <c r="AS182" s="226"/>
      <c r="AT182" s="27"/>
      <c r="AU182" s="27"/>
      <c r="AV182" s="27"/>
      <c r="AW182" s="27"/>
      <c r="AX182" s="27"/>
      <c r="AY182" s="27"/>
      <c r="AZ182" s="27"/>
      <c r="BA182" s="27"/>
      <c r="BB182" s="28"/>
      <c r="BC182" s="0"/>
      <c r="BD182" s="0"/>
      <c r="BE182" s="0"/>
      <c r="BF182" s="0"/>
      <c r="BG182" s="0"/>
      <c r="BH182" s="0"/>
      <c r="BI182" s="0"/>
      <c r="BJ182" s="0"/>
      <c r="BK182" s="0"/>
      <c r="BL182" s="0"/>
      <c r="BM182" s="0"/>
      <c r="BN182" s="0"/>
      <c r="BO182" s="0"/>
      <c r="BP182" s="0"/>
      <c r="BQ182" s="0"/>
      <c r="BR182" s="0"/>
      <c r="BS182" s="0"/>
      <c r="BT182" s="0"/>
      <c r="BU182" s="0"/>
      <c r="BV182" s="0"/>
      <c r="BW182" s="0"/>
      <c r="BX182" s="0"/>
      <c r="BY182" s="0"/>
      <c r="BZ182" s="0"/>
      <c r="CA182" s="0"/>
      <c r="CB182" s="0"/>
      <c r="CC182" s="0"/>
      <c r="CD182" s="0"/>
      <c r="CE182" s="0"/>
      <c r="CF182" s="0"/>
      <c r="CG182" s="0"/>
      <c r="CH182" s="0"/>
      <c r="CI182" s="0"/>
      <c r="CJ182" s="0"/>
      <c r="CK182" s="0"/>
      <c r="CL182" s="0"/>
      <c r="CM182" s="0"/>
      <c r="CN182" s="0"/>
      <c r="CO182" s="0"/>
      <c r="CP182" s="0"/>
      <c r="CQ182" s="0"/>
      <c r="CR182" s="0"/>
      <c r="CS182" s="0"/>
      <c r="CT182" s="0"/>
      <c r="CU182" s="0"/>
      <c r="CV182" s="0"/>
      <c r="CW182" s="0"/>
      <c r="CX182" s="0"/>
      <c r="CY182" s="0"/>
      <c r="CZ182" s="0"/>
      <c r="DA182" s="0"/>
      <c r="DB182" s="0"/>
      <c r="DC182" s="0"/>
      <c r="DD182" s="0"/>
      <c r="DE182" s="0"/>
      <c r="DF182" s="0"/>
      <c r="DG182" s="0"/>
      <c r="DH182" s="0"/>
      <c r="DI182" s="0"/>
      <c r="DJ182" s="0"/>
      <c r="DK182" s="0"/>
      <c r="DL182" s="0"/>
      <c r="DM182" s="0"/>
      <c r="DN182" s="0"/>
      <c r="DO182" s="0"/>
      <c r="DP182" s="0"/>
      <c r="DQ182" s="0"/>
      <c r="DR182" s="0"/>
      <c r="DS182" s="0"/>
      <c r="DT182" s="0"/>
      <c r="DU182" s="0"/>
      <c r="DV182" s="0"/>
      <c r="DW182" s="0"/>
      <c r="DX182" s="0"/>
      <c r="DY182" s="0"/>
      <c r="DZ182" s="0"/>
      <c r="EA182" s="0"/>
      <c r="EB182" s="0"/>
      <c r="EC182" s="0"/>
      <c r="ED182" s="0"/>
      <c r="EE182" s="0"/>
      <c r="EF182" s="0"/>
      <c r="EG182" s="0"/>
      <c r="EH182" s="0"/>
      <c r="EI182" s="0"/>
      <c r="EJ182" s="0"/>
      <c r="EK182" s="0"/>
      <c r="EL182" s="0"/>
      <c r="EM182" s="0"/>
      <c r="EN182" s="0"/>
      <c r="EO182" s="0"/>
      <c r="EP182" s="0"/>
      <c r="EQ182" s="0"/>
      <c r="ER182" s="0"/>
      <c r="ES182" s="0"/>
      <c r="ET182" s="0"/>
      <c r="EU182" s="0"/>
      <c r="EV182" s="0"/>
      <c r="EW182" s="0"/>
      <c r="EX182" s="0"/>
      <c r="EY182" s="0"/>
      <c r="EZ182" s="0"/>
      <c r="FA182" s="0"/>
      <c r="FB182" s="0"/>
      <c r="FC182" s="0"/>
      <c r="FD182" s="0"/>
      <c r="FE182" s="0"/>
      <c r="FF182" s="0"/>
      <c r="FG182" s="0"/>
      <c r="FH182" s="0"/>
      <c r="FI182" s="0"/>
      <c r="FJ182" s="0"/>
      <c r="FK182" s="0"/>
      <c r="FL182" s="0"/>
      <c r="FM182" s="0"/>
      <c r="FN182" s="0"/>
      <c r="FO182" s="0"/>
      <c r="FP182" s="0"/>
      <c r="FQ182" s="0"/>
      <c r="FR182" s="0"/>
      <c r="FS182" s="0"/>
      <c r="FT182" s="0"/>
      <c r="FU182" s="0"/>
      <c r="FV182" s="0"/>
      <c r="FW182" s="0"/>
      <c r="FX182" s="0"/>
      <c r="FY182" s="0"/>
      <c r="FZ182" s="0"/>
      <c r="GA182" s="0"/>
      <c r="GB182" s="0"/>
      <c r="GC182" s="0"/>
      <c r="GD182" s="0"/>
      <c r="GE182" s="0"/>
      <c r="GF182" s="0"/>
      <c r="GG182" s="0"/>
      <c r="GH182" s="0"/>
      <c r="GI182" s="0"/>
      <c r="GJ182" s="0"/>
      <c r="GK182" s="0"/>
      <c r="GL182" s="0"/>
      <c r="GM182" s="0"/>
      <c r="GN182" s="0"/>
      <c r="GO182" s="0"/>
      <c r="GP182" s="0"/>
      <c r="GQ182" s="0"/>
      <c r="GR182" s="0"/>
      <c r="GS182" s="0"/>
      <c r="GT182" s="0"/>
      <c r="GU182" s="0"/>
      <c r="GV182" s="0"/>
      <c r="GW182" s="0"/>
      <c r="GX182" s="0"/>
      <c r="GY182" s="0"/>
      <c r="GZ182" s="0"/>
      <c r="HA182" s="0"/>
      <c r="HB182" s="0"/>
      <c r="HC182" s="0"/>
      <c r="HD182" s="0"/>
      <c r="HE182" s="0"/>
      <c r="HF182" s="0"/>
      <c r="HG182" s="0"/>
      <c r="HH182" s="0"/>
      <c r="HI182" s="0"/>
      <c r="HJ182" s="0"/>
      <c r="HK182" s="0"/>
      <c r="HL182" s="0"/>
      <c r="HM182" s="0"/>
      <c r="HN182" s="0"/>
      <c r="HO182" s="0"/>
      <c r="HP182" s="0"/>
      <c r="HQ182" s="0"/>
      <c r="HR182" s="0"/>
      <c r="HS182" s="0"/>
      <c r="HT182" s="0"/>
      <c r="HU182" s="0"/>
      <c r="HV182" s="0"/>
      <c r="HW182" s="0"/>
      <c r="HX182" s="0"/>
      <c r="HY182" s="0"/>
      <c r="HZ182" s="0"/>
      <c r="IA182" s="0"/>
      <c r="IB182" s="0"/>
      <c r="IC182" s="0"/>
      <c r="ID182" s="0"/>
      <c r="IE182" s="0"/>
      <c r="IF182" s="0"/>
      <c r="IG182" s="0"/>
      <c r="IH182" s="0"/>
      <c r="II182" s="0"/>
      <c r="IJ182" s="0"/>
      <c r="IK182" s="0"/>
      <c r="IL182" s="0"/>
      <c r="IM182" s="0"/>
      <c r="IN182" s="0"/>
      <c r="IO182" s="0"/>
      <c r="IP182" s="0"/>
      <c r="IQ182" s="0"/>
      <c r="IR182" s="0"/>
      <c r="IS182" s="0"/>
      <c r="IT182" s="0"/>
      <c r="IU182" s="0"/>
      <c r="IV182" s="0"/>
      <c r="IW182" s="0"/>
      <c r="IX182" s="0"/>
      <c r="IY182" s="0"/>
      <c r="IZ182" s="0"/>
      <c r="JA182" s="0"/>
      <c r="JB182" s="0"/>
      <c r="JC182" s="0"/>
      <c r="JD182" s="0"/>
      <c r="JE182" s="0"/>
      <c r="JF182" s="0"/>
      <c r="JG182" s="0"/>
      <c r="JH182" s="0"/>
      <c r="JI182" s="0"/>
      <c r="JJ182" s="0"/>
      <c r="JK182" s="0"/>
      <c r="JL182" s="0"/>
      <c r="JM182" s="0"/>
      <c r="JN182" s="0"/>
      <c r="JO182" s="0"/>
      <c r="JP182" s="0"/>
      <c r="JQ182" s="0"/>
      <c r="JR182" s="0"/>
      <c r="JS182" s="0"/>
      <c r="JT182" s="0"/>
      <c r="JU182" s="0"/>
      <c r="JV182" s="0"/>
      <c r="JW182" s="0"/>
      <c r="JX182" s="0"/>
      <c r="JY182" s="0"/>
      <c r="JZ182" s="0"/>
      <c r="KA182" s="0"/>
      <c r="KB182" s="0"/>
      <c r="KC182" s="0"/>
      <c r="KD182" s="0"/>
      <c r="KE182" s="0"/>
      <c r="KF182" s="0"/>
      <c r="KG182" s="0"/>
      <c r="KH182" s="0"/>
      <c r="KI182" s="0"/>
      <c r="KJ182" s="0"/>
      <c r="KK182" s="0"/>
      <c r="KL182" s="0"/>
      <c r="KM182" s="0"/>
      <c r="KN182" s="0"/>
      <c r="KO182" s="0"/>
      <c r="KP182" s="0"/>
      <c r="KQ182" s="0"/>
      <c r="KR182" s="0"/>
      <c r="KS182" s="0"/>
      <c r="KT182" s="0"/>
      <c r="KU182" s="0"/>
      <c r="KV182" s="0"/>
      <c r="KW182" s="0"/>
      <c r="KX182" s="0"/>
      <c r="KY182" s="0"/>
      <c r="KZ182" s="0"/>
      <c r="LA182" s="0"/>
      <c r="LB182" s="0"/>
      <c r="LC182" s="0"/>
      <c r="LD182" s="0"/>
      <c r="LE182" s="0"/>
      <c r="LF182" s="0"/>
      <c r="LG182" s="0"/>
      <c r="LH182" s="0"/>
      <c r="LI182" s="0"/>
      <c r="LJ182" s="0"/>
      <c r="LK182" s="0"/>
      <c r="LL182" s="0"/>
      <c r="LM182" s="0"/>
      <c r="LN182" s="0"/>
      <c r="LO182" s="0"/>
      <c r="LP182" s="0"/>
      <c r="LQ182" s="0"/>
      <c r="LR182" s="0"/>
      <c r="LS182" s="0"/>
      <c r="LT182" s="0"/>
      <c r="LU182" s="0"/>
      <c r="LV182" s="0"/>
      <c r="LW182" s="0"/>
      <c r="LX182" s="0"/>
      <c r="LY182" s="0"/>
      <c r="LZ182" s="0"/>
      <c r="MA182" s="0"/>
      <c r="MB182" s="0"/>
      <c r="MC182" s="0"/>
      <c r="MD182" s="0"/>
      <c r="ME182" s="0"/>
      <c r="MF182" s="0"/>
      <c r="MG182" s="0"/>
      <c r="MH182" s="0"/>
      <c r="MI182" s="0"/>
      <c r="MJ182" s="0"/>
      <c r="MK182" s="0"/>
      <c r="ML182" s="0"/>
      <c r="MM182" s="0"/>
      <c r="MN182" s="0"/>
      <c r="MO182" s="0"/>
      <c r="MP182" s="0"/>
      <c r="MQ182" s="0"/>
      <c r="MR182" s="0"/>
      <c r="MS182" s="0"/>
      <c r="MT182" s="0"/>
      <c r="MU182" s="0"/>
      <c r="MV182" s="0"/>
      <c r="MW182" s="0"/>
      <c r="MX182" s="0"/>
      <c r="MY182" s="0"/>
      <c r="MZ182" s="0"/>
      <c r="NA182" s="0"/>
      <c r="NB182" s="0"/>
      <c r="NC182" s="0"/>
      <c r="ND182" s="0"/>
      <c r="NE182" s="0"/>
      <c r="NF182" s="0"/>
      <c r="NG182" s="0"/>
      <c r="NH182" s="0"/>
      <c r="NI182" s="0"/>
      <c r="NJ182" s="0"/>
      <c r="NK182" s="0"/>
      <c r="NL182" s="0"/>
      <c r="NM182" s="0"/>
      <c r="NN182" s="0"/>
      <c r="NO182" s="0"/>
      <c r="NP182" s="0"/>
      <c r="NQ182" s="0"/>
      <c r="NR182" s="0"/>
      <c r="NS182" s="0"/>
      <c r="NT182" s="0"/>
      <c r="NU182" s="0"/>
      <c r="NV182" s="0"/>
      <c r="NW182" s="0"/>
      <c r="NX182" s="0"/>
      <c r="NY182" s="0"/>
      <c r="NZ182" s="0"/>
      <c r="OA182" s="0"/>
      <c r="OB182" s="0"/>
      <c r="OC182" s="0"/>
      <c r="OD182" s="0"/>
      <c r="OE182" s="0"/>
      <c r="OF182" s="0"/>
      <c r="OG182" s="0"/>
      <c r="OH182" s="0"/>
      <c r="OI182" s="0"/>
      <c r="OJ182" s="0"/>
      <c r="OK182" s="0"/>
      <c r="OL182" s="0"/>
      <c r="OM182" s="0"/>
      <c r="ON182" s="0"/>
      <c r="OO182" s="0"/>
      <c r="OP182" s="0"/>
      <c r="OQ182" s="0"/>
      <c r="OR182" s="0"/>
      <c r="OS182" s="0"/>
      <c r="OT182" s="0"/>
      <c r="OU182" s="0"/>
      <c r="OV182" s="0"/>
      <c r="OW182" s="0"/>
      <c r="OX182" s="0"/>
      <c r="OY182" s="0"/>
      <c r="OZ182" s="0"/>
      <c r="PA182" s="0"/>
      <c r="PB182" s="0"/>
      <c r="PC182" s="0"/>
      <c r="PD182" s="0"/>
      <c r="PE182" s="0"/>
      <c r="PF182" s="0"/>
      <c r="PG182" s="0"/>
      <c r="PH182" s="0"/>
      <c r="PI182" s="0"/>
      <c r="PJ182" s="0"/>
      <c r="PK182" s="0"/>
      <c r="PL182" s="0"/>
      <c r="PM182" s="0"/>
      <c r="PN182" s="0"/>
      <c r="PO182" s="0"/>
      <c r="PP182" s="0"/>
      <c r="PQ182" s="0"/>
      <c r="PR182" s="0"/>
      <c r="PS182" s="0"/>
      <c r="PT182" s="0"/>
      <c r="PU182" s="0"/>
      <c r="PV182" s="0"/>
      <c r="PW182" s="0"/>
      <c r="PX182" s="0"/>
      <c r="PY182" s="0"/>
      <c r="PZ182" s="0"/>
      <c r="QA182" s="0"/>
      <c r="QB182" s="0"/>
      <c r="QC182" s="0"/>
      <c r="QD182" s="0"/>
      <c r="QE182" s="0"/>
      <c r="QF182" s="0"/>
      <c r="QG182" s="0"/>
      <c r="QH182" s="0"/>
      <c r="QI182" s="0"/>
      <c r="QJ182" s="0"/>
      <c r="QK182" s="0"/>
      <c r="QL182" s="0"/>
      <c r="QM182" s="0"/>
      <c r="QN182" s="0"/>
      <c r="QO182" s="0"/>
      <c r="QP182" s="0"/>
      <c r="QQ182" s="0"/>
      <c r="QR182" s="0"/>
      <c r="QS182" s="0"/>
      <c r="QT182" s="0"/>
      <c r="QU182" s="0"/>
      <c r="QV182" s="0"/>
      <c r="QW182" s="0"/>
      <c r="QX182" s="0"/>
      <c r="QY182" s="0"/>
      <c r="QZ182" s="0"/>
      <c r="RA182" s="0"/>
      <c r="RB182" s="0"/>
      <c r="RC182" s="0"/>
      <c r="RD182" s="0"/>
      <c r="RE182" s="0"/>
      <c r="RF182" s="0"/>
      <c r="RG182" s="0"/>
      <c r="RH182" s="0"/>
      <c r="RI182" s="0"/>
      <c r="RJ182" s="0"/>
      <c r="RK182" s="0"/>
      <c r="RL182" s="0"/>
      <c r="RM182" s="0"/>
      <c r="RN182" s="0"/>
      <c r="RO182" s="0"/>
      <c r="RP182" s="0"/>
      <c r="RQ182" s="0"/>
      <c r="RR182" s="0"/>
      <c r="RS182" s="0"/>
      <c r="RT182" s="0"/>
      <c r="RU182" s="0"/>
      <c r="RV182" s="0"/>
      <c r="RW182" s="0"/>
      <c r="RX182" s="0"/>
      <c r="RY182" s="0"/>
      <c r="RZ182" s="0"/>
      <c r="SA182" s="0"/>
      <c r="SB182" s="0"/>
      <c r="SC182" s="0"/>
      <c r="SD182" s="0"/>
      <c r="SE182" s="0"/>
      <c r="SF182" s="0"/>
      <c r="SG182" s="0"/>
      <c r="SH182" s="0"/>
      <c r="SI182" s="0"/>
      <c r="SJ182" s="0"/>
      <c r="SK182" s="0"/>
      <c r="SL182" s="0"/>
      <c r="SM182" s="0"/>
      <c r="SN182" s="0"/>
      <c r="SO182" s="0"/>
      <c r="SP182" s="0"/>
      <c r="SQ182" s="0"/>
      <c r="SR182" s="0"/>
      <c r="SS182" s="0"/>
      <c r="ST182" s="0"/>
      <c r="SU182" s="0"/>
      <c r="SV182" s="0"/>
      <c r="SW182" s="0"/>
      <c r="SX182" s="0"/>
      <c r="SY182" s="0"/>
      <c r="SZ182" s="0"/>
      <c r="TA182" s="0"/>
      <c r="TB182" s="0"/>
      <c r="TC182" s="0"/>
      <c r="TD182" s="0"/>
      <c r="TE182" s="0"/>
      <c r="TF182" s="0"/>
      <c r="TG182" s="0"/>
      <c r="TH182" s="0"/>
      <c r="TI182" s="0"/>
      <c r="TJ182" s="0"/>
      <c r="TK182" s="0"/>
      <c r="TL182" s="0"/>
      <c r="TM182" s="0"/>
      <c r="TN182" s="0"/>
      <c r="TO182" s="0"/>
      <c r="TP182" s="0"/>
      <c r="TQ182" s="0"/>
      <c r="TR182" s="0"/>
      <c r="TS182" s="0"/>
      <c r="TT182" s="0"/>
      <c r="TU182" s="0"/>
      <c r="TV182" s="0"/>
      <c r="TW182" s="0"/>
      <c r="TX182" s="0"/>
      <c r="TY182" s="0"/>
      <c r="TZ182" s="0"/>
      <c r="UA182" s="0"/>
      <c r="UB182" s="0"/>
      <c r="UC182" s="0"/>
      <c r="UD182" s="0"/>
      <c r="UE182" s="0"/>
      <c r="UF182" s="0"/>
      <c r="UG182" s="0"/>
      <c r="UH182" s="0"/>
      <c r="UI182" s="0"/>
      <c r="UJ182" s="0"/>
      <c r="UK182" s="0"/>
      <c r="UL182" s="0"/>
      <c r="UM182" s="0"/>
      <c r="UN182" s="0"/>
      <c r="UO182" s="0"/>
      <c r="UP182" s="0"/>
      <c r="UQ182" s="0"/>
      <c r="UR182" s="0"/>
      <c r="US182" s="0"/>
      <c r="UT182" s="0"/>
      <c r="UU182" s="0"/>
      <c r="UV182" s="0"/>
      <c r="UW182" s="0"/>
      <c r="UX182" s="0"/>
      <c r="UY182" s="0"/>
      <c r="UZ182" s="0"/>
      <c r="VA182" s="0"/>
      <c r="VB182" s="0"/>
      <c r="VC182" s="0"/>
      <c r="VD182" s="0"/>
      <c r="VE182" s="0"/>
      <c r="VF182" s="0"/>
      <c r="VG182" s="0"/>
      <c r="VH182" s="0"/>
      <c r="VI182" s="0"/>
      <c r="VJ182" s="0"/>
      <c r="VK182" s="0"/>
      <c r="VL182" s="0"/>
      <c r="VM182" s="0"/>
      <c r="VN182" s="0"/>
      <c r="VO182" s="0"/>
      <c r="VP182" s="0"/>
      <c r="VQ182" s="0"/>
      <c r="VR182" s="0"/>
      <c r="VS182" s="0"/>
      <c r="VT182" s="0"/>
      <c r="VU182" s="0"/>
      <c r="VV182" s="0"/>
      <c r="VW182" s="0"/>
      <c r="VX182" s="0"/>
      <c r="VY182" s="0"/>
      <c r="VZ182" s="0"/>
      <c r="WA182" s="0"/>
      <c r="WB182" s="0"/>
      <c r="WC182" s="0"/>
      <c r="WD182" s="0"/>
      <c r="WE182" s="0"/>
      <c r="WF182" s="0"/>
      <c r="WG182" s="0"/>
      <c r="WH182" s="0"/>
      <c r="WI182" s="0"/>
      <c r="WJ182" s="0"/>
      <c r="WK182" s="0"/>
      <c r="WL182" s="0"/>
      <c r="WM182" s="0"/>
      <c r="WN182" s="0"/>
      <c r="WO182" s="0"/>
      <c r="WP182" s="0"/>
      <c r="WQ182" s="0"/>
      <c r="WR182" s="0"/>
      <c r="WS182" s="0"/>
      <c r="WT182" s="0"/>
      <c r="WU182" s="0"/>
      <c r="WV182" s="0"/>
      <c r="WW182" s="0"/>
      <c r="WX182" s="0"/>
      <c r="WY182" s="0"/>
      <c r="WZ182" s="0"/>
      <c r="XA182" s="0"/>
      <c r="XB182" s="0"/>
      <c r="XC182" s="0"/>
      <c r="XD182" s="0"/>
      <c r="XE182" s="0"/>
      <c r="XF182" s="0"/>
      <c r="XG182" s="0"/>
      <c r="XH182" s="0"/>
      <c r="XI182" s="0"/>
      <c r="XJ182" s="0"/>
      <c r="XK182" s="0"/>
      <c r="XL182" s="0"/>
      <c r="XM182" s="0"/>
      <c r="XN182" s="0"/>
      <c r="XO182" s="0"/>
      <c r="XP182" s="0"/>
      <c r="XQ182" s="0"/>
      <c r="XR182" s="0"/>
      <c r="XS182" s="0"/>
      <c r="XT182" s="0"/>
      <c r="XU182" s="0"/>
      <c r="XV182" s="0"/>
      <c r="XW182" s="0"/>
      <c r="XX182" s="0"/>
      <c r="XY182" s="0"/>
      <c r="XZ182" s="0"/>
      <c r="YA182" s="0"/>
      <c r="YB182" s="0"/>
      <c r="YC182" s="0"/>
      <c r="YD182" s="0"/>
      <c r="YE182" s="0"/>
      <c r="YF182" s="0"/>
      <c r="YG182" s="0"/>
      <c r="YH182" s="0"/>
      <c r="YI182" s="0"/>
      <c r="YJ182" s="0"/>
      <c r="YK182" s="0"/>
      <c r="YL182" s="0"/>
      <c r="YM182" s="0"/>
      <c r="YN182" s="0"/>
      <c r="YO182" s="0"/>
      <c r="YP182" s="0"/>
      <c r="YQ182" s="0"/>
      <c r="YR182" s="0"/>
      <c r="YS182" s="0"/>
      <c r="YT182" s="0"/>
      <c r="YU182" s="0"/>
      <c r="YV182" s="0"/>
      <c r="YW182" s="0"/>
      <c r="YX182" s="0"/>
      <c r="YY182" s="0"/>
      <c r="YZ182" s="0"/>
      <c r="ZA182" s="0"/>
      <c r="ZB182" s="0"/>
      <c r="ZC182" s="0"/>
      <c r="ZD182" s="0"/>
      <c r="ZE182" s="0"/>
      <c r="ZF182" s="0"/>
      <c r="ZG182" s="0"/>
      <c r="ZH182" s="0"/>
      <c r="ZI182" s="0"/>
      <c r="ZJ182" s="0"/>
      <c r="ZK182" s="0"/>
      <c r="ZL182" s="0"/>
      <c r="ZM182" s="0"/>
      <c r="ZN182" s="0"/>
      <c r="ZO182" s="0"/>
      <c r="ZP182" s="0"/>
      <c r="ZQ182" s="0"/>
      <c r="ZR182" s="0"/>
      <c r="ZS182" s="0"/>
      <c r="ZT182" s="0"/>
      <c r="ZU182" s="0"/>
      <c r="ZV182" s="0"/>
      <c r="ZW182" s="0"/>
      <c r="ZX182" s="0"/>
      <c r="ZY182" s="0"/>
      <c r="ZZ182" s="0"/>
      <c r="AAA182" s="0"/>
      <c r="AAB182" s="0"/>
      <c r="AAC182" s="0"/>
      <c r="AAD182" s="0"/>
      <c r="AAE182" s="0"/>
      <c r="AAF182" s="0"/>
      <c r="AAG182" s="0"/>
      <c r="AAH182" s="0"/>
      <c r="AAI182" s="0"/>
      <c r="AAJ182" s="0"/>
      <c r="AAK182" s="0"/>
      <c r="AAL182" s="0"/>
      <c r="AAM182" s="0"/>
      <c r="AAN182" s="0"/>
      <c r="AAO182" s="0"/>
      <c r="AAP182" s="0"/>
      <c r="AAQ182" s="0"/>
      <c r="AAR182" s="0"/>
      <c r="AAS182" s="0"/>
      <c r="AAT182" s="0"/>
      <c r="AAU182" s="0"/>
      <c r="AAV182" s="0"/>
      <c r="AAW182" s="0"/>
      <c r="AAX182" s="0"/>
      <c r="AAY182" s="0"/>
      <c r="AAZ182" s="0"/>
      <c r="ABA182" s="0"/>
      <c r="ABB182" s="0"/>
      <c r="ABC182" s="0"/>
      <c r="ABD182" s="0"/>
      <c r="ABE182" s="0"/>
      <c r="ABF182" s="0"/>
      <c r="ABG182" s="0"/>
      <c r="ABH182" s="0"/>
      <c r="ABI182" s="0"/>
      <c r="ABJ182" s="0"/>
      <c r="ABK182" s="0"/>
      <c r="ABL182" s="0"/>
      <c r="ABM182" s="0"/>
      <c r="ABN182" s="0"/>
      <c r="ABO182" s="0"/>
      <c r="ABP182" s="0"/>
      <c r="ABQ182" s="0"/>
      <c r="ABR182" s="0"/>
      <c r="ABS182" s="0"/>
      <c r="ABT182" s="0"/>
      <c r="ABU182" s="0"/>
      <c r="ABV182" s="0"/>
      <c r="ABW182" s="0"/>
      <c r="ABX182" s="0"/>
      <c r="ABY182" s="0"/>
      <c r="ABZ182" s="0"/>
      <c r="ACA182" s="0"/>
      <c r="ACB182" s="0"/>
      <c r="ACC182" s="0"/>
      <c r="ACD182" s="0"/>
      <c r="ACE182" s="0"/>
      <c r="ACF182" s="0"/>
      <c r="ACG182" s="0"/>
      <c r="ACH182" s="0"/>
      <c r="ACI182" s="0"/>
      <c r="ACJ182" s="0"/>
      <c r="ACK182" s="0"/>
      <c r="ACL182" s="0"/>
      <c r="ACM182" s="0"/>
      <c r="ACN182" s="0"/>
      <c r="ACO182" s="0"/>
      <c r="ACP182" s="0"/>
      <c r="ACQ182" s="0"/>
      <c r="ACR182" s="0"/>
      <c r="ACS182" s="0"/>
      <c r="ACT182" s="0"/>
      <c r="ACU182" s="0"/>
      <c r="ACV182" s="0"/>
      <c r="ACW182" s="0"/>
      <c r="ACX182" s="0"/>
      <c r="ACY182" s="0"/>
      <c r="ACZ182" s="0"/>
      <c r="ADA182" s="0"/>
      <c r="ADB182" s="0"/>
      <c r="ADC182" s="0"/>
      <c r="ADD182" s="0"/>
      <c r="ADE182" s="0"/>
      <c r="ADF182" s="0"/>
      <c r="ADG182" s="0"/>
      <c r="ADH182" s="0"/>
      <c r="ADI182" s="0"/>
      <c r="ADJ182" s="0"/>
      <c r="ADK182" s="0"/>
      <c r="ADL182" s="0"/>
      <c r="ADM182" s="0"/>
      <c r="ADN182" s="0"/>
      <c r="ADO182" s="0"/>
      <c r="ADP182" s="0"/>
      <c r="ADQ182" s="0"/>
      <c r="ADR182" s="0"/>
      <c r="ADS182" s="0"/>
      <c r="ADT182" s="0"/>
      <c r="ADU182" s="0"/>
      <c r="ADV182" s="0"/>
      <c r="ADW182" s="0"/>
      <c r="ADX182" s="0"/>
      <c r="ADY182" s="0"/>
      <c r="ADZ182" s="0"/>
      <c r="AEA182" s="0"/>
      <c r="AEB182" s="0"/>
      <c r="AEC182" s="0"/>
      <c r="AED182" s="0"/>
      <c r="AEE182" s="0"/>
      <c r="AEF182" s="0"/>
      <c r="AEG182" s="0"/>
      <c r="AEH182" s="0"/>
      <c r="AEI182" s="0"/>
      <c r="AEJ182" s="0"/>
      <c r="AEK182" s="0"/>
      <c r="AEL182" s="0"/>
      <c r="AEM182" s="0"/>
      <c r="AEN182" s="0"/>
      <c r="AEO182" s="0"/>
      <c r="AEP182" s="0"/>
      <c r="AEQ182" s="0"/>
      <c r="AER182" s="0"/>
      <c r="AES182" s="0"/>
      <c r="AET182" s="0"/>
      <c r="AEU182" s="0"/>
      <c r="AEV182" s="0"/>
      <c r="AEW182" s="0"/>
      <c r="AEX182" s="0"/>
      <c r="AEY182" s="0"/>
      <c r="AEZ182" s="0"/>
      <c r="AFA182" s="0"/>
      <c r="AFB182" s="0"/>
      <c r="AFC182" s="0"/>
      <c r="AFD182" s="0"/>
      <c r="AFE182" s="0"/>
      <c r="AFF182" s="0"/>
      <c r="AFG182" s="0"/>
      <c r="AFH182" s="0"/>
      <c r="AFI182" s="0"/>
      <c r="AFJ182" s="0"/>
      <c r="AFK182" s="0"/>
      <c r="AFL182" s="0"/>
      <c r="AFM182" s="0"/>
      <c r="AFN182" s="0"/>
      <c r="AFO182" s="0"/>
      <c r="AFP182" s="0"/>
      <c r="AFQ182" s="0"/>
      <c r="AFR182" s="0"/>
      <c r="AFS182" s="0"/>
      <c r="AFT182" s="0"/>
      <c r="AFU182" s="0"/>
      <c r="AFV182" s="0"/>
      <c r="AFW182" s="0"/>
      <c r="AFX182" s="0"/>
      <c r="AFY182" s="0"/>
      <c r="AFZ182" s="0"/>
      <c r="AGA182" s="0"/>
      <c r="AGB182" s="0"/>
      <c r="AGC182" s="0"/>
      <c r="AGD182" s="0"/>
      <c r="AGE182" s="0"/>
      <c r="AGF182" s="0"/>
      <c r="AGG182" s="0"/>
      <c r="AGH182" s="0"/>
      <c r="AGI182" s="0"/>
      <c r="AGJ182" s="0"/>
      <c r="AGK182" s="0"/>
      <c r="AGL182" s="0"/>
      <c r="AGM182" s="0"/>
      <c r="AGN182" s="0"/>
      <c r="AGO182" s="0"/>
      <c r="AGP182" s="0"/>
      <c r="AGQ182" s="0"/>
      <c r="AGR182" s="0"/>
      <c r="AGS182" s="0"/>
      <c r="AGT182" s="0"/>
      <c r="AGU182" s="0"/>
      <c r="AGV182" s="0"/>
      <c r="AGW182" s="0"/>
      <c r="AGX182" s="0"/>
      <c r="AGY182" s="0"/>
      <c r="AGZ182" s="0"/>
      <c r="AHA182" s="0"/>
      <c r="AHB182" s="0"/>
      <c r="AHC182" s="0"/>
      <c r="AHD182" s="0"/>
      <c r="AHE182" s="0"/>
      <c r="AHF182" s="0"/>
      <c r="AHG182" s="0"/>
      <c r="AHH182" s="0"/>
      <c r="AHI182" s="0"/>
      <c r="AHJ182" s="0"/>
      <c r="AHK182" s="0"/>
      <c r="AHL182" s="0"/>
      <c r="AHM182" s="0"/>
      <c r="AHN182" s="0"/>
      <c r="AHO182" s="0"/>
      <c r="AHP182" s="0"/>
      <c r="AHQ182" s="0"/>
      <c r="AHR182" s="0"/>
      <c r="AHS182" s="0"/>
      <c r="AHT182" s="0"/>
      <c r="AHU182" s="0"/>
      <c r="AHV182" s="0"/>
      <c r="AHW182" s="0"/>
      <c r="AHX182" s="0"/>
      <c r="AHY182" s="0"/>
      <c r="AHZ182" s="0"/>
      <c r="AIA182" s="0"/>
      <c r="AIB182" s="0"/>
      <c r="AIC182" s="0"/>
      <c r="AID182" s="0"/>
      <c r="AIE182" s="0"/>
      <c r="AIF182" s="0"/>
      <c r="AIG182" s="0"/>
      <c r="AIH182" s="0"/>
      <c r="AII182" s="0"/>
      <c r="AIJ182" s="0"/>
      <c r="AIK182" s="0"/>
      <c r="AIL182" s="0"/>
      <c r="AIM182" s="0"/>
      <c r="AIN182" s="0"/>
      <c r="AIO182" s="0"/>
      <c r="AIP182" s="0"/>
      <c r="AIQ182" s="0"/>
      <c r="AIR182" s="0"/>
      <c r="AIS182" s="0"/>
      <c r="AIT182" s="0"/>
      <c r="AIU182" s="0"/>
      <c r="AIV182" s="0"/>
      <c r="AIW182" s="0"/>
      <c r="AIX182" s="0"/>
      <c r="AIY182" s="0"/>
      <c r="AIZ182" s="0"/>
      <c r="AJA182" s="0"/>
      <c r="AJB182" s="0"/>
      <c r="AJC182" s="0"/>
      <c r="AJD182" s="0"/>
      <c r="AJE182" s="0"/>
      <c r="AJF182" s="0"/>
      <c r="AJG182" s="0"/>
      <c r="AJH182" s="0"/>
      <c r="AJI182" s="0"/>
      <c r="AJJ182" s="0"/>
      <c r="AJK182" s="0"/>
      <c r="AJL182" s="0"/>
      <c r="AJM182" s="0"/>
      <c r="AJN182" s="0"/>
      <c r="AJO182" s="0"/>
      <c r="AJP182" s="0"/>
      <c r="AJQ182" s="0"/>
      <c r="AJR182" s="0"/>
      <c r="AJS182" s="0"/>
      <c r="AJT182" s="0"/>
      <c r="AJU182" s="0"/>
      <c r="AJV182" s="0"/>
      <c r="AJW182" s="0"/>
      <c r="AJX182" s="0"/>
      <c r="AJY182" s="0"/>
      <c r="AJZ182" s="0"/>
      <c r="AKA182" s="0"/>
      <c r="AKB182" s="0"/>
      <c r="AKC182" s="0"/>
      <c r="AKD182" s="0"/>
      <c r="AKE182" s="0"/>
      <c r="AKF182" s="0"/>
      <c r="AKG182" s="0"/>
      <c r="AKH182" s="0"/>
      <c r="AKI182" s="0"/>
      <c r="AKJ182" s="0"/>
      <c r="AKK182" s="0"/>
      <c r="AKL182" s="0"/>
      <c r="AKM182" s="0"/>
      <c r="AKN182" s="0"/>
      <c r="AKO182" s="0"/>
      <c r="AKP182" s="0"/>
      <c r="AKQ182" s="0"/>
      <c r="AKR182" s="0"/>
      <c r="AKS182" s="0"/>
      <c r="AKT182" s="0"/>
      <c r="AKU182" s="0"/>
      <c r="AKV182" s="0"/>
      <c r="AKW182" s="0"/>
      <c r="AKX182" s="0"/>
      <c r="AKY182" s="0"/>
      <c r="AKZ182" s="0"/>
      <c r="ALA182" s="0"/>
      <c r="ALB182" s="0"/>
      <c r="ALC182" s="0"/>
      <c r="ALD182" s="0"/>
      <c r="ALE182" s="0"/>
      <c r="ALF182" s="0"/>
      <c r="ALG182" s="0"/>
      <c r="ALH182" s="0"/>
      <c r="ALI182" s="0"/>
      <c r="ALJ182" s="0"/>
      <c r="ALK182" s="0"/>
      <c r="ALL182" s="0"/>
      <c r="ALM182" s="0"/>
      <c r="ALN182" s="0"/>
      <c r="ALO182" s="0"/>
      <c r="ALP182" s="0"/>
      <c r="ALQ182" s="0"/>
      <c r="ALR182" s="0"/>
      <c r="ALS182" s="0"/>
      <c r="ALT182" s="0"/>
      <c r="ALU182" s="0"/>
      <c r="ALV182" s="0"/>
      <c r="ALW182" s="0"/>
      <c r="ALX182" s="0"/>
      <c r="ALY182" s="0"/>
      <c r="ALZ182" s="0"/>
      <c r="AMA182" s="0"/>
      <c r="AMB182" s="0"/>
      <c r="AMC182" s="0"/>
      <c r="AMD182" s="0"/>
      <c r="AME182" s="0"/>
      <c r="AMF182" s="0"/>
      <c r="AMG182" s="0"/>
      <c r="AMH182" s="0"/>
      <c r="AMI182" s="0"/>
      <c r="AMJ182" s="0"/>
    </row>
    <row r="183" customFormat="false" ht="15.75" hidden="false" customHeight="true" outlineLevel="0" collapsed="false">
      <c r="A183" s="270"/>
      <c r="B183" s="23" t="s">
        <v>18</v>
      </c>
      <c r="C183" s="23"/>
      <c r="D183" s="47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25"/>
      <c r="P183" s="23"/>
      <c r="Q183" s="23"/>
      <c r="R183" s="23"/>
      <c r="S183" s="23"/>
      <c r="T183" s="23"/>
      <c r="U183" s="23"/>
      <c r="V183" s="23"/>
      <c r="W183" s="23"/>
      <c r="X183" s="24"/>
      <c r="Y183" s="225"/>
      <c r="Z183" s="23"/>
      <c r="AA183" s="23"/>
      <c r="AB183" s="23"/>
      <c r="AC183" s="23"/>
      <c r="AD183" s="23"/>
      <c r="AE183" s="23"/>
      <c r="AF183" s="23"/>
      <c r="AG183" s="23"/>
      <c r="AH183" s="24"/>
      <c r="AI183" s="225"/>
      <c r="AJ183" s="23"/>
      <c r="AK183" s="23"/>
      <c r="AL183" s="23"/>
      <c r="AM183" s="23"/>
      <c r="AN183" s="23"/>
      <c r="AO183" s="23"/>
      <c r="AP183" s="23"/>
      <c r="AQ183" s="23"/>
      <c r="AR183" s="24"/>
      <c r="AS183" s="225"/>
      <c r="AT183" s="23"/>
      <c r="AU183" s="23"/>
      <c r="AV183" s="23"/>
      <c r="AW183" s="23"/>
      <c r="AX183" s="23"/>
      <c r="AY183" s="23"/>
      <c r="AZ183" s="23"/>
      <c r="BA183" s="23"/>
      <c r="BB183" s="24"/>
      <c r="BC183" s="0"/>
      <c r="BD183" s="0"/>
      <c r="BE183" s="0"/>
      <c r="BF183" s="0"/>
      <c r="BG183" s="0"/>
      <c r="BH183" s="0"/>
      <c r="BI183" s="0"/>
      <c r="BJ183" s="0"/>
      <c r="BK183" s="0"/>
      <c r="BL183" s="0"/>
      <c r="BM183" s="0"/>
      <c r="BN183" s="0"/>
      <c r="BO183" s="0"/>
      <c r="BP183" s="0"/>
      <c r="BQ183" s="0"/>
      <c r="BR183" s="0"/>
      <c r="BS183" s="0"/>
      <c r="BT183" s="0"/>
      <c r="BU183" s="0"/>
      <c r="BV183" s="0"/>
      <c r="BW183" s="0"/>
      <c r="BX183" s="0"/>
      <c r="BY183" s="0"/>
      <c r="BZ183" s="0"/>
      <c r="CA183" s="0"/>
      <c r="CB183" s="0"/>
      <c r="CC183" s="0"/>
      <c r="CD183" s="0"/>
      <c r="CE183" s="0"/>
      <c r="CF183" s="0"/>
      <c r="CG183" s="0"/>
      <c r="CH183" s="0"/>
      <c r="CI183" s="0"/>
      <c r="CJ183" s="0"/>
      <c r="CK183" s="0"/>
      <c r="CL183" s="0"/>
      <c r="CM183" s="0"/>
      <c r="CN183" s="0"/>
      <c r="CO183" s="0"/>
      <c r="CP183" s="0"/>
      <c r="CQ183" s="0"/>
      <c r="CR183" s="0"/>
      <c r="CS183" s="0"/>
      <c r="CT183" s="0"/>
      <c r="CU183" s="0"/>
      <c r="CV183" s="0"/>
      <c r="CW183" s="0"/>
      <c r="CX183" s="0"/>
      <c r="CY183" s="0"/>
      <c r="CZ183" s="0"/>
      <c r="DA183" s="0"/>
      <c r="DB183" s="0"/>
      <c r="DC183" s="0"/>
      <c r="DD183" s="0"/>
      <c r="DE183" s="0"/>
      <c r="DF183" s="0"/>
      <c r="DG183" s="0"/>
      <c r="DH183" s="0"/>
      <c r="DI183" s="0"/>
      <c r="DJ183" s="0"/>
      <c r="DK183" s="0"/>
      <c r="DL183" s="0"/>
      <c r="DM183" s="0"/>
      <c r="DN183" s="0"/>
      <c r="DO183" s="0"/>
      <c r="DP183" s="0"/>
      <c r="DQ183" s="0"/>
      <c r="DR183" s="0"/>
      <c r="DS183" s="0"/>
      <c r="DT183" s="0"/>
      <c r="DU183" s="0"/>
      <c r="DV183" s="0"/>
      <c r="DW183" s="0"/>
      <c r="DX183" s="0"/>
      <c r="DY183" s="0"/>
      <c r="DZ183" s="0"/>
      <c r="EA183" s="0"/>
      <c r="EB183" s="0"/>
      <c r="EC183" s="0"/>
      <c r="ED183" s="0"/>
      <c r="EE183" s="0"/>
      <c r="EF183" s="0"/>
      <c r="EG183" s="0"/>
      <c r="EH183" s="0"/>
      <c r="EI183" s="0"/>
      <c r="EJ183" s="0"/>
      <c r="EK183" s="0"/>
      <c r="EL183" s="0"/>
      <c r="EM183" s="0"/>
      <c r="EN183" s="0"/>
      <c r="EO183" s="0"/>
      <c r="EP183" s="0"/>
      <c r="EQ183" s="0"/>
      <c r="ER183" s="0"/>
      <c r="ES183" s="0"/>
      <c r="ET183" s="0"/>
      <c r="EU183" s="0"/>
      <c r="EV183" s="0"/>
      <c r="EW183" s="0"/>
      <c r="EX183" s="0"/>
      <c r="EY183" s="0"/>
      <c r="EZ183" s="0"/>
      <c r="FA183" s="0"/>
      <c r="FB183" s="0"/>
      <c r="FC183" s="0"/>
      <c r="FD183" s="0"/>
      <c r="FE183" s="0"/>
      <c r="FF183" s="0"/>
      <c r="FG183" s="0"/>
      <c r="FH183" s="0"/>
      <c r="FI183" s="0"/>
      <c r="FJ183" s="0"/>
      <c r="FK183" s="0"/>
      <c r="FL183" s="0"/>
      <c r="FM183" s="0"/>
      <c r="FN183" s="0"/>
      <c r="FO183" s="0"/>
      <c r="FP183" s="0"/>
      <c r="FQ183" s="0"/>
      <c r="FR183" s="0"/>
      <c r="FS183" s="0"/>
      <c r="FT183" s="0"/>
      <c r="FU183" s="0"/>
      <c r="FV183" s="0"/>
      <c r="FW183" s="0"/>
      <c r="FX183" s="0"/>
      <c r="FY183" s="0"/>
      <c r="FZ183" s="0"/>
      <c r="GA183" s="0"/>
      <c r="GB183" s="0"/>
      <c r="GC183" s="0"/>
      <c r="GD183" s="0"/>
      <c r="GE183" s="0"/>
      <c r="GF183" s="0"/>
      <c r="GG183" s="0"/>
      <c r="GH183" s="0"/>
      <c r="GI183" s="0"/>
      <c r="GJ183" s="0"/>
      <c r="GK183" s="0"/>
      <c r="GL183" s="0"/>
      <c r="GM183" s="0"/>
      <c r="GN183" s="0"/>
      <c r="GO183" s="0"/>
      <c r="GP183" s="0"/>
      <c r="GQ183" s="0"/>
      <c r="GR183" s="0"/>
      <c r="GS183" s="0"/>
      <c r="GT183" s="0"/>
      <c r="GU183" s="0"/>
      <c r="GV183" s="0"/>
      <c r="GW183" s="0"/>
      <c r="GX183" s="0"/>
      <c r="GY183" s="0"/>
      <c r="GZ183" s="0"/>
      <c r="HA183" s="0"/>
      <c r="HB183" s="0"/>
      <c r="HC183" s="0"/>
      <c r="HD183" s="0"/>
      <c r="HE183" s="0"/>
      <c r="HF183" s="0"/>
      <c r="HG183" s="0"/>
      <c r="HH183" s="0"/>
      <c r="HI183" s="0"/>
      <c r="HJ183" s="0"/>
      <c r="HK183" s="0"/>
      <c r="HL183" s="0"/>
      <c r="HM183" s="0"/>
      <c r="HN183" s="0"/>
      <c r="HO183" s="0"/>
      <c r="HP183" s="0"/>
      <c r="HQ183" s="0"/>
      <c r="HR183" s="0"/>
      <c r="HS183" s="0"/>
      <c r="HT183" s="0"/>
      <c r="HU183" s="0"/>
      <c r="HV183" s="0"/>
      <c r="HW183" s="0"/>
      <c r="HX183" s="0"/>
      <c r="HY183" s="0"/>
      <c r="HZ183" s="0"/>
      <c r="IA183" s="0"/>
      <c r="IB183" s="0"/>
      <c r="IC183" s="0"/>
      <c r="ID183" s="0"/>
      <c r="IE183" s="0"/>
      <c r="IF183" s="0"/>
      <c r="IG183" s="0"/>
      <c r="IH183" s="0"/>
      <c r="II183" s="0"/>
      <c r="IJ183" s="0"/>
      <c r="IK183" s="0"/>
      <c r="IL183" s="0"/>
      <c r="IM183" s="0"/>
      <c r="IN183" s="0"/>
      <c r="IO183" s="0"/>
      <c r="IP183" s="0"/>
      <c r="IQ183" s="0"/>
      <c r="IR183" s="0"/>
      <c r="IS183" s="0"/>
      <c r="IT183" s="0"/>
      <c r="IU183" s="0"/>
      <c r="IV183" s="0"/>
      <c r="IW183" s="0"/>
      <c r="IX183" s="0"/>
      <c r="IY183" s="0"/>
      <c r="IZ183" s="0"/>
      <c r="JA183" s="0"/>
      <c r="JB183" s="0"/>
      <c r="JC183" s="0"/>
      <c r="JD183" s="0"/>
      <c r="JE183" s="0"/>
      <c r="JF183" s="0"/>
      <c r="JG183" s="0"/>
      <c r="JH183" s="0"/>
      <c r="JI183" s="0"/>
      <c r="JJ183" s="0"/>
      <c r="JK183" s="0"/>
      <c r="JL183" s="0"/>
      <c r="JM183" s="0"/>
      <c r="JN183" s="0"/>
      <c r="JO183" s="0"/>
      <c r="JP183" s="0"/>
      <c r="JQ183" s="0"/>
      <c r="JR183" s="0"/>
      <c r="JS183" s="0"/>
      <c r="JT183" s="0"/>
      <c r="JU183" s="0"/>
      <c r="JV183" s="0"/>
      <c r="JW183" s="0"/>
      <c r="JX183" s="0"/>
      <c r="JY183" s="0"/>
      <c r="JZ183" s="0"/>
      <c r="KA183" s="0"/>
      <c r="KB183" s="0"/>
      <c r="KC183" s="0"/>
      <c r="KD183" s="0"/>
      <c r="KE183" s="0"/>
      <c r="KF183" s="0"/>
      <c r="KG183" s="0"/>
      <c r="KH183" s="0"/>
      <c r="KI183" s="0"/>
      <c r="KJ183" s="0"/>
      <c r="KK183" s="0"/>
      <c r="KL183" s="0"/>
      <c r="KM183" s="0"/>
      <c r="KN183" s="0"/>
      <c r="KO183" s="0"/>
      <c r="KP183" s="0"/>
      <c r="KQ183" s="0"/>
      <c r="KR183" s="0"/>
      <c r="KS183" s="0"/>
      <c r="KT183" s="0"/>
      <c r="KU183" s="0"/>
      <c r="KV183" s="0"/>
      <c r="KW183" s="0"/>
      <c r="KX183" s="0"/>
      <c r="KY183" s="0"/>
      <c r="KZ183" s="0"/>
      <c r="LA183" s="0"/>
      <c r="LB183" s="0"/>
      <c r="LC183" s="0"/>
      <c r="LD183" s="0"/>
      <c r="LE183" s="0"/>
      <c r="LF183" s="0"/>
      <c r="LG183" s="0"/>
      <c r="LH183" s="0"/>
      <c r="LI183" s="0"/>
      <c r="LJ183" s="0"/>
      <c r="LK183" s="0"/>
      <c r="LL183" s="0"/>
      <c r="LM183" s="0"/>
      <c r="LN183" s="0"/>
      <c r="LO183" s="0"/>
      <c r="LP183" s="0"/>
      <c r="LQ183" s="0"/>
      <c r="LR183" s="0"/>
      <c r="LS183" s="0"/>
      <c r="LT183" s="0"/>
      <c r="LU183" s="0"/>
      <c r="LV183" s="0"/>
      <c r="LW183" s="0"/>
      <c r="LX183" s="0"/>
      <c r="LY183" s="0"/>
      <c r="LZ183" s="0"/>
      <c r="MA183" s="0"/>
      <c r="MB183" s="0"/>
      <c r="MC183" s="0"/>
      <c r="MD183" s="0"/>
      <c r="ME183" s="0"/>
      <c r="MF183" s="0"/>
      <c r="MG183" s="0"/>
      <c r="MH183" s="0"/>
      <c r="MI183" s="0"/>
      <c r="MJ183" s="0"/>
      <c r="MK183" s="0"/>
      <c r="ML183" s="0"/>
      <c r="MM183" s="0"/>
      <c r="MN183" s="0"/>
      <c r="MO183" s="0"/>
      <c r="MP183" s="0"/>
      <c r="MQ183" s="0"/>
      <c r="MR183" s="0"/>
      <c r="MS183" s="0"/>
      <c r="MT183" s="0"/>
      <c r="MU183" s="0"/>
      <c r="MV183" s="0"/>
      <c r="MW183" s="0"/>
      <c r="MX183" s="0"/>
      <c r="MY183" s="0"/>
      <c r="MZ183" s="0"/>
      <c r="NA183" s="0"/>
      <c r="NB183" s="0"/>
      <c r="NC183" s="0"/>
      <c r="ND183" s="0"/>
      <c r="NE183" s="0"/>
      <c r="NF183" s="0"/>
      <c r="NG183" s="0"/>
      <c r="NH183" s="0"/>
      <c r="NI183" s="0"/>
      <c r="NJ183" s="0"/>
      <c r="NK183" s="0"/>
      <c r="NL183" s="0"/>
      <c r="NM183" s="0"/>
      <c r="NN183" s="0"/>
      <c r="NO183" s="0"/>
      <c r="NP183" s="0"/>
      <c r="NQ183" s="0"/>
      <c r="NR183" s="0"/>
      <c r="NS183" s="0"/>
      <c r="NT183" s="0"/>
      <c r="NU183" s="0"/>
      <c r="NV183" s="0"/>
      <c r="NW183" s="0"/>
      <c r="NX183" s="0"/>
      <c r="NY183" s="0"/>
      <c r="NZ183" s="0"/>
      <c r="OA183" s="0"/>
      <c r="OB183" s="0"/>
      <c r="OC183" s="0"/>
      <c r="OD183" s="0"/>
      <c r="OE183" s="0"/>
      <c r="OF183" s="0"/>
      <c r="OG183" s="0"/>
      <c r="OH183" s="0"/>
      <c r="OI183" s="0"/>
      <c r="OJ183" s="0"/>
      <c r="OK183" s="0"/>
      <c r="OL183" s="0"/>
      <c r="OM183" s="0"/>
      <c r="ON183" s="0"/>
      <c r="OO183" s="0"/>
      <c r="OP183" s="0"/>
      <c r="OQ183" s="0"/>
      <c r="OR183" s="0"/>
      <c r="OS183" s="0"/>
      <c r="OT183" s="0"/>
      <c r="OU183" s="0"/>
      <c r="OV183" s="0"/>
      <c r="OW183" s="0"/>
      <c r="OX183" s="0"/>
      <c r="OY183" s="0"/>
      <c r="OZ183" s="0"/>
      <c r="PA183" s="0"/>
      <c r="PB183" s="0"/>
      <c r="PC183" s="0"/>
      <c r="PD183" s="0"/>
      <c r="PE183" s="0"/>
      <c r="PF183" s="0"/>
      <c r="PG183" s="0"/>
      <c r="PH183" s="0"/>
      <c r="PI183" s="0"/>
      <c r="PJ183" s="0"/>
      <c r="PK183" s="0"/>
      <c r="PL183" s="0"/>
      <c r="PM183" s="0"/>
      <c r="PN183" s="0"/>
      <c r="PO183" s="0"/>
      <c r="PP183" s="0"/>
      <c r="PQ183" s="0"/>
      <c r="PR183" s="0"/>
      <c r="PS183" s="0"/>
      <c r="PT183" s="0"/>
      <c r="PU183" s="0"/>
      <c r="PV183" s="0"/>
      <c r="PW183" s="0"/>
      <c r="PX183" s="0"/>
      <c r="PY183" s="0"/>
      <c r="PZ183" s="0"/>
      <c r="QA183" s="0"/>
      <c r="QB183" s="0"/>
      <c r="QC183" s="0"/>
      <c r="QD183" s="0"/>
      <c r="QE183" s="0"/>
      <c r="QF183" s="0"/>
      <c r="QG183" s="0"/>
      <c r="QH183" s="0"/>
      <c r="QI183" s="0"/>
      <c r="QJ183" s="0"/>
      <c r="QK183" s="0"/>
      <c r="QL183" s="0"/>
      <c r="QM183" s="0"/>
      <c r="QN183" s="0"/>
      <c r="QO183" s="0"/>
      <c r="QP183" s="0"/>
      <c r="QQ183" s="0"/>
      <c r="QR183" s="0"/>
      <c r="QS183" s="0"/>
      <c r="QT183" s="0"/>
      <c r="QU183" s="0"/>
      <c r="QV183" s="0"/>
      <c r="QW183" s="0"/>
      <c r="QX183" s="0"/>
      <c r="QY183" s="0"/>
      <c r="QZ183" s="0"/>
      <c r="RA183" s="0"/>
      <c r="RB183" s="0"/>
      <c r="RC183" s="0"/>
      <c r="RD183" s="0"/>
      <c r="RE183" s="0"/>
      <c r="RF183" s="0"/>
      <c r="RG183" s="0"/>
      <c r="RH183" s="0"/>
      <c r="RI183" s="0"/>
      <c r="RJ183" s="0"/>
      <c r="RK183" s="0"/>
      <c r="RL183" s="0"/>
      <c r="RM183" s="0"/>
      <c r="RN183" s="0"/>
      <c r="RO183" s="0"/>
      <c r="RP183" s="0"/>
      <c r="RQ183" s="0"/>
      <c r="RR183" s="0"/>
      <c r="RS183" s="0"/>
      <c r="RT183" s="0"/>
      <c r="RU183" s="0"/>
      <c r="RV183" s="0"/>
      <c r="RW183" s="0"/>
      <c r="RX183" s="0"/>
      <c r="RY183" s="0"/>
      <c r="RZ183" s="0"/>
      <c r="SA183" s="0"/>
      <c r="SB183" s="0"/>
      <c r="SC183" s="0"/>
      <c r="SD183" s="0"/>
      <c r="SE183" s="0"/>
      <c r="SF183" s="0"/>
      <c r="SG183" s="0"/>
      <c r="SH183" s="0"/>
      <c r="SI183" s="0"/>
      <c r="SJ183" s="0"/>
      <c r="SK183" s="0"/>
      <c r="SL183" s="0"/>
      <c r="SM183" s="0"/>
      <c r="SN183" s="0"/>
      <c r="SO183" s="0"/>
      <c r="SP183" s="0"/>
      <c r="SQ183" s="0"/>
      <c r="SR183" s="0"/>
      <c r="SS183" s="0"/>
      <c r="ST183" s="0"/>
      <c r="SU183" s="0"/>
      <c r="SV183" s="0"/>
      <c r="SW183" s="0"/>
      <c r="SX183" s="0"/>
      <c r="SY183" s="0"/>
      <c r="SZ183" s="0"/>
      <c r="TA183" s="0"/>
      <c r="TB183" s="0"/>
      <c r="TC183" s="0"/>
      <c r="TD183" s="0"/>
      <c r="TE183" s="0"/>
      <c r="TF183" s="0"/>
      <c r="TG183" s="0"/>
      <c r="TH183" s="0"/>
      <c r="TI183" s="0"/>
      <c r="TJ183" s="0"/>
      <c r="TK183" s="0"/>
      <c r="TL183" s="0"/>
      <c r="TM183" s="0"/>
      <c r="TN183" s="0"/>
      <c r="TO183" s="0"/>
      <c r="TP183" s="0"/>
      <c r="TQ183" s="0"/>
      <c r="TR183" s="0"/>
      <c r="TS183" s="0"/>
      <c r="TT183" s="0"/>
      <c r="TU183" s="0"/>
      <c r="TV183" s="0"/>
      <c r="TW183" s="0"/>
      <c r="TX183" s="0"/>
      <c r="TY183" s="0"/>
      <c r="TZ183" s="0"/>
      <c r="UA183" s="0"/>
      <c r="UB183" s="0"/>
      <c r="UC183" s="0"/>
      <c r="UD183" s="0"/>
      <c r="UE183" s="0"/>
      <c r="UF183" s="0"/>
      <c r="UG183" s="0"/>
      <c r="UH183" s="0"/>
      <c r="UI183" s="0"/>
      <c r="UJ183" s="0"/>
      <c r="UK183" s="0"/>
      <c r="UL183" s="0"/>
      <c r="UM183" s="0"/>
      <c r="UN183" s="0"/>
      <c r="UO183" s="0"/>
      <c r="UP183" s="0"/>
      <c r="UQ183" s="0"/>
      <c r="UR183" s="0"/>
      <c r="US183" s="0"/>
      <c r="UT183" s="0"/>
      <c r="UU183" s="0"/>
      <c r="UV183" s="0"/>
      <c r="UW183" s="0"/>
      <c r="UX183" s="0"/>
      <c r="UY183" s="0"/>
      <c r="UZ183" s="0"/>
      <c r="VA183" s="0"/>
      <c r="VB183" s="0"/>
      <c r="VC183" s="0"/>
      <c r="VD183" s="0"/>
      <c r="VE183" s="0"/>
      <c r="VF183" s="0"/>
      <c r="VG183" s="0"/>
      <c r="VH183" s="0"/>
      <c r="VI183" s="0"/>
      <c r="VJ183" s="0"/>
      <c r="VK183" s="0"/>
      <c r="VL183" s="0"/>
      <c r="VM183" s="0"/>
      <c r="VN183" s="0"/>
      <c r="VO183" s="0"/>
      <c r="VP183" s="0"/>
      <c r="VQ183" s="0"/>
      <c r="VR183" s="0"/>
      <c r="VS183" s="0"/>
      <c r="VT183" s="0"/>
      <c r="VU183" s="0"/>
      <c r="VV183" s="0"/>
      <c r="VW183" s="0"/>
      <c r="VX183" s="0"/>
      <c r="VY183" s="0"/>
      <c r="VZ183" s="0"/>
      <c r="WA183" s="0"/>
      <c r="WB183" s="0"/>
      <c r="WC183" s="0"/>
      <c r="WD183" s="0"/>
      <c r="WE183" s="0"/>
      <c r="WF183" s="0"/>
      <c r="WG183" s="0"/>
      <c r="WH183" s="0"/>
      <c r="WI183" s="0"/>
      <c r="WJ183" s="0"/>
      <c r="WK183" s="0"/>
      <c r="WL183" s="0"/>
      <c r="WM183" s="0"/>
      <c r="WN183" s="0"/>
      <c r="WO183" s="0"/>
      <c r="WP183" s="0"/>
      <c r="WQ183" s="0"/>
      <c r="WR183" s="0"/>
      <c r="WS183" s="0"/>
      <c r="WT183" s="0"/>
      <c r="WU183" s="0"/>
      <c r="WV183" s="0"/>
      <c r="WW183" s="0"/>
      <c r="WX183" s="0"/>
      <c r="WY183" s="0"/>
      <c r="WZ183" s="0"/>
      <c r="XA183" s="0"/>
      <c r="XB183" s="0"/>
      <c r="XC183" s="0"/>
      <c r="XD183" s="0"/>
      <c r="XE183" s="0"/>
      <c r="XF183" s="0"/>
      <c r="XG183" s="0"/>
      <c r="XH183" s="0"/>
      <c r="XI183" s="0"/>
      <c r="XJ183" s="0"/>
      <c r="XK183" s="0"/>
      <c r="XL183" s="0"/>
      <c r="XM183" s="0"/>
      <c r="XN183" s="0"/>
      <c r="XO183" s="0"/>
      <c r="XP183" s="0"/>
      <c r="XQ183" s="0"/>
      <c r="XR183" s="0"/>
      <c r="XS183" s="0"/>
      <c r="XT183" s="0"/>
      <c r="XU183" s="0"/>
      <c r="XV183" s="0"/>
      <c r="XW183" s="0"/>
      <c r="XX183" s="0"/>
      <c r="XY183" s="0"/>
      <c r="XZ183" s="0"/>
      <c r="YA183" s="0"/>
      <c r="YB183" s="0"/>
      <c r="YC183" s="0"/>
      <c r="YD183" s="0"/>
      <c r="YE183" s="0"/>
      <c r="YF183" s="0"/>
      <c r="YG183" s="0"/>
      <c r="YH183" s="0"/>
      <c r="YI183" s="0"/>
      <c r="YJ183" s="0"/>
      <c r="YK183" s="0"/>
      <c r="YL183" s="0"/>
      <c r="YM183" s="0"/>
      <c r="YN183" s="0"/>
      <c r="YO183" s="0"/>
      <c r="YP183" s="0"/>
      <c r="YQ183" s="0"/>
      <c r="YR183" s="0"/>
      <c r="YS183" s="0"/>
      <c r="YT183" s="0"/>
      <c r="YU183" s="0"/>
      <c r="YV183" s="0"/>
      <c r="YW183" s="0"/>
      <c r="YX183" s="0"/>
      <c r="YY183" s="0"/>
      <c r="YZ183" s="0"/>
      <c r="ZA183" s="0"/>
      <c r="ZB183" s="0"/>
      <c r="ZC183" s="0"/>
      <c r="ZD183" s="0"/>
      <c r="ZE183" s="0"/>
      <c r="ZF183" s="0"/>
      <c r="ZG183" s="0"/>
      <c r="ZH183" s="0"/>
      <c r="ZI183" s="0"/>
      <c r="ZJ183" s="0"/>
      <c r="ZK183" s="0"/>
      <c r="ZL183" s="0"/>
      <c r="ZM183" s="0"/>
      <c r="ZN183" s="0"/>
      <c r="ZO183" s="0"/>
      <c r="ZP183" s="0"/>
      <c r="ZQ183" s="0"/>
      <c r="ZR183" s="0"/>
      <c r="ZS183" s="0"/>
      <c r="ZT183" s="0"/>
      <c r="ZU183" s="0"/>
      <c r="ZV183" s="0"/>
      <c r="ZW183" s="0"/>
      <c r="ZX183" s="0"/>
      <c r="ZY183" s="0"/>
      <c r="ZZ183" s="0"/>
      <c r="AAA183" s="0"/>
      <c r="AAB183" s="0"/>
      <c r="AAC183" s="0"/>
      <c r="AAD183" s="0"/>
      <c r="AAE183" s="0"/>
      <c r="AAF183" s="0"/>
      <c r="AAG183" s="0"/>
      <c r="AAH183" s="0"/>
      <c r="AAI183" s="0"/>
      <c r="AAJ183" s="0"/>
      <c r="AAK183" s="0"/>
      <c r="AAL183" s="0"/>
      <c r="AAM183" s="0"/>
      <c r="AAN183" s="0"/>
      <c r="AAO183" s="0"/>
      <c r="AAP183" s="0"/>
      <c r="AAQ183" s="0"/>
      <c r="AAR183" s="0"/>
      <c r="AAS183" s="0"/>
      <c r="AAT183" s="0"/>
      <c r="AAU183" s="0"/>
      <c r="AAV183" s="0"/>
      <c r="AAW183" s="0"/>
      <c r="AAX183" s="0"/>
      <c r="AAY183" s="0"/>
      <c r="AAZ183" s="0"/>
      <c r="ABA183" s="0"/>
      <c r="ABB183" s="0"/>
      <c r="ABC183" s="0"/>
      <c r="ABD183" s="0"/>
      <c r="ABE183" s="0"/>
      <c r="ABF183" s="0"/>
      <c r="ABG183" s="0"/>
      <c r="ABH183" s="0"/>
      <c r="ABI183" s="0"/>
      <c r="ABJ183" s="0"/>
      <c r="ABK183" s="0"/>
      <c r="ABL183" s="0"/>
      <c r="ABM183" s="0"/>
      <c r="ABN183" s="0"/>
      <c r="ABO183" s="0"/>
      <c r="ABP183" s="0"/>
      <c r="ABQ183" s="0"/>
      <c r="ABR183" s="0"/>
      <c r="ABS183" s="0"/>
      <c r="ABT183" s="0"/>
      <c r="ABU183" s="0"/>
      <c r="ABV183" s="0"/>
      <c r="ABW183" s="0"/>
      <c r="ABX183" s="0"/>
      <c r="ABY183" s="0"/>
      <c r="ABZ183" s="0"/>
      <c r="ACA183" s="0"/>
      <c r="ACB183" s="0"/>
      <c r="ACC183" s="0"/>
      <c r="ACD183" s="0"/>
      <c r="ACE183" s="0"/>
      <c r="ACF183" s="0"/>
      <c r="ACG183" s="0"/>
      <c r="ACH183" s="0"/>
      <c r="ACI183" s="0"/>
      <c r="ACJ183" s="0"/>
      <c r="ACK183" s="0"/>
      <c r="ACL183" s="0"/>
      <c r="ACM183" s="0"/>
      <c r="ACN183" s="0"/>
      <c r="ACO183" s="0"/>
      <c r="ACP183" s="0"/>
      <c r="ACQ183" s="0"/>
      <c r="ACR183" s="0"/>
      <c r="ACS183" s="0"/>
      <c r="ACT183" s="0"/>
      <c r="ACU183" s="0"/>
      <c r="ACV183" s="0"/>
      <c r="ACW183" s="0"/>
      <c r="ACX183" s="0"/>
      <c r="ACY183" s="0"/>
      <c r="ACZ183" s="0"/>
      <c r="ADA183" s="0"/>
      <c r="ADB183" s="0"/>
      <c r="ADC183" s="0"/>
      <c r="ADD183" s="0"/>
      <c r="ADE183" s="0"/>
      <c r="ADF183" s="0"/>
      <c r="ADG183" s="0"/>
      <c r="ADH183" s="0"/>
      <c r="ADI183" s="0"/>
      <c r="ADJ183" s="0"/>
      <c r="ADK183" s="0"/>
      <c r="ADL183" s="0"/>
      <c r="ADM183" s="0"/>
      <c r="ADN183" s="0"/>
      <c r="ADO183" s="0"/>
      <c r="ADP183" s="0"/>
      <c r="ADQ183" s="0"/>
      <c r="ADR183" s="0"/>
      <c r="ADS183" s="0"/>
      <c r="ADT183" s="0"/>
      <c r="ADU183" s="0"/>
      <c r="ADV183" s="0"/>
      <c r="ADW183" s="0"/>
      <c r="ADX183" s="0"/>
      <c r="ADY183" s="0"/>
      <c r="ADZ183" s="0"/>
      <c r="AEA183" s="0"/>
      <c r="AEB183" s="0"/>
      <c r="AEC183" s="0"/>
      <c r="AED183" s="0"/>
      <c r="AEE183" s="0"/>
      <c r="AEF183" s="0"/>
      <c r="AEG183" s="0"/>
      <c r="AEH183" s="0"/>
      <c r="AEI183" s="0"/>
      <c r="AEJ183" s="0"/>
      <c r="AEK183" s="0"/>
      <c r="AEL183" s="0"/>
      <c r="AEM183" s="0"/>
      <c r="AEN183" s="0"/>
      <c r="AEO183" s="0"/>
      <c r="AEP183" s="0"/>
      <c r="AEQ183" s="0"/>
      <c r="AER183" s="0"/>
      <c r="AES183" s="0"/>
      <c r="AET183" s="0"/>
      <c r="AEU183" s="0"/>
      <c r="AEV183" s="0"/>
      <c r="AEW183" s="0"/>
      <c r="AEX183" s="0"/>
      <c r="AEY183" s="0"/>
      <c r="AEZ183" s="0"/>
      <c r="AFA183" s="0"/>
      <c r="AFB183" s="0"/>
      <c r="AFC183" s="0"/>
      <c r="AFD183" s="0"/>
      <c r="AFE183" s="0"/>
      <c r="AFF183" s="0"/>
      <c r="AFG183" s="0"/>
      <c r="AFH183" s="0"/>
      <c r="AFI183" s="0"/>
      <c r="AFJ183" s="0"/>
      <c r="AFK183" s="0"/>
      <c r="AFL183" s="0"/>
      <c r="AFM183" s="0"/>
      <c r="AFN183" s="0"/>
      <c r="AFO183" s="0"/>
      <c r="AFP183" s="0"/>
      <c r="AFQ183" s="0"/>
      <c r="AFR183" s="0"/>
      <c r="AFS183" s="0"/>
      <c r="AFT183" s="0"/>
      <c r="AFU183" s="0"/>
      <c r="AFV183" s="0"/>
      <c r="AFW183" s="0"/>
      <c r="AFX183" s="0"/>
      <c r="AFY183" s="0"/>
      <c r="AFZ183" s="0"/>
      <c r="AGA183" s="0"/>
      <c r="AGB183" s="0"/>
      <c r="AGC183" s="0"/>
      <c r="AGD183" s="0"/>
      <c r="AGE183" s="0"/>
      <c r="AGF183" s="0"/>
      <c r="AGG183" s="0"/>
      <c r="AGH183" s="0"/>
      <c r="AGI183" s="0"/>
      <c r="AGJ183" s="0"/>
      <c r="AGK183" s="0"/>
      <c r="AGL183" s="0"/>
      <c r="AGM183" s="0"/>
      <c r="AGN183" s="0"/>
      <c r="AGO183" s="0"/>
      <c r="AGP183" s="0"/>
      <c r="AGQ183" s="0"/>
      <c r="AGR183" s="0"/>
      <c r="AGS183" s="0"/>
      <c r="AGT183" s="0"/>
      <c r="AGU183" s="0"/>
      <c r="AGV183" s="0"/>
      <c r="AGW183" s="0"/>
      <c r="AGX183" s="0"/>
      <c r="AGY183" s="0"/>
      <c r="AGZ183" s="0"/>
      <c r="AHA183" s="0"/>
      <c r="AHB183" s="0"/>
      <c r="AHC183" s="0"/>
      <c r="AHD183" s="0"/>
      <c r="AHE183" s="0"/>
      <c r="AHF183" s="0"/>
      <c r="AHG183" s="0"/>
      <c r="AHH183" s="0"/>
      <c r="AHI183" s="0"/>
      <c r="AHJ183" s="0"/>
      <c r="AHK183" s="0"/>
      <c r="AHL183" s="0"/>
      <c r="AHM183" s="0"/>
      <c r="AHN183" s="0"/>
      <c r="AHO183" s="0"/>
      <c r="AHP183" s="0"/>
      <c r="AHQ183" s="0"/>
      <c r="AHR183" s="0"/>
      <c r="AHS183" s="0"/>
      <c r="AHT183" s="0"/>
      <c r="AHU183" s="0"/>
      <c r="AHV183" s="0"/>
      <c r="AHW183" s="0"/>
      <c r="AHX183" s="0"/>
      <c r="AHY183" s="0"/>
      <c r="AHZ183" s="0"/>
      <c r="AIA183" s="0"/>
      <c r="AIB183" s="0"/>
      <c r="AIC183" s="0"/>
      <c r="AID183" s="0"/>
      <c r="AIE183" s="0"/>
      <c r="AIF183" s="0"/>
      <c r="AIG183" s="0"/>
      <c r="AIH183" s="0"/>
      <c r="AII183" s="0"/>
      <c r="AIJ183" s="0"/>
      <c r="AIK183" s="0"/>
      <c r="AIL183" s="0"/>
      <c r="AIM183" s="0"/>
      <c r="AIN183" s="0"/>
      <c r="AIO183" s="0"/>
      <c r="AIP183" s="0"/>
      <c r="AIQ183" s="0"/>
      <c r="AIR183" s="0"/>
      <c r="AIS183" s="0"/>
      <c r="AIT183" s="0"/>
      <c r="AIU183" s="0"/>
      <c r="AIV183" s="0"/>
      <c r="AIW183" s="0"/>
      <c r="AIX183" s="0"/>
      <c r="AIY183" s="0"/>
      <c r="AIZ183" s="0"/>
      <c r="AJA183" s="0"/>
      <c r="AJB183" s="0"/>
      <c r="AJC183" s="0"/>
      <c r="AJD183" s="0"/>
      <c r="AJE183" s="0"/>
      <c r="AJF183" s="0"/>
      <c r="AJG183" s="0"/>
      <c r="AJH183" s="0"/>
      <c r="AJI183" s="0"/>
      <c r="AJJ183" s="0"/>
      <c r="AJK183" s="0"/>
      <c r="AJL183" s="0"/>
      <c r="AJM183" s="0"/>
      <c r="AJN183" s="0"/>
      <c r="AJO183" s="0"/>
      <c r="AJP183" s="0"/>
      <c r="AJQ183" s="0"/>
      <c r="AJR183" s="0"/>
      <c r="AJS183" s="0"/>
      <c r="AJT183" s="0"/>
      <c r="AJU183" s="0"/>
      <c r="AJV183" s="0"/>
      <c r="AJW183" s="0"/>
      <c r="AJX183" s="0"/>
      <c r="AJY183" s="0"/>
      <c r="AJZ183" s="0"/>
      <c r="AKA183" s="0"/>
      <c r="AKB183" s="0"/>
      <c r="AKC183" s="0"/>
      <c r="AKD183" s="0"/>
      <c r="AKE183" s="0"/>
      <c r="AKF183" s="0"/>
      <c r="AKG183" s="0"/>
      <c r="AKH183" s="0"/>
      <c r="AKI183" s="0"/>
      <c r="AKJ183" s="0"/>
      <c r="AKK183" s="0"/>
      <c r="AKL183" s="0"/>
      <c r="AKM183" s="0"/>
      <c r="AKN183" s="0"/>
      <c r="AKO183" s="0"/>
      <c r="AKP183" s="0"/>
      <c r="AKQ183" s="0"/>
      <c r="AKR183" s="0"/>
      <c r="AKS183" s="0"/>
      <c r="AKT183" s="0"/>
      <c r="AKU183" s="0"/>
      <c r="AKV183" s="0"/>
      <c r="AKW183" s="0"/>
      <c r="AKX183" s="0"/>
      <c r="AKY183" s="0"/>
      <c r="AKZ183" s="0"/>
      <c r="ALA183" s="0"/>
      <c r="ALB183" s="0"/>
      <c r="ALC183" s="0"/>
      <c r="ALD183" s="0"/>
      <c r="ALE183" s="0"/>
      <c r="ALF183" s="0"/>
      <c r="ALG183" s="0"/>
      <c r="ALH183" s="0"/>
      <c r="ALI183" s="0"/>
      <c r="ALJ183" s="0"/>
      <c r="ALK183" s="0"/>
      <c r="ALL183" s="0"/>
      <c r="ALM183" s="0"/>
      <c r="ALN183" s="0"/>
      <c r="ALO183" s="0"/>
      <c r="ALP183" s="0"/>
      <c r="ALQ183" s="0"/>
      <c r="ALR183" s="0"/>
      <c r="ALS183" s="0"/>
      <c r="ALT183" s="0"/>
      <c r="ALU183" s="0"/>
      <c r="ALV183" s="0"/>
      <c r="ALW183" s="0"/>
      <c r="ALX183" s="0"/>
      <c r="ALY183" s="0"/>
      <c r="ALZ183" s="0"/>
      <c r="AMA183" s="0"/>
      <c r="AMB183" s="0"/>
      <c r="AMC183" s="0"/>
      <c r="AMD183" s="0"/>
      <c r="AME183" s="0"/>
      <c r="AMF183" s="0"/>
      <c r="AMG183" s="0"/>
      <c r="AMH183" s="0"/>
      <c r="AMI183" s="0"/>
      <c r="AMJ183" s="0"/>
    </row>
    <row r="184" customFormat="false" ht="15.75" hidden="false" customHeight="true" outlineLevel="1" collapsed="false">
      <c r="A184" s="270"/>
      <c r="B184" s="275" t="s">
        <v>11</v>
      </c>
      <c r="C184" s="66" t="s">
        <v>319</v>
      </c>
      <c r="D184" s="203" t="s">
        <v>13</v>
      </c>
      <c r="E184" s="203" t="n">
        <v>106545.031403992</v>
      </c>
      <c r="F184" s="203" t="n">
        <v>126491.306480317</v>
      </c>
      <c r="G184" s="203" t="n">
        <v>147768.390264703</v>
      </c>
      <c r="H184" s="203" t="n">
        <v>169234.683547693</v>
      </c>
      <c r="I184" s="203" t="n">
        <v>190510.710295774</v>
      </c>
      <c r="J184" s="203" t="n">
        <v>202098.999308055</v>
      </c>
      <c r="K184" s="203"/>
      <c r="L184" s="203"/>
      <c r="M184" s="203"/>
      <c r="N184" s="203"/>
      <c r="O184" s="227" t="n">
        <v>94771.2190114357</v>
      </c>
      <c r="P184" s="211" t="n">
        <v>110487.078046675</v>
      </c>
      <c r="Q184" s="211" t="n">
        <v>131781.89251377</v>
      </c>
      <c r="R184" s="211" t="n">
        <v>152972.928112639</v>
      </c>
      <c r="S184" s="211" t="n">
        <v>174413.62549814</v>
      </c>
      <c r="T184" s="211"/>
      <c r="U184" s="211"/>
      <c r="V184" s="211"/>
      <c r="W184" s="211"/>
      <c r="X184" s="228"/>
      <c r="Y184" s="204" t="n">
        <v>91257.5362624902</v>
      </c>
      <c r="Z184" s="203" t="n">
        <v>105710.903645167</v>
      </c>
      <c r="AA184" s="203" t="n">
        <v>127011.009515921</v>
      </c>
      <c r="AB184" s="203" t="n">
        <v>148119.899404975</v>
      </c>
      <c r="AC184" s="203" t="n">
        <v>169609.739783305</v>
      </c>
      <c r="AD184" s="203"/>
      <c r="AE184" s="203"/>
      <c r="AF184" s="203"/>
      <c r="AG184" s="203"/>
      <c r="AH184" s="205"/>
      <c r="AI184" s="204"/>
      <c r="AJ184" s="203"/>
      <c r="AK184" s="203"/>
      <c r="AL184" s="203"/>
      <c r="AM184" s="203"/>
      <c r="AN184" s="203"/>
      <c r="AO184" s="203"/>
      <c r="AP184" s="203"/>
      <c r="AQ184" s="203"/>
      <c r="AR184" s="205"/>
      <c r="AS184" s="204"/>
      <c r="AT184" s="203"/>
      <c r="AU184" s="203"/>
      <c r="AV184" s="203"/>
      <c r="AW184" s="203"/>
      <c r="AX184" s="203"/>
      <c r="AY184" s="203"/>
      <c r="AZ184" s="203"/>
      <c r="BA184" s="203"/>
      <c r="BB184" s="205"/>
      <c r="BC184" s="0"/>
      <c r="BD184" s="0"/>
      <c r="BE184" s="0"/>
      <c r="BF184" s="0"/>
      <c r="BG184" s="0"/>
      <c r="BH184" s="0"/>
      <c r="BI184" s="0"/>
      <c r="BJ184" s="0"/>
      <c r="BK184" s="0"/>
      <c r="BL184" s="0"/>
      <c r="BM184" s="0"/>
      <c r="BN184" s="0"/>
      <c r="BO184" s="0"/>
      <c r="BP184" s="0"/>
      <c r="BQ184" s="0"/>
      <c r="BR184" s="0"/>
      <c r="BS184" s="0"/>
      <c r="BT184" s="0"/>
      <c r="BU184" s="0"/>
      <c r="BV184" s="0"/>
      <c r="BW184" s="0"/>
      <c r="BX184" s="0"/>
      <c r="BY184" s="0"/>
      <c r="BZ184" s="0"/>
      <c r="CA184" s="0"/>
      <c r="CB184" s="0"/>
      <c r="CC184" s="0"/>
      <c r="CD184" s="0"/>
      <c r="CE184" s="0"/>
      <c r="CF184" s="0"/>
      <c r="CG184" s="0"/>
      <c r="CH184" s="0"/>
      <c r="CI184" s="0"/>
      <c r="CJ184" s="0"/>
      <c r="CK184" s="0"/>
      <c r="CL184" s="0"/>
      <c r="CM184" s="0"/>
      <c r="CN184" s="0"/>
      <c r="CO184" s="0"/>
      <c r="CP184" s="0"/>
      <c r="CQ184" s="0"/>
      <c r="CR184" s="0"/>
      <c r="CS184" s="0"/>
      <c r="CT184" s="0"/>
      <c r="CU184" s="0"/>
      <c r="CV184" s="0"/>
      <c r="CW184" s="0"/>
      <c r="CX184" s="0"/>
      <c r="CY184" s="0"/>
      <c r="CZ184" s="0"/>
      <c r="DA184" s="0"/>
      <c r="DB184" s="0"/>
      <c r="DC184" s="0"/>
      <c r="DD184" s="0"/>
      <c r="DE184" s="0"/>
      <c r="DF184" s="0"/>
      <c r="DG184" s="0"/>
      <c r="DH184" s="0"/>
      <c r="DI184" s="0"/>
      <c r="DJ184" s="0"/>
      <c r="DK184" s="0"/>
      <c r="DL184" s="0"/>
      <c r="DM184" s="0"/>
      <c r="DN184" s="0"/>
      <c r="DO184" s="0"/>
      <c r="DP184" s="0"/>
      <c r="DQ184" s="0"/>
      <c r="DR184" s="0"/>
      <c r="DS184" s="0"/>
      <c r="DT184" s="0"/>
      <c r="DU184" s="0"/>
      <c r="DV184" s="0"/>
      <c r="DW184" s="0"/>
      <c r="DX184" s="0"/>
      <c r="DY184" s="0"/>
      <c r="DZ184" s="0"/>
      <c r="EA184" s="0"/>
      <c r="EB184" s="0"/>
      <c r="EC184" s="0"/>
      <c r="ED184" s="0"/>
      <c r="EE184" s="0"/>
      <c r="EF184" s="0"/>
      <c r="EG184" s="0"/>
      <c r="EH184" s="0"/>
      <c r="EI184" s="0"/>
      <c r="EJ184" s="0"/>
      <c r="EK184" s="0"/>
      <c r="EL184" s="0"/>
      <c r="EM184" s="0"/>
      <c r="EN184" s="0"/>
      <c r="EO184" s="0"/>
      <c r="EP184" s="0"/>
      <c r="EQ184" s="0"/>
      <c r="ER184" s="0"/>
      <c r="ES184" s="0"/>
      <c r="ET184" s="0"/>
      <c r="EU184" s="0"/>
      <c r="EV184" s="0"/>
      <c r="EW184" s="0"/>
      <c r="EX184" s="0"/>
      <c r="EY184" s="0"/>
      <c r="EZ184" s="0"/>
      <c r="FA184" s="0"/>
      <c r="FB184" s="0"/>
      <c r="FC184" s="0"/>
      <c r="FD184" s="0"/>
      <c r="FE184" s="0"/>
      <c r="FF184" s="0"/>
      <c r="FG184" s="0"/>
      <c r="FH184" s="0"/>
      <c r="FI184" s="0"/>
      <c r="FJ184" s="0"/>
      <c r="FK184" s="0"/>
      <c r="FL184" s="0"/>
      <c r="FM184" s="0"/>
      <c r="FN184" s="0"/>
      <c r="FO184" s="0"/>
      <c r="FP184" s="0"/>
      <c r="FQ184" s="0"/>
      <c r="FR184" s="0"/>
      <c r="FS184" s="0"/>
      <c r="FT184" s="0"/>
      <c r="FU184" s="0"/>
      <c r="FV184" s="0"/>
      <c r="FW184" s="0"/>
      <c r="FX184" s="0"/>
      <c r="FY184" s="0"/>
      <c r="FZ184" s="0"/>
      <c r="GA184" s="0"/>
      <c r="GB184" s="0"/>
      <c r="GC184" s="0"/>
      <c r="GD184" s="0"/>
      <c r="GE184" s="0"/>
      <c r="GF184" s="0"/>
      <c r="GG184" s="0"/>
      <c r="GH184" s="0"/>
      <c r="GI184" s="0"/>
      <c r="GJ184" s="0"/>
      <c r="GK184" s="0"/>
      <c r="GL184" s="0"/>
      <c r="GM184" s="0"/>
      <c r="GN184" s="0"/>
      <c r="GO184" s="0"/>
      <c r="GP184" s="0"/>
      <c r="GQ184" s="0"/>
      <c r="GR184" s="0"/>
      <c r="GS184" s="0"/>
      <c r="GT184" s="0"/>
      <c r="GU184" s="0"/>
      <c r="GV184" s="0"/>
      <c r="GW184" s="0"/>
      <c r="GX184" s="0"/>
      <c r="GY184" s="0"/>
      <c r="GZ184" s="0"/>
      <c r="HA184" s="0"/>
      <c r="HB184" s="0"/>
      <c r="HC184" s="0"/>
      <c r="HD184" s="0"/>
      <c r="HE184" s="0"/>
      <c r="HF184" s="0"/>
      <c r="HG184" s="0"/>
      <c r="HH184" s="0"/>
      <c r="HI184" s="0"/>
      <c r="HJ184" s="0"/>
      <c r="HK184" s="0"/>
      <c r="HL184" s="0"/>
      <c r="HM184" s="0"/>
      <c r="HN184" s="0"/>
      <c r="HO184" s="0"/>
      <c r="HP184" s="0"/>
      <c r="HQ184" s="0"/>
      <c r="HR184" s="0"/>
      <c r="HS184" s="0"/>
      <c r="HT184" s="0"/>
      <c r="HU184" s="0"/>
      <c r="HV184" s="0"/>
      <c r="HW184" s="0"/>
      <c r="HX184" s="0"/>
      <c r="HY184" s="0"/>
      <c r="HZ184" s="0"/>
      <c r="IA184" s="0"/>
      <c r="IB184" s="0"/>
      <c r="IC184" s="0"/>
      <c r="ID184" s="0"/>
      <c r="IE184" s="0"/>
      <c r="IF184" s="0"/>
      <c r="IG184" s="0"/>
      <c r="IH184" s="0"/>
      <c r="II184" s="0"/>
      <c r="IJ184" s="0"/>
      <c r="IK184" s="0"/>
      <c r="IL184" s="0"/>
      <c r="IM184" s="0"/>
      <c r="IN184" s="0"/>
      <c r="IO184" s="0"/>
      <c r="IP184" s="0"/>
      <c r="IQ184" s="0"/>
      <c r="IR184" s="0"/>
      <c r="IS184" s="0"/>
      <c r="IT184" s="0"/>
      <c r="IU184" s="0"/>
      <c r="IV184" s="0"/>
      <c r="IW184" s="0"/>
      <c r="IX184" s="0"/>
      <c r="IY184" s="0"/>
      <c r="IZ184" s="0"/>
      <c r="JA184" s="0"/>
      <c r="JB184" s="0"/>
      <c r="JC184" s="0"/>
      <c r="JD184" s="0"/>
      <c r="JE184" s="0"/>
      <c r="JF184" s="0"/>
      <c r="JG184" s="0"/>
      <c r="JH184" s="0"/>
      <c r="JI184" s="0"/>
      <c r="JJ184" s="0"/>
      <c r="JK184" s="0"/>
      <c r="JL184" s="0"/>
      <c r="JM184" s="0"/>
      <c r="JN184" s="0"/>
      <c r="JO184" s="0"/>
      <c r="JP184" s="0"/>
      <c r="JQ184" s="0"/>
      <c r="JR184" s="0"/>
      <c r="JS184" s="0"/>
      <c r="JT184" s="0"/>
      <c r="JU184" s="0"/>
      <c r="JV184" s="0"/>
      <c r="JW184" s="0"/>
      <c r="JX184" s="0"/>
      <c r="JY184" s="0"/>
      <c r="JZ184" s="0"/>
      <c r="KA184" s="0"/>
      <c r="KB184" s="0"/>
      <c r="KC184" s="0"/>
      <c r="KD184" s="0"/>
      <c r="KE184" s="0"/>
      <c r="KF184" s="0"/>
      <c r="KG184" s="0"/>
      <c r="KH184" s="0"/>
      <c r="KI184" s="0"/>
      <c r="KJ184" s="0"/>
      <c r="KK184" s="0"/>
      <c r="KL184" s="0"/>
      <c r="KM184" s="0"/>
      <c r="KN184" s="0"/>
      <c r="KO184" s="0"/>
      <c r="KP184" s="0"/>
      <c r="KQ184" s="0"/>
      <c r="KR184" s="0"/>
      <c r="KS184" s="0"/>
      <c r="KT184" s="0"/>
      <c r="KU184" s="0"/>
      <c r="KV184" s="0"/>
      <c r="KW184" s="0"/>
      <c r="KX184" s="0"/>
      <c r="KY184" s="0"/>
      <c r="KZ184" s="0"/>
      <c r="LA184" s="0"/>
      <c r="LB184" s="0"/>
      <c r="LC184" s="0"/>
      <c r="LD184" s="0"/>
      <c r="LE184" s="0"/>
      <c r="LF184" s="0"/>
      <c r="LG184" s="0"/>
      <c r="LH184" s="0"/>
      <c r="LI184" s="0"/>
      <c r="LJ184" s="0"/>
      <c r="LK184" s="0"/>
      <c r="LL184" s="0"/>
      <c r="LM184" s="0"/>
      <c r="LN184" s="0"/>
      <c r="LO184" s="0"/>
      <c r="LP184" s="0"/>
      <c r="LQ184" s="0"/>
      <c r="LR184" s="0"/>
      <c r="LS184" s="0"/>
      <c r="LT184" s="0"/>
      <c r="LU184" s="0"/>
      <c r="LV184" s="0"/>
      <c r="LW184" s="0"/>
      <c r="LX184" s="0"/>
      <c r="LY184" s="0"/>
      <c r="LZ184" s="0"/>
      <c r="MA184" s="0"/>
      <c r="MB184" s="0"/>
      <c r="MC184" s="0"/>
      <c r="MD184" s="0"/>
      <c r="ME184" s="0"/>
      <c r="MF184" s="0"/>
      <c r="MG184" s="0"/>
      <c r="MH184" s="0"/>
      <c r="MI184" s="0"/>
      <c r="MJ184" s="0"/>
      <c r="MK184" s="0"/>
      <c r="ML184" s="0"/>
      <c r="MM184" s="0"/>
      <c r="MN184" s="0"/>
      <c r="MO184" s="0"/>
      <c r="MP184" s="0"/>
      <c r="MQ184" s="0"/>
      <c r="MR184" s="0"/>
      <c r="MS184" s="0"/>
      <c r="MT184" s="0"/>
      <c r="MU184" s="0"/>
      <c r="MV184" s="0"/>
      <c r="MW184" s="0"/>
      <c r="MX184" s="0"/>
      <c r="MY184" s="0"/>
      <c r="MZ184" s="0"/>
      <c r="NA184" s="0"/>
      <c r="NB184" s="0"/>
      <c r="NC184" s="0"/>
      <c r="ND184" s="0"/>
      <c r="NE184" s="0"/>
      <c r="NF184" s="0"/>
      <c r="NG184" s="0"/>
      <c r="NH184" s="0"/>
      <c r="NI184" s="0"/>
      <c r="NJ184" s="0"/>
      <c r="NK184" s="0"/>
      <c r="NL184" s="0"/>
      <c r="NM184" s="0"/>
      <c r="NN184" s="0"/>
      <c r="NO184" s="0"/>
      <c r="NP184" s="0"/>
      <c r="NQ184" s="0"/>
      <c r="NR184" s="0"/>
      <c r="NS184" s="0"/>
      <c r="NT184" s="0"/>
      <c r="NU184" s="0"/>
      <c r="NV184" s="0"/>
      <c r="NW184" s="0"/>
      <c r="NX184" s="0"/>
      <c r="NY184" s="0"/>
      <c r="NZ184" s="0"/>
      <c r="OA184" s="0"/>
      <c r="OB184" s="0"/>
      <c r="OC184" s="0"/>
      <c r="OD184" s="0"/>
      <c r="OE184" s="0"/>
      <c r="OF184" s="0"/>
      <c r="OG184" s="0"/>
      <c r="OH184" s="0"/>
      <c r="OI184" s="0"/>
      <c r="OJ184" s="0"/>
      <c r="OK184" s="0"/>
      <c r="OL184" s="0"/>
      <c r="OM184" s="0"/>
      <c r="ON184" s="0"/>
      <c r="OO184" s="0"/>
      <c r="OP184" s="0"/>
      <c r="OQ184" s="0"/>
      <c r="OR184" s="0"/>
      <c r="OS184" s="0"/>
      <c r="OT184" s="0"/>
      <c r="OU184" s="0"/>
      <c r="OV184" s="0"/>
      <c r="OW184" s="0"/>
      <c r="OX184" s="0"/>
      <c r="OY184" s="0"/>
      <c r="OZ184" s="0"/>
      <c r="PA184" s="0"/>
      <c r="PB184" s="0"/>
      <c r="PC184" s="0"/>
      <c r="PD184" s="0"/>
      <c r="PE184" s="0"/>
      <c r="PF184" s="0"/>
      <c r="PG184" s="0"/>
      <c r="PH184" s="0"/>
      <c r="PI184" s="0"/>
      <c r="PJ184" s="0"/>
      <c r="PK184" s="0"/>
      <c r="PL184" s="0"/>
      <c r="PM184" s="0"/>
      <c r="PN184" s="0"/>
      <c r="PO184" s="0"/>
      <c r="PP184" s="0"/>
      <c r="PQ184" s="0"/>
      <c r="PR184" s="0"/>
      <c r="PS184" s="0"/>
      <c r="PT184" s="0"/>
      <c r="PU184" s="0"/>
      <c r="PV184" s="0"/>
      <c r="PW184" s="0"/>
      <c r="PX184" s="0"/>
      <c r="PY184" s="0"/>
      <c r="PZ184" s="0"/>
      <c r="QA184" s="0"/>
      <c r="QB184" s="0"/>
      <c r="QC184" s="0"/>
      <c r="QD184" s="0"/>
      <c r="QE184" s="0"/>
      <c r="QF184" s="0"/>
      <c r="QG184" s="0"/>
      <c r="QH184" s="0"/>
      <c r="QI184" s="0"/>
      <c r="QJ184" s="0"/>
      <c r="QK184" s="0"/>
      <c r="QL184" s="0"/>
      <c r="QM184" s="0"/>
      <c r="QN184" s="0"/>
      <c r="QO184" s="0"/>
      <c r="QP184" s="0"/>
      <c r="QQ184" s="0"/>
      <c r="QR184" s="0"/>
      <c r="QS184" s="0"/>
      <c r="QT184" s="0"/>
      <c r="QU184" s="0"/>
      <c r="QV184" s="0"/>
      <c r="QW184" s="0"/>
      <c r="QX184" s="0"/>
      <c r="QY184" s="0"/>
      <c r="QZ184" s="0"/>
      <c r="RA184" s="0"/>
      <c r="RB184" s="0"/>
      <c r="RC184" s="0"/>
      <c r="RD184" s="0"/>
      <c r="RE184" s="0"/>
      <c r="RF184" s="0"/>
      <c r="RG184" s="0"/>
      <c r="RH184" s="0"/>
      <c r="RI184" s="0"/>
      <c r="RJ184" s="0"/>
      <c r="RK184" s="0"/>
      <c r="RL184" s="0"/>
      <c r="RM184" s="0"/>
      <c r="RN184" s="0"/>
      <c r="RO184" s="0"/>
      <c r="RP184" s="0"/>
      <c r="RQ184" s="0"/>
      <c r="RR184" s="0"/>
      <c r="RS184" s="0"/>
      <c r="RT184" s="0"/>
      <c r="RU184" s="0"/>
      <c r="RV184" s="0"/>
      <c r="RW184" s="0"/>
      <c r="RX184" s="0"/>
      <c r="RY184" s="0"/>
      <c r="RZ184" s="0"/>
      <c r="SA184" s="0"/>
      <c r="SB184" s="0"/>
      <c r="SC184" s="0"/>
      <c r="SD184" s="0"/>
      <c r="SE184" s="0"/>
      <c r="SF184" s="0"/>
      <c r="SG184" s="0"/>
      <c r="SH184" s="0"/>
      <c r="SI184" s="0"/>
      <c r="SJ184" s="0"/>
      <c r="SK184" s="0"/>
      <c r="SL184" s="0"/>
      <c r="SM184" s="0"/>
      <c r="SN184" s="0"/>
      <c r="SO184" s="0"/>
      <c r="SP184" s="0"/>
      <c r="SQ184" s="0"/>
      <c r="SR184" s="0"/>
      <c r="SS184" s="0"/>
      <c r="ST184" s="0"/>
      <c r="SU184" s="0"/>
      <c r="SV184" s="0"/>
      <c r="SW184" s="0"/>
      <c r="SX184" s="0"/>
      <c r="SY184" s="0"/>
      <c r="SZ184" s="0"/>
      <c r="TA184" s="0"/>
      <c r="TB184" s="0"/>
      <c r="TC184" s="0"/>
      <c r="TD184" s="0"/>
      <c r="TE184" s="0"/>
      <c r="TF184" s="0"/>
      <c r="TG184" s="0"/>
      <c r="TH184" s="0"/>
      <c r="TI184" s="0"/>
      <c r="TJ184" s="0"/>
      <c r="TK184" s="0"/>
      <c r="TL184" s="0"/>
      <c r="TM184" s="0"/>
      <c r="TN184" s="0"/>
      <c r="TO184" s="0"/>
      <c r="TP184" s="0"/>
      <c r="TQ184" s="0"/>
      <c r="TR184" s="0"/>
      <c r="TS184" s="0"/>
      <c r="TT184" s="0"/>
      <c r="TU184" s="0"/>
      <c r="TV184" s="0"/>
      <c r="TW184" s="0"/>
      <c r="TX184" s="0"/>
      <c r="TY184" s="0"/>
      <c r="TZ184" s="0"/>
      <c r="UA184" s="0"/>
      <c r="UB184" s="0"/>
      <c r="UC184" s="0"/>
      <c r="UD184" s="0"/>
      <c r="UE184" s="0"/>
      <c r="UF184" s="0"/>
      <c r="UG184" s="0"/>
      <c r="UH184" s="0"/>
      <c r="UI184" s="0"/>
      <c r="UJ184" s="0"/>
      <c r="UK184" s="0"/>
      <c r="UL184" s="0"/>
      <c r="UM184" s="0"/>
      <c r="UN184" s="0"/>
      <c r="UO184" s="0"/>
      <c r="UP184" s="0"/>
      <c r="UQ184" s="0"/>
      <c r="UR184" s="0"/>
      <c r="US184" s="0"/>
      <c r="UT184" s="0"/>
      <c r="UU184" s="0"/>
      <c r="UV184" s="0"/>
      <c r="UW184" s="0"/>
      <c r="UX184" s="0"/>
      <c r="UY184" s="0"/>
      <c r="UZ184" s="0"/>
      <c r="VA184" s="0"/>
      <c r="VB184" s="0"/>
      <c r="VC184" s="0"/>
      <c r="VD184" s="0"/>
      <c r="VE184" s="0"/>
      <c r="VF184" s="0"/>
      <c r="VG184" s="0"/>
      <c r="VH184" s="0"/>
      <c r="VI184" s="0"/>
      <c r="VJ184" s="0"/>
      <c r="VK184" s="0"/>
      <c r="VL184" s="0"/>
      <c r="VM184" s="0"/>
      <c r="VN184" s="0"/>
      <c r="VO184" s="0"/>
      <c r="VP184" s="0"/>
      <c r="VQ184" s="0"/>
      <c r="VR184" s="0"/>
      <c r="VS184" s="0"/>
      <c r="VT184" s="0"/>
      <c r="VU184" s="0"/>
      <c r="VV184" s="0"/>
      <c r="VW184" s="0"/>
      <c r="VX184" s="0"/>
      <c r="VY184" s="0"/>
      <c r="VZ184" s="0"/>
      <c r="WA184" s="0"/>
      <c r="WB184" s="0"/>
      <c r="WC184" s="0"/>
      <c r="WD184" s="0"/>
      <c r="WE184" s="0"/>
      <c r="WF184" s="0"/>
      <c r="WG184" s="0"/>
      <c r="WH184" s="0"/>
      <c r="WI184" s="0"/>
      <c r="WJ184" s="0"/>
      <c r="WK184" s="0"/>
      <c r="WL184" s="0"/>
      <c r="WM184" s="0"/>
      <c r="WN184" s="0"/>
      <c r="WO184" s="0"/>
      <c r="WP184" s="0"/>
      <c r="WQ184" s="0"/>
      <c r="WR184" s="0"/>
      <c r="WS184" s="0"/>
      <c r="WT184" s="0"/>
      <c r="WU184" s="0"/>
      <c r="WV184" s="0"/>
      <c r="WW184" s="0"/>
      <c r="WX184" s="0"/>
      <c r="WY184" s="0"/>
      <c r="WZ184" s="0"/>
      <c r="XA184" s="0"/>
      <c r="XB184" s="0"/>
      <c r="XC184" s="0"/>
      <c r="XD184" s="0"/>
      <c r="XE184" s="0"/>
      <c r="XF184" s="0"/>
      <c r="XG184" s="0"/>
      <c r="XH184" s="0"/>
      <c r="XI184" s="0"/>
      <c r="XJ184" s="0"/>
      <c r="XK184" s="0"/>
      <c r="XL184" s="0"/>
      <c r="XM184" s="0"/>
      <c r="XN184" s="0"/>
      <c r="XO184" s="0"/>
      <c r="XP184" s="0"/>
      <c r="XQ184" s="0"/>
      <c r="XR184" s="0"/>
      <c r="XS184" s="0"/>
      <c r="XT184" s="0"/>
      <c r="XU184" s="0"/>
      <c r="XV184" s="0"/>
      <c r="XW184" s="0"/>
      <c r="XX184" s="0"/>
      <c r="XY184" s="0"/>
      <c r="XZ184" s="0"/>
      <c r="YA184" s="0"/>
      <c r="YB184" s="0"/>
      <c r="YC184" s="0"/>
      <c r="YD184" s="0"/>
      <c r="YE184" s="0"/>
      <c r="YF184" s="0"/>
      <c r="YG184" s="0"/>
      <c r="YH184" s="0"/>
      <c r="YI184" s="0"/>
      <c r="YJ184" s="0"/>
      <c r="YK184" s="0"/>
      <c r="YL184" s="0"/>
      <c r="YM184" s="0"/>
      <c r="YN184" s="0"/>
      <c r="YO184" s="0"/>
      <c r="YP184" s="0"/>
      <c r="YQ184" s="0"/>
      <c r="YR184" s="0"/>
      <c r="YS184" s="0"/>
      <c r="YT184" s="0"/>
      <c r="YU184" s="0"/>
      <c r="YV184" s="0"/>
      <c r="YW184" s="0"/>
      <c r="YX184" s="0"/>
      <c r="YY184" s="0"/>
      <c r="YZ184" s="0"/>
      <c r="ZA184" s="0"/>
      <c r="ZB184" s="0"/>
      <c r="ZC184" s="0"/>
      <c r="ZD184" s="0"/>
      <c r="ZE184" s="0"/>
      <c r="ZF184" s="0"/>
      <c r="ZG184" s="0"/>
      <c r="ZH184" s="0"/>
      <c r="ZI184" s="0"/>
      <c r="ZJ184" s="0"/>
      <c r="ZK184" s="0"/>
      <c r="ZL184" s="0"/>
      <c r="ZM184" s="0"/>
      <c r="ZN184" s="0"/>
      <c r="ZO184" s="0"/>
      <c r="ZP184" s="0"/>
      <c r="ZQ184" s="0"/>
      <c r="ZR184" s="0"/>
      <c r="ZS184" s="0"/>
      <c r="ZT184" s="0"/>
      <c r="ZU184" s="0"/>
      <c r="ZV184" s="0"/>
      <c r="ZW184" s="0"/>
      <c r="ZX184" s="0"/>
      <c r="ZY184" s="0"/>
      <c r="ZZ184" s="0"/>
      <c r="AAA184" s="0"/>
      <c r="AAB184" s="0"/>
      <c r="AAC184" s="0"/>
      <c r="AAD184" s="0"/>
      <c r="AAE184" s="0"/>
      <c r="AAF184" s="0"/>
      <c r="AAG184" s="0"/>
      <c r="AAH184" s="0"/>
      <c r="AAI184" s="0"/>
      <c r="AAJ184" s="0"/>
      <c r="AAK184" s="0"/>
      <c r="AAL184" s="0"/>
      <c r="AAM184" s="0"/>
      <c r="AAN184" s="0"/>
      <c r="AAO184" s="0"/>
      <c r="AAP184" s="0"/>
      <c r="AAQ184" s="0"/>
      <c r="AAR184" s="0"/>
      <c r="AAS184" s="0"/>
      <c r="AAT184" s="0"/>
      <c r="AAU184" s="0"/>
      <c r="AAV184" s="0"/>
      <c r="AAW184" s="0"/>
      <c r="AAX184" s="0"/>
      <c r="AAY184" s="0"/>
      <c r="AAZ184" s="0"/>
      <c r="ABA184" s="0"/>
      <c r="ABB184" s="0"/>
      <c r="ABC184" s="0"/>
      <c r="ABD184" s="0"/>
      <c r="ABE184" s="0"/>
      <c r="ABF184" s="0"/>
      <c r="ABG184" s="0"/>
      <c r="ABH184" s="0"/>
      <c r="ABI184" s="0"/>
      <c r="ABJ184" s="0"/>
      <c r="ABK184" s="0"/>
      <c r="ABL184" s="0"/>
      <c r="ABM184" s="0"/>
      <c r="ABN184" s="0"/>
      <c r="ABO184" s="0"/>
      <c r="ABP184" s="0"/>
      <c r="ABQ184" s="0"/>
      <c r="ABR184" s="0"/>
      <c r="ABS184" s="0"/>
      <c r="ABT184" s="0"/>
      <c r="ABU184" s="0"/>
      <c r="ABV184" s="0"/>
      <c r="ABW184" s="0"/>
      <c r="ABX184" s="0"/>
      <c r="ABY184" s="0"/>
      <c r="ABZ184" s="0"/>
      <c r="ACA184" s="0"/>
      <c r="ACB184" s="0"/>
      <c r="ACC184" s="0"/>
      <c r="ACD184" s="0"/>
      <c r="ACE184" s="0"/>
      <c r="ACF184" s="0"/>
      <c r="ACG184" s="0"/>
      <c r="ACH184" s="0"/>
      <c r="ACI184" s="0"/>
      <c r="ACJ184" s="0"/>
      <c r="ACK184" s="0"/>
      <c r="ACL184" s="0"/>
      <c r="ACM184" s="0"/>
      <c r="ACN184" s="0"/>
      <c r="ACO184" s="0"/>
      <c r="ACP184" s="0"/>
      <c r="ACQ184" s="0"/>
      <c r="ACR184" s="0"/>
      <c r="ACS184" s="0"/>
      <c r="ACT184" s="0"/>
      <c r="ACU184" s="0"/>
      <c r="ACV184" s="0"/>
      <c r="ACW184" s="0"/>
      <c r="ACX184" s="0"/>
      <c r="ACY184" s="0"/>
      <c r="ACZ184" s="0"/>
      <c r="ADA184" s="0"/>
      <c r="ADB184" s="0"/>
      <c r="ADC184" s="0"/>
      <c r="ADD184" s="0"/>
      <c r="ADE184" s="0"/>
      <c r="ADF184" s="0"/>
      <c r="ADG184" s="0"/>
      <c r="ADH184" s="0"/>
      <c r="ADI184" s="0"/>
      <c r="ADJ184" s="0"/>
      <c r="ADK184" s="0"/>
      <c r="ADL184" s="0"/>
      <c r="ADM184" s="0"/>
      <c r="ADN184" s="0"/>
      <c r="ADO184" s="0"/>
      <c r="ADP184" s="0"/>
      <c r="ADQ184" s="0"/>
      <c r="ADR184" s="0"/>
      <c r="ADS184" s="0"/>
      <c r="ADT184" s="0"/>
      <c r="ADU184" s="0"/>
      <c r="ADV184" s="0"/>
      <c r="ADW184" s="0"/>
      <c r="ADX184" s="0"/>
      <c r="ADY184" s="0"/>
      <c r="ADZ184" s="0"/>
      <c r="AEA184" s="0"/>
      <c r="AEB184" s="0"/>
      <c r="AEC184" s="0"/>
      <c r="AED184" s="0"/>
      <c r="AEE184" s="0"/>
      <c r="AEF184" s="0"/>
      <c r="AEG184" s="0"/>
      <c r="AEH184" s="0"/>
      <c r="AEI184" s="0"/>
      <c r="AEJ184" s="0"/>
      <c r="AEK184" s="0"/>
      <c r="AEL184" s="0"/>
      <c r="AEM184" s="0"/>
      <c r="AEN184" s="0"/>
      <c r="AEO184" s="0"/>
      <c r="AEP184" s="0"/>
      <c r="AEQ184" s="0"/>
      <c r="AER184" s="0"/>
      <c r="AES184" s="0"/>
      <c r="AET184" s="0"/>
      <c r="AEU184" s="0"/>
      <c r="AEV184" s="0"/>
      <c r="AEW184" s="0"/>
      <c r="AEX184" s="0"/>
      <c r="AEY184" s="0"/>
      <c r="AEZ184" s="0"/>
      <c r="AFA184" s="0"/>
      <c r="AFB184" s="0"/>
      <c r="AFC184" s="0"/>
      <c r="AFD184" s="0"/>
      <c r="AFE184" s="0"/>
      <c r="AFF184" s="0"/>
      <c r="AFG184" s="0"/>
      <c r="AFH184" s="0"/>
      <c r="AFI184" s="0"/>
      <c r="AFJ184" s="0"/>
      <c r="AFK184" s="0"/>
      <c r="AFL184" s="0"/>
      <c r="AFM184" s="0"/>
      <c r="AFN184" s="0"/>
      <c r="AFO184" s="0"/>
      <c r="AFP184" s="0"/>
      <c r="AFQ184" s="0"/>
      <c r="AFR184" s="0"/>
      <c r="AFS184" s="0"/>
      <c r="AFT184" s="0"/>
      <c r="AFU184" s="0"/>
      <c r="AFV184" s="0"/>
      <c r="AFW184" s="0"/>
      <c r="AFX184" s="0"/>
      <c r="AFY184" s="0"/>
      <c r="AFZ184" s="0"/>
      <c r="AGA184" s="0"/>
      <c r="AGB184" s="0"/>
      <c r="AGC184" s="0"/>
      <c r="AGD184" s="0"/>
      <c r="AGE184" s="0"/>
      <c r="AGF184" s="0"/>
      <c r="AGG184" s="0"/>
      <c r="AGH184" s="0"/>
      <c r="AGI184" s="0"/>
      <c r="AGJ184" s="0"/>
      <c r="AGK184" s="0"/>
      <c r="AGL184" s="0"/>
      <c r="AGM184" s="0"/>
      <c r="AGN184" s="0"/>
      <c r="AGO184" s="0"/>
      <c r="AGP184" s="0"/>
      <c r="AGQ184" s="0"/>
      <c r="AGR184" s="0"/>
      <c r="AGS184" s="0"/>
      <c r="AGT184" s="0"/>
      <c r="AGU184" s="0"/>
      <c r="AGV184" s="0"/>
      <c r="AGW184" s="0"/>
      <c r="AGX184" s="0"/>
      <c r="AGY184" s="0"/>
      <c r="AGZ184" s="0"/>
      <c r="AHA184" s="0"/>
      <c r="AHB184" s="0"/>
      <c r="AHC184" s="0"/>
      <c r="AHD184" s="0"/>
      <c r="AHE184" s="0"/>
      <c r="AHF184" s="0"/>
      <c r="AHG184" s="0"/>
      <c r="AHH184" s="0"/>
      <c r="AHI184" s="0"/>
      <c r="AHJ184" s="0"/>
      <c r="AHK184" s="0"/>
      <c r="AHL184" s="0"/>
      <c r="AHM184" s="0"/>
      <c r="AHN184" s="0"/>
      <c r="AHO184" s="0"/>
      <c r="AHP184" s="0"/>
      <c r="AHQ184" s="0"/>
      <c r="AHR184" s="0"/>
      <c r="AHS184" s="0"/>
      <c r="AHT184" s="0"/>
      <c r="AHU184" s="0"/>
      <c r="AHV184" s="0"/>
      <c r="AHW184" s="0"/>
      <c r="AHX184" s="0"/>
      <c r="AHY184" s="0"/>
      <c r="AHZ184" s="0"/>
      <c r="AIA184" s="0"/>
      <c r="AIB184" s="0"/>
      <c r="AIC184" s="0"/>
      <c r="AID184" s="0"/>
      <c r="AIE184" s="0"/>
      <c r="AIF184" s="0"/>
      <c r="AIG184" s="0"/>
      <c r="AIH184" s="0"/>
      <c r="AII184" s="0"/>
      <c r="AIJ184" s="0"/>
      <c r="AIK184" s="0"/>
      <c r="AIL184" s="0"/>
      <c r="AIM184" s="0"/>
      <c r="AIN184" s="0"/>
      <c r="AIO184" s="0"/>
      <c r="AIP184" s="0"/>
      <c r="AIQ184" s="0"/>
      <c r="AIR184" s="0"/>
      <c r="AIS184" s="0"/>
      <c r="AIT184" s="0"/>
      <c r="AIU184" s="0"/>
      <c r="AIV184" s="0"/>
      <c r="AIW184" s="0"/>
      <c r="AIX184" s="0"/>
      <c r="AIY184" s="0"/>
      <c r="AIZ184" s="0"/>
      <c r="AJA184" s="0"/>
      <c r="AJB184" s="0"/>
      <c r="AJC184" s="0"/>
      <c r="AJD184" s="0"/>
      <c r="AJE184" s="0"/>
      <c r="AJF184" s="0"/>
      <c r="AJG184" s="0"/>
      <c r="AJH184" s="0"/>
      <c r="AJI184" s="0"/>
      <c r="AJJ184" s="0"/>
      <c r="AJK184" s="0"/>
      <c r="AJL184" s="0"/>
      <c r="AJM184" s="0"/>
      <c r="AJN184" s="0"/>
      <c r="AJO184" s="0"/>
      <c r="AJP184" s="0"/>
      <c r="AJQ184" s="0"/>
      <c r="AJR184" s="0"/>
      <c r="AJS184" s="0"/>
      <c r="AJT184" s="0"/>
      <c r="AJU184" s="0"/>
      <c r="AJV184" s="0"/>
      <c r="AJW184" s="0"/>
      <c r="AJX184" s="0"/>
      <c r="AJY184" s="0"/>
      <c r="AJZ184" s="0"/>
      <c r="AKA184" s="0"/>
      <c r="AKB184" s="0"/>
      <c r="AKC184" s="0"/>
      <c r="AKD184" s="0"/>
      <c r="AKE184" s="0"/>
      <c r="AKF184" s="0"/>
      <c r="AKG184" s="0"/>
      <c r="AKH184" s="0"/>
      <c r="AKI184" s="0"/>
      <c r="AKJ184" s="0"/>
      <c r="AKK184" s="0"/>
      <c r="AKL184" s="0"/>
      <c r="AKM184" s="0"/>
      <c r="AKN184" s="0"/>
      <c r="AKO184" s="0"/>
      <c r="AKP184" s="0"/>
      <c r="AKQ184" s="0"/>
      <c r="AKR184" s="0"/>
      <c r="AKS184" s="0"/>
      <c r="AKT184" s="0"/>
      <c r="AKU184" s="0"/>
      <c r="AKV184" s="0"/>
      <c r="AKW184" s="0"/>
      <c r="AKX184" s="0"/>
      <c r="AKY184" s="0"/>
      <c r="AKZ184" s="0"/>
      <c r="ALA184" s="0"/>
      <c r="ALB184" s="0"/>
      <c r="ALC184" s="0"/>
      <c r="ALD184" s="0"/>
      <c r="ALE184" s="0"/>
      <c r="ALF184" s="0"/>
      <c r="ALG184" s="0"/>
      <c r="ALH184" s="0"/>
      <c r="ALI184" s="0"/>
      <c r="ALJ184" s="0"/>
      <c r="ALK184" s="0"/>
      <c r="ALL184" s="0"/>
      <c r="ALM184" s="0"/>
      <c r="ALN184" s="0"/>
      <c r="ALO184" s="0"/>
      <c r="ALP184" s="0"/>
      <c r="ALQ184" s="0"/>
      <c r="ALR184" s="0"/>
      <c r="ALS184" s="0"/>
      <c r="ALT184" s="0"/>
      <c r="ALU184" s="0"/>
      <c r="ALV184" s="0"/>
      <c r="ALW184" s="0"/>
      <c r="ALX184" s="0"/>
      <c r="ALY184" s="0"/>
      <c r="ALZ184" s="0"/>
      <c r="AMA184" s="0"/>
      <c r="AMB184" s="0"/>
      <c r="AMC184" s="0"/>
      <c r="AMD184" s="0"/>
      <c r="AME184" s="0"/>
      <c r="AMF184" s="0"/>
      <c r="AMG184" s="0"/>
      <c r="AMH184" s="0"/>
      <c r="AMI184" s="0"/>
      <c r="AMJ184" s="0"/>
    </row>
    <row r="185" customFormat="false" ht="15.75" hidden="false" customHeight="true" outlineLevel="1" collapsed="false">
      <c r="A185" s="270"/>
      <c r="B185" s="275" t="s">
        <v>178</v>
      </c>
      <c r="C185" s="66" t="s">
        <v>320</v>
      </c>
      <c r="D185" s="203" t="s">
        <v>137</v>
      </c>
      <c r="E185" s="203" t="n">
        <v>3183.33317717516</v>
      </c>
      <c r="F185" s="203" t="n">
        <v>3779.28437616416</v>
      </c>
      <c r="G185" s="203" t="n">
        <v>4414.99723702529</v>
      </c>
      <c r="H185" s="203" t="n">
        <v>5056.36326506284</v>
      </c>
      <c r="I185" s="203" t="n">
        <v>5692.04454398444</v>
      </c>
      <c r="J185" s="203" t="n">
        <v>6038.27734708547</v>
      </c>
      <c r="K185" s="203"/>
      <c r="L185" s="203"/>
      <c r="M185" s="203"/>
      <c r="N185" s="203"/>
      <c r="O185" s="227" t="n">
        <v>2831.55734007446</v>
      </c>
      <c r="P185" s="211" t="n">
        <v>3301.11293375567</v>
      </c>
      <c r="Q185" s="211" t="n">
        <v>3937.35554874781</v>
      </c>
      <c r="R185" s="211" t="n">
        <v>4570.49747748586</v>
      </c>
      <c r="S185" s="211" t="n">
        <v>5211.09875592785</v>
      </c>
      <c r="T185" s="211"/>
      <c r="U185" s="211"/>
      <c r="V185" s="211"/>
      <c r="W185" s="211"/>
      <c r="X185" s="228"/>
      <c r="Y185" s="204" t="n">
        <v>2726.5761624316</v>
      </c>
      <c r="Z185" s="203" t="n">
        <v>3158.41125886815</v>
      </c>
      <c r="AA185" s="203" t="n">
        <v>3794.81196946172</v>
      </c>
      <c r="AB185" s="203" t="n">
        <v>4425.49956353986</v>
      </c>
      <c r="AC185" s="203" t="n">
        <v>5067.56912743292</v>
      </c>
      <c r="AD185" s="203"/>
      <c r="AE185" s="203"/>
      <c r="AF185" s="203"/>
      <c r="AG185" s="203"/>
      <c r="AH185" s="205"/>
      <c r="AI185" s="204"/>
      <c r="AJ185" s="203"/>
      <c r="AK185" s="203"/>
      <c r="AL185" s="203"/>
      <c r="AM185" s="203"/>
      <c r="AN185" s="203"/>
      <c r="AO185" s="203"/>
      <c r="AP185" s="203"/>
      <c r="AQ185" s="203"/>
      <c r="AR185" s="205"/>
      <c r="AS185" s="204"/>
      <c r="AT185" s="203"/>
      <c r="AU185" s="203"/>
      <c r="AV185" s="203"/>
      <c r="AW185" s="203"/>
      <c r="AX185" s="203"/>
      <c r="AY185" s="203"/>
      <c r="AZ185" s="203"/>
      <c r="BA185" s="203"/>
      <c r="BB185" s="205"/>
      <c r="BC185" s="0"/>
      <c r="BD185" s="0"/>
      <c r="BE185" s="0"/>
      <c r="BF185" s="0"/>
      <c r="BG185" s="0"/>
      <c r="BH185" s="0"/>
      <c r="BI185" s="0"/>
      <c r="BJ185" s="0"/>
      <c r="BK185" s="0"/>
      <c r="BL185" s="0"/>
      <c r="BM185" s="0"/>
      <c r="BN185" s="0"/>
      <c r="BO185" s="0"/>
      <c r="BP185" s="0"/>
      <c r="BQ185" s="0"/>
      <c r="BR185" s="0"/>
      <c r="BS185" s="0"/>
      <c r="BT185" s="0"/>
      <c r="BU185" s="0"/>
      <c r="BV185" s="0"/>
      <c r="BW185" s="0"/>
      <c r="BX185" s="0"/>
      <c r="BY185" s="0"/>
      <c r="BZ185" s="0"/>
      <c r="CA185" s="0"/>
      <c r="CB185" s="0"/>
      <c r="CC185" s="0"/>
      <c r="CD185" s="0"/>
      <c r="CE185" s="0"/>
      <c r="CF185" s="0"/>
      <c r="CG185" s="0"/>
      <c r="CH185" s="0"/>
      <c r="CI185" s="0"/>
      <c r="CJ185" s="0"/>
      <c r="CK185" s="0"/>
      <c r="CL185" s="0"/>
      <c r="CM185" s="0"/>
      <c r="CN185" s="0"/>
      <c r="CO185" s="0"/>
      <c r="CP185" s="0"/>
      <c r="CQ185" s="0"/>
      <c r="CR185" s="0"/>
      <c r="CS185" s="0"/>
      <c r="CT185" s="0"/>
      <c r="CU185" s="0"/>
      <c r="CV185" s="0"/>
      <c r="CW185" s="0"/>
      <c r="CX185" s="0"/>
      <c r="CY185" s="0"/>
      <c r="CZ185" s="0"/>
      <c r="DA185" s="0"/>
      <c r="DB185" s="0"/>
      <c r="DC185" s="0"/>
      <c r="DD185" s="0"/>
      <c r="DE185" s="0"/>
      <c r="DF185" s="0"/>
      <c r="DG185" s="0"/>
      <c r="DH185" s="0"/>
      <c r="DI185" s="0"/>
      <c r="DJ185" s="0"/>
      <c r="DK185" s="0"/>
      <c r="DL185" s="0"/>
      <c r="DM185" s="0"/>
      <c r="DN185" s="0"/>
      <c r="DO185" s="0"/>
      <c r="DP185" s="0"/>
      <c r="DQ185" s="0"/>
      <c r="DR185" s="0"/>
      <c r="DS185" s="0"/>
      <c r="DT185" s="0"/>
      <c r="DU185" s="0"/>
      <c r="DV185" s="0"/>
      <c r="DW185" s="0"/>
      <c r="DX185" s="0"/>
      <c r="DY185" s="0"/>
      <c r="DZ185" s="0"/>
      <c r="EA185" s="0"/>
      <c r="EB185" s="0"/>
      <c r="EC185" s="0"/>
      <c r="ED185" s="0"/>
      <c r="EE185" s="0"/>
      <c r="EF185" s="0"/>
      <c r="EG185" s="0"/>
      <c r="EH185" s="0"/>
      <c r="EI185" s="0"/>
      <c r="EJ185" s="0"/>
      <c r="EK185" s="0"/>
      <c r="EL185" s="0"/>
      <c r="EM185" s="0"/>
      <c r="EN185" s="0"/>
      <c r="EO185" s="0"/>
      <c r="EP185" s="0"/>
      <c r="EQ185" s="0"/>
      <c r="ER185" s="0"/>
      <c r="ES185" s="0"/>
      <c r="ET185" s="0"/>
      <c r="EU185" s="0"/>
      <c r="EV185" s="0"/>
      <c r="EW185" s="0"/>
      <c r="EX185" s="0"/>
      <c r="EY185" s="0"/>
      <c r="EZ185" s="0"/>
      <c r="FA185" s="0"/>
      <c r="FB185" s="0"/>
      <c r="FC185" s="0"/>
      <c r="FD185" s="0"/>
      <c r="FE185" s="0"/>
      <c r="FF185" s="0"/>
      <c r="FG185" s="0"/>
      <c r="FH185" s="0"/>
      <c r="FI185" s="0"/>
      <c r="FJ185" s="0"/>
      <c r="FK185" s="0"/>
      <c r="FL185" s="0"/>
      <c r="FM185" s="0"/>
      <c r="FN185" s="0"/>
      <c r="FO185" s="0"/>
      <c r="FP185" s="0"/>
      <c r="FQ185" s="0"/>
      <c r="FR185" s="0"/>
      <c r="FS185" s="0"/>
      <c r="FT185" s="0"/>
      <c r="FU185" s="0"/>
      <c r="FV185" s="0"/>
      <c r="FW185" s="0"/>
      <c r="FX185" s="0"/>
      <c r="FY185" s="0"/>
      <c r="FZ185" s="0"/>
      <c r="GA185" s="0"/>
      <c r="GB185" s="0"/>
      <c r="GC185" s="0"/>
      <c r="GD185" s="0"/>
      <c r="GE185" s="0"/>
      <c r="GF185" s="0"/>
      <c r="GG185" s="0"/>
      <c r="GH185" s="0"/>
      <c r="GI185" s="0"/>
      <c r="GJ185" s="0"/>
      <c r="GK185" s="0"/>
      <c r="GL185" s="0"/>
      <c r="GM185" s="0"/>
      <c r="GN185" s="0"/>
      <c r="GO185" s="0"/>
      <c r="GP185" s="0"/>
      <c r="GQ185" s="0"/>
      <c r="GR185" s="0"/>
      <c r="GS185" s="0"/>
      <c r="GT185" s="0"/>
      <c r="GU185" s="0"/>
      <c r="GV185" s="0"/>
      <c r="GW185" s="0"/>
      <c r="GX185" s="0"/>
      <c r="GY185" s="0"/>
      <c r="GZ185" s="0"/>
      <c r="HA185" s="0"/>
      <c r="HB185" s="0"/>
      <c r="HC185" s="0"/>
      <c r="HD185" s="0"/>
      <c r="HE185" s="0"/>
      <c r="HF185" s="0"/>
      <c r="HG185" s="0"/>
      <c r="HH185" s="0"/>
      <c r="HI185" s="0"/>
      <c r="HJ185" s="0"/>
      <c r="HK185" s="0"/>
      <c r="HL185" s="0"/>
      <c r="HM185" s="0"/>
      <c r="HN185" s="0"/>
      <c r="HO185" s="0"/>
      <c r="HP185" s="0"/>
      <c r="HQ185" s="0"/>
      <c r="HR185" s="0"/>
      <c r="HS185" s="0"/>
      <c r="HT185" s="0"/>
      <c r="HU185" s="0"/>
      <c r="HV185" s="0"/>
      <c r="HW185" s="0"/>
      <c r="HX185" s="0"/>
      <c r="HY185" s="0"/>
      <c r="HZ185" s="0"/>
      <c r="IA185" s="0"/>
      <c r="IB185" s="0"/>
      <c r="IC185" s="0"/>
      <c r="ID185" s="0"/>
      <c r="IE185" s="0"/>
      <c r="IF185" s="0"/>
      <c r="IG185" s="0"/>
      <c r="IH185" s="0"/>
      <c r="II185" s="0"/>
      <c r="IJ185" s="0"/>
      <c r="IK185" s="0"/>
      <c r="IL185" s="0"/>
      <c r="IM185" s="0"/>
      <c r="IN185" s="0"/>
      <c r="IO185" s="0"/>
      <c r="IP185" s="0"/>
      <c r="IQ185" s="0"/>
      <c r="IR185" s="0"/>
      <c r="IS185" s="0"/>
      <c r="IT185" s="0"/>
      <c r="IU185" s="0"/>
      <c r="IV185" s="0"/>
      <c r="IW185" s="0"/>
      <c r="IX185" s="0"/>
      <c r="IY185" s="0"/>
      <c r="IZ185" s="0"/>
      <c r="JA185" s="0"/>
      <c r="JB185" s="0"/>
      <c r="JC185" s="0"/>
      <c r="JD185" s="0"/>
      <c r="JE185" s="0"/>
      <c r="JF185" s="0"/>
      <c r="JG185" s="0"/>
      <c r="JH185" s="0"/>
      <c r="JI185" s="0"/>
      <c r="JJ185" s="0"/>
      <c r="JK185" s="0"/>
      <c r="JL185" s="0"/>
      <c r="JM185" s="0"/>
      <c r="JN185" s="0"/>
      <c r="JO185" s="0"/>
      <c r="JP185" s="0"/>
      <c r="JQ185" s="0"/>
      <c r="JR185" s="0"/>
      <c r="JS185" s="0"/>
      <c r="JT185" s="0"/>
      <c r="JU185" s="0"/>
      <c r="JV185" s="0"/>
      <c r="JW185" s="0"/>
      <c r="JX185" s="0"/>
      <c r="JY185" s="0"/>
      <c r="JZ185" s="0"/>
      <c r="KA185" s="0"/>
      <c r="KB185" s="0"/>
      <c r="KC185" s="0"/>
      <c r="KD185" s="0"/>
      <c r="KE185" s="0"/>
      <c r="KF185" s="0"/>
      <c r="KG185" s="0"/>
      <c r="KH185" s="0"/>
      <c r="KI185" s="0"/>
      <c r="KJ185" s="0"/>
      <c r="KK185" s="0"/>
      <c r="KL185" s="0"/>
      <c r="KM185" s="0"/>
      <c r="KN185" s="0"/>
      <c r="KO185" s="0"/>
      <c r="KP185" s="0"/>
      <c r="KQ185" s="0"/>
      <c r="KR185" s="0"/>
      <c r="KS185" s="0"/>
      <c r="KT185" s="0"/>
      <c r="KU185" s="0"/>
      <c r="KV185" s="0"/>
      <c r="KW185" s="0"/>
      <c r="KX185" s="0"/>
      <c r="KY185" s="0"/>
      <c r="KZ185" s="0"/>
      <c r="LA185" s="0"/>
      <c r="LB185" s="0"/>
      <c r="LC185" s="0"/>
      <c r="LD185" s="0"/>
      <c r="LE185" s="0"/>
      <c r="LF185" s="0"/>
      <c r="LG185" s="0"/>
      <c r="LH185" s="0"/>
      <c r="LI185" s="0"/>
      <c r="LJ185" s="0"/>
      <c r="LK185" s="0"/>
      <c r="LL185" s="0"/>
      <c r="LM185" s="0"/>
      <c r="LN185" s="0"/>
      <c r="LO185" s="0"/>
      <c r="LP185" s="0"/>
      <c r="LQ185" s="0"/>
      <c r="LR185" s="0"/>
      <c r="LS185" s="0"/>
      <c r="LT185" s="0"/>
      <c r="LU185" s="0"/>
      <c r="LV185" s="0"/>
      <c r="LW185" s="0"/>
      <c r="LX185" s="0"/>
      <c r="LY185" s="0"/>
      <c r="LZ185" s="0"/>
      <c r="MA185" s="0"/>
      <c r="MB185" s="0"/>
      <c r="MC185" s="0"/>
      <c r="MD185" s="0"/>
      <c r="ME185" s="0"/>
      <c r="MF185" s="0"/>
      <c r="MG185" s="0"/>
      <c r="MH185" s="0"/>
      <c r="MI185" s="0"/>
      <c r="MJ185" s="0"/>
      <c r="MK185" s="0"/>
      <c r="ML185" s="0"/>
      <c r="MM185" s="0"/>
      <c r="MN185" s="0"/>
      <c r="MO185" s="0"/>
      <c r="MP185" s="0"/>
      <c r="MQ185" s="0"/>
      <c r="MR185" s="0"/>
      <c r="MS185" s="0"/>
      <c r="MT185" s="0"/>
      <c r="MU185" s="0"/>
      <c r="MV185" s="0"/>
      <c r="MW185" s="0"/>
      <c r="MX185" s="0"/>
      <c r="MY185" s="0"/>
      <c r="MZ185" s="0"/>
      <c r="NA185" s="0"/>
      <c r="NB185" s="0"/>
      <c r="NC185" s="0"/>
      <c r="ND185" s="0"/>
      <c r="NE185" s="0"/>
      <c r="NF185" s="0"/>
      <c r="NG185" s="0"/>
      <c r="NH185" s="0"/>
      <c r="NI185" s="0"/>
      <c r="NJ185" s="0"/>
      <c r="NK185" s="0"/>
      <c r="NL185" s="0"/>
      <c r="NM185" s="0"/>
      <c r="NN185" s="0"/>
      <c r="NO185" s="0"/>
      <c r="NP185" s="0"/>
      <c r="NQ185" s="0"/>
      <c r="NR185" s="0"/>
      <c r="NS185" s="0"/>
      <c r="NT185" s="0"/>
      <c r="NU185" s="0"/>
      <c r="NV185" s="0"/>
      <c r="NW185" s="0"/>
      <c r="NX185" s="0"/>
      <c r="NY185" s="0"/>
      <c r="NZ185" s="0"/>
      <c r="OA185" s="0"/>
      <c r="OB185" s="0"/>
      <c r="OC185" s="0"/>
      <c r="OD185" s="0"/>
      <c r="OE185" s="0"/>
      <c r="OF185" s="0"/>
      <c r="OG185" s="0"/>
      <c r="OH185" s="0"/>
      <c r="OI185" s="0"/>
      <c r="OJ185" s="0"/>
      <c r="OK185" s="0"/>
      <c r="OL185" s="0"/>
      <c r="OM185" s="0"/>
      <c r="ON185" s="0"/>
      <c r="OO185" s="0"/>
      <c r="OP185" s="0"/>
      <c r="OQ185" s="0"/>
      <c r="OR185" s="0"/>
      <c r="OS185" s="0"/>
      <c r="OT185" s="0"/>
      <c r="OU185" s="0"/>
      <c r="OV185" s="0"/>
      <c r="OW185" s="0"/>
      <c r="OX185" s="0"/>
      <c r="OY185" s="0"/>
      <c r="OZ185" s="0"/>
      <c r="PA185" s="0"/>
      <c r="PB185" s="0"/>
      <c r="PC185" s="0"/>
      <c r="PD185" s="0"/>
      <c r="PE185" s="0"/>
      <c r="PF185" s="0"/>
      <c r="PG185" s="0"/>
      <c r="PH185" s="0"/>
      <c r="PI185" s="0"/>
      <c r="PJ185" s="0"/>
      <c r="PK185" s="0"/>
      <c r="PL185" s="0"/>
      <c r="PM185" s="0"/>
      <c r="PN185" s="0"/>
      <c r="PO185" s="0"/>
      <c r="PP185" s="0"/>
      <c r="PQ185" s="0"/>
      <c r="PR185" s="0"/>
      <c r="PS185" s="0"/>
      <c r="PT185" s="0"/>
      <c r="PU185" s="0"/>
      <c r="PV185" s="0"/>
      <c r="PW185" s="0"/>
      <c r="PX185" s="0"/>
      <c r="PY185" s="0"/>
      <c r="PZ185" s="0"/>
      <c r="QA185" s="0"/>
      <c r="QB185" s="0"/>
      <c r="QC185" s="0"/>
      <c r="QD185" s="0"/>
      <c r="QE185" s="0"/>
      <c r="QF185" s="0"/>
      <c r="QG185" s="0"/>
      <c r="QH185" s="0"/>
      <c r="QI185" s="0"/>
      <c r="QJ185" s="0"/>
      <c r="QK185" s="0"/>
      <c r="QL185" s="0"/>
      <c r="QM185" s="0"/>
      <c r="QN185" s="0"/>
      <c r="QO185" s="0"/>
      <c r="QP185" s="0"/>
      <c r="QQ185" s="0"/>
      <c r="QR185" s="0"/>
      <c r="QS185" s="0"/>
      <c r="QT185" s="0"/>
      <c r="QU185" s="0"/>
      <c r="QV185" s="0"/>
      <c r="QW185" s="0"/>
      <c r="QX185" s="0"/>
      <c r="QY185" s="0"/>
      <c r="QZ185" s="0"/>
      <c r="RA185" s="0"/>
      <c r="RB185" s="0"/>
      <c r="RC185" s="0"/>
      <c r="RD185" s="0"/>
      <c r="RE185" s="0"/>
      <c r="RF185" s="0"/>
      <c r="RG185" s="0"/>
      <c r="RH185" s="0"/>
      <c r="RI185" s="0"/>
      <c r="RJ185" s="0"/>
      <c r="RK185" s="0"/>
      <c r="RL185" s="0"/>
      <c r="RM185" s="0"/>
      <c r="RN185" s="0"/>
      <c r="RO185" s="0"/>
      <c r="RP185" s="0"/>
      <c r="RQ185" s="0"/>
      <c r="RR185" s="0"/>
      <c r="RS185" s="0"/>
      <c r="RT185" s="0"/>
      <c r="RU185" s="0"/>
      <c r="RV185" s="0"/>
      <c r="RW185" s="0"/>
      <c r="RX185" s="0"/>
      <c r="RY185" s="0"/>
      <c r="RZ185" s="0"/>
      <c r="SA185" s="0"/>
      <c r="SB185" s="0"/>
      <c r="SC185" s="0"/>
      <c r="SD185" s="0"/>
      <c r="SE185" s="0"/>
      <c r="SF185" s="0"/>
      <c r="SG185" s="0"/>
      <c r="SH185" s="0"/>
      <c r="SI185" s="0"/>
      <c r="SJ185" s="0"/>
      <c r="SK185" s="0"/>
      <c r="SL185" s="0"/>
      <c r="SM185" s="0"/>
      <c r="SN185" s="0"/>
      <c r="SO185" s="0"/>
      <c r="SP185" s="0"/>
      <c r="SQ185" s="0"/>
      <c r="SR185" s="0"/>
      <c r="SS185" s="0"/>
      <c r="ST185" s="0"/>
      <c r="SU185" s="0"/>
      <c r="SV185" s="0"/>
      <c r="SW185" s="0"/>
      <c r="SX185" s="0"/>
      <c r="SY185" s="0"/>
      <c r="SZ185" s="0"/>
      <c r="TA185" s="0"/>
      <c r="TB185" s="0"/>
      <c r="TC185" s="0"/>
      <c r="TD185" s="0"/>
      <c r="TE185" s="0"/>
      <c r="TF185" s="0"/>
      <c r="TG185" s="0"/>
      <c r="TH185" s="0"/>
      <c r="TI185" s="0"/>
      <c r="TJ185" s="0"/>
      <c r="TK185" s="0"/>
      <c r="TL185" s="0"/>
      <c r="TM185" s="0"/>
      <c r="TN185" s="0"/>
      <c r="TO185" s="0"/>
      <c r="TP185" s="0"/>
      <c r="TQ185" s="0"/>
      <c r="TR185" s="0"/>
      <c r="TS185" s="0"/>
      <c r="TT185" s="0"/>
      <c r="TU185" s="0"/>
      <c r="TV185" s="0"/>
      <c r="TW185" s="0"/>
      <c r="TX185" s="0"/>
      <c r="TY185" s="0"/>
      <c r="TZ185" s="0"/>
      <c r="UA185" s="0"/>
      <c r="UB185" s="0"/>
      <c r="UC185" s="0"/>
      <c r="UD185" s="0"/>
      <c r="UE185" s="0"/>
      <c r="UF185" s="0"/>
      <c r="UG185" s="0"/>
      <c r="UH185" s="0"/>
      <c r="UI185" s="0"/>
      <c r="UJ185" s="0"/>
      <c r="UK185" s="0"/>
      <c r="UL185" s="0"/>
      <c r="UM185" s="0"/>
      <c r="UN185" s="0"/>
      <c r="UO185" s="0"/>
      <c r="UP185" s="0"/>
      <c r="UQ185" s="0"/>
      <c r="UR185" s="0"/>
      <c r="US185" s="0"/>
      <c r="UT185" s="0"/>
      <c r="UU185" s="0"/>
      <c r="UV185" s="0"/>
      <c r="UW185" s="0"/>
      <c r="UX185" s="0"/>
      <c r="UY185" s="0"/>
      <c r="UZ185" s="0"/>
      <c r="VA185" s="0"/>
      <c r="VB185" s="0"/>
      <c r="VC185" s="0"/>
      <c r="VD185" s="0"/>
      <c r="VE185" s="0"/>
      <c r="VF185" s="0"/>
      <c r="VG185" s="0"/>
      <c r="VH185" s="0"/>
      <c r="VI185" s="0"/>
      <c r="VJ185" s="0"/>
      <c r="VK185" s="0"/>
      <c r="VL185" s="0"/>
      <c r="VM185" s="0"/>
      <c r="VN185" s="0"/>
      <c r="VO185" s="0"/>
      <c r="VP185" s="0"/>
      <c r="VQ185" s="0"/>
      <c r="VR185" s="0"/>
      <c r="VS185" s="0"/>
      <c r="VT185" s="0"/>
      <c r="VU185" s="0"/>
      <c r="VV185" s="0"/>
      <c r="VW185" s="0"/>
      <c r="VX185" s="0"/>
      <c r="VY185" s="0"/>
      <c r="VZ185" s="0"/>
      <c r="WA185" s="0"/>
      <c r="WB185" s="0"/>
      <c r="WC185" s="0"/>
      <c r="WD185" s="0"/>
      <c r="WE185" s="0"/>
      <c r="WF185" s="0"/>
      <c r="WG185" s="0"/>
      <c r="WH185" s="0"/>
      <c r="WI185" s="0"/>
      <c r="WJ185" s="0"/>
      <c r="WK185" s="0"/>
      <c r="WL185" s="0"/>
      <c r="WM185" s="0"/>
      <c r="WN185" s="0"/>
      <c r="WO185" s="0"/>
      <c r="WP185" s="0"/>
      <c r="WQ185" s="0"/>
      <c r="WR185" s="0"/>
      <c r="WS185" s="0"/>
      <c r="WT185" s="0"/>
      <c r="WU185" s="0"/>
      <c r="WV185" s="0"/>
      <c r="WW185" s="0"/>
      <c r="WX185" s="0"/>
      <c r="WY185" s="0"/>
      <c r="WZ185" s="0"/>
      <c r="XA185" s="0"/>
      <c r="XB185" s="0"/>
      <c r="XC185" s="0"/>
      <c r="XD185" s="0"/>
      <c r="XE185" s="0"/>
      <c r="XF185" s="0"/>
      <c r="XG185" s="0"/>
      <c r="XH185" s="0"/>
      <c r="XI185" s="0"/>
      <c r="XJ185" s="0"/>
      <c r="XK185" s="0"/>
      <c r="XL185" s="0"/>
      <c r="XM185" s="0"/>
      <c r="XN185" s="0"/>
      <c r="XO185" s="0"/>
      <c r="XP185" s="0"/>
      <c r="XQ185" s="0"/>
      <c r="XR185" s="0"/>
      <c r="XS185" s="0"/>
      <c r="XT185" s="0"/>
      <c r="XU185" s="0"/>
      <c r="XV185" s="0"/>
      <c r="XW185" s="0"/>
      <c r="XX185" s="0"/>
      <c r="XY185" s="0"/>
      <c r="XZ185" s="0"/>
      <c r="YA185" s="0"/>
      <c r="YB185" s="0"/>
      <c r="YC185" s="0"/>
      <c r="YD185" s="0"/>
      <c r="YE185" s="0"/>
      <c r="YF185" s="0"/>
      <c r="YG185" s="0"/>
      <c r="YH185" s="0"/>
      <c r="YI185" s="0"/>
      <c r="YJ185" s="0"/>
      <c r="YK185" s="0"/>
      <c r="YL185" s="0"/>
      <c r="YM185" s="0"/>
      <c r="YN185" s="0"/>
      <c r="YO185" s="0"/>
      <c r="YP185" s="0"/>
      <c r="YQ185" s="0"/>
      <c r="YR185" s="0"/>
      <c r="YS185" s="0"/>
      <c r="YT185" s="0"/>
      <c r="YU185" s="0"/>
      <c r="YV185" s="0"/>
      <c r="YW185" s="0"/>
      <c r="YX185" s="0"/>
      <c r="YY185" s="0"/>
      <c r="YZ185" s="0"/>
      <c r="ZA185" s="0"/>
      <c r="ZB185" s="0"/>
      <c r="ZC185" s="0"/>
      <c r="ZD185" s="0"/>
      <c r="ZE185" s="0"/>
      <c r="ZF185" s="0"/>
      <c r="ZG185" s="0"/>
      <c r="ZH185" s="0"/>
      <c r="ZI185" s="0"/>
      <c r="ZJ185" s="0"/>
      <c r="ZK185" s="0"/>
      <c r="ZL185" s="0"/>
      <c r="ZM185" s="0"/>
      <c r="ZN185" s="0"/>
      <c r="ZO185" s="0"/>
      <c r="ZP185" s="0"/>
      <c r="ZQ185" s="0"/>
      <c r="ZR185" s="0"/>
      <c r="ZS185" s="0"/>
      <c r="ZT185" s="0"/>
      <c r="ZU185" s="0"/>
      <c r="ZV185" s="0"/>
      <c r="ZW185" s="0"/>
      <c r="ZX185" s="0"/>
      <c r="ZY185" s="0"/>
      <c r="ZZ185" s="0"/>
      <c r="AAA185" s="0"/>
      <c r="AAB185" s="0"/>
      <c r="AAC185" s="0"/>
      <c r="AAD185" s="0"/>
      <c r="AAE185" s="0"/>
      <c r="AAF185" s="0"/>
      <c r="AAG185" s="0"/>
      <c r="AAH185" s="0"/>
      <c r="AAI185" s="0"/>
      <c r="AAJ185" s="0"/>
      <c r="AAK185" s="0"/>
      <c r="AAL185" s="0"/>
      <c r="AAM185" s="0"/>
      <c r="AAN185" s="0"/>
      <c r="AAO185" s="0"/>
      <c r="AAP185" s="0"/>
      <c r="AAQ185" s="0"/>
      <c r="AAR185" s="0"/>
      <c r="AAS185" s="0"/>
      <c r="AAT185" s="0"/>
      <c r="AAU185" s="0"/>
      <c r="AAV185" s="0"/>
      <c r="AAW185" s="0"/>
      <c r="AAX185" s="0"/>
      <c r="AAY185" s="0"/>
      <c r="AAZ185" s="0"/>
      <c r="ABA185" s="0"/>
      <c r="ABB185" s="0"/>
      <c r="ABC185" s="0"/>
      <c r="ABD185" s="0"/>
      <c r="ABE185" s="0"/>
      <c r="ABF185" s="0"/>
      <c r="ABG185" s="0"/>
      <c r="ABH185" s="0"/>
      <c r="ABI185" s="0"/>
      <c r="ABJ185" s="0"/>
      <c r="ABK185" s="0"/>
      <c r="ABL185" s="0"/>
      <c r="ABM185" s="0"/>
      <c r="ABN185" s="0"/>
      <c r="ABO185" s="0"/>
      <c r="ABP185" s="0"/>
      <c r="ABQ185" s="0"/>
      <c r="ABR185" s="0"/>
      <c r="ABS185" s="0"/>
      <c r="ABT185" s="0"/>
      <c r="ABU185" s="0"/>
      <c r="ABV185" s="0"/>
      <c r="ABW185" s="0"/>
      <c r="ABX185" s="0"/>
      <c r="ABY185" s="0"/>
      <c r="ABZ185" s="0"/>
      <c r="ACA185" s="0"/>
      <c r="ACB185" s="0"/>
      <c r="ACC185" s="0"/>
      <c r="ACD185" s="0"/>
      <c r="ACE185" s="0"/>
      <c r="ACF185" s="0"/>
      <c r="ACG185" s="0"/>
      <c r="ACH185" s="0"/>
      <c r="ACI185" s="0"/>
      <c r="ACJ185" s="0"/>
      <c r="ACK185" s="0"/>
      <c r="ACL185" s="0"/>
      <c r="ACM185" s="0"/>
      <c r="ACN185" s="0"/>
      <c r="ACO185" s="0"/>
      <c r="ACP185" s="0"/>
      <c r="ACQ185" s="0"/>
      <c r="ACR185" s="0"/>
      <c r="ACS185" s="0"/>
      <c r="ACT185" s="0"/>
      <c r="ACU185" s="0"/>
      <c r="ACV185" s="0"/>
      <c r="ACW185" s="0"/>
      <c r="ACX185" s="0"/>
      <c r="ACY185" s="0"/>
      <c r="ACZ185" s="0"/>
      <c r="ADA185" s="0"/>
      <c r="ADB185" s="0"/>
      <c r="ADC185" s="0"/>
      <c r="ADD185" s="0"/>
      <c r="ADE185" s="0"/>
      <c r="ADF185" s="0"/>
      <c r="ADG185" s="0"/>
      <c r="ADH185" s="0"/>
      <c r="ADI185" s="0"/>
      <c r="ADJ185" s="0"/>
      <c r="ADK185" s="0"/>
      <c r="ADL185" s="0"/>
      <c r="ADM185" s="0"/>
      <c r="ADN185" s="0"/>
      <c r="ADO185" s="0"/>
      <c r="ADP185" s="0"/>
      <c r="ADQ185" s="0"/>
      <c r="ADR185" s="0"/>
      <c r="ADS185" s="0"/>
      <c r="ADT185" s="0"/>
      <c r="ADU185" s="0"/>
      <c r="ADV185" s="0"/>
      <c r="ADW185" s="0"/>
      <c r="ADX185" s="0"/>
      <c r="ADY185" s="0"/>
      <c r="ADZ185" s="0"/>
      <c r="AEA185" s="0"/>
      <c r="AEB185" s="0"/>
      <c r="AEC185" s="0"/>
      <c r="AED185" s="0"/>
      <c r="AEE185" s="0"/>
      <c r="AEF185" s="0"/>
      <c r="AEG185" s="0"/>
      <c r="AEH185" s="0"/>
      <c r="AEI185" s="0"/>
      <c r="AEJ185" s="0"/>
      <c r="AEK185" s="0"/>
      <c r="AEL185" s="0"/>
      <c r="AEM185" s="0"/>
      <c r="AEN185" s="0"/>
      <c r="AEO185" s="0"/>
      <c r="AEP185" s="0"/>
      <c r="AEQ185" s="0"/>
      <c r="AER185" s="0"/>
      <c r="AES185" s="0"/>
      <c r="AET185" s="0"/>
      <c r="AEU185" s="0"/>
      <c r="AEV185" s="0"/>
      <c r="AEW185" s="0"/>
      <c r="AEX185" s="0"/>
      <c r="AEY185" s="0"/>
      <c r="AEZ185" s="0"/>
      <c r="AFA185" s="0"/>
      <c r="AFB185" s="0"/>
      <c r="AFC185" s="0"/>
      <c r="AFD185" s="0"/>
      <c r="AFE185" s="0"/>
      <c r="AFF185" s="0"/>
      <c r="AFG185" s="0"/>
      <c r="AFH185" s="0"/>
      <c r="AFI185" s="0"/>
      <c r="AFJ185" s="0"/>
      <c r="AFK185" s="0"/>
      <c r="AFL185" s="0"/>
      <c r="AFM185" s="0"/>
      <c r="AFN185" s="0"/>
      <c r="AFO185" s="0"/>
      <c r="AFP185" s="0"/>
      <c r="AFQ185" s="0"/>
      <c r="AFR185" s="0"/>
      <c r="AFS185" s="0"/>
      <c r="AFT185" s="0"/>
      <c r="AFU185" s="0"/>
      <c r="AFV185" s="0"/>
      <c r="AFW185" s="0"/>
      <c r="AFX185" s="0"/>
      <c r="AFY185" s="0"/>
      <c r="AFZ185" s="0"/>
      <c r="AGA185" s="0"/>
      <c r="AGB185" s="0"/>
      <c r="AGC185" s="0"/>
      <c r="AGD185" s="0"/>
      <c r="AGE185" s="0"/>
      <c r="AGF185" s="0"/>
      <c r="AGG185" s="0"/>
      <c r="AGH185" s="0"/>
      <c r="AGI185" s="0"/>
      <c r="AGJ185" s="0"/>
      <c r="AGK185" s="0"/>
      <c r="AGL185" s="0"/>
      <c r="AGM185" s="0"/>
      <c r="AGN185" s="0"/>
      <c r="AGO185" s="0"/>
      <c r="AGP185" s="0"/>
      <c r="AGQ185" s="0"/>
      <c r="AGR185" s="0"/>
      <c r="AGS185" s="0"/>
      <c r="AGT185" s="0"/>
      <c r="AGU185" s="0"/>
      <c r="AGV185" s="0"/>
      <c r="AGW185" s="0"/>
      <c r="AGX185" s="0"/>
      <c r="AGY185" s="0"/>
      <c r="AGZ185" s="0"/>
      <c r="AHA185" s="0"/>
      <c r="AHB185" s="0"/>
      <c r="AHC185" s="0"/>
      <c r="AHD185" s="0"/>
      <c r="AHE185" s="0"/>
      <c r="AHF185" s="0"/>
      <c r="AHG185" s="0"/>
      <c r="AHH185" s="0"/>
      <c r="AHI185" s="0"/>
      <c r="AHJ185" s="0"/>
      <c r="AHK185" s="0"/>
      <c r="AHL185" s="0"/>
      <c r="AHM185" s="0"/>
      <c r="AHN185" s="0"/>
      <c r="AHO185" s="0"/>
      <c r="AHP185" s="0"/>
      <c r="AHQ185" s="0"/>
      <c r="AHR185" s="0"/>
      <c r="AHS185" s="0"/>
      <c r="AHT185" s="0"/>
      <c r="AHU185" s="0"/>
      <c r="AHV185" s="0"/>
      <c r="AHW185" s="0"/>
      <c r="AHX185" s="0"/>
      <c r="AHY185" s="0"/>
      <c r="AHZ185" s="0"/>
      <c r="AIA185" s="0"/>
      <c r="AIB185" s="0"/>
      <c r="AIC185" s="0"/>
      <c r="AID185" s="0"/>
      <c r="AIE185" s="0"/>
      <c r="AIF185" s="0"/>
      <c r="AIG185" s="0"/>
      <c r="AIH185" s="0"/>
      <c r="AII185" s="0"/>
      <c r="AIJ185" s="0"/>
      <c r="AIK185" s="0"/>
      <c r="AIL185" s="0"/>
      <c r="AIM185" s="0"/>
      <c r="AIN185" s="0"/>
      <c r="AIO185" s="0"/>
      <c r="AIP185" s="0"/>
      <c r="AIQ185" s="0"/>
      <c r="AIR185" s="0"/>
      <c r="AIS185" s="0"/>
      <c r="AIT185" s="0"/>
      <c r="AIU185" s="0"/>
      <c r="AIV185" s="0"/>
      <c r="AIW185" s="0"/>
      <c r="AIX185" s="0"/>
      <c r="AIY185" s="0"/>
      <c r="AIZ185" s="0"/>
      <c r="AJA185" s="0"/>
      <c r="AJB185" s="0"/>
      <c r="AJC185" s="0"/>
      <c r="AJD185" s="0"/>
      <c r="AJE185" s="0"/>
      <c r="AJF185" s="0"/>
      <c r="AJG185" s="0"/>
      <c r="AJH185" s="0"/>
      <c r="AJI185" s="0"/>
      <c r="AJJ185" s="0"/>
      <c r="AJK185" s="0"/>
      <c r="AJL185" s="0"/>
      <c r="AJM185" s="0"/>
      <c r="AJN185" s="0"/>
      <c r="AJO185" s="0"/>
      <c r="AJP185" s="0"/>
      <c r="AJQ185" s="0"/>
      <c r="AJR185" s="0"/>
      <c r="AJS185" s="0"/>
      <c r="AJT185" s="0"/>
      <c r="AJU185" s="0"/>
      <c r="AJV185" s="0"/>
      <c r="AJW185" s="0"/>
      <c r="AJX185" s="0"/>
      <c r="AJY185" s="0"/>
      <c r="AJZ185" s="0"/>
      <c r="AKA185" s="0"/>
      <c r="AKB185" s="0"/>
      <c r="AKC185" s="0"/>
      <c r="AKD185" s="0"/>
      <c r="AKE185" s="0"/>
      <c r="AKF185" s="0"/>
      <c r="AKG185" s="0"/>
      <c r="AKH185" s="0"/>
      <c r="AKI185" s="0"/>
      <c r="AKJ185" s="0"/>
      <c r="AKK185" s="0"/>
      <c r="AKL185" s="0"/>
      <c r="AKM185" s="0"/>
      <c r="AKN185" s="0"/>
      <c r="AKO185" s="0"/>
      <c r="AKP185" s="0"/>
      <c r="AKQ185" s="0"/>
      <c r="AKR185" s="0"/>
      <c r="AKS185" s="0"/>
      <c r="AKT185" s="0"/>
      <c r="AKU185" s="0"/>
      <c r="AKV185" s="0"/>
      <c r="AKW185" s="0"/>
      <c r="AKX185" s="0"/>
      <c r="AKY185" s="0"/>
      <c r="AKZ185" s="0"/>
      <c r="ALA185" s="0"/>
      <c r="ALB185" s="0"/>
      <c r="ALC185" s="0"/>
      <c r="ALD185" s="0"/>
      <c r="ALE185" s="0"/>
      <c r="ALF185" s="0"/>
      <c r="ALG185" s="0"/>
      <c r="ALH185" s="0"/>
      <c r="ALI185" s="0"/>
      <c r="ALJ185" s="0"/>
      <c r="ALK185" s="0"/>
      <c r="ALL185" s="0"/>
      <c r="ALM185" s="0"/>
      <c r="ALN185" s="0"/>
      <c r="ALO185" s="0"/>
      <c r="ALP185" s="0"/>
      <c r="ALQ185" s="0"/>
      <c r="ALR185" s="0"/>
      <c r="ALS185" s="0"/>
      <c r="ALT185" s="0"/>
      <c r="ALU185" s="0"/>
      <c r="ALV185" s="0"/>
      <c r="ALW185" s="0"/>
      <c r="ALX185" s="0"/>
      <c r="ALY185" s="0"/>
      <c r="ALZ185" s="0"/>
      <c r="AMA185" s="0"/>
      <c r="AMB185" s="0"/>
      <c r="AMC185" s="0"/>
      <c r="AMD185" s="0"/>
      <c r="AME185" s="0"/>
      <c r="AMF185" s="0"/>
      <c r="AMG185" s="0"/>
      <c r="AMH185" s="0"/>
      <c r="AMI185" s="0"/>
      <c r="AMJ185" s="0"/>
    </row>
    <row r="186" s="258" customFormat="true" ht="15.75" hidden="false" customHeight="true" outlineLevel="1" collapsed="false">
      <c r="A186" s="270"/>
      <c r="B186" s="279" t="s">
        <v>19</v>
      </c>
      <c r="C186" s="210" t="s">
        <v>321</v>
      </c>
      <c r="D186" s="211" t="s">
        <v>21</v>
      </c>
      <c r="E186" s="206" t="n">
        <v>308.15</v>
      </c>
      <c r="F186" s="206" t="n">
        <v>308.15</v>
      </c>
      <c r="G186" s="206" t="n">
        <v>308.15</v>
      </c>
      <c r="H186" s="206" t="n">
        <v>308.15</v>
      </c>
      <c r="I186" s="206" t="n">
        <v>308.15</v>
      </c>
      <c r="J186" s="206" t="n">
        <v>308.15</v>
      </c>
      <c r="K186" s="206"/>
      <c r="L186" s="206"/>
      <c r="M186" s="206"/>
      <c r="N186" s="206"/>
      <c r="O186" s="204" t="n">
        <v>308.15</v>
      </c>
      <c r="P186" s="203" t="n">
        <v>308.15</v>
      </c>
      <c r="Q186" s="203" t="n">
        <v>308.15</v>
      </c>
      <c r="R186" s="203" t="n">
        <v>308.15</v>
      </c>
      <c r="S186" s="203" t="n">
        <v>308.15</v>
      </c>
      <c r="T186" s="203"/>
      <c r="U186" s="203"/>
      <c r="V186" s="203"/>
      <c r="W186" s="203"/>
      <c r="X186" s="205"/>
      <c r="Y186" s="206" t="n">
        <v>308.15</v>
      </c>
      <c r="Z186" s="206" t="n">
        <v>308.15</v>
      </c>
      <c r="AA186" s="206" t="n">
        <v>308.15</v>
      </c>
      <c r="AB186" s="206" t="n">
        <v>308.15</v>
      </c>
      <c r="AC186" s="206" t="n">
        <v>308.15</v>
      </c>
      <c r="AD186" s="206"/>
      <c r="AE186" s="206"/>
      <c r="AF186" s="206"/>
      <c r="AG186" s="206"/>
      <c r="AH186" s="208"/>
      <c r="AI186" s="207"/>
      <c r="AJ186" s="206"/>
      <c r="AK186" s="206"/>
      <c r="AL186" s="206"/>
      <c r="AM186" s="206"/>
      <c r="AN186" s="206"/>
      <c r="AO186" s="206"/>
      <c r="AP186" s="206"/>
      <c r="AQ186" s="206"/>
      <c r="AR186" s="208"/>
      <c r="AS186" s="207"/>
      <c r="AT186" s="206"/>
      <c r="AU186" s="206"/>
      <c r="AV186" s="206"/>
      <c r="AW186" s="206"/>
      <c r="AX186" s="206"/>
      <c r="AY186" s="206"/>
      <c r="AZ186" s="206"/>
      <c r="BA186" s="206"/>
      <c r="BB186" s="208"/>
      <c r="BC186" s="185"/>
      <c r="BD186" s="185"/>
      <c r="BE186" s="185"/>
      <c r="BF186" s="185"/>
      <c r="BG186" s="185"/>
      <c r="BH186" s="185"/>
      <c r="BI186" s="185"/>
      <c r="BJ186" s="185"/>
      <c r="BK186" s="185"/>
      <c r="BL186" s="185"/>
      <c r="BM186" s="185"/>
      <c r="BN186" s="185"/>
      <c r="BO186" s="185"/>
      <c r="BP186" s="185"/>
      <c r="BQ186" s="185"/>
      <c r="BR186" s="185"/>
      <c r="BS186" s="185"/>
      <c r="BT186" s="185"/>
      <c r="BU186" s="185"/>
      <c r="BV186" s="185"/>
    </row>
    <row r="187" customFormat="false" ht="15.75" hidden="false" customHeight="true" outlineLevel="1" collapsed="false">
      <c r="A187" s="270"/>
      <c r="B187" s="275" t="s">
        <v>22</v>
      </c>
      <c r="C187" s="66" t="s">
        <v>322</v>
      </c>
      <c r="D187" s="203" t="s">
        <v>182</v>
      </c>
      <c r="E187" s="206" t="n">
        <v>4.264248</v>
      </c>
      <c r="F187" s="206" t="n">
        <v>4.264248</v>
      </c>
      <c r="G187" s="206" t="n">
        <v>4.264248</v>
      </c>
      <c r="H187" s="206" t="n">
        <v>4.264248</v>
      </c>
      <c r="I187" s="206" t="n">
        <v>4.264248</v>
      </c>
      <c r="J187" s="206" t="n">
        <v>4.264248</v>
      </c>
      <c r="K187" s="206"/>
      <c r="L187" s="206"/>
      <c r="M187" s="206"/>
      <c r="N187" s="206"/>
      <c r="O187" s="227" t="n">
        <v>4.264248</v>
      </c>
      <c r="P187" s="211" t="n">
        <v>4.264248</v>
      </c>
      <c r="Q187" s="211" t="n">
        <v>4.264248</v>
      </c>
      <c r="R187" s="211" t="n">
        <v>4.264248</v>
      </c>
      <c r="S187" s="211" t="n">
        <v>4.264248</v>
      </c>
      <c r="T187" s="211"/>
      <c r="U187" s="211"/>
      <c r="V187" s="211"/>
      <c r="W187" s="211"/>
      <c r="X187" s="228"/>
      <c r="Y187" s="206" t="n">
        <v>4.264248</v>
      </c>
      <c r="Z187" s="206" t="n">
        <v>4.264248</v>
      </c>
      <c r="AA187" s="206" t="n">
        <v>4.264248</v>
      </c>
      <c r="AB187" s="206" t="n">
        <v>4.264248</v>
      </c>
      <c r="AC187" s="206" t="n">
        <v>4.264248</v>
      </c>
      <c r="AD187" s="206"/>
      <c r="AE187" s="206"/>
      <c r="AF187" s="206"/>
      <c r="AG187" s="206"/>
      <c r="AH187" s="208"/>
      <c r="AI187" s="207"/>
      <c r="AJ187" s="206"/>
      <c r="AK187" s="206"/>
      <c r="AL187" s="206"/>
      <c r="AM187" s="206"/>
      <c r="AN187" s="206"/>
      <c r="AO187" s="206"/>
      <c r="AP187" s="206"/>
      <c r="AQ187" s="206"/>
      <c r="AR187" s="208"/>
      <c r="AS187" s="207"/>
      <c r="AT187" s="206"/>
      <c r="AU187" s="206"/>
      <c r="AV187" s="206"/>
      <c r="AW187" s="206"/>
      <c r="AX187" s="206"/>
      <c r="AY187" s="206"/>
      <c r="AZ187" s="206"/>
      <c r="BA187" s="206"/>
      <c r="BB187" s="208"/>
      <c r="BC187" s="0"/>
      <c r="BD187" s="0"/>
      <c r="BE187" s="0"/>
      <c r="BF187" s="0"/>
      <c r="BG187" s="0"/>
      <c r="BH187" s="0"/>
      <c r="BI187" s="0"/>
      <c r="BJ187" s="0"/>
      <c r="BK187" s="0"/>
      <c r="BL187" s="0"/>
      <c r="BM187" s="0"/>
      <c r="BN187" s="0"/>
      <c r="BO187" s="0"/>
      <c r="BP187" s="0"/>
      <c r="BQ187" s="0"/>
      <c r="BR187" s="0"/>
      <c r="BS187" s="0"/>
      <c r="BT187" s="0"/>
      <c r="BU187" s="0"/>
      <c r="BV187" s="0"/>
      <c r="BW187" s="0"/>
      <c r="BX187" s="0"/>
      <c r="BY187" s="0"/>
      <c r="BZ187" s="0"/>
      <c r="CA187" s="0"/>
      <c r="CB187" s="0"/>
      <c r="CC187" s="0"/>
      <c r="CD187" s="0"/>
      <c r="CE187" s="0"/>
      <c r="CF187" s="0"/>
      <c r="CG187" s="0"/>
      <c r="CH187" s="0"/>
      <c r="CI187" s="0"/>
      <c r="CJ187" s="0"/>
      <c r="CK187" s="0"/>
      <c r="CL187" s="0"/>
      <c r="CM187" s="0"/>
      <c r="CN187" s="0"/>
      <c r="CO187" s="0"/>
      <c r="CP187" s="0"/>
      <c r="CQ187" s="0"/>
      <c r="CR187" s="0"/>
      <c r="CS187" s="0"/>
      <c r="CT187" s="0"/>
      <c r="CU187" s="0"/>
      <c r="CV187" s="0"/>
      <c r="CW187" s="0"/>
      <c r="CX187" s="0"/>
      <c r="CY187" s="0"/>
      <c r="CZ187" s="0"/>
      <c r="DA187" s="0"/>
      <c r="DB187" s="0"/>
      <c r="DC187" s="0"/>
      <c r="DD187" s="0"/>
      <c r="DE187" s="0"/>
      <c r="DF187" s="0"/>
      <c r="DG187" s="0"/>
      <c r="DH187" s="0"/>
      <c r="DI187" s="0"/>
      <c r="DJ187" s="0"/>
      <c r="DK187" s="0"/>
      <c r="DL187" s="0"/>
      <c r="DM187" s="0"/>
      <c r="DN187" s="0"/>
      <c r="DO187" s="0"/>
      <c r="DP187" s="0"/>
      <c r="DQ187" s="0"/>
      <c r="DR187" s="0"/>
      <c r="DS187" s="0"/>
      <c r="DT187" s="0"/>
      <c r="DU187" s="0"/>
      <c r="DV187" s="0"/>
      <c r="DW187" s="0"/>
      <c r="DX187" s="0"/>
      <c r="DY187" s="0"/>
      <c r="DZ187" s="0"/>
      <c r="EA187" s="0"/>
      <c r="EB187" s="0"/>
      <c r="EC187" s="0"/>
      <c r="ED187" s="0"/>
      <c r="EE187" s="0"/>
      <c r="EF187" s="0"/>
      <c r="EG187" s="0"/>
      <c r="EH187" s="0"/>
      <c r="EI187" s="0"/>
      <c r="EJ187" s="0"/>
      <c r="EK187" s="0"/>
      <c r="EL187" s="0"/>
      <c r="EM187" s="0"/>
      <c r="EN187" s="0"/>
      <c r="EO187" s="0"/>
      <c r="EP187" s="0"/>
      <c r="EQ187" s="0"/>
      <c r="ER187" s="0"/>
      <c r="ES187" s="0"/>
      <c r="ET187" s="0"/>
      <c r="EU187" s="0"/>
      <c r="EV187" s="0"/>
      <c r="EW187" s="0"/>
      <c r="EX187" s="0"/>
      <c r="EY187" s="0"/>
      <c r="EZ187" s="0"/>
      <c r="FA187" s="0"/>
      <c r="FB187" s="0"/>
      <c r="FC187" s="0"/>
      <c r="FD187" s="0"/>
      <c r="FE187" s="0"/>
      <c r="FF187" s="0"/>
      <c r="FG187" s="0"/>
      <c r="FH187" s="0"/>
      <c r="FI187" s="0"/>
      <c r="FJ187" s="0"/>
      <c r="FK187" s="0"/>
      <c r="FL187" s="0"/>
      <c r="FM187" s="0"/>
      <c r="FN187" s="0"/>
      <c r="FO187" s="0"/>
      <c r="FP187" s="0"/>
      <c r="FQ187" s="0"/>
      <c r="FR187" s="0"/>
      <c r="FS187" s="0"/>
      <c r="FT187" s="0"/>
      <c r="FU187" s="0"/>
      <c r="FV187" s="0"/>
      <c r="FW187" s="0"/>
      <c r="FX187" s="0"/>
      <c r="FY187" s="0"/>
      <c r="FZ187" s="0"/>
      <c r="GA187" s="0"/>
      <c r="GB187" s="0"/>
      <c r="GC187" s="0"/>
      <c r="GD187" s="0"/>
      <c r="GE187" s="0"/>
      <c r="GF187" s="0"/>
      <c r="GG187" s="0"/>
      <c r="GH187" s="0"/>
      <c r="GI187" s="0"/>
      <c r="GJ187" s="0"/>
      <c r="GK187" s="0"/>
      <c r="GL187" s="0"/>
      <c r="GM187" s="0"/>
      <c r="GN187" s="0"/>
      <c r="GO187" s="0"/>
      <c r="GP187" s="0"/>
      <c r="GQ187" s="0"/>
      <c r="GR187" s="0"/>
      <c r="GS187" s="0"/>
      <c r="GT187" s="0"/>
      <c r="GU187" s="0"/>
      <c r="GV187" s="0"/>
      <c r="GW187" s="0"/>
      <c r="GX187" s="0"/>
      <c r="GY187" s="0"/>
      <c r="GZ187" s="0"/>
      <c r="HA187" s="0"/>
      <c r="HB187" s="0"/>
      <c r="HC187" s="0"/>
      <c r="HD187" s="0"/>
      <c r="HE187" s="0"/>
      <c r="HF187" s="0"/>
      <c r="HG187" s="0"/>
      <c r="HH187" s="0"/>
      <c r="HI187" s="0"/>
      <c r="HJ187" s="0"/>
      <c r="HK187" s="0"/>
      <c r="HL187" s="0"/>
      <c r="HM187" s="0"/>
      <c r="HN187" s="0"/>
      <c r="HO187" s="0"/>
      <c r="HP187" s="0"/>
      <c r="HQ187" s="0"/>
      <c r="HR187" s="0"/>
      <c r="HS187" s="0"/>
      <c r="HT187" s="0"/>
      <c r="HU187" s="0"/>
      <c r="HV187" s="0"/>
      <c r="HW187" s="0"/>
      <c r="HX187" s="0"/>
      <c r="HY187" s="0"/>
      <c r="HZ187" s="0"/>
      <c r="IA187" s="0"/>
      <c r="IB187" s="0"/>
      <c r="IC187" s="0"/>
      <c r="ID187" s="0"/>
      <c r="IE187" s="0"/>
      <c r="IF187" s="0"/>
      <c r="IG187" s="0"/>
      <c r="IH187" s="0"/>
      <c r="II187" s="0"/>
      <c r="IJ187" s="0"/>
      <c r="IK187" s="0"/>
      <c r="IL187" s="0"/>
      <c r="IM187" s="0"/>
      <c r="IN187" s="0"/>
      <c r="IO187" s="0"/>
      <c r="IP187" s="0"/>
      <c r="IQ187" s="0"/>
      <c r="IR187" s="0"/>
      <c r="IS187" s="0"/>
      <c r="IT187" s="0"/>
      <c r="IU187" s="0"/>
      <c r="IV187" s="0"/>
      <c r="IW187" s="0"/>
      <c r="IX187" s="0"/>
      <c r="IY187" s="0"/>
      <c r="IZ187" s="0"/>
      <c r="JA187" s="0"/>
      <c r="JB187" s="0"/>
      <c r="JC187" s="0"/>
      <c r="JD187" s="0"/>
      <c r="JE187" s="0"/>
      <c r="JF187" s="0"/>
      <c r="JG187" s="0"/>
      <c r="JH187" s="0"/>
      <c r="JI187" s="0"/>
      <c r="JJ187" s="0"/>
      <c r="JK187" s="0"/>
      <c r="JL187" s="0"/>
      <c r="JM187" s="0"/>
      <c r="JN187" s="0"/>
      <c r="JO187" s="0"/>
      <c r="JP187" s="0"/>
      <c r="JQ187" s="0"/>
      <c r="JR187" s="0"/>
      <c r="JS187" s="0"/>
      <c r="JT187" s="0"/>
      <c r="JU187" s="0"/>
      <c r="JV187" s="0"/>
      <c r="JW187" s="0"/>
      <c r="JX187" s="0"/>
      <c r="JY187" s="0"/>
      <c r="JZ187" s="0"/>
      <c r="KA187" s="0"/>
      <c r="KB187" s="0"/>
      <c r="KC187" s="0"/>
      <c r="KD187" s="0"/>
      <c r="KE187" s="0"/>
      <c r="KF187" s="0"/>
      <c r="KG187" s="0"/>
      <c r="KH187" s="0"/>
      <c r="KI187" s="0"/>
      <c r="KJ187" s="0"/>
      <c r="KK187" s="0"/>
      <c r="KL187" s="0"/>
      <c r="KM187" s="0"/>
      <c r="KN187" s="0"/>
      <c r="KO187" s="0"/>
      <c r="KP187" s="0"/>
      <c r="KQ187" s="0"/>
      <c r="KR187" s="0"/>
      <c r="KS187" s="0"/>
      <c r="KT187" s="0"/>
      <c r="KU187" s="0"/>
      <c r="KV187" s="0"/>
      <c r="KW187" s="0"/>
      <c r="KX187" s="0"/>
      <c r="KY187" s="0"/>
      <c r="KZ187" s="0"/>
      <c r="LA187" s="0"/>
      <c r="LB187" s="0"/>
      <c r="LC187" s="0"/>
      <c r="LD187" s="0"/>
      <c r="LE187" s="0"/>
      <c r="LF187" s="0"/>
      <c r="LG187" s="0"/>
      <c r="LH187" s="0"/>
      <c r="LI187" s="0"/>
      <c r="LJ187" s="0"/>
      <c r="LK187" s="0"/>
      <c r="LL187" s="0"/>
      <c r="LM187" s="0"/>
      <c r="LN187" s="0"/>
      <c r="LO187" s="0"/>
      <c r="LP187" s="0"/>
      <c r="LQ187" s="0"/>
      <c r="LR187" s="0"/>
      <c r="LS187" s="0"/>
      <c r="LT187" s="0"/>
      <c r="LU187" s="0"/>
      <c r="LV187" s="0"/>
      <c r="LW187" s="0"/>
      <c r="LX187" s="0"/>
      <c r="LY187" s="0"/>
      <c r="LZ187" s="0"/>
      <c r="MA187" s="0"/>
      <c r="MB187" s="0"/>
      <c r="MC187" s="0"/>
      <c r="MD187" s="0"/>
      <c r="ME187" s="0"/>
      <c r="MF187" s="0"/>
      <c r="MG187" s="0"/>
      <c r="MH187" s="0"/>
      <c r="MI187" s="0"/>
      <c r="MJ187" s="0"/>
      <c r="MK187" s="0"/>
      <c r="ML187" s="0"/>
      <c r="MM187" s="0"/>
      <c r="MN187" s="0"/>
      <c r="MO187" s="0"/>
      <c r="MP187" s="0"/>
      <c r="MQ187" s="0"/>
      <c r="MR187" s="0"/>
      <c r="MS187" s="0"/>
      <c r="MT187" s="0"/>
      <c r="MU187" s="0"/>
      <c r="MV187" s="0"/>
      <c r="MW187" s="0"/>
      <c r="MX187" s="0"/>
      <c r="MY187" s="0"/>
      <c r="MZ187" s="0"/>
      <c r="NA187" s="0"/>
      <c r="NB187" s="0"/>
      <c r="NC187" s="0"/>
      <c r="ND187" s="0"/>
      <c r="NE187" s="0"/>
      <c r="NF187" s="0"/>
      <c r="NG187" s="0"/>
      <c r="NH187" s="0"/>
      <c r="NI187" s="0"/>
      <c r="NJ187" s="0"/>
      <c r="NK187" s="0"/>
      <c r="NL187" s="0"/>
      <c r="NM187" s="0"/>
      <c r="NN187" s="0"/>
      <c r="NO187" s="0"/>
      <c r="NP187" s="0"/>
      <c r="NQ187" s="0"/>
      <c r="NR187" s="0"/>
      <c r="NS187" s="0"/>
      <c r="NT187" s="0"/>
      <c r="NU187" s="0"/>
      <c r="NV187" s="0"/>
      <c r="NW187" s="0"/>
      <c r="NX187" s="0"/>
      <c r="NY187" s="0"/>
      <c r="NZ187" s="0"/>
      <c r="OA187" s="0"/>
      <c r="OB187" s="0"/>
      <c r="OC187" s="0"/>
      <c r="OD187" s="0"/>
      <c r="OE187" s="0"/>
      <c r="OF187" s="0"/>
      <c r="OG187" s="0"/>
      <c r="OH187" s="0"/>
      <c r="OI187" s="0"/>
      <c r="OJ187" s="0"/>
      <c r="OK187" s="0"/>
      <c r="OL187" s="0"/>
      <c r="OM187" s="0"/>
      <c r="ON187" s="0"/>
      <c r="OO187" s="0"/>
      <c r="OP187" s="0"/>
      <c r="OQ187" s="0"/>
      <c r="OR187" s="0"/>
      <c r="OS187" s="0"/>
      <c r="OT187" s="0"/>
      <c r="OU187" s="0"/>
      <c r="OV187" s="0"/>
      <c r="OW187" s="0"/>
      <c r="OX187" s="0"/>
      <c r="OY187" s="0"/>
      <c r="OZ187" s="0"/>
      <c r="PA187" s="0"/>
      <c r="PB187" s="0"/>
      <c r="PC187" s="0"/>
      <c r="PD187" s="0"/>
      <c r="PE187" s="0"/>
      <c r="PF187" s="0"/>
      <c r="PG187" s="0"/>
      <c r="PH187" s="0"/>
      <c r="PI187" s="0"/>
      <c r="PJ187" s="0"/>
      <c r="PK187" s="0"/>
      <c r="PL187" s="0"/>
      <c r="PM187" s="0"/>
      <c r="PN187" s="0"/>
      <c r="PO187" s="0"/>
      <c r="PP187" s="0"/>
      <c r="PQ187" s="0"/>
      <c r="PR187" s="0"/>
      <c r="PS187" s="0"/>
      <c r="PT187" s="0"/>
      <c r="PU187" s="0"/>
      <c r="PV187" s="0"/>
      <c r="PW187" s="0"/>
      <c r="PX187" s="0"/>
      <c r="PY187" s="0"/>
      <c r="PZ187" s="0"/>
      <c r="QA187" s="0"/>
      <c r="QB187" s="0"/>
      <c r="QC187" s="0"/>
      <c r="QD187" s="0"/>
      <c r="QE187" s="0"/>
      <c r="QF187" s="0"/>
      <c r="QG187" s="0"/>
      <c r="QH187" s="0"/>
      <c r="QI187" s="0"/>
      <c r="QJ187" s="0"/>
      <c r="QK187" s="0"/>
      <c r="QL187" s="0"/>
      <c r="QM187" s="0"/>
      <c r="QN187" s="0"/>
      <c r="QO187" s="0"/>
      <c r="QP187" s="0"/>
      <c r="QQ187" s="0"/>
      <c r="QR187" s="0"/>
      <c r="QS187" s="0"/>
      <c r="QT187" s="0"/>
      <c r="QU187" s="0"/>
      <c r="QV187" s="0"/>
      <c r="QW187" s="0"/>
      <c r="QX187" s="0"/>
      <c r="QY187" s="0"/>
      <c r="QZ187" s="0"/>
      <c r="RA187" s="0"/>
      <c r="RB187" s="0"/>
      <c r="RC187" s="0"/>
      <c r="RD187" s="0"/>
      <c r="RE187" s="0"/>
      <c r="RF187" s="0"/>
      <c r="RG187" s="0"/>
      <c r="RH187" s="0"/>
      <c r="RI187" s="0"/>
      <c r="RJ187" s="0"/>
      <c r="RK187" s="0"/>
      <c r="RL187" s="0"/>
      <c r="RM187" s="0"/>
      <c r="RN187" s="0"/>
      <c r="RO187" s="0"/>
      <c r="RP187" s="0"/>
      <c r="RQ187" s="0"/>
      <c r="RR187" s="0"/>
      <c r="RS187" s="0"/>
      <c r="RT187" s="0"/>
      <c r="RU187" s="0"/>
      <c r="RV187" s="0"/>
      <c r="RW187" s="0"/>
      <c r="RX187" s="0"/>
      <c r="RY187" s="0"/>
      <c r="RZ187" s="0"/>
      <c r="SA187" s="0"/>
      <c r="SB187" s="0"/>
      <c r="SC187" s="0"/>
      <c r="SD187" s="0"/>
      <c r="SE187" s="0"/>
      <c r="SF187" s="0"/>
      <c r="SG187" s="0"/>
      <c r="SH187" s="0"/>
      <c r="SI187" s="0"/>
      <c r="SJ187" s="0"/>
      <c r="SK187" s="0"/>
      <c r="SL187" s="0"/>
      <c r="SM187" s="0"/>
      <c r="SN187" s="0"/>
      <c r="SO187" s="0"/>
      <c r="SP187" s="0"/>
      <c r="SQ187" s="0"/>
      <c r="SR187" s="0"/>
      <c r="SS187" s="0"/>
      <c r="ST187" s="0"/>
      <c r="SU187" s="0"/>
      <c r="SV187" s="0"/>
      <c r="SW187" s="0"/>
      <c r="SX187" s="0"/>
      <c r="SY187" s="0"/>
      <c r="SZ187" s="0"/>
      <c r="TA187" s="0"/>
      <c r="TB187" s="0"/>
      <c r="TC187" s="0"/>
      <c r="TD187" s="0"/>
      <c r="TE187" s="0"/>
      <c r="TF187" s="0"/>
      <c r="TG187" s="0"/>
      <c r="TH187" s="0"/>
      <c r="TI187" s="0"/>
      <c r="TJ187" s="0"/>
      <c r="TK187" s="0"/>
      <c r="TL187" s="0"/>
      <c r="TM187" s="0"/>
      <c r="TN187" s="0"/>
      <c r="TO187" s="0"/>
      <c r="TP187" s="0"/>
      <c r="TQ187" s="0"/>
      <c r="TR187" s="0"/>
      <c r="TS187" s="0"/>
      <c r="TT187" s="0"/>
      <c r="TU187" s="0"/>
      <c r="TV187" s="0"/>
      <c r="TW187" s="0"/>
      <c r="TX187" s="0"/>
      <c r="TY187" s="0"/>
      <c r="TZ187" s="0"/>
      <c r="UA187" s="0"/>
      <c r="UB187" s="0"/>
      <c r="UC187" s="0"/>
      <c r="UD187" s="0"/>
      <c r="UE187" s="0"/>
      <c r="UF187" s="0"/>
      <c r="UG187" s="0"/>
      <c r="UH187" s="0"/>
      <c r="UI187" s="0"/>
      <c r="UJ187" s="0"/>
      <c r="UK187" s="0"/>
      <c r="UL187" s="0"/>
      <c r="UM187" s="0"/>
      <c r="UN187" s="0"/>
      <c r="UO187" s="0"/>
      <c r="UP187" s="0"/>
      <c r="UQ187" s="0"/>
      <c r="UR187" s="0"/>
      <c r="US187" s="0"/>
      <c r="UT187" s="0"/>
      <c r="UU187" s="0"/>
      <c r="UV187" s="0"/>
      <c r="UW187" s="0"/>
      <c r="UX187" s="0"/>
      <c r="UY187" s="0"/>
      <c r="UZ187" s="0"/>
      <c r="VA187" s="0"/>
      <c r="VB187" s="0"/>
      <c r="VC187" s="0"/>
      <c r="VD187" s="0"/>
      <c r="VE187" s="0"/>
      <c r="VF187" s="0"/>
      <c r="VG187" s="0"/>
      <c r="VH187" s="0"/>
      <c r="VI187" s="0"/>
      <c r="VJ187" s="0"/>
      <c r="VK187" s="0"/>
      <c r="VL187" s="0"/>
      <c r="VM187" s="0"/>
      <c r="VN187" s="0"/>
      <c r="VO187" s="0"/>
      <c r="VP187" s="0"/>
      <c r="VQ187" s="0"/>
      <c r="VR187" s="0"/>
      <c r="VS187" s="0"/>
      <c r="VT187" s="0"/>
      <c r="VU187" s="0"/>
      <c r="VV187" s="0"/>
      <c r="VW187" s="0"/>
      <c r="VX187" s="0"/>
      <c r="VY187" s="0"/>
      <c r="VZ187" s="0"/>
      <c r="WA187" s="0"/>
      <c r="WB187" s="0"/>
      <c r="WC187" s="0"/>
      <c r="WD187" s="0"/>
      <c r="WE187" s="0"/>
      <c r="WF187" s="0"/>
      <c r="WG187" s="0"/>
      <c r="WH187" s="0"/>
      <c r="WI187" s="0"/>
      <c r="WJ187" s="0"/>
      <c r="WK187" s="0"/>
      <c r="WL187" s="0"/>
      <c r="WM187" s="0"/>
      <c r="WN187" s="0"/>
      <c r="WO187" s="0"/>
      <c r="WP187" s="0"/>
      <c r="WQ187" s="0"/>
      <c r="WR187" s="0"/>
      <c r="WS187" s="0"/>
      <c r="WT187" s="0"/>
      <c r="WU187" s="0"/>
      <c r="WV187" s="0"/>
      <c r="WW187" s="0"/>
      <c r="WX187" s="0"/>
      <c r="WY187" s="0"/>
      <c r="WZ187" s="0"/>
      <c r="XA187" s="0"/>
      <c r="XB187" s="0"/>
      <c r="XC187" s="0"/>
      <c r="XD187" s="0"/>
      <c r="XE187" s="0"/>
      <c r="XF187" s="0"/>
      <c r="XG187" s="0"/>
      <c r="XH187" s="0"/>
      <c r="XI187" s="0"/>
      <c r="XJ187" s="0"/>
      <c r="XK187" s="0"/>
      <c r="XL187" s="0"/>
      <c r="XM187" s="0"/>
      <c r="XN187" s="0"/>
      <c r="XO187" s="0"/>
      <c r="XP187" s="0"/>
      <c r="XQ187" s="0"/>
      <c r="XR187" s="0"/>
      <c r="XS187" s="0"/>
      <c r="XT187" s="0"/>
      <c r="XU187" s="0"/>
      <c r="XV187" s="0"/>
      <c r="XW187" s="0"/>
      <c r="XX187" s="0"/>
      <c r="XY187" s="0"/>
      <c r="XZ187" s="0"/>
      <c r="YA187" s="0"/>
      <c r="YB187" s="0"/>
      <c r="YC187" s="0"/>
      <c r="YD187" s="0"/>
      <c r="YE187" s="0"/>
      <c r="YF187" s="0"/>
      <c r="YG187" s="0"/>
      <c r="YH187" s="0"/>
      <c r="YI187" s="0"/>
      <c r="YJ187" s="0"/>
      <c r="YK187" s="0"/>
      <c r="YL187" s="0"/>
      <c r="YM187" s="0"/>
      <c r="YN187" s="0"/>
      <c r="YO187" s="0"/>
      <c r="YP187" s="0"/>
      <c r="YQ187" s="0"/>
      <c r="YR187" s="0"/>
      <c r="YS187" s="0"/>
      <c r="YT187" s="0"/>
      <c r="YU187" s="0"/>
      <c r="YV187" s="0"/>
      <c r="YW187" s="0"/>
      <c r="YX187" s="0"/>
      <c r="YY187" s="0"/>
      <c r="YZ187" s="0"/>
      <c r="ZA187" s="0"/>
      <c r="ZB187" s="0"/>
      <c r="ZC187" s="0"/>
      <c r="ZD187" s="0"/>
      <c r="ZE187" s="0"/>
      <c r="ZF187" s="0"/>
      <c r="ZG187" s="0"/>
      <c r="ZH187" s="0"/>
      <c r="ZI187" s="0"/>
      <c r="ZJ187" s="0"/>
      <c r="ZK187" s="0"/>
      <c r="ZL187" s="0"/>
      <c r="ZM187" s="0"/>
      <c r="ZN187" s="0"/>
      <c r="ZO187" s="0"/>
      <c r="ZP187" s="0"/>
      <c r="ZQ187" s="0"/>
      <c r="ZR187" s="0"/>
      <c r="ZS187" s="0"/>
      <c r="ZT187" s="0"/>
      <c r="ZU187" s="0"/>
      <c r="ZV187" s="0"/>
      <c r="ZW187" s="0"/>
      <c r="ZX187" s="0"/>
      <c r="ZY187" s="0"/>
      <c r="ZZ187" s="0"/>
      <c r="AAA187" s="0"/>
      <c r="AAB187" s="0"/>
      <c r="AAC187" s="0"/>
      <c r="AAD187" s="0"/>
      <c r="AAE187" s="0"/>
      <c r="AAF187" s="0"/>
      <c r="AAG187" s="0"/>
      <c r="AAH187" s="0"/>
      <c r="AAI187" s="0"/>
      <c r="AAJ187" s="0"/>
      <c r="AAK187" s="0"/>
      <c r="AAL187" s="0"/>
      <c r="AAM187" s="0"/>
      <c r="AAN187" s="0"/>
      <c r="AAO187" s="0"/>
      <c r="AAP187" s="0"/>
      <c r="AAQ187" s="0"/>
      <c r="AAR187" s="0"/>
      <c r="AAS187" s="0"/>
      <c r="AAT187" s="0"/>
      <c r="AAU187" s="0"/>
      <c r="AAV187" s="0"/>
      <c r="AAW187" s="0"/>
      <c r="AAX187" s="0"/>
      <c r="AAY187" s="0"/>
      <c r="AAZ187" s="0"/>
      <c r="ABA187" s="0"/>
      <c r="ABB187" s="0"/>
      <c r="ABC187" s="0"/>
      <c r="ABD187" s="0"/>
      <c r="ABE187" s="0"/>
      <c r="ABF187" s="0"/>
      <c r="ABG187" s="0"/>
      <c r="ABH187" s="0"/>
      <c r="ABI187" s="0"/>
      <c r="ABJ187" s="0"/>
      <c r="ABK187" s="0"/>
      <c r="ABL187" s="0"/>
      <c r="ABM187" s="0"/>
      <c r="ABN187" s="0"/>
      <c r="ABO187" s="0"/>
      <c r="ABP187" s="0"/>
      <c r="ABQ187" s="0"/>
      <c r="ABR187" s="0"/>
      <c r="ABS187" s="0"/>
      <c r="ABT187" s="0"/>
      <c r="ABU187" s="0"/>
      <c r="ABV187" s="0"/>
      <c r="ABW187" s="0"/>
      <c r="ABX187" s="0"/>
      <c r="ABY187" s="0"/>
      <c r="ABZ187" s="0"/>
      <c r="ACA187" s="0"/>
      <c r="ACB187" s="0"/>
      <c r="ACC187" s="0"/>
      <c r="ACD187" s="0"/>
      <c r="ACE187" s="0"/>
      <c r="ACF187" s="0"/>
      <c r="ACG187" s="0"/>
      <c r="ACH187" s="0"/>
      <c r="ACI187" s="0"/>
      <c r="ACJ187" s="0"/>
      <c r="ACK187" s="0"/>
      <c r="ACL187" s="0"/>
      <c r="ACM187" s="0"/>
      <c r="ACN187" s="0"/>
      <c r="ACO187" s="0"/>
      <c r="ACP187" s="0"/>
      <c r="ACQ187" s="0"/>
      <c r="ACR187" s="0"/>
      <c r="ACS187" s="0"/>
      <c r="ACT187" s="0"/>
      <c r="ACU187" s="0"/>
      <c r="ACV187" s="0"/>
      <c r="ACW187" s="0"/>
      <c r="ACX187" s="0"/>
      <c r="ACY187" s="0"/>
      <c r="ACZ187" s="0"/>
      <c r="ADA187" s="0"/>
      <c r="ADB187" s="0"/>
      <c r="ADC187" s="0"/>
      <c r="ADD187" s="0"/>
      <c r="ADE187" s="0"/>
      <c r="ADF187" s="0"/>
      <c r="ADG187" s="0"/>
      <c r="ADH187" s="0"/>
      <c r="ADI187" s="0"/>
      <c r="ADJ187" s="0"/>
      <c r="ADK187" s="0"/>
      <c r="ADL187" s="0"/>
      <c r="ADM187" s="0"/>
      <c r="ADN187" s="0"/>
      <c r="ADO187" s="0"/>
      <c r="ADP187" s="0"/>
      <c r="ADQ187" s="0"/>
      <c r="ADR187" s="0"/>
      <c r="ADS187" s="0"/>
      <c r="ADT187" s="0"/>
      <c r="ADU187" s="0"/>
      <c r="ADV187" s="0"/>
      <c r="ADW187" s="0"/>
      <c r="ADX187" s="0"/>
      <c r="ADY187" s="0"/>
      <c r="ADZ187" s="0"/>
      <c r="AEA187" s="0"/>
      <c r="AEB187" s="0"/>
      <c r="AEC187" s="0"/>
      <c r="AED187" s="0"/>
      <c r="AEE187" s="0"/>
      <c r="AEF187" s="0"/>
      <c r="AEG187" s="0"/>
      <c r="AEH187" s="0"/>
      <c r="AEI187" s="0"/>
      <c r="AEJ187" s="0"/>
      <c r="AEK187" s="0"/>
      <c r="AEL187" s="0"/>
      <c r="AEM187" s="0"/>
      <c r="AEN187" s="0"/>
      <c r="AEO187" s="0"/>
      <c r="AEP187" s="0"/>
      <c r="AEQ187" s="0"/>
      <c r="AER187" s="0"/>
      <c r="AES187" s="0"/>
      <c r="AET187" s="0"/>
      <c r="AEU187" s="0"/>
      <c r="AEV187" s="0"/>
      <c r="AEW187" s="0"/>
      <c r="AEX187" s="0"/>
      <c r="AEY187" s="0"/>
      <c r="AEZ187" s="0"/>
      <c r="AFA187" s="0"/>
      <c r="AFB187" s="0"/>
      <c r="AFC187" s="0"/>
      <c r="AFD187" s="0"/>
      <c r="AFE187" s="0"/>
      <c r="AFF187" s="0"/>
      <c r="AFG187" s="0"/>
      <c r="AFH187" s="0"/>
      <c r="AFI187" s="0"/>
      <c r="AFJ187" s="0"/>
      <c r="AFK187" s="0"/>
      <c r="AFL187" s="0"/>
      <c r="AFM187" s="0"/>
      <c r="AFN187" s="0"/>
      <c r="AFO187" s="0"/>
      <c r="AFP187" s="0"/>
      <c r="AFQ187" s="0"/>
      <c r="AFR187" s="0"/>
      <c r="AFS187" s="0"/>
      <c r="AFT187" s="0"/>
      <c r="AFU187" s="0"/>
      <c r="AFV187" s="0"/>
      <c r="AFW187" s="0"/>
      <c r="AFX187" s="0"/>
      <c r="AFY187" s="0"/>
      <c r="AFZ187" s="0"/>
      <c r="AGA187" s="0"/>
      <c r="AGB187" s="0"/>
      <c r="AGC187" s="0"/>
      <c r="AGD187" s="0"/>
      <c r="AGE187" s="0"/>
      <c r="AGF187" s="0"/>
      <c r="AGG187" s="0"/>
      <c r="AGH187" s="0"/>
      <c r="AGI187" s="0"/>
      <c r="AGJ187" s="0"/>
      <c r="AGK187" s="0"/>
      <c r="AGL187" s="0"/>
      <c r="AGM187" s="0"/>
      <c r="AGN187" s="0"/>
      <c r="AGO187" s="0"/>
      <c r="AGP187" s="0"/>
      <c r="AGQ187" s="0"/>
      <c r="AGR187" s="0"/>
      <c r="AGS187" s="0"/>
      <c r="AGT187" s="0"/>
      <c r="AGU187" s="0"/>
      <c r="AGV187" s="0"/>
      <c r="AGW187" s="0"/>
      <c r="AGX187" s="0"/>
      <c r="AGY187" s="0"/>
      <c r="AGZ187" s="0"/>
      <c r="AHA187" s="0"/>
      <c r="AHB187" s="0"/>
      <c r="AHC187" s="0"/>
      <c r="AHD187" s="0"/>
      <c r="AHE187" s="0"/>
      <c r="AHF187" s="0"/>
      <c r="AHG187" s="0"/>
      <c r="AHH187" s="0"/>
      <c r="AHI187" s="0"/>
      <c r="AHJ187" s="0"/>
      <c r="AHK187" s="0"/>
      <c r="AHL187" s="0"/>
      <c r="AHM187" s="0"/>
      <c r="AHN187" s="0"/>
      <c r="AHO187" s="0"/>
      <c r="AHP187" s="0"/>
      <c r="AHQ187" s="0"/>
      <c r="AHR187" s="0"/>
      <c r="AHS187" s="0"/>
      <c r="AHT187" s="0"/>
      <c r="AHU187" s="0"/>
      <c r="AHV187" s="0"/>
      <c r="AHW187" s="0"/>
      <c r="AHX187" s="0"/>
      <c r="AHY187" s="0"/>
      <c r="AHZ187" s="0"/>
      <c r="AIA187" s="0"/>
      <c r="AIB187" s="0"/>
      <c r="AIC187" s="0"/>
      <c r="AID187" s="0"/>
      <c r="AIE187" s="0"/>
      <c r="AIF187" s="0"/>
      <c r="AIG187" s="0"/>
      <c r="AIH187" s="0"/>
      <c r="AII187" s="0"/>
      <c r="AIJ187" s="0"/>
      <c r="AIK187" s="0"/>
      <c r="AIL187" s="0"/>
      <c r="AIM187" s="0"/>
      <c r="AIN187" s="0"/>
      <c r="AIO187" s="0"/>
      <c r="AIP187" s="0"/>
      <c r="AIQ187" s="0"/>
      <c r="AIR187" s="0"/>
      <c r="AIS187" s="0"/>
      <c r="AIT187" s="0"/>
      <c r="AIU187" s="0"/>
      <c r="AIV187" s="0"/>
      <c r="AIW187" s="0"/>
      <c r="AIX187" s="0"/>
      <c r="AIY187" s="0"/>
      <c r="AIZ187" s="0"/>
      <c r="AJA187" s="0"/>
      <c r="AJB187" s="0"/>
      <c r="AJC187" s="0"/>
      <c r="AJD187" s="0"/>
      <c r="AJE187" s="0"/>
      <c r="AJF187" s="0"/>
      <c r="AJG187" s="0"/>
      <c r="AJH187" s="0"/>
      <c r="AJI187" s="0"/>
      <c r="AJJ187" s="0"/>
      <c r="AJK187" s="0"/>
      <c r="AJL187" s="0"/>
      <c r="AJM187" s="0"/>
      <c r="AJN187" s="0"/>
      <c r="AJO187" s="0"/>
      <c r="AJP187" s="0"/>
      <c r="AJQ187" s="0"/>
      <c r="AJR187" s="0"/>
      <c r="AJS187" s="0"/>
      <c r="AJT187" s="0"/>
      <c r="AJU187" s="0"/>
      <c r="AJV187" s="0"/>
      <c r="AJW187" s="0"/>
      <c r="AJX187" s="0"/>
      <c r="AJY187" s="0"/>
      <c r="AJZ187" s="0"/>
      <c r="AKA187" s="0"/>
      <c r="AKB187" s="0"/>
      <c r="AKC187" s="0"/>
      <c r="AKD187" s="0"/>
      <c r="AKE187" s="0"/>
      <c r="AKF187" s="0"/>
      <c r="AKG187" s="0"/>
      <c r="AKH187" s="0"/>
      <c r="AKI187" s="0"/>
      <c r="AKJ187" s="0"/>
      <c r="AKK187" s="0"/>
      <c r="AKL187" s="0"/>
      <c r="AKM187" s="0"/>
      <c r="AKN187" s="0"/>
      <c r="AKO187" s="0"/>
      <c r="AKP187" s="0"/>
      <c r="AKQ187" s="0"/>
      <c r="AKR187" s="0"/>
      <c r="AKS187" s="0"/>
      <c r="AKT187" s="0"/>
      <c r="AKU187" s="0"/>
      <c r="AKV187" s="0"/>
      <c r="AKW187" s="0"/>
      <c r="AKX187" s="0"/>
      <c r="AKY187" s="0"/>
      <c r="AKZ187" s="0"/>
      <c r="ALA187" s="0"/>
      <c r="ALB187" s="0"/>
      <c r="ALC187" s="0"/>
      <c r="ALD187" s="0"/>
      <c r="ALE187" s="0"/>
      <c r="ALF187" s="0"/>
      <c r="ALG187" s="0"/>
      <c r="ALH187" s="0"/>
      <c r="ALI187" s="0"/>
      <c r="ALJ187" s="0"/>
      <c r="ALK187" s="0"/>
      <c r="ALL187" s="0"/>
      <c r="ALM187" s="0"/>
      <c r="ALN187" s="0"/>
      <c r="ALO187" s="0"/>
      <c r="ALP187" s="0"/>
      <c r="ALQ187" s="0"/>
      <c r="ALR187" s="0"/>
      <c r="ALS187" s="0"/>
      <c r="ALT187" s="0"/>
      <c r="ALU187" s="0"/>
      <c r="ALV187" s="0"/>
      <c r="ALW187" s="0"/>
      <c r="ALX187" s="0"/>
      <c r="ALY187" s="0"/>
      <c r="ALZ187" s="0"/>
      <c r="AMA187" s="0"/>
      <c r="AMB187" s="0"/>
      <c r="AMC187" s="0"/>
      <c r="AMD187" s="0"/>
      <c r="AME187" s="0"/>
      <c r="AMF187" s="0"/>
      <c r="AMG187" s="0"/>
      <c r="AMH187" s="0"/>
      <c r="AMI187" s="0"/>
      <c r="AMJ187" s="0"/>
    </row>
    <row r="188" s="258" customFormat="true" ht="15.75" hidden="false" customHeight="true" outlineLevel="1" collapsed="false">
      <c r="A188" s="270"/>
      <c r="B188" s="279" t="s">
        <v>183</v>
      </c>
      <c r="C188" s="210" t="s">
        <v>323</v>
      </c>
      <c r="D188" s="211" t="s">
        <v>185</v>
      </c>
      <c r="E188" s="211" t="n">
        <v>0.0298778191270579</v>
      </c>
      <c r="F188" s="211" t="n">
        <v>0.0298778191270579</v>
      </c>
      <c r="G188" s="211" t="n">
        <v>0.0298778191270579</v>
      </c>
      <c r="H188" s="211" t="n">
        <v>0.0298778191270579</v>
      </c>
      <c r="I188" s="211" t="n">
        <v>0.0298778191270579</v>
      </c>
      <c r="J188" s="211" t="n">
        <v>0.0298778191270579</v>
      </c>
      <c r="K188" s="211"/>
      <c r="L188" s="211"/>
      <c r="M188" s="211"/>
      <c r="N188" s="211"/>
      <c r="O188" s="204" t="n">
        <v>0.0298778191270579</v>
      </c>
      <c r="P188" s="203" t="n">
        <v>0.0298778191270579</v>
      </c>
      <c r="Q188" s="203" t="n">
        <v>0.0298778191270579</v>
      </c>
      <c r="R188" s="203" t="n">
        <v>0.0298778191270579</v>
      </c>
      <c r="S188" s="203" t="n">
        <v>0.0298778191270579</v>
      </c>
      <c r="T188" s="203"/>
      <c r="U188" s="203"/>
      <c r="V188" s="203"/>
      <c r="W188" s="203"/>
      <c r="X188" s="205"/>
      <c r="Y188" s="227" t="n">
        <v>0.0298778191270579</v>
      </c>
      <c r="Z188" s="211" t="n">
        <v>0.0298778191270579</v>
      </c>
      <c r="AA188" s="211" t="n">
        <v>0.0298778191270579</v>
      </c>
      <c r="AB188" s="211" t="n">
        <v>0.0298778191270579</v>
      </c>
      <c r="AC188" s="211" t="n">
        <v>0.0298778191270579</v>
      </c>
      <c r="AD188" s="211"/>
      <c r="AE188" s="211"/>
      <c r="AF188" s="211"/>
      <c r="AG188" s="211"/>
      <c r="AH188" s="228"/>
      <c r="AI188" s="227"/>
      <c r="AJ188" s="211"/>
      <c r="AK188" s="211"/>
      <c r="AL188" s="211"/>
      <c r="AM188" s="211"/>
      <c r="AN188" s="211"/>
      <c r="AO188" s="211"/>
      <c r="AP188" s="211"/>
      <c r="AQ188" s="211"/>
      <c r="AR188" s="228"/>
      <c r="AS188" s="227"/>
      <c r="AT188" s="211"/>
      <c r="AU188" s="211"/>
      <c r="AV188" s="211"/>
      <c r="AW188" s="211"/>
      <c r="AX188" s="211"/>
      <c r="AY188" s="211"/>
      <c r="AZ188" s="211"/>
      <c r="BA188" s="211"/>
      <c r="BB188" s="228"/>
      <c r="BC188" s="185"/>
      <c r="BD188" s="185"/>
      <c r="BE188" s="185"/>
      <c r="BF188" s="185"/>
      <c r="BG188" s="185"/>
      <c r="BH188" s="185"/>
      <c r="BI188" s="185"/>
      <c r="BJ188" s="185"/>
      <c r="BK188" s="185"/>
      <c r="BL188" s="185"/>
      <c r="BM188" s="185"/>
      <c r="BN188" s="185"/>
      <c r="BO188" s="185"/>
      <c r="BP188" s="185"/>
      <c r="BQ188" s="185"/>
      <c r="BR188" s="185"/>
      <c r="BS188" s="185"/>
      <c r="BT188" s="185"/>
      <c r="BU188" s="185"/>
      <c r="BV188" s="185"/>
    </row>
    <row r="189" customFormat="false" ht="15.75" hidden="false" customHeight="true" outlineLevel="1" collapsed="false">
      <c r="A189" s="270"/>
      <c r="B189" s="275" t="s">
        <v>186</v>
      </c>
      <c r="C189" s="66" t="s">
        <v>324</v>
      </c>
      <c r="D189" s="203" t="s">
        <v>114</v>
      </c>
      <c r="E189" s="229"/>
      <c r="F189" s="229"/>
      <c r="G189" s="229"/>
      <c r="H189" s="229"/>
      <c r="I189" s="229"/>
      <c r="J189" s="229"/>
      <c r="K189" s="229"/>
      <c r="L189" s="229"/>
      <c r="M189" s="229"/>
      <c r="N189" s="229"/>
      <c r="O189" s="230"/>
      <c r="P189" s="229"/>
      <c r="Q189" s="229"/>
      <c r="R189" s="229"/>
      <c r="S189" s="229"/>
      <c r="T189" s="229"/>
      <c r="U189" s="229"/>
      <c r="V189" s="229"/>
      <c r="W189" s="229"/>
      <c r="X189" s="231"/>
      <c r="Y189" s="230"/>
      <c r="Z189" s="229"/>
      <c r="AA189" s="229"/>
      <c r="AB189" s="229"/>
      <c r="AC189" s="229"/>
      <c r="AD189" s="229"/>
      <c r="AE189" s="229"/>
      <c r="AF189" s="229"/>
      <c r="AG189" s="229"/>
      <c r="AH189" s="231"/>
      <c r="AI189" s="230"/>
      <c r="AJ189" s="229"/>
      <c r="AK189" s="229"/>
      <c r="AL189" s="229"/>
      <c r="AM189" s="229"/>
      <c r="AN189" s="229"/>
      <c r="AO189" s="229"/>
      <c r="AP189" s="229"/>
      <c r="AQ189" s="229"/>
      <c r="AR189" s="231"/>
      <c r="AS189" s="230"/>
      <c r="AT189" s="229"/>
      <c r="AU189" s="229"/>
      <c r="AV189" s="229"/>
      <c r="AW189" s="229"/>
      <c r="AX189" s="229"/>
      <c r="AY189" s="229"/>
      <c r="AZ189" s="229"/>
      <c r="BA189" s="229"/>
      <c r="BB189" s="231"/>
      <c r="BC189" s="0"/>
      <c r="BD189" s="0"/>
      <c r="BE189" s="0"/>
      <c r="BF189" s="0"/>
      <c r="BG189" s="0"/>
      <c r="BH189" s="0"/>
      <c r="BI189" s="0"/>
      <c r="BJ189" s="0"/>
      <c r="BK189" s="0"/>
      <c r="BL189" s="0"/>
      <c r="BM189" s="0"/>
      <c r="BN189" s="0"/>
      <c r="BO189" s="0"/>
      <c r="BP189" s="0"/>
      <c r="BQ189" s="0"/>
      <c r="BR189" s="0"/>
      <c r="BS189" s="0"/>
      <c r="BT189" s="0"/>
      <c r="BU189" s="0"/>
      <c r="BV189" s="0"/>
      <c r="BW189" s="0"/>
      <c r="BX189" s="0"/>
      <c r="BY189" s="0"/>
      <c r="BZ189" s="0"/>
      <c r="CA189" s="0"/>
      <c r="CB189" s="0"/>
      <c r="CC189" s="0"/>
      <c r="CD189" s="0"/>
      <c r="CE189" s="0"/>
      <c r="CF189" s="0"/>
      <c r="CG189" s="0"/>
      <c r="CH189" s="0"/>
      <c r="CI189" s="0"/>
      <c r="CJ189" s="0"/>
      <c r="CK189" s="0"/>
      <c r="CL189" s="0"/>
      <c r="CM189" s="0"/>
      <c r="CN189" s="0"/>
      <c r="CO189" s="0"/>
      <c r="CP189" s="0"/>
      <c r="CQ189" s="0"/>
      <c r="CR189" s="0"/>
      <c r="CS189" s="0"/>
      <c r="CT189" s="0"/>
      <c r="CU189" s="0"/>
      <c r="CV189" s="0"/>
      <c r="CW189" s="0"/>
      <c r="CX189" s="0"/>
      <c r="CY189" s="0"/>
      <c r="CZ189" s="0"/>
      <c r="DA189" s="0"/>
      <c r="DB189" s="0"/>
      <c r="DC189" s="0"/>
      <c r="DD189" s="0"/>
      <c r="DE189" s="0"/>
      <c r="DF189" s="0"/>
      <c r="DG189" s="0"/>
      <c r="DH189" s="0"/>
      <c r="DI189" s="0"/>
      <c r="DJ189" s="0"/>
      <c r="DK189" s="0"/>
      <c r="DL189" s="0"/>
      <c r="DM189" s="0"/>
      <c r="DN189" s="0"/>
      <c r="DO189" s="0"/>
      <c r="DP189" s="0"/>
      <c r="DQ189" s="0"/>
      <c r="DR189" s="0"/>
      <c r="DS189" s="0"/>
      <c r="DT189" s="0"/>
      <c r="DU189" s="0"/>
      <c r="DV189" s="0"/>
      <c r="DW189" s="0"/>
      <c r="DX189" s="0"/>
      <c r="DY189" s="0"/>
      <c r="DZ189" s="0"/>
      <c r="EA189" s="0"/>
      <c r="EB189" s="0"/>
      <c r="EC189" s="0"/>
      <c r="ED189" s="0"/>
      <c r="EE189" s="0"/>
      <c r="EF189" s="0"/>
      <c r="EG189" s="0"/>
      <c r="EH189" s="0"/>
      <c r="EI189" s="0"/>
      <c r="EJ189" s="0"/>
      <c r="EK189" s="0"/>
      <c r="EL189" s="0"/>
      <c r="EM189" s="0"/>
      <c r="EN189" s="0"/>
      <c r="EO189" s="0"/>
      <c r="EP189" s="0"/>
      <c r="EQ189" s="0"/>
      <c r="ER189" s="0"/>
      <c r="ES189" s="0"/>
      <c r="ET189" s="0"/>
      <c r="EU189" s="0"/>
      <c r="EV189" s="0"/>
      <c r="EW189" s="0"/>
      <c r="EX189" s="0"/>
      <c r="EY189" s="0"/>
      <c r="EZ189" s="0"/>
      <c r="FA189" s="0"/>
      <c r="FB189" s="0"/>
      <c r="FC189" s="0"/>
      <c r="FD189" s="0"/>
      <c r="FE189" s="0"/>
      <c r="FF189" s="0"/>
      <c r="FG189" s="0"/>
      <c r="FH189" s="0"/>
      <c r="FI189" s="0"/>
      <c r="FJ189" s="0"/>
      <c r="FK189" s="0"/>
      <c r="FL189" s="0"/>
      <c r="FM189" s="0"/>
      <c r="FN189" s="0"/>
      <c r="FO189" s="0"/>
      <c r="FP189" s="0"/>
      <c r="FQ189" s="0"/>
      <c r="FR189" s="0"/>
      <c r="FS189" s="0"/>
      <c r="FT189" s="0"/>
      <c r="FU189" s="0"/>
      <c r="FV189" s="0"/>
      <c r="FW189" s="0"/>
      <c r="FX189" s="0"/>
      <c r="FY189" s="0"/>
      <c r="FZ189" s="0"/>
      <c r="GA189" s="0"/>
      <c r="GB189" s="0"/>
      <c r="GC189" s="0"/>
      <c r="GD189" s="0"/>
      <c r="GE189" s="0"/>
      <c r="GF189" s="0"/>
      <c r="GG189" s="0"/>
      <c r="GH189" s="0"/>
      <c r="GI189" s="0"/>
      <c r="GJ189" s="0"/>
      <c r="GK189" s="0"/>
      <c r="GL189" s="0"/>
      <c r="GM189" s="0"/>
      <c r="GN189" s="0"/>
      <c r="GO189" s="0"/>
      <c r="GP189" s="0"/>
      <c r="GQ189" s="0"/>
      <c r="GR189" s="0"/>
      <c r="GS189" s="0"/>
      <c r="GT189" s="0"/>
      <c r="GU189" s="0"/>
      <c r="GV189" s="0"/>
      <c r="GW189" s="0"/>
      <c r="GX189" s="0"/>
      <c r="GY189" s="0"/>
      <c r="GZ189" s="0"/>
      <c r="HA189" s="0"/>
      <c r="HB189" s="0"/>
      <c r="HC189" s="0"/>
      <c r="HD189" s="0"/>
      <c r="HE189" s="0"/>
      <c r="HF189" s="0"/>
      <c r="HG189" s="0"/>
      <c r="HH189" s="0"/>
      <c r="HI189" s="0"/>
      <c r="HJ189" s="0"/>
      <c r="HK189" s="0"/>
      <c r="HL189" s="0"/>
      <c r="HM189" s="0"/>
      <c r="HN189" s="0"/>
      <c r="HO189" s="0"/>
      <c r="HP189" s="0"/>
      <c r="HQ189" s="0"/>
      <c r="HR189" s="0"/>
      <c r="HS189" s="0"/>
      <c r="HT189" s="0"/>
      <c r="HU189" s="0"/>
      <c r="HV189" s="0"/>
      <c r="HW189" s="0"/>
      <c r="HX189" s="0"/>
      <c r="HY189" s="0"/>
      <c r="HZ189" s="0"/>
      <c r="IA189" s="0"/>
      <c r="IB189" s="0"/>
      <c r="IC189" s="0"/>
      <c r="ID189" s="0"/>
      <c r="IE189" s="0"/>
      <c r="IF189" s="0"/>
      <c r="IG189" s="0"/>
      <c r="IH189" s="0"/>
      <c r="II189" s="0"/>
      <c r="IJ189" s="0"/>
      <c r="IK189" s="0"/>
      <c r="IL189" s="0"/>
      <c r="IM189" s="0"/>
      <c r="IN189" s="0"/>
      <c r="IO189" s="0"/>
      <c r="IP189" s="0"/>
      <c r="IQ189" s="0"/>
      <c r="IR189" s="0"/>
      <c r="IS189" s="0"/>
      <c r="IT189" s="0"/>
      <c r="IU189" s="0"/>
      <c r="IV189" s="0"/>
      <c r="IW189" s="0"/>
      <c r="IX189" s="0"/>
      <c r="IY189" s="0"/>
      <c r="IZ189" s="0"/>
      <c r="JA189" s="0"/>
      <c r="JB189" s="0"/>
      <c r="JC189" s="0"/>
      <c r="JD189" s="0"/>
      <c r="JE189" s="0"/>
      <c r="JF189" s="0"/>
      <c r="JG189" s="0"/>
      <c r="JH189" s="0"/>
      <c r="JI189" s="0"/>
      <c r="JJ189" s="0"/>
      <c r="JK189" s="0"/>
      <c r="JL189" s="0"/>
      <c r="JM189" s="0"/>
      <c r="JN189" s="0"/>
      <c r="JO189" s="0"/>
      <c r="JP189" s="0"/>
      <c r="JQ189" s="0"/>
      <c r="JR189" s="0"/>
      <c r="JS189" s="0"/>
      <c r="JT189" s="0"/>
      <c r="JU189" s="0"/>
      <c r="JV189" s="0"/>
      <c r="JW189" s="0"/>
      <c r="JX189" s="0"/>
      <c r="JY189" s="0"/>
      <c r="JZ189" s="0"/>
      <c r="KA189" s="0"/>
      <c r="KB189" s="0"/>
      <c r="KC189" s="0"/>
      <c r="KD189" s="0"/>
      <c r="KE189" s="0"/>
      <c r="KF189" s="0"/>
      <c r="KG189" s="0"/>
      <c r="KH189" s="0"/>
      <c r="KI189" s="0"/>
      <c r="KJ189" s="0"/>
      <c r="KK189" s="0"/>
      <c r="KL189" s="0"/>
      <c r="KM189" s="0"/>
      <c r="KN189" s="0"/>
      <c r="KO189" s="0"/>
      <c r="KP189" s="0"/>
      <c r="KQ189" s="0"/>
      <c r="KR189" s="0"/>
      <c r="KS189" s="0"/>
      <c r="KT189" s="0"/>
      <c r="KU189" s="0"/>
      <c r="KV189" s="0"/>
      <c r="KW189" s="0"/>
      <c r="KX189" s="0"/>
      <c r="KY189" s="0"/>
      <c r="KZ189" s="0"/>
      <c r="LA189" s="0"/>
      <c r="LB189" s="0"/>
      <c r="LC189" s="0"/>
      <c r="LD189" s="0"/>
      <c r="LE189" s="0"/>
      <c r="LF189" s="0"/>
      <c r="LG189" s="0"/>
      <c r="LH189" s="0"/>
      <c r="LI189" s="0"/>
      <c r="LJ189" s="0"/>
      <c r="LK189" s="0"/>
      <c r="LL189" s="0"/>
      <c r="LM189" s="0"/>
      <c r="LN189" s="0"/>
      <c r="LO189" s="0"/>
      <c r="LP189" s="0"/>
      <c r="LQ189" s="0"/>
      <c r="LR189" s="0"/>
      <c r="LS189" s="0"/>
      <c r="LT189" s="0"/>
      <c r="LU189" s="0"/>
      <c r="LV189" s="0"/>
      <c r="LW189" s="0"/>
      <c r="LX189" s="0"/>
      <c r="LY189" s="0"/>
      <c r="LZ189" s="0"/>
      <c r="MA189" s="0"/>
      <c r="MB189" s="0"/>
      <c r="MC189" s="0"/>
      <c r="MD189" s="0"/>
      <c r="ME189" s="0"/>
      <c r="MF189" s="0"/>
      <c r="MG189" s="0"/>
      <c r="MH189" s="0"/>
      <c r="MI189" s="0"/>
      <c r="MJ189" s="0"/>
      <c r="MK189" s="0"/>
      <c r="ML189" s="0"/>
      <c r="MM189" s="0"/>
      <c r="MN189" s="0"/>
      <c r="MO189" s="0"/>
      <c r="MP189" s="0"/>
      <c r="MQ189" s="0"/>
      <c r="MR189" s="0"/>
      <c r="MS189" s="0"/>
      <c r="MT189" s="0"/>
      <c r="MU189" s="0"/>
      <c r="MV189" s="0"/>
      <c r="MW189" s="0"/>
      <c r="MX189" s="0"/>
      <c r="MY189" s="0"/>
      <c r="MZ189" s="0"/>
      <c r="NA189" s="0"/>
      <c r="NB189" s="0"/>
      <c r="NC189" s="0"/>
      <c r="ND189" s="0"/>
      <c r="NE189" s="0"/>
      <c r="NF189" s="0"/>
      <c r="NG189" s="0"/>
      <c r="NH189" s="0"/>
      <c r="NI189" s="0"/>
      <c r="NJ189" s="0"/>
      <c r="NK189" s="0"/>
      <c r="NL189" s="0"/>
      <c r="NM189" s="0"/>
      <c r="NN189" s="0"/>
      <c r="NO189" s="0"/>
      <c r="NP189" s="0"/>
      <c r="NQ189" s="0"/>
      <c r="NR189" s="0"/>
      <c r="NS189" s="0"/>
      <c r="NT189" s="0"/>
      <c r="NU189" s="0"/>
      <c r="NV189" s="0"/>
      <c r="NW189" s="0"/>
      <c r="NX189" s="0"/>
      <c r="NY189" s="0"/>
      <c r="NZ189" s="0"/>
      <c r="OA189" s="0"/>
      <c r="OB189" s="0"/>
      <c r="OC189" s="0"/>
      <c r="OD189" s="0"/>
      <c r="OE189" s="0"/>
      <c r="OF189" s="0"/>
      <c r="OG189" s="0"/>
      <c r="OH189" s="0"/>
      <c r="OI189" s="0"/>
      <c r="OJ189" s="0"/>
      <c r="OK189" s="0"/>
      <c r="OL189" s="0"/>
      <c r="OM189" s="0"/>
      <c r="ON189" s="0"/>
      <c r="OO189" s="0"/>
      <c r="OP189" s="0"/>
      <c r="OQ189" s="0"/>
      <c r="OR189" s="0"/>
      <c r="OS189" s="0"/>
      <c r="OT189" s="0"/>
      <c r="OU189" s="0"/>
      <c r="OV189" s="0"/>
      <c r="OW189" s="0"/>
      <c r="OX189" s="0"/>
      <c r="OY189" s="0"/>
      <c r="OZ189" s="0"/>
      <c r="PA189" s="0"/>
      <c r="PB189" s="0"/>
      <c r="PC189" s="0"/>
      <c r="PD189" s="0"/>
      <c r="PE189" s="0"/>
      <c r="PF189" s="0"/>
      <c r="PG189" s="0"/>
      <c r="PH189" s="0"/>
      <c r="PI189" s="0"/>
      <c r="PJ189" s="0"/>
      <c r="PK189" s="0"/>
      <c r="PL189" s="0"/>
      <c r="PM189" s="0"/>
      <c r="PN189" s="0"/>
      <c r="PO189" s="0"/>
      <c r="PP189" s="0"/>
      <c r="PQ189" s="0"/>
      <c r="PR189" s="0"/>
      <c r="PS189" s="0"/>
      <c r="PT189" s="0"/>
      <c r="PU189" s="0"/>
      <c r="PV189" s="0"/>
      <c r="PW189" s="0"/>
      <c r="PX189" s="0"/>
      <c r="PY189" s="0"/>
      <c r="PZ189" s="0"/>
      <c r="QA189" s="0"/>
      <c r="QB189" s="0"/>
      <c r="QC189" s="0"/>
      <c r="QD189" s="0"/>
      <c r="QE189" s="0"/>
      <c r="QF189" s="0"/>
      <c r="QG189" s="0"/>
      <c r="QH189" s="0"/>
      <c r="QI189" s="0"/>
      <c r="QJ189" s="0"/>
      <c r="QK189" s="0"/>
      <c r="QL189" s="0"/>
      <c r="QM189" s="0"/>
      <c r="QN189" s="0"/>
      <c r="QO189" s="0"/>
      <c r="QP189" s="0"/>
      <c r="QQ189" s="0"/>
      <c r="QR189" s="0"/>
      <c r="QS189" s="0"/>
      <c r="QT189" s="0"/>
      <c r="QU189" s="0"/>
      <c r="QV189" s="0"/>
      <c r="QW189" s="0"/>
      <c r="QX189" s="0"/>
      <c r="QY189" s="0"/>
      <c r="QZ189" s="0"/>
      <c r="RA189" s="0"/>
      <c r="RB189" s="0"/>
      <c r="RC189" s="0"/>
      <c r="RD189" s="0"/>
      <c r="RE189" s="0"/>
      <c r="RF189" s="0"/>
      <c r="RG189" s="0"/>
      <c r="RH189" s="0"/>
      <c r="RI189" s="0"/>
      <c r="RJ189" s="0"/>
      <c r="RK189" s="0"/>
      <c r="RL189" s="0"/>
      <c r="RM189" s="0"/>
      <c r="RN189" s="0"/>
      <c r="RO189" s="0"/>
      <c r="RP189" s="0"/>
      <c r="RQ189" s="0"/>
      <c r="RR189" s="0"/>
      <c r="RS189" s="0"/>
      <c r="RT189" s="0"/>
      <c r="RU189" s="0"/>
      <c r="RV189" s="0"/>
      <c r="RW189" s="0"/>
      <c r="RX189" s="0"/>
      <c r="RY189" s="0"/>
      <c r="RZ189" s="0"/>
      <c r="SA189" s="0"/>
      <c r="SB189" s="0"/>
      <c r="SC189" s="0"/>
      <c r="SD189" s="0"/>
      <c r="SE189" s="0"/>
      <c r="SF189" s="0"/>
      <c r="SG189" s="0"/>
      <c r="SH189" s="0"/>
      <c r="SI189" s="0"/>
      <c r="SJ189" s="0"/>
      <c r="SK189" s="0"/>
      <c r="SL189" s="0"/>
      <c r="SM189" s="0"/>
      <c r="SN189" s="0"/>
      <c r="SO189" s="0"/>
      <c r="SP189" s="0"/>
      <c r="SQ189" s="0"/>
      <c r="SR189" s="0"/>
      <c r="SS189" s="0"/>
      <c r="ST189" s="0"/>
      <c r="SU189" s="0"/>
      <c r="SV189" s="0"/>
      <c r="SW189" s="0"/>
      <c r="SX189" s="0"/>
      <c r="SY189" s="0"/>
      <c r="SZ189" s="0"/>
      <c r="TA189" s="0"/>
      <c r="TB189" s="0"/>
      <c r="TC189" s="0"/>
      <c r="TD189" s="0"/>
      <c r="TE189" s="0"/>
      <c r="TF189" s="0"/>
      <c r="TG189" s="0"/>
      <c r="TH189" s="0"/>
      <c r="TI189" s="0"/>
      <c r="TJ189" s="0"/>
      <c r="TK189" s="0"/>
      <c r="TL189" s="0"/>
      <c r="TM189" s="0"/>
      <c r="TN189" s="0"/>
      <c r="TO189" s="0"/>
      <c r="TP189" s="0"/>
      <c r="TQ189" s="0"/>
      <c r="TR189" s="0"/>
      <c r="TS189" s="0"/>
      <c r="TT189" s="0"/>
      <c r="TU189" s="0"/>
      <c r="TV189" s="0"/>
      <c r="TW189" s="0"/>
      <c r="TX189" s="0"/>
      <c r="TY189" s="0"/>
      <c r="TZ189" s="0"/>
      <c r="UA189" s="0"/>
      <c r="UB189" s="0"/>
      <c r="UC189" s="0"/>
      <c r="UD189" s="0"/>
      <c r="UE189" s="0"/>
      <c r="UF189" s="0"/>
      <c r="UG189" s="0"/>
      <c r="UH189" s="0"/>
      <c r="UI189" s="0"/>
      <c r="UJ189" s="0"/>
      <c r="UK189" s="0"/>
      <c r="UL189" s="0"/>
      <c r="UM189" s="0"/>
      <c r="UN189" s="0"/>
      <c r="UO189" s="0"/>
      <c r="UP189" s="0"/>
      <c r="UQ189" s="0"/>
      <c r="UR189" s="0"/>
      <c r="US189" s="0"/>
      <c r="UT189" s="0"/>
      <c r="UU189" s="0"/>
      <c r="UV189" s="0"/>
      <c r="UW189" s="0"/>
      <c r="UX189" s="0"/>
      <c r="UY189" s="0"/>
      <c r="UZ189" s="0"/>
      <c r="VA189" s="0"/>
      <c r="VB189" s="0"/>
      <c r="VC189" s="0"/>
      <c r="VD189" s="0"/>
      <c r="VE189" s="0"/>
      <c r="VF189" s="0"/>
      <c r="VG189" s="0"/>
      <c r="VH189" s="0"/>
      <c r="VI189" s="0"/>
      <c r="VJ189" s="0"/>
      <c r="VK189" s="0"/>
      <c r="VL189" s="0"/>
      <c r="VM189" s="0"/>
      <c r="VN189" s="0"/>
      <c r="VO189" s="0"/>
      <c r="VP189" s="0"/>
      <c r="VQ189" s="0"/>
      <c r="VR189" s="0"/>
      <c r="VS189" s="0"/>
      <c r="VT189" s="0"/>
      <c r="VU189" s="0"/>
      <c r="VV189" s="0"/>
      <c r="VW189" s="0"/>
      <c r="VX189" s="0"/>
      <c r="VY189" s="0"/>
      <c r="VZ189" s="0"/>
      <c r="WA189" s="0"/>
      <c r="WB189" s="0"/>
      <c r="WC189" s="0"/>
      <c r="WD189" s="0"/>
      <c r="WE189" s="0"/>
      <c r="WF189" s="0"/>
      <c r="WG189" s="0"/>
      <c r="WH189" s="0"/>
      <c r="WI189" s="0"/>
      <c r="WJ189" s="0"/>
      <c r="WK189" s="0"/>
      <c r="WL189" s="0"/>
      <c r="WM189" s="0"/>
      <c r="WN189" s="0"/>
      <c r="WO189" s="0"/>
      <c r="WP189" s="0"/>
      <c r="WQ189" s="0"/>
      <c r="WR189" s="0"/>
      <c r="WS189" s="0"/>
      <c r="WT189" s="0"/>
      <c r="WU189" s="0"/>
      <c r="WV189" s="0"/>
      <c r="WW189" s="0"/>
      <c r="WX189" s="0"/>
      <c r="WY189" s="0"/>
      <c r="WZ189" s="0"/>
      <c r="XA189" s="0"/>
      <c r="XB189" s="0"/>
      <c r="XC189" s="0"/>
      <c r="XD189" s="0"/>
      <c r="XE189" s="0"/>
      <c r="XF189" s="0"/>
      <c r="XG189" s="0"/>
      <c r="XH189" s="0"/>
      <c r="XI189" s="0"/>
      <c r="XJ189" s="0"/>
      <c r="XK189" s="0"/>
      <c r="XL189" s="0"/>
      <c r="XM189" s="0"/>
      <c r="XN189" s="0"/>
      <c r="XO189" s="0"/>
      <c r="XP189" s="0"/>
      <c r="XQ189" s="0"/>
      <c r="XR189" s="0"/>
      <c r="XS189" s="0"/>
      <c r="XT189" s="0"/>
      <c r="XU189" s="0"/>
      <c r="XV189" s="0"/>
      <c r="XW189" s="0"/>
      <c r="XX189" s="0"/>
      <c r="XY189" s="0"/>
      <c r="XZ189" s="0"/>
      <c r="YA189" s="0"/>
      <c r="YB189" s="0"/>
      <c r="YC189" s="0"/>
      <c r="YD189" s="0"/>
      <c r="YE189" s="0"/>
      <c r="YF189" s="0"/>
      <c r="YG189" s="0"/>
      <c r="YH189" s="0"/>
      <c r="YI189" s="0"/>
      <c r="YJ189" s="0"/>
      <c r="YK189" s="0"/>
      <c r="YL189" s="0"/>
      <c r="YM189" s="0"/>
      <c r="YN189" s="0"/>
      <c r="YO189" s="0"/>
      <c r="YP189" s="0"/>
      <c r="YQ189" s="0"/>
      <c r="YR189" s="0"/>
      <c r="YS189" s="0"/>
      <c r="YT189" s="0"/>
      <c r="YU189" s="0"/>
      <c r="YV189" s="0"/>
      <c r="YW189" s="0"/>
      <c r="YX189" s="0"/>
      <c r="YY189" s="0"/>
      <c r="YZ189" s="0"/>
      <c r="ZA189" s="0"/>
      <c r="ZB189" s="0"/>
      <c r="ZC189" s="0"/>
      <c r="ZD189" s="0"/>
      <c r="ZE189" s="0"/>
      <c r="ZF189" s="0"/>
      <c r="ZG189" s="0"/>
      <c r="ZH189" s="0"/>
      <c r="ZI189" s="0"/>
      <c r="ZJ189" s="0"/>
      <c r="ZK189" s="0"/>
      <c r="ZL189" s="0"/>
      <c r="ZM189" s="0"/>
      <c r="ZN189" s="0"/>
      <c r="ZO189" s="0"/>
      <c r="ZP189" s="0"/>
      <c r="ZQ189" s="0"/>
      <c r="ZR189" s="0"/>
      <c r="ZS189" s="0"/>
      <c r="ZT189" s="0"/>
      <c r="ZU189" s="0"/>
      <c r="ZV189" s="0"/>
      <c r="ZW189" s="0"/>
      <c r="ZX189" s="0"/>
      <c r="ZY189" s="0"/>
      <c r="ZZ189" s="0"/>
      <c r="AAA189" s="0"/>
      <c r="AAB189" s="0"/>
      <c r="AAC189" s="0"/>
      <c r="AAD189" s="0"/>
      <c r="AAE189" s="0"/>
      <c r="AAF189" s="0"/>
      <c r="AAG189" s="0"/>
      <c r="AAH189" s="0"/>
      <c r="AAI189" s="0"/>
      <c r="AAJ189" s="0"/>
      <c r="AAK189" s="0"/>
      <c r="AAL189" s="0"/>
      <c r="AAM189" s="0"/>
      <c r="AAN189" s="0"/>
      <c r="AAO189" s="0"/>
      <c r="AAP189" s="0"/>
      <c r="AAQ189" s="0"/>
      <c r="AAR189" s="0"/>
      <c r="AAS189" s="0"/>
      <c r="AAT189" s="0"/>
      <c r="AAU189" s="0"/>
      <c r="AAV189" s="0"/>
      <c r="AAW189" s="0"/>
      <c r="AAX189" s="0"/>
      <c r="AAY189" s="0"/>
      <c r="AAZ189" s="0"/>
      <c r="ABA189" s="0"/>
      <c r="ABB189" s="0"/>
      <c r="ABC189" s="0"/>
      <c r="ABD189" s="0"/>
      <c r="ABE189" s="0"/>
      <c r="ABF189" s="0"/>
      <c r="ABG189" s="0"/>
      <c r="ABH189" s="0"/>
      <c r="ABI189" s="0"/>
      <c r="ABJ189" s="0"/>
      <c r="ABK189" s="0"/>
      <c r="ABL189" s="0"/>
      <c r="ABM189" s="0"/>
      <c r="ABN189" s="0"/>
      <c r="ABO189" s="0"/>
      <c r="ABP189" s="0"/>
      <c r="ABQ189" s="0"/>
      <c r="ABR189" s="0"/>
      <c r="ABS189" s="0"/>
      <c r="ABT189" s="0"/>
      <c r="ABU189" s="0"/>
      <c r="ABV189" s="0"/>
      <c r="ABW189" s="0"/>
      <c r="ABX189" s="0"/>
      <c r="ABY189" s="0"/>
      <c r="ABZ189" s="0"/>
      <c r="ACA189" s="0"/>
      <c r="ACB189" s="0"/>
      <c r="ACC189" s="0"/>
      <c r="ACD189" s="0"/>
      <c r="ACE189" s="0"/>
      <c r="ACF189" s="0"/>
      <c r="ACG189" s="0"/>
      <c r="ACH189" s="0"/>
      <c r="ACI189" s="0"/>
      <c r="ACJ189" s="0"/>
      <c r="ACK189" s="0"/>
      <c r="ACL189" s="0"/>
      <c r="ACM189" s="0"/>
      <c r="ACN189" s="0"/>
      <c r="ACO189" s="0"/>
      <c r="ACP189" s="0"/>
      <c r="ACQ189" s="0"/>
      <c r="ACR189" s="0"/>
      <c r="ACS189" s="0"/>
      <c r="ACT189" s="0"/>
      <c r="ACU189" s="0"/>
      <c r="ACV189" s="0"/>
      <c r="ACW189" s="0"/>
      <c r="ACX189" s="0"/>
      <c r="ACY189" s="0"/>
      <c r="ACZ189" s="0"/>
      <c r="ADA189" s="0"/>
      <c r="ADB189" s="0"/>
      <c r="ADC189" s="0"/>
      <c r="ADD189" s="0"/>
      <c r="ADE189" s="0"/>
      <c r="ADF189" s="0"/>
      <c r="ADG189" s="0"/>
      <c r="ADH189" s="0"/>
      <c r="ADI189" s="0"/>
      <c r="ADJ189" s="0"/>
      <c r="ADK189" s="0"/>
      <c r="ADL189" s="0"/>
      <c r="ADM189" s="0"/>
      <c r="ADN189" s="0"/>
      <c r="ADO189" s="0"/>
      <c r="ADP189" s="0"/>
      <c r="ADQ189" s="0"/>
      <c r="ADR189" s="0"/>
      <c r="ADS189" s="0"/>
      <c r="ADT189" s="0"/>
      <c r="ADU189" s="0"/>
      <c r="ADV189" s="0"/>
      <c r="ADW189" s="0"/>
      <c r="ADX189" s="0"/>
      <c r="ADY189" s="0"/>
      <c r="ADZ189" s="0"/>
      <c r="AEA189" s="0"/>
      <c r="AEB189" s="0"/>
      <c r="AEC189" s="0"/>
      <c r="AED189" s="0"/>
      <c r="AEE189" s="0"/>
      <c r="AEF189" s="0"/>
      <c r="AEG189" s="0"/>
      <c r="AEH189" s="0"/>
      <c r="AEI189" s="0"/>
      <c r="AEJ189" s="0"/>
      <c r="AEK189" s="0"/>
      <c r="AEL189" s="0"/>
      <c r="AEM189" s="0"/>
      <c r="AEN189" s="0"/>
      <c r="AEO189" s="0"/>
      <c r="AEP189" s="0"/>
      <c r="AEQ189" s="0"/>
      <c r="AER189" s="0"/>
      <c r="AES189" s="0"/>
      <c r="AET189" s="0"/>
      <c r="AEU189" s="0"/>
      <c r="AEV189" s="0"/>
      <c r="AEW189" s="0"/>
      <c r="AEX189" s="0"/>
      <c r="AEY189" s="0"/>
      <c r="AEZ189" s="0"/>
      <c r="AFA189" s="0"/>
      <c r="AFB189" s="0"/>
      <c r="AFC189" s="0"/>
      <c r="AFD189" s="0"/>
      <c r="AFE189" s="0"/>
      <c r="AFF189" s="0"/>
      <c r="AFG189" s="0"/>
      <c r="AFH189" s="0"/>
      <c r="AFI189" s="0"/>
      <c r="AFJ189" s="0"/>
      <c r="AFK189" s="0"/>
      <c r="AFL189" s="0"/>
      <c r="AFM189" s="0"/>
      <c r="AFN189" s="0"/>
      <c r="AFO189" s="0"/>
      <c r="AFP189" s="0"/>
      <c r="AFQ189" s="0"/>
      <c r="AFR189" s="0"/>
      <c r="AFS189" s="0"/>
      <c r="AFT189" s="0"/>
      <c r="AFU189" s="0"/>
      <c r="AFV189" s="0"/>
      <c r="AFW189" s="0"/>
      <c r="AFX189" s="0"/>
      <c r="AFY189" s="0"/>
      <c r="AFZ189" s="0"/>
      <c r="AGA189" s="0"/>
      <c r="AGB189" s="0"/>
      <c r="AGC189" s="0"/>
      <c r="AGD189" s="0"/>
      <c r="AGE189" s="0"/>
      <c r="AGF189" s="0"/>
      <c r="AGG189" s="0"/>
      <c r="AGH189" s="0"/>
      <c r="AGI189" s="0"/>
      <c r="AGJ189" s="0"/>
      <c r="AGK189" s="0"/>
      <c r="AGL189" s="0"/>
      <c r="AGM189" s="0"/>
      <c r="AGN189" s="0"/>
      <c r="AGO189" s="0"/>
      <c r="AGP189" s="0"/>
      <c r="AGQ189" s="0"/>
      <c r="AGR189" s="0"/>
      <c r="AGS189" s="0"/>
      <c r="AGT189" s="0"/>
      <c r="AGU189" s="0"/>
      <c r="AGV189" s="0"/>
      <c r="AGW189" s="0"/>
      <c r="AGX189" s="0"/>
      <c r="AGY189" s="0"/>
      <c r="AGZ189" s="0"/>
      <c r="AHA189" s="0"/>
      <c r="AHB189" s="0"/>
      <c r="AHC189" s="0"/>
      <c r="AHD189" s="0"/>
      <c r="AHE189" s="0"/>
      <c r="AHF189" s="0"/>
      <c r="AHG189" s="0"/>
      <c r="AHH189" s="0"/>
      <c r="AHI189" s="0"/>
      <c r="AHJ189" s="0"/>
      <c r="AHK189" s="0"/>
      <c r="AHL189" s="0"/>
      <c r="AHM189" s="0"/>
      <c r="AHN189" s="0"/>
      <c r="AHO189" s="0"/>
      <c r="AHP189" s="0"/>
      <c r="AHQ189" s="0"/>
      <c r="AHR189" s="0"/>
      <c r="AHS189" s="0"/>
      <c r="AHT189" s="0"/>
      <c r="AHU189" s="0"/>
      <c r="AHV189" s="0"/>
      <c r="AHW189" s="0"/>
      <c r="AHX189" s="0"/>
      <c r="AHY189" s="0"/>
      <c r="AHZ189" s="0"/>
      <c r="AIA189" s="0"/>
      <c r="AIB189" s="0"/>
      <c r="AIC189" s="0"/>
      <c r="AID189" s="0"/>
      <c r="AIE189" s="0"/>
      <c r="AIF189" s="0"/>
      <c r="AIG189" s="0"/>
      <c r="AIH189" s="0"/>
      <c r="AII189" s="0"/>
      <c r="AIJ189" s="0"/>
      <c r="AIK189" s="0"/>
      <c r="AIL189" s="0"/>
      <c r="AIM189" s="0"/>
      <c r="AIN189" s="0"/>
      <c r="AIO189" s="0"/>
      <c r="AIP189" s="0"/>
      <c r="AIQ189" s="0"/>
      <c r="AIR189" s="0"/>
      <c r="AIS189" s="0"/>
      <c r="AIT189" s="0"/>
      <c r="AIU189" s="0"/>
      <c r="AIV189" s="0"/>
      <c r="AIW189" s="0"/>
      <c r="AIX189" s="0"/>
      <c r="AIY189" s="0"/>
      <c r="AIZ189" s="0"/>
      <c r="AJA189" s="0"/>
      <c r="AJB189" s="0"/>
      <c r="AJC189" s="0"/>
      <c r="AJD189" s="0"/>
      <c r="AJE189" s="0"/>
      <c r="AJF189" s="0"/>
      <c r="AJG189" s="0"/>
      <c r="AJH189" s="0"/>
      <c r="AJI189" s="0"/>
      <c r="AJJ189" s="0"/>
      <c r="AJK189" s="0"/>
      <c r="AJL189" s="0"/>
      <c r="AJM189" s="0"/>
      <c r="AJN189" s="0"/>
      <c r="AJO189" s="0"/>
      <c r="AJP189" s="0"/>
      <c r="AJQ189" s="0"/>
      <c r="AJR189" s="0"/>
      <c r="AJS189" s="0"/>
      <c r="AJT189" s="0"/>
      <c r="AJU189" s="0"/>
      <c r="AJV189" s="0"/>
      <c r="AJW189" s="0"/>
      <c r="AJX189" s="0"/>
      <c r="AJY189" s="0"/>
      <c r="AJZ189" s="0"/>
      <c r="AKA189" s="0"/>
      <c r="AKB189" s="0"/>
      <c r="AKC189" s="0"/>
      <c r="AKD189" s="0"/>
      <c r="AKE189" s="0"/>
      <c r="AKF189" s="0"/>
      <c r="AKG189" s="0"/>
      <c r="AKH189" s="0"/>
      <c r="AKI189" s="0"/>
      <c r="AKJ189" s="0"/>
      <c r="AKK189" s="0"/>
      <c r="AKL189" s="0"/>
      <c r="AKM189" s="0"/>
      <c r="AKN189" s="0"/>
      <c r="AKO189" s="0"/>
      <c r="AKP189" s="0"/>
      <c r="AKQ189" s="0"/>
      <c r="AKR189" s="0"/>
      <c r="AKS189" s="0"/>
      <c r="AKT189" s="0"/>
      <c r="AKU189" s="0"/>
      <c r="AKV189" s="0"/>
      <c r="AKW189" s="0"/>
      <c r="AKX189" s="0"/>
      <c r="AKY189" s="0"/>
      <c r="AKZ189" s="0"/>
      <c r="ALA189" s="0"/>
      <c r="ALB189" s="0"/>
      <c r="ALC189" s="0"/>
      <c r="ALD189" s="0"/>
      <c r="ALE189" s="0"/>
      <c r="ALF189" s="0"/>
      <c r="ALG189" s="0"/>
      <c r="ALH189" s="0"/>
      <c r="ALI189" s="0"/>
      <c r="ALJ189" s="0"/>
      <c r="ALK189" s="0"/>
      <c r="ALL189" s="0"/>
      <c r="ALM189" s="0"/>
      <c r="ALN189" s="0"/>
      <c r="ALO189" s="0"/>
      <c r="ALP189" s="0"/>
      <c r="ALQ189" s="0"/>
      <c r="ALR189" s="0"/>
      <c r="ALS189" s="0"/>
      <c r="ALT189" s="0"/>
      <c r="ALU189" s="0"/>
      <c r="ALV189" s="0"/>
      <c r="ALW189" s="0"/>
      <c r="ALX189" s="0"/>
      <c r="ALY189" s="0"/>
      <c r="ALZ189" s="0"/>
      <c r="AMA189" s="0"/>
      <c r="AMB189" s="0"/>
      <c r="AMC189" s="0"/>
      <c r="AMD189" s="0"/>
      <c r="AME189" s="0"/>
      <c r="AMF189" s="0"/>
      <c r="AMG189" s="0"/>
      <c r="AMH189" s="0"/>
      <c r="AMI189" s="0"/>
      <c r="AMJ189" s="0"/>
    </row>
    <row r="190" s="258" customFormat="true" ht="15.75" hidden="false" customHeight="true" outlineLevel="1" collapsed="false">
      <c r="A190" s="270"/>
      <c r="B190" s="279" t="s">
        <v>188</v>
      </c>
      <c r="C190" s="210" t="s">
        <v>325</v>
      </c>
      <c r="D190" s="211" t="s">
        <v>140</v>
      </c>
      <c r="E190" s="211"/>
      <c r="F190" s="211"/>
      <c r="G190" s="211"/>
      <c r="H190" s="211"/>
      <c r="I190" s="211"/>
      <c r="J190" s="211"/>
      <c r="K190" s="211"/>
      <c r="L190" s="211"/>
      <c r="M190" s="211"/>
      <c r="N190" s="211"/>
      <c r="O190" s="227"/>
      <c r="P190" s="211"/>
      <c r="Q190" s="211"/>
      <c r="R190" s="211"/>
      <c r="S190" s="211"/>
      <c r="T190" s="211"/>
      <c r="U190" s="211"/>
      <c r="V190" s="211"/>
      <c r="W190" s="211"/>
      <c r="X190" s="228"/>
      <c r="Y190" s="227"/>
      <c r="Z190" s="211"/>
      <c r="AA190" s="211"/>
      <c r="AB190" s="211"/>
      <c r="AC190" s="211"/>
      <c r="AD190" s="211"/>
      <c r="AE190" s="211"/>
      <c r="AF190" s="211"/>
      <c r="AG190" s="211"/>
      <c r="AH190" s="228"/>
      <c r="AI190" s="227"/>
      <c r="AJ190" s="211"/>
      <c r="AK190" s="211"/>
      <c r="AL190" s="211"/>
      <c r="AM190" s="211"/>
      <c r="AN190" s="211"/>
      <c r="AO190" s="211"/>
      <c r="AP190" s="211"/>
      <c r="AQ190" s="211"/>
      <c r="AR190" s="228"/>
      <c r="AS190" s="227"/>
      <c r="AT190" s="211"/>
      <c r="AU190" s="211"/>
      <c r="AV190" s="211"/>
      <c r="AW190" s="211"/>
      <c r="AX190" s="211"/>
      <c r="AY190" s="211"/>
      <c r="AZ190" s="211"/>
      <c r="BA190" s="211"/>
      <c r="BB190" s="228"/>
      <c r="BC190" s="185"/>
      <c r="BD190" s="185"/>
      <c r="BE190" s="185"/>
      <c r="BF190" s="185"/>
      <c r="BG190" s="185"/>
      <c r="BH190" s="185"/>
      <c r="BI190" s="185"/>
      <c r="BJ190" s="185"/>
      <c r="BK190" s="185"/>
      <c r="BL190" s="185"/>
      <c r="BM190" s="185"/>
      <c r="BN190" s="185"/>
      <c r="BO190" s="185"/>
      <c r="BP190" s="185"/>
      <c r="BQ190" s="185"/>
      <c r="BR190" s="185"/>
      <c r="BS190" s="185"/>
      <c r="BT190" s="185"/>
      <c r="BU190" s="185"/>
      <c r="BV190" s="185"/>
    </row>
    <row r="191" customFormat="false" ht="15.75" hidden="false" customHeight="true" outlineLevel="1" collapsed="false">
      <c r="A191" s="270"/>
      <c r="B191" s="275" t="s">
        <v>190</v>
      </c>
      <c r="C191" s="66" t="s">
        <v>326</v>
      </c>
      <c r="D191" s="203" t="s">
        <v>192</v>
      </c>
      <c r="E191" s="203"/>
      <c r="F191" s="203"/>
      <c r="G191" s="203"/>
      <c r="H191" s="203"/>
      <c r="I191" s="203"/>
      <c r="J191" s="203"/>
      <c r="K191" s="203"/>
      <c r="L191" s="203"/>
      <c r="M191" s="203"/>
      <c r="N191" s="203"/>
      <c r="O191" s="204"/>
      <c r="P191" s="203"/>
      <c r="Q191" s="203"/>
      <c r="R191" s="203"/>
      <c r="S191" s="203"/>
      <c r="T191" s="203"/>
      <c r="U191" s="203"/>
      <c r="V191" s="203"/>
      <c r="W191" s="203"/>
      <c r="X191" s="205"/>
      <c r="Y191" s="204"/>
      <c r="Z191" s="203"/>
      <c r="AA191" s="203"/>
      <c r="AB191" s="203"/>
      <c r="AC191" s="203"/>
      <c r="AD191" s="203"/>
      <c r="AE191" s="203"/>
      <c r="AF191" s="203"/>
      <c r="AG191" s="203"/>
      <c r="AH191" s="205"/>
      <c r="AI191" s="204"/>
      <c r="AJ191" s="203"/>
      <c r="AK191" s="203"/>
      <c r="AL191" s="203"/>
      <c r="AM191" s="203"/>
      <c r="AN191" s="203"/>
      <c r="AO191" s="203"/>
      <c r="AP191" s="203"/>
      <c r="AQ191" s="203"/>
      <c r="AR191" s="205"/>
      <c r="AS191" s="204"/>
      <c r="AT191" s="203"/>
      <c r="AU191" s="203"/>
      <c r="AV191" s="203"/>
      <c r="AW191" s="203"/>
      <c r="AX191" s="203"/>
      <c r="AY191" s="203"/>
      <c r="AZ191" s="203"/>
      <c r="BA191" s="203"/>
      <c r="BB191" s="205"/>
      <c r="BC191" s="0"/>
      <c r="BD191" s="0"/>
      <c r="BE191" s="0"/>
      <c r="BF191" s="0"/>
      <c r="BG191" s="0"/>
      <c r="BH191" s="0"/>
      <c r="BI191" s="0"/>
      <c r="BJ191" s="0"/>
      <c r="BK191" s="0"/>
      <c r="BL191" s="0"/>
      <c r="BM191" s="0"/>
      <c r="BN191" s="0"/>
      <c r="BO191" s="0"/>
      <c r="BP191" s="0"/>
      <c r="BQ191" s="0"/>
      <c r="BR191" s="0"/>
      <c r="BS191" s="0"/>
      <c r="BT191" s="0"/>
      <c r="BU191" s="0"/>
      <c r="BV191" s="0"/>
      <c r="BW191" s="0"/>
      <c r="BX191" s="0"/>
      <c r="BY191" s="0"/>
      <c r="BZ191" s="0"/>
      <c r="CA191" s="0"/>
      <c r="CB191" s="0"/>
      <c r="CC191" s="0"/>
      <c r="CD191" s="0"/>
      <c r="CE191" s="0"/>
      <c r="CF191" s="0"/>
      <c r="CG191" s="0"/>
      <c r="CH191" s="0"/>
      <c r="CI191" s="0"/>
      <c r="CJ191" s="0"/>
      <c r="CK191" s="0"/>
      <c r="CL191" s="0"/>
      <c r="CM191" s="0"/>
      <c r="CN191" s="0"/>
      <c r="CO191" s="0"/>
      <c r="CP191" s="0"/>
      <c r="CQ191" s="0"/>
      <c r="CR191" s="0"/>
      <c r="CS191" s="0"/>
      <c r="CT191" s="0"/>
      <c r="CU191" s="0"/>
      <c r="CV191" s="0"/>
      <c r="CW191" s="0"/>
      <c r="CX191" s="0"/>
      <c r="CY191" s="0"/>
      <c r="CZ191" s="0"/>
      <c r="DA191" s="0"/>
      <c r="DB191" s="0"/>
      <c r="DC191" s="0"/>
      <c r="DD191" s="0"/>
      <c r="DE191" s="0"/>
      <c r="DF191" s="0"/>
      <c r="DG191" s="0"/>
      <c r="DH191" s="0"/>
      <c r="DI191" s="0"/>
      <c r="DJ191" s="0"/>
      <c r="DK191" s="0"/>
      <c r="DL191" s="0"/>
      <c r="DM191" s="0"/>
      <c r="DN191" s="0"/>
      <c r="DO191" s="0"/>
      <c r="DP191" s="0"/>
      <c r="DQ191" s="0"/>
      <c r="DR191" s="0"/>
      <c r="DS191" s="0"/>
      <c r="DT191" s="0"/>
      <c r="DU191" s="0"/>
      <c r="DV191" s="0"/>
      <c r="DW191" s="0"/>
      <c r="DX191" s="0"/>
      <c r="DY191" s="0"/>
      <c r="DZ191" s="0"/>
      <c r="EA191" s="0"/>
      <c r="EB191" s="0"/>
      <c r="EC191" s="0"/>
      <c r="ED191" s="0"/>
      <c r="EE191" s="0"/>
      <c r="EF191" s="0"/>
      <c r="EG191" s="0"/>
      <c r="EH191" s="0"/>
      <c r="EI191" s="0"/>
      <c r="EJ191" s="0"/>
      <c r="EK191" s="0"/>
      <c r="EL191" s="0"/>
      <c r="EM191" s="0"/>
      <c r="EN191" s="0"/>
      <c r="EO191" s="0"/>
      <c r="EP191" s="0"/>
      <c r="EQ191" s="0"/>
      <c r="ER191" s="0"/>
      <c r="ES191" s="0"/>
      <c r="ET191" s="0"/>
      <c r="EU191" s="0"/>
      <c r="EV191" s="0"/>
      <c r="EW191" s="0"/>
      <c r="EX191" s="0"/>
      <c r="EY191" s="0"/>
      <c r="EZ191" s="0"/>
      <c r="FA191" s="0"/>
      <c r="FB191" s="0"/>
      <c r="FC191" s="0"/>
      <c r="FD191" s="0"/>
      <c r="FE191" s="0"/>
      <c r="FF191" s="0"/>
      <c r="FG191" s="0"/>
      <c r="FH191" s="0"/>
      <c r="FI191" s="0"/>
      <c r="FJ191" s="0"/>
      <c r="FK191" s="0"/>
      <c r="FL191" s="0"/>
      <c r="FM191" s="0"/>
      <c r="FN191" s="0"/>
      <c r="FO191" s="0"/>
      <c r="FP191" s="0"/>
      <c r="FQ191" s="0"/>
      <c r="FR191" s="0"/>
      <c r="FS191" s="0"/>
      <c r="FT191" s="0"/>
      <c r="FU191" s="0"/>
      <c r="FV191" s="0"/>
      <c r="FW191" s="0"/>
      <c r="FX191" s="0"/>
      <c r="FY191" s="0"/>
      <c r="FZ191" s="0"/>
      <c r="GA191" s="0"/>
      <c r="GB191" s="0"/>
      <c r="GC191" s="0"/>
      <c r="GD191" s="0"/>
      <c r="GE191" s="0"/>
      <c r="GF191" s="0"/>
      <c r="GG191" s="0"/>
      <c r="GH191" s="0"/>
      <c r="GI191" s="0"/>
      <c r="GJ191" s="0"/>
      <c r="GK191" s="0"/>
      <c r="GL191" s="0"/>
      <c r="GM191" s="0"/>
      <c r="GN191" s="0"/>
      <c r="GO191" s="0"/>
      <c r="GP191" s="0"/>
      <c r="GQ191" s="0"/>
      <c r="GR191" s="0"/>
      <c r="GS191" s="0"/>
      <c r="GT191" s="0"/>
      <c r="GU191" s="0"/>
      <c r="GV191" s="0"/>
      <c r="GW191" s="0"/>
      <c r="GX191" s="0"/>
      <c r="GY191" s="0"/>
      <c r="GZ191" s="0"/>
      <c r="HA191" s="0"/>
      <c r="HB191" s="0"/>
      <c r="HC191" s="0"/>
      <c r="HD191" s="0"/>
      <c r="HE191" s="0"/>
      <c r="HF191" s="0"/>
      <c r="HG191" s="0"/>
      <c r="HH191" s="0"/>
      <c r="HI191" s="0"/>
      <c r="HJ191" s="0"/>
      <c r="HK191" s="0"/>
      <c r="HL191" s="0"/>
      <c r="HM191" s="0"/>
      <c r="HN191" s="0"/>
      <c r="HO191" s="0"/>
      <c r="HP191" s="0"/>
      <c r="HQ191" s="0"/>
      <c r="HR191" s="0"/>
      <c r="HS191" s="0"/>
      <c r="HT191" s="0"/>
      <c r="HU191" s="0"/>
      <c r="HV191" s="0"/>
      <c r="HW191" s="0"/>
      <c r="HX191" s="0"/>
      <c r="HY191" s="0"/>
      <c r="HZ191" s="0"/>
      <c r="IA191" s="0"/>
      <c r="IB191" s="0"/>
      <c r="IC191" s="0"/>
      <c r="ID191" s="0"/>
      <c r="IE191" s="0"/>
      <c r="IF191" s="0"/>
      <c r="IG191" s="0"/>
      <c r="IH191" s="0"/>
      <c r="II191" s="0"/>
      <c r="IJ191" s="0"/>
      <c r="IK191" s="0"/>
      <c r="IL191" s="0"/>
      <c r="IM191" s="0"/>
      <c r="IN191" s="0"/>
      <c r="IO191" s="0"/>
      <c r="IP191" s="0"/>
      <c r="IQ191" s="0"/>
      <c r="IR191" s="0"/>
      <c r="IS191" s="0"/>
      <c r="IT191" s="0"/>
      <c r="IU191" s="0"/>
      <c r="IV191" s="0"/>
      <c r="IW191" s="0"/>
      <c r="IX191" s="0"/>
      <c r="IY191" s="0"/>
      <c r="IZ191" s="0"/>
      <c r="JA191" s="0"/>
      <c r="JB191" s="0"/>
      <c r="JC191" s="0"/>
      <c r="JD191" s="0"/>
      <c r="JE191" s="0"/>
      <c r="JF191" s="0"/>
      <c r="JG191" s="0"/>
      <c r="JH191" s="0"/>
      <c r="JI191" s="0"/>
      <c r="JJ191" s="0"/>
      <c r="JK191" s="0"/>
      <c r="JL191" s="0"/>
      <c r="JM191" s="0"/>
      <c r="JN191" s="0"/>
      <c r="JO191" s="0"/>
      <c r="JP191" s="0"/>
      <c r="JQ191" s="0"/>
      <c r="JR191" s="0"/>
      <c r="JS191" s="0"/>
      <c r="JT191" s="0"/>
      <c r="JU191" s="0"/>
      <c r="JV191" s="0"/>
      <c r="JW191" s="0"/>
      <c r="JX191" s="0"/>
      <c r="JY191" s="0"/>
      <c r="JZ191" s="0"/>
      <c r="KA191" s="0"/>
      <c r="KB191" s="0"/>
      <c r="KC191" s="0"/>
      <c r="KD191" s="0"/>
      <c r="KE191" s="0"/>
      <c r="KF191" s="0"/>
      <c r="KG191" s="0"/>
      <c r="KH191" s="0"/>
      <c r="KI191" s="0"/>
      <c r="KJ191" s="0"/>
      <c r="KK191" s="0"/>
      <c r="KL191" s="0"/>
      <c r="KM191" s="0"/>
      <c r="KN191" s="0"/>
      <c r="KO191" s="0"/>
      <c r="KP191" s="0"/>
      <c r="KQ191" s="0"/>
      <c r="KR191" s="0"/>
      <c r="KS191" s="0"/>
      <c r="KT191" s="0"/>
      <c r="KU191" s="0"/>
      <c r="KV191" s="0"/>
      <c r="KW191" s="0"/>
      <c r="KX191" s="0"/>
      <c r="KY191" s="0"/>
      <c r="KZ191" s="0"/>
      <c r="LA191" s="0"/>
      <c r="LB191" s="0"/>
      <c r="LC191" s="0"/>
      <c r="LD191" s="0"/>
      <c r="LE191" s="0"/>
      <c r="LF191" s="0"/>
      <c r="LG191" s="0"/>
      <c r="LH191" s="0"/>
      <c r="LI191" s="0"/>
      <c r="LJ191" s="0"/>
      <c r="LK191" s="0"/>
      <c r="LL191" s="0"/>
      <c r="LM191" s="0"/>
      <c r="LN191" s="0"/>
      <c r="LO191" s="0"/>
      <c r="LP191" s="0"/>
      <c r="LQ191" s="0"/>
      <c r="LR191" s="0"/>
      <c r="LS191" s="0"/>
      <c r="LT191" s="0"/>
      <c r="LU191" s="0"/>
      <c r="LV191" s="0"/>
      <c r="LW191" s="0"/>
      <c r="LX191" s="0"/>
      <c r="LY191" s="0"/>
      <c r="LZ191" s="0"/>
      <c r="MA191" s="0"/>
      <c r="MB191" s="0"/>
      <c r="MC191" s="0"/>
      <c r="MD191" s="0"/>
      <c r="ME191" s="0"/>
      <c r="MF191" s="0"/>
      <c r="MG191" s="0"/>
      <c r="MH191" s="0"/>
      <c r="MI191" s="0"/>
      <c r="MJ191" s="0"/>
      <c r="MK191" s="0"/>
      <c r="ML191" s="0"/>
      <c r="MM191" s="0"/>
      <c r="MN191" s="0"/>
      <c r="MO191" s="0"/>
      <c r="MP191" s="0"/>
      <c r="MQ191" s="0"/>
      <c r="MR191" s="0"/>
      <c r="MS191" s="0"/>
      <c r="MT191" s="0"/>
      <c r="MU191" s="0"/>
      <c r="MV191" s="0"/>
      <c r="MW191" s="0"/>
      <c r="MX191" s="0"/>
      <c r="MY191" s="0"/>
      <c r="MZ191" s="0"/>
      <c r="NA191" s="0"/>
      <c r="NB191" s="0"/>
      <c r="NC191" s="0"/>
      <c r="ND191" s="0"/>
      <c r="NE191" s="0"/>
      <c r="NF191" s="0"/>
      <c r="NG191" s="0"/>
      <c r="NH191" s="0"/>
      <c r="NI191" s="0"/>
      <c r="NJ191" s="0"/>
      <c r="NK191" s="0"/>
      <c r="NL191" s="0"/>
      <c r="NM191" s="0"/>
      <c r="NN191" s="0"/>
      <c r="NO191" s="0"/>
      <c r="NP191" s="0"/>
      <c r="NQ191" s="0"/>
      <c r="NR191" s="0"/>
      <c r="NS191" s="0"/>
      <c r="NT191" s="0"/>
      <c r="NU191" s="0"/>
      <c r="NV191" s="0"/>
      <c r="NW191" s="0"/>
      <c r="NX191" s="0"/>
      <c r="NY191" s="0"/>
      <c r="NZ191" s="0"/>
      <c r="OA191" s="0"/>
      <c r="OB191" s="0"/>
      <c r="OC191" s="0"/>
      <c r="OD191" s="0"/>
      <c r="OE191" s="0"/>
      <c r="OF191" s="0"/>
      <c r="OG191" s="0"/>
      <c r="OH191" s="0"/>
      <c r="OI191" s="0"/>
      <c r="OJ191" s="0"/>
      <c r="OK191" s="0"/>
      <c r="OL191" s="0"/>
      <c r="OM191" s="0"/>
      <c r="ON191" s="0"/>
      <c r="OO191" s="0"/>
      <c r="OP191" s="0"/>
      <c r="OQ191" s="0"/>
      <c r="OR191" s="0"/>
      <c r="OS191" s="0"/>
      <c r="OT191" s="0"/>
      <c r="OU191" s="0"/>
      <c r="OV191" s="0"/>
      <c r="OW191" s="0"/>
      <c r="OX191" s="0"/>
      <c r="OY191" s="0"/>
      <c r="OZ191" s="0"/>
      <c r="PA191" s="0"/>
      <c r="PB191" s="0"/>
      <c r="PC191" s="0"/>
      <c r="PD191" s="0"/>
      <c r="PE191" s="0"/>
      <c r="PF191" s="0"/>
      <c r="PG191" s="0"/>
      <c r="PH191" s="0"/>
      <c r="PI191" s="0"/>
      <c r="PJ191" s="0"/>
      <c r="PK191" s="0"/>
      <c r="PL191" s="0"/>
      <c r="PM191" s="0"/>
      <c r="PN191" s="0"/>
      <c r="PO191" s="0"/>
      <c r="PP191" s="0"/>
      <c r="PQ191" s="0"/>
      <c r="PR191" s="0"/>
      <c r="PS191" s="0"/>
      <c r="PT191" s="0"/>
      <c r="PU191" s="0"/>
      <c r="PV191" s="0"/>
      <c r="PW191" s="0"/>
      <c r="PX191" s="0"/>
      <c r="PY191" s="0"/>
      <c r="PZ191" s="0"/>
      <c r="QA191" s="0"/>
      <c r="QB191" s="0"/>
      <c r="QC191" s="0"/>
      <c r="QD191" s="0"/>
      <c r="QE191" s="0"/>
      <c r="QF191" s="0"/>
      <c r="QG191" s="0"/>
      <c r="QH191" s="0"/>
      <c r="QI191" s="0"/>
      <c r="QJ191" s="0"/>
      <c r="QK191" s="0"/>
      <c r="QL191" s="0"/>
      <c r="QM191" s="0"/>
      <c r="QN191" s="0"/>
      <c r="QO191" s="0"/>
      <c r="QP191" s="0"/>
      <c r="QQ191" s="0"/>
      <c r="QR191" s="0"/>
      <c r="QS191" s="0"/>
      <c r="QT191" s="0"/>
      <c r="QU191" s="0"/>
      <c r="QV191" s="0"/>
      <c r="QW191" s="0"/>
      <c r="QX191" s="0"/>
      <c r="QY191" s="0"/>
      <c r="QZ191" s="0"/>
      <c r="RA191" s="0"/>
      <c r="RB191" s="0"/>
      <c r="RC191" s="0"/>
      <c r="RD191" s="0"/>
      <c r="RE191" s="0"/>
      <c r="RF191" s="0"/>
      <c r="RG191" s="0"/>
      <c r="RH191" s="0"/>
      <c r="RI191" s="0"/>
      <c r="RJ191" s="0"/>
      <c r="RK191" s="0"/>
      <c r="RL191" s="0"/>
      <c r="RM191" s="0"/>
      <c r="RN191" s="0"/>
      <c r="RO191" s="0"/>
      <c r="RP191" s="0"/>
      <c r="RQ191" s="0"/>
      <c r="RR191" s="0"/>
      <c r="RS191" s="0"/>
      <c r="RT191" s="0"/>
      <c r="RU191" s="0"/>
      <c r="RV191" s="0"/>
      <c r="RW191" s="0"/>
      <c r="RX191" s="0"/>
      <c r="RY191" s="0"/>
      <c r="RZ191" s="0"/>
      <c r="SA191" s="0"/>
      <c r="SB191" s="0"/>
      <c r="SC191" s="0"/>
      <c r="SD191" s="0"/>
      <c r="SE191" s="0"/>
      <c r="SF191" s="0"/>
      <c r="SG191" s="0"/>
      <c r="SH191" s="0"/>
      <c r="SI191" s="0"/>
      <c r="SJ191" s="0"/>
      <c r="SK191" s="0"/>
      <c r="SL191" s="0"/>
      <c r="SM191" s="0"/>
      <c r="SN191" s="0"/>
      <c r="SO191" s="0"/>
      <c r="SP191" s="0"/>
      <c r="SQ191" s="0"/>
      <c r="SR191" s="0"/>
      <c r="SS191" s="0"/>
      <c r="ST191" s="0"/>
      <c r="SU191" s="0"/>
      <c r="SV191" s="0"/>
      <c r="SW191" s="0"/>
      <c r="SX191" s="0"/>
      <c r="SY191" s="0"/>
      <c r="SZ191" s="0"/>
      <c r="TA191" s="0"/>
      <c r="TB191" s="0"/>
      <c r="TC191" s="0"/>
      <c r="TD191" s="0"/>
      <c r="TE191" s="0"/>
      <c r="TF191" s="0"/>
      <c r="TG191" s="0"/>
      <c r="TH191" s="0"/>
      <c r="TI191" s="0"/>
      <c r="TJ191" s="0"/>
      <c r="TK191" s="0"/>
      <c r="TL191" s="0"/>
      <c r="TM191" s="0"/>
      <c r="TN191" s="0"/>
      <c r="TO191" s="0"/>
      <c r="TP191" s="0"/>
      <c r="TQ191" s="0"/>
      <c r="TR191" s="0"/>
      <c r="TS191" s="0"/>
      <c r="TT191" s="0"/>
      <c r="TU191" s="0"/>
      <c r="TV191" s="0"/>
      <c r="TW191" s="0"/>
      <c r="TX191" s="0"/>
      <c r="TY191" s="0"/>
      <c r="TZ191" s="0"/>
      <c r="UA191" s="0"/>
      <c r="UB191" s="0"/>
      <c r="UC191" s="0"/>
      <c r="UD191" s="0"/>
      <c r="UE191" s="0"/>
      <c r="UF191" s="0"/>
      <c r="UG191" s="0"/>
      <c r="UH191" s="0"/>
      <c r="UI191" s="0"/>
      <c r="UJ191" s="0"/>
      <c r="UK191" s="0"/>
      <c r="UL191" s="0"/>
      <c r="UM191" s="0"/>
      <c r="UN191" s="0"/>
      <c r="UO191" s="0"/>
      <c r="UP191" s="0"/>
      <c r="UQ191" s="0"/>
      <c r="UR191" s="0"/>
      <c r="US191" s="0"/>
      <c r="UT191" s="0"/>
      <c r="UU191" s="0"/>
      <c r="UV191" s="0"/>
      <c r="UW191" s="0"/>
      <c r="UX191" s="0"/>
      <c r="UY191" s="0"/>
      <c r="UZ191" s="0"/>
      <c r="VA191" s="0"/>
      <c r="VB191" s="0"/>
      <c r="VC191" s="0"/>
      <c r="VD191" s="0"/>
      <c r="VE191" s="0"/>
      <c r="VF191" s="0"/>
      <c r="VG191" s="0"/>
      <c r="VH191" s="0"/>
      <c r="VI191" s="0"/>
      <c r="VJ191" s="0"/>
      <c r="VK191" s="0"/>
      <c r="VL191" s="0"/>
      <c r="VM191" s="0"/>
      <c r="VN191" s="0"/>
      <c r="VO191" s="0"/>
      <c r="VP191" s="0"/>
      <c r="VQ191" s="0"/>
      <c r="VR191" s="0"/>
      <c r="VS191" s="0"/>
      <c r="VT191" s="0"/>
      <c r="VU191" s="0"/>
      <c r="VV191" s="0"/>
      <c r="VW191" s="0"/>
      <c r="VX191" s="0"/>
      <c r="VY191" s="0"/>
      <c r="VZ191" s="0"/>
      <c r="WA191" s="0"/>
      <c r="WB191" s="0"/>
      <c r="WC191" s="0"/>
      <c r="WD191" s="0"/>
      <c r="WE191" s="0"/>
      <c r="WF191" s="0"/>
      <c r="WG191" s="0"/>
      <c r="WH191" s="0"/>
      <c r="WI191" s="0"/>
      <c r="WJ191" s="0"/>
      <c r="WK191" s="0"/>
      <c r="WL191" s="0"/>
      <c r="WM191" s="0"/>
      <c r="WN191" s="0"/>
      <c r="WO191" s="0"/>
      <c r="WP191" s="0"/>
      <c r="WQ191" s="0"/>
      <c r="WR191" s="0"/>
      <c r="WS191" s="0"/>
      <c r="WT191" s="0"/>
      <c r="WU191" s="0"/>
      <c r="WV191" s="0"/>
      <c r="WW191" s="0"/>
      <c r="WX191" s="0"/>
      <c r="WY191" s="0"/>
      <c r="WZ191" s="0"/>
      <c r="XA191" s="0"/>
      <c r="XB191" s="0"/>
      <c r="XC191" s="0"/>
      <c r="XD191" s="0"/>
      <c r="XE191" s="0"/>
      <c r="XF191" s="0"/>
      <c r="XG191" s="0"/>
      <c r="XH191" s="0"/>
      <c r="XI191" s="0"/>
      <c r="XJ191" s="0"/>
      <c r="XK191" s="0"/>
      <c r="XL191" s="0"/>
      <c r="XM191" s="0"/>
      <c r="XN191" s="0"/>
      <c r="XO191" s="0"/>
      <c r="XP191" s="0"/>
      <c r="XQ191" s="0"/>
      <c r="XR191" s="0"/>
      <c r="XS191" s="0"/>
      <c r="XT191" s="0"/>
      <c r="XU191" s="0"/>
      <c r="XV191" s="0"/>
      <c r="XW191" s="0"/>
      <c r="XX191" s="0"/>
      <c r="XY191" s="0"/>
      <c r="XZ191" s="0"/>
      <c r="YA191" s="0"/>
      <c r="YB191" s="0"/>
      <c r="YC191" s="0"/>
      <c r="YD191" s="0"/>
      <c r="YE191" s="0"/>
      <c r="YF191" s="0"/>
      <c r="YG191" s="0"/>
      <c r="YH191" s="0"/>
      <c r="YI191" s="0"/>
      <c r="YJ191" s="0"/>
      <c r="YK191" s="0"/>
      <c r="YL191" s="0"/>
      <c r="YM191" s="0"/>
      <c r="YN191" s="0"/>
      <c r="YO191" s="0"/>
      <c r="YP191" s="0"/>
      <c r="YQ191" s="0"/>
      <c r="YR191" s="0"/>
      <c r="YS191" s="0"/>
      <c r="YT191" s="0"/>
      <c r="YU191" s="0"/>
      <c r="YV191" s="0"/>
      <c r="YW191" s="0"/>
      <c r="YX191" s="0"/>
      <c r="YY191" s="0"/>
      <c r="YZ191" s="0"/>
      <c r="ZA191" s="0"/>
      <c r="ZB191" s="0"/>
      <c r="ZC191" s="0"/>
      <c r="ZD191" s="0"/>
      <c r="ZE191" s="0"/>
      <c r="ZF191" s="0"/>
      <c r="ZG191" s="0"/>
      <c r="ZH191" s="0"/>
      <c r="ZI191" s="0"/>
      <c r="ZJ191" s="0"/>
      <c r="ZK191" s="0"/>
      <c r="ZL191" s="0"/>
      <c r="ZM191" s="0"/>
      <c r="ZN191" s="0"/>
      <c r="ZO191" s="0"/>
      <c r="ZP191" s="0"/>
      <c r="ZQ191" s="0"/>
      <c r="ZR191" s="0"/>
      <c r="ZS191" s="0"/>
      <c r="ZT191" s="0"/>
      <c r="ZU191" s="0"/>
      <c r="ZV191" s="0"/>
      <c r="ZW191" s="0"/>
      <c r="ZX191" s="0"/>
      <c r="ZY191" s="0"/>
      <c r="ZZ191" s="0"/>
      <c r="AAA191" s="0"/>
      <c r="AAB191" s="0"/>
      <c r="AAC191" s="0"/>
      <c r="AAD191" s="0"/>
      <c r="AAE191" s="0"/>
      <c r="AAF191" s="0"/>
      <c r="AAG191" s="0"/>
      <c r="AAH191" s="0"/>
      <c r="AAI191" s="0"/>
      <c r="AAJ191" s="0"/>
      <c r="AAK191" s="0"/>
      <c r="AAL191" s="0"/>
      <c r="AAM191" s="0"/>
      <c r="AAN191" s="0"/>
      <c r="AAO191" s="0"/>
      <c r="AAP191" s="0"/>
      <c r="AAQ191" s="0"/>
      <c r="AAR191" s="0"/>
      <c r="AAS191" s="0"/>
      <c r="AAT191" s="0"/>
      <c r="AAU191" s="0"/>
      <c r="AAV191" s="0"/>
      <c r="AAW191" s="0"/>
      <c r="AAX191" s="0"/>
      <c r="AAY191" s="0"/>
      <c r="AAZ191" s="0"/>
      <c r="ABA191" s="0"/>
      <c r="ABB191" s="0"/>
      <c r="ABC191" s="0"/>
      <c r="ABD191" s="0"/>
      <c r="ABE191" s="0"/>
      <c r="ABF191" s="0"/>
      <c r="ABG191" s="0"/>
      <c r="ABH191" s="0"/>
      <c r="ABI191" s="0"/>
      <c r="ABJ191" s="0"/>
      <c r="ABK191" s="0"/>
      <c r="ABL191" s="0"/>
      <c r="ABM191" s="0"/>
      <c r="ABN191" s="0"/>
      <c r="ABO191" s="0"/>
      <c r="ABP191" s="0"/>
      <c r="ABQ191" s="0"/>
      <c r="ABR191" s="0"/>
      <c r="ABS191" s="0"/>
      <c r="ABT191" s="0"/>
      <c r="ABU191" s="0"/>
      <c r="ABV191" s="0"/>
      <c r="ABW191" s="0"/>
      <c r="ABX191" s="0"/>
      <c r="ABY191" s="0"/>
      <c r="ABZ191" s="0"/>
      <c r="ACA191" s="0"/>
      <c r="ACB191" s="0"/>
      <c r="ACC191" s="0"/>
      <c r="ACD191" s="0"/>
      <c r="ACE191" s="0"/>
      <c r="ACF191" s="0"/>
      <c r="ACG191" s="0"/>
      <c r="ACH191" s="0"/>
      <c r="ACI191" s="0"/>
      <c r="ACJ191" s="0"/>
      <c r="ACK191" s="0"/>
      <c r="ACL191" s="0"/>
      <c r="ACM191" s="0"/>
      <c r="ACN191" s="0"/>
      <c r="ACO191" s="0"/>
      <c r="ACP191" s="0"/>
      <c r="ACQ191" s="0"/>
      <c r="ACR191" s="0"/>
      <c r="ACS191" s="0"/>
      <c r="ACT191" s="0"/>
      <c r="ACU191" s="0"/>
      <c r="ACV191" s="0"/>
      <c r="ACW191" s="0"/>
      <c r="ACX191" s="0"/>
      <c r="ACY191" s="0"/>
      <c r="ACZ191" s="0"/>
      <c r="ADA191" s="0"/>
      <c r="ADB191" s="0"/>
      <c r="ADC191" s="0"/>
      <c r="ADD191" s="0"/>
      <c r="ADE191" s="0"/>
      <c r="ADF191" s="0"/>
      <c r="ADG191" s="0"/>
      <c r="ADH191" s="0"/>
      <c r="ADI191" s="0"/>
      <c r="ADJ191" s="0"/>
      <c r="ADK191" s="0"/>
      <c r="ADL191" s="0"/>
      <c r="ADM191" s="0"/>
      <c r="ADN191" s="0"/>
      <c r="ADO191" s="0"/>
      <c r="ADP191" s="0"/>
      <c r="ADQ191" s="0"/>
      <c r="ADR191" s="0"/>
      <c r="ADS191" s="0"/>
      <c r="ADT191" s="0"/>
      <c r="ADU191" s="0"/>
      <c r="ADV191" s="0"/>
      <c r="ADW191" s="0"/>
      <c r="ADX191" s="0"/>
      <c r="ADY191" s="0"/>
      <c r="ADZ191" s="0"/>
      <c r="AEA191" s="0"/>
      <c r="AEB191" s="0"/>
      <c r="AEC191" s="0"/>
      <c r="AED191" s="0"/>
      <c r="AEE191" s="0"/>
      <c r="AEF191" s="0"/>
      <c r="AEG191" s="0"/>
      <c r="AEH191" s="0"/>
      <c r="AEI191" s="0"/>
      <c r="AEJ191" s="0"/>
      <c r="AEK191" s="0"/>
      <c r="AEL191" s="0"/>
      <c r="AEM191" s="0"/>
      <c r="AEN191" s="0"/>
      <c r="AEO191" s="0"/>
      <c r="AEP191" s="0"/>
      <c r="AEQ191" s="0"/>
      <c r="AER191" s="0"/>
      <c r="AES191" s="0"/>
      <c r="AET191" s="0"/>
      <c r="AEU191" s="0"/>
      <c r="AEV191" s="0"/>
      <c r="AEW191" s="0"/>
      <c r="AEX191" s="0"/>
      <c r="AEY191" s="0"/>
      <c r="AEZ191" s="0"/>
      <c r="AFA191" s="0"/>
      <c r="AFB191" s="0"/>
      <c r="AFC191" s="0"/>
      <c r="AFD191" s="0"/>
      <c r="AFE191" s="0"/>
      <c r="AFF191" s="0"/>
      <c r="AFG191" s="0"/>
      <c r="AFH191" s="0"/>
      <c r="AFI191" s="0"/>
      <c r="AFJ191" s="0"/>
      <c r="AFK191" s="0"/>
      <c r="AFL191" s="0"/>
      <c r="AFM191" s="0"/>
      <c r="AFN191" s="0"/>
      <c r="AFO191" s="0"/>
      <c r="AFP191" s="0"/>
      <c r="AFQ191" s="0"/>
      <c r="AFR191" s="0"/>
      <c r="AFS191" s="0"/>
      <c r="AFT191" s="0"/>
      <c r="AFU191" s="0"/>
      <c r="AFV191" s="0"/>
      <c r="AFW191" s="0"/>
      <c r="AFX191" s="0"/>
      <c r="AFY191" s="0"/>
      <c r="AFZ191" s="0"/>
      <c r="AGA191" s="0"/>
      <c r="AGB191" s="0"/>
      <c r="AGC191" s="0"/>
      <c r="AGD191" s="0"/>
      <c r="AGE191" s="0"/>
      <c r="AGF191" s="0"/>
      <c r="AGG191" s="0"/>
      <c r="AGH191" s="0"/>
      <c r="AGI191" s="0"/>
      <c r="AGJ191" s="0"/>
      <c r="AGK191" s="0"/>
      <c r="AGL191" s="0"/>
      <c r="AGM191" s="0"/>
      <c r="AGN191" s="0"/>
      <c r="AGO191" s="0"/>
      <c r="AGP191" s="0"/>
      <c r="AGQ191" s="0"/>
      <c r="AGR191" s="0"/>
      <c r="AGS191" s="0"/>
      <c r="AGT191" s="0"/>
      <c r="AGU191" s="0"/>
      <c r="AGV191" s="0"/>
      <c r="AGW191" s="0"/>
      <c r="AGX191" s="0"/>
      <c r="AGY191" s="0"/>
      <c r="AGZ191" s="0"/>
      <c r="AHA191" s="0"/>
      <c r="AHB191" s="0"/>
      <c r="AHC191" s="0"/>
      <c r="AHD191" s="0"/>
      <c r="AHE191" s="0"/>
      <c r="AHF191" s="0"/>
      <c r="AHG191" s="0"/>
      <c r="AHH191" s="0"/>
      <c r="AHI191" s="0"/>
      <c r="AHJ191" s="0"/>
      <c r="AHK191" s="0"/>
      <c r="AHL191" s="0"/>
      <c r="AHM191" s="0"/>
      <c r="AHN191" s="0"/>
      <c r="AHO191" s="0"/>
      <c r="AHP191" s="0"/>
      <c r="AHQ191" s="0"/>
      <c r="AHR191" s="0"/>
      <c r="AHS191" s="0"/>
      <c r="AHT191" s="0"/>
      <c r="AHU191" s="0"/>
      <c r="AHV191" s="0"/>
      <c r="AHW191" s="0"/>
      <c r="AHX191" s="0"/>
      <c r="AHY191" s="0"/>
      <c r="AHZ191" s="0"/>
      <c r="AIA191" s="0"/>
      <c r="AIB191" s="0"/>
      <c r="AIC191" s="0"/>
      <c r="AID191" s="0"/>
      <c r="AIE191" s="0"/>
      <c r="AIF191" s="0"/>
      <c r="AIG191" s="0"/>
      <c r="AIH191" s="0"/>
      <c r="AII191" s="0"/>
      <c r="AIJ191" s="0"/>
      <c r="AIK191" s="0"/>
      <c r="AIL191" s="0"/>
      <c r="AIM191" s="0"/>
      <c r="AIN191" s="0"/>
      <c r="AIO191" s="0"/>
      <c r="AIP191" s="0"/>
      <c r="AIQ191" s="0"/>
      <c r="AIR191" s="0"/>
      <c r="AIS191" s="0"/>
      <c r="AIT191" s="0"/>
      <c r="AIU191" s="0"/>
      <c r="AIV191" s="0"/>
      <c r="AIW191" s="0"/>
      <c r="AIX191" s="0"/>
      <c r="AIY191" s="0"/>
      <c r="AIZ191" s="0"/>
      <c r="AJA191" s="0"/>
      <c r="AJB191" s="0"/>
      <c r="AJC191" s="0"/>
      <c r="AJD191" s="0"/>
      <c r="AJE191" s="0"/>
      <c r="AJF191" s="0"/>
      <c r="AJG191" s="0"/>
      <c r="AJH191" s="0"/>
      <c r="AJI191" s="0"/>
      <c r="AJJ191" s="0"/>
      <c r="AJK191" s="0"/>
      <c r="AJL191" s="0"/>
      <c r="AJM191" s="0"/>
      <c r="AJN191" s="0"/>
      <c r="AJO191" s="0"/>
      <c r="AJP191" s="0"/>
      <c r="AJQ191" s="0"/>
      <c r="AJR191" s="0"/>
      <c r="AJS191" s="0"/>
      <c r="AJT191" s="0"/>
      <c r="AJU191" s="0"/>
      <c r="AJV191" s="0"/>
      <c r="AJW191" s="0"/>
      <c r="AJX191" s="0"/>
      <c r="AJY191" s="0"/>
      <c r="AJZ191" s="0"/>
      <c r="AKA191" s="0"/>
      <c r="AKB191" s="0"/>
      <c r="AKC191" s="0"/>
      <c r="AKD191" s="0"/>
      <c r="AKE191" s="0"/>
      <c r="AKF191" s="0"/>
      <c r="AKG191" s="0"/>
      <c r="AKH191" s="0"/>
      <c r="AKI191" s="0"/>
      <c r="AKJ191" s="0"/>
      <c r="AKK191" s="0"/>
      <c r="AKL191" s="0"/>
      <c r="AKM191" s="0"/>
      <c r="AKN191" s="0"/>
      <c r="AKO191" s="0"/>
      <c r="AKP191" s="0"/>
      <c r="AKQ191" s="0"/>
      <c r="AKR191" s="0"/>
      <c r="AKS191" s="0"/>
      <c r="AKT191" s="0"/>
      <c r="AKU191" s="0"/>
      <c r="AKV191" s="0"/>
      <c r="AKW191" s="0"/>
      <c r="AKX191" s="0"/>
      <c r="AKY191" s="0"/>
      <c r="AKZ191" s="0"/>
      <c r="ALA191" s="0"/>
      <c r="ALB191" s="0"/>
      <c r="ALC191" s="0"/>
      <c r="ALD191" s="0"/>
      <c r="ALE191" s="0"/>
      <c r="ALF191" s="0"/>
      <c r="ALG191" s="0"/>
      <c r="ALH191" s="0"/>
      <c r="ALI191" s="0"/>
      <c r="ALJ191" s="0"/>
      <c r="ALK191" s="0"/>
      <c r="ALL191" s="0"/>
      <c r="ALM191" s="0"/>
      <c r="ALN191" s="0"/>
      <c r="ALO191" s="0"/>
      <c r="ALP191" s="0"/>
      <c r="ALQ191" s="0"/>
      <c r="ALR191" s="0"/>
      <c r="ALS191" s="0"/>
      <c r="ALT191" s="0"/>
      <c r="ALU191" s="0"/>
      <c r="ALV191" s="0"/>
      <c r="ALW191" s="0"/>
      <c r="ALX191" s="0"/>
      <c r="ALY191" s="0"/>
      <c r="ALZ191" s="0"/>
      <c r="AMA191" s="0"/>
      <c r="AMB191" s="0"/>
      <c r="AMC191" s="0"/>
      <c r="AMD191" s="0"/>
      <c r="AME191" s="0"/>
      <c r="AMF191" s="0"/>
      <c r="AMG191" s="0"/>
      <c r="AMH191" s="0"/>
      <c r="AMI191" s="0"/>
      <c r="AMJ191" s="0"/>
    </row>
    <row r="192" s="258" customFormat="true" ht="15.75" hidden="false" customHeight="true" outlineLevel="1" collapsed="false">
      <c r="A192" s="270"/>
      <c r="B192" s="279" t="s">
        <v>193</v>
      </c>
      <c r="C192" s="210" t="s">
        <v>327</v>
      </c>
      <c r="D192" s="211" t="s">
        <v>195</v>
      </c>
      <c r="E192" s="210" t="n">
        <v>406.401525695808</v>
      </c>
      <c r="F192" s="210" t="n">
        <v>406.401525695808</v>
      </c>
      <c r="G192" s="210" t="n">
        <v>406.401525695808</v>
      </c>
      <c r="H192" s="210" t="n">
        <v>406.401525695808</v>
      </c>
      <c r="I192" s="210" t="n">
        <v>406.401525695808</v>
      </c>
      <c r="J192" s="210" t="n">
        <v>406.401525695808</v>
      </c>
      <c r="K192" s="210"/>
      <c r="L192" s="210"/>
      <c r="M192" s="210"/>
      <c r="N192" s="210"/>
      <c r="O192" s="227" t="n">
        <v>406.401525695808</v>
      </c>
      <c r="P192" s="211" t="n">
        <v>406.401525695808</v>
      </c>
      <c r="Q192" s="211" t="n">
        <v>406.401525695808</v>
      </c>
      <c r="R192" s="211" t="n">
        <v>406.401525695808</v>
      </c>
      <c r="S192" s="211" t="n">
        <v>406.401525695808</v>
      </c>
      <c r="T192" s="211"/>
      <c r="U192" s="211"/>
      <c r="V192" s="211"/>
      <c r="W192" s="211"/>
      <c r="X192" s="228"/>
      <c r="Y192" s="232" t="n">
        <v>406.401525695808</v>
      </c>
      <c r="Z192" s="210" t="n">
        <v>406.401525695808</v>
      </c>
      <c r="AA192" s="210" t="n">
        <v>406.401525695808</v>
      </c>
      <c r="AB192" s="210" t="n">
        <v>406.401525695808</v>
      </c>
      <c r="AC192" s="210" t="n">
        <v>406.401525695808</v>
      </c>
      <c r="AD192" s="210"/>
      <c r="AE192" s="210"/>
      <c r="AF192" s="210"/>
      <c r="AG192" s="210"/>
      <c r="AH192" s="233"/>
      <c r="AI192" s="232"/>
      <c r="AJ192" s="210"/>
      <c r="AK192" s="210"/>
      <c r="AL192" s="210"/>
      <c r="AM192" s="210"/>
      <c r="AN192" s="210"/>
      <c r="AO192" s="210"/>
      <c r="AP192" s="210"/>
      <c r="AQ192" s="210"/>
      <c r="AR192" s="233"/>
      <c r="AS192" s="232"/>
      <c r="AT192" s="210"/>
      <c r="AU192" s="210"/>
      <c r="AV192" s="210"/>
      <c r="AW192" s="210"/>
      <c r="AX192" s="210"/>
      <c r="AY192" s="210"/>
      <c r="AZ192" s="210"/>
      <c r="BA192" s="210"/>
      <c r="BB192" s="233"/>
      <c r="BC192" s="185"/>
      <c r="BD192" s="185"/>
      <c r="BE192" s="185"/>
      <c r="BF192" s="185"/>
      <c r="BG192" s="185"/>
      <c r="BH192" s="185"/>
      <c r="BI192" s="185"/>
      <c r="BJ192" s="185"/>
      <c r="BK192" s="185"/>
      <c r="BL192" s="185"/>
      <c r="BM192" s="185"/>
      <c r="BN192" s="185"/>
      <c r="BO192" s="185"/>
      <c r="BP192" s="185"/>
      <c r="BQ192" s="185"/>
      <c r="BR192" s="185"/>
      <c r="BS192" s="185"/>
      <c r="BT192" s="185"/>
      <c r="BU192" s="185"/>
      <c r="BV192" s="185"/>
    </row>
    <row r="193" customFormat="false" ht="15.75" hidden="false" customHeight="true" outlineLevel="1" collapsed="false">
      <c r="A193" s="270"/>
      <c r="B193" s="275" t="s">
        <v>196</v>
      </c>
      <c r="C193" s="66" t="s">
        <v>328</v>
      </c>
      <c r="D193" s="203" t="s">
        <v>198</v>
      </c>
      <c r="E193" s="66"/>
      <c r="F193" s="66"/>
      <c r="G193" s="66"/>
      <c r="H193" s="66"/>
      <c r="I193" s="66"/>
      <c r="J193" s="66"/>
      <c r="K193" s="66"/>
      <c r="L193" s="66"/>
      <c r="M193" s="66"/>
      <c r="N193" s="66"/>
      <c r="O193" s="204"/>
      <c r="P193" s="203"/>
      <c r="Q193" s="203"/>
      <c r="R193" s="203"/>
      <c r="S193" s="203"/>
      <c r="T193" s="203"/>
      <c r="U193" s="203"/>
      <c r="V193" s="203"/>
      <c r="W193" s="203"/>
      <c r="X193" s="205"/>
      <c r="Y193" s="234"/>
      <c r="Z193" s="66"/>
      <c r="AA193" s="66"/>
      <c r="AB193" s="66"/>
      <c r="AC193" s="66"/>
      <c r="AD193" s="66"/>
      <c r="AE193" s="66"/>
      <c r="AF193" s="66"/>
      <c r="AG193" s="66"/>
      <c r="AH193" s="235"/>
      <c r="AI193" s="234"/>
      <c r="AJ193" s="66"/>
      <c r="AK193" s="66"/>
      <c r="AL193" s="66"/>
      <c r="AM193" s="66"/>
      <c r="AN193" s="66"/>
      <c r="AO193" s="66"/>
      <c r="AP193" s="66"/>
      <c r="AQ193" s="66"/>
      <c r="AR193" s="235"/>
      <c r="AS193" s="234"/>
      <c r="AT193" s="66"/>
      <c r="AU193" s="66"/>
      <c r="AV193" s="66"/>
      <c r="AW193" s="66"/>
      <c r="AX193" s="66"/>
      <c r="AY193" s="66"/>
      <c r="AZ193" s="66"/>
      <c r="BA193" s="66"/>
      <c r="BB193" s="235"/>
      <c r="BC193" s="0"/>
      <c r="BD193" s="0"/>
      <c r="BE193" s="0"/>
      <c r="BF193" s="0"/>
      <c r="BG193" s="0"/>
      <c r="BH193" s="0"/>
      <c r="BI193" s="0"/>
      <c r="BJ193" s="0"/>
      <c r="BK193" s="0"/>
      <c r="BL193" s="0"/>
      <c r="BM193" s="0"/>
      <c r="BN193" s="0"/>
      <c r="BO193" s="0"/>
      <c r="BP193" s="0"/>
      <c r="BQ193" s="0"/>
      <c r="BR193" s="0"/>
      <c r="BS193" s="0"/>
      <c r="BT193" s="0"/>
      <c r="BU193" s="0"/>
      <c r="BV193" s="0"/>
      <c r="BW193" s="0"/>
      <c r="BX193" s="0"/>
      <c r="BY193" s="0"/>
      <c r="BZ193" s="0"/>
      <c r="CA193" s="0"/>
      <c r="CB193" s="0"/>
      <c r="CC193" s="0"/>
      <c r="CD193" s="0"/>
      <c r="CE193" s="0"/>
      <c r="CF193" s="0"/>
      <c r="CG193" s="0"/>
      <c r="CH193" s="0"/>
      <c r="CI193" s="0"/>
      <c r="CJ193" s="0"/>
      <c r="CK193" s="0"/>
      <c r="CL193" s="0"/>
      <c r="CM193" s="0"/>
      <c r="CN193" s="0"/>
      <c r="CO193" s="0"/>
      <c r="CP193" s="0"/>
      <c r="CQ193" s="0"/>
      <c r="CR193" s="0"/>
      <c r="CS193" s="0"/>
      <c r="CT193" s="0"/>
      <c r="CU193" s="0"/>
      <c r="CV193" s="0"/>
      <c r="CW193" s="0"/>
      <c r="CX193" s="0"/>
      <c r="CY193" s="0"/>
      <c r="CZ193" s="0"/>
      <c r="DA193" s="0"/>
      <c r="DB193" s="0"/>
      <c r="DC193" s="0"/>
      <c r="DD193" s="0"/>
      <c r="DE193" s="0"/>
      <c r="DF193" s="0"/>
      <c r="DG193" s="0"/>
      <c r="DH193" s="0"/>
      <c r="DI193" s="0"/>
      <c r="DJ193" s="0"/>
      <c r="DK193" s="0"/>
      <c r="DL193" s="0"/>
      <c r="DM193" s="0"/>
      <c r="DN193" s="0"/>
      <c r="DO193" s="0"/>
      <c r="DP193" s="0"/>
      <c r="DQ193" s="0"/>
      <c r="DR193" s="0"/>
      <c r="DS193" s="0"/>
      <c r="DT193" s="0"/>
      <c r="DU193" s="0"/>
      <c r="DV193" s="0"/>
      <c r="DW193" s="0"/>
      <c r="DX193" s="0"/>
      <c r="DY193" s="0"/>
      <c r="DZ193" s="0"/>
      <c r="EA193" s="0"/>
      <c r="EB193" s="0"/>
      <c r="EC193" s="0"/>
      <c r="ED193" s="0"/>
      <c r="EE193" s="0"/>
      <c r="EF193" s="0"/>
      <c r="EG193" s="0"/>
      <c r="EH193" s="0"/>
      <c r="EI193" s="0"/>
      <c r="EJ193" s="0"/>
      <c r="EK193" s="0"/>
      <c r="EL193" s="0"/>
      <c r="EM193" s="0"/>
      <c r="EN193" s="0"/>
      <c r="EO193" s="0"/>
      <c r="EP193" s="0"/>
      <c r="EQ193" s="0"/>
      <c r="ER193" s="0"/>
      <c r="ES193" s="0"/>
      <c r="ET193" s="0"/>
      <c r="EU193" s="0"/>
      <c r="EV193" s="0"/>
      <c r="EW193" s="0"/>
      <c r="EX193" s="0"/>
      <c r="EY193" s="0"/>
      <c r="EZ193" s="0"/>
      <c r="FA193" s="0"/>
      <c r="FB193" s="0"/>
      <c r="FC193" s="0"/>
      <c r="FD193" s="0"/>
      <c r="FE193" s="0"/>
      <c r="FF193" s="0"/>
      <c r="FG193" s="0"/>
      <c r="FH193" s="0"/>
      <c r="FI193" s="0"/>
      <c r="FJ193" s="0"/>
      <c r="FK193" s="0"/>
      <c r="FL193" s="0"/>
      <c r="FM193" s="0"/>
      <c r="FN193" s="0"/>
      <c r="FO193" s="0"/>
      <c r="FP193" s="0"/>
      <c r="FQ193" s="0"/>
      <c r="FR193" s="0"/>
      <c r="FS193" s="0"/>
      <c r="FT193" s="0"/>
      <c r="FU193" s="0"/>
      <c r="FV193" s="0"/>
      <c r="FW193" s="0"/>
      <c r="FX193" s="0"/>
      <c r="FY193" s="0"/>
      <c r="FZ193" s="0"/>
      <c r="GA193" s="0"/>
      <c r="GB193" s="0"/>
      <c r="GC193" s="0"/>
      <c r="GD193" s="0"/>
      <c r="GE193" s="0"/>
      <c r="GF193" s="0"/>
      <c r="GG193" s="0"/>
      <c r="GH193" s="0"/>
      <c r="GI193" s="0"/>
      <c r="GJ193" s="0"/>
      <c r="GK193" s="0"/>
      <c r="GL193" s="0"/>
      <c r="GM193" s="0"/>
      <c r="GN193" s="0"/>
      <c r="GO193" s="0"/>
      <c r="GP193" s="0"/>
      <c r="GQ193" s="0"/>
      <c r="GR193" s="0"/>
      <c r="GS193" s="0"/>
      <c r="GT193" s="0"/>
      <c r="GU193" s="0"/>
      <c r="GV193" s="0"/>
      <c r="GW193" s="0"/>
      <c r="GX193" s="0"/>
      <c r="GY193" s="0"/>
      <c r="GZ193" s="0"/>
      <c r="HA193" s="0"/>
      <c r="HB193" s="0"/>
      <c r="HC193" s="0"/>
      <c r="HD193" s="0"/>
      <c r="HE193" s="0"/>
      <c r="HF193" s="0"/>
      <c r="HG193" s="0"/>
      <c r="HH193" s="0"/>
      <c r="HI193" s="0"/>
      <c r="HJ193" s="0"/>
      <c r="HK193" s="0"/>
      <c r="HL193" s="0"/>
      <c r="HM193" s="0"/>
      <c r="HN193" s="0"/>
      <c r="HO193" s="0"/>
      <c r="HP193" s="0"/>
      <c r="HQ193" s="0"/>
      <c r="HR193" s="0"/>
      <c r="HS193" s="0"/>
      <c r="HT193" s="0"/>
      <c r="HU193" s="0"/>
      <c r="HV193" s="0"/>
      <c r="HW193" s="0"/>
      <c r="HX193" s="0"/>
      <c r="HY193" s="0"/>
      <c r="HZ193" s="0"/>
      <c r="IA193" s="0"/>
      <c r="IB193" s="0"/>
      <c r="IC193" s="0"/>
      <c r="ID193" s="0"/>
      <c r="IE193" s="0"/>
      <c r="IF193" s="0"/>
      <c r="IG193" s="0"/>
      <c r="IH193" s="0"/>
      <c r="II193" s="0"/>
      <c r="IJ193" s="0"/>
      <c r="IK193" s="0"/>
      <c r="IL193" s="0"/>
      <c r="IM193" s="0"/>
      <c r="IN193" s="0"/>
      <c r="IO193" s="0"/>
      <c r="IP193" s="0"/>
      <c r="IQ193" s="0"/>
      <c r="IR193" s="0"/>
      <c r="IS193" s="0"/>
      <c r="IT193" s="0"/>
      <c r="IU193" s="0"/>
      <c r="IV193" s="0"/>
      <c r="IW193" s="0"/>
      <c r="IX193" s="0"/>
      <c r="IY193" s="0"/>
      <c r="IZ193" s="0"/>
      <c r="JA193" s="0"/>
      <c r="JB193" s="0"/>
      <c r="JC193" s="0"/>
      <c r="JD193" s="0"/>
      <c r="JE193" s="0"/>
      <c r="JF193" s="0"/>
      <c r="JG193" s="0"/>
      <c r="JH193" s="0"/>
      <c r="JI193" s="0"/>
      <c r="JJ193" s="0"/>
      <c r="JK193" s="0"/>
      <c r="JL193" s="0"/>
      <c r="JM193" s="0"/>
      <c r="JN193" s="0"/>
      <c r="JO193" s="0"/>
      <c r="JP193" s="0"/>
      <c r="JQ193" s="0"/>
      <c r="JR193" s="0"/>
      <c r="JS193" s="0"/>
      <c r="JT193" s="0"/>
      <c r="JU193" s="0"/>
      <c r="JV193" s="0"/>
      <c r="JW193" s="0"/>
      <c r="JX193" s="0"/>
      <c r="JY193" s="0"/>
      <c r="JZ193" s="0"/>
      <c r="KA193" s="0"/>
      <c r="KB193" s="0"/>
      <c r="KC193" s="0"/>
      <c r="KD193" s="0"/>
      <c r="KE193" s="0"/>
      <c r="KF193" s="0"/>
      <c r="KG193" s="0"/>
      <c r="KH193" s="0"/>
      <c r="KI193" s="0"/>
      <c r="KJ193" s="0"/>
      <c r="KK193" s="0"/>
      <c r="KL193" s="0"/>
      <c r="KM193" s="0"/>
      <c r="KN193" s="0"/>
      <c r="KO193" s="0"/>
      <c r="KP193" s="0"/>
      <c r="KQ193" s="0"/>
      <c r="KR193" s="0"/>
      <c r="KS193" s="0"/>
      <c r="KT193" s="0"/>
      <c r="KU193" s="0"/>
      <c r="KV193" s="0"/>
      <c r="KW193" s="0"/>
      <c r="KX193" s="0"/>
      <c r="KY193" s="0"/>
      <c r="KZ193" s="0"/>
      <c r="LA193" s="0"/>
      <c r="LB193" s="0"/>
      <c r="LC193" s="0"/>
      <c r="LD193" s="0"/>
      <c r="LE193" s="0"/>
      <c r="LF193" s="0"/>
      <c r="LG193" s="0"/>
      <c r="LH193" s="0"/>
      <c r="LI193" s="0"/>
      <c r="LJ193" s="0"/>
      <c r="LK193" s="0"/>
      <c r="LL193" s="0"/>
      <c r="LM193" s="0"/>
      <c r="LN193" s="0"/>
      <c r="LO193" s="0"/>
      <c r="LP193" s="0"/>
      <c r="LQ193" s="0"/>
      <c r="LR193" s="0"/>
      <c r="LS193" s="0"/>
      <c r="LT193" s="0"/>
      <c r="LU193" s="0"/>
      <c r="LV193" s="0"/>
      <c r="LW193" s="0"/>
      <c r="LX193" s="0"/>
      <c r="LY193" s="0"/>
      <c r="LZ193" s="0"/>
      <c r="MA193" s="0"/>
      <c r="MB193" s="0"/>
      <c r="MC193" s="0"/>
      <c r="MD193" s="0"/>
      <c r="ME193" s="0"/>
      <c r="MF193" s="0"/>
      <c r="MG193" s="0"/>
      <c r="MH193" s="0"/>
      <c r="MI193" s="0"/>
      <c r="MJ193" s="0"/>
      <c r="MK193" s="0"/>
      <c r="ML193" s="0"/>
      <c r="MM193" s="0"/>
      <c r="MN193" s="0"/>
      <c r="MO193" s="0"/>
      <c r="MP193" s="0"/>
      <c r="MQ193" s="0"/>
      <c r="MR193" s="0"/>
      <c r="MS193" s="0"/>
      <c r="MT193" s="0"/>
      <c r="MU193" s="0"/>
      <c r="MV193" s="0"/>
      <c r="MW193" s="0"/>
      <c r="MX193" s="0"/>
      <c r="MY193" s="0"/>
      <c r="MZ193" s="0"/>
      <c r="NA193" s="0"/>
      <c r="NB193" s="0"/>
      <c r="NC193" s="0"/>
      <c r="ND193" s="0"/>
      <c r="NE193" s="0"/>
      <c r="NF193" s="0"/>
      <c r="NG193" s="0"/>
      <c r="NH193" s="0"/>
      <c r="NI193" s="0"/>
      <c r="NJ193" s="0"/>
      <c r="NK193" s="0"/>
      <c r="NL193" s="0"/>
      <c r="NM193" s="0"/>
      <c r="NN193" s="0"/>
      <c r="NO193" s="0"/>
      <c r="NP193" s="0"/>
      <c r="NQ193" s="0"/>
      <c r="NR193" s="0"/>
      <c r="NS193" s="0"/>
      <c r="NT193" s="0"/>
      <c r="NU193" s="0"/>
      <c r="NV193" s="0"/>
      <c r="NW193" s="0"/>
      <c r="NX193" s="0"/>
      <c r="NY193" s="0"/>
      <c r="NZ193" s="0"/>
      <c r="OA193" s="0"/>
      <c r="OB193" s="0"/>
      <c r="OC193" s="0"/>
      <c r="OD193" s="0"/>
      <c r="OE193" s="0"/>
      <c r="OF193" s="0"/>
      <c r="OG193" s="0"/>
      <c r="OH193" s="0"/>
      <c r="OI193" s="0"/>
      <c r="OJ193" s="0"/>
      <c r="OK193" s="0"/>
      <c r="OL193" s="0"/>
      <c r="OM193" s="0"/>
      <c r="ON193" s="0"/>
      <c r="OO193" s="0"/>
      <c r="OP193" s="0"/>
      <c r="OQ193" s="0"/>
      <c r="OR193" s="0"/>
      <c r="OS193" s="0"/>
      <c r="OT193" s="0"/>
      <c r="OU193" s="0"/>
      <c r="OV193" s="0"/>
      <c r="OW193" s="0"/>
      <c r="OX193" s="0"/>
      <c r="OY193" s="0"/>
      <c r="OZ193" s="0"/>
      <c r="PA193" s="0"/>
      <c r="PB193" s="0"/>
      <c r="PC193" s="0"/>
      <c r="PD193" s="0"/>
      <c r="PE193" s="0"/>
      <c r="PF193" s="0"/>
      <c r="PG193" s="0"/>
      <c r="PH193" s="0"/>
      <c r="PI193" s="0"/>
      <c r="PJ193" s="0"/>
      <c r="PK193" s="0"/>
      <c r="PL193" s="0"/>
      <c r="PM193" s="0"/>
      <c r="PN193" s="0"/>
      <c r="PO193" s="0"/>
      <c r="PP193" s="0"/>
      <c r="PQ193" s="0"/>
      <c r="PR193" s="0"/>
      <c r="PS193" s="0"/>
      <c r="PT193" s="0"/>
      <c r="PU193" s="0"/>
      <c r="PV193" s="0"/>
      <c r="PW193" s="0"/>
      <c r="PX193" s="0"/>
      <c r="PY193" s="0"/>
      <c r="PZ193" s="0"/>
      <c r="QA193" s="0"/>
      <c r="QB193" s="0"/>
      <c r="QC193" s="0"/>
      <c r="QD193" s="0"/>
      <c r="QE193" s="0"/>
      <c r="QF193" s="0"/>
      <c r="QG193" s="0"/>
      <c r="QH193" s="0"/>
      <c r="QI193" s="0"/>
      <c r="QJ193" s="0"/>
      <c r="QK193" s="0"/>
      <c r="QL193" s="0"/>
      <c r="QM193" s="0"/>
      <c r="QN193" s="0"/>
      <c r="QO193" s="0"/>
      <c r="QP193" s="0"/>
      <c r="QQ193" s="0"/>
      <c r="QR193" s="0"/>
      <c r="QS193" s="0"/>
      <c r="QT193" s="0"/>
      <c r="QU193" s="0"/>
      <c r="QV193" s="0"/>
      <c r="QW193" s="0"/>
      <c r="QX193" s="0"/>
      <c r="QY193" s="0"/>
      <c r="QZ193" s="0"/>
      <c r="RA193" s="0"/>
      <c r="RB193" s="0"/>
      <c r="RC193" s="0"/>
      <c r="RD193" s="0"/>
      <c r="RE193" s="0"/>
      <c r="RF193" s="0"/>
      <c r="RG193" s="0"/>
      <c r="RH193" s="0"/>
      <c r="RI193" s="0"/>
      <c r="RJ193" s="0"/>
      <c r="RK193" s="0"/>
      <c r="RL193" s="0"/>
      <c r="RM193" s="0"/>
      <c r="RN193" s="0"/>
      <c r="RO193" s="0"/>
      <c r="RP193" s="0"/>
      <c r="RQ193" s="0"/>
      <c r="RR193" s="0"/>
      <c r="RS193" s="0"/>
      <c r="RT193" s="0"/>
      <c r="RU193" s="0"/>
      <c r="RV193" s="0"/>
      <c r="RW193" s="0"/>
      <c r="RX193" s="0"/>
      <c r="RY193" s="0"/>
      <c r="RZ193" s="0"/>
      <c r="SA193" s="0"/>
      <c r="SB193" s="0"/>
      <c r="SC193" s="0"/>
      <c r="SD193" s="0"/>
      <c r="SE193" s="0"/>
      <c r="SF193" s="0"/>
      <c r="SG193" s="0"/>
      <c r="SH193" s="0"/>
      <c r="SI193" s="0"/>
      <c r="SJ193" s="0"/>
      <c r="SK193" s="0"/>
      <c r="SL193" s="0"/>
      <c r="SM193" s="0"/>
      <c r="SN193" s="0"/>
      <c r="SO193" s="0"/>
      <c r="SP193" s="0"/>
      <c r="SQ193" s="0"/>
      <c r="SR193" s="0"/>
      <c r="SS193" s="0"/>
      <c r="ST193" s="0"/>
      <c r="SU193" s="0"/>
      <c r="SV193" s="0"/>
      <c r="SW193" s="0"/>
      <c r="SX193" s="0"/>
      <c r="SY193" s="0"/>
      <c r="SZ193" s="0"/>
      <c r="TA193" s="0"/>
      <c r="TB193" s="0"/>
      <c r="TC193" s="0"/>
      <c r="TD193" s="0"/>
      <c r="TE193" s="0"/>
      <c r="TF193" s="0"/>
      <c r="TG193" s="0"/>
      <c r="TH193" s="0"/>
      <c r="TI193" s="0"/>
      <c r="TJ193" s="0"/>
      <c r="TK193" s="0"/>
      <c r="TL193" s="0"/>
      <c r="TM193" s="0"/>
      <c r="TN193" s="0"/>
      <c r="TO193" s="0"/>
      <c r="TP193" s="0"/>
      <c r="TQ193" s="0"/>
      <c r="TR193" s="0"/>
      <c r="TS193" s="0"/>
      <c r="TT193" s="0"/>
      <c r="TU193" s="0"/>
      <c r="TV193" s="0"/>
      <c r="TW193" s="0"/>
      <c r="TX193" s="0"/>
      <c r="TY193" s="0"/>
      <c r="TZ193" s="0"/>
      <c r="UA193" s="0"/>
      <c r="UB193" s="0"/>
      <c r="UC193" s="0"/>
      <c r="UD193" s="0"/>
      <c r="UE193" s="0"/>
      <c r="UF193" s="0"/>
      <c r="UG193" s="0"/>
      <c r="UH193" s="0"/>
      <c r="UI193" s="0"/>
      <c r="UJ193" s="0"/>
      <c r="UK193" s="0"/>
      <c r="UL193" s="0"/>
      <c r="UM193" s="0"/>
      <c r="UN193" s="0"/>
      <c r="UO193" s="0"/>
      <c r="UP193" s="0"/>
      <c r="UQ193" s="0"/>
      <c r="UR193" s="0"/>
      <c r="US193" s="0"/>
      <c r="UT193" s="0"/>
      <c r="UU193" s="0"/>
      <c r="UV193" s="0"/>
      <c r="UW193" s="0"/>
      <c r="UX193" s="0"/>
      <c r="UY193" s="0"/>
      <c r="UZ193" s="0"/>
      <c r="VA193" s="0"/>
      <c r="VB193" s="0"/>
      <c r="VC193" s="0"/>
      <c r="VD193" s="0"/>
      <c r="VE193" s="0"/>
      <c r="VF193" s="0"/>
      <c r="VG193" s="0"/>
      <c r="VH193" s="0"/>
      <c r="VI193" s="0"/>
      <c r="VJ193" s="0"/>
      <c r="VK193" s="0"/>
      <c r="VL193" s="0"/>
      <c r="VM193" s="0"/>
      <c r="VN193" s="0"/>
      <c r="VO193" s="0"/>
      <c r="VP193" s="0"/>
      <c r="VQ193" s="0"/>
      <c r="VR193" s="0"/>
      <c r="VS193" s="0"/>
      <c r="VT193" s="0"/>
      <c r="VU193" s="0"/>
      <c r="VV193" s="0"/>
      <c r="VW193" s="0"/>
      <c r="VX193" s="0"/>
      <c r="VY193" s="0"/>
      <c r="VZ193" s="0"/>
      <c r="WA193" s="0"/>
      <c r="WB193" s="0"/>
      <c r="WC193" s="0"/>
      <c r="WD193" s="0"/>
      <c r="WE193" s="0"/>
      <c r="WF193" s="0"/>
      <c r="WG193" s="0"/>
      <c r="WH193" s="0"/>
      <c r="WI193" s="0"/>
      <c r="WJ193" s="0"/>
      <c r="WK193" s="0"/>
      <c r="WL193" s="0"/>
      <c r="WM193" s="0"/>
      <c r="WN193" s="0"/>
      <c r="WO193" s="0"/>
      <c r="WP193" s="0"/>
      <c r="WQ193" s="0"/>
      <c r="WR193" s="0"/>
      <c r="WS193" s="0"/>
      <c r="WT193" s="0"/>
      <c r="WU193" s="0"/>
      <c r="WV193" s="0"/>
      <c r="WW193" s="0"/>
      <c r="WX193" s="0"/>
      <c r="WY193" s="0"/>
      <c r="WZ193" s="0"/>
      <c r="XA193" s="0"/>
      <c r="XB193" s="0"/>
      <c r="XC193" s="0"/>
      <c r="XD193" s="0"/>
      <c r="XE193" s="0"/>
      <c r="XF193" s="0"/>
      <c r="XG193" s="0"/>
      <c r="XH193" s="0"/>
      <c r="XI193" s="0"/>
      <c r="XJ193" s="0"/>
      <c r="XK193" s="0"/>
      <c r="XL193" s="0"/>
      <c r="XM193" s="0"/>
      <c r="XN193" s="0"/>
      <c r="XO193" s="0"/>
      <c r="XP193" s="0"/>
      <c r="XQ193" s="0"/>
      <c r="XR193" s="0"/>
      <c r="XS193" s="0"/>
      <c r="XT193" s="0"/>
      <c r="XU193" s="0"/>
      <c r="XV193" s="0"/>
      <c r="XW193" s="0"/>
      <c r="XX193" s="0"/>
      <c r="XY193" s="0"/>
      <c r="XZ193" s="0"/>
      <c r="YA193" s="0"/>
      <c r="YB193" s="0"/>
      <c r="YC193" s="0"/>
      <c r="YD193" s="0"/>
      <c r="YE193" s="0"/>
      <c r="YF193" s="0"/>
      <c r="YG193" s="0"/>
      <c r="YH193" s="0"/>
      <c r="YI193" s="0"/>
      <c r="YJ193" s="0"/>
      <c r="YK193" s="0"/>
      <c r="YL193" s="0"/>
      <c r="YM193" s="0"/>
      <c r="YN193" s="0"/>
      <c r="YO193" s="0"/>
      <c r="YP193" s="0"/>
      <c r="YQ193" s="0"/>
      <c r="YR193" s="0"/>
      <c r="YS193" s="0"/>
      <c r="YT193" s="0"/>
      <c r="YU193" s="0"/>
      <c r="YV193" s="0"/>
      <c r="YW193" s="0"/>
      <c r="YX193" s="0"/>
      <c r="YY193" s="0"/>
      <c r="YZ193" s="0"/>
      <c r="ZA193" s="0"/>
      <c r="ZB193" s="0"/>
      <c r="ZC193" s="0"/>
      <c r="ZD193" s="0"/>
      <c r="ZE193" s="0"/>
      <c r="ZF193" s="0"/>
      <c r="ZG193" s="0"/>
      <c r="ZH193" s="0"/>
      <c r="ZI193" s="0"/>
      <c r="ZJ193" s="0"/>
      <c r="ZK193" s="0"/>
      <c r="ZL193" s="0"/>
      <c r="ZM193" s="0"/>
      <c r="ZN193" s="0"/>
      <c r="ZO193" s="0"/>
      <c r="ZP193" s="0"/>
      <c r="ZQ193" s="0"/>
      <c r="ZR193" s="0"/>
      <c r="ZS193" s="0"/>
      <c r="ZT193" s="0"/>
      <c r="ZU193" s="0"/>
      <c r="ZV193" s="0"/>
      <c r="ZW193" s="0"/>
      <c r="ZX193" s="0"/>
      <c r="ZY193" s="0"/>
      <c r="ZZ193" s="0"/>
      <c r="AAA193" s="0"/>
      <c r="AAB193" s="0"/>
      <c r="AAC193" s="0"/>
      <c r="AAD193" s="0"/>
      <c r="AAE193" s="0"/>
      <c r="AAF193" s="0"/>
      <c r="AAG193" s="0"/>
      <c r="AAH193" s="0"/>
      <c r="AAI193" s="0"/>
      <c r="AAJ193" s="0"/>
      <c r="AAK193" s="0"/>
      <c r="AAL193" s="0"/>
      <c r="AAM193" s="0"/>
      <c r="AAN193" s="0"/>
      <c r="AAO193" s="0"/>
      <c r="AAP193" s="0"/>
      <c r="AAQ193" s="0"/>
      <c r="AAR193" s="0"/>
      <c r="AAS193" s="0"/>
      <c r="AAT193" s="0"/>
      <c r="AAU193" s="0"/>
      <c r="AAV193" s="0"/>
      <c r="AAW193" s="0"/>
      <c r="AAX193" s="0"/>
      <c r="AAY193" s="0"/>
      <c r="AAZ193" s="0"/>
      <c r="ABA193" s="0"/>
      <c r="ABB193" s="0"/>
      <c r="ABC193" s="0"/>
      <c r="ABD193" s="0"/>
      <c r="ABE193" s="0"/>
      <c r="ABF193" s="0"/>
      <c r="ABG193" s="0"/>
      <c r="ABH193" s="0"/>
      <c r="ABI193" s="0"/>
      <c r="ABJ193" s="0"/>
      <c r="ABK193" s="0"/>
      <c r="ABL193" s="0"/>
      <c r="ABM193" s="0"/>
      <c r="ABN193" s="0"/>
      <c r="ABO193" s="0"/>
      <c r="ABP193" s="0"/>
      <c r="ABQ193" s="0"/>
      <c r="ABR193" s="0"/>
      <c r="ABS193" s="0"/>
      <c r="ABT193" s="0"/>
      <c r="ABU193" s="0"/>
      <c r="ABV193" s="0"/>
      <c r="ABW193" s="0"/>
      <c r="ABX193" s="0"/>
      <c r="ABY193" s="0"/>
      <c r="ABZ193" s="0"/>
      <c r="ACA193" s="0"/>
      <c r="ACB193" s="0"/>
      <c r="ACC193" s="0"/>
      <c r="ACD193" s="0"/>
      <c r="ACE193" s="0"/>
      <c r="ACF193" s="0"/>
      <c r="ACG193" s="0"/>
      <c r="ACH193" s="0"/>
      <c r="ACI193" s="0"/>
      <c r="ACJ193" s="0"/>
      <c r="ACK193" s="0"/>
      <c r="ACL193" s="0"/>
      <c r="ACM193" s="0"/>
      <c r="ACN193" s="0"/>
      <c r="ACO193" s="0"/>
      <c r="ACP193" s="0"/>
      <c r="ACQ193" s="0"/>
      <c r="ACR193" s="0"/>
      <c r="ACS193" s="0"/>
      <c r="ACT193" s="0"/>
      <c r="ACU193" s="0"/>
      <c r="ACV193" s="0"/>
      <c r="ACW193" s="0"/>
      <c r="ACX193" s="0"/>
      <c r="ACY193" s="0"/>
      <c r="ACZ193" s="0"/>
      <c r="ADA193" s="0"/>
      <c r="ADB193" s="0"/>
      <c r="ADC193" s="0"/>
      <c r="ADD193" s="0"/>
      <c r="ADE193" s="0"/>
      <c r="ADF193" s="0"/>
      <c r="ADG193" s="0"/>
      <c r="ADH193" s="0"/>
      <c r="ADI193" s="0"/>
      <c r="ADJ193" s="0"/>
      <c r="ADK193" s="0"/>
      <c r="ADL193" s="0"/>
      <c r="ADM193" s="0"/>
      <c r="ADN193" s="0"/>
      <c r="ADO193" s="0"/>
      <c r="ADP193" s="0"/>
      <c r="ADQ193" s="0"/>
      <c r="ADR193" s="0"/>
      <c r="ADS193" s="0"/>
      <c r="ADT193" s="0"/>
      <c r="ADU193" s="0"/>
      <c r="ADV193" s="0"/>
      <c r="ADW193" s="0"/>
      <c r="ADX193" s="0"/>
      <c r="ADY193" s="0"/>
      <c r="ADZ193" s="0"/>
      <c r="AEA193" s="0"/>
      <c r="AEB193" s="0"/>
      <c r="AEC193" s="0"/>
      <c r="AED193" s="0"/>
      <c r="AEE193" s="0"/>
      <c r="AEF193" s="0"/>
      <c r="AEG193" s="0"/>
      <c r="AEH193" s="0"/>
      <c r="AEI193" s="0"/>
      <c r="AEJ193" s="0"/>
      <c r="AEK193" s="0"/>
      <c r="AEL193" s="0"/>
      <c r="AEM193" s="0"/>
      <c r="AEN193" s="0"/>
      <c r="AEO193" s="0"/>
      <c r="AEP193" s="0"/>
      <c r="AEQ193" s="0"/>
      <c r="AER193" s="0"/>
      <c r="AES193" s="0"/>
      <c r="AET193" s="0"/>
      <c r="AEU193" s="0"/>
      <c r="AEV193" s="0"/>
      <c r="AEW193" s="0"/>
      <c r="AEX193" s="0"/>
      <c r="AEY193" s="0"/>
      <c r="AEZ193" s="0"/>
      <c r="AFA193" s="0"/>
      <c r="AFB193" s="0"/>
      <c r="AFC193" s="0"/>
      <c r="AFD193" s="0"/>
      <c r="AFE193" s="0"/>
      <c r="AFF193" s="0"/>
      <c r="AFG193" s="0"/>
      <c r="AFH193" s="0"/>
      <c r="AFI193" s="0"/>
      <c r="AFJ193" s="0"/>
      <c r="AFK193" s="0"/>
      <c r="AFL193" s="0"/>
      <c r="AFM193" s="0"/>
      <c r="AFN193" s="0"/>
      <c r="AFO193" s="0"/>
      <c r="AFP193" s="0"/>
      <c r="AFQ193" s="0"/>
      <c r="AFR193" s="0"/>
      <c r="AFS193" s="0"/>
      <c r="AFT193" s="0"/>
      <c r="AFU193" s="0"/>
      <c r="AFV193" s="0"/>
      <c r="AFW193" s="0"/>
      <c r="AFX193" s="0"/>
      <c r="AFY193" s="0"/>
      <c r="AFZ193" s="0"/>
      <c r="AGA193" s="0"/>
      <c r="AGB193" s="0"/>
      <c r="AGC193" s="0"/>
      <c r="AGD193" s="0"/>
      <c r="AGE193" s="0"/>
      <c r="AGF193" s="0"/>
      <c r="AGG193" s="0"/>
      <c r="AGH193" s="0"/>
      <c r="AGI193" s="0"/>
      <c r="AGJ193" s="0"/>
      <c r="AGK193" s="0"/>
      <c r="AGL193" s="0"/>
      <c r="AGM193" s="0"/>
      <c r="AGN193" s="0"/>
      <c r="AGO193" s="0"/>
      <c r="AGP193" s="0"/>
      <c r="AGQ193" s="0"/>
      <c r="AGR193" s="0"/>
      <c r="AGS193" s="0"/>
      <c r="AGT193" s="0"/>
      <c r="AGU193" s="0"/>
      <c r="AGV193" s="0"/>
      <c r="AGW193" s="0"/>
      <c r="AGX193" s="0"/>
      <c r="AGY193" s="0"/>
      <c r="AGZ193" s="0"/>
      <c r="AHA193" s="0"/>
      <c r="AHB193" s="0"/>
      <c r="AHC193" s="0"/>
      <c r="AHD193" s="0"/>
      <c r="AHE193" s="0"/>
      <c r="AHF193" s="0"/>
      <c r="AHG193" s="0"/>
      <c r="AHH193" s="0"/>
      <c r="AHI193" s="0"/>
      <c r="AHJ193" s="0"/>
      <c r="AHK193" s="0"/>
      <c r="AHL193" s="0"/>
      <c r="AHM193" s="0"/>
      <c r="AHN193" s="0"/>
      <c r="AHO193" s="0"/>
      <c r="AHP193" s="0"/>
      <c r="AHQ193" s="0"/>
      <c r="AHR193" s="0"/>
      <c r="AHS193" s="0"/>
      <c r="AHT193" s="0"/>
      <c r="AHU193" s="0"/>
      <c r="AHV193" s="0"/>
      <c r="AHW193" s="0"/>
      <c r="AHX193" s="0"/>
      <c r="AHY193" s="0"/>
      <c r="AHZ193" s="0"/>
      <c r="AIA193" s="0"/>
      <c r="AIB193" s="0"/>
      <c r="AIC193" s="0"/>
      <c r="AID193" s="0"/>
      <c r="AIE193" s="0"/>
      <c r="AIF193" s="0"/>
      <c r="AIG193" s="0"/>
      <c r="AIH193" s="0"/>
      <c r="AII193" s="0"/>
      <c r="AIJ193" s="0"/>
      <c r="AIK193" s="0"/>
      <c r="AIL193" s="0"/>
      <c r="AIM193" s="0"/>
      <c r="AIN193" s="0"/>
      <c r="AIO193" s="0"/>
      <c r="AIP193" s="0"/>
      <c r="AIQ193" s="0"/>
      <c r="AIR193" s="0"/>
      <c r="AIS193" s="0"/>
      <c r="AIT193" s="0"/>
      <c r="AIU193" s="0"/>
      <c r="AIV193" s="0"/>
      <c r="AIW193" s="0"/>
      <c r="AIX193" s="0"/>
      <c r="AIY193" s="0"/>
      <c r="AIZ193" s="0"/>
      <c r="AJA193" s="0"/>
      <c r="AJB193" s="0"/>
      <c r="AJC193" s="0"/>
      <c r="AJD193" s="0"/>
      <c r="AJE193" s="0"/>
      <c r="AJF193" s="0"/>
      <c r="AJG193" s="0"/>
      <c r="AJH193" s="0"/>
      <c r="AJI193" s="0"/>
      <c r="AJJ193" s="0"/>
      <c r="AJK193" s="0"/>
      <c r="AJL193" s="0"/>
      <c r="AJM193" s="0"/>
      <c r="AJN193" s="0"/>
      <c r="AJO193" s="0"/>
      <c r="AJP193" s="0"/>
      <c r="AJQ193" s="0"/>
      <c r="AJR193" s="0"/>
      <c r="AJS193" s="0"/>
      <c r="AJT193" s="0"/>
      <c r="AJU193" s="0"/>
      <c r="AJV193" s="0"/>
      <c r="AJW193" s="0"/>
      <c r="AJX193" s="0"/>
      <c r="AJY193" s="0"/>
      <c r="AJZ193" s="0"/>
      <c r="AKA193" s="0"/>
      <c r="AKB193" s="0"/>
      <c r="AKC193" s="0"/>
      <c r="AKD193" s="0"/>
      <c r="AKE193" s="0"/>
      <c r="AKF193" s="0"/>
      <c r="AKG193" s="0"/>
      <c r="AKH193" s="0"/>
      <c r="AKI193" s="0"/>
      <c r="AKJ193" s="0"/>
      <c r="AKK193" s="0"/>
      <c r="AKL193" s="0"/>
      <c r="AKM193" s="0"/>
      <c r="AKN193" s="0"/>
      <c r="AKO193" s="0"/>
      <c r="AKP193" s="0"/>
      <c r="AKQ193" s="0"/>
      <c r="AKR193" s="0"/>
      <c r="AKS193" s="0"/>
      <c r="AKT193" s="0"/>
      <c r="AKU193" s="0"/>
      <c r="AKV193" s="0"/>
      <c r="AKW193" s="0"/>
      <c r="AKX193" s="0"/>
      <c r="AKY193" s="0"/>
      <c r="AKZ193" s="0"/>
      <c r="ALA193" s="0"/>
      <c r="ALB193" s="0"/>
      <c r="ALC193" s="0"/>
      <c r="ALD193" s="0"/>
      <c r="ALE193" s="0"/>
      <c r="ALF193" s="0"/>
      <c r="ALG193" s="0"/>
      <c r="ALH193" s="0"/>
      <c r="ALI193" s="0"/>
      <c r="ALJ193" s="0"/>
      <c r="ALK193" s="0"/>
      <c r="ALL193" s="0"/>
      <c r="ALM193" s="0"/>
      <c r="ALN193" s="0"/>
      <c r="ALO193" s="0"/>
      <c r="ALP193" s="0"/>
      <c r="ALQ193" s="0"/>
      <c r="ALR193" s="0"/>
      <c r="ALS193" s="0"/>
      <c r="ALT193" s="0"/>
      <c r="ALU193" s="0"/>
      <c r="ALV193" s="0"/>
      <c r="ALW193" s="0"/>
      <c r="ALX193" s="0"/>
      <c r="ALY193" s="0"/>
      <c r="ALZ193" s="0"/>
      <c r="AMA193" s="0"/>
      <c r="AMB193" s="0"/>
      <c r="AMC193" s="0"/>
      <c r="AMD193" s="0"/>
      <c r="AME193" s="0"/>
      <c r="AMF193" s="0"/>
      <c r="AMG193" s="0"/>
      <c r="AMH193" s="0"/>
      <c r="AMI193" s="0"/>
      <c r="AMJ193" s="0"/>
    </row>
    <row r="194" s="258" customFormat="true" ht="15.75" hidden="false" customHeight="true" outlineLevel="1" collapsed="false">
      <c r="A194" s="270"/>
      <c r="B194" s="279" t="s">
        <v>199</v>
      </c>
      <c r="C194" s="210" t="s">
        <v>329</v>
      </c>
      <c r="D194" s="210" t="s">
        <v>114</v>
      </c>
      <c r="E194" s="210" t="n">
        <v>24.3434193019047</v>
      </c>
      <c r="F194" s="210" t="n">
        <v>28.9007462020489</v>
      </c>
      <c r="G194" s="210" t="n">
        <v>33.7621364072955</v>
      </c>
      <c r="H194" s="210" t="n">
        <v>38.6667572174773</v>
      </c>
      <c r="I194" s="210" t="n">
        <v>43.5279059109645</v>
      </c>
      <c r="J194" s="210" t="n">
        <v>46.1755993294214</v>
      </c>
      <c r="K194" s="210"/>
      <c r="L194" s="210"/>
      <c r="M194" s="210"/>
      <c r="N194" s="210"/>
      <c r="O194" s="227" t="n">
        <v>24.309437933452</v>
      </c>
      <c r="P194" s="211" t="n">
        <v>28.3208721126383</v>
      </c>
      <c r="Q194" s="211" t="n">
        <v>33.8062646444197</v>
      </c>
      <c r="R194" s="211" t="n">
        <v>39.2623803245195</v>
      </c>
      <c r="S194" s="211" t="n">
        <v>44.7866265264135</v>
      </c>
      <c r="T194" s="211"/>
      <c r="U194" s="211"/>
      <c r="V194" s="211"/>
      <c r="W194" s="211"/>
      <c r="X194" s="228"/>
      <c r="Y194" s="232" t="n">
        <v>24.2992968046369</v>
      </c>
      <c r="Z194" s="210" t="n">
        <v>28.1478191102132</v>
      </c>
      <c r="AA194" s="210" t="n">
        <v>33.8194339238643</v>
      </c>
      <c r="AB194" s="210" t="n">
        <v>39.4401333382682</v>
      </c>
      <c r="AC194" s="210" t="n">
        <v>45.1622690765735</v>
      </c>
      <c r="AD194" s="210"/>
      <c r="AE194" s="210"/>
      <c r="AF194" s="210"/>
      <c r="AG194" s="210"/>
      <c r="AH194" s="233"/>
      <c r="AI194" s="232"/>
      <c r="AJ194" s="210"/>
      <c r="AK194" s="210"/>
      <c r="AL194" s="210"/>
      <c r="AM194" s="210"/>
      <c r="AN194" s="210"/>
      <c r="AO194" s="210"/>
      <c r="AP194" s="210"/>
      <c r="AQ194" s="210"/>
      <c r="AR194" s="233"/>
      <c r="AS194" s="232"/>
      <c r="AT194" s="210"/>
      <c r="AU194" s="210"/>
      <c r="AV194" s="210"/>
      <c r="AW194" s="210"/>
      <c r="AX194" s="210"/>
      <c r="AY194" s="210"/>
      <c r="AZ194" s="210"/>
      <c r="BA194" s="210"/>
      <c r="BB194" s="233"/>
      <c r="BC194" s="185"/>
      <c r="BD194" s="185"/>
      <c r="BE194" s="185"/>
      <c r="BF194" s="185"/>
      <c r="BG194" s="185"/>
      <c r="BH194" s="185"/>
      <c r="BI194" s="185"/>
      <c r="BJ194" s="185"/>
      <c r="BK194" s="185"/>
      <c r="BL194" s="185"/>
      <c r="BM194" s="185"/>
      <c r="BN194" s="185"/>
      <c r="BO194" s="185"/>
      <c r="BP194" s="185"/>
      <c r="BQ194" s="185"/>
      <c r="BR194" s="185"/>
      <c r="BS194" s="185"/>
      <c r="BT194" s="185"/>
      <c r="BU194" s="185"/>
      <c r="BV194" s="185"/>
    </row>
    <row r="195" customFormat="false" ht="15.75" hidden="false" customHeight="true" outlineLevel="1" collapsed="false">
      <c r="A195" s="270"/>
      <c r="B195" s="275" t="s">
        <v>112</v>
      </c>
      <c r="C195" s="236" t="s">
        <v>330</v>
      </c>
      <c r="D195" s="66" t="s">
        <v>114</v>
      </c>
      <c r="E195" s="66" t="n">
        <v>2.19714014944941</v>
      </c>
      <c r="F195" s="66" t="n">
        <v>2.19671679550492</v>
      </c>
      <c r="G195" s="66" t="n">
        <v>2.09836802746266</v>
      </c>
      <c r="H195" s="66" t="n">
        <v>1.95201060005483</v>
      </c>
      <c r="I195" s="66" t="n">
        <v>1.73291296906656</v>
      </c>
      <c r="J195" s="66" t="n">
        <v>1.57241257270867</v>
      </c>
      <c r="K195" s="66"/>
      <c r="L195" s="66"/>
      <c r="M195" s="66"/>
      <c r="N195" s="66"/>
      <c r="O195" s="204" t="n">
        <v>1.92032681647189</v>
      </c>
      <c r="P195" s="203" t="n">
        <v>1.92224941184197</v>
      </c>
      <c r="Q195" s="203" t="n">
        <v>1.84383184040827</v>
      </c>
      <c r="R195" s="203" t="n">
        <v>1.71889784393887</v>
      </c>
      <c r="S195" s="203" t="n">
        <v>1.51424797965941</v>
      </c>
      <c r="T195" s="203"/>
      <c r="U195" s="203"/>
      <c r="V195" s="203"/>
      <c r="W195" s="203"/>
      <c r="X195" s="205"/>
      <c r="Y195" s="234" t="n">
        <v>1.83771685120896</v>
      </c>
      <c r="Z195" s="66" t="n">
        <v>1.84033955299842</v>
      </c>
      <c r="AA195" s="66" t="n">
        <v>1.76787008905569</v>
      </c>
      <c r="AB195" s="66" t="n">
        <v>1.64932953059954</v>
      </c>
      <c r="AC195" s="66" t="n">
        <v>1.44899134268734</v>
      </c>
      <c r="AD195" s="66"/>
      <c r="AE195" s="66"/>
      <c r="AF195" s="66"/>
      <c r="AG195" s="66"/>
      <c r="AH195" s="235"/>
      <c r="AI195" s="234"/>
      <c r="AJ195" s="66"/>
      <c r="AK195" s="66"/>
      <c r="AL195" s="66"/>
      <c r="AM195" s="66"/>
      <c r="AN195" s="66"/>
      <c r="AO195" s="66"/>
      <c r="AP195" s="66"/>
      <c r="AQ195" s="66"/>
      <c r="AR195" s="235"/>
      <c r="AS195" s="234"/>
      <c r="AT195" s="66"/>
      <c r="AU195" s="66"/>
      <c r="AV195" s="66"/>
      <c r="AW195" s="66"/>
      <c r="AX195" s="66"/>
      <c r="AY195" s="66"/>
      <c r="AZ195" s="66"/>
      <c r="BA195" s="66"/>
      <c r="BB195" s="235"/>
      <c r="BC195" s="0"/>
      <c r="BD195" s="0"/>
      <c r="BE195" s="0"/>
      <c r="BF195" s="0"/>
      <c r="BG195" s="0"/>
      <c r="BH195" s="0"/>
      <c r="BI195" s="0"/>
      <c r="BJ195" s="0"/>
      <c r="BK195" s="0"/>
      <c r="BL195" s="0"/>
      <c r="BM195" s="0"/>
      <c r="BN195" s="0"/>
      <c r="BO195" s="0"/>
      <c r="BP195" s="0"/>
      <c r="BQ195" s="0"/>
      <c r="BR195" s="0"/>
      <c r="BS195" s="0"/>
      <c r="BT195" s="0"/>
      <c r="BU195" s="0"/>
      <c r="BV195" s="0"/>
      <c r="BW195" s="0"/>
      <c r="BX195" s="0"/>
      <c r="BY195" s="0"/>
      <c r="BZ195" s="0"/>
      <c r="CA195" s="0"/>
      <c r="CB195" s="0"/>
      <c r="CC195" s="0"/>
      <c r="CD195" s="0"/>
      <c r="CE195" s="0"/>
      <c r="CF195" s="0"/>
      <c r="CG195" s="0"/>
      <c r="CH195" s="0"/>
      <c r="CI195" s="0"/>
      <c r="CJ195" s="0"/>
      <c r="CK195" s="0"/>
      <c r="CL195" s="0"/>
      <c r="CM195" s="0"/>
      <c r="CN195" s="0"/>
      <c r="CO195" s="0"/>
      <c r="CP195" s="0"/>
      <c r="CQ195" s="0"/>
      <c r="CR195" s="0"/>
      <c r="CS195" s="0"/>
      <c r="CT195" s="0"/>
      <c r="CU195" s="0"/>
      <c r="CV195" s="0"/>
      <c r="CW195" s="0"/>
      <c r="CX195" s="0"/>
      <c r="CY195" s="0"/>
      <c r="CZ195" s="0"/>
      <c r="DA195" s="0"/>
      <c r="DB195" s="0"/>
      <c r="DC195" s="0"/>
      <c r="DD195" s="0"/>
      <c r="DE195" s="0"/>
      <c r="DF195" s="0"/>
      <c r="DG195" s="0"/>
      <c r="DH195" s="0"/>
      <c r="DI195" s="0"/>
      <c r="DJ195" s="0"/>
      <c r="DK195" s="0"/>
      <c r="DL195" s="0"/>
      <c r="DM195" s="0"/>
      <c r="DN195" s="0"/>
      <c r="DO195" s="0"/>
      <c r="DP195" s="0"/>
      <c r="DQ195" s="0"/>
      <c r="DR195" s="0"/>
      <c r="DS195" s="0"/>
      <c r="DT195" s="0"/>
      <c r="DU195" s="0"/>
      <c r="DV195" s="0"/>
      <c r="DW195" s="0"/>
      <c r="DX195" s="0"/>
      <c r="DY195" s="0"/>
      <c r="DZ195" s="0"/>
      <c r="EA195" s="0"/>
      <c r="EB195" s="0"/>
      <c r="EC195" s="0"/>
      <c r="ED195" s="0"/>
      <c r="EE195" s="0"/>
      <c r="EF195" s="0"/>
      <c r="EG195" s="0"/>
      <c r="EH195" s="0"/>
      <c r="EI195" s="0"/>
      <c r="EJ195" s="0"/>
      <c r="EK195" s="0"/>
      <c r="EL195" s="0"/>
      <c r="EM195" s="0"/>
      <c r="EN195" s="0"/>
      <c r="EO195" s="0"/>
      <c r="EP195" s="0"/>
      <c r="EQ195" s="0"/>
      <c r="ER195" s="0"/>
      <c r="ES195" s="0"/>
      <c r="ET195" s="0"/>
      <c r="EU195" s="0"/>
      <c r="EV195" s="0"/>
      <c r="EW195" s="0"/>
      <c r="EX195" s="0"/>
      <c r="EY195" s="0"/>
      <c r="EZ195" s="0"/>
      <c r="FA195" s="0"/>
      <c r="FB195" s="0"/>
      <c r="FC195" s="0"/>
      <c r="FD195" s="0"/>
      <c r="FE195" s="0"/>
      <c r="FF195" s="0"/>
      <c r="FG195" s="0"/>
      <c r="FH195" s="0"/>
      <c r="FI195" s="0"/>
      <c r="FJ195" s="0"/>
      <c r="FK195" s="0"/>
      <c r="FL195" s="0"/>
      <c r="FM195" s="0"/>
      <c r="FN195" s="0"/>
      <c r="FO195" s="0"/>
      <c r="FP195" s="0"/>
      <c r="FQ195" s="0"/>
      <c r="FR195" s="0"/>
      <c r="FS195" s="0"/>
      <c r="FT195" s="0"/>
      <c r="FU195" s="0"/>
      <c r="FV195" s="0"/>
      <c r="FW195" s="0"/>
      <c r="FX195" s="0"/>
      <c r="FY195" s="0"/>
      <c r="FZ195" s="0"/>
      <c r="GA195" s="0"/>
      <c r="GB195" s="0"/>
      <c r="GC195" s="0"/>
      <c r="GD195" s="0"/>
      <c r="GE195" s="0"/>
      <c r="GF195" s="0"/>
      <c r="GG195" s="0"/>
      <c r="GH195" s="0"/>
      <c r="GI195" s="0"/>
      <c r="GJ195" s="0"/>
      <c r="GK195" s="0"/>
      <c r="GL195" s="0"/>
      <c r="GM195" s="0"/>
      <c r="GN195" s="0"/>
      <c r="GO195" s="0"/>
      <c r="GP195" s="0"/>
      <c r="GQ195" s="0"/>
      <c r="GR195" s="0"/>
      <c r="GS195" s="0"/>
      <c r="GT195" s="0"/>
      <c r="GU195" s="0"/>
      <c r="GV195" s="0"/>
      <c r="GW195" s="0"/>
      <c r="GX195" s="0"/>
      <c r="GY195" s="0"/>
      <c r="GZ195" s="0"/>
      <c r="HA195" s="0"/>
      <c r="HB195" s="0"/>
      <c r="HC195" s="0"/>
      <c r="HD195" s="0"/>
      <c r="HE195" s="0"/>
      <c r="HF195" s="0"/>
      <c r="HG195" s="0"/>
      <c r="HH195" s="0"/>
      <c r="HI195" s="0"/>
      <c r="HJ195" s="0"/>
      <c r="HK195" s="0"/>
      <c r="HL195" s="0"/>
      <c r="HM195" s="0"/>
      <c r="HN195" s="0"/>
      <c r="HO195" s="0"/>
      <c r="HP195" s="0"/>
      <c r="HQ195" s="0"/>
      <c r="HR195" s="0"/>
      <c r="HS195" s="0"/>
      <c r="HT195" s="0"/>
      <c r="HU195" s="0"/>
      <c r="HV195" s="0"/>
      <c r="HW195" s="0"/>
      <c r="HX195" s="0"/>
      <c r="HY195" s="0"/>
      <c r="HZ195" s="0"/>
      <c r="IA195" s="0"/>
      <c r="IB195" s="0"/>
      <c r="IC195" s="0"/>
      <c r="ID195" s="0"/>
      <c r="IE195" s="0"/>
      <c r="IF195" s="0"/>
      <c r="IG195" s="0"/>
      <c r="IH195" s="0"/>
      <c r="II195" s="0"/>
      <c r="IJ195" s="0"/>
      <c r="IK195" s="0"/>
      <c r="IL195" s="0"/>
      <c r="IM195" s="0"/>
      <c r="IN195" s="0"/>
      <c r="IO195" s="0"/>
      <c r="IP195" s="0"/>
      <c r="IQ195" s="0"/>
      <c r="IR195" s="0"/>
      <c r="IS195" s="0"/>
      <c r="IT195" s="0"/>
      <c r="IU195" s="0"/>
      <c r="IV195" s="0"/>
      <c r="IW195" s="0"/>
      <c r="IX195" s="0"/>
      <c r="IY195" s="0"/>
      <c r="IZ195" s="0"/>
      <c r="JA195" s="0"/>
      <c r="JB195" s="0"/>
      <c r="JC195" s="0"/>
      <c r="JD195" s="0"/>
      <c r="JE195" s="0"/>
      <c r="JF195" s="0"/>
      <c r="JG195" s="0"/>
      <c r="JH195" s="0"/>
      <c r="JI195" s="0"/>
      <c r="JJ195" s="0"/>
      <c r="JK195" s="0"/>
      <c r="JL195" s="0"/>
      <c r="JM195" s="0"/>
      <c r="JN195" s="0"/>
      <c r="JO195" s="0"/>
      <c r="JP195" s="0"/>
      <c r="JQ195" s="0"/>
      <c r="JR195" s="0"/>
      <c r="JS195" s="0"/>
      <c r="JT195" s="0"/>
      <c r="JU195" s="0"/>
      <c r="JV195" s="0"/>
      <c r="JW195" s="0"/>
      <c r="JX195" s="0"/>
      <c r="JY195" s="0"/>
      <c r="JZ195" s="0"/>
      <c r="KA195" s="0"/>
      <c r="KB195" s="0"/>
      <c r="KC195" s="0"/>
      <c r="KD195" s="0"/>
      <c r="KE195" s="0"/>
      <c r="KF195" s="0"/>
      <c r="KG195" s="0"/>
      <c r="KH195" s="0"/>
      <c r="KI195" s="0"/>
      <c r="KJ195" s="0"/>
      <c r="KK195" s="0"/>
      <c r="KL195" s="0"/>
      <c r="KM195" s="0"/>
      <c r="KN195" s="0"/>
      <c r="KO195" s="0"/>
      <c r="KP195" s="0"/>
      <c r="KQ195" s="0"/>
      <c r="KR195" s="0"/>
      <c r="KS195" s="0"/>
      <c r="KT195" s="0"/>
      <c r="KU195" s="0"/>
      <c r="KV195" s="0"/>
      <c r="KW195" s="0"/>
      <c r="KX195" s="0"/>
      <c r="KY195" s="0"/>
      <c r="KZ195" s="0"/>
      <c r="LA195" s="0"/>
      <c r="LB195" s="0"/>
      <c r="LC195" s="0"/>
      <c r="LD195" s="0"/>
      <c r="LE195" s="0"/>
      <c r="LF195" s="0"/>
      <c r="LG195" s="0"/>
      <c r="LH195" s="0"/>
      <c r="LI195" s="0"/>
      <c r="LJ195" s="0"/>
      <c r="LK195" s="0"/>
      <c r="LL195" s="0"/>
      <c r="LM195" s="0"/>
      <c r="LN195" s="0"/>
      <c r="LO195" s="0"/>
      <c r="LP195" s="0"/>
      <c r="LQ195" s="0"/>
      <c r="LR195" s="0"/>
      <c r="LS195" s="0"/>
      <c r="LT195" s="0"/>
      <c r="LU195" s="0"/>
      <c r="LV195" s="0"/>
      <c r="LW195" s="0"/>
      <c r="LX195" s="0"/>
      <c r="LY195" s="0"/>
      <c r="LZ195" s="0"/>
      <c r="MA195" s="0"/>
      <c r="MB195" s="0"/>
      <c r="MC195" s="0"/>
      <c r="MD195" s="0"/>
      <c r="ME195" s="0"/>
      <c r="MF195" s="0"/>
      <c r="MG195" s="0"/>
      <c r="MH195" s="0"/>
      <c r="MI195" s="0"/>
      <c r="MJ195" s="0"/>
      <c r="MK195" s="0"/>
      <c r="ML195" s="0"/>
      <c r="MM195" s="0"/>
      <c r="MN195" s="0"/>
      <c r="MO195" s="0"/>
      <c r="MP195" s="0"/>
      <c r="MQ195" s="0"/>
      <c r="MR195" s="0"/>
      <c r="MS195" s="0"/>
      <c r="MT195" s="0"/>
      <c r="MU195" s="0"/>
      <c r="MV195" s="0"/>
      <c r="MW195" s="0"/>
      <c r="MX195" s="0"/>
      <c r="MY195" s="0"/>
      <c r="MZ195" s="0"/>
      <c r="NA195" s="0"/>
      <c r="NB195" s="0"/>
      <c r="NC195" s="0"/>
      <c r="ND195" s="0"/>
      <c r="NE195" s="0"/>
      <c r="NF195" s="0"/>
      <c r="NG195" s="0"/>
      <c r="NH195" s="0"/>
      <c r="NI195" s="0"/>
      <c r="NJ195" s="0"/>
      <c r="NK195" s="0"/>
      <c r="NL195" s="0"/>
      <c r="NM195" s="0"/>
      <c r="NN195" s="0"/>
      <c r="NO195" s="0"/>
      <c r="NP195" s="0"/>
      <c r="NQ195" s="0"/>
      <c r="NR195" s="0"/>
      <c r="NS195" s="0"/>
      <c r="NT195" s="0"/>
      <c r="NU195" s="0"/>
      <c r="NV195" s="0"/>
      <c r="NW195" s="0"/>
      <c r="NX195" s="0"/>
      <c r="NY195" s="0"/>
      <c r="NZ195" s="0"/>
      <c r="OA195" s="0"/>
      <c r="OB195" s="0"/>
      <c r="OC195" s="0"/>
      <c r="OD195" s="0"/>
      <c r="OE195" s="0"/>
      <c r="OF195" s="0"/>
      <c r="OG195" s="0"/>
      <c r="OH195" s="0"/>
      <c r="OI195" s="0"/>
      <c r="OJ195" s="0"/>
      <c r="OK195" s="0"/>
      <c r="OL195" s="0"/>
      <c r="OM195" s="0"/>
      <c r="ON195" s="0"/>
      <c r="OO195" s="0"/>
      <c r="OP195" s="0"/>
      <c r="OQ195" s="0"/>
      <c r="OR195" s="0"/>
      <c r="OS195" s="0"/>
      <c r="OT195" s="0"/>
      <c r="OU195" s="0"/>
      <c r="OV195" s="0"/>
      <c r="OW195" s="0"/>
      <c r="OX195" s="0"/>
      <c r="OY195" s="0"/>
      <c r="OZ195" s="0"/>
      <c r="PA195" s="0"/>
      <c r="PB195" s="0"/>
      <c r="PC195" s="0"/>
      <c r="PD195" s="0"/>
      <c r="PE195" s="0"/>
      <c r="PF195" s="0"/>
      <c r="PG195" s="0"/>
      <c r="PH195" s="0"/>
      <c r="PI195" s="0"/>
      <c r="PJ195" s="0"/>
      <c r="PK195" s="0"/>
      <c r="PL195" s="0"/>
      <c r="PM195" s="0"/>
      <c r="PN195" s="0"/>
      <c r="PO195" s="0"/>
      <c r="PP195" s="0"/>
      <c r="PQ195" s="0"/>
      <c r="PR195" s="0"/>
      <c r="PS195" s="0"/>
      <c r="PT195" s="0"/>
      <c r="PU195" s="0"/>
      <c r="PV195" s="0"/>
      <c r="PW195" s="0"/>
      <c r="PX195" s="0"/>
      <c r="PY195" s="0"/>
      <c r="PZ195" s="0"/>
      <c r="QA195" s="0"/>
      <c r="QB195" s="0"/>
      <c r="QC195" s="0"/>
      <c r="QD195" s="0"/>
      <c r="QE195" s="0"/>
      <c r="QF195" s="0"/>
      <c r="QG195" s="0"/>
      <c r="QH195" s="0"/>
      <c r="QI195" s="0"/>
      <c r="QJ195" s="0"/>
      <c r="QK195" s="0"/>
      <c r="QL195" s="0"/>
      <c r="QM195" s="0"/>
      <c r="QN195" s="0"/>
      <c r="QO195" s="0"/>
      <c r="QP195" s="0"/>
      <c r="QQ195" s="0"/>
      <c r="QR195" s="0"/>
      <c r="QS195" s="0"/>
      <c r="QT195" s="0"/>
      <c r="QU195" s="0"/>
      <c r="QV195" s="0"/>
      <c r="QW195" s="0"/>
      <c r="QX195" s="0"/>
      <c r="QY195" s="0"/>
      <c r="QZ195" s="0"/>
      <c r="RA195" s="0"/>
      <c r="RB195" s="0"/>
      <c r="RC195" s="0"/>
      <c r="RD195" s="0"/>
      <c r="RE195" s="0"/>
      <c r="RF195" s="0"/>
      <c r="RG195" s="0"/>
      <c r="RH195" s="0"/>
      <c r="RI195" s="0"/>
      <c r="RJ195" s="0"/>
      <c r="RK195" s="0"/>
      <c r="RL195" s="0"/>
      <c r="RM195" s="0"/>
      <c r="RN195" s="0"/>
      <c r="RO195" s="0"/>
      <c r="RP195" s="0"/>
      <c r="RQ195" s="0"/>
      <c r="RR195" s="0"/>
      <c r="RS195" s="0"/>
      <c r="RT195" s="0"/>
      <c r="RU195" s="0"/>
      <c r="RV195" s="0"/>
      <c r="RW195" s="0"/>
      <c r="RX195" s="0"/>
      <c r="RY195" s="0"/>
      <c r="RZ195" s="0"/>
      <c r="SA195" s="0"/>
      <c r="SB195" s="0"/>
      <c r="SC195" s="0"/>
      <c r="SD195" s="0"/>
      <c r="SE195" s="0"/>
      <c r="SF195" s="0"/>
      <c r="SG195" s="0"/>
      <c r="SH195" s="0"/>
      <c r="SI195" s="0"/>
      <c r="SJ195" s="0"/>
      <c r="SK195" s="0"/>
      <c r="SL195" s="0"/>
      <c r="SM195" s="0"/>
      <c r="SN195" s="0"/>
      <c r="SO195" s="0"/>
      <c r="SP195" s="0"/>
      <c r="SQ195" s="0"/>
      <c r="SR195" s="0"/>
      <c r="SS195" s="0"/>
      <c r="ST195" s="0"/>
      <c r="SU195" s="0"/>
      <c r="SV195" s="0"/>
      <c r="SW195" s="0"/>
      <c r="SX195" s="0"/>
      <c r="SY195" s="0"/>
      <c r="SZ195" s="0"/>
      <c r="TA195" s="0"/>
      <c r="TB195" s="0"/>
      <c r="TC195" s="0"/>
      <c r="TD195" s="0"/>
      <c r="TE195" s="0"/>
      <c r="TF195" s="0"/>
      <c r="TG195" s="0"/>
      <c r="TH195" s="0"/>
      <c r="TI195" s="0"/>
      <c r="TJ195" s="0"/>
      <c r="TK195" s="0"/>
      <c r="TL195" s="0"/>
      <c r="TM195" s="0"/>
      <c r="TN195" s="0"/>
      <c r="TO195" s="0"/>
      <c r="TP195" s="0"/>
      <c r="TQ195" s="0"/>
      <c r="TR195" s="0"/>
      <c r="TS195" s="0"/>
      <c r="TT195" s="0"/>
      <c r="TU195" s="0"/>
      <c r="TV195" s="0"/>
      <c r="TW195" s="0"/>
      <c r="TX195" s="0"/>
      <c r="TY195" s="0"/>
      <c r="TZ195" s="0"/>
      <c r="UA195" s="0"/>
      <c r="UB195" s="0"/>
      <c r="UC195" s="0"/>
      <c r="UD195" s="0"/>
      <c r="UE195" s="0"/>
      <c r="UF195" s="0"/>
      <c r="UG195" s="0"/>
      <c r="UH195" s="0"/>
      <c r="UI195" s="0"/>
      <c r="UJ195" s="0"/>
      <c r="UK195" s="0"/>
      <c r="UL195" s="0"/>
      <c r="UM195" s="0"/>
      <c r="UN195" s="0"/>
      <c r="UO195" s="0"/>
      <c r="UP195" s="0"/>
      <c r="UQ195" s="0"/>
      <c r="UR195" s="0"/>
      <c r="US195" s="0"/>
      <c r="UT195" s="0"/>
      <c r="UU195" s="0"/>
      <c r="UV195" s="0"/>
      <c r="UW195" s="0"/>
      <c r="UX195" s="0"/>
      <c r="UY195" s="0"/>
      <c r="UZ195" s="0"/>
      <c r="VA195" s="0"/>
      <c r="VB195" s="0"/>
      <c r="VC195" s="0"/>
      <c r="VD195" s="0"/>
      <c r="VE195" s="0"/>
      <c r="VF195" s="0"/>
      <c r="VG195" s="0"/>
      <c r="VH195" s="0"/>
      <c r="VI195" s="0"/>
      <c r="VJ195" s="0"/>
      <c r="VK195" s="0"/>
      <c r="VL195" s="0"/>
      <c r="VM195" s="0"/>
      <c r="VN195" s="0"/>
      <c r="VO195" s="0"/>
      <c r="VP195" s="0"/>
      <c r="VQ195" s="0"/>
      <c r="VR195" s="0"/>
      <c r="VS195" s="0"/>
      <c r="VT195" s="0"/>
      <c r="VU195" s="0"/>
      <c r="VV195" s="0"/>
      <c r="VW195" s="0"/>
      <c r="VX195" s="0"/>
      <c r="VY195" s="0"/>
      <c r="VZ195" s="0"/>
      <c r="WA195" s="0"/>
      <c r="WB195" s="0"/>
      <c r="WC195" s="0"/>
      <c r="WD195" s="0"/>
      <c r="WE195" s="0"/>
      <c r="WF195" s="0"/>
      <c r="WG195" s="0"/>
      <c r="WH195" s="0"/>
      <c r="WI195" s="0"/>
      <c r="WJ195" s="0"/>
      <c r="WK195" s="0"/>
      <c r="WL195" s="0"/>
      <c r="WM195" s="0"/>
      <c r="WN195" s="0"/>
      <c r="WO195" s="0"/>
      <c r="WP195" s="0"/>
      <c r="WQ195" s="0"/>
      <c r="WR195" s="0"/>
      <c r="WS195" s="0"/>
      <c r="WT195" s="0"/>
      <c r="WU195" s="0"/>
      <c r="WV195" s="0"/>
      <c r="WW195" s="0"/>
      <c r="WX195" s="0"/>
      <c r="WY195" s="0"/>
      <c r="WZ195" s="0"/>
      <c r="XA195" s="0"/>
      <c r="XB195" s="0"/>
      <c r="XC195" s="0"/>
      <c r="XD195" s="0"/>
      <c r="XE195" s="0"/>
      <c r="XF195" s="0"/>
      <c r="XG195" s="0"/>
      <c r="XH195" s="0"/>
      <c r="XI195" s="0"/>
      <c r="XJ195" s="0"/>
      <c r="XK195" s="0"/>
      <c r="XL195" s="0"/>
      <c r="XM195" s="0"/>
      <c r="XN195" s="0"/>
      <c r="XO195" s="0"/>
      <c r="XP195" s="0"/>
      <c r="XQ195" s="0"/>
      <c r="XR195" s="0"/>
      <c r="XS195" s="0"/>
      <c r="XT195" s="0"/>
      <c r="XU195" s="0"/>
      <c r="XV195" s="0"/>
      <c r="XW195" s="0"/>
      <c r="XX195" s="0"/>
      <c r="XY195" s="0"/>
      <c r="XZ195" s="0"/>
      <c r="YA195" s="0"/>
      <c r="YB195" s="0"/>
      <c r="YC195" s="0"/>
      <c r="YD195" s="0"/>
      <c r="YE195" s="0"/>
      <c r="YF195" s="0"/>
      <c r="YG195" s="0"/>
      <c r="YH195" s="0"/>
      <c r="YI195" s="0"/>
      <c r="YJ195" s="0"/>
      <c r="YK195" s="0"/>
      <c r="YL195" s="0"/>
      <c r="YM195" s="0"/>
      <c r="YN195" s="0"/>
      <c r="YO195" s="0"/>
      <c r="YP195" s="0"/>
      <c r="YQ195" s="0"/>
      <c r="YR195" s="0"/>
      <c r="YS195" s="0"/>
      <c r="YT195" s="0"/>
      <c r="YU195" s="0"/>
      <c r="YV195" s="0"/>
      <c r="YW195" s="0"/>
      <c r="YX195" s="0"/>
      <c r="YY195" s="0"/>
      <c r="YZ195" s="0"/>
      <c r="ZA195" s="0"/>
      <c r="ZB195" s="0"/>
      <c r="ZC195" s="0"/>
      <c r="ZD195" s="0"/>
      <c r="ZE195" s="0"/>
      <c r="ZF195" s="0"/>
      <c r="ZG195" s="0"/>
      <c r="ZH195" s="0"/>
      <c r="ZI195" s="0"/>
      <c r="ZJ195" s="0"/>
      <c r="ZK195" s="0"/>
      <c r="ZL195" s="0"/>
      <c r="ZM195" s="0"/>
      <c r="ZN195" s="0"/>
      <c r="ZO195" s="0"/>
      <c r="ZP195" s="0"/>
      <c r="ZQ195" s="0"/>
      <c r="ZR195" s="0"/>
      <c r="ZS195" s="0"/>
      <c r="ZT195" s="0"/>
      <c r="ZU195" s="0"/>
      <c r="ZV195" s="0"/>
      <c r="ZW195" s="0"/>
      <c r="ZX195" s="0"/>
      <c r="ZY195" s="0"/>
      <c r="ZZ195" s="0"/>
      <c r="AAA195" s="0"/>
      <c r="AAB195" s="0"/>
      <c r="AAC195" s="0"/>
      <c r="AAD195" s="0"/>
      <c r="AAE195" s="0"/>
      <c r="AAF195" s="0"/>
      <c r="AAG195" s="0"/>
      <c r="AAH195" s="0"/>
      <c r="AAI195" s="0"/>
      <c r="AAJ195" s="0"/>
      <c r="AAK195" s="0"/>
      <c r="AAL195" s="0"/>
      <c r="AAM195" s="0"/>
      <c r="AAN195" s="0"/>
      <c r="AAO195" s="0"/>
      <c r="AAP195" s="0"/>
      <c r="AAQ195" s="0"/>
      <c r="AAR195" s="0"/>
      <c r="AAS195" s="0"/>
      <c r="AAT195" s="0"/>
      <c r="AAU195" s="0"/>
      <c r="AAV195" s="0"/>
      <c r="AAW195" s="0"/>
      <c r="AAX195" s="0"/>
      <c r="AAY195" s="0"/>
      <c r="AAZ195" s="0"/>
      <c r="ABA195" s="0"/>
      <c r="ABB195" s="0"/>
      <c r="ABC195" s="0"/>
      <c r="ABD195" s="0"/>
      <c r="ABE195" s="0"/>
      <c r="ABF195" s="0"/>
      <c r="ABG195" s="0"/>
      <c r="ABH195" s="0"/>
      <c r="ABI195" s="0"/>
      <c r="ABJ195" s="0"/>
      <c r="ABK195" s="0"/>
      <c r="ABL195" s="0"/>
      <c r="ABM195" s="0"/>
      <c r="ABN195" s="0"/>
      <c r="ABO195" s="0"/>
      <c r="ABP195" s="0"/>
      <c r="ABQ195" s="0"/>
      <c r="ABR195" s="0"/>
      <c r="ABS195" s="0"/>
      <c r="ABT195" s="0"/>
      <c r="ABU195" s="0"/>
      <c r="ABV195" s="0"/>
      <c r="ABW195" s="0"/>
      <c r="ABX195" s="0"/>
      <c r="ABY195" s="0"/>
      <c r="ABZ195" s="0"/>
      <c r="ACA195" s="0"/>
      <c r="ACB195" s="0"/>
      <c r="ACC195" s="0"/>
      <c r="ACD195" s="0"/>
      <c r="ACE195" s="0"/>
      <c r="ACF195" s="0"/>
      <c r="ACG195" s="0"/>
      <c r="ACH195" s="0"/>
      <c r="ACI195" s="0"/>
      <c r="ACJ195" s="0"/>
      <c r="ACK195" s="0"/>
      <c r="ACL195" s="0"/>
      <c r="ACM195" s="0"/>
      <c r="ACN195" s="0"/>
      <c r="ACO195" s="0"/>
      <c r="ACP195" s="0"/>
      <c r="ACQ195" s="0"/>
      <c r="ACR195" s="0"/>
      <c r="ACS195" s="0"/>
      <c r="ACT195" s="0"/>
      <c r="ACU195" s="0"/>
      <c r="ACV195" s="0"/>
      <c r="ACW195" s="0"/>
      <c r="ACX195" s="0"/>
      <c r="ACY195" s="0"/>
      <c r="ACZ195" s="0"/>
      <c r="ADA195" s="0"/>
      <c r="ADB195" s="0"/>
      <c r="ADC195" s="0"/>
      <c r="ADD195" s="0"/>
      <c r="ADE195" s="0"/>
      <c r="ADF195" s="0"/>
      <c r="ADG195" s="0"/>
      <c r="ADH195" s="0"/>
      <c r="ADI195" s="0"/>
      <c r="ADJ195" s="0"/>
      <c r="ADK195" s="0"/>
      <c r="ADL195" s="0"/>
      <c r="ADM195" s="0"/>
      <c r="ADN195" s="0"/>
      <c r="ADO195" s="0"/>
      <c r="ADP195" s="0"/>
      <c r="ADQ195" s="0"/>
      <c r="ADR195" s="0"/>
      <c r="ADS195" s="0"/>
      <c r="ADT195" s="0"/>
      <c r="ADU195" s="0"/>
      <c r="ADV195" s="0"/>
      <c r="ADW195" s="0"/>
      <c r="ADX195" s="0"/>
      <c r="ADY195" s="0"/>
      <c r="ADZ195" s="0"/>
      <c r="AEA195" s="0"/>
      <c r="AEB195" s="0"/>
      <c r="AEC195" s="0"/>
      <c r="AED195" s="0"/>
      <c r="AEE195" s="0"/>
      <c r="AEF195" s="0"/>
      <c r="AEG195" s="0"/>
      <c r="AEH195" s="0"/>
      <c r="AEI195" s="0"/>
      <c r="AEJ195" s="0"/>
      <c r="AEK195" s="0"/>
      <c r="AEL195" s="0"/>
      <c r="AEM195" s="0"/>
      <c r="AEN195" s="0"/>
      <c r="AEO195" s="0"/>
      <c r="AEP195" s="0"/>
      <c r="AEQ195" s="0"/>
      <c r="AER195" s="0"/>
      <c r="AES195" s="0"/>
      <c r="AET195" s="0"/>
      <c r="AEU195" s="0"/>
      <c r="AEV195" s="0"/>
      <c r="AEW195" s="0"/>
      <c r="AEX195" s="0"/>
      <c r="AEY195" s="0"/>
      <c r="AEZ195" s="0"/>
      <c r="AFA195" s="0"/>
      <c r="AFB195" s="0"/>
      <c r="AFC195" s="0"/>
      <c r="AFD195" s="0"/>
      <c r="AFE195" s="0"/>
      <c r="AFF195" s="0"/>
      <c r="AFG195" s="0"/>
      <c r="AFH195" s="0"/>
      <c r="AFI195" s="0"/>
      <c r="AFJ195" s="0"/>
      <c r="AFK195" s="0"/>
      <c r="AFL195" s="0"/>
      <c r="AFM195" s="0"/>
      <c r="AFN195" s="0"/>
      <c r="AFO195" s="0"/>
      <c r="AFP195" s="0"/>
      <c r="AFQ195" s="0"/>
      <c r="AFR195" s="0"/>
      <c r="AFS195" s="0"/>
      <c r="AFT195" s="0"/>
      <c r="AFU195" s="0"/>
      <c r="AFV195" s="0"/>
      <c r="AFW195" s="0"/>
      <c r="AFX195" s="0"/>
      <c r="AFY195" s="0"/>
      <c r="AFZ195" s="0"/>
      <c r="AGA195" s="0"/>
      <c r="AGB195" s="0"/>
      <c r="AGC195" s="0"/>
      <c r="AGD195" s="0"/>
      <c r="AGE195" s="0"/>
      <c r="AGF195" s="0"/>
      <c r="AGG195" s="0"/>
      <c r="AGH195" s="0"/>
      <c r="AGI195" s="0"/>
      <c r="AGJ195" s="0"/>
      <c r="AGK195" s="0"/>
      <c r="AGL195" s="0"/>
      <c r="AGM195" s="0"/>
      <c r="AGN195" s="0"/>
      <c r="AGO195" s="0"/>
      <c r="AGP195" s="0"/>
      <c r="AGQ195" s="0"/>
      <c r="AGR195" s="0"/>
      <c r="AGS195" s="0"/>
      <c r="AGT195" s="0"/>
      <c r="AGU195" s="0"/>
      <c r="AGV195" s="0"/>
      <c r="AGW195" s="0"/>
      <c r="AGX195" s="0"/>
      <c r="AGY195" s="0"/>
      <c r="AGZ195" s="0"/>
      <c r="AHA195" s="0"/>
      <c r="AHB195" s="0"/>
      <c r="AHC195" s="0"/>
      <c r="AHD195" s="0"/>
      <c r="AHE195" s="0"/>
      <c r="AHF195" s="0"/>
      <c r="AHG195" s="0"/>
      <c r="AHH195" s="0"/>
      <c r="AHI195" s="0"/>
      <c r="AHJ195" s="0"/>
      <c r="AHK195" s="0"/>
      <c r="AHL195" s="0"/>
      <c r="AHM195" s="0"/>
      <c r="AHN195" s="0"/>
      <c r="AHO195" s="0"/>
      <c r="AHP195" s="0"/>
      <c r="AHQ195" s="0"/>
      <c r="AHR195" s="0"/>
      <c r="AHS195" s="0"/>
      <c r="AHT195" s="0"/>
      <c r="AHU195" s="0"/>
      <c r="AHV195" s="0"/>
      <c r="AHW195" s="0"/>
      <c r="AHX195" s="0"/>
      <c r="AHY195" s="0"/>
      <c r="AHZ195" s="0"/>
      <c r="AIA195" s="0"/>
      <c r="AIB195" s="0"/>
      <c r="AIC195" s="0"/>
      <c r="AID195" s="0"/>
      <c r="AIE195" s="0"/>
      <c r="AIF195" s="0"/>
      <c r="AIG195" s="0"/>
      <c r="AIH195" s="0"/>
      <c r="AII195" s="0"/>
      <c r="AIJ195" s="0"/>
      <c r="AIK195" s="0"/>
      <c r="AIL195" s="0"/>
      <c r="AIM195" s="0"/>
      <c r="AIN195" s="0"/>
      <c r="AIO195" s="0"/>
      <c r="AIP195" s="0"/>
      <c r="AIQ195" s="0"/>
      <c r="AIR195" s="0"/>
      <c r="AIS195" s="0"/>
      <c r="AIT195" s="0"/>
      <c r="AIU195" s="0"/>
      <c r="AIV195" s="0"/>
      <c r="AIW195" s="0"/>
      <c r="AIX195" s="0"/>
      <c r="AIY195" s="0"/>
      <c r="AIZ195" s="0"/>
      <c r="AJA195" s="0"/>
      <c r="AJB195" s="0"/>
      <c r="AJC195" s="0"/>
      <c r="AJD195" s="0"/>
      <c r="AJE195" s="0"/>
      <c r="AJF195" s="0"/>
      <c r="AJG195" s="0"/>
      <c r="AJH195" s="0"/>
      <c r="AJI195" s="0"/>
      <c r="AJJ195" s="0"/>
      <c r="AJK195" s="0"/>
      <c r="AJL195" s="0"/>
      <c r="AJM195" s="0"/>
      <c r="AJN195" s="0"/>
      <c r="AJO195" s="0"/>
      <c r="AJP195" s="0"/>
      <c r="AJQ195" s="0"/>
      <c r="AJR195" s="0"/>
      <c r="AJS195" s="0"/>
      <c r="AJT195" s="0"/>
      <c r="AJU195" s="0"/>
      <c r="AJV195" s="0"/>
      <c r="AJW195" s="0"/>
      <c r="AJX195" s="0"/>
      <c r="AJY195" s="0"/>
      <c r="AJZ195" s="0"/>
      <c r="AKA195" s="0"/>
      <c r="AKB195" s="0"/>
      <c r="AKC195" s="0"/>
      <c r="AKD195" s="0"/>
      <c r="AKE195" s="0"/>
      <c r="AKF195" s="0"/>
      <c r="AKG195" s="0"/>
      <c r="AKH195" s="0"/>
      <c r="AKI195" s="0"/>
      <c r="AKJ195" s="0"/>
      <c r="AKK195" s="0"/>
      <c r="AKL195" s="0"/>
      <c r="AKM195" s="0"/>
      <c r="AKN195" s="0"/>
      <c r="AKO195" s="0"/>
      <c r="AKP195" s="0"/>
      <c r="AKQ195" s="0"/>
      <c r="AKR195" s="0"/>
      <c r="AKS195" s="0"/>
      <c r="AKT195" s="0"/>
      <c r="AKU195" s="0"/>
      <c r="AKV195" s="0"/>
      <c r="AKW195" s="0"/>
      <c r="AKX195" s="0"/>
      <c r="AKY195" s="0"/>
      <c r="AKZ195" s="0"/>
      <c r="ALA195" s="0"/>
      <c r="ALB195" s="0"/>
      <c r="ALC195" s="0"/>
      <c r="ALD195" s="0"/>
      <c r="ALE195" s="0"/>
      <c r="ALF195" s="0"/>
      <c r="ALG195" s="0"/>
      <c r="ALH195" s="0"/>
      <c r="ALI195" s="0"/>
      <c r="ALJ195" s="0"/>
      <c r="ALK195" s="0"/>
      <c r="ALL195" s="0"/>
      <c r="ALM195" s="0"/>
      <c r="ALN195" s="0"/>
      <c r="ALO195" s="0"/>
      <c r="ALP195" s="0"/>
      <c r="ALQ195" s="0"/>
      <c r="ALR195" s="0"/>
      <c r="ALS195" s="0"/>
      <c r="ALT195" s="0"/>
      <c r="ALU195" s="0"/>
      <c r="ALV195" s="0"/>
      <c r="ALW195" s="0"/>
      <c r="ALX195" s="0"/>
      <c r="ALY195" s="0"/>
      <c r="ALZ195" s="0"/>
      <c r="AMA195" s="0"/>
      <c r="AMB195" s="0"/>
      <c r="AMC195" s="0"/>
      <c r="AMD195" s="0"/>
      <c r="AME195" s="0"/>
      <c r="AMF195" s="0"/>
      <c r="AMG195" s="0"/>
      <c r="AMH195" s="0"/>
      <c r="AMI195" s="0"/>
      <c r="AMJ195" s="0"/>
    </row>
    <row r="196" s="258" customFormat="true" ht="15.75" hidden="false" customHeight="true" outlineLevel="1" collapsed="false">
      <c r="A196" s="270"/>
      <c r="B196" s="279" t="s">
        <v>116</v>
      </c>
      <c r="C196" s="210" t="s">
        <v>331</v>
      </c>
      <c r="D196" s="210" t="s">
        <v>114</v>
      </c>
      <c r="E196" s="211" t="n">
        <v>0.579656485093977</v>
      </c>
      <c r="F196" s="211" t="n">
        <v>0.579656485093977</v>
      </c>
      <c r="G196" s="211" t="n">
        <v>0.579656485093977</v>
      </c>
      <c r="H196" s="211" t="n">
        <v>0.579656485093977</v>
      </c>
      <c r="I196" s="211" t="n">
        <v>0.579656485093977</v>
      </c>
      <c r="J196" s="211" t="n">
        <v>0.579656485093977</v>
      </c>
      <c r="K196" s="211"/>
      <c r="L196" s="211"/>
      <c r="M196" s="211"/>
      <c r="N196" s="211"/>
      <c r="O196" s="227" t="n">
        <v>0.516295563029767</v>
      </c>
      <c r="P196" s="211" t="n">
        <v>0.516295563029767</v>
      </c>
      <c r="Q196" s="211" t="n">
        <v>0.516295563029767</v>
      </c>
      <c r="R196" s="211" t="n">
        <v>0.516295563029767</v>
      </c>
      <c r="S196" s="211" t="n">
        <v>0.516295563029767</v>
      </c>
      <c r="T196" s="211"/>
      <c r="U196" s="211"/>
      <c r="V196" s="211"/>
      <c r="W196" s="211"/>
      <c r="X196" s="228"/>
      <c r="Y196" s="227" t="n">
        <v>0.497386634350468</v>
      </c>
      <c r="Z196" s="211" t="n">
        <v>0.497386634350468</v>
      </c>
      <c r="AA196" s="211" t="n">
        <v>0.497386634350468</v>
      </c>
      <c r="AB196" s="211" t="n">
        <v>0.497386634350468</v>
      </c>
      <c r="AC196" s="211" t="n">
        <v>0.497386634350468</v>
      </c>
      <c r="AD196" s="211"/>
      <c r="AE196" s="211"/>
      <c r="AF196" s="211"/>
      <c r="AG196" s="211"/>
      <c r="AH196" s="228"/>
      <c r="AI196" s="227"/>
      <c r="AJ196" s="211"/>
      <c r="AK196" s="211"/>
      <c r="AL196" s="211"/>
      <c r="AM196" s="211"/>
      <c r="AN196" s="211"/>
      <c r="AO196" s="211"/>
      <c r="AP196" s="211"/>
      <c r="AQ196" s="211"/>
      <c r="AR196" s="228"/>
      <c r="AS196" s="227"/>
      <c r="AT196" s="211"/>
      <c r="AU196" s="211"/>
      <c r="AV196" s="211"/>
      <c r="AW196" s="211"/>
      <c r="AX196" s="211"/>
      <c r="AY196" s="211"/>
      <c r="AZ196" s="211"/>
      <c r="BA196" s="211"/>
      <c r="BB196" s="228"/>
      <c r="BC196" s="185"/>
      <c r="BD196" s="185"/>
      <c r="BE196" s="185"/>
      <c r="BF196" s="185"/>
      <c r="BG196" s="185"/>
      <c r="BH196" s="185"/>
      <c r="BI196" s="185"/>
      <c r="BJ196" s="185"/>
      <c r="BK196" s="185"/>
      <c r="BL196" s="185"/>
      <c r="BM196" s="185"/>
      <c r="BN196" s="185"/>
      <c r="BO196" s="185"/>
      <c r="BP196" s="185"/>
      <c r="BQ196" s="185"/>
      <c r="BR196" s="185"/>
      <c r="BS196" s="185"/>
      <c r="BT196" s="185"/>
      <c r="BU196" s="185"/>
      <c r="BV196" s="185"/>
    </row>
    <row r="197" customFormat="false" ht="15.75" hidden="false" customHeight="true" outlineLevel="1" collapsed="false">
      <c r="A197" s="270"/>
      <c r="B197" s="275" t="s">
        <v>118</v>
      </c>
      <c r="C197" s="66" t="s">
        <v>332</v>
      </c>
      <c r="D197" s="66" t="s">
        <v>114</v>
      </c>
      <c r="E197" s="66"/>
      <c r="F197" s="66"/>
      <c r="G197" s="66"/>
      <c r="H197" s="66"/>
      <c r="I197" s="66"/>
      <c r="J197" s="66"/>
      <c r="K197" s="66"/>
      <c r="L197" s="66"/>
      <c r="M197" s="66"/>
      <c r="N197" s="66"/>
      <c r="O197" s="204"/>
      <c r="P197" s="203"/>
      <c r="Q197" s="203"/>
      <c r="R197" s="203"/>
      <c r="S197" s="203"/>
      <c r="T197" s="203"/>
      <c r="U197" s="203"/>
      <c r="V197" s="203"/>
      <c r="W197" s="203"/>
      <c r="X197" s="205"/>
      <c r="Y197" s="234"/>
      <c r="Z197" s="66"/>
      <c r="AA197" s="66"/>
      <c r="AB197" s="66"/>
      <c r="AC197" s="66"/>
      <c r="AD197" s="66"/>
      <c r="AE197" s="66"/>
      <c r="AF197" s="66"/>
      <c r="AG197" s="66"/>
      <c r="AH197" s="235"/>
      <c r="AI197" s="234"/>
      <c r="AJ197" s="66"/>
      <c r="AK197" s="66"/>
      <c r="AL197" s="66"/>
      <c r="AM197" s="66"/>
      <c r="AN197" s="66"/>
      <c r="AO197" s="66"/>
      <c r="AP197" s="66"/>
      <c r="AQ197" s="66"/>
      <c r="AR197" s="235"/>
      <c r="AS197" s="234"/>
      <c r="AT197" s="66"/>
      <c r="AU197" s="66"/>
      <c r="AV197" s="66"/>
      <c r="AW197" s="66"/>
      <c r="AX197" s="66"/>
      <c r="AY197" s="66"/>
      <c r="AZ197" s="66"/>
      <c r="BA197" s="66"/>
      <c r="BB197" s="235"/>
      <c r="BC197" s="0"/>
      <c r="BD197" s="0"/>
      <c r="BE197" s="0"/>
      <c r="BF197" s="0"/>
      <c r="BG197" s="0"/>
      <c r="BH197" s="0"/>
      <c r="BI197" s="0"/>
      <c r="BJ197" s="0"/>
      <c r="BK197" s="0"/>
      <c r="BL197" s="0"/>
      <c r="BM197" s="0"/>
      <c r="BN197" s="0"/>
      <c r="BO197" s="0"/>
      <c r="BP197" s="0"/>
      <c r="BQ197" s="0"/>
      <c r="BR197" s="0"/>
      <c r="BS197" s="0"/>
      <c r="BT197" s="0"/>
      <c r="BU197" s="0"/>
      <c r="BV197" s="0"/>
      <c r="BW197" s="0"/>
      <c r="BX197" s="0"/>
      <c r="BY197" s="0"/>
      <c r="BZ197" s="0"/>
      <c r="CA197" s="0"/>
      <c r="CB197" s="0"/>
      <c r="CC197" s="0"/>
      <c r="CD197" s="0"/>
      <c r="CE197" s="0"/>
      <c r="CF197" s="0"/>
      <c r="CG197" s="0"/>
      <c r="CH197" s="0"/>
      <c r="CI197" s="0"/>
      <c r="CJ197" s="0"/>
      <c r="CK197" s="0"/>
      <c r="CL197" s="0"/>
      <c r="CM197" s="0"/>
      <c r="CN197" s="0"/>
      <c r="CO197" s="0"/>
      <c r="CP197" s="0"/>
      <c r="CQ197" s="0"/>
      <c r="CR197" s="0"/>
      <c r="CS197" s="0"/>
      <c r="CT197" s="0"/>
      <c r="CU197" s="0"/>
      <c r="CV197" s="0"/>
      <c r="CW197" s="0"/>
      <c r="CX197" s="0"/>
      <c r="CY197" s="0"/>
      <c r="CZ197" s="0"/>
      <c r="DA197" s="0"/>
      <c r="DB197" s="0"/>
      <c r="DC197" s="0"/>
      <c r="DD197" s="0"/>
      <c r="DE197" s="0"/>
      <c r="DF197" s="0"/>
      <c r="DG197" s="0"/>
      <c r="DH197" s="0"/>
      <c r="DI197" s="0"/>
      <c r="DJ197" s="0"/>
      <c r="DK197" s="0"/>
      <c r="DL197" s="0"/>
      <c r="DM197" s="0"/>
      <c r="DN197" s="0"/>
      <c r="DO197" s="0"/>
      <c r="DP197" s="0"/>
      <c r="DQ197" s="0"/>
      <c r="DR197" s="0"/>
      <c r="DS197" s="0"/>
      <c r="DT197" s="0"/>
      <c r="DU197" s="0"/>
      <c r="DV197" s="0"/>
      <c r="DW197" s="0"/>
      <c r="DX197" s="0"/>
      <c r="DY197" s="0"/>
      <c r="DZ197" s="0"/>
      <c r="EA197" s="0"/>
      <c r="EB197" s="0"/>
      <c r="EC197" s="0"/>
      <c r="ED197" s="0"/>
      <c r="EE197" s="0"/>
      <c r="EF197" s="0"/>
      <c r="EG197" s="0"/>
      <c r="EH197" s="0"/>
      <c r="EI197" s="0"/>
      <c r="EJ197" s="0"/>
      <c r="EK197" s="0"/>
      <c r="EL197" s="0"/>
      <c r="EM197" s="0"/>
      <c r="EN197" s="0"/>
      <c r="EO197" s="0"/>
      <c r="EP197" s="0"/>
      <c r="EQ197" s="0"/>
      <c r="ER197" s="0"/>
      <c r="ES197" s="0"/>
      <c r="ET197" s="0"/>
      <c r="EU197" s="0"/>
      <c r="EV197" s="0"/>
      <c r="EW197" s="0"/>
      <c r="EX197" s="0"/>
      <c r="EY197" s="0"/>
      <c r="EZ197" s="0"/>
      <c r="FA197" s="0"/>
      <c r="FB197" s="0"/>
      <c r="FC197" s="0"/>
      <c r="FD197" s="0"/>
      <c r="FE197" s="0"/>
      <c r="FF197" s="0"/>
      <c r="FG197" s="0"/>
      <c r="FH197" s="0"/>
      <c r="FI197" s="0"/>
      <c r="FJ197" s="0"/>
      <c r="FK197" s="0"/>
      <c r="FL197" s="0"/>
      <c r="FM197" s="0"/>
      <c r="FN197" s="0"/>
      <c r="FO197" s="0"/>
      <c r="FP197" s="0"/>
      <c r="FQ197" s="0"/>
      <c r="FR197" s="0"/>
      <c r="FS197" s="0"/>
      <c r="FT197" s="0"/>
      <c r="FU197" s="0"/>
      <c r="FV197" s="0"/>
      <c r="FW197" s="0"/>
      <c r="FX197" s="0"/>
      <c r="FY197" s="0"/>
      <c r="FZ197" s="0"/>
      <c r="GA197" s="0"/>
      <c r="GB197" s="0"/>
      <c r="GC197" s="0"/>
      <c r="GD197" s="0"/>
      <c r="GE197" s="0"/>
      <c r="GF197" s="0"/>
      <c r="GG197" s="0"/>
      <c r="GH197" s="0"/>
      <c r="GI197" s="0"/>
      <c r="GJ197" s="0"/>
      <c r="GK197" s="0"/>
      <c r="GL197" s="0"/>
      <c r="GM197" s="0"/>
      <c r="GN197" s="0"/>
      <c r="GO197" s="0"/>
      <c r="GP197" s="0"/>
      <c r="GQ197" s="0"/>
      <c r="GR197" s="0"/>
      <c r="GS197" s="0"/>
      <c r="GT197" s="0"/>
      <c r="GU197" s="0"/>
      <c r="GV197" s="0"/>
      <c r="GW197" s="0"/>
      <c r="GX197" s="0"/>
      <c r="GY197" s="0"/>
      <c r="GZ197" s="0"/>
      <c r="HA197" s="0"/>
      <c r="HB197" s="0"/>
      <c r="HC197" s="0"/>
      <c r="HD197" s="0"/>
      <c r="HE197" s="0"/>
      <c r="HF197" s="0"/>
      <c r="HG197" s="0"/>
      <c r="HH197" s="0"/>
      <c r="HI197" s="0"/>
      <c r="HJ197" s="0"/>
      <c r="HK197" s="0"/>
      <c r="HL197" s="0"/>
      <c r="HM197" s="0"/>
      <c r="HN197" s="0"/>
      <c r="HO197" s="0"/>
      <c r="HP197" s="0"/>
      <c r="HQ197" s="0"/>
      <c r="HR197" s="0"/>
      <c r="HS197" s="0"/>
      <c r="HT197" s="0"/>
      <c r="HU197" s="0"/>
      <c r="HV197" s="0"/>
      <c r="HW197" s="0"/>
      <c r="HX197" s="0"/>
      <c r="HY197" s="0"/>
      <c r="HZ197" s="0"/>
      <c r="IA197" s="0"/>
      <c r="IB197" s="0"/>
      <c r="IC197" s="0"/>
      <c r="ID197" s="0"/>
      <c r="IE197" s="0"/>
      <c r="IF197" s="0"/>
      <c r="IG197" s="0"/>
      <c r="IH197" s="0"/>
      <c r="II197" s="0"/>
      <c r="IJ197" s="0"/>
      <c r="IK197" s="0"/>
      <c r="IL197" s="0"/>
      <c r="IM197" s="0"/>
      <c r="IN197" s="0"/>
      <c r="IO197" s="0"/>
      <c r="IP197" s="0"/>
      <c r="IQ197" s="0"/>
      <c r="IR197" s="0"/>
      <c r="IS197" s="0"/>
      <c r="IT197" s="0"/>
      <c r="IU197" s="0"/>
      <c r="IV197" s="0"/>
      <c r="IW197" s="0"/>
      <c r="IX197" s="0"/>
      <c r="IY197" s="0"/>
      <c r="IZ197" s="0"/>
      <c r="JA197" s="0"/>
      <c r="JB197" s="0"/>
      <c r="JC197" s="0"/>
      <c r="JD197" s="0"/>
      <c r="JE197" s="0"/>
      <c r="JF197" s="0"/>
      <c r="JG197" s="0"/>
      <c r="JH197" s="0"/>
      <c r="JI197" s="0"/>
      <c r="JJ197" s="0"/>
      <c r="JK197" s="0"/>
      <c r="JL197" s="0"/>
      <c r="JM197" s="0"/>
      <c r="JN197" s="0"/>
      <c r="JO197" s="0"/>
      <c r="JP197" s="0"/>
      <c r="JQ197" s="0"/>
      <c r="JR197" s="0"/>
      <c r="JS197" s="0"/>
      <c r="JT197" s="0"/>
      <c r="JU197" s="0"/>
      <c r="JV197" s="0"/>
      <c r="JW197" s="0"/>
      <c r="JX197" s="0"/>
      <c r="JY197" s="0"/>
      <c r="JZ197" s="0"/>
      <c r="KA197" s="0"/>
      <c r="KB197" s="0"/>
      <c r="KC197" s="0"/>
      <c r="KD197" s="0"/>
      <c r="KE197" s="0"/>
      <c r="KF197" s="0"/>
      <c r="KG197" s="0"/>
      <c r="KH197" s="0"/>
      <c r="KI197" s="0"/>
      <c r="KJ197" s="0"/>
      <c r="KK197" s="0"/>
      <c r="KL197" s="0"/>
      <c r="KM197" s="0"/>
      <c r="KN197" s="0"/>
      <c r="KO197" s="0"/>
      <c r="KP197" s="0"/>
      <c r="KQ197" s="0"/>
      <c r="KR197" s="0"/>
      <c r="KS197" s="0"/>
      <c r="KT197" s="0"/>
      <c r="KU197" s="0"/>
      <c r="KV197" s="0"/>
      <c r="KW197" s="0"/>
      <c r="KX197" s="0"/>
      <c r="KY197" s="0"/>
      <c r="KZ197" s="0"/>
      <c r="LA197" s="0"/>
      <c r="LB197" s="0"/>
      <c r="LC197" s="0"/>
      <c r="LD197" s="0"/>
      <c r="LE197" s="0"/>
      <c r="LF197" s="0"/>
      <c r="LG197" s="0"/>
      <c r="LH197" s="0"/>
      <c r="LI197" s="0"/>
      <c r="LJ197" s="0"/>
      <c r="LK197" s="0"/>
      <c r="LL197" s="0"/>
      <c r="LM197" s="0"/>
      <c r="LN197" s="0"/>
      <c r="LO197" s="0"/>
      <c r="LP197" s="0"/>
      <c r="LQ197" s="0"/>
      <c r="LR197" s="0"/>
      <c r="LS197" s="0"/>
      <c r="LT197" s="0"/>
      <c r="LU197" s="0"/>
      <c r="LV197" s="0"/>
      <c r="LW197" s="0"/>
      <c r="LX197" s="0"/>
      <c r="LY197" s="0"/>
      <c r="LZ197" s="0"/>
      <c r="MA197" s="0"/>
      <c r="MB197" s="0"/>
      <c r="MC197" s="0"/>
      <c r="MD197" s="0"/>
      <c r="ME197" s="0"/>
      <c r="MF197" s="0"/>
      <c r="MG197" s="0"/>
      <c r="MH197" s="0"/>
      <c r="MI197" s="0"/>
      <c r="MJ197" s="0"/>
      <c r="MK197" s="0"/>
      <c r="ML197" s="0"/>
      <c r="MM197" s="0"/>
      <c r="MN197" s="0"/>
      <c r="MO197" s="0"/>
      <c r="MP197" s="0"/>
      <c r="MQ197" s="0"/>
      <c r="MR197" s="0"/>
      <c r="MS197" s="0"/>
      <c r="MT197" s="0"/>
      <c r="MU197" s="0"/>
      <c r="MV197" s="0"/>
      <c r="MW197" s="0"/>
      <c r="MX197" s="0"/>
      <c r="MY197" s="0"/>
      <c r="MZ197" s="0"/>
      <c r="NA197" s="0"/>
      <c r="NB197" s="0"/>
      <c r="NC197" s="0"/>
      <c r="ND197" s="0"/>
      <c r="NE197" s="0"/>
      <c r="NF197" s="0"/>
      <c r="NG197" s="0"/>
      <c r="NH197" s="0"/>
      <c r="NI197" s="0"/>
      <c r="NJ197" s="0"/>
      <c r="NK197" s="0"/>
      <c r="NL197" s="0"/>
      <c r="NM197" s="0"/>
      <c r="NN197" s="0"/>
      <c r="NO197" s="0"/>
      <c r="NP197" s="0"/>
      <c r="NQ197" s="0"/>
      <c r="NR197" s="0"/>
      <c r="NS197" s="0"/>
      <c r="NT197" s="0"/>
      <c r="NU197" s="0"/>
      <c r="NV197" s="0"/>
      <c r="NW197" s="0"/>
      <c r="NX197" s="0"/>
      <c r="NY197" s="0"/>
      <c r="NZ197" s="0"/>
      <c r="OA197" s="0"/>
      <c r="OB197" s="0"/>
      <c r="OC197" s="0"/>
      <c r="OD197" s="0"/>
      <c r="OE197" s="0"/>
      <c r="OF197" s="0"/>
      <c r="OG197" s="0"/>
      <c r="OH197" s="0"/>
      <c r="OI197" s="0"/>
      <c r="OJ197" s="0"/>
      <c r="OK197" s="0"/>
      <c r="OL197" s="0"/>
      <c r="OM197" s="0"/>
      <c r="ON197" s="0"/>
      <c r="OO197" s="0"/>
      <c r="OP197" s="0"/>
      <c r="OQ197" s="0"/>
      <c r="OR197" s="0"/>
      <c r="OS197" s="0"/>
      <c r="OT197" s="0"/>
      <c r="OU197" s="0"/>
      <c r="OV197" s="0"/>
      <c r="OW197" s="0"/>
      <c r="OX197" s="0"/>
      <c r="OY197" s="0"/>
      <c r="OZ197" s="0"/>
      <c r="PA197" s="0"/>
      <c r="PB197" s="0"/>
      <c r="PC197" s="0"/>
      <c r="PD197" s="0"/>
      <c r="PE197" s="0"/>
      <c r="PF197" s="0"/>
      <c r="PG197" s="0"/>
      <c r="PH197" s="0"/>
      <c r="PI197" s="0"/>
      <c r="PJ197" s="0"/>
      <c r="PK197" s="0"/>
      <c r="PL197" s="0"/>
      <c r="PM197" s="0"/>
      <c r="PN197" s="0"/>
      <c r="PO197" s="0"/>
      <c r="PP197" s="0"/>
      <c r="PQ197" s="0"/>
      <c r="PR197" s="0"/>
      <c r="PS197" s="0"/>
      <c r="PT197" s="0"/>
      <c r="PU197" s="0"/>
      <c r="PV197" s="0"/>
      <c r="PW197" s="0"/>
      <c r="PX197" s="0"/>
      <c r="PY197" s="0"/>
      <c r="PZ197" s="0"/>
      <c r="QA197" s="0"/>
      <c r="QB197" s="0"/>
      <c r="QC197" s="0"/>
      <c r="QD197" s="0"/>
      <c r="QE197" s="0"/>
      <c r="QF197" s="0"/>
      <c r="QG197" s="0"/>
      <c r="QH197" s="0"/>
      <c r="QI197" s="0"/>
      <c r="QJ197" s="0"/>
      <c r="QK197" s="0"/>
      <c r="QL197" s="0"/>
      <c r="QM197" s="0"/>
      <c r="QN197" s="0"/>
      <c r="QO197" s="0"/>
      <c r="QP197" s="0"/>
      <c r="QQ197" s="0"/>
      <c r="QR197" s="0"/>
      <c r="QS197" s="0"/>
      <c r="QT197" s="0"/>
      <c r="QU197" s="0"/>
      <c r="QV197" s="0"/>
      <c r="QW197" s="0"/>
      <c r="QX197" s="0"/>
      <c r="QY197" s="0"/>
      <c r="QZ197" s="0"/>
      <c r="RA197" s="0"/>
      <c r="RB197" s="0"/>
      <c r="RC197" s="0"/>
      <c r="RD197" s="0"/>
      <c r="RE197" s="0"/>
      <c r="RF197" s="0"/>
      <c r="RG197" s="0"/>
      <c r="RH197" s="0"/>
      <c r="RI197" s="0"/>
      <c r="RJ197" s="0"/>
      <c r="RK197" s="0"/>
      <c r="RL197" s="0"/>
      <c r="RM197" s="0"/>
      <c r="RN197" s="0"/>
      <c r="RO197" s="0"/>
      <c r="RP197" s="0"/>
      <c r="RQ197" s="0"/>
      <c r="RR197" s="0"/>
      <c r="RS197" s="0"/>
      <c r="RT197" s="0"/>
      <c r="RU197" s="0"/>
      <c r="RV197" s="0"/>
      <c r="RW197" s="0"/>
      <c r="RX197" s="0"/>
      <c r="RY197" s="0"/>
      <c r="RZ197" s="0"/>
      <c r="SA197" s="0"/>
      <c r="SB197" s="0"/>
      <c r="SC197" s="0"/>
      <c r="SD197" s="0"/>
      <c r="SE197" s="0"/>
      <c r="SF197" s="0"/>
      <c r="SG197" s="0"/>
      <c r="SH197" s="0"/>
      <c r="SI197" s="0"/>
      <c r="SJ197" s="0"/>
      <c r="SK197" s="0"/>
      <c r="SL197" s="0"/>
      <c r="SM197" s="0"/>
      <c r="SN197" s="0"/>
      <c r="SO197" s="0"/>
      <c r="SP197" s="0"/>
      <c r="SQ197" s="0"/>
      <c r="SR197" s="0"/>
      <c r="SS197" s="0"/>
      <c r="ST197" s="0"/>
      <c r="SU197" s="0"/>
      <c r="SV197" s="0"/>
      <c r="SW197" s="0"/>
      <c r="SX197" s="0"/>
      <c r="SY197" s="0"/>
      <c r="SZ197" s="0"/>
      <c r="TA197" s="0"/>
      <c r="TB197" s="0"/>
      <c r="TC197" s="0"/>
      <c r="TD197" s="0"/>
      <c r="TE197" s="0"/>
      <c r="TF197" s="0"/>
      <c r="TG197" s="0"/>
      <c r="TH197" s="0"/>
      <c r="TI197" s="0"/>
      <c r="TJ197" s="0"/>
      <c r="TK197" s="0"/>
      <c r="TL197" s="0"/>
      <c r="TM197" s="0"/>
      <c r="TN197" s="0"/>
      <c r="TO197" s="0"/>
      <c r="TP197" s="0"/>
      <c r="TQ197" s="0"/>
      <c r="TR197" s="0"/>
      <c r="TS197" s="0"/>
      <c r="TT197" s="0"/>
      <c r="TU197" s="0"/>
      <c r="TV197" s="0"/>
      <c r="TW197" s="0"/>
      <c r="TX197" s="0"/>
      <c r="TY197" s="0"/>
      <c r="TZ197" s="0"/>
      <c r="UA197" s="0"/>
      <c r="UB197" s="0"/>
      <c r="UC197" s="0"/>
      <c r="UD197" s="0"/>
      <c r="UE197" s="0"/>
      <c r="UF197" s="0"/>
      <c r="UG197" s="0"/>
      <c r="UH197" s="0"/>
      <c r="UI197" s="0"/>
      <c r="UJ197" s="0"/>
      <c r="UK197" s="0"/>
      <c r="UL197" s="0"/>
      <c r="UM197" s="0"/>
      <c r="UN197" s="0"/>
      <c r="UO197" s="0"/>
      <c r="UP197" s="0"/>
      <c r="UQ197" s="0"/>
      <c r="UR197" s="0"/>
      <c r="US197" s="0"/>
      <c r="UT197" s="0"/>
      <c r="UU197" s="0"/>
      <c r="UV197" s="0"/>
      <c r="UW197" s="0"/>
      <c r="UX197" s="0"/>
      <c r="UY197" s="0"/>
      <c r="UZ197" s="0"/>
      <c r="VA197" s="0"/>
      <c r="VB197" s="0"/>
      <c r="VC197" s="0"/>
      <c r="VD197" s="0"/>
      <c r="VE197" s="0"/>
      <c r="VF197" s="0"/>
      <c r="VG197" s="0"/>
      <c r="VH197" s="0"/>
      <c r="VI197" s="0"/>
      <c r="VJ197" s="0"/>
      <c r="VK197" s="0"/>
      <c r="VL197" s="0"/>
      <c r="VM197" s="0"/>
      <c r="VN197" s="0"/>
      <c r="VO197" s="0"/>
      <c r="VP197" s="0"/>
      <c r="VQ197" s="0"/>
      <c r="VR197" s="0"/>
      <c r="VS197" s="0"/>
      <c r="VT197" s="0"/>
      <c r="VU197" s="0"/>
      <c r="VV197" s="0"/>
      <c r="VW197" s="0"/>
      <c r="VX197" s="0"/>
      <c r="VY197" s="0"/>
      <c r="VZ197" s="0"/>
      <c r="WA197" s="0"/>
      <c r="WB197" s="0"/>
      <c r="WC197" s="0"/>
      <c r="WD197" s="0"/>
      <c r="WE197" s="0"/>
      <c r="WF197" s="0"/>
      <c r="WG197" s="0"/>
      <c r="WH197" s="0"/>
      <c r="WI197" s="0"/>
      <c r="WJ197" s="0"/>
      <c r="WK197" s="0"/>
      <c r="WL197" s="0"/>
      <c r="WM197" s="0"/>
      <c r="WN197" s="0"/>
      <c r="WO197" s="0"/>
      <c r="WP197" s="0"/>
      <c r="WQ197" s="0"/>
      <c r="WR197" s="0"/>
      <c r="WS197" s="0"/>
      <c r="WT197" s="0"/>
      <c r="WU197" s="0"/>
      <c r="WV197" s="0"/>
      <c r="WW197" s="0"/>
      <c r="WX197" s="0"/>
      <c r="WY197" s="0"/>
      <c r="WZ197" s="0"/>
      <c r="XA197" s="0"/>
      <c r="XB197" s="0"/>
      <c r="XC197" s="0"/>
      <c r="XD197" s="0"/>
      <c r="XE197" s="0"/>
      <c r="XF197" s="0"/>
      <c r="XG197" s="0"/>
      <c r="XH197" s="0"/>
      <c r="XI197" s="0"/>
      <c r="XJ197" s="0"/>
      <c r="XK197" s="0"/>
      <c r="XL197" s="0"/>
      <c r="XM197" s="0"/>
      <c r="XN197" s="0"/>
      <c r="XO197" s="0"/>
      <c r="XP197" s="0"/>
      <c r="XQ197" s="0"/>
      <c r="XR197" s="0"/>
      <c r="XS197" s="0"/>
      <c r="XT197" s="0"/>
      <c r="XU197" s="0"/>
      <c r="XV197" s="0"/>
      <c r="XW197" s="0"/>
      <c r="XX197" s="0"/>
      <c r="XY197" s="0"/>
      <c r="XZ197" s="0"/>
      <c r="YA197" s="0"/>
      <c r="YB197" s="0"/>
      <c r="YC197" s="0"/>
      <c r="YD197" s="0"/>
      <c r="YE197" s="0"/>
      <c r="YF197" s="0"/>
      <c r="YG197" s="0"/>
      <c r="YH197" s="0"/>
      <c r="YI197" s="0"/>
      <c r="YJ197" s="0"/>
      <c r="YK197" s="0"/>
      <c r="YL197" s="0"/>
      <c r="YM197" s="0"/>
      <c r="YN197" s="0"/>
      <c r="YO197" s="0"/>
      <c r="YP197" s="0"/>
      <c r="YQ197" s="0"/>
      <c r="YR197" s="0"/>
      <c r="YS197" s="0"/>
      <c r="YT197" s="0"/>
      <c r="YU197" s="0"/>
      <c r="YV197" s="0"/>
      <c r="YW197" s="0"/>
      <c r="YX197" s="0"/>
      <c r="YY197" s="0"/>
      <c r="YZ197" s="0"/>
      <c r="ZA197" s="0"/>
      <c r="ZB197" s="0"/>
      <c r="ZC197" s="0"/>
      <c r="ZD197" s="0"/>
      <c r="ZE197" s="0"/>
      <c r="ZF197" s="0"/>
      <c r="ZG197" s="0"/>
      <c r="ZH197" s="0"/>
      <c r="ZI197" s="0"/>
      <c r="ZJ197" s="0"/>
      <c r="ZK197" s="0"/>
      <c r="ZL197" s="0"/>
      <c r="ZM197" s="0"/>
      <c r="ZN197" s="0"/>
      <c r="ZO197" s="0"/>
      <c r="ZP197" s="0"/>
      <c r="ZQ197" s="0"/>
      <c r="ZR197" s="0"/>
      <c r="ZS197" s="0"/>
      <c r="ZT197" s="0"/>
      <c r="ZU197" s="0"/>
      <c r="ZV197" s="0"/>
      <c r="ZW197" s="0"/>
      <c r="ZX197" s="0"/>
      <c r="ZY197" s="0"/>
      <c r="ZZ197" s="0"/>
      <c r="AAA197" s="0"/>
      <c r="AAB197" s="0"/>
      <c r="AAC197" s="0"/>
      <c r="AAD197" s="0"/>
      <c r="AAE197" s="0"/>
      <c r="AAF197" s="0"/>
      <c r="AAG197" s="0"/>
      <c r="AAH197" s="0"/>
      <c r="AAI197" s="0"/>
      <c r="AAJ197" s="0"/>
      <c r="AAK197" s="0"/>
      <c r="AAL197" s="0"/>
      <c r="AAM197" s="0"/>
      <c r="AAN197" s="0"/>
      <c r="AAO197" s="0"/>
      <c r="AAP197" s="0"/>
      <c r="AAQ197" s="0"/>
      <c r="AAR197" s="0"/>
      <c r="AAS197" s="0"/>
      <c r="AAT197" s="0"/>
      <c r="AAU197" s="0"/>
      <c r="AAV197" s="0"/>
      <c r="AAW197" s="0"/>
      <c r="AAX197" s="0"/>
      <c r="AAY197" s="0"/>
      <c r="AAZ197" s="0"/>
      <c r="ABA197" s="0"/>
      <c r="ABB197" s="0"/>
      <c r="ABC197" s="0"/>
      <c r="ABD197" s="0"/>
      <c r="ABE197" s="0"/>
      <c r="ABF197" s="0"/>
      <c r="ABG197" s="0"/>
      <c r="ABH197" s="0"/>
      <c r="ABI197" s="0"/>
      <c r="ABJ197" s="0"/>
      <c r="ABK197" s="0"/>
      <c r="ABL197" s="0"/>
      <c r="ABM197" s="0"/>
      <c r="ABN197" s="0"/>
      <c r="ABO197" s="0"/>
      <c r="ABP197" s="0"/>
      <c r="ABQ197" s="0"/>
      <c r="ABR197" s="0"/>
      <c r="ABS197" s="0"/>
      <c r="ABT197" s="0"/>
      <c r="ABU197" s="0"/>
      <c r="ABV197" s="0"/>
      <c r="ABW197" s="0"/>
      <c r="ABX197" s="0"/>
      <c r="ABY197" s="0"/>
      <c r="ABZ197" s="0"/>
      <c r="ACA197" s="0"/>
      <c r="ACB197" s="0"/>
      <c r="ACC197" s="0"/>
      <c r="ACD197" s="0"/>
      <c r="ACE197" s="0"/>
      <c r="ACF197" s="0"/>
      <c r="ACG197" s="0"/>
      <c r="ACH197" s="0"/>
      <c r="ACI197" s="0"/>
      <c r="ACJ197" s="0"/>
      <c r="ACK197" s="0"/>
      <c r="ACL197" s="0"/>
      <c r="ACM197" s="0"/>
      <c r="ACN197" s="0"/>
      <c r="ACO197" s="0"/>
      <c r="ACP197" s="0"/>
      <c r="ACQ197" s="0"/>
      <c r="ACR197" s="0"/>
      <c r="ACS197" s="0"/>
      <c r="ACT197" s="0"/>
      <c r="ACU197" s="0"/>
      <c r="ACV197" s="0"/>
      <c r="ACW197" s="0"/>
      <c r="ACX197" s="0"/>
      <c r="ACY197" s="0"/>
      <c r="ACZ197" s="0"/>
      <c r="ADA197" s="0"/>
      <c r="ADB197" s="0"/>
      <c r="ADC197" s="0"/>
      <c r="ADD197" s="0"/>
      <c r="ADE197" s="0"/>
      <c r="ADF197" s="0"/>
      <c r="ADG197" s="0"/>
      <c r="ADH197" s="0"/>
      <c r="ADI197" s="0"/>
      <c r="ADJ197" s="0"/>
      <c r="ADK197" s="0"/>
      <c r="ADL197" s="0"/>
      <c r="ADM197" s="0"/>
      <c r="ADN197" s="0"/>
      <c r="ADO197" s="0"/>
      <c r="ADP197" s="0"/>
      <c r="ADQ197" s="0"/>
      <c r="ADR197" s="0"/>
      <c r="ADS197" s="0"/>
      <c r="ADT197" s="0"/>
      <c r="ADU197" s="0"/>
      <c r="ADV197" s="0"/>
      <c r="ADW197" s="0"/>
      <c r="ADX197" s="0"/>
      <c r="ADY197" s="0"/>
      <c r="ADZ197" s="0"/>
      <c r="AEA197" s="0"/>
      <c r="AEB197" s="0"/>
      <c r="AEC197" s="0"/>
      <c r="AED197" s="0"/>
      <c r="AEE197" s="0"/>
      <c r="AEF197" s="0"/>
      <c r="AEG197" s="0"/>
      <c r="AEH197" s="0"/>
      <c r="AEI197" s="0"/>
      <c r="AEJ197" s="0"/>
      <c r="AEK197" s="0"/>
      <c r="AEL197" s="0"/>
      <c r="AEM197" s="0"/>
      <c r="AEN197" s="0"/>
      <c r="AEO197" s="0"/>
      <c r="AEP197" s="0"/>
      <c r="AEQ197" s="0"/>
      <c r="AER197" s="0"/>
      <c r="AES197" s="0"/>
      <c r="AET197" s="0"/>
      <c r="AEU197" s="0"/>
      <c r="AEV197" s="0"/>
      <c r="AEW197" s="0"/>
      <c r="AEX197" s="0"/>
      <c r="AEY197" s="0"/>
      <c r="AEZ197" s="0"/>
      <c r="AFA197" s="0"/>
      <c r="AFB197" s="0"/>
      <c r="AFC197" s="0"/>
      <c r="AFD197" s="0"/>
      <c r="AFE197" s="0"/>
      <c r="AFF197" s="0"/>
      <c r="AFG197" s="0"/>
      <c r="AFH197" s="0"/>
      <c r="AFI197" s="0"/>
      <c r="AFJ197" s="0"/>
      <c r="AFK197" s="0"/>
      <c r="AFL197" s="0"/>
      <c r="AFM197" s="0"/>
      <c r="AFN197" s="0"/>
      <c r="AFO197" s="0"/>
      <c r="AFP197" s="0"/>
      <c r="AFQ197" s="0"/>
      <c r="AFR197" s="0"/>
      <c r="AFS197" s="0"/>
      <c r="AFT197" s="0"/>
      <c r="AFU197" s="0"/>
      <c r="AFV197" s="0"/>
      <c r="AFW197" s="0"/>
      <c r="AFX197" s="0"/>
      <c r="AFY197" s="0"/>
      <c r="AFZ197" s="0"/>
      <c r="AGA197" s="0"/>
      <c r="AGB197" s="0"/>
      <c r="AGC197" s="0"/>
      <c r="AGD197" s="0"/>
      <c r="AGE197" s="0"/>
      <c r="AGF197" s="0"/>
      <c r="AGG197" s="0"/>
      <c r="AGH197" s="0"/>
      <c r="AGI197" s="0"/>
      <c r="AGJ197" s="0"/>
      <c r="AGK197" s="0"/>
      <c r="AGL197" s="0"/>
      <c r="AGM197" s="0"/>
      <c r="AGN197" s="0"/>
      <c r="AGO197" s="0"/>
      <c r="AGP197" s="0"/>
      <c r="AGQ197" s="0"/>
      <c r="AGR197" s="0"/>
      <c r="AGS197" s="0"/>
      <c r="AGT197" s="0"/>
      <c r="AGU197" s="0"/>
      <c r="AGV197" s="0"/>
      <c r="AGW197" s="0"/>
      <c r="AGX197" s="0"/>
      <c r="AGY197" s="0"/>
      <c r="AGZ197" s="0"/>
      <c r="AHA197" s="0"/>
      <c r="AHB197" s="0"/>
      <c r="AHC197" s="0"/>
      <c r="AHD197" s="0"/>
      <c r="AHE197" s="0"/>
      <c r="AHF197" s="0"/>
      <c r="AHG197" s="0"/>
      <c r="AHH197" s="0"/>
      <c r="AHI197" s="0"/>
      <c r="AHJ197" s="0"/>
      <c r="AHK197" s="0"/>
      <c r="AHL197" s="0"/>
      <c r="AHM197" s="0"/>
      <c r="AHN197" s="0"/>
      <c r="AHO197" s="0"/>
      <c r="AHP197" s="0"/>
      <c r="AHQ197" s="0"/>
      <c r="AHR197" s="0"/>
      <c r="AHS197" s="0"/>
      <c r="AHT197" s="0"/>
      <c r="AHU197" s="0"/>
      <c r="AHV197" s="0"/>
      <c r="AHW197" s="0"/>
      <c r="AHX197" s="0"/>
      <c r="AHY197" s="0"/>
      <c r="AHZ197" s="0"/>
      <c r="AIA197" s="0"/>
      <c r="AIB197" s="0"/>
      <c r="AIC197" s="0"/>
      <c r="AID197" s="0"/>
      <c r="AIE197" s="0"/>
      <c r="AIF197" s="0"/>
      <c r="AIG197" s="0"/>
      <c r="AIH197" s="0"/>
      <c r="AII197" s="0"/>
      <c r="AIJ197" s="0"/>
      <c r="AIK197" s="0"/>
      <c r="AIL197" s="0"/>
      <c r="AIM197" s="0"/>
      <c r="AIN197" s="0"/>
      <c r="AIO197" s="0"/>
      <c r="AIP197" s="0"/>
      <c r="AIQ197" s="0"/>
      <c r="AIR197" s="0"/>
      <c r="AIS197" s="0"/>
      <c r="AIT197" s="0"/>
      <c r="AIU197" s="0"/>
      <c r="AIV197" s="0"/>
      <c r="AIW197" s="0"/>
      <c r="AIX197" s="0"/>
      <c r="AIY197" s="0"/>
      <c r="AIZ197" s="0"/>
      <c r="AJA197" s="0"/>
      <c r="AJB197" s="0"/>
      <c r="AJC197" s="0"/>
      <c r="AJD197" s="0"/>
      <c r="AJE197" s="0"/>
      <c r="AJF197" s="0"/>
      <c r="AJG197" s="0"/>
      <c r="AJH197" s="0"/>
      <c r="AJI197" s="0"/>
      <c r="AJJ197" s="0"/>
      <c r="AJK197" s="0"/>
      <c r="AJL197" s="0"/>
      <c r="AJM197" s="0"/>
      <c r="AJN197" s="0"/>
      <c r="AJO197" s="0"/>
      <c r="AJP197" s="0"/>
      <c r="AJQ197" s="0"/>
      <c r="AJR197" s="0"/>
      <c r="AJS197" s="0"/>
      <c r="AJT197" s="0"/>
      <c r="AJU197" s="0"/>
      <c r="AJV197" s="0"/>
      <c r="AJW197" s="0"/>
      <c r="AJX197" s="0"/>
      <c r="AJY197" s="0"/>
      <c r="AJZ197" s="0"/>
      <c r="AKA197" s="0"/>
      <c r="AKB197" s="0"/>
      <c r="AKC197" s="0"/>
      <c r="AKD197" s="0"/>
      <c r="AKE197" s="0"/>
      <c r="AKF197" s="0"/>
      <c r="AKG197" s="0"/>
      <c r="AKH197" s="0"/>
      <c r="AKI197" s="0"/>
      <c r="AKJ197" s="0"/>
      <c r="AKK197" s="0"/>
      <c r="AKL197" s="0"/>
      <c r="AKM197" s="0"/>
      <c r="AKN197" s="0"/>
      <c r="AKO197" s="0"/>
      <c r="AKP197" s="0"/>
      <c r="AKQ197" s="0"/>
      <c r="AKR197" s="0"/>
      <c r="AKS197" s="0"/>
      <c r="AKT197" s="0"/>
      <c r="AKU197" s="0"/>
      <c r="AKV197" s="0"/>
      <c r="AKW197" s="0"/>
      <c r="AKX197" s="0"/>
      <c r="AKY197" s="0"/>
      <c r="AKZ197" s="0"/>
      <c r="ALA197" s="0"/>
      <c r="ALB197" s="0"/>
      <c r="ALC197" s="0"/>
      <c r="ALD197" s="0"/>
      <c r="ALE197" s="0"/>
      <c r="ALF197" s="0"/>
      <c r="ALG197" s="0"/>
      <c r="ALH197" s="0"/>
      <c r="ALI197" s="0"/>
      <c r="ALJ197" s="0"/>
      <c r="ALK197" s="0"/>
      <c r="ALL197" s="0"/>
      <c r="ALM197" s="0"/>
      <c r="ALN197" s="0"/>
      <c r="ALO197" s="0"/>
      <c r="ALP197" s="0"/>
      <c r="ALQ197" s="0"/>
      <c r="ALR197" s="0"/>
      <c r="ALS197" s="0"/>
      <c r="ALT197" s="0"/>
      <c r="ALU197" s="0"/>
      <c r="ALV197" s="0"/>
      <c r="ALW197" s="0"/>
      <c r="ALX197" s="0"/>
      <c r="ALY197" s="0"/>
      <c r="ALZ197" s="0"/>
      <c r="AMA197" s="0"/>
      <c r="AMB197" s="0"/>
      <c r="AMC197" s="0"/>
      <c r="AMD197" s="0"/>
      <c r="AME197" s="0"/>
      <c r="AMF197" s="0"/>
      <c r="AMG197" s="0"/>
      <c r="AMH197" s="0"/>
      <c r="AMI197" s="0"/>
      <c r="AMJ197" s="0"/>
    </row>
    <row r="198" s="258" customFormat="true" ht="15.75" hidden="false" customHeight="true" outlineLevel="1" collapsed="false">
      <c r="A198" s="270"/>
      <c r="B198" s="279" t="s">
        <v>204</v>
      </c>
      <c r="C198" s="210" t="s">
        <v>333</v>
      </c>
      <c r="D198" s="210" t="s">
        <v>206</v>
      </c>
      <c r="E198" s="210"/>
      <c r="F198" s="210"/>
      <c r="G198" s="210"/>
      <c r="H198" s="210"/>
      <c r="I198" s="210"/>
      <c r="J198" s="210"/>
      <c r="K198" s="210"/>
      <c r="L198" s="210"/>
      <c r="M198" s="210"/>
      <c r="N198" s="284"/>
      <c r="O198" s="232"/>
      <c r="P198" s="210"/>
      <c r="Q198" s="210"/>
      <c r="R198" s="210"/>
      <c r="S198" s="210"/>
      <c r="T198" s="210"/>
      <c r="U198" s="210"/>
      <c r="V198" s="210"/>
      <c r="W198" s="210"/>
      <c r="X198" s="285"/>
      <c r="Y198" s="232"/>
      <c r="Z198" s="210"/>
      <c r="AA198" s="210"/>
      <c r="AB198" s="210"/>
      <c r="AC198" s="210"/>
      <c r="AD198" s="210"/>
      <c r="AE198" s="210"/>
      <c r="AF198" s="210"/>
      <c r="AG198" s="210"/>
      <c r="AH198" s="285"/>
      <c r="AI198" s="232"/>
      <c r="AJ198" s="210"/>
      <c r="AK198" s="210"/>
      <c r="AL198" s="210"/>
      <c r="AM198" s="210"/>
      <c r="AN198" s="210"/>
      <c r="AO198" s="210"/>
      <c r="AP198" s="210"/>
      <c r="AQ198" s="210"/>
      <c r="AR198" s="285"/>
      <c r="AS198" s="232"/>
      <c r="AT198" s="210"/>
      <c r="AU198" s="210"/>
      <c r="AV198" s="210"/>
      <c r="AW198" s="210"/>
      <c r="AX198" s="210"/>
      <c r="AY198" s="210"/>
      <c r="AZ198" s="210"/>
      <c r="BA198" s="210"/>
      <c r="BB198" s="285"/>
      <c r="BC198" s="185"/>
      <c r="BD198" s="185"/>
      <c r="BE198" s="185"/>
      <c r="BF198" s="185"/>
      <c r="BG198" s="185"/>
      <c r="BH198" s="185"/>
      <c r="BI198" s="185"/>
      <c r="BJ198" s="185"/>
      <c r="BK198" s="185"/>
      <c r="BL198" s="185"/>
      <c r="BM198" s="185"/>
      <c r="BN198" s="185"/>
      <c r="BO198" s="185"/>
      <c r="BP198" s="185"/>
      <c r="BQ198" s="185"/>
      <c r="BR198" s="185"/>
      <c r="BS198" s="185"/>
      <c r="BT198" s="185"/>
      <c r="BU198" s="185"/>
      <c r="BV198" s="185"/>
    </row>
    <row r="199" customFormat="false" ht="15.75" hidden="false" customHeight="true" outlineLevel="0" collapsed="false">
      <c r="A199" s="270"/>
      <c r="B199" s="31" t="s">
        <v>25</v>
      </c>
      <c r="C199" s="238"/>
      <c r="D199" s="238"/>
      <c r="E199" s="238"/>
      <c r="F199" s="238"/>
      <c r="G199" s="238"/>
      <c r="H199" s="238"/>
      <c r="I199" s="238"/>
      <c r="J199" s="238"/>
      <c r="K199" s="238"/>
      <c r="L199" s="238"/>
      <c r="M199" s="238"/>
      <c r="N199" s="238"/>
      <c r="O199" s="239"/>
      <c r="P199" s="238"/>
      <c r="Q199" s="238"/>
      <c r="R199" s="238"/>
      <c r="S199" s="238"/>
      <c r="T199" s="238"/>
      <c r="U199" s="238"/>
      <c r="V199" s="238"/>
      <c r="W199" s="238"/>
      <c r="X199" s="240"/>
      <c r="Y199" s="239"/>
      <c r="Z199" s="238"/>
      <c r="AA199" s="238"/>
      <c r="AB199" s="238"/>
      <c r="AC199" s="238"/>
      <c r="AD199" s="238"/>
      <c r="AE199" s="238"/>
      <c r="AF199" s="238"/>
      <c r="AG199" s="238"/>
      <c r="AH199" s="240"/>
      <c r="AI199" s="239"/>
      <c r="AJ199" s="238"/>
      <c r="AK199" s="238"/>
      <c r="AL199" s="238"/>
      <c r="AM199" s="238"/>
      <c r="AN199" s="238"/>
      <c r="AO199" s="238"/>
      <c r="AP199" s="238"/>
      <c r="AQ199" s="238"/>
      <c r="AR199" s="240"/>
      <c r="AS199" s="239"/>
      <c r="AT199" s="238"/>
      <c r="AU199" s="238"/>
      <c r="AV199" s="238"/>
      <c r="AW199" s="238"/>
      <c r="AX199" s="238"/>
      <c r="AY199" s="238"/>
      <c r="AZ199" s="238"/>
      <c r="BA199" s="238"/>
      <c r="BB199" s="240"/>
      <c r="BC199" s="0"/>
      <c r="BD199" s="0"/>
      <c r="BE199" s="0"/>
      <c r="BF199" s="0"/>
      <c r="BG199" s="0"/>
      <c r="BH199" s="0"/>
      <c r="BI199" s="0"/>
      <c r="BJ199" s="0"/>
      <c r="BK199" s="0"/>
      <c r="BL199" s="0"/>
      <c r="BM199" s="0"/>
      <c r="BN199" s="0"/>
      <c r="BO199" s="0"/>
      <c r="BP199" s="0"/>
      <c r="BQ199" s="0"/>
      <c r="BR199" s="0"/>
      <c r="BS199" s="0"/>
      <c r="BT199" s="0"/>
      <c r="BU199" s="0"/>
      <c r="BV199" s="0"/>
      <c r="BW199" s="0"/>
      <c r="BX199" s="0"/>
      <c r="BY199" s="0"/>
      <c r="BZ199" s="0"/>
      <c r="CA199" s="0"/>
      <c r="CB199" s="0"/>
      <c r="CC199" s="0"/>
      <c r="CD199" s="0"/>
      <c r="CE199" s="0"/>
      <c r="CF199" s="0"/>
      <c r="CG199" s="0"/>
      <c r="CH199" s="0"/>
      <c r="CI199" s="0"/>
      <c r="CJ199" s="0"/>
      <c r="CK199" s="0"/>
      <c r="CL199" s="0"/>
      <c r="CM199" s="0"/>
      <c r="CN199" s="0"/>
      <c r="CO199" s="0"/>
      <c r="CP199" s="0"/>
      <c r="CQ199" s="0"/>
      <c r="CR199" s="0"/>
      <c r="CS199" s="0"/>
      <c r="CT199" s="0"/>
      <c r="CU199" s="0"/>
      <c r="CV199" s="0"/>
      <c r="CW199" s="0"/>
      <c r="CX199" s="0"/>
      <c r="CY199" s="0"/>
      <c r="CZ199" s="0"/>
      <c r="DA199" s="0"/>
      <c r="DB199" s="0"/>
      <c r="DC199" s="0"/>
      <c r="DD199" s="0"/>
      <c r="DE199" s="0"/>
      <c r="DF199" s="0"/>
      <c r="DG199" s="0"/>
      <c r="DH199" s="0"/>
      <c r="DI199" s="0"/>
      <c r="DJ199" s="0"/>
      <c r="DK199" s="0"/>
      <c r="DL199" s="0"/>
      <c r="DM199" s="0"/>
      <c r="DN199" s="0"/>
      <c r="DO199" s="0"/>
      <c r="DP199" s="0"/>
      <c r="DQ199" s="0"/>
      <c r="DR199" s="0"/>
      <c r="DS199" s="0"/>
      <c r="DT199" s="0"/>
      <c r="DU199" s="0"/>
      <c r="DV199" s="0"/>
      <c r="DW199" s="0"/>
      <c r="DX199" s="0"/>
      <c r="DY199" s="0"/>
      <c r="DZ199" s="0"/>
      <c r="EA199" s="0"/>
      <c r="EB199" s="0"/>
      <c r="EC199" s="0"/>
      <c r="ED199" s="0"/>
      <c r="EE199" s="0"/>
      <c r="EF199" s="0"/>
      <c r="EG199" s="0"/>
      <c r="EH199" s="0"/>
      <c r="EI199" s="0"/>
      <c r="EJ199" s="0"/>
      <c r="EK199" s="0"/>
      <c r="EL199" s="0"/>
      <c r="EM199" s="0"/>
      <c r="EN199" s="0"/>
      <c r="EO199" s="0"/>
      <c r="EP199" s="0"/>
      <c r="EQ199" s="0"/>
      <c r="ER199" s="0"/>
      <c r="ES199" s="0"/>
      <c r="ET199" s="0"/>
      <c r="EU199" s="0"/>
      <c r="EV199" s="0"/>
      <c r="EW199" s="0"/>
      <c r="EX199" s="0"/>
      <c r="EY199" s="0"/>
      <c r="EZ199" s="0"/>
      <c r="FA199" s="0"/>
      <c r="FB199" s="0"/>
      <c r="FC199" s="0"/>
      <c r="FD199" s="0"/>
      <c r="FE199" s="0"/>
      <c r="FF199" s="0"/>
      <c r="FG199" s="0"/>
      <c r="FH199" s="0"/>
      <c r="FI199" s="0"/>
      <c r="FJ199" s="0"/>
      <c r="FK199" s="0"/>
      <c r="FL199" s="0"/>
      <c r="FM199" s="0"/>
      <c r="FN199" s="0"/>
      <c r="FO199" s="0"/>
      <c r="FP199" s="0"/>
      <c r="FQ199" s="0"/>
      <c r="FR199" s="0"/>
      <c r="FS199" s="0"/>
      <c r="FT199" s="0"/>
      <c r="FU199" s="0"/>
      <c r="FV199" s="0"/>
      <c r="FW199" s="0"/>
      <c r="FX199" s="0"/>
      <c r="FY199" s="0"/>
      <c r="FZ199" s="0"/>
      <c r="GA199" s="0"/>
      <c r="GB199" s="0"/>
      <c r="GC199" s="0"/>
      <c r="GD199" s="0"/>
      <c r="GE199" s="0"/>
      <c r="GF199" s="0"/>
      <c r="GG199" s="0"/>
      <c r="GH199" s="0"/>
      <c r="GI199" s="0"/>
      <c r="GJ199" s="0"/>
      <c r="GK199" s="0"/>
      <c r="GL199" s="0"/>
      <c r="GM199" s="0"/>
      <c r="GN199" s="0"/>
      <c r="GO199" s="0"/>
      <c r="GP199" s="0"/>
      <c r="GQ199" s="0"/>
      <c r="GR199" s="0"/>
      <c r="GS199" s="0"/>
      <c r="GT199" s="0"/>
      <c r="GU199" s="0"/>
      <c r="GV199" s="0"/>
      <c r="GW199" s="0"/>
      <c r="GX199" s="0"/>
      <c r="GY199" s="0"/>
      <c r="GZ199" s="0"/>
      <c r="HA199" s="0"/>
      <c r="HB199" s="0"/>
      <c r="HC199" s="0"/>
      <c r="HD199" s="0"/>
      <c r="HE199" s="0"/>
      <c r="HF199" s="0"/>
      <c r="HG199" s="0"/>
      <c r="HH199" s="0"/>
      <c r="HI199" s="0"/>
      <c r="HJ199" s="0"/>
      <c r="HK199" s="0"/>
      <c r="HL199" s="0"/>
      <c r="HM199" s="0"/>
      <c r="HN199" s="0"/>
      <c r="HO199" s="0"/>
      <c r="HP199" s="0"/>
      <c r="HQ199" s="0"/>
      <c r="HR199" s="0"/>
      <c r="HS199" s="0"/>
      <c r="HT199" s="0"/>
      <c r="HU199" s="0"/>
      <c r="HV199" s="0"/>
      <c r="HW199" s="0"/>
      <c r="HX199" s="0"/>
      <c r="HY199" s="0"/>
      <c r="HZ199" s="0"/>
      <c r="IA199" s="0"/>
      <c r="IB199" s="0"/>
      <c r="IC199" s="0"/>
      <c r="ID199" s="0"/>
      <c r="IE199" s="0"/>
      <c r="IF199" s="0"/>
      <c r="IG199" s="0"/>
      <c r="IH199" s="0"/>
      <c r="II199" s="0"/>
      <c r="IJ199" s="0"/>
      <c r="IK199" s="0"/>
      <c r="IL199" s="0"/>
      <c r="IM199" s="0"/>
      <c r="IN199" s="0"/>
      <c r="IO199" s="0"/>
      <c r="IP199" s="0"/>
      <c r="IQ199" s="0"/>
      <c r="IR199" s="0"/>
      <c r="IS199" s="0"/>
      <c r="IT199" s="0"/>
      <c r="IU199" s="0"/>
      <c r="IV199" s="0"/>
      <c r="IW199" s="0"/>
      <c r="IX199" s="0"/>
      <c r="IY199" s="0"/>
      <c r="IZ199" s="0"/>
      <c r="JA199" s="0"/>
      <c r="JB199" s="0"/>
      <c r="JC199" s="0"/>
      <c r="JD199" s="0"/>
      <c r="JE199" s="0"/>
      <c r="JF199" s="0"/>
      <c r="JG199" s="0"/>
      <c r="JH199" s="0"/>
      <c r="JI199" s="0"/>
      <c r="JJ199" s="0"/>
      <c r="JK199" s="0"/>
      <c r="JL199" s="0"/>
      <c r="JM199" s="0"/>
      <c r="JN199" s="0"/>
      <c r="JO199" s="0"/>
      <c r="JP199" s="0"/>
      <c r="JQ199" s="0"/>
      <c r="JR199" s="0"/>
      <c r="JS199" s="0"/>
      <c r="JT199" s="0"/>
      <c r="JU199" s="0"/>
      <c r="JV199" s="0"/>
      <c r="JW199" s="0"/>
      <c r="JX199" s="0"/>
      <c r="JY199" s="0"/>
      <c r="JZ199" s="0"/>
      <c r="KA199" s="0"/>
      <c r="KB199" s="0"/>
      <c r="KC199" s="0"/>
      <c r="KD199" s="0"/>
      <c r="KE199" s="0"/>
      <c r="KF199" s="0"/>
      <c r="KG199" s="0"/>
      <c r="KH199" s="0"/>
      <c r="KI199" s="0"/>
      <c r="KJ199" s="0"/>
      <c r="KK199" s="0"/>
      <c r="KL199" s="0"/>
      <c r="KM199" s="0"/>
      <c r="KN199" s="0"/>
      <c r="KO199" s="0"/>
      <c r="KP199" s="0"/>
      <c r="KQ199" s="0"/>
      <c r="KR199" s="0"/>
      <c r="KS199" s="0"/>
      <c r="KT199" s="0"/>
      <c r="KU199" s="0"/>
      <c r="KV199" s="0"/>
      <c r="KW199" s="0"/>
      <c r="KX199" s="0"/>
      <c r="KY199" s="0"/>
      <c r="KZ199" s="0"/>
      <c r="LA199" s="0"/>
      <c r="LB199" s="0"/>
      <c r="LC199" s="0"/>
      <c r="LD199" s="0"/>
      <c r="LE199" s="0"/>
      <c r="LF199" s="0"/>
      <c r="LG199" s="0"/>
      <c r="LH199" s="0"/>
      <c r="LI199" s="0"/>
      <c r="LJ199" s="0"/>
      <c r="LK199" s="0"/>
      <c r="LL199" s="0"/>
      <c r="LM199" s="0"/>
      <c r="LN199" s="0"/>
      <c r="LO199" s="0"/>
      <c r="LP199" s="0"/>
      <c r="LQ199" s="0"/>
      <c r="LR199" s="0"/>
      <c r="LS199" s="0"/>
      <c r="LT199" s="0"/>
      <c r="LU199" s="0"/>
      <c r="LV199" s="0"/>
      <c r="LW199" s="0"/>
      <c r="LX199" s="0"/>
      <c r="LY199" s="0"/>
      <c r="LZ199" s="0"/>
      <c r="MA199" s="0"/>
      <c r="MB199" s="0"/>
      <c r="MC199" s="0"/>
      <c r="MD199" s="0"/>
      <c r="ME199" s="0"/>
      <c r="MF199" s="0"/>
      <c r="MG199" s="0"/>
      <c r="MH199" s="0"/>
      <c r="MI199" s="0"/>
      <c r="MJ199" s="0"/>
      <c r="MK199" s="0"/>
      <c r="ML199" s="0"/>
      <c r="MM199" s="0"/>
      <c r="MN199" s="0"/>
      <c r="MO199" s="0"/>
      <c r="MP199" s="0"/>
      <c r="MQ199" s="0"/>
      <c r="MR199" s="0"/>
      <c r="MS199" s="0"/>
      <c r="MT199" s="0"/>
      <c r="MU199" s="0"/>
      <c r="MV199" s="0"/>
      <c r="MW199" s="0"/>
      <c r="MX199" s="0"/>
      <c r="MY199" s="0"/>
      <c r="MZ199" s="0"/>
      <c r="NA199" s="0"/>
      <c r="NB199" s="0"/>
      <c r="NC199" s="0"/>
      <c r="ND199" s="0"/>
      <c r="NE199" s="0"/>
      <c r="NF199" s="0"/>
      <c r="NG199" s="0"/>
      <c r="NH199" s="0"/>
      <c r="NI199" s="0"/>
      <c r="NJ199" s="0"/>
      <c r="NK199" s="0"/>
      <c r="NL199" s="0"/>
      <c r="NM199" s="0"/>
      <c r="NN199" s="0"/>
      <c r="NO199" s="0"/>
      <c r="NP199" s="0"/>
      <c r="NQ199" s="0"/>
      <c r="NR199" s="0"/>
      <c r="NS199" s="0"/>
      <c r="NT199" s="0"/>
      <c r="NU199" s="0"/>
      <c r="NV199" s="0"/>
      <c r="NW199" s="0"/>
      <c r="NX199" s="0"/>
      <c r="NY199" s="0"/>
      <c r="NZ199" s="0"/>
      <c r="OA199" s="0"/>
      <c r="OB199" s="0"/>
      <c r="OC199" s="0"/>
      <c r="OD199" s="0"/>
      <c r="OE199" s="0"/>
      <c r="OF199" s="0"/>
      <c r="OG199" s="0"/>
      <c r="OH199" s="0"/>
      <c r="OI199" s="0"/>
      <c r="OJ199" s="0"/>
      <c r="OK199" s="0"/>
      <c r="OL199" s="0"/>
      <c r="OM199" s="0"/>
      <c r="ON199" s="0"/>
      <c r="OO199" s="0"/>
      <c r="OP199" s="0"/>
      <c r="OQ199" s="0"/>
      <c r="OR199" s="0"/>
      <c r="OS199" s="0"/>
      <c r="OT199" s="0"/>
      <c r="OU199" s="0"/>
      <c r="OV199" s="0"/>
      <c r="OW199" s="0"/>
      <c r="OX199" s="0"/>
      <c r="OY199" s="0"/>
      <c r="OZ199" s="0"/>
      <c r="PA199" s="0"/>
      <c r="PB199" s="0"/>
      <c r="PC199" s="0"/>
      <c r="PD199" s="0"/>
      <c r="PE199" s="0"/>
      <c r="PF199" s="0"/>
      <c r="PG199" s="0"/>
      <c r="PH199" s="0"/>
      <c r="PI199" s="0"/>
      <c r="PJ199" s="0"/>
      <c r="PK199" s="0"/>
      <c r="PL199" s="0"/>
      <c r="PM199" s="0"/>
      <c r="PN199" s="0"/>
      <c r="PO199" s="0"/>
      <c r="PP199" s="0"/>
      <c r="PQ199" s="0"/>
      <c r="PR199" s="0"/>
      <c r="PS199" s="0"/>
      <c r="PT199" s="0"/>
      <c r="PU199" s="0"/>
      <c r="PV199" s="0"/>
      <c r="PW199" s="0"/>
      <c r="PX199" s="0"/>
      <c r="PY199" s="0"/>
      <c r="PZ199" s="0"/>
      <c r="QA199" s="0"/>
      <c r="QB199" s="0"/>
      <c r="QC199" s="0"/>
      <c r="QD199" s="0"/>
      <c r="QE199" s="0"/>
      <c r="QF199" s="0"/>
      <c r="QG199" s="0"/>
      <c r="QH199" s="0"/>
      <c r="QI199" s="0"/>
      <c r="QJ199" s="0"/>
      <c r="QK199" s="0"/>
      <c r="QL199" s="0"/>
      <c r="QM199" s="0"/>
      <c r="QN199" s="0"/>
      <c r="QO199" s="0"/>
      <c r="QP199" s="0"/>
      <c r="QQ199" s="0"/>
      <c r="QR199" s="0"/>
      <c r="QS199" s="0"/>
      <c r="QT199" s="0"/>
      <c r="QU199" s="0"/>
      <c r="QV199" s="0"/>
      <c r="QW199" s="0"/>
      <c r="QX199" s="0"/>
      <c r="QY199" s="0"/>
      <c r="QZ199" s="0"/>
      <c r="RA199" s="0"/>
      <c r="RB199" s="0"/>
      <c r="RC199" s="0"/>
      <c r="RD199" s="0"/>
      <c r="RE199" s="0"/>
      <c r="RF199" s="0"/>
      <c r="RG199" s="0"/>
      <c r="RH199" s="0"/>
      <c r="RI199" s="0"/>
      <c r="RJ199" s="0"/>
      <c r="RK199" s="0"/>
      <c r="RL199" s="0"/>
      <c r="RM199" s="0"/>
      <c r="RN199" s="0"/>
      <c r="RO199" s="0"/>
      <c r="RP199" s="0"/>
      <c r="RQ199" s="0"/>
      <c r="RR199" s="0"/>
      <c r="RS199" s="0"/>
      <c r="RT199" s="0"/>
      <c r="RU199" s="0"/>
      <c r="RV199" s="0"/>
      <c r="RW199" s="0"/>
      <c r="RX199" s="0"/>
      <c r="RY199" s="0"/>
      <c r="RZ199" s="0"/>
      <c r="SA199" s="0"/>
      <c r="SB199" s="0"/>
      <c r="SC199" s="0"/>
      <c r="SD199" s="0"/>
      <c r="SE199" s="0"/>
      <c r="SF199" s="0"/>
      <c r="SG199" s="0"/>
      <c r="SH199" s="0"/>
      <c r="SI199" s="0"/>
      <c r="SJ199" s="0"/>
      <c r="SK199" s="0"/>
      <c r="SL199" s="0"/>
      <c r="SM199" s="0"/>
      <c r="SN199" s="0"/>
      <c r="SO199" s="0"/>
      <c r="SP199" s="0"/>
      <c r="SQ199" s="0"/>
      <c r="SR199" s="0"/>
      <c r="SS199" s="0"/>
      <c r="ST199" s="0"/>
      <c r="SU199" s="0"/>
      <c r="SV199" s="0"/>
      <c r="SW199" s="0"/>
      <c r="SX199" s="0"/>
      <c r="SY199" s="0"/>
      <c r="SZ199" s="0"/>
      <c r="TA199" s="0"/>
      <c r="TB199" s="0"/>
      <c r="TC199" s="0"/>
      <c r="TD199" s="0"/>
      <c r="TE199" s="0"/>
      <c r="TF199" s="0"/>
      <c r="TG199" s="0"/>
      <c r="TH199" s="0"/>
      <c r="TI199" s="0"/>
      <c r="TJ199" s="0"/>
      <c r="TK199" s="0"/>
      <c r="TL199" s="0"/>
      <c r="TM199" s="0"/>
      <c r="TN199" s="0"/>
      <c r="TO199" s="0"/>
      <c r="TP199" s="0"/>
      <c r="TQ199" s="0"/>
      <c r="TR199" s="0"/>
      <c r="TS199" s="0"/>
      <c r="TT199" s="0"/>
      <c r="TU199" s="0"/>
      <c r="TV199" s="0"/>
      <c r="TW199" s="0"/>
      <c r="TX199" s="0"/>
      <c r="TY199" s="0"/>
      <c r="TZ199" s="0"/>
      <c r="UA199" s="0"/>
      <c r="UB199" s="0"/>
      <c r="UC199" s="0"/>
      <c r="UD199" s="0"/>
      <c r="UE199" s="0"/>
      <c r="UF199" s="0"/>
      <c r="UG199" s="0"/>
      <c r="UH199" s="0"/>
      <c r="UI199" s="0"/>
      <c r="UJ199" s="0"/>
      <c r="UK199" s="0"/>
      <c r="UL199" s="0"/>
      <c r="UM199" s="0"/>
      <c r="UN199" s="0"/>
      <c r="UO199" s="0"/>
      <c r="UP199" s="0"/>
      <c r="UQ199" s="0"/>
      <c r="UR199" s="0"/>
      <c r="US199" s="0"/>
      <c r="UT199" s="0"/>
      <c r="UU199" s="0"/>
      <c r="UV199" s="0"/>
      <c r="UW199" s="0"/>
      <c r="UX199" s="0"/>
      <c r="UY199" s="0"/>
      <c r="UZ199" s="0"/>
      <c r="VA199" s="0"/>
      <c r="VB199" s="0"/>
      <c r="VC199" s="0"/>
      <c r="VD199" s="0"/>
      <c r="VE199" s="0"/>
      <c r="VF199" s="0"/>
      <c r="VG199" s="0"/>
      <c r="VH199" s="0"/>
      <c r="VI199" s="0"/>
      <c r="VJ199" s="0"/>
      <c r="VK199" s="0"/>
      <c r="VL199" s="0"/>
      <c r="VM199" s="0"/>
      <c r="VN199" s="0"/>
      <c r="VO199" s="0"/>
      <c r="VP199" s="0"/>
      <c r="VQ199" s="0"/>
      <c r="VR199" s="0"/>
      <c r="VS199" s="0"/>
      <c r="VT199" s="0"/>
      <c r="VU199" s="0"/>
      <c r="VV199" s="0"/>
      <c r="VW199" s="0"/>
      <c r="VX199" s="0"/>
      <c r="VY199" s="0"/>
      <c r="VZ199" s="0"/>
      <c r="WA199" s="0"/>
      <c r="WB199" s="0"/>
      <c r="WC199" s="0"/>
      <c r="WD199" s="0"/>
      <c r="WE199" s="0"/>
      <c r="WF199" s="0"/>
      <c r="WG199" s="0"/>
      <c r="WH199" s="0"/>
      <c r="WI199" s="0"/>
      <c r="WJ199" s="0"/>
      <c r="WK199" s="0"/>
      <c r="WL199" s="0"/>
      <c r="WM199" s="0"/>
      <c r="WN199" s="0"/>
      <c r="WO199" s="0"/>
      <c r="WP199" s="0"/>
      <c r="WQ199" s="0"/>
      <c r="WR199" s="0"/>
      <c r="WS199" s="0"/>
      <c r="WT199" s="0"/>
      <c r="WU199" s="0"/>
      <c r="WV199" s="0"/>
      <c r="WW199" s="0"/>
      <c r="WX199" s="0"/>
      <c r="WY199" s="0"/>
      <c r="WZ199" s="0"/>
      <c r="XA199" s="0"/>
      <c r="XB199" s="0"/>
      <c r="XC199" s="0"/>
      <c r="XD199" s="0"/>
      <c r="XE199" s="0"/>
      <c r="XF199" s="0"/>
      <c r="XG199" s="0"/>
      <c r="XH199" s="0"/>
      <c r="XI199" s="0"/>
      <c r="XJ199" s="0"/>
      <c r="XK199" s="0"/>
      <c r="XL199" s="0"/>
      <c r="XM199" s="0"/>
      <c r="XN199" s="0"/>
      <c r="XO199" s="0"/>
      <c r="XP199" s="0"/>
      <c r="XQ199" s="0"/>
      <c r="XR199" s="0"/>
      <c r="XS199" s="0"/>
      <c r="XT199" s="0"/>
      <c r="XU199" s="0"/>
      <c r="XV199" s="0"/>
      <c r="XW199" s="0"/>
      <c r="XX199" s="0"/>
      <c r="XY199" s="0"/>
      <c r="XZ199" s="0"/>
      <c r="YA199" s="0"/>
      <c r="YB199" s="0"/>
      <c r="YC199" s="0"/>
      <c r="YD199" s="0"/>
      <c r="YE199" s="0"/>
      <c r="YF199" s="0"/>
      <c r="YG199" s="0"/>
      <c r="YH199" s="0"/>
      <c r="YI199" s="0"/>
      <c r="YJ199" s="0"/>
      <c r="YK199" s="0"/>
      <c r="YL199" s="0"/>
      <c r="YM199" s="0"/>
      <c r="YN199" s="0"/>
      <c r="YO199" s="0"/>
      <c r="YP199" s="0"/>
      <c r="YQ199" s="0"/>
      <c r="YR199" s="0"/>
      <c r="YS199" s="0"/>
      <c r="YT199" s="0"/>
      <c r="YU199" s="0"/>
      <c r="YV199" s="0"/>
      <c r="YW199" s="0"/>
      <c r="YX199" s="0"/>
      <c r="YY199" s="0"/>
      <c r="YZ199" s="0"/>
      <c r="ZA199" s="0"/>
      <c r="ZB199" s="0"/>
      <c r="ZC199" s="0"/>
      <c r="ZD199" s="0"/>
      <c r="ZE199" s="0"/>
      <c r="ZF199" s="0"/>
      <c r="ZG199" s="0"/>
      <c r="ZH199" s="0"/>
      <c r="ZI199" s="0"/>
      <c r="ZJ199" s="0"/>
      <c r="ZK199" s="0"/>
      <c r="ZL199" s="0"/>
      <c r="ZM199" s="0"/>
      <c r="ZN199" s="0"/>
      <c r="ZO199" s="0"/>
      <c r="ZP199" s="0"/>
      <c r="ZQ199" s="0"/>
      <c r="ZR199" s="0"/>
      <c r="ZS199" s="0"/>
      <c r="ZT199" s="0"/>
      <c r="ZU199" s="0"/>
      <c r="ZV199" s="0"/>
      <c r="ZW199" s="0"/>
      <c r="ZX199" s="0"/>
      <c r="ZY199" s="0"/>
      <c r="ZZ199" s="0"/>
      <c r="AAA199" s="0"/>
      <c r="AAB199" s="0"/>
      <c r="AAC199" s="0"/>
      <c r="AAD199" s="0"/>
      <c r="AAE199" s="0"/>
      <c r="AAF199" s="0"/>
      <c r="AAG199" s="0"/>
      <c r="AAH199" s="0"/>
      <c r="AAI199" s="0"/>
      <c r="AAJ199" s="0"/>
      <c r="AAK199" s="0"/>
      <c r="AAL199" s="0"/>
      <c r="AAM199" s="0"/>
      <c r="AAN199" s="0"/>
      <c r="AAO199" s="0"/>
      <c r="AAP199" s="0"/>
      <c r="AAQ199" s="0"/>
      <c r="AAR199" s="0"/>
      <c r="AAS199" s="0"/>
      <c r="AAT199" s="0"/>
      <c r="AAU199" s="0"/>
      <c r="AAV199" s="0"/>
      <c r="AAW199" s="0"/>
      <c r="AAX199" s="0"/>
      <c r="AAY199" s="0"/>
      <c r="AAZ199" s="0"/>
      <c r="ABA199" s="0"/>
      <c r="ABB199" s="0"/>
      <c r="ABC199" s="0"/>
      <c r="ABD199" s="0"/>
      <c r="ABE199" s="0"/>
      <c r="ABF199" s="0"/>
      <c r="ABG199" s="0"/>
      <c r="ABH199" s="0"/>
      <c r="ABI199" s="0"/>
      <c r="ABJ199" s="0"/>
      <c r="ABK199" s="0"/>
      <c r="ABL199" s="0"/>
      <c r="ABM199" s="0"/>
      <c r="ABN199" s="0"/>
      <c r="ABO199" s="0"/>
      <c r="ABP199" s="0"/>
      <c r="ABQ199" s="0"/>
      <c r="ABR199" s="0"/>
      <c r="ABS199" s="0"/>
      <c r="ABT199" s="0"/>
      <c r="ABU199" s="0"/>
      <c r="ABV199" s="0"/>
      <c r="ABW199" s="0"/>
      <c r="ABX199" s="0"/>
      <c r="ABY199" s="0"/>
      <c r="ABZ199" s="0"/>
      <c r="ACA199" s="0"/>
      <c r="ACB199" s="0"/>
      <c r="ACC199" s="0"/>
      <c r="ACD199" s="0"/>
      <c r="ACE199" s="0"/>
      <c r="ACF199" s="0"/>
      <c r="ACG199" s="0"/>
      <c r="ACH199" s="0"/>
      <c r="ACI199" s="0"/>
      <c r="ACJ199" s="0"/>
      <c r="ACK199" s="0"/>
      <c r="ACL199" s="0"/>
      <c r="ACM199" s="0"/>
      <c r="ACN199" s="0"/>
      <c r="ACO199" s="0"/>
      <c r="ACP199" s="0"/>
      <c r="ACQ199" s="0"/>
      <c r="ACR199" s="0"/>
      <c r="ACS199" s="0"/>
      <c r="ACT199" s="0"/>
      <c r="ACU199" s="0"/>
      <c r="ACV199" s="0"/>
      <c r="ACW199" s="0"/>
      <c r="ACX199" s="0"/>
      <c r="ACY199" s="0"/>
      <c r="ACZ199" s="0"/>
      <c r="ADA199" s="0"/>
      <c r="ADB199" s="0"/>
      <c r="ADC199" s="0"/>
      <c r="ADD199" s="0"/>
      <c r="ADE199" s="0"/>
      <c r="ADF199" s="0"/>
      <c r="ADG199" s="0"/>
      <c r="ADH199" s="0"/>
      <c r="ADI199" s="0"/>
      <c r="ADJ199" s="0"/>
      <c r="ADK199" s="0"/>
      <c r="ADL199" s="0"/>
      <c r="ADM199" s="0"/>
      <c r="ADN199" s="0"/>
      <c r="ADO199" s="0"/>
      <c r="ADP199" s="0"/>
      <c r="ADQ199" s="0"/>
      <c r="ADR199" s="0"/>
      <c r="ADS199" s="0"/>
      <c r="ADT199" s="0"/>
      <c r="ADU199" s="0"/>
      <c r="ADV199" s="0"/>
      <c r="ADW199" s="0"/>
      <c r="ADX199" s="0"/>
      <c r="ADY199" s="0"/>
      <c r="ADZ199" s="0"/>
      <c r="AEA199" s="0"/>
      <c r="AEB199" s="0"/>
      <c r="AEC199" s="0"/>
      <c r="AED199" s="0"/>
      <c r="AEE199" s="0"/>
      <c r="AEF199" s="0"/>
      <c r="AEG199" s="0"/>
      <c r="AEH199" s="0"/>
      <c r="AEI199" s="0"/>
      <c r="AEJ199" s="0"/>
      <c r="AEK199" s="0"/>
      <c r="AEL199" s="0"/>
      <c r="AEM199" s="0"/>
      <c r="AEN199" s="0"/>
      <c r="AEO199" s="0"/>
      <c r="AEP199" s="0"/>
      <c r="AEQ199" s="0"/>
      <c r="AER199" s="0"/>
      <c r="AES199" s="0"/>
      <c r="AET199" s="0"/>
      <c r="AEU199" s="0"/>
      <c r="AEV199" s="0"/>
      <c r="AEW199" s="0"/>
      <c r="AEX199" s="0"/>
      <c r="AEY199" s="0"/>
      <c r="AEZ199" s="0"/>
      <c r="AFA199" s="0"/>
      <c r="AFB199" s="0"/>
      <c r="AFC199" s="0"/>
      <c r="AFD199" s="0"/>
      <c r="AFE199" s="0"/>
      <c r="AFF199" s="0"/>
      <c r="AFG199" s="0"/>
      <c r="AFH199" s="0"/>
      <c r="AFI199" s="0"/>
      <c r="AFJ199" s="0"/>
      <c r="AFK199" s="0"/>
      <c r="AFL199" s="0"/>
      <c r="AFM199" s="0"/>
      <c r="AFN199" s="0"/>
      <c r="AFO199" s="0"/>
      <c r="AFP199" s="0"/>
      <c r="AFQ199" s="0"/>
      <c r="AFR199" s="0"/>
      <c r="AFS199" s="0"/>
      <c r="AFT199" s="0"/>
      <c r="AFU199" s="0"/>
      <c r="AFV199" s="0"/>
      <c r="AFW199" s="0"/>
      <c r="AFX199" s="0"/>
      <c r="AFY199" s="0"/>
      <c r="AFZ199" s="0"/>
      <c r="AGA199" s="0"/>
      <c r="AGB199" s="0"/>
      <c r="AGC199" s="0"/>
      <c r="AGD199" s="0"/>
      <c r="AGE199" s="0"/>
      <c r="AGF199" s="0"/>
      <c r="AGG199" s="0"/>
      <c r="AGH199" s="0"/>
      <c r="AGI199" s="0"/>
      <c r="AGJ199" s="0"/>
      <c r="AGK199" s="0"/>
      <c r="AGL199" s="0"/>
      <c r="AGM199" s="0"/>
      <c r="AGN199" s="0"/>
      <c r="AGO199" s="0"/>
      <c r="AGP199" s="0"/>
      <c r="AGQ199" s="0"/>
      <c r="AGR199" s="0"/>
      <c r="AGS199" s="0"/>
      <c r="AGT199" s="0"/>
      <c r="AGU199" s="0"/>
      <c r="AGV199" s="0"/>
      <c r="AGW199" s="0"/>
      <c r="AGX199" s="0"/>
      <c r="AGY199" s="0"/>
      <c r="AGZ199" s="0"/>
      <c r="AHA199" s="0"/>
      <c r="AHB199" s="0"/>
      <c r="AHC199" s="0"/>
      <c r="AHD199" s="0"/>
      <c r="AHE199" s="0"/>
      <c r="AHF199" s="0"/>
      <c r="AHG199" s="0"/>
      <c r="AHH199" s="0"/>
      <c r="AHI199" s="0"/>
      <c r="AHJ199" s="0"/>
      <c r="AHK199" s="0"/>
      <c r="AHL199" s="0"/>
      <c r="AHM199" s="0"/>
      <c r="AHN199" s="0"/>
      <c r="AHO199" s="0"/>
      <c r="AHP199" s="0"/>
      <c r="AHQ199" s="0"/>
      <c r="AHR199" s="0"/>
      <c r="AHS199" s="0"/>
      <c r="AHT199" s="0"/>
      <c r="AHU199" s="0"/>
      <c r="AHV199" s="0"/>
      <c r="AHW199" s="0"/>
      <c r="AHX199" s="0"/>
      <c r="AHY199" s="0"/>
      <c r="AHZ199" s="0"/>
      <c r="AIA199" s="0"/>
      <c r="AIB199" s="0"/>
      <c r="AIC199" s="0"/>
      <c r="AID199" s="0"/>
      <c r="AIE199" s="0"/>
      <c r="AIF199" s="0"/>
      <c r="AIG199" s="0"/>
      <c r="AIH199" s="0"/>
      <c r="AII199" s="0"/>
      <c r="AIJ199" s="0"/>
      <c r="AIK199" s="0"/>
      <c r="AIL199" s="0"/>
      <c r="AIM199" s="0"/>
      <c r="AIN199" s="0"/>
      <c r="AIO199" s="0"/>
      <c r="AIP199" s="0"/>
      <c r="AIQ199" s="0"/>
      <c r="AIR199" s="0"/>
      <c r="AIS199" s="0"/>
      <c r="AIT199" s="0"/>
      <c r="AIU199" s="0"/>
      <c r="AIV199" s="0"/>
      <c r="AIW199" s="0"/>
      <c r="AIX199" s="0"/>
      <c r="AIY199" s="0"/>
      <c r="AIZ199" s="0"/>
      <c r="AJA199" s="0"/>
      <c r="AJB199" s="0"/>
      <c r="AJC199" s="0"/>
      <c r="AJD199" s="0"/>
      <c r="AJE199" s="0"/>
      <c r="AJF199" s="0"/>
      <c r="AJG199" s="0"/>
      <c r="AJH199" s="0"/>
      <c r="AJI199" s="0"/>
      <c r="AJJ199" s="0"/>
      <c r="AJK199" s="0"/>
      <c r="AJL199" s="0"/>
      <c r="AJM199" s="0"/>
      <c r="AJN199" s="0"/>
      <c r="AJO199" s="0"/>
      <c r="AJP199" s="0"/>
      <c r="AJQ199" s="0"/>
      <c r="AJR199" s="0"/>
      <c r="AJS199" s="0"/>
      <c r="AJT199" s="0"/>
      <c r="AJU199" s="0"/>
      <c r="AJV199" s="0"/>
      <c r="AJW199" s="0"/>
      <c r="AJX199" s="0"/>
      <c r="AJY199" s="0"/>
      <c r="AJZ199" s="0"/>
      <c r="AKA199" s="0"/>
      <c r="AKB199" s="0"/>
      <c r="AKC199" s="0"/>
      <c r="AKD199" s="0"/>
      <c r="AKE199" s="0"/>
      <c r="AKF199" s="0"/>
      <c r="AKG199" s="0"/>
      <c r="AKH199" s="0"/>
      <c r="AKI199" s="0"/>
      <c r="AKJ199" s="0"/>
      <c r="AKK199" s="0"/>
      <c r="AKL199" s="0"/>
      <c r="AKM199" s="0"/>
      <c r="AKN199" s="0"/>
      <c r="AKO199" s="0"/>
      <c r="AKP199" s="0"/>
      <c r="AKQ199" s="0"/>
      <c r="AKR199" s="0"/>
      <c r="AKS199" s="0"/>
      <c r="AKT199" s="0"/>
      <c r="AKU199" s="0"/>
      <c r="AKV199" s="0"/>
      <c r="AKW199" s="0"/>
      <c r="AKX199" s="0"/>
      <c r="AKY199" s="0"/>
      <c r="AKZ199" s="0"/>
      <c r="ALA199" s="0"/>
      <c r="ALB199" s="0"/>
      <c r="ALC199" s="0"/>
      <c r="ALD199" s="0"/>
      <c r="ALE199" s="0"/>
      <c r="ALF199" s="0"/>
      <c r="ALG199" s="0"/>
      <c r="ALH199" s="0"/>
      <c r="ALI199" s="0"/>
      <c r="ALJ199" s="0"/>
      <c r="ALK199" s="0"/>
      <c r="ALL199" s="0"/>
      <c r="ALM199" s="0"/>
      <c r="ALN199" s="0"/>
      <c r="ALO199" s="0"/>
      <c r="ALP199" s="0"/>
      <c r="ALQ199" s="0"/>
      <c r="ALR199" s="0"/>
      <c r="ALS199" s="0"/>
      <c r="ALT199" s="0"/>
      <c r="ALU199" s="0"/>
      <c r="ALV199" s="0"/>
      <c r="ALW199" s="0"/>
      <c r="ALX199" s="0"/>
      <c r="ALY199" s="0"/>
      <c r="ALZ199" s="0"/>
      <c r="AMA199" s="0"/>
      <c r="AMB199" s="0"/>
      <c r="AMC199" s="0"/>
      <c r="AMD199" s="0"/>
      <c r="AME199" s="0"/>
      <c r="AMF199" s="0"/>
      <c r="AMG199" s="0"/>
      <c r="AMH199" s="0"/>
      <c r="AMI199" s="0"/>
      <c r="AMJ199" s="0"/>
    </row>
    <row r="200" customFormat="false" ht="15.75" hidden="false" customHeight="true" outlineLevel="1" collapsed="false">
      <c r="A200" s="270"/>
      <c r="B200" s="275" t="s">
        <v>11</v>
      </c>
      <c r="C200" s="66" t="s">
        <v>334</v>
      </c>
      <c r="D200" s="241" t="s">
        <v>13</v>
      </c>
      <c r="E200" s="203"/>
      <c r="F200" s="203"/>
      <c r="G200" s="203"/>
      <c r="H200" s="203"/>
      <c r="I200" s="203"/>
      <c r="J200" s="203"/>
      <c r="K200" s="203"/>
      <c r="L200" s="203"/>
      <c r="M200" s="203"/>
      <c r="N200" s="203"/>
      <c r="O200" s="204"/>
      <c r="P200" s="203"/>
      <c r="Q200" s="203"/>
      <c r="R200" s="203"/>
      <c r="S200" s="203"/>
      <c r="T200" s="203"/>
      <c r="U200" s="203"/>
      <c r="V200" s="203"/>
      <c r="W200" s="203"/>
      <c r="X200" s="205"/>
      <c r="Y200" s="204"/>
      <c r="Z200" s="203"/>
      <c r="AA200" s="203"/>
      <c r="AB200" s="203"/>
      <c r="AC200" s="203"/>
      <c r="AD200" s="203"/>
      <c r="AE200" s="203"/>
      <c r="AF200" s="203"/>
      <c r="AG200" s="203"/>
      <c r="AH200" s="205"/>
      <c r="AI200" s="204"/>
      <c r="AJ200" s="203"/>
      <c r="AK200" s="203"/>
      <c r="AL200" s="203"/>
      <c r="AM200" s="203"/>
      <c r="AN200" s="203"/>
      <c r="AO200" s="203"/>
      <c r="AP200" s="203"/>
      <c r="AQ200" s="203"/>
      <c r="AR200" s="205"/>
      <c r="AS200" s="204"/>
      <c r="AT200" s="203"/>
      <c r="AU200" s="203"/>
      <c r="AV200" s="203"/>
      <c r="AW200" s="203"/>
      <c r="AX200" s="203"/>
      <c r="AY200" s="203"/>
      <c r="AZ200" s="203"/>
      <c r="BA200" s="203"/>
      <c r="BB200" s="205"/>
      <c r="BC200" s="0"/>
      <c r="BD200" s="0"/>
      <c r="BE200" s="0"/>
      <c r="BF200" s="0"/>
      <c r="BG200" s="0"/>
      <c r="BH200" s="0"/>
      <c r="BI200" s="0"/>
      <c r="BJ200" s="0"/>
      <c r="BK200" s="0"/>
      <c r="BL200" s="0"/>
      <c r="BM200" s="0"/>
      <c r="BN200" s="0"/>
      <c r="BO200" s="0"/>
      <c r="BP200" s="0"/>
      <c r="BQ200" s="0"/>
      <c r="BR200" s="0"/>
      <c r="BS200" s="0"/>
      <c r="BT200" s="0"/>
      <c r="BU200" s="0"/>
      <c r="BV200" s="0"/>
      <c r="BW200" s="0"/>
      <c r="BX200" s="0"/>
      <c r="BY200" s="0"/>
      <c r="BZ200" s="0"/>
      <c r="CA200" s="0"/>
      <c r="CB200" s="0"/>
      <c r="CC200" s="0"/>
      <c r="CD200" s="0"/>
      <c r="CE200" s="0"/>
      <c r="CF200" s="0"/>
      <c r="CG200" s="0"/>
      <c r="CH200" s="0"/>
      <c r="CI200" s="0"/>
      <c r="CJ200" s="0"/>
      <c r="CK200" s="0"/>
      <c r="CL200" s="0"/>
      <c r="CM200" s="0"/>
      <c r="CN200" s="0"/>
      <c r="CO200" s="0"/>
      <c r="CP200" s="0"/>
      <c r="CQ200" s="0"/>
      <c r="CR200" s="0"/>
      <c r="CS200" s="0"/>
      <c r="CT200" s="0"/>
      <c r="CU200" s="0"/>
      <c r="CV200" s="0"/>
      <c r="CW200" s="0"/>
      <c r="CX200" s="0"/>
      <c r="CY200" s="0"/>
      <c r="CZ200" s="0"/>
      <c r="DA200" s="0"/>
      <c r="DB200" s="0"/>
      <c r="DC200" s="0"/>
      <c r="DD200" s="0"/>
      <c r="DE200" s="0"/>
      <c r="DF200" s="0"/>
      <c r="DG200" s="0"/>
      <c r="DH200" s="0"/>
      <c r="DI200" s="0"/>
      <c r="DJ200" s="0"/>
      <c r="DK200" s="0"/>
      <c r="DL200" s="0"/>
      <c r="DM200" s="0"/>
      <c r="DN200" s="0"/>
      <c r="DO200" s="0"/>
      <c r="DP200" s="0"/>
      <c r="DQ200" s="0"/>
      <c r="DR200" s="0"/>
      <c r="DS200" s="0"/>
      <c r="DT200" s="0"/>
      <c r="DU200" s="0"/>
      <c r="DV200" s="0"/>
      <c r="DW200" s="0"/>
      <c r="DX200" s="0"/>
      <c r="DY200" s="0"/>
      <c r="DZ200" s="0"/>
      <c r="EA200" s="0"/>
      <c r="EB200" s="0"/>
      <c r="EC200" s="0"/>
      <c r="ED200" s="0"/>
      <c r="EE200" s="0"/>
      <c r="EF200" s="0"/>
      <c r="EG200" s="0"/>
      <c r="EH200" s="0"/>
      <c r="EI200" s="0"/>
      <c r="EJ200" s="0"/>
      <c r="EK200" s="0"/>
      <c r="EL200" s="0"/>
      <c r="EM200" s="0"/>
      <c r="EN200" s="0"/>
      <c r="EO200" s="0"/>
      <c r="EP200" s="0"/>
      <c r="EQ200" s="0"/>
      <c r="ER200" s="0"/>
      <c r="ES200" s="0"/>
      <c r="ET200" s="0"/>
      <c r="EU200" s="0"/>
      <c r="EV200" s="0"/>
      <c r="EW200" s="0"/>
      <c r="EX200" s="0"/>
      <c r="EY200" s="0"/>
      <c r="EZ200" s="0"/>
      <c r="FA200" s="0"/>
      <c r="FB200" s="0"/>
      <c r="FC200" s="0"/>
      <c r="FD200" s="0"/>
      <c r="FE200" s="0"/>
      <c r="FF200" s="0"/>
      <c r="FG200" s="0"/>
      <c r="FH200" s="0"/>
      <c r="FI200" s="0"/>
      <c r="FJ200" s="0"/>
      <c r="FK200" s="0"/>
      <c r="FL200" s="0"/>
      <c r="FM200" s="0"/>
      <c r="FN200" s="0"/>
      <c r="FO200" s="0"/>
      <c r="FP200" s="0"/>
      <c r="FQ200" s="0"/>
      <c r="FR200" s="0"/>
      <c r="FS200" s="0"/>
      <c r="FT200" s="0"/>
      <c r="FU200" s="0"/>
      <c r="FV200" s="0"/>
      <c r="FW200" s="0"/>
      <c r="FX200" s="0"/>
      <c r="FY200" s="0"/>
      <c r="FZ200" s="0"/>
      <c r="GA200" s="0"/>
      <c r="GB200" s="0"/>
      <c r="GC200" s="0"/>
      <c r="GD200" s="0"/>
      <c r="GE200" s="0"/>
      <c r="GF200" s="0"/>
      <c r="GG200" s="0"/>
      <c r="GH200" s="0"/>
      <c r="GI200" s="0"/>
      <c r="GJ200" s="0"/>
      <c r="GK200" s="0"/>
      <c r="GL200" s="0"/>
      <c r="GM200" s="0"/>
      <c r="GN200" s="0"/>
      <c r="GO200" s="0"/>
      <c r="GP200" s="0"/>
      <c r="GQ200" s="0"/>
      <c r="GR200" s="0"/>
      <c r="GS200" s="0"/>
      <c r="GT200" s="0"/>
      <c r="GU200" s="0"/>
      <c r="GV200" s="0"/>
      <c r="GW200" s="0"/>
      <c r="GX200" s="0"/>
      <c r="GY200" s="0"/>
      <c r="GZ200" s="0"/>
      <c r="HA200" s="0"/>
      <c r="HB200" s="0"/>
      <c r="HC200" s="0"/>
      <c r="HD200" s="0"/>
      <c r="HE200" s="0"/>
      <c r="HF200" s="0"/>
      <c r="HG200" s="0"/>
      <c r="HH200" s="0"/>
      <c r="HI200" s="0"/>
      <c r="HJ200" s="0"/>
      <c r="HK200" s="0"/>
      <c r="HL200" s="0"/>
      <c r="HM200" s="0"/>
      <c r="HN200" s="0"/>
      <c r="HO200" s="0"/>
      <c r="HP200" s="0"/>
      <c r="HQ200" s="0"/>
      <c r="HR200" s="0"/>
      <c r="HS200" s="0"/>
      <c r="HT200" s="0"/>
      <c r="HU200" s="0"/>
      <c r="HV200" s="0"/>
      <c r="HW200" s="0"/>
      <c r="HX200" s="0"/>
      <c r="HY200" s="0"/>
      <c r="HZ200" s="0"/>
      <c r="IA200" s="0"/>
      <c r="IB200" s="0"/>
      <c r="IC200" s="0"/>
      <c r="ID200" s="0"/>
      <c r="IE200" s="0"/>
      <c r="IF200" s="0"/>
      <c r="IG200" s="0"/>
      <c r="IH200" s="0"/>
      <c r="II200" s="0"/>
      <c r="IJ200" s="0"/>
      <c r="IK200" s="0"/>
      <c r="IL200" s="0"/>
      <c r="IM200" s="0"/>
      <c r="IN200" s="0"/>
      <c r="IO200" s="0"/>
      <c r="IP200" s="0"/>
      <c r="IQ200" s="0"/>
      <c r="IR200" s="0"/>
      <c r="IS200" s="0"/>
      <c r="IT200" s="0"/>
      <c r="IU200" s="0"/>
      <c r="IV200" s="0"/>
      <c r="IW200" s="0"/>
      <c r="IX200" s="0"/>
      <c r="IY200" s="0"/>
      <c r="IZ200" s="0"/>
      <c r="JA200" s="0"/>
      <c r="JB200" s="0"/>
      <c r="JC200" s="0"/>
      <c r="JD200" s="0"/>
      <c r="JE200" s="0"/>
      <c r="JF200" s="0"/>
      <c r="JG200" s="0"/>
      <c r="JH200" s="0"/>
      <c r="JI200" s="0"/>
      <c r="JJ200" s="0"/>
      <c r="JK200" s="0"/>
      <c r="JL200" s="0"/>
      <c r="JM200" s="0"/>
      <c r="JN200" s="0"/>
      <c r="JO200" s="0"/>
      <c r="JP200" s="0"/>
      <c r="JQ200" s="0"/>
      <c r="JR200" s="0"/>
      <c r="JS200" s="0"/>
      <c r="JT200" s="0"/>
      <c r="JU200" s="0"/>
      <c r="JV200" s="0"/>
      <c r="JW200" s="0"/>
      <c r="JX200" s="0"/>
      <c r="JY200" s="0"/>
      <c r="JZ200" s="0"/>
      <c r="KA200" s="0"/>
      <c r="KB200" s="0"/>
      <c r="KC200" s="0"/>
      <c r="KD200" s="0"/>
      <c r="KE200" s="0"/>
      <c r="KF200" s="0"/>
      <c r="KG200" s="0"/>
      <c r="KH200" s="0"/>
      <c r="KI200" s="0"/>
      <c r="KJ200" s="0"/>
      <c r="KK200" s="0"/>
      <c r="KL200" s="0"/>
      <c r="KM200" s="0"/>
      <c r="KN200" s="0"/>
      <c r="KO200" s="0"/>
      <c r="KP200" s="0"/>
      <c r="KQ200" s="0"/>
      <c r="KR200" s="0"/>
      <c r="KS200" s="0"/>
      <c r="KT200" s="0"/>
      <c r="KU200" s="0"/>
      <c r="KV200" s="0"/>
      <c r="KW200" s="0"/>
      <c r="KX200" s="0"/>
      <c r="KY200" s="0"/>
      <c r="KZ200" s="0"/>
      <c r="LA200" s="0"/>
      <c r="LB200" s="0"/>
      <c r="LC200" s="0"/>
      <c r="LD200" s="0"/>
      <c r="LE200" s="0"/>
      <c r="LF200" s="0"/>
      <c r="LG200" s="0"/>
      <c r="LH200" s="0"/>
      <c r="LI200" s="0"/>
      <c r="LJ200" s="0"/>
      <c r="LK200" s="0"/>
      <c r="LL200" s="0"/>
      <c r="LM200" s="0"/>
      <c r="LN200" s="0"/>
      <c r="LO200" s="0"/>
      <c r="LP200" s="0"/>
      <c r="LQ200" s="0"/>
      <c r="LR200" s="0"/>
      <c r="LS200" s="0"/>
      <c r="LT200" s="0"/>
      <c r="LU200" s="0"/>
      <c r="LV200" s="0"/>
      <c r="LW200" s="0"/>
      <c r="LX200" s="0"/>
      <c r="LY200" s="0"/>
      <c r="LZ200" s="0"/>
      <c r="MA200" s="0"/>
      <c r="MB200" s="0"/>
      <c r="MC200" s="0"/>
      <c r="MD200" s="0"/>
      <c r="ME200" s="0"/>
      <c r="MF200" s="0"/>
      <c r="MG200" s="0"/>
      <c r="MH200" s="0"/>
      <c r="MI200" s="0"/>
      <c r="MJ200" s="0"/>
      <c r="MK200" s="0"/>
      <c r="ML200" s="0"/>
      <c r="MM200" s="0"/>
      <c r="MN200" s="0"/>
      <c r="MO200" s="0"/>
      <c r="MP200" s="0"/>
      <c r="MQ200" s="0"/>
      <c r="MR200" s="0"/>
      <c r="MS200" s="0"/>
      <c r="MT200" s="0"/>
      <c r="MU200" s="0"/>
      <c r="MV200" s="0"/>
      <c r="MW200" s="0"/>
      <c r="MX200" s="0"/>
      <c r="MY200" s="0"/>
      <c r="MZ200" s="0"/>
      <c r="NA200" s="0"/>
      <c r="NB200" s="0"/>
      <c r="NC200" s="0"/>
      <c r="ND200" s="0"/>
      <c r="NE200" s="0"/>
      <c r="NF200" s="0"/>
      <c r="NG200" s="0"/>
      <c r="NH200" s="0"/>
      <c r="NI200" s="0"/>
      <c r="NJ200" s="0"/>
      <c r="NK200" s="0"/>
      <c r="NL200" s="0"/>
      <c r="NM200" s="0"/>
      <c r="NN200" s="0"/>
      <c r="NO200" s="0"/>
      <c r="NP200" s="0"/>
      <c r="NQ200" s="0"/>
      <c r="NR200" s="0"/>
      <c r="NS200" s="0"/>
      <c r="NT200" s="0"/>
      <c r="NU200" s="0"/>
      <c r="NV200" s="0"/>
      <c r="NW200" s="0"/>
      <c r="NX200" s="0"/>
      <c r="NY200" s="0"/>
      <c r="NZ200" s="0"/>
      <c r="OA200" s="0"/>
      <c r="OB200" s="0"/>
      <c r="OC200" s="0"/>
      <c r="OD200" s="0"/>
      <c r="OE200" s="0"/>
      <c r="OF200" s="0"/>
      <c r="OG200" s="0"/>
      <c r="OH200" s="0"/>
      <c r="OI200" s="0"/>
      <c r="OJ200" s="0"/>
      <c r="OK200" s="0"/>
      <c r="OL200" s="0"/>
      <c r="OM200" s="0"/>
      <c r="ON200" s="0"/>
      <c r="OO200" s="0"/>
      <c r="OP200" s="0"/>
      <c r="OQ200" s="0"/>
      <c r="OR200" s="0"/>
      <c r="OS200" s="0"/>
      <c r="OT200" s="0"/>
      <c r="OU200" s="0"/>
      <c r="OV200" s="0"/>
      <c r="OW200" s="0"/>
      <c r="OX200" s="0"/>
      <c r="OY200" s="0"/>
      <c r="OZ200" s="0"/>
      <c r="PA200" s="0"/>
      <c r="PB200" s="0"/>
      <c r="PC200" s="0"/>
      <c r="PD200" s="0"/>
      <c r="PE200" s="0"/>
      <c r="PF200" s="0"/>
      <c r="PG200" s="0"/>
      <c r="PH200" s="0"/>
      <c r="PI200" s="0"/>
      <c r="PJ200" s="0"/>
      <c r="PK200" s="0"/>
      <c r="PL200" s="0"/>
      <c r="PM200" s="0"/>
      <c r="PN200" s="0"/>
      <c r="PO200" s="0"/>
      <c r="PP200" s="0"/>
      <c r="PQ200" s="0"/>
      <c r="PR200" s="0"/>
      <c r="PS200" s="0"/>
      <c r="PT200" s="0"/>
      <c r="PU200" s="0"/>
      <c r="PV200" s="0"/>
      <c r="PW200" s="0"/>
      <c r="PX200" s="0"/>
      <c r="PY200" s="0"/>
      <c r="PZ200" s="0"/>
      <c r="QA200" s="0"/>
      <c r="QB200" s="0"/>
      <c r="QC200" s="0"/>
      <c r="QD200" s="0"/>
      <c r="QE200" s="0"/>
      <c r="QF200" s="0"/>
      <c r="QG200" s="0"/>
      <c r="QH200" s="0"/>
      <c r="QI200" s="0"/>
      <c r="QJ200" s="0"/>
      <c r="QK200" s="0"/>
      <c r="QL200" s="0"/>
      <c r="QM200" s="0"/>
      <c r="QN200" s="0"/>
      <c r="QO200" s="0"/>
      <c r="QP200" s="0"/>
      <c r="QQ200" s="0"/>
      <c r="QR200" s="0"/>
      <c r="QS200" s="0"/>
      <c r="QT200" s="0"/>
      <c r="QU200" s="0"/>
      <c r="QV200" s="0"/>
      <c r="QW200" s="0"/>
      <c r="QX200" s="0"/>
      <c r="QY200" s="0"/>
      <c r="QZ200" s="0"/>
      <c r="RA200" s="0"/>
      <c r="RB200" s="0"/>
      <c r="RC200" s="0"/>
      <c r="RD200" s="0"/>
      <c r="RE200" s="0"/>
      <c r="RF200" s="0"/>
      <c r="RG200" s="0"/>
      <c r="RH200" s="0"/>
      <c r="RI200" s="0"/>
      <c r="RJ200" s="0"/>
      <c r="RK200" s="0"/>
      <c r="RL200" s="0"/>
      <c r="RM200" s="0"/>
      <c r="RN200" s="0"/>
      <c r="RO200" s="0"/>
      <c r="RP200" s="0"/>
      <c r="RQ200" s="0"/>
      <c r="RR200" s="0"/>
      <c r="RS200" s="0"/>
      <c r="RT200" s="0"/>
      <c r="RU200" s="0"/>
      <c r="RV200" s="0"/>
      <c r="RW200" s="0"/>
      <c r="RX200" s="0"/>
      <c r="RY200" s="0"/>
      <c r="RZ200" s="0"/>
      <c r="SA200" s="0"/>
      <c r="SB200" s="0"/>
      <c r="SC200" s="0"/>
      <c r="SD200" s="0"/>
      <c r="SE200" s="0"/>
      <c r="SF200" s="0"/>
      <c r="SG200" s="0"/>
      <c r="SH200" s="0"/>
      <c r="SI200" s="0"/>
      <c r="SJ200" s="0"/>
      <c r="SK200" s="0"/>
      <c r="SL200" s="0"/>
      <c r="SM200" s="0"/>
      <c r="SN200" s="0"/>
      <c r="SO200" s="0"/>
      <c r="SP200" s="0"/>
      <c r="SQ200" s="0"/>
      <c r="SR200" s="0"/>
      <c r="SS200" s="0"/>
      <c r="ST200" s="0"/>
      <c r="SU200" s="0"/>
      <c r="SV200" s="0"/>
      <c r="SW200" s="0"/>
      <c r="SX200" s="0"/>
      <c r="SY200" s="0"/>
      <c r="SZ200" s="0"/>
      <c r="TA200" s="0"/>
      <c r="TB200" s="0"/>
      <c r="TC200" s="0"/>
      <c r="TD200" s="0"/>
      <c r="TE200" s="0"/>
      <c r="TF200" s="0"/>
      <c r="TG200" s="0"/>
      <c r="TH200" s="0"/>
      <c r="TI200" s="0"/>
      <c r="TJ200" s="0"/>
      <c r="TK200" s="0"/>
      <c r="TL200" s="0"/>
      <c r="TM200" s="0"/>
      <c r="TN200" s="0"/>
      <c r="TO200" s="0"/>
      <c r="TP200" s="0"/>
      <c r="TQ200" s="0"/>
      <c r="TR200" s="0"/>
      <c r="TS200" s="0"/>
      <c r="TT200" s="0"/>
      <c r="TU200" s="0"/>
      <c r="TV200" s="0"/>
      <c r="TW200" s="0"/>
      <c r="TX200" s="0"/>
      <c r="TY200" s="0"/>
      <c r="TZ200" s="0"/>
      <c r="UA200" s="0"/>
      <c r="UB200" s="0"/>
      <c r="UC200" s="0"/>
      <c r="UD200" s="0"/>
      <c r="UE200" s="0"/>
      <c r="UF200" s="0"/>
      <c r="UG200" s="0"/>
      <c r="UH200" s="0"/>
      <c r="UI200" s="0"/>
      <c r="UJ200" s="0"/>
      <c r="UK200" s="0"/>
      <c r="UL200" s="0"/>
      <c r="UM200" s="0"/>
      <c r="UN200" s="0"/>
      <c r="UO200" s="0"/>
      <c r="UP200" s="0"/>
      <c r="UQ200" s="0"/>
      <c r="UR200" s="0"/>
      <c r="US200" s="0"/>
      <c r="UT200" s="0"/>
      <c r="UU200" s="0"/>
      <c r="UV200" s="0"/>
      <c r="UW200" s="0"/>
      <c r="UX200" s="0"/>
      <c r="UY200" s="0"/>
      <c r="UZ200" s="0"/>
      <c r="VA200" s="0"/>
      <c r="VB200" s="0"/>
      <c r="VC200" s="0"/>
      <c r="VD200" s="0"/>
      <c r="VE200" s="0"/>
      <c r="VF200" s="0"/>
      <c r="VG200" s="0"/>
      <c r="VH200" s="0"/>
      <c r="VI200" s="0"/>
      <c r="VJ200" s="0"/>
      <c r="VK200" s="0"/>
      <c r="VL200" s="0"/>
      <c r="VM200" s="0"/>
      <c r="VN200" s="0"/>
      <c r="VO200" s="0"/>
      <c r="VP200" s="0"/>
      <c r="VQ200" s="0"/>
      <c r="VR200" s="0"/>
      <c r="VS200" s="0"/>
      <c r="VT200" s="0"/>
      <c r="VU200" s="0"/>
      <c r="VV200" s="0"/>
      <c r="VW200" s="0"/>
      <c r="VX200" s="0"/>
      <c r="VY200" s="0"/>
      <c r="VZ200" s="0"/>
      <c r="WA200" s="0"/>
      <c r="WB200" s="0"/>
      <c r="WC200" s="0"/>
      <c r="WD200" s="0"/>
      <c r="WE200" s="0"/>
      <c r="WF200" s="0"/>
      <c r="WG200" s="0"/>
      <c r="WH200" s="0"/>
      <c r="WI200" s="0"/>
      <c r="WJ200" s="0"/>
      <c r="WK200" s="0"/>
      <c r="WL200" s="0"/>
      <c r="WM200" s="0"/>
      <c r="WN200" s="0"/>
      <c r="WO200" s="0"/>
      <c r="WP200" s="0"/>
      <c r="WQ200" s="0"/>
      <c r="WR200" s="0"/>
      <c r="WS200" s="0"/>
      <c r="WT200" s="0"/>
      <c r="WU200" s="0"/>
      <c r="WV200" s="0"/>
      <c r="WW200" s="0"/>
      <c r="WX200" s="0"/>
      <c r="WY200" s="0"/>
      <c r="WZ200" s="0"/>
      <c r="XA200" s="0"/>
      <c r="XB200" s="0"/>
      <c r="XC200" s="0"/>
      <c r="XD200" s="0"/>
      <c r="XE200" s="0"/>
      <c r="XF200" s="0"/>
      <c r="XG200" s="0"/>
      <c r="XH200" s="0"/>
      <c r="XI200" s="0"/>
      <c r="XJ200" s="0"/>
      <c r="XK200" s="0"/>
      <c r="XL200" s="0"/>
      <c r="XM200" s="0"/>
      <c r="XN200" s="0"/>
      <c r="XO200" s="0"/>
      <c r="XP200" s="0"/>
      <c r="XQ200" s="0"/>
      <c r="XR200" s="0"/>
      <c r="XS200" s="0"/>
      <c r="XT200" s="0"/>
      <c r="XU200" s="0"/>
      <c r="XV200" s="0"/>
      <c r="XW200" s="0"/>
      <c r="XX200" s="0"/>
      <c r="XY200" s="0"/>
      <c r="XZ200" s="0"/>
      <c r="YA200" s="0"/>
      <c r="YB200" s="0"/>
      <c r="YC200" s="0"/>
      <c r="YD200" s="0"/>
      <c r="YE200" s="0"/>
      <c r="YF200" s="0"/>
      <c r="YG200" s="0"/>
      <c r="YH200" s="0"/>
      <c r="YI200" s="0"/>
      <c r="YJ200" s="0"/>
      <c r="YK200" s="0"/>
      <c r="YL200" s="0"/>
      <c r="YM200" s="0"/>
      <c r="YN200" s="0"/>
      <c r="YO200" s="0"/>
      <c r="YP200" s="0"/>
      <c r="YQ200" s="0"/>
      <c r="YR200" s="0"/>
      <c r="YS200" s="0"/>
      <c r="YT200" s="0"/>
      <c r="YU200" s="0"/>
      <c r="YV200" s="0"/>
      <c r="YW200" s="0"/>
      <c r="YX200" s="0"/>
      <c r="YY200" s="0"/>
      <c r="YZ200" s="0"/>
      <c r="ZA200" s="0"/>
      <c r="ZB200" s="0"/>
      <c r="ZC200" s="0"/>
      <c r="ZD200" s="0"/>
      <c r="ZE200" s="0"/>
      <c r="ZF200" s="0"/>
      <c r="ZG200" s="0"/>
      <c r="ZH200" s="0"/>
      <c r="ZI200" s="0"/>
      <c r="ZJ200" s="0"/>
      <c r="ZK200" s="0"/>
      <c r="ZL200" s="0"/>
      <c r="ZM200" s="0"/>
      <c r="ZN200" s="0"/>
      <c r="ZO200" s="0"/>
      <c r="ZP200" s="0"/>
      <c r="ZQ200" s="0"/>
      <c r="ZR200" s="0"/>
      <c r="ZS200" s="0"/>
      <c r="ZT200" s="0"/>
      <c r="ZU200" s="0"/>
      <c r="ZV200" s="0"/>
      <c r="ZW200" s="0"/>
      <c r="ZX200" s="0"/>
      <c r="ZY200" s="0"/>
      <c r="ZZ200" s="0"/>
      <c r="AAA200" s="0"/>
      <c r="AAB200" s="0"/>
      <c r="AAC200" s="0"/>
      <c r="AAD200" s="0"/>
      <c r="AAE200" s="0"/>
      <c r="AAF200" s="0"/>
      <c r="AAG200" s="0"/>
      <c r="AAH200" s="0"/>
      <c r="AAI200" s="0"/>
      <c r="AAJ200" s="0"/>
      <c r="AAK200" s="0"/>
      <c r="AAL200" s="0"/>
      <c r="AAM200" s="0"/>
      <c r="AAN200" s="0"/>
      <c r="AAO200" s="0"/>
      <c r="AAP200" s="0"/>
      <c r="AAQ200" s="0"/>
      <c r="AAR200" s="0"/>
      <c r="AAS200" s="0"/>
      <c r="AAT200" s="0"/>
      <c r="AAU200" s="0"/>
      <c r="AAV200" s="0"/>
      <c r="AAW200" s="0"/>
      <c r="AAX200" s="0"/>
      <c r="AAY200" s="0"/>
      <c r="AAZ200" s="0"/>
      <c r="ABA200" s="0"/>
      <c r="ABB200" s="0"/>
      <c r="ABC200" s="0"/>
      <c r="ABD200" s="0"/>
      <c r="ABE200" s="0"/>
      <c r="ABF200" s="0"/>
      <c r="ABG200" s="0"/>
      <c r="ABH200" s="0"/>
      <c r="ABI200" s="0"/>
      <c r="ABJ200" s="0"/>
      <c r="ABK200" s="0"/>
      <c r="ABL200" s="0"/>
      <c r="ABM200" s="0"/>
      <c r="ABN200" s="0"/>
      <c r="ABO200" s="0"/>
      <c r="ABP200" s="0"/>
      <c r="ABQ200" s="0"/>
      <c r="ABR200" s="0"/>
      <c r="ABS200" s="0"/>
      <c r="ABT200" s="0"/>
      <c r="ABU200" s="0"/>
      <c r="ABV200" s="0"/>
      <c r="ABW200" s="0"/>
      <c r="ABX200" s="0"/>
      <c r="ABY200" s="0"/>
      <c r="ABZ200" s="0"/>
      <c r="ACA200" s="0"/>
      <c r="ACB200" s="0"/>
      <c r="ACC200" s="0"/>
      <c r="ACD200" s="0"/>
      <c r="ACE200" s="0"/>
      <c r="ACF200" s="0"/>
      <c r="ACG200" s="0"/>
      <c r="ACH200" s="0"/>
      <c r="ACI200" s="0"/>
      <c r="ACJ200" s="0"/>
      <c r="ACK200" s="0"/>
      <c r="ACL200" s="0"/>
      <c r="ACM200" s="0"/>
      <c r="ACN200" s="0"/>
      <c r="ACO200" s="0"/>
      <c r="ACP200" s="0"/>
      <c r="ACQ200" s="0"/>
      <c r="ACR200" s="0"/>
      <c r="ACS200" s="0"/>
      <c r="ACT200" s="0"/>
      <c r="ACU200" s="0"/>
      <c r="ACV200" s="0"/>
      <c r="ACW200" s="0"/>
      <c r="ACX200" s="0"/>
      <c r="ACY200" s="0"/>
      <c r="ACZ200" s="0"/>
      <c r="ADA200" s="0"/>
      <c r="ADB200" s="0"/>
      <c r="ADC200" s="0"/>
      <c r="ADD200" s="0"/>
      <c r="ADE200" s="0"/>
      <c r="ADF200" s="0"/>
      <c r="ADG200" s="0"/>
      <c r="ADH200" s="0"/>
      <c r="ADI200" s="0"/>
      <c r="ADJ200" s="0"/>
      <c r="ADK200" s="0"/>
      <c r="ADL200" s="0"/>
      <c r="ADM200" s="0"/>
      <c r="ADN200" s="0"/>
      <c r="ADO200" s="0"/>
      <c r="ADP200" s="0"/>
      <c r="ADQ200" s="0"/>
      <c r="ADR200" s="0"/>
      <c r="ADS200" s="0"/>
      <c r="ADT200" s="0"/>
      <c r="ADU200" s="0"/>
      <c r="ADV200" s="0"/>
      <c r="ADW200" s="0"/>
      <c r="ADX200" s="0"/>
      <c r="ADY200" s="0"/>
      <c r="ADZ200" s="0"/>
      <c r="AEA200" s="0"/>
      <c r="AEB200" s="0"/>
      <c r="AEC200" s="0"/>
      <c r="AED200" s="0"/>
      <c r="AEE200" s="0"/>
      <c r="AEF200" s="0"/>
      <c r="AEG200" s="0"/>
      <c r="AEH200" s="0"/>
      <c r="AEI200" s="0"/>
      <c r="AEJ200" s="0"/>
      <c r="AEK200" s="0"/>
      <c r="AEL200" s="0"/>
      <c r="AEM200" s="0"/>
      <c r="AEN200" s="0"/>
      <c r="AEO200" s="0"/>
      <c r="AEP200" s="0"/>
      <c r="AEQ200" s="0"/>
      <c r="AER200" s="0"/>
      <c r="AES200" s="0"/>
      <c r="AET200" s="0"/>
      <c r="AEU200" s="0"/>
      <c r="AEV200" s="0"/>
      <c r="AEW200" s="0"/>
      <c r="AEX200" s="0"/>
      <c r="AEY200" s="0"/>
      <c r="AEZ200" s="0"/>
      <c r="AFA200" s="0"/>
      <c r="AFB200" s="0"/>
      <c r="AFC200" s="0"/>
      <c r="AFD200" s="0"/>
      <c r="AFE200" s="0"/>
      <c r="AFF200" s="0"/>
      <c r="AFG200" s="0"/>
      <c r="AFH200" s="0"/>
      <c r="AFI200" s="0"/>
      <c r="AFJ200" s="0"/>
      <c r="AFK200" s="0"/>
      <c r="AFL200" s="0"/>
      <c r="AFM200" s="0"/>
      <c r="AFN200" s="0"/>
      <c r="AFO200" s="0"/>
      <c r="AFP200" s="0"/>
      <c r="AFQ200" s="0"/>
      <c r="AFR200" s="0"/>
      <c r="AFS200" s="0"/>
      <c r="AFT200" s="0"/>
      <c r="AFU200" s="0"/>
      <c r="AFV200" s="0"/>
      <c r="AFW200" s="0"/>
      <c r="AFX200" s="0"/>
      <c r="AFY200" s="0"/>
      <c r="AFZ200" s="0"/>
      <c r="AGA200" s="0"/>
      <c r="AGB200" s="0"/>
      <c r="AGC200" s="0"/>
      <c r="AGD200" s="0"/>
      <c r="AGE200" s="0"/>
      <c r="AGF200" s="0"/>
      <c r="AGG200" s="0"/>
      <c r="AGH200" s="0"/>
      <c r="AGI200" s="0"/>
      <c r="AGJ200" s="0"/>
      <c r="AGK200" s="0"/>
      <c r="AGL200" s="0"/>
      <c r="AGM200" s="0"/>
      <c r="AGN200" s="0"/>
      <c r="AGO200" s="0"/>
      <c r="AGP200" s="0"/>
      <c r="AGQ200" s="0"/>
      <c r="AGR200" s="0"/>
      <c r="AGS200" s="0"/>
      <c r="AGT200" s="0"/>
      <c r="AGU200" s="0"/>
      <c r="AGV200" s="0"/>
      <c r="AGW200" s="0"/>
      <c r="AGX200" s="0"/>
      <c r="AGY200" s="0"/>
      <c r="AGZ200" s="0"/>
      <c r="AHA200" s="0"/>
      <c r="AHB200" s="0"/>
      <c r="AHC200" s="0"/>
      <c r="AHD200" s="0"/>
      <c r="AHE200" s="0"/>
      <c r="AHF200" s="0"/>
      <c r="AHG200" s="0"/>
      <c r="AHH200" s="0"/>
      <c r="AHI200" s="0"/>
      <c r="AHJ200" s="0"/>
      <c r="AHK200" s="0"/>
      <c r="AHL200" s="0"/>
      <c r="AHM200" s="0"/>
      <c r="AHN200" s="0"/>
      <c r="AHO200" s="0"/>
      <c r="AHP200" s="0"/>
      <c r="AHQ200" s="0"/>
      <c r="AHR200" s="0"/>
      <c r="AHS200" s="0"/>
      <c r="AHT200" s="0"/>
      <c r="AHU200" s="0"/>
      <c r="AHV200" s="0"/>
      <c r="AHW200" s="0"/>
      <c r="AHX200" s="0"/>
      <c r="AHY200" s="0"/>
      <c r="AHZ200" s="0"/>
      <c r="AIA200" s="0"/>
      <c r="AIB200" s="0"/>
      <c r="AIC200" s="0"/>
      <c r="AID200" s="0"/>
      <c r="AIE200" s="0"/>
      <c r="AIF200" s="0"/>
      <c r="AIG200" s="0"/>
      <c r="AIH200" s="0"/>
      <c r="AII200" s="0"/>
      <c r="AIJ200" s="0"/>
      <c r="AIK200" s="0"/>
      <c r="AIL200" s="0"/>
      <c r="AIM200" s="0"/>
      <c r="AIN200" s="0"/>
      <c r="AIO200" s="0"/>
      <c r="AIP200" s="0"/>
      <c r="AIQ200" s="0"/>
      <c r="AIR200" s="0"/>
      <c r="AIS200" s="0"/>
      <c r="AIT200" s="0"/>
      <c r="AIU200" s="0"/>
      <c r="AIV200" s="0"/>
      <c r="AIW200" s="0"/>
      <c r="AIX200" s="0"/>
      <c r="AIY200" s="0"/>
      <c r="AIZ200" s="0"/>
      <c r="AJA200" s="0"/>
      <c r="AJB200" s="0"/>
      <c r="AJC200" s="0"/>
      <c r="AJD200" s="0"/>
      <c r="AJE200" s="0"/>
      <c r="AJF200" s="0"/>
      <c r="AJG200" s="0"/>
      <c r="AJH200" s="0"/>
      <c r="AJI200" s="0"/>
      <c r="AJJ200" s="0"/>
      <c r="AJK200" s="0"/>
      <c r="AJL200" s="0"/>
      <c r="AJM200" s="0"/>
      <c r="AJN200" s="0"/>
      <c r="AJO200" s="0"/>
      <c r="AJP200" s="0"/>
      <c r="AJQ200" s="0"/>
      <c r="AJR200" s="0"/>
      <c r="AJS200" s="0"/>
      <c r="AJT200" s="0"/>
      <c r="AJU200" s="0"/>
      <c r="AJV200" s="0"/>
      <c r="AJW200" s="0"/>
      <c r="AJX200" s="0"/>
      <c r="AJY200" s="0"/>
      <c r="AJZ200" s="0"/>
      <c r="AKA200" s="0"/>
      <c r="AKB200" s="0"/>
      <c r="AKC200" s="0"/>
      <c r="AKD200" s="0"/>
      <c r="AKE200" s="0"/>
      <c r="AKF200" s="0"/>
      <c r="AKG200" s="0"/>
      <c r="AKH200" s="0"/>
      <c r="AKI200" s="0"/>
      <c r="AKJ200" s="0"/>
      <c r="AKK200" s="0"/>
      <c r="AKL200" s="0"/>
      <c r="AKM200" s="0"/>
      <c r="AKN200" s="0"/>
      <c r="AKO200" s="0"/>
      <c r="AKP200" s="0"/>
      <c r="AKQ200" s="0"/>
      <c r="AKR200" s="0"/>
      <c r="AKS200" s="0"/>
      <c r="AKT200" s="0"/>
      <c r="AKU200" s="0"/>
      <c r="AKV200" s="0"/>
      <c r="AKW200" s="0"/>
      <c r="AKX200" s="0"/>
      <c r="AKY200" s="0"/>
      <c r="AKZ200" s="0"/>
      <c r="ALA200" s="0"/>
      <c r="ALB200" s="0"/>
      <c r="ALC200" s="0"/>
      <c r="ALD200" s="0"/>
      <c r="ALE200" s="0"/>
      <c r="ALF200" s="0"/>
      <c r="ALG200" s="0"/>
      <c r="ALH200" s="0"/>
      <c r="ALI200" s="0"/>
      <c r="ALJ200" s="0"/>
      <c r="ALK200" s="0"/>
      <c r="ALL200" s="0"/>
      <c r="ALM200" s="0"/>
      <c r="ALN200" s="0"/>
      <c r="ALO200" s="0"/>
      <c r="ALP200" s="0"/>
      <c r="ALQ200" s="0"/>
      <c r="ALR200" s="0"/>
      <c r="ALS200" s="0"/>
      <c r="ALT200" s="0"/>
      <c r="ALU200" s="0"/>
      <c r="ALV200" s="0"/>
      <c r="ALW200" s="0"/>
      <c r="ALX200" s="0"/>
      <c r="ALY200" s="0"/>
      <c r="ALZ200" s="0"/>
      <c r="AMA200" s="0"/>
      <c r="AMB200" s="0"/>
      <c r="AMC200" s="0"/>
      <c r="AMD200" s="0"/>
      <c r="AME200" s="0"/>
      <c r="AMF200" s="0"/>
      <c r="AMG200" s="0"/>
      <c r="AMH200" s="0"/>
      <c r="AMI200" s="0"/>
      <c r="AMJ200" s="0"/>
    </row>
    <row r="201" customFormat="false" ht="15.75" hidden="false" customHeight="true" outlineLevel="1" collapsed="false">
      <c r="A201" s="270"/>
      <c r="B201" s="275" t="s">
        <v>178</v>
      </c>
      <c r="C201" s="66" t="s">
        <v>335</v>
      </c>
      <c r="D201" s="203" t="s">
        <v>137</v>
      </c>
      <c r="E201" s="203"/>
      <c r="F201" s="203"/>
      <c r="G201" s="203"/>
      <c r="H201" s="203"/>
      <c r="I201" s="203"/>
      <c r="J201" s="203"/>
      <c r="K201" s="203"/>
      <c r="L201" s="203"/>
      <c r="M201" s="203"/>
      <c r="N201" s="203"/>
      <c r="O201" s="204"/>
      <c r="P201" s="203"/>
      <c r="Q201" s="203"/>
      <c r="R201" s="203"/>
      <c r="S201" s="203"/>
      <c r="T201" s="203"/>
      <c r="U201" s="203"/>
      <c r="V201" s="203"/>
      <c r="W201" s="203"/>
      <c r="X201" s="205"/>
      <c r="Y201" s="204"/>
      <c r="Z201" s="203"/>
      <c r="AA201" s="203"/>
      <c r="AB201" s="203"/>
      <c r="AC201" s="203"/>
      <c r="AD201" s="203"/>
      <c r="AE201" s="203"/>
      <c r="AF201" s="203"/>
      <c r="AG201" s="203"/>
      <c r="AH201" s="205"/>
      <c r="AI201" s="204"/>
      <c r="AJ201" s="203"/>
      <c r="AK201" s="203"/>
      <c r="AL201" s="203"/>
      <c r="AM201" s="203"/>
      <c r="AN201" s="203"/>
      <c r="AO201" s="203"/>
      <c r="AP201" s="203"/>
      <c r="AQ201" s="203"/>
      <c r="AR201" s="205"/>
      <c r="AS201" s="204"/>
      <c r="AT201" s="203"/>
      <c r="AU201" s="203"/>
      <c r="AV201" s="203"/>
      <c r="AW201" s="203"/>
      <c r="AX201" s="203"/>
      <c r="AY201" s="203"/>
      <c r="AZ201" s="203"/>
      <c r="BA201" s="203"/>
      <c r="BB201" s="205"/>
      <c r="BC201" s="0"/>
      <c r="BD201" s="0"/>
      <c r="BE201" s="0"/>
      <c r="BF201" s="0"/>
      <c r="BG201" s="0"/>
      <c r="BH201" s="0"/>
      <c r="BI201" s="0"/>
      <c r="BJ201" s="0"/>
      <c r="BK201" s="0"/>
      <c r="BL201" s="0"/>
      <c r="BM201" s="0"/>
      <c r="BN201" s="0"/>
      <c r="BO201" s="0"/>
      <c r="BP201" s="0"/>
      <c r="BQ201" s="0"/>
      <c r="BR201" s="0"/>
      <c r="BS201" s="0"/>
      <c r="BT201" s="0"/>
      <c r="BU201" s="0"/>
      <c r="BV201" s="0"/>
      <c r="BW201" s="0"/>
      <c r="BX201" s="0"/>
      <c r="BY201" s="0"/>
      <c r="BZ201" s="0"/>
      <c r="CA201" s="0"/>
      <c r="CB201" s="0"/>
      <c r="CC201" s="0"/>
      <c r="CD201" s="0"/>
      <c r="CE201" s="0"/>
      <c r="CF201" s="0"/>
      <c r="CG201" s="0"/>
      <c r="CH201" s="0"/>
      <c r="CI201" s="0"/>
      <c r="CJ201" s="0"/>
      <c r="CK201" s="0"/>
      <c r="CL201" s="0"/>
      <c r="CM201" s="0"/>
      <c r="CN201" s="0"/>
      <c r="CO201" s="0"/>
      <c r="CP201" s="0"/>
      <c r="CQ201" s="0"/>
      <c r="CR201" s="0"/>
      <c r="CS201" s="0"/>
      <c r="CT201" s="0"/>
      <c r="CU201" s="0"/>
      <c r="CV201" s="0"/>
      <c r="CW201" s="0"/>
      <c r="CX201" s="0"/>
      <c r="CY201" s="0"/>
      <c r="CZ201" s="0"/>
      <c r="DA201" s="0"/>
      <c r="DB201" s="0"/>
      <c r="DC201" s="0"/>
      <c r="DD201" s="0"/>
      <c r="DE201" s="0"/>
      <c r="DF201" s="0"/>
      <c r="DG201" s="0"/>
      <c r="DH201" s="0"/>
      <c r="DI201" s="0"/>
      <c r="DJ201" s="0"/>
      <c r="DK201" s="0"/>
      <c r="DL201" s="0"/>
      <c r="DM201" s="0"/>
      <c r="DN201" s="0"/>
      <c r="DO201" s="0"/>
      <c r="DP201" s="0"/>
      <c r="DQ201" s="0"/>
      <c r="DR201" s="0"/>
      <c r="DS201" s="0"/>
      <c r="DT201" s="0"/>
      <c r="DU201" s="0"/>
      <c r="DV201" s="0"/>
      <c r="DW201" s="0"/>
      <c r="DX201" s="0"/>
      <c r="DY201" s="0"/>
      <c r="DZ201" s="0"/>
      <c r="EA201" s="0"/>
      <c r="EB201" s="0"/>
      <c r="EC201" s="0"/>
      <c r="ED201" s="0"/>
      <c r="EE201" s="0"/>
      <c r="EF201" s="0"/>
      <c r="EG201" s="0"/>
      <c r="EH201" s="0"/>
      <c r="EI201" s="0"/>
      <c r="EJ201" s="0"/>
      <c r="EK201" s="0"/>
      <c r="EL201" s="0"/>
      <c r="EM201" s="0"/>
      <c r="EN201" s="0"/>
      <c r="EO201" s="0"/>
      <c r="EP201" s="0"/>
      <c r="EQ201" s="0"/>
      <c r="ER201" s="0"/>
      <c r="ES201" s="0"/>
      <c r="ET201" s="0"/>
      <c r="EU201" s="0"/>
      <c r="EV201" s="0"/>
      <c r="EW201" s="0"/>
      <c r="EX201" s="0"/>
      <c r="EY201" s="0"/>
      <c r="EZ201" s="0"/>
      <c r="FA201" s="0"/>
      <c r="FB201" s="0"/>
      <c r="FC201" s="0"/>
      <c r="FD201" s="0"/>
      <c r="FE201" s="0"/>
      <c r="FF201" s="0"/>
      <c r="FG201" s="0"/>
      <c r="FH201" s="0"/>
      <c r="FI201" s="0"/>
      <c r="FJ201" s="0"/>
      <c r="FK201" s="0"/>
      <c r="FL201" s="0"/>
      <c r="FM201" s="0"/>
      <c r="FN201" s="0"/>
      <c r="FO201" s="0"/>
      <c r="FP201" s="0"/>
      <c r="FQ201" s="0"/>
      <c r="FR201" s="0"/>
      <c r="FS201" s="0"/>
      <c r="FT201" s="0"/>
      <c r="FU201" s="0"/>
      <c r="FV201" s="0"/>
      <c r="FW201" s="0"/>
      <c r="FX201" s="0"/>
      <c r="FY201" s="0"/>
      <c r="FZ201" s="0"/>
      <c r="GA201" s="0"/>
      <c r="GB201" s="0"/>
      <c r="GC201" s="0"/>
      <c r="GD201" s="0"/>
      <c r="GE201" s="0"/>
      <c r="GF201" s="0"/>
      <c r="GG201" s="0"/>
      <c r="GH201" s="0"/>
      <c r="GI201" s="0"/>
      <c r="GJ201" s="0"/>
      <c r="GK201" s="0"/>
      <c r="GL201" s="0"/>
      <c r="GM201" s="0"/>
      <c r="GN201" s="0"/>
      <c r="GO201" s="0"/>
      <c r="GP201" s="0"/>
      <c r="GQ201" s="0"/>
      <c r="GR201" s="0"/>
      <c r="GS201" s="0"/>
      <c r="GT201" s="0"/>
      <c r="GU201" s="0"/>
      <c r="GV201" s="0"/>
      <c r="GW201" s="0"/>
      <c r="GX201" s="0"/>
      <c r="GY201" s="0"/>
      <c r="GZ201" s="0"/>
      <c r="HA201" s="0"/>
      <c r="HB201" s="0"/>
      <c r="HC201" s="0"/>
      <c r="HD201" s="0"/>
      <c r="HE201" s="0"/>
      <c r="HF201" s="0"/>
      <c r="HG201" s="0"/>
      <c r="HH201" s="0"/>
      <c r="HI201" s="0"/>
      <c r="HJ201" s="0"/>
      <c r="HK201" s="0"/>
      <c r="HL201" s="0"/>
      <c r="HM201" s="0"/>
      <c r="HN201" s="0"/>
      <c r="HO201" s="0"/>
      <c r="HP201" s="0"/>
      <c r="HQ201" s="0"/>
      <c r="HR201" s="0"/>
      <c r="HS201" s="0"/>
      <c r="HT201" s="0"/>
      <c r="HU201" s="0"/>
      <c r="HV201" s="0"/>
      <c r="HW201" s="0"/>
      <c r="HX201" s="0"/>
      <c r="HY201" s="0"/>
      <c r="HZ201" s="0"/>
      <c r="IA201" s="0"/>
      <c r="IB201" s="0"/>
      <c r="IC201" s="0"/>
      <c r="ID201" s="0"/>
      <c r="IE201" s="0"/>
      <c r="IF201" s="0"/>
      <c r="IG201" s="0"/>
      <c r="IH201" s="0"/>
      <c r="II201" s="0"/>
      <c r="IJ201" s="0"/>
      <c r="IK201" s="0"/>
      <c r="IL201" s="0"/>
      <c r="IM201" s="0"/>
      <c r="IN201" s="0"/>
      <c r="IO201" s="0"/>
      <c r="IP201" s="0"/>
      <c r="IQ201" s="0"/>
      <c r="IR201" s="0"/>
      <c r="IS201" s="0"/>
      <c r="IT201" s="0"/>
      <c r="IU201" s="0"/>
      <c r="IV201" s="0"/>
      <c r="IW201" s="0"/>
      <c r="IX201" s="0"/>
      <c r="IY201" s="0"/>
      <c r="IZ201" s="0"/>
      <c r="JA201" s="0"/>
      <c r="JB201" s="0"/>
      <c r="JC201" s="0"/>
      <c r="JD201" s="0"/>
      <c r="JE201" s="0"/>
      <c r="JF201" s="0"/>
      <c r="JG201" s="0"/>
      <c r="JH201" s="0"/>
      <c r="JI201" s="0"/>
      <c r="JJ201" s="0"/>
      <c r="JK201" s="0"/>
      <c r="JL201" s="0"/>
      <c r="JM201" s="0"/>
      <c r="JN201" s="0"/>
      <c r="JO201" s="0"/>
      <c r="JP201" s="0"/>
      <c r="JQ201" s="0"/>
      <c r="JR201" s="0"/>
      <c r="JS201" s="0"/>
      <c r="JT201" s="0"/>
      <c r="JU201" s="0"/>
      <c r="JV201" s="0"/>
      <c r="JW201" s="0"/>
      <c r="JX201" s="0"/>
      <c r="JY201" s="0"/>
      <c r="JZ201" s="0"/>
      <c r="KA201" s="0"/>
      <c r="KB201" s="0"/>
      <c r="KC201" s="0"/>
      <c r="KD201" s="0"/>
      <c r="KE201" s="0"/>
      <c r="KF201" s="0"/>
      <c r="KG201" s="0"/>
      <c r="KH201" s="0"/>
      <c r="KI201" s="0"/>
      <c r="KJ201" s="0"/>
      <c r="KK201" s="0"/>
      <c r="KL201" s="0"/>
      <c r="KM201" s="0"/>
      <c r="KN201" s="0"/>
      <c r="KO201" s="0"/>
      <c r="KP201" s="0"/>
      <c r="KQ201" s="0"/>
      <c r="KR201" s="0"/>
      <c r="KS201" s="0"/>
      <c r="KT201" s="0"/>
      <c r="KU201" s="0"/>
      <c r="KV201" s="0"/>
      <c r="KW201" s="0"/>
      <c r="KX201" s="0"/>
      <c r="KY201" s="0"/>
      <c r="KZ201" s="0"/>
      <c r="LA201" s="0"/>
      <c r="LB201" s="0"/>
      <c r="LC201" s="0"/>
      <c r="LD201" s="0"/>
      <c r="LE201" s="0"/>
      <c r="LF201" s="0"/>
      <c r="LG201" s="0"/>
      <c r="LH201" s="0"/>
      <c r="LI201" s="0"/>
      <c r="LJ201" s="0"/>
      <c r="LK201" s="0"/>
      <c r="LL201" s="0"/>
      <c r="LM201" s="0"/>
      <c r="LN201" s="0"/>
      <c r="LO201" s="0"/>
      <c r="LP201" s="0"/>
      <c r="LQ201" s="0"/>
      <c r="LR201" s="0"/>
      <c r="LS201" s="0"/>
      <c r="LT201" s="0"/>
      <c r="LU201" s="0"/>
      <c r="LV201" s="0"/>
      <c r="LW201" s="0"/>
      <c r="LX201" s="0"/>
      <c r="LY201" s="0"/>
      <c r="LZ201" s="0"/>
      <c r="MA201" s="0"/>
      <c r="MB201" s="0"/>
      <c r="MC201" s="0"/>
      <c r="MD201" s="0"/>
      <c r="ME201" s="0"/>
      <c r="MF201" s="0"/>
      <c r="MG201" s="0"/>
      <c r="MH201" s="0"/>
      <c r="MI201" s="0"/>
      <c r="MJ201" s="0"/>
      <c r="MK201" s="0"/>
      <c r="ML201" s="0"/>
      <c r="MM201" s="0"/>
      <c r="MN201" s="0"/>
      <c r="MO201" s="0"/>
      <c r="MP201" s="0"/>
      <c r="MQ201" s="0"/>
      <c r="MR201" s="0"/>
      <c r="MS201" s="0"/>
      <c r="MT201" s="0"/>
      <c r="MU201" s="0"/>
      <c r="MV201" s="0"/>
      <c r="MW201" s="0"/>
      <c r="MX201" s="0"/>
      <c r="MY201" s="0"/>
      <c r="MZ201" s="0"/>
      <c r="NA201" s="0"/>
      <c r="NB201" s="0"/>
      <c r="NC201" s="0"/>
      <c r="ND201" s="0"/>
      <c r="NE201" s="0"/>
      <c r="NF201" s="0"/>
      <c r="NG201" s="0"/>
      <c r="NH201" s="0"/>
      <c r="NI201" s="0"/>
      <c r="NJ201" s="0"/>
      <c r="NK201" s="0"/>
      <c r="NL201" s="0"/>
      <c r="NM201" s="0"/>
      <c r="NN201" s="0"/>
      <c r="NO201" s="0"/>
      <c r="NP201" s="0"/>
      <c r="NQ201" s="0"/>
      <c r="NR201" s="0"/>
      <c r="NS201" s="0"/>
      <c r="NT201" s="0"/>
      <c r="NU201" s="0"/>
      <c r="NV201" s="0"/>
      <c r="NW201" s="0"/>
      <c r="NX201" s="0"/>
      <c r="NY201" s="0"/>
      <c r="NZ201" s="0"/>
      <c r="OA201" s="0"/>
      <c r="OB201" s="0"/>
      <c r="OC201" s="0"/>
      <c r="OD201" s="0"/>
      <c r="OE201" s="0"/>
      <c r="OF201" s="0"/>
      <c r="OG201" s="0"/>
      <c r="OH201" s="0"/>
      <c r="OI201" s="0"/>
      <c r="OJ201" s="0"/>
      <c r="OK201" s="0"/>
      <c r="OL201" s="0"/>
      <c r="OM201" s="0"/>
      <c r="ON201" s="0"/>
      <c r="OO201" s="0"/>
      <c r="OP201" s="0"/>
      <c r="OQ201" s="0"/>
      <c r="OR201" s="0"/>
      <c r="OS201" s="0"/>
      <c r="OT201" s="0"/>
      <c r="OU201" s="0"/>
      <c r="OV201" s="0"/>
      <c r="OW201" s="0"/>
      <c r="OX201" s="0"/>
      <c r="OY201" s="0"/>
      <c r="OZ201" s="0"/>
      <c r="PA201" s="0"/>
      <c r="PB201" s="0"/>
      <c r="PC201" s="0"/>
      <c r="PD201" s="0"/>
      <c r="PE201" s="0"/>
      <c r="PF201" s="0"/>
      <c r="PG201" s="0"/>
      <c r="PH201" s="0"/>
      <c r="PI201" s="0"/>
      <c r="PJ201" s="0"/>
      <c r="PK201" s="0"/>
      <c r="PL201" s="0"/>
      <c r="PM201" s="0"/>
      <c r="PN201" s="0"/>
      <c r="PO201" s="0"/>
      <c r="PP201" s="0"/>
      <c r="PQ201" s="0"/>
      <c r="PR201" s="0"/>
      <c r="PS201" s="0"/>
      <c r="PT201" s="0"/>
      <c r="PU201" s="0"/>
      <c r="PV201" s="0"/>
      <c r="PW201" s="0"/>
      <c r="PX201" s="0"/>
      <c r="PY201" s="0"/>
      <c r="PZ201" s="0"/>
      <c r="QA201" s="0"/>
      <c r="QB201" s="0"/>
      <c r="QC201" s="0"/>
      <c r="QD201" s="0"/>
      <c r="QE201" s="0"/>
      <c r="QF201" s="0"/>
      <c r="QG201" s="0"/>
      <c r="QH201" s="0"/>
      <c r="QI201" s="0"/>
      <c r="QJ201" s="0"/>
      <c r="QK201" s="0"/>
      <c r="QL201" s="0"/>
      <c r="QM201" s="0"/>
      <c r="QN201" s="0"/>
      <c r="QO201" s="0"/>
      <c r="QP201" s="0"/>
      <c r="QQ201" s="0"/>
      <c r="QR201" s="0"/>
      <c r="QS201" s="0"/>
      <c r="QT201" s="0"/>
      <c r="QU201" s="0"/>
      <c r="QV201" s="0"/>
      <c r="QW201" s="0"/>
      <c r="QX201" s="0"/>
      <c r="QY201" s="0"/>
      <c r="QZ201" s="0"/>
      <c r="RA201" s="0"/>
      <c r="RB201" s="0"/>
      <c r="RC201" s="0"/>
      <c r="RD201" s="0"/>
      <c r="RE201" s="0"/>
      <c r="RF201" s="0"/>
      <c r="RG201" s="0"/>
      <c r="RH201" s="0"/>
      <c r="RI201" s="0"/>
      <c r="RJ201" s="0"/>
      <c r="RK201" s="0"/>
      <c r="RL201" s="0"/>
      <c r="RM201" s="0"/>
      <c r="RN201" s="0"/>
      <c r="RO201" s="0"/>
      <c r="RP201" s="0"/>
      <c r="RQ201" s="0"/>
      <c r="RR201" s="0"/>
      <c r="RS201" s="0"/>
      <c r="RT201" s="0"/>
      <c r="RU201" s="0"/>
      <c r="RV201" s="0"/>
      <c r="RW201" s="0"/>
      <c r="RX201" s="0"/>
      <c r="RY201" s="0"/>
      <c r="RZ201" s="0"/>
      <c r="SA201" s="0"/>
      <c r="SB201" s="0"/>
      <c r="SC201" s="0"/>
      <c r="SD201" s="0"/>
      <c r="SE201" s="0"/>
      <c r="SF201" s="0"/>
      <c r="SG201" s="0"/>
      <c r="SH201" s="0"/>
      <c r="SI201" s="0"/>
      <c r="SJ201" s="0"/>
      <c r="SK201" s="0"/>
      <c r="SL201" s="0"/>
      <c r="SM201" s="0"/>
      <c r="SN201" s="0"/>
      <c r="SO201" s="0"/>
      <c r="SP201" s="0"/>
      <c r="SQ201" s="0"/>
      <c r="SR201" s="0"/>
      <c r="SS201" s="0"/>
      <c r="ST201" s="0"/>
      <c r="SU201" s="0"/>
      <c r="SV201" s="0"/>
      <c r="SW201" s="0"/>
      <c r="SX201" s="0"/>
      <c r="SY201" s="0"/>
      <c r="SZ201" s="0"/>
      <c r="TA201" s="0"/>
      <c r="TB201" s="0"/>
      <c r="TC201" s="0"/>
      <c r="TD201" s="0"/>
      <c r="TE201" s="0"/>
      <c r="TF201" s="0"/>
      <c r="TG201" s="0"/>
      <c r="TH201" s="0"/>
      <c r="TI201" s="0"/>
      <c r="TJ201" s="0"/>
      <c r="TK201" s="0"/>
      <c r="TL201" s="0"/>
      <c r="TM201" s="0"/>
      <c r="TN201" s="0"/>
      <c r="TO201" s="0"/>
      <c r="TP201" s="0"/>
      <c r="TQ201" s="0"/>
      <c r="TR201" s="0"/>
      <c r="TS201" s="0"/>
      <c r="TT201" s="0"/>
      <c r="TU201" s="0"/>
      <c r="TV201" s="0"/>
      <c r="TW201" s="0"/>
      <c r="TX201" s="0"/>
      <c r="TY201" s="0"/>
      <c r="TZ201" s="0"/>
      <c r="UA201" s="0"/>
      <c r="UB201" s="0"/>
      <c r="UC201" s="0"/>
      <c r="UD201" s="0"/>
      <c r="UE201" s="0"/>
      <c r="UF201" s="0"/>
      <c r="UG201" s="0"/>
      <c r="UH201" s="0"/>
      <c r="UI201" s="0"/>
      <c r="UJ201" s="0"/>
      <c r="UK201" s="0"/>
      <c r="UL201" s="0"/>
      <c r="UM201" s="0"/>
      <c r="UN201" s="0"/>
      <c r="UO201" s="0"/>
      <c r="UP201" s="0"/>
      <c r="UQ201" s="0"/>
      <c r="UR201" s="0"/>
      <c r="US201" s="0"/>
      <c r="UT201" s="0"/>
      <c r="UU201" s="0"/>
      <c r="UV201" s="0"/>
      <c r="UW201" s="0"/>
      <c r="UX201" s="0"/>
      <c r="UY201" s="0"/>
      <c r="UZ201" s="0"/>
      <c r="VA201" s="0"/>
      <c r="VB201" s="0"/>
      <c r="VC201" s="0"/>
      <c r="VD201" s="0"/>
      <c r="VE201" s="0"/>
      <c r="VF201" s="0"/>
      <c r="VG201" s="0"/>
      <c r="VH201" s="0"/>
      <c r="VI201" s="0"/>
      <c r="VJ201" s="0"/>
      <c r="VK201" s="0"/>
      <c r="VL201" s="0"/>
      <c r="VM201" s="0"/>
      <c r="VN201" s="0"/>
      <c r="VO201" s="0"/>
      <c r="VP201" s="0"/>
      <c r="VQ201" s="0"/>
      <c r="VR201" s="0"/>
      <c r="VS201" s="0"/>
      <c r="VT201" s="0"/>
      <c r="VU201" s="0"/>
      <c r="VV201" s="0"/>
      <c r="VW201" s="0"/>
      <c r="VX201" s="0"/>
      <c r="VY201" s="0"/>
      <c r="VZ201" s="0"/>
      <c r="WA201" s="0"/>
      <c r="WB201" s="0"/>
      <c r="WC201" s="0"/>
      <c r="WD201" s="0"/>
      <c r="WE201" s="0"/>
      <c r="WF201" s="0"/>
      <c r="WG201" s="0"/>
      <c r="WH201" s="0"/>
      <c r="WI201" s="0"/>
      <c r="WJ201" s="0"/>
      <c r="WK201" s="0"/>
      <c r="WL201" s="0"/>
      <c r="WM201" s="0"/>
      <c r="WN201" s="0"/>
      <c r="WO201" s="0"/>
      <c r="WP201" s="0"/>
      <c r="WQ201" s="0"/>
      <c r="WR201" s="0"/>
      <c r="WS201" s="0"/>
      <c r="WT201" s="0"/>
      <c r="WU201" s="0"/>
      <c r="WV201" s="0"/>
      <c r="WW201" s="0"/>
      <c r="WX201" s="0"/>
      <c r="WY201" s="0"/>
      <c r="WZ201" s="0"/>
      <c r="XA201" s="0"/>
      <c r="XB201" s="0"/>
      <c r="XC201" s="0"/>
      <c r="XD201" s="0"/>
      <c r="XE201" s="0"/>
      <c r="XF201" s="0"/>
      <c r="XG201" s="0"/>
      <c r="XH201" s="0"/>
      <c r="XI201" s="0"/>
      <c r="XJ201" s="0"/>
      <c r="XK201" s="0"/>
      <c r="XL201" s="0"/>
      <c r="XM201" s="0"/>
      <c r="XN201" s="0"/>
      <c r="XO201" s="0"/>
      <c r="XP201" s="0"/>
      <c r="XQ201" s="0"/>
      <c r="XR201" s="0"/>
      <c r="XS201" s="0"/>
      <c r="XT201" s="0"/>
      <c r="XU201" s="0"/>
      <c r="XV201" s="0"/>
      <c r="XW201" s="0"/>
      <c r="XX201" s="0"/>
      <c r="XY201" s="0"/>
      <c r="XZ201" s="0"/>
      <c r="YA201" s="0"/>
      <c r="YB201" s="0"/>
      <c r="YC201" s="0"/>
      <c r="YD201" s="0"/>
      <c r="YE201" s="0"/>
      <c r="YF201" s="0"/>
      <c r="YG201" s="0"/>
      <c r="YH201" s="0"/>
      <c r="YI201" s="0"/>
      <c r="YJ201" s="0"/>
      <c r="YK201" s="0"/>
      <c r="YL201" s="0"/>
      <c r="YM201" s="0"/>
      <c r="YN201" s="0"/>
      <c r="YO201" s="0"/>
      <c r="YP201" s="0"/>
      <c r="YQ201" s="0"/>
      <c r="YR201" s="0"/>
      <c r="YS201" s="0"/>
      <c r="YT201" s="0"/>
      <c r="YU201" s="0"/>
      <c r="YV201" s="0"/>
      <c r="YW201" s="0"/>
      <c r="YX201" s="0"/>
      <c r="YY201" s="0"/>
      <c r="YZ201" s="0"/>
      <c r="ZA201" s="0"/>
      <c r="ZB201" s="0"/>
      <c r="ZC201" s="0"/>
      <c r="ZD201" s="0"/>
      <c r="ZE201" s="0"/>
      <c r="ZF201" s="0"/>
      <c r="ZG201" s="0"/>
      <c r="ZH201" s="0"/>
      <c r="ZI201" s="0"/>
      <c r="ZJ201" s="0"/>
      <c r="ZK201" s="0"/>
      <c r="ZL201" s="0"/>
      <c r="ZM201" s="0"/>
      <c r="ZN201" s="0"/>
      <c r="ZO201" s="0"/>
      <c r="ZP201" s="0"/>
      <c r="ZQ201" s="0"/>
      <c r="ZR201" s="0"/>
      <c r="ZS201" s="0"/>
      <c r="ZT201" s="0"/>
      <c r="ZU201" s="0"/>
      <c r="ZV201" s="0"/>
      <c r="ZW201" s="0"/>
      <c r="ZX201" s="0"/>
      <c r="ZY201" s="0"/>
      <c r="ZZ201" s="0"/>
      <c r="AAA201" s="0"/>
      <c r="AAB201" s="0"/>
      <c r="AAC201" s="0"/>
      <c r="AAD201" s="0"/>
      <c r="AAE201" s="0"/>
      <c r="AAF201" s="0"/>
      <c r="AAG201" s="0"/>
      <c r="AAH201" s="0"/>
      <c r="AAI201" s="0"/>
      <c r="AAJ201" s="0"/>
      <c r="AAK201" s="0"/>
      <c r="AAL201" s="0"/>
      <c r="AAM201" s="0"/>
      <c r="AAN201" s="0"/>
      <c r="AAO201" s="0"/>
      <c r="AAP201" s="0"/>
      <c r="AAQ201" s="0"/>
      <c r="AAR201" s="0"/>
      <c r="AAS201" s="0"/>
      <c r="AAT201" s="0"/>
      <c r="AAU201" s="0"/>
      <c r="AAV201" s="0"/>
      <c r="AAW201" s="0"/>
      <c r="AAX201" s="0"/>
      <c r="AAY201" s="0"/>
      <c r="AAZ201" s="0"/>
      <c r="ABA201" s="0"/>
      <c r="ABB201" s="0"/>
      <c r="ABC201" s="0"/>
      <c r="ABD201" s="0"/>
      <c r="ABE201" s="0"/>
      <c r="ABF201" s="0"/>
      <c r="ABG201" s="0"/>
      <c r="ABH201" s="0"/>
      <c r="ABI201" s="0"/>
      <c r="ABJ201" s="0"/>
      <c r="ABK201" s="0"/>
      <c r="ABL201" s="0"/>
      <c r="ABM201" s="0"/>
      <c r="ABN201" s="0"/>
      <c r="ABO201" s="0"/>
      <c r="ABP201" s="0"/>
      <c r="ABQ201" s="0"/>
      <c r="ABR201" s="0"/>
      <c r="ABS201" s="0"/>
      <c r="ABT201" s="0"/>
      <c r="ABU201" s="0"/>
      <c r="ABV201" s="0"/>
      <c r="ABW201" s="0"/>
      <c r="ABX201" s="0"/>
      <c r="ABY201" s="0"/>
      <c r="ABZ201" s="0"/>
      <c r="ACA201" s="0"/>
      <c r="ACB201" s="0"/>
      <c r="ACC201" s="0"/>
      <c r="ACD201" s="0"/>
      <c r="ACE201" s="0"/>
      <c r="ACF201" s="0"/>
      <c r="ACG201" s="0"/>
      <c r="ACH201" s="0"/>
      <c r="ACI201" s="0"/>
      <c r="ACJ201" s="0"/>
      <c r="ACK201" s="0"/>
      <c r="ACL201" s="0"/>
      <c r="ACM201" s="0"/>
      <c r="ACN201" s="0"/>
      <c r="ACO201" s="0"/>
      <c r="ACP201" s="0"/>
      <c r="ACQ201" s="0"/>
      <c r="ACR201" s="0"/>
      <c r="ACS201" s="0"/>
      <c r="ACT201" s="0"/>
      <c r="ACU201" s="0"/>
      <c r="ACV201" s="0"/>
      <c r="ACW201" s="0"/>
      <c r="ACX201" s="0"/>
      <c r="ACY201" s="0"/>
      <c r="ACZ201" s="0"/>
      <c r="ADA201" s="0"/>
      <c r="ADB201" s="0"/>
      <c r="ADC201" s="0"/>
      <c r="ADD201" s="0"/>
      <c r="ADE201" s="0"/>
      <c r="ADF201" s="0"/>
      <c r="ADG201" s="0"/>
      <c r="ADH201" s="0"/>
      <c r="ADI201" s="0"/>
      <c r="ADJ201" s="0"/>
      <c r="ADK201" s="0"/>
      <c r="ADL201" s="0"/>
      <c r="ADM201" s="0"/>
      <c r="ADN201" s="0"/>
      <c r="ADO201" s="0"/>
      <c r="ADP201" s="0"/>
      <c r="ADQ201" s="0"/>
      <c r="ADR201" s="0"/>
      <c r="ADS201" s="0"/>
      <c r="ADT201" s="0"/>
      <c r="ADU201" s="0"/>
      <c r="ADV201" s="0"/>
      <c r="ADW201" s="0"/>
      <c r="ADX201" s="0"/>
      <c r="ADY201" s="0"/>
      <c r="ADZ201" s="0"/>
      <c r="AEA201" s="0"/>
      <c r="AEB201" s="0"/>
      <c r="AEC201" s="0"/>
      <c r="AED201" s="0"/>
      <c r="AEE201" s="0"/>
      <c r="AEF201" s="0"/>
      <c r="AEG201" s="0"/>
      <c r="AEH201" s="0"/>
      <c r="AEI201" s="0"/>
      <c r="AEJ201" s="0"/>
      <c r="AEK201" s="0"/>
      <c r="AEL201" s="0"/>
      <c r="AEM201" s="0"/>
      <c r="AEN201" s="0"/>
      <c r="AEO201" s="0"/>
      <c r="AEP201" s="0"/>
      <c r="AEQ201" s="0"/>
      <c r="AER201" s="0"/>
      <c r="AES201" s="0"/>
      <c r="AET201" s="0"/>
      <c r="AEU201" s="0"/>
      <c r="AEV201" s="0"/>
      <c r="AEW201" s="0"/>
      <c r="AEX201" s="0"/>
      <c r="AEY201" s="0"/>
      <c r="AEZ201" s="0"/>
      <c r="AFA201" s="0"/>
      <c r="AFB201" s="0"/>
      <c r="AFC201" s="0"/>
      <c r="AFD201" s="0"/>
      <c r="AFE201" s="0"/>
      <c r="AFF201" s="0"/>
      <c r="AFG201" s="0"/>
      <c r="AFH201" s="0"/>
      <c r="AFI201" s="0"/>
      <c r="AFJ201" s="0"/>
      <c r="AFK201" s="0"/>
      <c r="AFL201" s="0"/>
      <c r="AFM201" s="0"/>
      <c r="AFN201" s="0"/>
      <c r="AFO201" s="0"/>
      <c r="AFP201" s="0"/>
      <c r="AFQ201" s="0"/>
      <c r="AFR201" s="0"/>
      <c r="AFS201" s="0"/>
      <c r="AFT201" s="0"/>
      <c r="AFU201" s="0"/>
      <c r="AFV201" s="0"/>
      <c r="AFW201" s="0"/>
      <c r="AFX201" s="0"/>
      <c r="AFY201" s="0"/>
      <c r="AFZ201" s="0"/>
      <c r="AGA201" s="0"/>
      <c r="AGB201" s="0"/>
      <c r="AGC201" s="0"/>
      <c r="AGD201" s="0"/>
      <c r="AGE201" s="0"/>
      <c r="AGF201" s="0"/>
      <c r="AGG201" s="0"/>
      <c r="AGH201" s="0"/>
      <c r="AGI201" s="0"/>
      <c r="AGJ201" s="0"/>
      <c r="AGK201" s="0"/>
      <c r="AGL201" s="0"/>
      <c r="AGM201" s="0"/>
      <c r="AGN201" s="0"/>
      <c r="AGO201" s="0"/>
      <c r="AGP201" s="0"/>
      <c r="AGQ201" s="0"/>
      <c r="AGR201" s="0"/>
      <c r="AGS201" s="0"/>
      <c r="AGT201" s="0"/>
      <c r="AGU201" s="0"/>
      <c r="AGV201" s="0"/>
      <c r="AGW201" s="0"/>
      <c r="AGX201" s="0"/>
      <c r="AGY201" s="0"/>
      <c r="AGZ201" s="0"/>
      <c r="AHA201" s="0"/>
      <c r="AHB201" s="0"/>
      <c r="AHC201" s="0"/>
      <c r="AHD201" s="0"/>
      <c r="AHE201" s="0"/>
      <c r="AHF201" s="0"/>
      <c r="AHG201" s="0"/>
      <c r="AHH201" s="0"/>
      <c r="AHI201" s="0"/>
      <c r="AHJ201" s="0"/>
      <c r="AHK201" s="0"/>
      <c r="AHL201" s="0"/>
      <c r="AHM201" s="0"/>
      <c r="AHN201" s="0"/>
      <c r="AHO201" s="0"/>
      <c r="AHP201" s="0"/>
      <c r="AHQ201" s="0"/>
      <c r="AHR201" s="0"/>
      <c r="AHS201" s="0"/>
      <c r="AHT201" s="0"/>
      <c r="AHU201" s="0"/>
      <c r="AHV201" s="0"/>
      <c r="AHW201" s="0"/>
      <c r="AHX201" s="0"/>
      <c r="AHY201" s="0"/>
      <c r="AHZ201" s="0"/>
      <c r="AIA201" s="0"/>
      <c r="AIB201" s="0"/>
      <c r="AIC201" s="0"/>
      <c r="AID201" s="0"/>
      <c r="AIE201" s="0"/>
      <c r="AIF201" s="0"/>
      <c r="AIG201" s="0"/>
      <c r="AIH201" s="0"/>
      <c r="AII201" s="0"/>
      <c r="AIJ201" s="0"/>
      <c r="AIK201" s="0"/>
      <c r="AIL201" s="0"/>
      <c r="AIM201" s="0"/>
      <c r="AIN201" s="0"/>
      <c r="AIO201" s="0"/>
      <c r="AIP201" s="0"/>
      <c r="AIQ201" s="0"/>
      <c r="AIR201" s="0"/>
      <c r="AIS201" s="0"/>
      <c r="AIT201" s="0"/>
      <c r="AIU201" s="0"/>
      <c r="AIV201" s="0"/>
      <c r="AIW201" s="0"/>
      <c r="AIX201" s="0"/>
      <c r="AIY201" s="0"/>
      <c r="AIZ201" s="0"/>
      <c r="AJA201" s="0"/>
      <c r="AJB201" s="0"/>
      <c r="AJC201" s="0"/>
      <c r="AJD201" s="0"/>
      <c r="AJE201" s="0"/>
      <c r="AJF201" s="0"/>
      <c r="AJG201" s="0"/>
      <c r="AJH201" s="0"/>
      <c r="AJI201" s="0"/>
      <c r="AJJ201" s="0"/>
      <c r="AJK201" s="0"/>
      <c r="AJL201" s="0"/>
      <c r="AJM201" s="0"/>
      <c r="AJN201" s="0"/>
      <c r="AJO201" s="0"/>
      <c r="AJP201" s="0"/>
      <c r="AJQ201" s="0"/>
      <c r="AJR201" s="0"/>
      <c r="AJS201" s="0"/>
      <c r="AJT201" s="0"/>
      <c r="AJU201" s="0"/>
      <c r="AJV201" s="0"/>
      <c r="AJW201" s="0"/>
      <c r="AJX201" s="0"/>
      <c r="AJY201" s="0"/>
      <c r="AJZ201" s="0"/>
      <c r="AKA201" s="0"/>
      <c r="AKB201" s="0"/>
      <c r="AKC201" s="0"/>
      <c r="AKD201" s="0"/>
      <c r="AKE201" s="0"/>
      <c r="AKF201" s="0"/>
      <c r="AKG201" s="0"/>
      <c r="AKH201" s="0"/>
      <c r="AKI201" s="0"/>
      <c r="AKJ201" s="0"/>
      <c r="AKK201" s="0"/>
      <c r="AKL201" s="0"/>
      <c r="AKM201" s="0"/>
      <c r="AKN201" s="0"/>
      <c r="AKO201" s="0"/>
      <c r="AKP201" s="0"/>
      <c r="AKQ201" s="0"/>
      <c r="AKR201" s="0"/>
      <c r="AKS201" s="0"/>
      <c r="AKT201" s="0"/>
      <c r="AKU201" s="0"/>
      <c r="AKV201" s="0"/>
      <c r="AKW201" s="0"/>
      <c r="AKX201" s="0"/>
      <c r="AKY201" s="0"/>
      <c r="AKZ201" s="0"/>
      <c r="ALA201" s="0"/>
      <c r="ALB201" s="0"/>
      <c r="ALC201" s="0"/>
      <c r="ALD201" s="0"/>
      <c r="ALE201" s="0"/>
      <c r="ALF201" s="0"/>
      <c r="ALG201" s="0"/>
      <c r="ALH201" s="0"/>
      <c r="ALI201" s="0"/>
      <c r="ALJ201" s="0"/>
      <c r="ALK201" s="0"/>
      <c r="ALL201" s="0"/>
      <c r="ALM201" s="0"/>
      <c r="ALN201" s="0"/>
      <c r="ALO201" s="0"/>
      <c r="ALP201" s="0"/>
      <c r="ALQ201" s="0"/>
      <c r="ALR201" s="0"/>
      <c r="ALS201" s="0"/>
      <c r="ALT201" s="0"/>
      <c r="ALU201" s="0"/>
      <c r="ALV201" s="0"/>
      <c r="ALW201" s="0"/>
      <c r="ALX201" s="0"/>
      <c r="ALY201" s="0"/>
      <c r="ALZ201" s="0"/>
      <c r="AMA201" s="0"/>
      <c r="AMB201" s="0"/>
      <c r="AMC201" s="0"/>
      <c r="AMD201" s="0"/>
      <c r="AME201" s="0"/>
      <c r="AMF201" s="0"/>
      <c r="AMG201" s="0"/>
      <c r="AMH201" s="0"/>
      <c r="AMI201" s="0"/>
      <c r="AMJ201" s="0"/>
    </row>
    <row r="202" s="258" customFormat="true" ht="15.75" hidden="false" customHeight="true" outlineLevel="1" collapsed="false">
      <c r="A202" s="270"/>
      <c r="B202" s="279" t="s">
        <v>19</v>
      </c>
      <c r="C202" s="210" t="s">
        <v>336</v>
      </c>
      <c r="D202" s="242" t="s">
        <v>21</v>
      </c>
      <c r="E202" s="211" t="n">
        <v>420.769527687478</v>
      </c>
      <c r="F202" s="211" t="n">
        <v>415.121683732494</v>
      </c>
      <c r="G202" s="211" t="n">
        <v>405.542746203332</v>
      </c>
      <c r="H202" s="211" t="n">
        <v>395.085800750227</v>
      </c>
      <c r="I202" s="211" t="n">
        <v>382.551084540047</v>
      </c>
      <c r="J202" s="211" t="n">
        <v>373.895929555526</v>
      </c>
      <c r="K202" s="211" t="e">
        <f aca="false">#VALUE!</f>
        <v>#VALUE!</v>
      </c>
      <c r="L202" s="211" t="e">
        <f aca="false">#VALUE!</f>
        <v>#VALUE!</v>
      </c>
      <c r="M202" s="211" t="e">
        <f aca="false">#VALUE!</f>
        <v>#VALUE!</v>
      </c>
      <c r="N202" s="211" t="e">
        <f aca="false">#VALUE!</f>
        <v>#VALUE!</v>
      </c>
      <c r="O202" s="227" t="n">
        <v>399.533175553484</v>
      </c>
      <c r="P202" s="211" t="n">
        <v>395.427715436246</v>
      </c>
      <c r="Q202" s="211" t="n">
        <v>386.925369051788</v>
      </c>
      <c r="R202" s="211" t="n">
        <v>377.320543119683</v>
      </c>
      <c r="S202" s="211" t="n">
        <v>364.927691236969</v>
      </c>
      <c r="T202" s="211"/>
      <c r="U202" s="211"/>
      <c r="V202" s="211"/>
      <c r="W202" s="211"/>
      <c r="X202" s="228"/>
      <c r="Y202" s="227" t="n">
        <v>393.19556784785</v>
      </c>
      <c r="Z202" s="211" t="n">
        <v>389.550404472419</v>
      </c>
      <c r="AA202" s="211" t="n">
        <v>381.369347370199</v>
      </c>
      <c r="AB202" s="211" t="n">
        <v>372.018821197692</v>
      </c>
      <c r="AC202" s="211" t="n">
        <v>359.668306174399</v>
      </c>
      <c r="AD202" s="211" t="e">
        <f aca="false">#VALUE!</f>
        <v>#VALUE!</v>
      </c>
      <c r="AE202" s="211"/>
      <c r="AF202" s="211"/>
      <c r="AG202" s="211"/>
      <c r="AH202" s="228"/>
      <c r="AI202" s="227"/>
      <c r="AJ202" s="211"/>
      <c r="AK202" s="211"/>
      <c r="AL202" s="211"/>
      <c r="AM202" s="211"/>
      <c r="AN202" s="211"/>
      <c r="AO202" s="211"/>
      <c r="AP202" s="211"/>
      <c r="AQ202" s="211"/>
      <c r="AR202" s="228"/>
      <c r="AS202" s="227"/>
      <c r="AT202" s="211"/>
      <c r="AU202" s="211"/>
      <c r="AV202" s="211"/>
      <c r="AW202" s="211"/>
      <c r="AX202" s="211"/>
      <c r="AY202" s="211"/>
      <c r="AZ202" s="211"/>
      <c r="BA202" s="211"/>
      <c r="BB202" s="228"/>
      <c r="BC202" s="185"/>
      <c r="BD202" s="185"/>
      <c r="BE202" s="185"/>
      <c r="BF202" s="185"/>
      <c r="BG202" s="185"/>
      <c r="BH202" s="185"/>
      <c r="BI202" s="185"/>
      <c r="BJ202" s="185"/>
      <c r="BK202" s="185"/>
      <c r="BL202" s="185"/>
      <c r="BM202" s="185"/>
      <c r="BN202" s="185"/>
      <c r="BO202" s="185"/>
      <c r="BP202" s="185"/>
      <c r="BQ202" s="185"/>
      <c r="BR202" s="185"/>
      <c r="BS202" s="185"/>
      <c r="BT202" s="185"/>
      <c r="BU202" s="185"/>
      <c r="BV202" s="185"/>
    </row>
    <row r="203" customFormat="false" ht="15.75" hidden="false" customHeight="true" outlineLevel="1" collapsed="false">
      <c r="A203" s="270"/>
      <c r="B203" s="275" t="s">
        <v>22</v>
      </c>
      <c r="C203" s="66" t="s">
        <v>337</v>
      </c>
      <c r="D203" s="241" t="s">
        <v>182</v>
      </c>
      <c r="E203" s="203" t="n">
        <v>13.4350673957463</v>
      </c>
      <c r="F203" s="203" t="n">
        <v>13.1912510700601</v>
      </c>
      <c r="G203" s="203" t="n">
        <v>12.2187728081815</v>
      </c>
      <c r="H203" s="203" t="n">
        <v>10.9955490774249</v>
      </c>
      <c r="I203" s="203" t="n">
        <v>9.39528527727536</v>
      </c>
      <c r="J203" s="203" t="n">
        <v>8.31240570845567</v>
      </c>
      <c r="K203" s="203" t="e">
        <f aca="false">#VALUE!</f>
        <v>#VALUE!</v>
      </c>
      <c r="L203" s="203" t="e">
        <f aca="false">#VALUE!</f>
        <v>#VALUE!</v>
      </c>
      <c r="M203" s="203" t="e">
        <f aca="false">#VALUE!</f>
        <v>#VALUE!</v>
      </c>
      <c r="N203" s="203" t="e">
        <f aca="false">#VALUE!</f>
        <v>#VALUE!</v>
      </c>
      <c r="O203" s="204" t="n">
        <v>11.0253266693383</v>
      </c>
      <c r="P203" s="203" t="n">
        <v>10.883117308221</v>
      </c>
      <c r="Q203" s="203" t="n">
        <v>10.1537613107146</v>
      </c>
      <c r="R203" s="203" t="n">
        <v>9.18202789318979</v>
      </c>
      <c r="S203" s="203" t="n">
        <v>7.79581175166977</v>
      </c>
      <c r="T203" s="203"/>
      <c r="U203" s="203"/>
      <c r="V203" s="203"/>
      <c r="W203" s="203"/>
      <c r="X203" s="205"/>
      <c r="Y203" s="204" t="n">
        <v>10.3061828493497</v>
      </c>
      <c r="Z203" s="203" t="n">
        <v>10.1942962610672</v>
      </c>
      <c r="AA203" s="203" t="n">
        <v>9.53749573478175</v>
      </c>
      <c r="AB203" s="203" t="n">
        <v>8.64081508229747</v>
      </c>
      <c r="AC203" s="203" t="n">
        <v>7.31847761834616</v>
      </c>
      <c r="AD203" s="203" t="e">
        <f aca="false">#VALUE!</f>
        <v>#VALUE!</v>
      </c>
      <c r="AE203" s="203"/>
      <c r="AF203" s="203"/>
      <c r="AG203" s="203"/>
      <c r="AH203" s="205"/>
      <c r="AI203" s="204"/>
      <c r="AJ203" s="203"/>
      <c r="AK203" s="203"/>
      <c r="AL203" s="203"/>
      <c r="AM203" s="203"/>
      <c r="AN203" s="203"/>
      <c r="AO203" s="203"/>
      <c r="AP203" s="203"/>
      <c r="AQ203" s="203"/>
      <c r="AR203" s="205"/>
      <c r="AS203" s="204"/>
      <c r="AT203" s="203"/>
      <c r="AU203" s="203"/>
      <c r="AV203" s="203"/>
      <c r="AW203" s="203"/>
      <c r="AX203" s="203"/>
      <c r="AY203" s="203"/>
      <c r="AZ203" s="203"/>
      <c r="BA203" s="203"/>
      <c r="BB203" s="205"/>
      <c r="BC203" s="0"/>
      <c r="BD203" s="0"/>
      <c r="BE203" s="0"/>
      <c r="BF203" s="0"/>
      <c r="BG203" s="0"/>
      <c r="BH203" s="0"/>
      <c r="BI203" s="0"/>
      <c r="BJ203" s="0"/>
      <c r="BK203" s="0"/>
      <c r="BL203" s="0"/>
      <c r="BM203" s="0"/>
      <c r="BN203" s="0"/>
      <c r="BO203" s="0"/>
      <c r="BP203" s="0"/>
      <c r="BQ203" s="0"/>
      <c r="BR203" s="0"/>
      <c r="BS203" s="0"/>
      <c r="BT203" s="0"/>
      <c r="BU203" s="0"/>
      <c r="BV203" s="0"/>
      <c r="BW203" s="0"/>
      <c r="BX203" s="0"/>
      <c r="BY203" s="0"/>
      <c r="BZ203" s="0"/>
      <c r="CA203" s="0"/>
      <c r="CB203" s="0"/>
      <c r="CC203" s="0"/>
      <c r="CD203" s="0"/>
      <c r="CE203" s="0"/>
      <c r="CF203" s="0"/>
      <c r="CG203" s="0"/>
      <c r="CH203" s="0"/>
      <c r="CI203" s="0"/>
      <c r="CJ203" s="0"/>
      <c r="CK203" s="0"/>
      <c r="CL203" s="0"/>
      <c r="CM203" s="0"/>
      <c r="CN203" s="0"/>
      <c r="CO203" s="0"/>
      <c r="CP203" s="0"/>
      <c r="CQ203" s="0"/>
      <c r="CR203" s="0"/>
      <c r="CS203" s="0"/>
      <c r="CT203" s="0"/>
      <c r="CU203" s="0"/>
      <c r="CV203" s="0"/>
      <c r="CW203" s="0"/>
      <c r="CX203" s="0"/>
      <c r="CY203" s="0"/>
      <c r="CZ203" s="0"/>
      <c r="DA203" s="0"/>
      <c r="DB203" s="0"/>
      <c r="DC203" s="0"/>
      <c r="DD203" s="0"/>
      <c r="DE203" s="0"/>
      <c r="DF203" s="0"/>
      <c r="DG203" s="0"/>
      <c r="DH203" s="0"/>
      <c r="DI203" s="0"/>
      <c r="DJ203" s="0"/>
      <c r="DK203" s="0"/>
      <c r="DL203" s="0"/>
      <c r="DM203" s="0"/>
      <c r="DN203" s="0"/>
      <c r="DO203" s="0"/>
      <c r="DP203" s="0"/>
      <c r="DQ203" s="0"/>
      <c r="DR203" s="0"/>
      <c r="DS203" s="0"/>
      <c r="DT203" s="0"/>
      <c r="DU203" s="0"/>
      <c r="DV203" s="0"/>
      <c r="DW203" s="0"/>
      <c r="DX203" s="0"/>
      <c r="DY203" s="0"/>
      <c r="DZ203" s="0"/>
      <c r="EA203" s="0"/>
      <c r="EB203" s="0"/>
      <c r="EC203" s="0"/>
      <c r="ED203" s="0"/>
      <c r="EE203" s="0"/>
      <c r="EF203" s="0"/>
      <c r="EG203" s="0"/>
      <c r="EH203" s="0"/>
      <c r="EI203" s="0"/>
      <c r="EJ203" s="0"/>
      <c r="EK203" s="0"/>
      <c r="EL203" s="0"/>
      <c r="EM203" s="0"/>
      <c r="EN203" s="0"/>
      <c r="EO203" s="0"/>
      <c r="EP203" s="0"/>
      <c r="EQ203" s="0"/>
      <c r="ER203" s="0"/>
      <c r="ES203" s="0"/>
      <c r="ET203" s="0"/>
      <c r="EU203" s="0"/>
      <c r="EV203" s="0"/>
      <c r="EW203" s="0"/>
      <c r="EX203" s="0"/>
      <c r="EY203" s="0"/>
      <c r="EZ203" s="0"/>
      <c r="FA203" s="0"/>
      <c r="FB203" s="0"/>
      <c r="FC203" s="0"/>
      <c r="FD203" s="0"/>
      <c r="FE203" s="0"/>
      <c r="FF203" s="0"/>
      <c r="FG203" s="0"/>
      <c r="FH203" s="0"/>
      <c r="FI203" s="0"/>
      <c r="FJ203" s="0"/>
      <c r="FK203" s="0"/>
      <c r="FL203" s="0"/>
      <c r="FM203" s="0"/>
      <c r="FN203" s="0"/>
      <c r="FO203" s="0"/>
      <c r="FP203" s="0"/>
      <c r="FQ203" s="0"/>
      <c r="FR203" s="0"/>
      <c r="FS203" s="0"/>
      <c r="FT203" s="0"/>
      <c r="FU203" s="0"/>
      <c r="FV203" s="0"/>
      <c r="FW203" s="0"/>
      <c r="FX203" s="0"/>
      <c r="FY203" s="0"/>
      <c r="FZ203" s="0"/>
      <c r="GA203" s="0"/>
      <c r="GB203" s="0"/>
      <c r="GC203" s="0"/>
      <c r="GD203" s="0"/>
      <c r="GE203" s="0"/>
      <c r="GF203" s="0"/>
      <c r="GG203" s="0"/>
      <c r="GH203" s="0"/>
      <c r="GI203" s="0"/>
      <c r="GJ203" s="0"/>
      <c r="GK203" s="0"/>
      <c r="GL203" s="0"/>
      <c r="GM203" s="0"/>
      <c r="GN203" s="0"/>
      <c r="GO203" s="0"/>
      <c r="GP203" s="0"/>
      <c r="GQ203" s="0"/>
      <c r="GR203" s="0"/>
      <c r="GS203" s="0"/>
      <c r="GT203" s="0"/>
      <c r="GU203" s="0"/>
      <c r="GV203" s="0"/>
      <c r="GW203" s="0"/>
      <c r="GX203" s="0"/>
      <c r="GY203" s="0"/>
      <c r="GZ203" s="0"/>
      <c r="HA203" s="0"/>
      <c r="HB203" s="0"/>
      <c r="HC203" s="0"/>
      <c r="HD203" s="0"/>
      <c r="HE203" s="0"/>
      <c r="HF203" s="0"/>
      <c r="HG203" s="0"/>
      <c r="HH203" s="0"/>
      <c r="HI203" s="0"/>
      <c r="HJ203" s="0"/>
      <c r="HK203" s="0"/>
      <c r="HL203" s="0"/>
      <c r="HM203" s="0"/>
      <c r="HN203" s="0"/>
      <c r="HO203" s="0"/>
      <c r="HP203" s="0"/>
      <c r="HQ203" s="0"/>
      <c r="HR203" s="0"/>
      <c r="HS203" s="0"/>
      <c r="HT203" s="0"/>
      <c r="HU203" s="0"/>
      <c r="HV203" s="0"/>
      <c r="HW203" s="0"/>
      <c r="HX203" s="0"/>
      <c r="HY203" s="0"/>
      <c r="HZ203" s="0"/>
      <c r="IA203" s="0"/>
      <c r="IB203" s="0"/>
      <c r="IC203" s="0"/>
      <c r="ID203" s="0"/>
      <c r="IE203" s="0"/>
      <c r="IF203" s="0"/>
      <c r="IG203" s="0"/>
      <c r="IH203" s="0"/>
      <c r="II203" s="0"/>
      <c r="IJ203" s="0"/>
      <c r="IK203" s="0"/>
      <c r="IL203" s="0"/>
      <c r="IM203" s="0"/>
      <c r="IN203" s="0"/>
      <c r="IO203" s="0"/>
      <c r="IP203" s="0"/>
      <c r="IQ203" s="0"/>
      <c r="IR203" s="0"/>
      <c r="IS203" s="0"/>
      <c r="IT203" s="0"/>
      <c r="IU203" s="0"/>
      <c r="IV203" s="0"/>
      <c r="IW203" s="0"/>
      <c r="IX203" s="0"/>
      <c r="IY203" s="0"/>
      <c r="IZ203" s="0"/>
      <c r="JA203" s="0"/>
      <c r="JB203" s="0"/>
      <c r="JC203" s="0"/>
      <c r="JD203" s="0"/>
      <c r="JE203" s="0"/>
      <c r="JF203" s="0"/>
      <c r="JG203" s="0"/>
      <c r="JH203" s="0"/>
      <c r="JI203" s="0"/>
      <c r="JJ203" s="0"/>
      <c r="JK203" s="0"/>
      <c r="JL203" s="0"/>
      <c r="JM203" s="0"/>
      <c r="JN203" s="0"/>
      <c r="JO203" s="0"/>
      <c r="JP203" s="0"/>
      <c r="JQ203" s="0"/>
      <c r="JR203" s="0"/>
      <c r="JS203" s="0"/>
      <c r="JT203" s="0"/>
      <c r="JU203" s="0"/>
      <c r="JV203" s="0"/>
      <c r="JW203" s="0"/>
      <c r="JX203" s="0"/>
      <c r="JY203" s="0"/>
      <c r="JZ203" s="0"/>
      <c r="KA203" s="0"/>
      <c r="KB203" s="0"/>
      <c r="KC203" s="0"/>
      <c r="KD203" s="0"/>
      <c r="KE203" s="0"/>
      <c r="KF203" s="0"/>
      <c r="KG203" s="0"/>
      <c r="KH203" s="0"/>
      <c r="KI203" s="0"/>
      <c r="KJ203" s="0"/>
      <c r="KK203" s="0"/>
      <c r="KL203" s="0"/>
      <c r="KM203" s="0"/>
      <c r="KN203" s="0"/>
      <c r="KO203" s="0"/>
      <c r="KP203" s="0"/>
      <c r="KQ203" s="0"/>
      <c r="KR203" s="0"/>
      <c r="KS203" s="0"/>
      <c r="KT203" s="0"/>
      <c r="KU203" s="0"/>
      <c r="KV203" s="0"/>
      <c r="KW203" s="0"/>
      <c r="KX203" s="0"/>
      <c r="KY203" s="0"/>
      <c r="KZ203" s="0"/>
      <c r="LA203" s="0"/>
      <c r="LB203" s="0"/>
      <c r="LC203" s="0"/>
      <c r="LD203" s="0"/>
      <c r="LE203" s="0"/>
      <c r="LF203" s="0"/>
      <c r="LG203" s="0"/>
      <c r="LH203" s="0"/>
      <c r="LI203" s="0"/>
      <c r="LJ203" s="0"/>
      <c r="LK203" s="0"/>
      <c r="LL203" s="0"/>
      <c r="LM203" s="0"/>
      <c r="LN203" s="0"/>
      <c r="LO203" s="0"/>
      <c r="LP203" s="0"/>
      <c r="LQ203" s="0"/>
      <c r="LR203" s="0"/>
      <c r="LS203" s="0"/>
      <c r="LT203" s="0"/>
      <c r="LU203" s="0"/>
      <c r="LV203" s="0"/>
      <c r="LW203" s="0"/>
      <c r="LX203" s="0"/>
      <c r="LY203" s="0"/>
      <c r="LZ203" s="0"/>
      <c r="MA203" s="0"/>
      <c r="MB203" s="0"/>
      <c r="MC203" s="0"/>
      <c r="MD203" s="0"/>
      <c r="ME203" s="0"/>
      <c r="MF203" s="0"/>
      <c r="MG203" s="0"/>
      <c r="MH203" s="0"/>
      <c r="MI203" s="0"/>
      <c r="MJ203" s="0"/>
      <c r="MK203" s="0"/>
      <c r="ML203" s="0"/>
      <c r="MM203" s="0"/>
      <c r="MN203" s="0"/>
      <c r="MO203" s="0"/>
      <c r="MP203" s="0"/>
      <c r="MQ203" s="0"/>
      <c r="MR203" s="0"/>
      <c r="MS203" s="0"/>
      <c r="MT203" s="0"/>
      <c r="MU203" s="0"/>
      <c r="MV203" s="0"/>
      <c r="MW203" s="0"/>
      <c r="MX203" s="0"/>
      <c r="MY203" s="0"/>
      <c r="MZ203" s="0"/>
      <c r="NA203" s="0"/>
      <c r="NB203" s="0"/>
      <c r="NC203" s="0"/>
      <c r="ND203" s="0"/>
      <c r="NE203" s="0"/>
      <c r="NF203" s="0"/>
      <c r="NG203" s="0"/>
      <c r="NH203" s="0"/>
      <c r="NI203" s="0"/>
      <c r="NJ203" s="0"/>
      <c r="NK203" s="0"/>
      <c r="NL203" s="0"/>
      <c r="NM203" s="0"/>
      <c r="NN203" s="0"/>
      <c r="NO203" s="0"/>
      <c r="NP203" s="0"/>
      <c r="NQ203" s="0"/>
      <c r="NR203" s="0"/>
      <c r="NS203" s="0"/>
      <c r="NT203" s="0"/>
      <c r="NU203" s="0"/>
      <c r="NV203" s="0"/>
      <c r="NW203" s="0"/>
      <c r="NX203" s="0"/>
      <c r="NY203" s="0"/>
      <c r="NZ203" s="0"/>
      <c r="OA203" s="0"/>
      <c r="OB203" s="0"/>
      <c r="OC203" s="0"/>
      <c r="OD203" s="0"/>
      <c r="OE203" s="0"/>
      <c r="OF203" s="0"/>
      <c r="OG203" s="0"/>
      <c r="OH203" s="0"/>
      <c r="OI203" s="0"/>
      <c r="OJ203" s="0"/>
      <c r="OK203" s="0"/>
      <c r="OL203" s="0"/>
      <c r="OM203" s="0"/>
      <c r="ON203" s="0"/>
      <c r="OO203" s="0"/>
      <c r="OP203" s="0"/>
      <c r="OQ203" s="0"/>
      <c r="OR203" s="0"/>
      <c r="OS203" s="0"/>
      <c r="OT203" s="0"/>
      <c r="OU203" s="0"/>
      <c r="OV203" s="0"/>
      <c r="OW203" s="0"/>
      <c r="OX203" s="0"/>
      <c r="OY203" s="0"/>
      <c r="OZ203" s="0"/>
      <c r="PA203" s="0"/>
      <c r="PB203" s="0"/>
      <c r="PC203" s="0"/>
      <c r="PD203" s="0"/>
      <c r="PE203" s="0"/>
      <c r="PF203" s="0"/>
      <c r="PG203" s="0"/>
      <c r="PH203" s="0"/>
      <c r="PI203" s="0"/>
      <c r="PJ203" s="0"/>
      <c r="PK203" s="0"/>
      <c r="PL203" s="0"/>
      <c r="PM203" s="0"/>
      <c r="PN203" s="0"/>
      <c r="PO203" s="0"/>
      <c r="PP203" s="0"/>
      <c r="PQ203" s="0"/>
      <c r="PR203" s="0"/>
      <c r="PS203" s="0"/>
      <c r="PT203" s="0"/>
      <c r="PU203" s="0"/>
      <c r="PV203" s="0"/>
      <c r="PW203" s="0"/>
      <c r="PX203" s="0"/>
      <c r="PY203" s="0"/>
      <c r="PZ203" s="0"/>
      <c r="QA203" s="0"/>
      <c r="QB203" s="0"/>
      <c r="QC203" s="0"/>
      <c r="QD203" s="0"/>
      <c r="QE203" s="0"/>
      <c r="QF203" s="0"/>
      <c r="QG203" s="0"/>
      <c r="QH203" s="0"/>
      <c r="QI203" s="0"/>
      <c r="QJ203" s="0"/>
      <c r="QK203" s="0"/>
      <c r="QL203" s="0"/>
      <c r="QM203" s="0"/>
      <c r="QN203" s="0"/>
      <c r="QO203" s="0"/>
      <c r="QP203" s="0"/>
      <c r="QQ203" s="0"/>
      <c r="QR203" s="0"/>
      <c r="QS203" s="0"/>
      <c r="QT203" s="0"/>
      <c r="QU203" s="0"/>
      <c r="QV203" s="0"/>
      <c r="QW203" s="0"/>
      <c r="QX203" s="0"/>
      <c r="QY203" s="0"/>
      <c r="QZ203" s="0"/>
      <c r="RA203" s="0"/>
      <c r="RB203" s="0"/>
      <c r="RC203" s="0"/>
      <c r="RD203" s="0"/>
      <c r="RE203" s="0"/>
      <c r="RF203" s="0"/>
      <c r="RG203" s="0"/>
      <c r="RH203" s="0"/>
      <c r="RI203" s="0"/>
      <c r="RJ203" s="0"/>
      <c r="RK203" s="0"/>
      <c r="RL203" s="0"/>
      <c r="RM203" s="0"/>
      <c r="RN203" s="0"/>
      <c r="RO203" s="0"/>
      <c r="RP203" s="0"/>
      <c r="RQ203" s="0"/>
      <c r="RR203" s="0"/>
      <c r="RS203" s="0"/>
      <c r="RT203" s="0"/>
      <c r="RU203" s="0"/>
      <c r="RV203" s="0"/>
      <c r="RW203" s="0"/>
      <c r="RX203" s="0"/>
      <c r="RY203" s="0"/>
      <c r="RZ203" s="0"/>
      <c r="SA203" s="0"/>
      <c r="SB203" s="0"/>
      <c r="SC203" s="0"/>
      <c r="SD203" s="0"/>
      <c r="SE203" s="0"/>
      <c r="SF203" s="0"/>
      <c r="SG203" s="0"/>
      <c r="SH203" s="0"/>
      <c r="SI203" s="0"/>
      <c r="SJ203" s="0"/>
      <c r="SK203" s="0"/>
      <c r="SL203" s="0"/>
      <c r="SM203" s="0"/>
      <c r="SN203" s="0"/>
      <c r="SO203" s="0"/>
      <c r="SP203" s="0"/>
      <c r="SQ203" s="0"/>
      <c r="SR203" s="0"/>
      <c r="SS203" s="0"/>
      <c r="ST203" s="0"/>
      <c r="SU203" s="0"/>
      <c r="SV203" s="0"/>
      <c r="SW203" s="0"/>
      <c r="SX203" s="0"/>
      <c r="SY203" s="0"/>
      <c r="SZ203" s="0"/>
      <c r="TA203" s="0"/>
      <c r="TB203" s="0"/>
      <c r="TC203" s="0"/>
      <c r="TD203" s="0"/>
      <c r="TE203" s="0"/>
      <c r="TF203" s="0"/>
      <c r="TG203" s="0"/>
      <c r="TH203" s="0"/>
      <c r="TI203" s="0"/>
      <c r="TJ203" s="0"/>
      <c r="TK203" s="0"/>
      <c r="TL203" s="0"/>
      <c r="TM203" s="0"/>
      <c r="TN203" s="0"/>
      <c r="TO203" s="0"/>
      <c r="TP203" s="0"/>
      <c r="TQ203" s="0"/>
      <c r="TR203" s="0"/>
      <c r="TS203" s="0"/>
      <c r="TT203" s="0"/>
      <c r="TU203" s="0"/>
      <c r="TV203" s="0"/>
      <c r="TW203" s="0"/>
      <c r="TX203" s="0"/>
      <c r="TY203" s="0"/>
      <c r="TZ203" s="0"/>
      <c r="UA203" s="0"/>
      <c r="UB203" s="0"/>
      <c r="UC203" s="0"/>
      <c r="UD203" s="0"/>
      <c r="UE203" s="0"/>
      <c r="UF203" s="0"/>
      <c r="UG203" s="0"/>
      <c r="UH203" s="0"/>
      <c r="UI203" s="0"/>
      <c r="UJ203" s="0"/>
      <c r="UK203" s="0"/>
      <c r="UL203" s="0"/>
      <c r="UM203" s="0"/>
      <c r="UN203" s="0"/>
      <c r="UO203" s="0"/>
      <c r="UP203" s="0"/>
      <c r="UQ203" s="0"/>
      <c r="UR203" s="0"/>
      <c r="US203" s="0"/>
      <c r="UT203" s="0"/>
      <c r="UU203" s="0"/>
      <c r="UV203" s="0"/>
      <c r="UW203" s="0"/>
      <c r="UX203" s="0"/>
      <c r="UY203" s="0"/>
      <c r="UZ203" s="0"/>
      <c r="VA203" s="0"/>
      <c r="VB203" s="0"/>
      <c r="VC203" s="0"/>
      <c r="VD203" s="0"/>
      <c r="VE203" s="0"/>
      <c r="VF203" s="0"/>
      <c r="VG203" s="0"/>
      <c r="VH203" s="0"/>
      <c r="VI203" s="0"/>
      <c r="VJ203" s="0"/>
      <c r="VK203" s="0"/>
      <c r="VL203" s="0"/>
      <c r="VM203" s="0"/>
      <c r="VN203" s="0"/>
      <c r="VO203" s="0"/>
      <c r="VP203" s="0"/>
      <c r="VQ203" s="0"/>
      <c r="VR203" s="0"/>
      <c r="VS203" s="0"/>
      <c r="VT203" s="0"/>
      <c r="VU203" s="0"/>
      <c r="VV203" s="0"/>
      <c r="VW203" s="0"/>
      <c r="VX203" s="0"/>
      <c r="VY203" s="0"/>
      <c r="VZ203" s="0"/>
      <c r="WA203" s="0"/>
      <c r="WB203" s="0"/>
      <c r="WC203" s="0"/>
      <c r="WD203" s="0"/>
      <c r="WE203" s="0"/>
      <c r="WF203" s="0"/>
      <c r="WG203" s="0"/>
      <c r="WH203" s="0"/>
      <c r="WI203" s="0"/>
      <c r="WJ203" s="0"/>
      <c r="WK203" s="0"/>
      <c r="WL203" s="0"/>
      <c r="WM203" s="0"/>
      <c r="WN203" s="0"/>
      <c r="WO203" s="0"/>
      <c r="WP203" s="0"/>
      <c r="WQ203" s="0"/>
      <c r="WR203" s="0"/>
      <c r="WS203" s="0"/>
      <c r="WT203" s="0"/>
      <c r="WU203" s="0"/>
      <c r="WV203" s="0"/>
      <c r="WW203" s="0"/>
      <c r="WX203" s="0"/>
      <c r="WY203" s="0"/>
      <c r="WZ203" s="0"/>
      <c r="XA203" s="0"/>
      <c r="XB203" s="0"/>
      <c r="XC203" s="0"/>
      <c r="XD203" s="0"/>
      <c r="XE203" s="0"/>
      <c r="XF203" s="0"/>
      <c r="XG203" s="0"/>
      <c r="XH203" s="0"/>
      <c r="XI203" s="0"/>
      <c r="XJ203" s="0"/>
      <c r="XK203" s="0"/>
      <c r="XL203" s="0"/>
      <c r="XM203" s="0"/>
      <c r="XN203" s="0"/>
      <c r="XO203" s="0"/>
      <c r="XP203" s="0"/>
      <c r="XQ203" s="0"/>
      <c r="XR203" s="0"/>
      <c r="XS203" s="0"/>
      <c r="XT203" s="0"/>
      <c r="XU203" s="0"/>
      <c r="XV203" s="0"/>
      <c r="XW203" s="0"/>
      <c r="XX203" s="0"/>
      <c r="XY203" s="0"/>
      <c r="XZ203" s="0"/>
      <c r="YA203" s="0"/>
      <c r="YB203" s="0"/>
      <c r="YC203" s="0"/>
      <c r="YD203" s="0"/>
      <c r="YE203" s="0"/>
      <c r="YF203" s="0"/>
      <c r="YG203" s="0"/>
      <c r="YH203" s="0"/>
      <c r="YI203" s="0"/>
      <c r="YJ203" s="0"/>
      <c r="YK203" s="0"/>
      <c r="YL203" s="0"/>
      <c r="YM203" s="0"/>
      <c r="YN203" s="0"/>
      <c r="YO203" s="0"/>
      <c r="YP203" s="0"/>
      <c r="YQ203" s="0"/>
      <c r="YR203" s="0"/>
      <c r="YS203" s="0"/>
      <c r="YT203" s="0"/>
      <c r="YU203" s="0"/>
      <c r="YV203" s="0"/>
      <c r="YW203" s="0"/>
      <c r="YX203" s="0"/>
      <c r="YY203" s="0"/>
      <c r="YZ203" s="0"/>
      <c r="ZA203" s="0"/>
      <c r="ZB203" s="0"/>
      <c r="ZC203" s="0"/>
      <c r="ZD203" s="0"/>
      <c r="ZE203" s="0"/>
      <c r="ZF203" s="0"/>
      <c r="ZG203" s="0"/>
      <c r="ZH203" s="0"/>
      <c r="ZI203" s="0"/>
      <c r="ZJ203" s="0"/>
      <c r="ZK203" s="0"/>
      <c r="ZL203" s="0"/>
      <c r="ZM203" s="0"/>
      <c r="ZN203" s="0"/>
      <c r="ZO203" s="0"/>
      <c r="ZP203" s="0"/>
      <c r="ZQ203" s="0"/>
      <c r="ZR203" s="0"/>
      <c r="ZS203" s="0"/>
      <c r="ZT203" s="0"/>
      <c r="ZU203" s="0"/>
      <c r="ZV203" s="0"/>
      <c r="ZW203" s="0"/>
      <c r="ZX203" s="0"/>
      <c r="ZY203" s="0"/>
      <c r="ZZ203" s="0"/>
      <c r="AAA203" s="0"/>
      <c r="AAB203" s="0"/>
      <c r="AAC203" s="0"/>
      <c r="AAD203" s="0"/>
      <c r="AAE203" s="0"/>
      <c r="AAF203" s="0"/>
      <c r="AAG203" s="0"/>
      <c r="AAH203" s="0"/>
      <c r="AAI203" s="0"/>
      <c r="AAJ203" s="0"/>
      <c r="AAK203" s="0"/>
      <c r="AAL203" s="0"/>
      <c r="AAM203" s="0"/>
      <c r="AAN203" s="0"/>
      <c r="AAO203" s="0"/>
      <c r="AAP203" s="0"/>
      <c r="AAQ203" s="0"/>
      <c r="AAR203" s="0"/>
      <c r="AAS203" s="0"/>
      <c r="AAT203" s="0"/>
      <c r="AAU203" s="0"/>
      <c r="AAV203" s="0"/>
      <c r="AAW203" s="0"/>
      <c r="AAX203" s="0"/>
      <c r="AAY203" s="0"/>
      <c r="AAZ203" s="0"/>
      <c r="ABA203" s="0"/>
      <c r="ABB203" s="0"/>
      <c r="ABC203" s="0"/>
      <c r="ABD203" s="0"/>
      <c r="ABE203" s="0"/>
      <c r="ABF203" s="0"/>
      <c r="ABG203" s="0"/>
      <c r="ABH203" s="0"/>
      <c r="ABI203" s="0"/>
      <c r="ABJ203" s="0"/>
      <c r="ABK203" s="0"/>
      <c r="ABL203" s="0"/>
      <c r="ABM203" s="0"/>
      <c r="ABN203" s="0"/>
      <c r="ABO203" s="0"/>
      <c r="ABP203" s="0"/>
      <c r="ABQ203" s="0"/>
      <c r="ABR203" s="0"/>
      <c r="ABS203" s="0"/>
      <c r="ABT203" s="0"/>
      <c r="ABU203" s="0"/>
      <c r="ABV203" s="0"/>
      <c r="ABW203" s="0"/>
      <c r="ABX203" s="0"/>
      <c r="ABY203" s="0"/>
      <c r="ABZ203" s="0"/>
      <c r="ACA203" s="0"/>
      <c r="ACB203" s="0"/>
      <c r="ACC203" s="0"/>
      <c r="ACD203" s="0"/>
      <c r="ACE203" s="0"/>
      <c r="ACF203" s="0"/>
      <c r="ACG203" s="0"/>
      <c r="ACH203" s="0"/>
      <c r="ACI203" s="0"/>
      <c r="ACJ203" s="0"/>
      <c r="ACK203" s="0"/>
      <c r="ACL203" s="0"/>
      <c r="ACM203" s="0"/>
      <c r="ACN203" s="0"/>
      <c r="ACO203" s="0"/>
      <c r="ACP203" s="0"/>
      <c r="ACQ203" s="0"/>
      <c r="ACR203" s="0"/>
      <c r="ACS203" s="0"/>
      <c r="ACT203" s="0"/>
      <c r="ACU203" s="0"/>
      <c r="ACV203" s="0"/>
      <c r="ACW203" s="0"/>
      <c r="ACX203" s="0"/>
      <c r="ACY203" s="0"/>
      <c r="ACZ203" s="0"/>
      <c r="ADA203" s="0"/>
      <c r="ADB203" s="0"/>
      <c r="ADC203" s="0"/>
      <c r="ADD203" s="0"/>
      <c r="ADE203" s="0"/>
      <c r="ADF203" s="0"/>
      <c r="ADG203" s="0"/>
      <c r="ADH203" s="0"/>
      <c r="ADI203" s="0"/>
      <c r="ADJ203" s="0"/>
      <c r="ADK203" s="0"/>
      <c r="ADL203" s="0"/>
      <c r="ADM203" s="0"/>
      <c r="ADN203" s="0"/>
      <c r="ADO203" s="0"/>
      <c r="ADP203" s="0"/>
      <c r="ADQ203" s="0"/>
      <c r="ADR203" s="0"/>
      <c r="ADS203" s="0"/>
      <c r="ADT203" s="0"/>
      <c r="ADU203" s="0"/>
      <c r="ADV203" s="0"/>
      <c r="ADW203" s="0"/>
      <c r="ADX203" s="0"/>
      <c r="ADY203" s="0"/>
      <c r="ADZ203" s="0"/>
      <c r="AEA203" s="0"/>
      <c r="AEB203" s="0"/>
      <c r="AEC203" s="0"/>
      <c r="AED203" s="0"/>
      <c r="AEE203" s="0"/>
      <c r="AEF203" s="0"/>
      <c r="AEG203" s="0"/>
      <c r="AEH203" s="0"/>
      <c r="AEI203" s="0"/>
      <c r="AEJ203" s="0"/>
      <c r="AEK203" s="0"/>
      <c r="AEL203" s="0"/>
      <c r="AEM203" s="0"/>
      <c r="AEN203" s="0"/>
      <c r="AEO203" s="0"/>
      <c r="AEP203" s="0"/>
      <c r="AEQ203" s="0"/>
      <c r="AER203" s="0"/>
      <c r="AES203" s="0"/>
      <c r="AET203" s="0"/>
      <c r="AEU203" s="0"/>
      <c r="AEV203" s="0"/>
      <c r="AEW203" s="0"/>
      <c r="AEX203" s="0"/>
      <c r="AEY203" s="0"/>
      <c r="AEZ203" s="0"/>
      <c r="AFA203" s="0"/>
      <c r="AFB203" s="0"/>
      <c r="AFC203" s="0"/>
      <c r="AFD203" s="0"/>
      <c r="AFE203" s="0"/>
      <c r="AFF203" s="0"/>
      <c r="AFG203" s="0"/>
      <c r="AFH203" s="0"/>
      <c r="AFI203" s="0"/>
      <c r="AFJ203" s="0"/>
      <c r="AFK203" s="0"/>
      <c r="AFL203" s="0"/>
      <c r="AFM203" s="0"/>
      <c r="AFN203" s="0"/>
      <c r="AFO203" s="0"/>
      <c r="AFP203" s="0"/>
      <c r="AFQ203" s="0"/>
      <c r="AFR203" s="0"/>
      <c r="AFS203" s="0"/>
      <c r="AFT203" s="0"/>
      <c r="AFU203" s="0"/>
      <c r="AFV203" s="0"/>
      <c r="AFW203" s="0"/>
      <c r="AFX203" s="0"/>
      <c r="AFY203" s="0"/>
      <c r="AFZ203" s="0"/>
      <c r="AGA203" s="0"/>
      <c r="AGB203" s="0"/>
      <c r="AGC203" s="0"/>
      <c r="AGD203" s="0"/>
      <c r="AGE203" s="0"/>
      <c r="AGF203" s="0"/>
      <c r="AGG203" s="0"/>
      <c r="AGH203" s="0"/>
      <c r="AGI203" s="0"/>
      <c r="AGJ203" s="0"/>
      <c r="AGK203" s="0"/>
      <c r="AGL203" s="0"/>
      <c r="AGM203" s="0"/>
      <c r="AGN203" s="0"/>
      <c r="AGO203" s="0"/>
      <c r="AGP203" s="0"/>
      <c r="AGQ203" s="0"/>
      <c r="AGR203" s="0"/>
      <c r="AGS203" s="0"/>
      <c r="AGT203" s="0"/>
      <c r="AGU203" s="0"/>
      <c r="AGV203" s="0"/>
      <c r="AGW203" s="0"/>
      <c r="AGX203" s="0"/>
      <c r="AGY203" s="0"/>
      <c r="AGZ203" s="0"/>
      <c r="AHA203" s="0"/>
      <c r="AHB203" s="0"/>
      <c r="AHC203" s="0"/>
      <c r="AHD203" s="0"/>
      <c r="AHE203" s="0"/>
      <c r="AHF203" s="0"/>
      <c r="AHG203" s="0"/>
      <c r="AHH203" s="0"/>
      <c r="AHI203" s="0"/>
      <c r="AHJ203" s="0"/>
      <c r="AHK203" s="0"/>
      <c r="AHL203" s="0"/>
      <c r="AHM203" s="0"/>
      <c r="AHN203" s="0"/>
      <c r="AHO203" s="0"/>
      <c r="AHP203" s="0"/>
      <c r="AHQ203" s="0"/>
      <c r="AHR203" s="0"/>
      <c r="AHS203" s="0"/>
      <c r="AHT203" s="0"/>
      <c r="AHU203" s="0"/>
      <c r="AHV203" s="0"/>
      <c r="AHW203" s="0"/>
      <c r="AHX203" s="0"/>
      <c r="AHY203" s="0"/>
      <c r="AHZ203" s="0"/>
      <c r="AIA203" s="0"/>
      <c r="AIB203" s="0"/>
      <c r="AIC203" s="0"/>
      <c r="AID203" s="0"/>
      <c r="AIE203" s="0"/>
      <c r="AIF203" s="0"/>
      <c r="AIG203" s="0"/>
      <c r="AIH203" s="0"/>
      <c r="AII203" s="0"/>
      <c r="AIJ203" s="0"/>
      <c r="AIK203" s="0"/>
      <c r="AIL203" s="0"/>
      <c r="AIM203" s="0"/>
      <c r="AIN203" s="0"/>
      <c r="AIO203" s="0"/>
      <c r="AIP203" s="0"/>
      <c r="AIQ203" s="0"/>
      <c r="AIR203" s="0"/>
      <c r="AIS203" s="0"/>
      <c r="AIT203" s="0"/>
      <c r="AIU203" s="0"/>
      <c r="AIV203" s="0"/>
      <c r="AIW203" s="0"/>
      <c r="AIX203" s="0"/>
      <c r="AIY203" s="0"/>
      <c r="AIZ203" s="0"/>
      <c r="AJA203" s="0"/>
      <c r="AJB203" s="0"/>
      <c r="AJC203" s="0"/>
      <c r="AJD203" s="0"/>
      <c r="AJE203" s="0"/>
      <c r="AJF203" s="0"/>
      <c r="AJG203" s="0"/>
      <c r="AJH203" s="0"/>
      <c r="AJI203" s="0"/>
      <c r="AJJ203" s="0"/>
      <c r="AJK203" s="0"/>
      <c r="AJL203" s="0"/>
      <c r="AJM203" s="0"/>
      <c r="AJN203" s="0"/>
      <c r="AJO203" s="0"/>
      <c r="AJP203" s="0"/>
      <c r="AJQ203" s="0"/>
      <c r="AJR203" s="0"/>
      <c r="AJS203" s="0"/>
      <c r="AJT203" s="0"/>
      <c r="AJU203" s="0"/>
      <c r="AJV203" s="0"/>
      <c r="AJW203" s="0"/>
      <c r="AJX203" s="0"/>
      <c r="AJY203" s="0"/>
      <c r="AJZ203" s="0"/>
      <c r="AKA203" s="0"/>
      <c r="AKB203" s="0"/>
      <c r="AKC203" s="0"/>
      <c r="AKD203" s="0"/>
      <c r="AKE203" s="0"/>
      <c r="AKF203" s="0"/>
      <c r="AKG203" s="0"/>
      <c r="AKH203" s="0"/>
      <c r="AKI203" s="0"/>
      <c r="AKJ203" s="0"/>
      <c r="AKK203" s="0"/>
      <c r="AKL203" s="0"/>
      <c r="AKM203" s="0"/>
      <c r="AKN203" s="0"/>
      <c r="AKO203" s="0"/>
      <c r="AKP203" s="0"/>
      <c r="AKQ203" s="0"/>
      <c r="AKR203" s="0"/>
      <c r="AKS203" s="0"/>
      <c r="AKT203" s="0"/>
      <c r="AKU203" s="0"/>
      <c r="AKV203" s="0"/>
      <c r="AKW203" s="0"/>
      <c r="AKX203" s="0"/>
      <c r="AKY203" s="0"/>
      <c r="AKZ203" s="0"/>
      <c r="ALA203" s="0"/>
      <c r="ALB203" s="0"/>
      <c r="ALC203" s="0"/>
      <c r="ALD203" s="0"/>
      <c r="ALE203" s="0"/>
      <c r="ALF203" s="0"/>
      <c r="ALG203" s="0"/>
      <c r="ALH203" s="0"/>
      <c r="ALI203" s="0"/>
      <c r="ALJ203" s="0"/>
      <c r="ALK203" s="0"/>
      <c r="ALL203" s="0"/>
      <c r="ALM203" s="0"/>
      <c r="ALN203" s="0"/>
      <c r="ALO203" s="0"/>
      <c r="ALP203" s="0"/>
      <c r="ALQ203" s="0"/>
      <c r="ALR203" s="0"/>
      <c r="ALS203" s="0"/>
      <c r="ALT203" s="0"/>
      <c r="ALU203" s="0"/>
      <c r="ALV203" s="0"/>
      <c r="ALW203" s="0"/>
      <c r="ALX203" s="0"/>
      <c r="ALY203" s="0"/>
      <c r="ALZ203" s="0"/>
      <c r="AMA203" s="0"/>
      <c r="AMB203" s="0"/>
      <c r="AMC203" s="0"/>
      <c r="AMD203" s="0"/>
      <c r="AME203" s="0"/>
      <c r="AMF203" s="0"/>
      <c r="AMG203" s="0"/>
      <c r="AMH203" s="0"/>
      <c r="AMI203" s="0"/>
      <c r="AMJ203" s="0"/>
    </row>
    <row r="204" s="258" customFormat="true" ht="15.75" hidden="false" customHeight="true" outlineLevel="1" collapsed="false">
      <c r="A204" s="270"/>
      <c r="B204" s="279" t="s">
        <v>338</v>
      </c>
      <c r="C204" s="210" t="s">
        <v>339</v>
      </c>
      <c r="D204" s="242"/>
      <c r="E204" s="211" t="n">
        <v>174.606462648122</v>
      </c>
      <c r="F204" s="211" t="n">
        <v>170.592764951162</v>
      </c>
      <c r="G204" s="211" t="n">
        <v>156.878979371278</v>
      </c>
      <c r="H204" s="211" t="n">
        <v>139.010559170923</v>
      </c>
      <c r="I204" s="211" t="n">
        <v>113.72341525624</v>
      </c>
      <c r="J204" s="211" t="n">
        <v>94.7469122647553</v>
      </c>
      <c r="K204" s="211"/>
      <c r="L204" s="211"/>
      <c r="M204" s="211"/>
      <c r="N204" s="211"/>
      <c r="O204" s="227" t="n">
        <v>139.247806661961</v>
      </c>
      <c r="P204" s="211" t="n">
        <v>136.658023829527</v>
      </c>
      <c r="Q204" s="211" t="n">
        <v>125.035064301026</v>
      </c>
      <c r="R204" s="211" t="n">
        <v>108.952875385102</v>
      </c>
      <c r="S204" s="211" t="n">
        <v>83.8797201600886</v>
      </c>
      <c r="T204" s="211"/>
      <c r="U204" s="211"/>
      <c r="V204" s="211"/>
      <c r="W204" s="211"/>
      <c r="X204" s="228"/>
      <c r="Y204" s="227" t="n">
        <v>128.695651130502</v>
      </c>
      <c r="Z204" s="211" t="n">
        <v>126.530810103546</v>
      </c>
      <c r="AA204" s="211" t="n">
        <v>115.531820040741</v>
      </c>
      <c r="AB204" s="211" t="n">
        <v>99.9826997554752</v>
      </c>
      <c r="AC204" s="211" t="n">
        <v>74.9734056098043</v>
      </c>
      <c r="AD204" s="211"/>
      <c r="AE204" s="211"/>
      <c r="AF204" s="211"/>
      <c r="AG204" s="211"/>
      <c r="AH204" s="228"/>
      <c r="AI204" s="227"/>
      <c r="AJ204" s="211"/>
      <c r="AK204" s="211"/>
      <c r="AL204" s="211"/>
      <c r="AM204" s="211"/>
      <c r="AN204" s="211"/>
      <c r="AO204" s="211"/>
      <c r="AP204" s="211"/>
      <c r="AQ204" s="211"/>
      <c r="AR204" s="228"/>
      <c r="AS204" s="227"/>
      <c r="AT204" s="211"/>
      <c r="AU204" s="211"/>
      <c r="AV204" s="211"/>
      <c r="AW204" s="211"/>
      <c r="AX204" s="211"/>
      <c r="AY204" s="211"/>
      <c r="AZ204" s="211"/>
      <c r="BA204" s="211"/>
      <c r="BB204" s="228"/>
      <c r="BC204" s="185"/>
      <c r="BD204" s="185"/>
      <c r="BE204" s="185"/>
      <c r="BF204" s="185"/>
      <c r="BG204" s="185"/>
      <c r="BH204" s="185"/>
      <c r="BI204" s="185"/>
      <c r="BJ204" s="185"/>
      <c r="BK204" s="185"/>
      <c r="BL204" s="185"/>
      <c r="BM204" s="185"/>
      <c r="BN204" s="185"/>
      <c r="BO204" s="185"/>
      <c r="BP204" s="185"/>
      <c r="BQ204" s="185"/>
      <c r="BR204" s="185"/>
      <c r="BS204" s="185"/>
      <c r="BT204" s="185"/>
      <c r="BU204" s="185"/>
      <c r="BV204" s="185"/>
    </row>
    <row r="205" customFormat="false" ht="15.75" hidden="false" customHeight="true" outlineLevel="1" collapsed="false">
      <c r="A205" s="270"/>
      <c r="B205" s="275" t="s">
        <v>183</v>
      </c>
      <c r="C205" s="66" t="s">
        <v>340</v>
      </c>
      <c r="D205" s="241" t="s">
        <v>185</v>
      </c>
      <c r="E205" s="203" t="n">
        <v>0.0135985040073775</v>
      </c>
      <c r="F205" s="203" t="n">
        <v>0.0136011247276827</v>
      </c>
      <c r="G205" s="203" t="n">
        <v>0.0142385981562948</v>
      </c>
      <c r="H205" s="203" t="n">
        <v>0.0153061766807099</v>
      </c>
      <c r="I205" s="203" t="n">
        <v>0.0172413846860132</v>
      </c>
      <c r="J205" s="203" t="n">
        <v>0.0190012593676923</v>
      </c>
      <c r="K205" s="203" t="e">
        <f aca="false">#VALUE!</f>
        <v>#VALUE!</v>
      </c>
      <c r="L205" s="203" t="e">
        <f aca="false">#VALUE!</f>
        <v>#VALUE!</v>
      </c>
      <c r="M205" s="203" t="e">
        <f aca="false">#VALUE!</f>
        <v>#VALUE!</v>
      </c>
      <c r="N205" s="203" t="e">
        <f aca="false">#VALUE!</f>
        <v>#VALUE!</v>
      </c>
      <c r="O205" s="204" t="n">
        <v>0.0156468321898797</v>
      </c>
      <c r="P205" s="203" t="n">
        <v>0.0156295901338618</v>
      </c>
      <c r="Q205" s="203" t="n">
        <v>0.0162886574373129</v>
      </c>
      <c r="R205" s="203" t="n">
        <v>0.0174695193999427</v>
      </c>
      <c r="S205" s="203" t="n">
        <v>0.0198432547515303</v>
      </c>
      <c r="T205" s="203"/>
      <c r="U205" s="203"/>
      <c r="V205" s="203"/>
      <c r="W205" s="203"/>
      <c r="X205" s="205"/>
      <c r="Y205" s="204" t="n">
        <v>0.016258118930238</v>
      </c>
      <c r="Z205" s="203" t="n">
        <v>0.0162349491855341</v>
      </c>
      <c r="AA205" s="203" t="n">
        <v>0.0169004607929179</v>
      </c>
      <c r="AB205" s="203" t="n">
        <v>0.0181151301621315</v>
      </c>
      <c r="AC205" s="203" t="n">
        <v>0.0206197361204695</v>
      </c>
      <c r="AD205" s="203" t="e">
        <f aca="false">#VALUE!</f>
        <v>#VALUE!</v>
      </c>
      <c r="AE205" s="203"/>
      <c r="AF205" s="203"/>
      <c r="AG205" s="203"/>
      <c r="AH205" s="205"/>
      <c r="AI205" s="204"/>
      <c r="AJ205" s="203"/>
      <c r="AK205" s="203"/>
      <c r="AL205" s="203"/>
      <c r="AM205" s="203"/>
      <c r="AN205" s="203"/>
      <c r="AO205" s="203"/>
      <c r="AP205" s="203"/>
      <c r="AQ205" s="203"/>
      <c r="AR205" s="205"/>
      <c r="AS205" s="204"/>
      <c r="AT205" s="203"/>
      <c r="AU205" s="203"/>
      <c r="AV205" s="203"/>
      <c r="AW205" s="203"/>
      <c r="AX205" s="203"/>
      <c r="AY205" s="203"/>
      <c r="AZ205" s="203"/>
      <c r="BA205" s="203"/>
      <c r="BB205" s="205"/>
      <c r="BC205" s="0"/>
      <c r="BD205" s="0"/>
      <c r="BE205" s="0"/>
      <c r="BF205" s="0"/>
      <c r="BG205" s="0"/>
      <c r="BH205" s="0"/>
      <c r="BI205" s="0"/>
      <c r="BJ205" s="0"/>
      <c r="BK205" s="0"/>
      <c r="BL205" s="0"/>
      <c r="BM205" s="0"/>
      <c r="BN205" s="0"/>
      <c r="BO205" s="0"/>
      <c r="BP205" s="0"/>
      <c r="BQ205" s="0"/>
      <c r="BR205" s="0"/>
      <c r="BS205" s="0"/>
      <c r="BT205" s="0"/>
      <c r="BU205" s="0"/>
      <c r="BV205" s="0"/>
      <c r="BW205" s="0"/>
      <c r="BX205" s="0"/>
      <c r="BY205" s="0"/>
      <c r="BZ205" s="0"/>
      <c r="CA205" s="0"/>
      <c r="CB205" s="0"/>
      <c r="CC205" s="0"/>
      <c r="CD205" s="0"/>
      <c r="CE205" s="0"/>
      <c r="CF205" s="0"/>
      <c r="CG205" s="0"/>
      <c r="CH205" s="0"/>
      <c r="CI205" s="0"/>
      <c r="CJ205" s="0"/>
      <c r="CK205" s="0"/>
      <c r="CL205" s="0"/>
      <c r="CM205" s="0"/>
      <c r="CN205" s="0"/>
      <c r="CO205" s="0"/>
      <c r="CP205" s="0"/>
      <c r="CQ205" s="0"/>
      <c r="CR205" s="0"/>
      <c r="CS205" s="0"/>
      <c r="CT205" s="0"/>
      <c r="CU205" s="0"/>
      <c r="CV205" s="0"/>
      <c r="CW205" s="0"/>
      <c r="CX205" s="0"/>
      <c r="CY205" s="0"/>
      <c r="CZ205" s="0"/>
      <c r="DA205" s="0"/>
      <c r="DB205" s="0"/>
      <c r="DC205" s="0"/>
      <c r="DD205" s="0"/>
      <c r="DE205" s="0"/>
      <c r="DF205" s="0"/>
      <c r="DG205" s="0"/>
      <c r="DH205" s="0"/>
      <c r="DI205" s="0"/>
      <c r="DJ205" s="0"/>
      <c r="DK205" s="0"/>
      <c r="DL205" s="0"/>
      <c r="DM205" s="0"/>
      <c r="DN205" s="0"/>
      <c r="DO205" s="0"/>
      <c r="DP205" s="0"/>
      <c r="DQ205" s="0"/>
      <c r="DR205" s="0"/>
      <c r="DS205" s="0"/>
      <c r="DT205" s="0"/>
      <c r="DU205" s="0"/>
      <c r="DV205" s="0"/>
      <c r="DW205" s="0"/>
      <c r="DX205" s="0"/>
      <c r="DY205" s="0"/>
      <c r="DZ205" s="0"/>
      <c r="EA205" s="0"/>
      <c r="EB205" s="0"/>
      <c r="EC205" s="0"/>
      <c r="ED205" s="0"/>
      <c r="EE205" s="0"/>
      <c r="EF205" s="0"/>
      <c r="EG205" s="0"/>
      <c r="EH205" s="0"/>
      <c r="EI205" s="0"/>
      <c r="EJ205" s="0"/>
      <c r="EK205" s="0"/>
      <c r="EL205" s="0"/>
      <c r="EM205" s="0"/>
      <c r="EN205" s="0"/>
      <c r="EO205" s="0"/>
      <c r="EP205" s="0"/>
      <c r="EQ205" s="0"/>
      <c r="ER205" s="0"/>
      <c r="ES205" s="0"/>
      <c r="ET205" s="0"/>
      <c r="EU205" s="0"/>
      <c r="EV205" s="0"/>
      <c r="EW205" s="0"/>
      <c r="EX205" s="0"/>
      <c r="EY205" s="0"/>
      <c r="EZ205" s="0"/>
      <c r="FA205" s="0"/>
      <c r="FB205" s="0"/>
      <c r="FC205" s="0"/>
      <c r="FD205" s="0"/>
      <c r="FE205" s="0"/>
      <c r="FF205" s="0"/>
      <c r="FG205" s="0"/>
      <c r="FH205" s="0"/>
      <c r="FI205" s="0"/>
      <c r="FJ205" s="0"/>
      <c r="FK205" s="0"/>
      <c r="FL205" s="0"/>
      <c r="FM205" s="0"/>
      <c r="FN205" s="0"/>
      <c r="FO205" s="0"/>
      <c r="FP205" s="0"/>
      <c r="FQ205" s="0"/>
      <c r="FR205" s="0"/>
      <c r="FS205" s="0"/>
      <c r="FT205" s="0"/>
      <c r="FU205" s="0"/>
      <c r="FV205" s="0"/>
      <c r="FW205" s="0"/>
      <c r="FX205" s="0"/>
      <c r="FY205" s="0"/>
      <c r="FZ205" s="0"/>
      <c r="GA205" s="0"/>
      <c r="GB205" s="0"/>
      <c r="GC205" s="0"/>
      <c r="GD205" s="0"/>
      <c r="GE205" s="0"/>
      <c r="GF205" s="0"/>
      <c r="GG205" s="0"/>
      <c r="GH205" s="0"/>
      <c r="GI205" s="0"/>
      <c r="GJ205" s="0"/>
      <c r="GK205" s="0"/>
      <c r="GL205" s="0"/>
      <c r="GM205" s="0"/>
      <c r="GN205" s="0"/>
      <c r="GO205" s="0"/>
      <c r="GP205" s="0"/>
      <c r="GQ205" s="0"/>
      <c r="GR205" s="0"/>
      <c r="GS205" s="0"/>
      <c r="GT205" s="0"/>
      <c r="GU205" s="0"/>
      <c r="GV205" s="0"/>
      <c r="GW205" s="0"/>
      <c r="GX205" s="0"/>
      <c r="GY205" s="0"/>
      <c r="GZ205" s="0"/>
      <c r="HA205" s="0"/>
      <c r="HB205" s="0"/>
      <c r="HC205" s="0"/>
      <c r="HD205" s="0"/>
      <c r="HE205" s="0"/>
      <c r="HF205" s="0"/>
      <c r="HG205" s="0"/>
      <c r="HH205" s="0"/>
      <c r="HI205" s="0"/>
      <c r="HJ205" s="0"/>
      <c r="HK205" s="0"/>
      <c r="HL205" s="0"/>
      <c r="HM205" s="0"/>
      <c r="HN205" s="0"/>
      <c r="HO205" s="0"/>
      <c r="HP205" s="0"/>
      <c r="HQ205" s="0"/>
      <c r="HR205" s="0"/>
      <c r="HS205" s="0"/>
      <c r="HT205" s="0"/>
      <c r="HU205" s="0"/>
      <c r="HV205" s="0"/>
      <c r="HW205" s="0"/>
      <c r="HX205" s="0"/>
      <c r="HY205" s="0"/>
      <c r="HZ205" s="0"/>
      <c r="IA205" s="0"/>
      <c r="IB205" s="0"/>
      <c r="IC205" s="0"/>
      <c r="ID205" s="0"/>
      <c r="IE205" s="0"/>
      <c r="IF205" s="0"/>
      <c r="IG205" s="0"/>
      <c r="IH205" s="0"/>
      <c r="II205" s="0"/>
      <c r="IJ205" s="0"/>
      <c r="IK205" s="0"/>
      <c r="IL205" s="0"/>
      <c r="IM205" s="0"/>
      <c r="IN205" s="0"/>
      <c r="IO205" s="0"/>
      <c r="IP205" s="0"/>
      <c r="IQ205" s="0"/>
      <c r="IR205" s="0"/>
      <c r="IS205" s="0"/>
      <c r="IT205" s="0"/>
      <c r="IU205" s="0"/>
      <c r="IV205" s="0"/>
      <c r="IW205" s="0"/>
      <c r="IX205" s="0"/>
      <c r="IY205" s="0"/>
      <c r="IZ205" s="0"/>
      <c r="JA205" s="0"/>
      <c r="JB205" s="0"/>
      <c r="JC205" s="0"/>
      <c r="JD205" s="0"/>
      <c r="JE205" s="0"/>
      <c r="JF205" s="0"/>
      <c r="JG205" s="0"/>
      <c r="JH205" s="0"/>
      <c r="JI205" s="0"/>
      <c r="JJ205" s="0"/>
      <c r="JK205" s="0"/>
      <c r="JL205" s="0"/>
      <c r="JM205" s="0"/>
      <c r="JN205" s="0"/>
      <c r="JO205" s="0"/>
      <c r="JP205" s="0"/>
      <c r="JQ205" s="0"/>
      <c r="JR205" s="0"/>
      <c r="JS205" s="0"/>
      <c r="JT205" s="0"/>
      <c r="JU205" s="0"/>
      <c r="JV205" s="0"/>
      <c r="JW205" s="0"/>
      <c r="JX205" s="0"/>
      <c r="JY205" s="0"/>
      <c r="JZ205" s="0"/>
      <c r="KA205" s="0"/>
      <c r="KB205" s="0"/>
      <c r="KC205" s="0"/>
      <c r="KD205" s="0"/>
      <c r="KE205" s="0"/>
      <c r="KF205" s="0"/>
      <c r="KG205" s="0"/>
      <c r="KH205" s="0"/>
      <c r="KI205" s="0"/>
      <c r="KJ205" s="0"/>
      <c r="KK205" s="0"/>
      <c r="KL205" s="0"/>
      <c r="KM205" s="0"/>
      <c r="KN205" s="0"/>
      <c r="KO205" s="0"/>
      <c r="KP205" s="0"/>
      <c r="KQ205" s="0"/>
      <c r="KR205" s="0"/>
      <c r="KS205" s="0"/>
      <c r="KT205" s="0"/>
      <c r="KU205" s="0"/>
      <c r="KV205" s="0"/>
      <c r="KW205" s="0"/>
      <c r="KX205" s="0"/>
      <c r="KY205" s="0"/>
      <c r="KZ205" s="0"/>
      <c r="LA205" s="0"/>
      <c r="LB205" s="0"/>
      <c r="LC205" s="0"/>
      <c r="LD205" s="0"/>
      <c r="LE205" s="0"/>
      <c r="LF205" s="0"/>
      <c r="LG205" s="0"/>
      <c r="LH205" s="0"/>
      <c r="LI205" s="0"/>
      <c r="LJ205" s="0"/>
      <c r="LK205" s="0"/>
      <c r="LL205" s="0"/>
      <c r="LM205" s="0"/>
      <c r="LN205" s="0"/>
      <c r="LO205" s="0"/>
      <c r="LP205" s="0"/>
      <c r="LQ205" s="0"/>
      <c r="LR205" s="0"/>
      <c r="LS205" s="0"/>
      <c r="LT205" s="0"/>
      <c r="LU205" s="0"/>
      <c r="LV205" s="0"/>
      <c r="LW205" s="0"/>
      <c r="LX205" s="0"/>
      <c r="LY205" s="0"/>
      <c r="LZ205" s="0"/>
      <c r="MA205" s="0"/>
      <c r="MB205" s="0"/>
      <c r="MC205" s="0"/>
      <c r="MD205" s="0"/>
      <c r="ME205" s="0"/>
      <c r="MF205" s="0"/>
      <c r="MG205" s="0"/>
      <c r="MH205" s="0"/>
      <c r="MI205" s="0"/>
      <c r="MJ205" s="0"/>
      <c r="MK205" s="0"/>
      <c r="ML205" s="0"/>
      <c r="MM205" s="0"/>
      <c r="MN205" s="0"/>
      <c r="MO205" s="0"/>
      <c r="MP205" s="0"/>
      <c r="MQ205" s="0"/>
      <c r="MR205" s="0"/>
      <c r="MS205" s="0"/>
      <c r="MT205" s="0"/>
      <c r="MU205" s="0"/>
      <c r="MV205" s="0"/>
      <c r="MW205" s="0"/>
      <c r="MX205" s="0"/>
      <c r="MY205" s="0"/>
      <c r="MZ205" s="0"/>
      <c r="NA205" s="0"/>
      <c r="NB205" s="0"/>
      <c r="NC205" s="0"/>
      <c r="ND205" s="0"/>
      <c r="NE205" s="0"/>
      <c r="NF205" s="0"/>
      <c r="NG205" s="0"/>
      <c r="NH205" s="0"/>
      <c r="NI205" s="0"/>
      <c r="NJ205" s="0"/>
      <c r="NK205" s="0"/>
      <c r="NL205" s="0"/>
      <c r="NM205" s="0"/>
      <c r="NN205" s="0"/>
      <c r="NO205" s="0"/>
      <c r="NP205" s="0"/>
      <c r="NQ205" s="0"/>
      <c r="NR205" s="0"/>
      <c r="NS205" s="0"/>
      <c r="NT205" s="0"/>
      <c r="NU205" s="0"/>
      <c r="NV205" s="0"/>
      <c r="NW205" s="0"/>
      <c r="NX205" s="0"/>
      <c r="NY205" s="0"/>
      <c r="NZ205" s="0"/>
      <c r="OA205" s="0"/>
      <c r="OB205" s="0"/>
      <c r="OC205" s="0"/>
      <c r="OD205" s="0"/>
      <c r="OE205" s="0"/>
      <c r="OF205" s="0"/>
      <c r="OG205" s="0"/>
      <c r="OH205" s="0"/>
      <c r="OI205" s="0"/>
      <c r="OJ205" s="0"/>
      <c r="OK205" s="0"/>
      <c r="OL205" s="0"/>
      <c r="OM205" s="0"/>
      <c r="ON205" s="0"/>
      <c r="OO205" s="0"/>
      <c r="OP205" s="0"/>
      <c r="OQ205" s="0"/>
      <c r="OR205" s="0"/>
      <c r="OS205" s="0"/>
      <c r="OT205" s="0"/>
      <c r="OU205" s="0"/>
      <c r="OV205" s="0"/>
      <c r="OW205" s="0"/>
      <c r="OX205" s="0"/>
      <c r="OY205" s="0"/>
      <c r="OZ205" s="0"/>
      <c r="PA205" s="0"/>
      <c r="PB205" s="0"/>
      <c r="PC205" s="0"/>
      <c r="PD205" s="0"/>
      <c r="PE205" s="0"/>
      <c r="PF205" s="0"/>
      <c r="PG205" s="0"/>
      <c r="PH205" s="0"/>
      <c r="PI205" s="0"/>
      <c r="PJ205" s="0"/>
      <c r="PK205" s="0"/>
      <c r="PL205" s="0"/>
      <c r="PM205" s="0"/>
      <c r="PN205" s="0"/>
      <c r="PO205" s="0"/>
      <c r="PP205" s="0"/>
      <c r="PQ205" s="0"/>
      <c r="PR205" s="0"/>
      <c r="PS205" s="0"/>
      <c r="PT205" s="0"/>
      <c r="PU205" s="0"/>
      <c r="PV205" s="0"/>
      <c r="PW205" s="0"/>
      <c r="PX205" s="0"/>
      <c r="PY205" s="0"/>
      <c r="PZ205" s="0"/>
      <c r="QA205" s="0"/>
      <c r="QB205" s="0"/>
      <c r="QC205" s="0"/>
      <c r="QD205" s="0"/>
      <c r="QE205" s="0"/>
      <c r="QF205" s="0"/>
      <c r="QG205" s="0"/>
      <c r="QH205" s="0"/>
      <c r="QI205" s="0"/>
      <c r="QJ205" s="0"/>
      <c r="QK205" s="0"/>
      <c r="QL205" s="0"/>
      <c r="QM205" s="0"/>
      <c r="QN205" s="0"/>
      <c r="QO205" s="0"/>
      <c r="QP205" s="0"/>
      <c r="QQ205" s="0"/>
      <c r="QR205" s="0"/>
      <c r="QS205" s="0"/>
      <c r="QT205" s="0"/>
      <c r="QU205" s="0"/>
      <c r="QV205" s="0"/>
      <c r="QW205" s="0"/>
      <c r="QX205" s="0"/>
      <c r="QY205" s="0"/>
      <c r="QZ205" s="0"/>
      <c r="RA205" s="0"/>
      <c r="RB205" s="0"/>
      <c r="RC205" s="0"/>
      <c r="RD205" s="0"/>
      <c r="RE205" s="0"/>
      <c r="RF205" s="0"/>
      <c r="RG205" s="0"/>
      <c r="RH205" s="0"/>
      <c r="RI205" s="0"/>
      <c r="RJ205" s="0"/>
      <c r="RK205" s="0"/>
      <c r="RL205" s="0"/>
      <c r="RM205" s="0"/>
      <c r="RN205" s="0"/>
      <c r="RO205" s="0"/>
      <c r="RP205" s="0"/>
      <c r="RQ205" s="0"/>
      <c r="RR205" s="0"/>
      <c r="RS205" s="0"/>
      <c r="RT205" s="0"/>
      <c r="RU205" s="0"/>
      <c r="RV205" s="0"/>
      <c r="RW205" s="0"/>
      <c r="RX205" s="0"/>
      <c r="RY205" s="0"/>
      <c r="RZ205" s="0"/>
      <c r="SA205" s="0"/>
      <c r="SB205" s="0"/>
      <c r="SC205" s="0"/>
      <c r="SD205" s="0"/>
      <c r="SE205" s="0"/>
      <c r="SF205" s="0"/>
      <c r="SG205" s="0"/>
      <c r="SH205" s="0"/>
      <c r="SI205" s="0"/>
      <c r="SJ205" s="0"/>
      <c r="SK205" s="0"/>
      <c r="SL205" s="0"/>
      <c r="SM205" s="0"/>
      <c r="SN205" s="0"/>
      <c r="SO205" s="0"/>
      <c r="SP205" s="0"/>
      <c r="SQ205" s="0"/>
      <c r="SR205" s="0"/>
      <c r="SS205" s="0"/>
      <c r="ST205" s="0"/>
      <c r="SU205" s="0"/>
      <c r="SV205" s="0"/>
      <c r="SW205" s="0"/>
      <c r="SX205" s="0"/>
      <c r="SY205" s="0"/>
      <c r="SZ205" s="0"/>
      <c r="TA205" s="0"/>
      <c r="TB205" s="0"/>
      <c r="TC205" s="0"/>
      <c r="TD205" s="0"/>
      <c r="TE205" s="0"/>
      <c r="TF205" s="0"/>
      <c r="TG205" s="0"/>
      <c r="TH205" s="0"/>
      <c r="TI205" s="0"/>
      <c r="TJ205" s="0"/>
      <c r="TK205" s="0"/>
      <c r="TL205" s="0"/>
      <c r="TM205" s="0"/>
      <c r="TN205" s="0"/>
      <c r="TO205" s="0"/>
      <c r="TP205" s="0"/>
      <c r="TQ205" s="0"/>
      <c r="TR205" s="0"/>
      <c r="TS205" s="0"/>
      <c r="TT205" s="0"/>
      <c r="TU205" s="0"/>
      <c r="TV205" s="0"/>
      <c r="TW205" s="0"/>
      <c r="TX205" s="0"/>
      <c r="TY205" s="0"/>
      <c r="TZ205" s="0"/>
      <c r="UA205" s="0"/>
      <c r="UB205" s="0"/>
      <c r="UC205" s="0"/>
      <c r="UD205" s="0"/>
      <c r="UE205" s="0"/>
      <c r="UF205" s="0"/>
      <c r="UG205" s="0"/>
      <c r="UH205" s="0"/>
      <c r="UI205" s="0"/>
      <c r="UJ205" s="0"/>
      <c r="UK205" s="0"/>
      <c r="UL205" s="0"/>
      <c r="UM205" s="0"/>
      <c r="UN205" s="0"/>
      <c r="UO205" s="0"/>
      <c r="UP205" s="0"/>
      <c r="UQ205" s="0"/>
      <c r="UR205" s="0"/>
      <c r="US205" s="0"/>
      <c r="UT205" s="0"/>
      <c r="UU205" s="0"/>
      <c r="UV205" s="0"/>
      <c r="UW205" s="0"/>
      <c r="UX205" s="0"/>
      <c r="UY205" s="0"/>
      <c r="UZ205" s="0"/>
      <c r="VA205" s="0"/>
      <c r="VB205" s="0"/>
      <c r="VC205" s="0"/>
      <c r="VD205" s="0"/>
      <c r="VE205" s="0"/>
      <c r="VF205" s="0"/>
      <c r="VG205" s="0"/>
      <c r="VH205" s="0"/>
      <c r="VI205" s="0"/>
      <c r="VJ205" s="0"/>
      <c r="VK205" s="0"/>
      <c r="VL205" s="0"/>
      <c r="VM205" s="0"/>
      <c r="VN205" s="0"/>
      <c r="VO205" s="0"/>
      <c r="VP205" s="0"/>
      <c r="VQ205" s="0"/>
      <c r="VR205" s="0"/>
      <c r="VS205" s="0"/>
      <c r="VT205" s="0"/>
      <c r="VU205" s="0"/>
      <c r="VV205" s="0"/>
      <c r="VW205" s="0"/>
      <c r="VX205" s="0"/>
      <c r="VY205" s="0"/>
      <c r="VZ205" s="0"/>
      <c r="WA205" s="0"/>
      <c r="WB205" s="0"/>
      <c r="WC205" s="0"/>
      <c r="WD205" s="0"/>
      <c r="WE205" s="0"/>
      <c r="WF205" s="0"/>
      <c r="WG205" s="0"/>
      <c r="WH205" s="0"/>
      <c r="WI205" s="0"/>
      <c r="WJ205" s="0"/>
      <c r="WK205" s="0"/>
      <c r="WL205" s="0"/>
      <c r="WM205" s="0"/>
      <c r="WN205" s="0"/>
      <c r="WO205" s="0"/>
      <c r="WP205" s="0"/>
      <c r="WQ205" s="0"/>
      <c r="WR205" s="0"/>
      <c r="WS205" s="0"/>
      <c r="WT205" s="0"/>
      <c r="WU205" s="0"/>
      <c r="WV205" s="0"/>
      <c r="WW205" s="0"/>
      <c r="WX205" s="0"/>
      <c r="WY205" s="0"/>
      <c r="WZ205" s="0"/>
      <c r="XA205" s="0"/>
      <c r="XB205" s="0"/>
      <c r="XC205" s="0"/>
      <c r="XD205" s="0"/>
      <c r="XE205" s="0"/>
      <c r="XF205" s="0"/>
      <c r="XG205" s="0"/>
      <c r="XH205" s="0"/>
      <c r="XI205" s="0"/>
      <c r="XJ205" s="0"/>
      <c r="XK205" s="0"/>
      <c r="XL205" s="0"/>
      <c r="XM205" s="0"/>
      <c r="XN205" s="0"/>
      <c r="XO205" s="0"/>
      <c r="XP205" s="0"/>
      <c r="XQ205" s="0"/>
      <c r="XR205" s="0"/>
      <c r="XS205" s="0"/>
      <c r="XT205" s="0"/>
      <c r="XU205" s="0"/>
      <c r="XV205" s="0"/>
      <c r="XW205" s="0"/>
      <c r="XX205" s="0"/>
      <c r="XY205" s="0"/>
      <c r="XZ205" s="0"/>
      <c r="YA205" s="0"/>
      <c r="YB205" s="0"/>
      <c r="YC205" s="0"/>
      <c r="YD205" s="0"/>
      <c r="YE205" s="0"/>
      <c r="YF205" s="0"/>
      <c r="YG205" s="0"/>
      <c r="YH205" s="0"/>
      <c r="YI205" s="0"/>
      <c r="YJ205" s="0"/>
      <c r="YK205" s="0"/>
      <c r="YL205" s="0"/>
      <c r="YM205" s="0"/>
      <c r="YN205" s="0"/>
      <c r="YO205" s="0"/>
      <c r="YP205" s="0"/>
      <c r="YQ205" s="0"/>
      <c r="YR205" s="0"/>
      <c r="YS205" s="0"/>
      <c r="YT205" s="0"/>
      <c r="YU205" s="0"/>
      <c r="YV205" s="0"/>
      <c r="YW205" s="0"/>
      <c r="YX205" s="0"/>
      <c r="YY205" s="0"/>
      <c r="YZ205" s="0"/>
      <c r="ZA205" s="0"/>
      <c r="ZB205" s="0"/>
      <c r="ZC205" s="0"/>
      <c r="ZD205" s="0"/>
      <c r="ZE205" s="0"/>
      <c r="ZF205" s="0"/>
      <c r="ZG205" s="0"/>
      <c r="ZH205" s="0"/>
      <c r="ZI205" s="0"/>
      <c r="ZJ205" s="0"/>
      <c r="ZK205" s="0"/>
      <c r="ZL205" s="0"/>
      <c r="ZM205" s="0"/>
      <c r="ZN205" s="0"/>
      <c r="ZO205" s="0"/>
      <c r="ZP205" s="0"/>
      <c r="ZQ205" s="0"/>
      <c r="ZR205" s="0"/>
      <c r="ZS205" s="0"/>
      <c r="ZT205" s="0"/>
      <c r="ZU205" s="0"/>
      <c r="ZV205" s="0"/>
      <c r="ZW205" s="0"/>
      <c r="ZX205" s="0"/>
      <c r="ZY205" s="0"/>
      <c r="ZZ205" s="0"/>
      <c r="AAA205" s="0"/>
      <c r="AAB205" s="0"/>
      <c r="AAC205" s="0"/>
      <c r="AAD205" s="0"/>
      <c r="AAE205" s="0"/>
      <c r="AAF205" s="0"/>
      <c r="AAG205" s="0"/>
      <c r="AAH205" s="0"/>
      <c r="AAI205" s="0"/>
      <c r="AAJ205" s="0"/>
      <c r="AAK205" s="0"/>
      <c r="AAL205" s="0"/>
      <c r="AAM205" s="0"/>
      <c r="AAN205" s="0"/>
      <c r="AAO205" s="0"/>
      <c r="AAP205" s="0"/>
      <c r="AAQ205" s="0"/>
      <c r="AAR205" s="0"/>
      <c r="AAS205" s="0"/>
      <c r="AAT205" s="0"/>
      <c r="AAU205" s="0"/>
      <c r="AAV205" s="0"/>
      <c r="AAW205" s="0"/>
      <c r="AAX205" s="0"/>
      <c r="AAY205" s="0"/>
      <c r="AAZ205" s="0"/>
      <c r="ABA205" s="0"/>
      <c r="ABB205" s="0"/>
      <c r="ABC205" s="0"/>
      <c r="ABD205" s="0"/>
      <c r="ABE205" s="0"/>
      <c r="ABF205" s="0"/>
      <c r="ABG205" s="0"/>
      <c r="ABH205" s="0"/>
      <c r="ABI205" s="0"/>
      <c r="ABJ205" s="0"/>
      <c r="ABK205" s="0"/>
      <c r="ABL205" s="0"/>
      <c r="ABM205" s="0"/>
      <c r="ABN205" s="0"/>
      <c r="ABO205" s="0"/>
      <c r="ABP205" s="0"/>
      <c r="ABQ205" s="0"/>
      <c r="ABR205" s="0"/>
      <c r="ABS205" s="0"/>
      <c r="ABT205" s="0"/>
      <c r="ABU205" s="0"/>
      <c r="ABV205" s="0"/>
      <c r="ABW205" s="0"/>
      <c r="ABX205" s="0"/>
      <c r="ABY205" s="0"/>
      <c r="ABZ205" s="0"/>
      <c r="ACA205" s="0"/>
      <c r="ACB205" s="0"/>
      <c r="ACC205" s="0"/>
      <c r="ACD205" s="0"/>
      <c r="ACE205" s="0"/>
      <c r="ACF205" s="0"/>
      <c r="ACG205" s="0"/>
      <c r="ACH205" s="0"/>
      <c r="ACI205" s="0"/>
      <c r="ACJ205" s="0"/>
      <c r="ACK205" s="0"/>
      <c r="ACL205" s="0"/>
      <c r="ACM205" s="0"/>
      <c r="ACN205" s="0"/>
      <c r="ACO205" s="0"/>
      <c r="ACP205" s="0"/>
      <c r="ACQ205" s="0"/>
      <c r="ACR205" s="0"/>
      <c r="ACS205" s="0"/>
      <c r="ACT205" s="0"/>
      <c r="ACU205" s="0"/>
      <c r="ACV205" s="0"/>
      <c r="ACW205" s="0"/>
      <c r="ACX205" s="0"/>
      <c r="ACY205" s="0"/>
      <c r="ACZ205" s="0"/>
      <c r="ADA205" s="0"/>
      <c r="ADB205" s="0"/>
      <c r="ADC205" s="0"/>
      <c r="ADD205" s="0"/>
      <c r="ADE205" s="0"/>
      <c r="ADF205" s="0"/>
      <c r="ADG205" s="0"/>
      <c r="ADH205" s="0"/>
      <c r="ADI205" s="0"/>
      <c r="ADJ205" s="0"/>
      <c r="ADK205" s="0"/>
      <c r="ADL205" s="0"/>
      <c r="ADM205" s="0"/>
      <c r="ADN205" s="0"/>
      <c r="ADO205" s="0"/>
      <c r="ADP205" s="0"/>
      <c r="ADQ205" s="0"/>
      <c r="ADR205" s="0"/>
      <c r="ADS205" s="0"/>
      <c r="ADT205" s="0"/>
      <c r="ADU205" s="0"/>
      <c r="ADV205" s="0"/>
      <c r="ADW205" s="0"/>
      <c r="ADX205" s="0"/>
      <c r="ADY205" s="0"/>
      <c r="ADZ205" s="0"/>
      <c r="AEA205" s="0"/>
      <c r="AEB205" s="0"/>
      <c r="AEC205" s="0"/>
      <c r="AED205" s="0"/>
      <c r="AEE205" s="0"/>
      <c r="AEF205" s="0"/>
      <c r="AEG205" s="0"/>
      <c r="AEH205" s="0"/>
      <c r="AEI205" s="0"/>
      <c r="AEJ205" s="0"/>
      <c r="AEK205" s="0"/>
      <c r="AEL205" s="0"/>
      <c r="AEM205" s="0"/>
      <c r="AEN205" s="0"/>
      <c r="AEO205" s="0"/>
      <c r="AEP205" s="0"/>
      <c r="AEQ205" s="0"/>
      <c r="AER205" s="0"/>
      <c r="AES205" s="0"/>
      <c r="AET205" s="0"/>
      <c r="AEU205" s="0"/>
      <c r="AEV205" s="0"/>
      <c r="AEW205" s="0"/>
      <c r="AEX205" s="0"/>
      <c r="AEY205" s="0"/>
      <c r="AEZ205" s="0"/>
      <c r="AFA205" s="0"/>
      <c r="AFB205" s="0"/>
      <c r="AFC205" s="0"/>
      <c r="AFD205" s="0"/>
      <c r="AFE205" s="0"/>
      <c r="AFF205" s="0"/>
      <c r="AFG205" s="0"/>
      <c r="AFH205" s="0"/>
      <c r="AFI205" s="0"/>
      <c r="AFJ205" s="0"/>
      <c r="AFK205" s="0"/>
      <c r="AFL205" s="0"/>
      <c r="AFM205" s="0"/>
      <c r="AFN205" s="0"/>
      <c r="AFO205" s="0"/>
      <c r="AFP205" s="0"/>
      <c r="AFQ205" s="0"/>
      <c r="AFR205" s="0"/>
      <c r="AFS205" s="0"/>
      <c r="AFT205" s="0"/>
      <c r="AFU205" s="0"/>
      <c r="AFV205" s="0"/>
      <c r="AFW205" s="0"/>
      <c r="AFX205" s="0"/>
      <c r="AFY205" s="0"/>
      <c r="AFZ205" s="0"/>
      <c r="AGA205" s="0"/>
      <c r="AGB205" s="0"/>
      <c r="AGC205" s="0"/>
      <c r="AGD205" s="0"/>
      <c r="AGE205" s="0"/>
      <c r="AGF205" s="0"/>
      <c r="AGG205" s="0"/>
      <c r="AGH205" s="0"/>
      <c r="AGI205" s="0"/>
      <c r="AGJ205" s="0"/>
      <c r="AGK205" s="0"/>
      <c r="AGL205" s="0"/>
      <c r="AGM205" s="0"/>
      <c r="AGN205" s="0"/>
      <c r="AGO205" s="0"/>
      <c r="AGP205" s="0"/>
      <c r="AGQ205" s="0"/>
      <c r="AGR205" s="0"/>
      <c r="AGS205" s="0"/>
      <c r="AGT205" s="0"/>
      <c r="AGU205" s="0"/>
      <c r="AGV205" s="0"/>
      <c r="AGW205" s="0"/>
      <c r="AGX205" s="0"/>
      <c r="AGY205" s="0"/>
      <c r="AGZ205" s="0"/>
      <c r="AHA205" s="0"/>
      <c r="AHB205" s="0"/>
      <c r="AHC205" s="0"/>
      <c r="AHD205" s="0"/>
      <c r="AHE205" s="0"/>
      <c r="AHF205" s="0"/>
      <c r="AHG205" s="0"/>
      <c r="AHH205" s="0"/>
      <c r="AHI205" s="0"/>
      <c r="AHJ205" s="0"/>
      <c r="AHK205" s="0"/>
      <c r="AHL205" s="0"/>
      <c r="AHM205" s="0"/>
      <c r="AHN205" s="0"/>
      <c r="AHO205" s="0"/>
      <c r="AHP205" s="0"/>
      <c r="AHQ205" s="0"/>
      <c r="AHR205" s="0"/>
      <c r="AHS205" s="0"/>
      <c r="AHT205" s="0"/>
      <c r="AHU205" s="0"/>
      <c r="AHV205" s="0"/>
      <c r="AHW205" s="0"/>
      <c r="AHX205" s="0"/>
      <c r="AHY205" s="0"/>
      <c r="AHZ205" s="0"/>
      <c r="AIA205" s="0"/>
      <c r="AIB205" s="0"/>
      <c r="AIC205" s="0"/>
      <c r="AID205" s="0"/>
      <c r="AIE205" s="0"/>
      <c r="AIF205" s="0"/>
      <c r="AIG205" s="0"/>
      <c r="AIH205" s="0"/>
      <c r="AII205" s="0"/>
      <c r="AIJ205" s="0"/>
      <c r="AIK205" s="0"/>
      <c r="AIL205" s="0"/>
      <c r="AIM205" s="0"/>
      <c r="AIN205" s="0"/>
      <c r="AIO205" s="0"/>
      <c r="AIP205" s="0"/>
      <c r="AIQ205" s="0"/>
      <c r="AIR205" s="0"/>
      <c r="AIS205" s="0"/>
      <c r="AIT205" s="0"/>
      <c r="AIU205" s="0"/>
      <c r="AIV205" s="0"/>
      <c r="AIW205" s="0"/>
      <c r="AIX205" s="0"/>
      <c r="AIY205" s="0"/>
      <c r="AIZ205" s="0"/>
      <c r="AJA205" s="0"/>
      <c r="AJB205" s="0"/>
      <c r="AJC205" s="0"/>
      <c r="AJD205" s="0"/>
      <c r="AJE205" s="0"/>
      <c r="AJF205" s="0"/>
      <c r="AJG205" s="0"/>
      <c r="AJH205" s="0"/>
      <c r="AJI205" s="0"/>
      <c r="AJJ205" s="0"/>
      <c r="AJK205" s="0"/>
      <c r="AJL205" s="0"/>
      <c r="AJM205" s="0"/>
      <c r="AJN205" s="0"/>
      <c r="AJO205" s="0"/>
      <c r="AJP205" s="0"/>
      <c r="AJQ205" s="0"/>
      <c r="AJR205" s="0"/>
      <c r="AJS205" s="0"/>
      <c r="AJT205" s="0"/>
      <c r="AJU205" s="0"/>
      <c r="AJV205" s="0"/>
      <c r="AJW205" s="0"/>
      <c r="AJX205" s="0"/>
      <c r="AJY205" s="0"/>
      <c r="AJZ205" s="0"/>
      <c r="AKA205" s="0"/>
      <c r="AKB205" s="0"/>
      <c r="AKC205" s="0"/>
      <c r="AKD205" s="0"/>
      <c r="AKE205" s="0"/>
      <c r="AKF205" s="0"/>
      <c r="AKG205" s="0"/>
      <c r="AKH205" s="0"/>
      <c r="AKI205" s="0"/>
      <c r="AKJ205" s="0"/>
      <c r="AKK205" s="0"/>
      <c r="AKL205" s="0"/>
      <c r="AKM205" s="0"/>
      <c r="AKN205" s="0"/>
      <c r="AKO205" s="0"/>
      <c r="AKP205" s="0"/>
      <c r="AKQ205" s="0"/>
      <c r="AKR205" s="0"/>
      <c r="AKS205" s="0"/>
      <c r="AKT205" s="0"/>
      <c r="AKU205" s="0"/>
      <c r="AKV205" s="0"/>
      <c r="AKW205" s="0"/>
      <c r="AKX205" s="0"/>
      <c r="AKY205" s="0"/>
      <c r="AKZ205" s="0"/>
      <c r="ALA205" s="0"/>
      <c r="ALB205" s="0"/>
      <c r="ALC205" s="0"/>
      <c r="ALD205" s="0"/>
      <c r="ALE205" s="0"/>
      <c r="ALF205" s="0"/>
      <c r="ALG205" s="0"/>
      <c r="ALH205" s="0"/>
      <c r="ALI205" s="0"/>
      <c r="ALJ205" s="0"/>
      <c r="ALK205" s="0"/>
      <c r="ALL205" s="0"/>
      <c r="ALM205" s="0"/>
      <c r="ALN205" s="0"/>
      <c r="ALO205" s="0"/>
      <c r="ALP205" s="0"/>
      <c r="ALQ205" s="0"/>
      <c r="ALR205" s="0"/>
      <c r="ALS205" s="0"/>
      <c r="ALT205" s="0"/>
      <c r="ALU205" s="0"/>
      <c r="ALV205" s="0"/>
      <c r="ALW205" s="0"/>
      <c r="ALX205" s="0"/>
      <c r="ALY205" s="0"/>
      <c r="ALZ205" s="0"/>
      <c r="AMA205" s="0"/>
      <c r="AMB205" s="0"/>
      <c r="AMC205" s="0"/>
      <c r="AMD205" s="0"/>
      <c r="AME205" s="0"/>
      <c r="AMF205" s="0"/>
      <c r="AMG205" s="0"/>
      <c r="AMH205" s="0"/>
      <c r="AMI205" s="0"/>
      <c r="AMJ205" s="0"/>
    </row>
    <row r="206" s="258" customFormat="true" ht="15.75" hidden="false" customHeight="true" outlineLevel="1" collapsed="false">
      <c r="A206" s="270"/>
      <c r="B206" s="279" t="s">
        <v>186</v>
      </c>
      <c r="C206" s="210" t="s">
        <v>341</v>
      </c>
      <c r="D206" s="242" t="s">
        <v>114</v>
      </c>
      <c r="E206" s="211"/>
      <c r="F206" s="211"/>
      <c r="G206" s="211"/>
      <c r="H206" s="211"/>
      <c r="I206" s="211"/>
      <c r="J206" s="211"/>
      <c r="K206" s="211"/>
      <c r="L206" s="211"/>
      <c r="M206" s="211"/>
      <c r="N206" s="211"/>
      <c r="O206" s="227"/>
      <c r="P206" s="211"/>
      <c r="Q206" s="211"/>
      <c r="R206" s="211"/>
      <c r="S206" s="211"/>
      <c r="T206" s="211"/>
      <c r="U206" s="211"/>
      <c r="V206" s="211"/>
      <c r="W206" s="211"/>
      <c r="X206" s="228"/>
      <c r="Y206" s="227"/>
      <c r="Z206" s="211"/>
      <c r="AA206" s="211"/>
      <c r="AB206" s="211"/>
      <c r="AC206" s="211"/>
      <c r="AD206" s="211"/>
      <c r="AE206" s="211"/>
      <c r="AF206" s="211"/>
      <c r="AG206" s="211"/>
      <c r="AH206" s="228"/>
      <c r="AI206" s="227"/>
      <c r="AJ206" s="211"/>
      <c r="AK206" s="211"/>
      <c r="AL206" s="211"/>
      <c r="AM206" s="211"/>
      <c r="AN206" s="211"/>
      <c r="AO206" s="211"/>
      <c r="AP206" s="211"/>
      <c r="AQ206" s="211"/>
      <c r="AR206" s="228"/>
      <c r="AS206" s="227"/>
      <c r="AT206" s="211"/>
      <c r="AU206" s="211"/>
      <c r="AV206" s="211"/>
      <c r="AW206" s="211"/>
      <c r="AX206" s="211"/>
      <c r="AY206" s="211"/>
      <c r="AZ206" s="211"/>
      <c r="BA206" s="211"/>
      <c r="BB206" s="228"/>
      <c r="BC206" s="185"/>
      <c r="BD206" s="185"/>
      <c r="BE206" s="185"/>
      <c r="BF206" s="185"/>
      <c r="BG206" s="185"/>
      <c r="BH206" s="185"/>
      <c r="BI206" s="185"/>
      <c r="BJ206" s="185"/>
      <c r="BK206" s="185"/>
      <c r="BL206" s="185"/>
      <c r="BM206" s="185"/>
      <c r="BN206" s="185"/>
      <c r="BO206" s="185"/>
      <c r="BP206" s="185"/>
      <c r="BQ206" s="185"/>
      <c r="BR206" s="185"/>
      <c r="BS206" s="185"/>
      <c r="BT206" s="185"/>
      <c r="BU206" s="185"/>
      <c r="BV206" s="185"/>
    </row>
    <row r="207" customFormat="false" ht="15.75" hidden="false" customHeight="true" outlineLevel="1" collapsed="false">
      <c r="A207" s="270"/>
      <c r="B207" s="275" t="s">
        <v>188</v>
      </c>
      <c r="C207" s="66" t="s">
        <v>342</v>
      </c>
      <c r="D207" s="241" t="s">
        <v>140</v>
      </c>
      <c r="E207" s="203"/>
      <c r="F207" s="203"/>
      <c r="G207" s="203"/>
      <c r="H207" s="203"/>
      <c r="I207" s="203"/>
      <c r="J207" s="203"/>
      <c r="K207" s="203"/>
      <c r="L207" s="203"/>
      <c r="M207" s="203"/>
      <c r="N207" s="203"/>
      <c r="O207" s="204"/>
      <c r="P207" s="203"/>
      <c r="Q207" s="203"/>
      <c r="R207" s="203"/>
      <c r="S207" s="203"/>
      <c r="T207" s="203"/>
      <c r="U207" s="203"/>
      <c r="V207" s="203"/>
      <c r="W207" s="203"/>
      <c r="X207" s="205"/>
      <c r="Y207" s="204"/>
      <c r="Z207" s="203"/>
      <c r="AA207" s="203"/>
      <c r="AB207" s="203"/>
      <c r="AC207" s="203"/>
      <c r="AD207" s="203"/>
      <c r="AE207" s="203"/>
      <c r="AF207" s="203"/>
      <c r="AG207" s="203"/>
      <c r="AH207" s="205"/>
      <c r="AI207" s="204"/>
      <c r="AJ207" s="203"/>
      <c r="AK207" s="203"/>
      <c r="AL207" s="203"/>
      <c r="AM207" s="203"/>
      <c r="AN207" s="203"/>
      <c r="AO207" s="203"/>
      <c r="AP207" s="203"/>
      <c r="AQ207" s="203"/>
      <c r="AR207" s="205"/>
      <c r="AS207" s="204"/>
      <c r="AT207" s="203"/>
      <c r="AU207" s="203"/>
      <c r="AV207" s="203"/>
      <c r="AW207" s="203"/>
      <c r="AX207" s="203"/>
      <c r="AY207" s="203"/>
      <c r="AZ207" s="203"/>
      <c r="BA207" s="203"/>
      <c r="BB207" s="205"/>
      <c r="BC207" s="0"/>
      <c r="BD207" s="0"/>
      <c r="BE207" s="0"/>
      <c r="BF207" s="0"/>
      <c r="BG207" s="0"/>
      <c r="BH207" s="0"/>
      <c r="BI207" s="0"/>
      <c r="BJ207" s="0"/>
      <c r="BK207" s="0"/>
      <c r="BL207" s="0"/>
      <c r="BM207" s="0"/>
      <c r="BN207" s="0"/>
      <c r="BO207" s="0"/>
      <c r="BP207" s="0"/>
      <c r="BQ207" s="0"/>
      <c r="BR207" s="0"/>
      <c r="BS207" s="0"/>
      <c r="BT207" s="0"/>
      <c r="BU207" s="0"/>
      <c r="BV207" s="0"/>
      <c r="BW207" s="0"/>
      <c r="BX207" s="0"/>
      <c r="BY207" s="0"/>
      <c r="BZ207" s="0"/>
      <c r="CA207" s="0"/>
      <c r="CB207" s="0"/>
      <c r="CC207" s="0"/>
      <c r="CD207" s="0"/>
      <c r="CE207" s="0"/>
      <c r="CF207" s="0"/>
      <c r="CG207" s="0"/>
      <c r="CH207" s="0"/>
      <c r="CI207" s="0"/>
      <c r="CJ207" s="0"/>
      <c r="CK207" s="0"/>
      <c r="CL207" s="0"/>
      <c r="CM207" s="0"/>
      <c r="CN207" s="0"/>
      <c r="CO207" s="0"/>
      <c r="CP207" s="0"/>
      <c r="CQ207" s="0"/>
      <c r="CR207" s="0"/>
      <c r="CS207" s="0"/>
      <c r="CT207" s="0"/>
      <c r="CU207" s="0"/>
      <c r="CV207" s="0"/>
      <c r="CW207" s="0"/>
      <c r="CX207" s="0"/>
      <c r="CY207" s="0"/>
      <c r="CZ207" s="0"/>
      <c r="DA207" s="0"/>
      <c r="DB207" s="0"/>
      <c r="DC207" s="0"/>
      <c r="DD207" s="0"/>
      <c r="DE207" s="0"/>
      <c r="DF207" s="0"/>
      <c r="DG207" s="0"/>
      <c r="DH207" s="0"/>
      <c r="DI207" s="0"/>
      <c r="DJ207" s="0"/>
      <c r="DK207" s="0"/>
      <c r="DL207" s="0"/>
      <c r="DM207" s="0"/>
      <c r="DN207" s="0"/>
      <c r="DO207" s="0"/>
      <c r="DP207" s="0"/>
      <c r="DQ207" s="0"/>
      <c r="DR207" s="0"/>
      <c r="DS207" s="0"/>
      <c r="DT207" s="0"/>
      <c r="DU207" s="0"/>
      <c r="DV207" s="0"/>
      <c r="DW207" s="0"/>
      <c r="DX207" s="0"/>
      <c r="DY207" s="0"/>
      <c r="DZ207" s="0"/>
      <c r="EA207" s="0"/>
      <c r="EB207" s="0"/>
      <c r="EC207" s="0"/>
      <c r="ED207" s="0"/>
      <c r="EE207" s="0"/>
      <c r="EF207" s="0"/>
      <c r="EG207" s="0"/>
      <c r="EH207" s="0"/>
      <c r="EI207" s="0"/>
      <c r="EJ207" s="0"/>
      <c r="EK207" s="0"/>
      <c r="EL207" s="0"/>
      <c r="EM207" s="0"/>
      <c r="EN207" s="0"/>
      <c r="EO207" s="0"/>
      <c r="EP207" s="0"/>
      <c r="EQ207" s="0"/>
      <c r="ER207" s="0"/>
      <c r="ES207" s="0"/>
      <c r="ET207" s="0"/>
      <c r="EU207" s="0"/>
      <c r="EV207" s="0"/>
      <c r="EW207" s="0"/>
      <c r="EX207" s="0"/>
      <c r="EY207" s="0"/>
      <c r="EZ207" s="0"/>
      <c r="FA207" s="0"/>
      <c r="FB207" s="0"/>
      <c r="FC207" s="0"/>
      <c r="FD207" s="0"/>
      <c r="FE207" s="0"/>
      <c r="FF207" s="0"/>
      <c r="FG207" s="0"/>
      <c r="FH207" s="0"/>
      <c r="FI207" s="0"/>
      <c r="FJ207" s="0"/>
      <c r="FK207" s="0"/>
      <c r="FL207" s="0"/>
      <c r="FM207" s="0"/>
      <c r="FN207" s="0"/>
      <c r="FO207" s="0"/>
      <c r="FP207" s="0"/>
      <c r="FQ207" s="0"/>
      <c r="FR207" s="0"/>
      <c r="FS207" s="0"/>
      <c r="FT207" s="0"/>
      <c r="FU207" s="0"/>
      <c r="FV207" s="0"/>
      <c r="FW207" s="0"/>
      <c r="FX207" s="0"/>
      <c r="FY207" s="0"/>
      <c r="FZ207" s="0"/>
      <c r="GA207" s="0"/>
      <c r="GB207" s="0"/>
      <c r="GC207" s="0"/>
      <c r="GD207" s="0"/>
      <c r="GE207" s="0"/>
      <c r="GF207" s="0"/>
      <c r="GG207" s="0"/>
      <c r="GH207" s="0"/>
      <c r="GI207" s="0"/>
      <c r="GJ207" s="0"/>
      <c r="GK207" s="0"/>
      <c r="GL207" s="0"/>
      <c r="GM207" s="0"/>
      <c r="GN207" s="0"/>
      <c r="GO207" s="0"/>
      <c r="GP207" s="0"/>
      <c r="GQ207" s="0"/>
      <c r="GR207" s="0"/>
      <c r="GS207" s="0"/>
      <c r="GT207" s="0"/>
      <c r="GU207" s="0"/>
      <c r="GV207" s="0"/>
      <c r="GW207" s="0"/>
      <c r="GX207" s="0"/>
      <c r="GY207" s="0"/>
      <c r="GZ207" s="0"/>
      <c r="HA207" s="0"/>
      <c r="HB207" s="0"/>
      <c r="HC207" s="0"/>
      <c r="HD207" s="0"/>
      <c r="HE207" s="0"/>
      <c r="HF207" s="0"/>
      <c r="HG207" s="0"/>
      <c r="HH207" s="0"/>
      <c r="HI207" s="0"/>
      <c r="HJ207" s="0"/>
      <c r="HK207" s="0"/>
      <c r="HL207" s="0"/>
      <c r="HM207" s="0"/>
      <c r="HN207" s="0"/>
      <c r="HO207" s="0"/>
      <c r="HP207" s="0"/>
      <c r="HQ207" s="0"/>
      <c r="HR207" s="0"/>
      <c r="HS207" s="0"/>
      <c r="HT207" s="0"/>
      <c r="HU207" s="0"/>
      <c r="HV207" s="0"/>
      <c r="HW207" s="0"/>
      <c r="HX207" s="0"/>
      <c r="HY207" s="0"/>
      <c r="HZ207" s="0"/>
      <c r="IA207" s="0"/>
      <c r="IB207" s="0"/>
      <c r="IC207" s="0"/>
      <c r="ID207" s="0"/>
      <c r="IE207" s="0"/>
      <c r="IF207" s="0"/>
      <c r="IG207" s="0"/>
      <c r="IH207" s="0"/>
      <c r="II207" s="0"/>
      <c r="IJ207" s="0"/>
      <c r="IK207" s="0"/>
      <c r="IL207" s="0"/>
      <c r="IM207" s="0"/>
      <c r="IN207" s="0"/>
      <c r="IO207" s="0"/>
      <c r="IP207" s="0"/>
      <c r="IQ207" s="0"/>
      <c r="IR207" s="0"/>
      <c r="IS207" s="0"/>
      <c r="IT207" s="0"/>
      <c r="IU207" s="0"/>
      <c r="IV207" s="0"/>
      <c r="IW207" s="0"/>
      <c r="IX207" s="0"/>
      <c r="IY207" s="0"/>
      <c r="IZ207" s="0"/>
      <c r="JA207" s="0"/>
      <c r="JB207" s="0"/>
      <c r="JC207" s="0"/>
      <c r="JD207" s="0"/>
      <c r="JE207" s="0"/>
      <c r="JF207" s="0"/>
      <c r="JG207" s="0"/>
      <c r="JH207" s="0"/>
      <c r="JI207" s="0"/>
      <c r="JJ207" s="0"/>
      <c r="JK207" s="0"/>
      <c r="JL207" s="0"/>
      <c r="JM207" s="0"/>
      <c r="JN207" s="0"/>
      <c r="JO207" s="0"/>
      <c r="JP207" s="0"/>
      <c r="JQ207" s="0"/>
      <c r="JR207" s="0"/>
      <c r="JS207" s="0"/>
      <c r="JT207" s="0"/>
      <c r="JU207" s="0"/>
      <c r="JV207" s="0"/>
      <c r="JW207" s="0"/>
      <c r="JX207" s="0"/>
      <c r="JY207" s="0"/>
      <c r="JZ207" s="0"/>
      <c r="KA207" s="0"/>
      <c r="KB207" s="0"/>
      <c r="KC207" s="0"/>
      <c r="KD207" s="0"/>
      <c r="KE207" s="0"/>
      <c r="KF207" s="0"/>
      <c r="KG207" s="0"/>
      <c r="KH207" s="0"/>
      <c r="KI207" s="0"/>
      <c r="KJ207" s="0"/>
      <c r="KK207" s="0"/>
      <c r="KL207" s="0"/>
      <c r="KM207" s="0"/>
      <c r="KN207" s="0"/>
      <c r="KO207" s="0"/>
      <c r="KP207" s="0"/>
      <c r="KQ207" s="0"/>
      <c r="KR207" s="0"/>
      <c r="KS207" s="0"/>
      <c r="KT207" s="0"/>
      <c r="KU207" s="0"/>
      <c r="KV207" s="0"/>
      <c r="KW207" s="0"/>
      <c r="KX207" s="0"/>
      <c r="KY207" s="0"/>
      <c r="KZ207" s="0"/>
      <c r="LA207" s="0"/>
      <c r="LB207" s="0"/>
      <c r="LC207" s="0"/>
      <c r="LD207" s="0"/>
      <c r="LE207" s="0"/>
      <c r="LF207" s="0"/>
      <c r="LG207" s="0"/>
      <c r="LH207" s="0"/>
      <c r="LI207" s="0"/>
      <c r="LJ207" s="0"/>
      <c r="LK207" s="0"/>
      <c r="LL207" s="0"/>
      <c r="LM207" s="0"/>
      <c r="LN207" s="0"/>
      <c r="LO207" s="0"/>
      <c r="LP207" s="0"/>
      <c r="LQ207" s="0"/>
      <c r="LR207" s="0"/>
      <c r="LS207" s="0"/>
      <c r="LT207" s="0"/>
      <c r="LU207" s="0"/>
      <c r="LV207" s="0"/>
      <c r="LW207" s="0"/>
      <c r="LX207" s="0"/>
      <c r="LY207" s="0"/>
      <c r="LZ207" s="0"/>
      <c r="MA207" s="0"/>
      <c r="MB207" s="0"/>
      <c r="MC207" s="0"/>
      <c r="MD207" s="0"/>
      <c r="ME207" s="0"/>
      <c r="MF207" s="0"/>
      <c r="MG207" s="0"/>
      <c r="MH207" s="0"/>
      <c r="MI207" s="0"/>
      <c r="MJ207" s="0"/>
      <c r="MK207" s="0"/>
      <c r="ML207" s="0"/>
      <c r="MM207" s="0"/>
      <c r="MN207" s="0"/>
      <c r="MO207" s="0"/>
      <c r="MP207" s="0"/>
      <c r="MQ207" s="0"/>
      <c r="MR207" s="0"/>
      <c r="MS207" s="0"/>
      <c r="MT207" s="0"/>
      <c r="MU207" s="0"/>
      <c r="MV207" s="0"/>
      <c r="MW207" s="0"/>
      <c r="MX207" s="0"/>
      <c r="MY207" s="0"/>
      <c r="MZ207" s="0"/>
      <c r="NA207" s="0"/>
      <c r="NB207" s="0"/>
      <c r="NC207" s="0"/>
      <c r="ND207" s="0"/>
      <c r="NE207" s="0"/>
      <c r="NF207" s="0"/>
      <c r="NG207" s="0"/>
      <c r="NH207" s="0"/>
      <c r="NI207" s="0"/>
      <c r="NJ207" s="0"/>
      <c r="NK207" s="0"/>
      <c r="NL207" s="0"/>
      <c r="NM207" s="0"/>
      <c r="NN207" s="0"/>
      <c r="NO207" s="0"/>
      <c r="NP207" s="0"/>
      <c r="NQ207" s="0"/>
      <c r="NR207" s="0"/>
      <c r="NS207" s="0"/>
      <c r="NT207" s="0"/>
      <c r="NU207" s="0"/>
      <c r="NV207" s="0"/>
      <c r="NW207" s="0"/>
      <c r="NX207" s="0"/>
      <c r="NY207" s="0"/>
      <c r="NZ207" s="0"/>
      <c r="OA207" s="0"/>
      <c r="OB207" s="0"/>
      <c r="OC207" s="0"/>
      <c r="OD207" s="0"/>
      <c r="OE207" s="0"/>
      <c r="OF207" s="0"/>
      <c r="OG207" s="0"/>
      <c r="OH207" s="0"/>
      <c r="OI207" s="0"/>
      <c r="OJ207" s="0"/>
      <c r="OK207" s="0"/>
      <c r="OL207" s="0"/>
      <c r="OM207" s="0"/>
      <c r="ON207" s="0"/>
      <c r="OO207" s="0"/>
      <c r="OP207" s="0"/>
      <c r="OQ207" s="0"/>
      <c r="OR207" s="0"/>
      <c r="OS207" s="0"/>
      <c r="OT207" s="0"/>
      <c r="OU207" s="0"/>
      <c r="OV207" s="0"/>
      <c r="OW207" s="0"/>
      <c r="OX207" s="0"/>
      <c r="OY207" s="0"/>
      <c r="OZ207" s="0"/>
      <c r="PA207" s="0"/>
      <c r="PB207" s="0"/>
      <c r="PC207" s="0"/>
      <c r="PD207" s="0"/>
      <c r="PE207" s="0"/>
      <c r="PF207" s="0"/>
      <c r="PG207" s="0"/>
      <c r="PH207" s="0"/>
      <c r="PI207" s="0"/>
      <c r="PJ207" s="0"/>
      <c r="PK207" s="0"/>
      <c r="PL207" s="0"/>
      <c r="PM207" s="0"/>
      <c r="PN207" s="0"/>
      <c r="PO207" s="0"/>
      <c r="PP207" s="0"/>
      <c r="PQ207" s="0"/>
      <c r="PR207" s="0"/>
      <c r="PS207" s="0"/>
      <c r="PT207" s="0"/>
      <c r="PU207" s="0"/>
      <c r="PV207" s="0"/>
      <c r="PW207" s="0"/>
      <c r="PX207" s="0"/>
      <c r="PY207" s="0"/>
      <c r="PZ207" s="0"/>
      <c r="QA207" s="0"/>
      <c r="QB207" s="0"/>
      <c r="QC207" s="0"/>
      <c r="QD207" s="0"/>
      <c r="QE207" s="0"/>
      <c r="QF207" s="0"/>
      <c r="QG207" s="0"/>
      <c r="QH207" s="0"/>
      <c r="QI207" s="0"/>
      <c r="QJ207" s="0"/>
      <c r="QK207" s="0"/>
      <c r="QL207" s="0"/>
      <c r="QM207" s="0"/>
      <c r="QN207" s="0"/>
      <c r="QO207" s="0"/>
      <c r="QP207" s="0"/>
      <c r="QQ207" s="0"/>
      <c r="QR207" s="0"/>
      <c r="QS207" s="0"/>
      <c r="QT207" s="0"/>
      <c r="QU207" s="0"/>
      <c r="QV207" s="0"/>
      <c r="QW207" s="0"/>
      <c r="QX207" s="0"/>
      <c r="QY207" s="0"/>
      <c r="QZ207" s="0"/>
      <c r="RA207" s="0"/>
      <c r="RB207" s="0"/>
      <c r="RC207" s="0"/>
      <c r="RD207" s="0"/>
      <c r="RE207" s="0"/>
      <c r="RF207" s="0"/>
      <c r="RG207" s="0"/>
      <c r="RH207" s="0"/>
      <c r="RI207" s="0"/>
      <c r="RJ207" s="0"/>
      <c r="RK207" s="0"/>
      <c r="RL207" s="0"/>
      <c r="RM207" s="0"/>
      <c r="RN207" s="0"/>
      <c r="RO207" s="0"/>
      <c r="RP207" s="0"/>
      <c r="RQ207" s="0"/>
      <c r="RR207" s="0"/>
      <c r="RS207" s="0"/>
      <c r="RT207" s="0"/>
      <c r="RU207" s="0"/>
      <c r="RV207" s="0"/>
      <c r="RW207" s="0"/>
      <c r="RX207" s="0"/>
      <c r="RY207" s="0"/>
      <c r="RZ207" s="0"/>
      <c r="SA207" s="0"/>
      <c r="SB207" s="0"/>
      <c r="SC207" s="0"/>
      <c r="SD207" s="0"/>
      <c r="SE207" s="0"/>
      <c r="SF207" s="0"/>
      <c r="SG207" s="0"/>
      <c r="SH207" s="0"/>
      <c r="SI207" s="0"/>
      <c r="SJ207" s="0"/>
      <c r="SK207" s="0"/>
      <c r="SL207" s="0"/>
      <c r="SM207" s="0"/>
      <c r="SN207" s="0"/>
      <c r="SO207" s="0"/>
      <c r="SP207" s="0"/>
      <c r="SQ207" s="0"/>
      <c r="SR207" s="0"/>
      <c r="SS207" s="0"/>
      <c r="ST207" s="0"/>
      <c r="SU207" s="0"/>
      <c r="SV207" s="0"/>
      <c r="SW207" s="0"/>
      <c r="SX207" s="0"/>
      <c r="SY207" s="0"/>
      <c r="SZ207" s="0"/>
      <c r="TA207" s="0"/>
      <c r="TB207" s="0"/>
      <c r="TC207" s="0"/>
      <c r="TD207" s="0"/>
      <c r="TE207" s="0"/>
      <c r="TF207" s="0"/>
      <c r="TG207" s="0"/>
      <c r="TH207" s="0"/>
      <c r="TI207" s="0"/>
      <c r="TJ207" s="0"/>
      <c r="TK207" s="0"/>
      <c r="TL207" s="0"/>
      <c r="TM207" s="0"/>
      <c r="TN207" s="0"/>
      <c r="TO207" s="0"/>
      <c r="TP207" s="0"/>
      <c r="TQ207" s="0"/>
      <c r="TR207" s="0"/>
      <c r="TS207" s="0"/>
      <c r="TT207" s="0"/>
      <c r="TU207" s="0"/>
      <c r="TV207" s="0"/>
      <c r="TW207" s="0"/>
      <c r="TX207" s="0"/>
      <c r="TY207" s="0"/>
      <c r="TZ207" s="0"/>
      <c r="UA207" s="0"/>
      <c r="UB207" s="0"/>
      <c r="UC207" s="0"/>
      <c r="UD207" s="0"/>
      <c r="UE207" s="0"/>
      <c r="UF207" s="0"/>
      <c r="UG207" s="0"/>
      <c r="UH207" s="0"/>
      <c r="UI207" s="0"/>
      <c r="UJ207" s="0"/>
      <c r="UK207" s="0"/>
      <c r="UL207" s="0"/>
      <c r="UM207" s="0"/>
      <c r="UN207" s="0"/>
      <c r="UO207" s="0"/>
      <c r="UP207" s="0"/>
      <c r="UQ207" s="0"/>
      <c r="UR207" s="0"/>
      <c r="US207" s="0"/>
      <c r="UT207" s="0"/>
      <c r="UU207" s="0"/>
      <c r="UV207" s="0"/>
      <c r="UW207" s="0"/>
      <c r="UX207" s="0"/>
      <c r="UY207" s="0"/>
      <c r="UZ207" s="0"/>
      <c r="VA207" s="0"/>
      <c r="VB207" s="0"/>
      <c r="VC207" s="0"/>
      <c r="VD207" s="0"/>
      <c r="VE207" s="0"/>
      <c r="VF207" s="0"/>
      <c r="VG207" s="0"/>
      <c r="VH207" s="0"/>
      <c r="VI207" s="0"/>
      <c r="VJ207" s="0"/>
      <c r="VK207" s="0"/>
      <c r="VL207" s="0"/>
      <c r="VM207" s="0"/>
      <c r="VN207" s="0"/>
      <c r="VO207" s="0"/>
      <c r="VP207" s="0"/>
      <c r="VQ207" s="0"/>
      <c r="VR207" s="0"/>
      <c r="VS207" s="0"/>
      <c r="VT207" s="0"/>
      <c r="VU207" s="0"/>
      <c r="VV207" s="0"/>
      <c r="VW207" s="0"/>
      <c r="VX207" s="0"/>
      <c r="VY207" s="0"/>
      <c r="VZ207" s="0"/>
      <c r="WA207" s="0"/>
      <c r="WB207" s="0"/>
      <c r="WC207" s="0"/>
      <c r="WD207" s="0"/>
      <c r="WE207" s="0"/>
      <c r="WF207" s="0"/>
      <c r="WG207" s="0"/>
      <c r="WH207" s="0"/>
      <c r="WI207" s="0"/>
      <c r="WJ207" s="0"/>
      <c r="WK207" s="0"/>
      <c r="WL207" s="0"/>
      <c r="WM207" s="0"/>
      <c r="WN207" s="0"/>
      <c r="WO207" s="0"/>
      <c r="WP207" s="0"/>
      <c r="WQ207" s="0"/>
      <c r="WR207" s="0"/>
      <c r="WS207" s="0"/>
      <c r="WT207" s="0"/>
      <c r="WU207" s="0"/>
      <c r="WV207" s="0"/>
      <c r="WW207" s="0"/>
      <c r="WX207" s="0"/>
      <c r="WY207" s="0"/>
      <c r="WZ207" s="0"/>
      <c r="XA207" s="0"/>
      <c r="XB207" s="0"/>
      <c r="XC207" s="0"/>
      <c r="XD207" s="0"/>
      <c r="XE207" s="0"/>
      <c r="XF207" s="0"/>
      <c r="XG207" s="0"/>
      <c r="XH207" s="0"/>
      <c r="XI207" s="0"/>
      <c r="XJ207" s="0"/>
      <c r="XK207" s="0"/>
      <c r="XL207" s="0"/>
      <c r="XM207" s="0"/>
      <c r="XN207" s="0"/>
      <c r="XO207" s="0"/>
      <c r="XP207" s="0"/>
      <c r="XQ207" s="0"/>
      <c r="XR207" s="0"/>
      <c r="XS207" s="0"/>
      <c r="XT207" s="0"/>
      <c r="XU207" s="0"/>
      <c r="XV207" s="0"/>
      <c r="XW207" s="0"/>
      <c r="XX207" s="0"/>
      <c r="XY207" s="0"/>
      <c r="XZ207" s="0"/>
      <c r="YA207" s="0"/>
      <c r="YB207" s="0"/>
      <c r="YC207" s="0"/>
      <c r="YD207" s="0"/>
      <c r="YE207" s="0"/>
      <c r="YF207" s="0"/>
      <c r="YG207" s="0"/>
      <c r="YH207" s="0"/>
      <c r="YI207" s="0"/>
      <c r="YJ207" s="0"/>
      <c r="YK207" s="0"/>
      <c r="YL207" s="0"/>
      <c r="YM207" s="0"/>
      <c r="YN207" s="0"/>
      <c r="YO207" s="0"/>
      <c r="YP207" s="0"/>
      <c r="YQ207" s="0"/>
      <c r="YR207" s="0"/>
      <c r="YS207" s="0"/>
      <c r="YT207" s="0"/>
      <c r="YU207" s="0"/>
      <c r="YV207" s="0"/>
      <c r="YW207" s="0"/>
      <c r="YX207" s="0"/>
      <c r="YY207" s="0"/>
      <c r="YZ207" s="0"/>
      <c r="ZA207" s="0"/>
      <c r="ZB207" s="0"/>
      <c r="ZC207" s="0"/>
      <c r="ZD207" s="0"/>
      <c r="ZE207" s="0"/>
      <c r="ZF207" s="0"/>
      <c r="ZG207" s="0"/>
      <c r="ZH207" s="0"/>
      <c r="ZI207" s="0"/>
      <c r="ZJ207" s="0"/>
      <c r="ZK207" s="0"/>
      <c r="ZL207" s="0"/>
      <c r="ZM207" s="0"/>
      <c r="ZN207" s="0"/>
      <c r="ZO207" s="0"/>
      <c r="ZP207" s="0"/>
      <c r="ZQ207" s="0"/>
      <c r="ZR207" s="0"/>
      <c r="ZS207" s="0"/>
      <c r="ZT207" s="0"/>
      <c r="ZU207" s="0"/>
      <c r="ZV207" s="0"/>
      <c r="ZW207" s="0"/>
      <c r="ZX207" s="0"/>
      <c r="ZY207" s="0"/>
      <c r="ZZ207" s="0"/>
      <c r="AAA207" s="0"/>
      <c r="AAB207" s="0"/>
      <c r="AAC207" s="0"/>
      <c r="AAD207" s="0"/>
      <c r="AAE207" s="0"/>
      <c r="AAF207" s="0"/>
      <c r="AAG207" s="0"/>
      <c r="AAH207" s="0"/>
      <c r="AAI207" s="0"/>
      <c r="AAJ207" s="0"/>
      <c r="AAK207" s="0"/>
      <c r="AAL207" s="0"/>
      <c r="AAM207" s="0"/>
      <c r="AAN207" s="0"/>
      <c r="AAO207" s="0"/>
      <c r="AAP207" s="0"/>
      <c r="AAQ207" s="0"/>
      <c r="AAR207" s="0"/>
      <c r="AAS207" s="0"/>
      <c r="AAT207" s="0"/>
      <c r="AAU207" s="0"/>
      <c r="AAV207" s="0"/>
      <c r="AAW207" s="0"/>
      <c r="AAX207" s="0"/>
      <c r="AAY207" s="0"/>
      <c r="AAZ207" s="0"/>
      <c r="ABA207" s="0"/>
      <c r="ABB207" s="0"/>
      <c r="ABC207" s="0"/>
      <c r="ABD207" s="0"/>
      <c r="ABE207" s="0"/>
      <c r="ABF207" s="0"/>
      <c r="ABG207" s="0"/>
      <c r="ABH207" s="0"/>
      <c r="ABI207" s="0"/>
      <c r="ABJ207" s="0"/>
      <c r="ABK207" s="0"/>
      <c r="ABL207" s="0"/>
      <c r="ABM207" s="0"/>
      <c r="ABN207" s="0"/>
      <c r="ABO207" s="0"/>
      <c r="ABP207" s="0"/>
      <c r="ABQ207" s="0"/>
      <c r="ABR207" s="0"/>
      <c r="ABS207" s="0"/>
      <c r="ABT207" s="0"/>
      <c r="ABU207" s="0"/>
      <c r="ABV207" s="0"/>
      <c r="ABW207" s="0"/>
      <c r="ABX207" s="0"/>
      <c r="ABY207" s="0"/>
      <c r="ABZ207" s="0"/>
      <c r="ACA207" s="0"/>
      <c r="ACB207" s="0"/>
      <c r="ACC207" s="0"/>
      <c r="ACD207" s="0"/>
      <c r="ACE207" s="0"/>
      <c r="ACF207" s="0"/>
      <c r="ACG207" s="0"/>
      <c r="ACH207" s="0"/>
      <c r="ACI207" s="0"/>
      <c r="ACJ207" s="0"/>
      <c r="ACK207" s="0"/>
      <c r="ACL207" s="0"/>
      <c r="ACM207" s="0"/>
      <c r="ACN207" s="0"/>
      <c r="ACO207" s="0"/>
      <c r="ACP207" s="0"/>
      <c r="ACQ207" s="0"/>
      <c r="ACR207" s="0"/>
      <c r="ACS207" s="0"/>
      <c r="ACT207" s="0"/>
      <c r="ACU207" s="0"/>
      <c r="ACV207" s="0"/>
      <c r="ACW207" s="0"/>
      <c r="ACX207" s="0"/>
      <c r="ACY207" s="0"/>
      <c r="ACZ207" s="0"/>
      <c r="ADA207" s="0"/>
      <c r="ADB207" s="0"/>
      <c r="ADC207" s="0"/>
      <c r="ADD207" s="0"/>
      <c r="ADE207" s="0"/>
      <c r="ADF207" s="0"/>
      <c r="ADG207" s="0"/>
      <c r="ADH207" s="0"/>
      <c r="ADI207" s="0"/>
      <c r="ADJ207" s="0"/>
      <c r="ADK207" s="0"/>
      <c r="ADL207" s="0"/>
      <c r="ADM207" s="0"/>
      <c r="ADN207" s="0"/>
      <c r="ADO207" s="0"/>
      <c r="ADP207" s="0"/>
      <c r="ADQ207" s="0"/>
      <c r="ADR207" s="0"/>
      <c r="ADS207" s="0"/>
      <c r="ADT207" s="0"/>
      <c r="ADU207" s="0"/>
      <c r="ADV207" s="0"/>
      <c r="ADW207" s="0"/>
      <c r="ADX207" s="0"/>
      <c r="ADY207" s="0"/>
      <c r="ADZ207" s="0"/>
      <c r="AEA207" s="0"/>
      <c r="AEB207" s="0"/>
      <c r="AEC207" s="0"/>
      <c r="AED207" s="0"/>
      <c r="AEE207" s="0"/>
      <c r="AEF207" s="0"/>
      <c r="AEG207" s="0"/>
      <c r="AEH207" s="0"/>
      <c r="AEI207" s="0"/>
      <c r="AEJ207" s="0"/>
      <c r="AEK207" s="0"/>
      <c r="AEL207" s="0"/>
      <c r="AEM207" s="0"/>
      <c r="AEN207" s="0"/>
      <c r="AEO207" s="0"/>
      <c r="AEP207" s="0"/>
      <c r="AEQ207" s="0"/>
      <c r="AER207" s="0"/>
      <c r="AES207" s="0"/>
      <c r="AET207" s="0"/>
      <c r="AEU207" s="0"/>
      <c r="AEV207" s="0"/>
      <c r="AEW207" s="0"/>
      <c r="AEX207" s="0"/>
      <c r="AEY207" s="0"/>
      <c r="AEZ207" s="0"/>
      <c r="AFA207" s="0"/>
      <c r="AFB207" s="0"/>
      <c r="AFC207" s="0"/>
      <c r="AFD207" s="0"/>
      <c r="AFE207" s="0"/>
      <c r="AFF207" s="0"/>
      <c r="AFG207" s="0"/>
      <c r="AFH207" s="0"/>
      <c r="AFI207" s="0"/>
      <c r="AFJ207" s="0"/>
      <c r="AFK207" s="0"/>
      <c r="AFL207" s="0"/>
      <c r="AFM207" s="0"/>
      <c r="AFN207" s="0"/>
      <c r="AFO207" s="0"/>
      <c r="AFP207" s="0"/>
      <c r="AFQ207" s="0"/>
      <c r="AFR207" s="0"/>
      <c r="AFS207" s="0"/>
      <c r="AFT207" s="0"/>
      <c r="AFU207" s="0"/>
      <c r="AFV207" s="0"/>
      <c r="AFW207" s="0"/>
      <c r="AFX207" s="0"/>
      <c r="AFY207" s="0"/>
      <c r="AFZ207" s="0"/>
      <c r="AGA207" s="0"/>
      <c r="AGB207" s="0"/>
      <c r="AGC207" s="0"/>
      <c r="AGD207" s="0"/>
      <c r="AGE207" s="0"/>
      <c r="AGF207" s="0"/>
      <c r="AGG207" s="0"/>
      <c r="AGH207" s="0"/>
      <c r="AGI207" s="0"/>
      <c r="AGJ207" s="0"/>
      <c r="AGK207" s="0"/>
      <c r="AGL207" s="0"/>
      <c r="AGM207" s="0"/>
      <c r="AGN207" s="0"/>
      <c r="AGO207" s="0"/>
      <c r="AGP207" s="0"/>
      <c r="AGQ207" s="0"/>
      <c r="AGR207" s="0"/>
      <c r="AGS207" s="0"/>
      <c r="AGT207" s="0"/>
      <c r="AGU207" s="0"/>
      <c r="AGV207" s="0"/>
      <c r="AGW207" s="0"/>
      <c r="AGX207" s="0"/>
      <c r="AGY207" s="0"/>
      <c r="AGZ207" s="0"/>
      <c r="AHA207" s="0"/>
      <c r="AHB207" s="0"/>
      <c r="AHC207" s="0"/>
      <c r="AHD207" s="0"/>
      <c r="AHE207" s="0"/>
      <c r="AHF207" s="0"/>
      <c r="AHG207" s="0"/>
      <c r="AHH207" s="0"/>
      <c r="AHI207" s="0"/>
      <c r="AHJ207" s="0"/>
      <c r="AHK207" s="0"/>
      <c r="AHL207" s="0"/>
      <c r="AHM207" s="0"/>
      <c r="AHN207" s="0"/>
      <c r="AHO207" s="0"/>
      <c r="AHP207" s="0"/>
      <c r="AHQ207" s="0"/>
      <c r="AHR207" s="0"/>
      <c r="AHS207" s="0"/>
      <c r="AHT207" s="0"/>
      <c r="AHU207" s="0"/>
      <c r="AHV207" s="0"/>
      <c r="AHW207" s="0"/>
      <c r="AHX207" s="0"/>
      <c r="AHY207" s="0"/>
      <c r="AHZ207" s="0"/>
      <c r="AIA207" s="0"/>
      <c r="AIB207" s="0"/>
      <c r="AIC207" s="0"/>
      <c r="AID207" s="0"/>
      <c r="AIE207" s="0"/>
      <c r="AIF207" s="0"/>
      <c r="AIG207" s="0"/>
      <c r="AIH207" s="0"/>
      <c r="AII207" s="0"/>
      <c r="AIJ207" s="0"/>
      <c r="AIK207" s="0"/>
      <c r="AIL207" s="0"/>
      <c r="AIM207" s="0"/>
      <c r="AIN207" s="0"/>
      <c r="AIO207" s="0"/>
      <c r="AIP207" s="0"/>
      <c r="AIQ207" s="0"/>
      <c r="AIR207" s="0"/>
      <c r="AIS207" s="0"/>
      <c r="AIT207" s="0"/>
      <c r="AIU207" s="0"/>
      <c r="AIV207" s="0"/>
      <c r="AIW207" s="0"/>
      <c r="AIX207" s="0"/>
      <c r="AIY207" s="0"/>
      <c r="AIZ207" s="0"/>
      <c r="AJA207" s="0"/>
      <c r="AJB207" s="0"/>
      <c r="AJC207" s="0"/>
      <c r="AJD207" s="0"/>
      <c r="AJE207" s="0"/>
      <c r="AJF207" s="0"/>
      <c r="AJG207" s="0"/>
      <c r="AJH207" s="0"/>
      <c r="AJI207" s="0"/>
      <c r="AJJ207" s="0"/>
      <c r="AJK207" s="0"/>
      <c r="AJL207" s="0"/>
      <c r="AJM207" s="0"/>
      <c r="AJN207" s="0"/>
      <c r="AJO207" s="0"/>
      <c r="AJP207" s="0"/>
      <c r="AJQ207" s="0"/>
      <c r="AJR207" s="0"/>
      <c r="AJS207" s="0"/>
      <c r="AJT207" s="0"/>
      <c r="AJU207" s="0"/>
      <c r="AJV207" s="0"/>
      <c r="AJW207" s="0"/>
      <c r="AJX207" s="0"/>
      <c r="AJY207" s="0"/>
      <c r="AJZ207" s="0"/>
      <c r="AKA207" s="0"/>
      <c r="AKB207" s="0"/>
      <c r="AKC207" s="0"/>
      <c r="AKD207" s="0"/>
      <c r="AKE207" s="0"/>
      <c r="AKF207" s="0"/>
      <c r="AKG207" s="0"/>
      <c r="AKH207" s="0"/>
      <c r="AKI207" s="0"/>
      <c r="AKJ207" s="0"/>
      <c r="AKK207" s="0"/>
      <c r="AKL207" s="0"/>
      <c r="AKM207" s="0"/>
      <c r="AKN207" s="0"/>
      <c r="AKO207" s="0"/>
      <c r="AKP207" s="0"/>
      <c r="AKQ207" s="0"/>
      <c r="AKR207" s="0"/>
      <c r="AKS207" s="0"/>
      <c r="AKT207" s="0"/>
      <c r="AKU207" s="0"/>
      <c r="AKV207" s="0"/>
      <c r="AKW207" s="0"/>
      <c r="AKX207" s="0"/>
      <c r="AKY207" s="0"/>
      <c r="AKZ207" s="0"/>
      <c r="ALA207" s="0"/>
      <c r="ALB207" s="0"/>
      <c r="ALC207" s="0"/>
      <c r="ALD207" s="0"/>
      <c r="ALE207" s="0"/>
      <c r="ALF207" s="0"/>
      <c r="ALG207" s="0"/>
      <c r="ALH207" s="0"/>
      <c r="ALI207" s="0"/>
      <c r="ALJ207" s="0"/>
      <c r="ALK207" s="0"/>
      <c r="ALL207" s="0"/>
      <c r="ALM207" s="0"/>
      <c r="ALN207" s="0"/>
      <c r="ALO207" s="0"/>
      <c r="ALP207" s="0"/>
      <c r="ALQ207" s="0"/>
      <c r="ALR207" s="0"/>
      <c r="ALS207" s="0"/>
      <c r="ALT207" s="0"/>
      <c r="ALU207" s="0"/>
      <c r="ALV207" s="0"/>
      <c r="ALW207" s="0"/>
      <c r="ALX207" s="0"/>
      <c r="ALY207" s="0"/>
      <c r="ALZ207" s="0"/>
      <c r="AMA207" s="0"/>
      <c r="AMB207" s="0"/>
      <c r="AMC207" s="0"/>
      <c r="AMD207" s="0"/>
      <c r="AME207" s="0"/>
      <c r="AMF207" s="0"/>
      <c r="AMG207" s="0"/>
      <c r="AMH207" s="0"/>
      <c r="AMI207" s="0"/>
      <c r="AMJ207" s="0"/>
    </row>
    <row r="208" s="258" customFormat="true" ht="15.75" hidden="false" customHeight="true" outlineLevel="1" collapsed="false">
      <c r="A208" s="270"/>
      <c r="B208" s="286" t="s">
        <v>190</v>
      </c>
      <c r="C208" s="210" t="s">
        <v>343</v>
      </c>
      <c r="D208" s="244" t="s">
        <v>192</v>
      </c>
      <c r="E208" s="211"/>
      <c r="F208" s="211"/>
      <c r="G208" s="211"/>
      <c r="H208" s="211"/>
      <c r="I208" s="211"/>
      <c r="J208" s="211"/>
      <c r="K208" s="211"/>
      <c r="L208" s="211"/>
      <c r="M208" s="211"/>
      <c r="N208" s="211"/>
      <c r="O208" s="227"/>
      <c r="P208" s="211"/>
      <c r="Q208" s="211"/>
      <c r="R208" s="211"/>
      <c r="S208" s="211"/>
      <c r="T208" s="211"/>
      <c r="U208" s="211"/>
      <c r="V208" s="211"/>
      <c r="W208" s="211"/>
      <c r="X208" s="228"/>
      <c r="Y208" s="227"/>
      <c r="Z208" s="211"/>
      <c r="AA208" s="211"/>
      <c r="AB208" s="211"/>
      <c r="AC208" s="211"/>
      <c r="AD208" s="211"/>
      <c r="AE208" s="211"/>
      <c r="AF208" s="211"/>
      <c r="AG208" s="211"/>
      <c r="AH208" s="228"/>
      <c r="AI208" s="227"/>
      <c r="AJ208" s="211"/>
      <c r="AK208" s="211"/>
      <c r="AL208" s="211"/>
      <c r="AM208" s="211"/>
      <c r="AN208" s="211"/>
      <c r="AO208" s="211"/>
      <c r="AP208" s="211"/>
      <c r="AQ208" s="211"/>
      <c r="AR208" s="228"/>
      <c r="AS208" s="227"/>
      <c r="AT208" s="211"/>
      <c r="AU208" s="211"/>
      <c r="AV208" s="211"/>
      <c r="AW208" s="211"/>
      <c r="AX208" s="211"/>
      <c r="AY208" s="211"/>
      <c r="AZ208" s="211"/>
      <c r="BA208" s="211"/>
      <c r="BB208" s="228"/>
      <c r="BC208" s="185"/>
      <c r="BD208" s="185"/>
      <c r="BE208" s="185"/>
      <c r="BF208" s="185"/>
      <c r="BG208" s="185"/>
      <c r="BH208" s="185"/>
      <c r="BI208" s="185"/>
      <c r="BJ208" s="185"/>
      <c r="BK208" s="185"/>
      <c r="BL208" s="185"/>
      <c r="BM208" s="185"/>
      <c r="BN208" s="185"/>
      <c r="BO208" s="185"/>
      <c r="BP208" s="185"/>
      <c r="BQ208" s="185"/>
      <c r="BR208" s="185"/>
      <c r="BS208" s="185"/>
      <c r="BT208" s="185"/>
      <c r="BU208" s="185"/>
      <c r="BV208" s="185"/>
    </row>
    <row r="209" customFormat="false" ht="15" hidden="false" customHeight="true" outlineLevel="1" collapsed="false">
      <c r="A209" s="270"/>
      <c r="B209" s="275" t="s">
        <v>215</v>
      </c>
      <c r="C209" s="66" t="s">
        <v>344</v>
      </c>
      <c r="D209" s="241" t="s">
        <v>21</v>
      </c>
      <c r="E209" s="203"/>
      <c r="F209" s="203"/>
      <c r="G209" s="203"/>
      <c r="H209" s="203"/>
      <c r="I209" s="203"/>
      <c r="J209" s="203"/>
      <c r="K209" s="203"/>
      <c r="L209" s="203"/>
      <c r="M209" s="203"/>
      <c r="N209" s="203"/>
      <c r="O209" s="204"/>
      <c r="P209" s="203"/>
      <c r="Q209" s="203"/>
      <c r="R209" s="203"/>
      <c r="S209" s="203"/>
      <c r="T209" s="203"/>
      <c r="U209" s="203"/>
      <c r="V209" s="203"/>
      <c r="W209" s="203"/>
      <c r="X209" s="205"/>
      <c r="Y209" s="204"/>
      <c r="Z209" s="203"/>
      <c r="AA209" s="203"/>
      <c r="AB209" s="203"/>
      <c r="AC209" s="203"/>
      <c r="AD209" s="203"/>
      <c r="AE209" s="203"/>
      <c r="AF209" s="203"/>
      <c r="AG209" s="203"/>
      <c r="AH209" s="205"/>
      <c r="AI209" s="204"/>
      <c r="AJ209" s="203"/>
      <c r="AK209" s="203"/>
      <c r="AL209" s="203"/>
      <c r="AM209" s="203"/>
      <c r="AN209" s="203"/>
      <c r="AO209" s="203"/>
      <c r="AP209" s="203"/>
      <c r="AQ209" s="203"/>
      <c r="AR209" s="205"/>
      <c r="AS209" s="204"/>
      <c r="AT209" s="203"/>
      <c r="AU209" s="203"/>
      <c r="AV209" s="203"/>
      <c r="AW209" s="203"/>
      <c r="AX209" s="203"/>
      <c r="AY209" s="203"/>
      <c r="AZ209" s="203"/>
      <c r="BA209" s="203"/>
      <c r="BB209" s="205"/>
      <c r="BC209" s="0"/>
      <c r="BD209" s="0"/>
      <c r="BE209" s="0"/>
      <c r="BF209" s="0"/>
      <c r="BG209" s="0"/>
      <c r="BH209" s="0"/>
      <c r="BI209" s="0"/>
      <c r="BJ209" s="0"/>
      <c r="BK209" s="0"/>
      <c r="BL209" s="0"/>
      <c r="BM209" s="0"/>
      <c r="BN209" s="0"/>
      <c r="BO209" s="0"/>
      <c r="BP209" s="0"/>
      <c r="BQ209" s="0"/>
      <c r="BR209" s="0"/>
      <c r="BS209" s="0"/>
      <c r="BT209" s="0"/>
      <c r="BU209" s="0"/>
      <c r="BV209" s="0"/>
      <c r="BW209" s="0"/>
      <c r="BX209" s="0"/>
      <c r="BY209" s="0"/>
      <c r="BZ209" s="0"/>
      <c r="CA209" s="0"/>
      <c r="CB209" s="0"/>
      <c r="CC209" s="0"/>
      <c r="CD209" s="0"/>
      <c r="CE209" s="0"/>
      <c r="CF209" s="0"/>
      <c r="CG209" s="0"/>
      <c r="CH209" s="0"/>
      <c r="CI209" s="0"/>
      <c r="CJ209" s="0"/>
      <c r="CK209" s="0"/>
      <c r="CL209" s="0"/>
      <c r="CM209" s="0"/>
      <c r="CN209" s="0"/>
      <c r="CO209" s="0"/>
      <c r="CP209" s="0"/>
      <c r="CQ209" s="0"/>
      <c r="CR209" s="0"/>
      <c r="CS209" s="0"/>
      <c r="CT209" s="0"/>
      <c r="CU209" s="0"/>
      <c r="CV209" s="0"/>
      <c r="CW209" s="0"/>
      <c r="CX209" s="0"/>
      <c r="CY209" s="0"/>
      <c r="CZ209" s="0"/>
      <c r="DA209" s="0"/>
      <c r="DB209" s="0"/>
      <c r="DC209" s="0"/>
      <c r="DD209" s="0"/>
      <c r="DE209" s="0"/>
      <c r="DF209" s="0"/>
      <c r="DG209" s="0"/>
      <c r="DH209" s="0"/>
      <c r="DI209" s="0"/>
      <c r="DJ209" s="0"/>
      <c r="DK209" s="0"/>
      <c r="DL209" s="0"/>
      <c r="DM209" s="0"/>
      <c r="DN209" s="0"/>
      <c r="DO209" s="0"/>
      <c r="DP209" s="0"/>
      <c r="DQ209" s="0"/>
      <c r="DR209" s="0"/>
      <c r="DS209" s="0"/>
      <c r="DT209" s="0"/>
      <c r="DU209" s="0"/>
      <c r="DV209" s="0"/>
      <c r="DW209" s="0"/>
      <c r="DX209" s="0"/>
      <c r="DY209" s="0"/>
      <c r="DZ209" s="0"/>
      <c r="EA209" s="0"/>
      <c r="EB209" s="0"/>
      <c r="EC209" s="0"/>
      <c r="ED209" s="0"/>
      <c r="EE209" s="0"/>
      <c r="EF209" s="0"/>
      <c r="EG209" s="0"/>
      <c r="EH209" s="0"/>
      <c r="EI209" s="0"/>
      <c r="EJ209" s="0"/>
      <c r="EK209" s="0"/>
      <c r="EL209" s="0"/>
      <c r="EM209" s="0"/>
      <c r="EN209" s="0"/>
      <c r="EO209" s="0"/>
      <c r="EP209" s="0"/>
      <c r="EQ209" s="0"/>
      <c r="ER209" s="0"/>
      <c r="ES209" s="0"/>
      <c r="ET209" s="0"/>
      <c r="EU209" s="0"/>
      <c r="EV209" s="0"/>
      <c r="EW209" s="0"/>
      <c r="EX209" s="0"/>
      <c r="EY209" s="0"/>
      <c r="EZ209" s="0"/>
      <c r="FA209" s="0"/>
      <c r="FB209" s="0"/>
      <c r="FC209" s="0"/>
      <c r="FD209" s="0"/>
      <c r="FE209" s="0"/>
      <c r="FF209" s="0"/>
      <c r="FG209" s="0"/>
      <c r="FH209" s="0"/>
      <c r="FI209" s="0"/>
      <c r="FJ209" s="0"/>
      <c r="FK209" s="0"/>
      <c r="FL209" s="0"/>
      <c r="FM209" s="0"/>
      <c r="FN209" s="0"/>
      <c r="FO209" s="0"/>
      <c r="FP209" s="0"/>
      <c r="FQ209" s="0"/>
      <c r="FR209" s="0"/>
      <c r="FS209" s="0"/>
      <c r="FT209" s="0"/>
      <c r="FU209" s="0"/>
      <c r="FV209" s="0"/>
      <c r="FW209" s="0"/>
      <c r="FX209" s="0"/>
      <c r="FY209" s="0"/>
      <c r="FZ209" s="0"/>
      <c r="GA209" s="0"/>
      <c r="GB209" s="0"/>
      <c r="GC209" s="0"/>
      <c r="GD209" s="0"/>
      <c r="GE209" s="0"/>
      <c r="GF209" s="0"/>
      <c r="GG209" s="0"/>
      <c r="GH209" s="0"/>
      <c r="GI209" s="0"/>
      <c r="GJ209" s="0"/>
      <c r="GK209" s="0"/>
      <c r="GL209" s="0"/>
      <c r="GM209" s="0"/>
      <c r="GN209" s="0"/>
      <c r="GO209" s="0"/>
      <c r="GP209" s="0"/>
      <c r="GQ209" s="0"/>
      <c r="GR209" s="0"/>
      <c r="GS209" s="0"/>
      <c r="GT209" s="0"/>
      <c r="GU209" s="0"/>
      <c r="GV209" s="0"/>
      <c r="GW209" s="0"/>
      <c r="GX209" s="0"/>
      <c r="GY209" s="0"/>
      <c r="GZ209" s="0"/>
      <c r="HA209" s="0"/>
      <c r="HB209" s="0"/>
      <c r="HC209" s="0"/>
      <c r="HD209" s="0"/>
      <c r="HE209" s="0"/>
      <c r="HF209" s="0"/>
      <c r="HG209" s="0"/>
      <c r="HH209" s="0"/>
      <c r="HI209" s="0"/>
      <c r="HJ209" s="0"/>
      <c r="HK209" s="0"/>
      <c r="HL209" s="0"/>
      <c r="HM209" s="0"/>
      <c r="HN209" s="0"/>
      <c r="HO209" s="0"/>
      <c r="HP209" s="0"/>
      <c r="HQ209" s="0"/>
      <c r="HR209" s="0"/>
      <c r="HS209" s="0"/>
      <c r="HT209" s="0"/>
      <c r="HU209" s="0"/>
      <c r="HV209" s="0"/>
      <c r="HW209" s="0"/>
      <c r="HX209" s="0"/>
      <c r="HY209" s="0"/>
      <c r="HZ209" s="0"/>
      <c r="IA209" s="0"/>
      <c r="IB209" s="0"/>
      <c r="IC209" s="0"/>
      <c r="ID209" s="0"/>
      <c r="IE209" s="0"/>
      <c r="IF209" s="0"/>
      <c r="IG209" s="0"/>
      <c r="IH209" s="0"/>
      <c r="II209" s="0"/>
      <c r="IJ209" s="0"/>
      <c r="IK209" s="0"/>
      <c r="IL209" s="0"/>
      <c r="IM209" s="0"/>
      <c r="IN209" s="0"/>
      <c r="IO209" s="0"/>
      <c r="IP209" s="0"/>
      <c r="IQ209" s="0"/>
      <c r="IR209" s="0"/>
      <c r="IS209" s="0"/>
      <c r="IT209" s="0"/>
      <c r="IU209" s="0"/>
      <c r="IV209" s="0"/>
      <c r="IW209" s="0"/>
      <c r="IX209" s="0"/>
      <c r="IY209" s="0"/>
      <c r="IZ209" s="0"/>
      <c r="JA209" s="0"/>
      <c r="JB209" s="0"/>
      <c r="JC209" s="0"/>
      <c r="JD209" s="0"/>
      <c r="JE209" s="0"/>
      <c r="JF209" s="0"/>
      <c r="JG209" s="0"/>
      <c r="JH209" s="0"/>
      <c r="JI209" s="0"/>
      <c r="JJ209" s="0"/>
      <c r="JK209" s="0"/>
      <c r="JL209" s="0"/>
      <c r="JM209" s="0"/>
      <c r="JN209" s="0"/>
      <c r="JO209" s="0"/>
      <c r="JP209" s="0"/>
      <c r="JQ209" s="0"/>
      <c r="JR209" s="0"/>
      <c r="JS209" s="0"/>
      <c r="JT209" s="0"/>
      <c r="JU209" s="0"/>
      <c r="JV209" s="0"/>
      <c r="JW209" s="0"/>
      <c r="JX209" s="0"/>
      <c r="JY209" s="0"/>
      <c r="JZ209" s="0"/>
      <c r="KA209" s="0"/>
      <c r="KB209" s="0"/>
      <c r="KC209" s="0"/>
      <c r="KD209" s="0"/>
      <c r="KE209" s="0"/>
      <c r="KF209" s="0"/>
      <c r="KG209" s="0"/>
      <c r="KH209" s="0"/>
      <c r="KI209" s="0"/>
      <c r="KJ209" s="0"/>
      <c r="KK209" s="0"/>
      <c r="KL209" s="0"/>
      <c r="KM209" s="0"/>
      <c r="KN209" s="0"/>
      <c r="KO209" s="0"/>
      <c r="KP209" s="0"/>
      <c r="KQ209" s="0"/>
      <c r="KR209" s="0"/>
      <c r="KS209" s="0"/>
      <c r="KT209" s="0"/>
      <c r="KU209" s="0"/>
      <c r="KV209" s="0"/>
      <c r="KW209" s="0"/>
      <c r="KX209" s="0"/>
      <c r="KY209" s="0"/>
      <c r="KZ209" s="0"/>
      <c r="LA209" s="0"/>
      <c r="LB209" s="0"/>
      <c r="LC209" s="0"/>
      <c r="LD209" s="0"/>
      <c r="LE209" s="0"/>
      <c r="LF209" s="0"/>
      <c r="LG209" s="0"/>
      <c r="LH209" s="0"/>
      <c r="LI209" s="0"/>
      <c r="LJ209" s="0"/>
      <c r="LK209" s="0"/>
      <c r="LL209" s="0"/>
      <c r="LM209" s="0"/>
      <c r="LN209" s="0"/>
      <c r="LO209" s="0"/>
      <c r="LP209" s="0"/>
      <c r="LQ209" s="0"/>
      <c r="LR209" s="0"/>
      <c r="LS209" s="0"/>
      <c r="LT209" s="0"/>
      <c r="LU209" s="0"/>
      <c r="LV209" s="0"/>
      <c r="LW209" s="0"/>
      <c r="LX209" s="0"/>
      <c r="LY209" s="0"/>
      <c r="LZ209" s="0"/>
      <c r="MA209" s="0"/>
      <c r="MB209" s="0"/>
      <c r="MC209" s="0"/>
      <c r="MD209" s="0"/>
      <c r="ME209" s="0"/>
      <c r="MF209" s="0"/>
      <c r="MG209" s="0"/>
      <c r="MH209" s="0"/>
      <c r="MI209" s="0"/>
      <c r="MJ209" s="0"/>
      <c r="MK209" s="0"/>
      <c r="ML209" s="0"/>
      <c r="MM209" s="0"/>
      <c r="MN209" s="0"/>
      <c r="MO209" s="0"/>
      <c r="MP209" s="0"/>
      <c r="MQ209" s="0"/>
      <c r="MR209" s="0"/>
      <c r="MS209" s="0"/>
      <c r="MT209" s="0"/>
      <c r="MU209" s="0"/>
      <c r="MV209" s="0"/>
      <c r="MW209" s="0"/>
      <c r="MX209" s="0"/>
      <c r="MY209" s="0"/>
      <c r="MZ209" s="0"/>
      <c r="NA209" s="0"/>
      <c r="NB209" s="0"/>
      <c r="NC209" s="0"/>
      <c r="ND209" s="0"/>
      <c r="NE209" s="0"/>
      <c r="NF209" s="0"/>
      <c r="NG209" s="0"/>
      <c r="NH209" s="0"/>
      <c r="NI209" s="0"/>
      <c r="NJ209" s="0"/>
      <c r="NK209" s="0"/>
      <c r="NL209" s="0"/>
      <c r="NM209" s="0"/>
      <c r="NN209" s="0"/>
      <c r="NO209" s="0"/>
      <c r="NP209" s="0"/>
      <c r="NQ209" s="0"/>
      <c r="NR209" s="0"/>
      <c r="NS209" s="0"/>
      <c r="NT209" s="0"/>
      <c r="NU209" s="0"/>
      <c r="NV209" s="0"/>
      <c r="NW209" s="0"/>
      <c r="NX209" s="0"/>
      <c r="NY209" s="0"/>
      <c r="NZ209" s="0"/>
      <c r="OA209" s="0"/>
      <c r="OB209" s="0"/>
      <c r="OC209" s="0"/>
      <c r="OD209" s="0"/>
      <c r="OE209" s="0"/>
      <c r="OF209" s="0"/>
      <c r="OG209" s="0"/>
      <c r="OH209" s="0"/>
      <c r="OI209" s="0"/>
      <c r="OJ209" s="0"/>
      <c r="OK209" s="0"/>
      <c r="OL209" s="0"/>
      <c r="OM209" s="0"/>
      <c r="ON209" s="0"/>
      <c r="OO209" s="0"/>
      <c r="OP209" s="0"/>
      <c r="OQ209" s="0"/>
      <c r="OR209" s="0"/>
      <c r="OS209" s="0"/>
      <c r="OT209" s="0"/>
      <c r="OU209" s="0"/>
      <c r="OV209" s="0"/>
      <c r="OW209" s="0"/>
      <c r="OX209" s="0"/>
      <c r="OY209" s="0"/>
      <c r="OZ209" s="0"/>
      <c r="PA209" s="0"/>
      <c r="PB209" s="0"/>
      <c r="PC209" s="0"/>
      <c r="PD209" s="0"/>
      <c r="PE209" s="0"/>
      <c r="PF209" s="0"/>
      <c r="PG209" s="0"/>
      <c r="PH209" s="0"/>
      <c r="PI209" s="0"/>
      <c r="PJ209" s="0"/>
      <c r="PK209" s="0"/>
      <c r="PL209" s="0"/>
      <c r="PM209" s="0"/>
      <c r="PN209" s="0"/>
      <c r="PO209" s="0"/>
      <c r="PP209" s="0"/>
      <c r="PQ209" s="0"/>
      <c r="PR209" s="0"/>
      <c r="PS209" s="0"/>
      <c r="PT209" s="0"/>
      <c r="PU209" s="0"/>
      <c r="PV209" s="0"/>
      <c r="PW209" s="0"/>
      <c r="PX209" s="0"/>
      <c r="PY209" s="0"/>
      <c r="PZ209" s="0"/>
      <c r="QA209" s="0"/>
      <c r="QB209" s="0"/>
      <c r="QC209" s="0"/>
      <c r="QD209" s="0"/>
      <c r="QE209" s="0"/>
      <c r="QF209" s="0"/>
      <c r="QG209" s="0"/>
      <c r="QH209" s="0"/>
      <c r="QI209" s="0"/>
      <c r="QJ209" s="0"/>
      <c r="QK209" s="0"/>
      <c r="QL209" s="0"/>
      <c r="QM209" s="0"/>
      <c r="QN209" s="0"/>
      <c r="QO209" s="0"/>
      <c r="QP209" s="0"/>
      <c r="QQ209" s="0"/>
      <c r="QR209" s="0"/>
      <c r="QS209" s="0"/>
      <c r="QT209" s="0"/>
      <c r="QU209" s="0"/>
      <c r="QV209" s="0"/>
      <c r="QW209" s="0"/>
      <c r="QX209" s="0"/>
      <c r="QY209" s="0"/>
      <c r="QZ209" s="0"/>
      <c r="RA209" s="0"/>
      <c r="RB209" s="0"/>
      <c r="RC209" s="0"/>
      <c r="RD209" s="0"/>
      <c r="RE209" s="0"/>
      <c r="RF209" s="0"/>
      <c r="RG209" s="0"/>
      <c r="RH209" s="0"/>
      <c r="RI209" s="0"/>
      <c r="RJ209" s="0"/>
      <c r="RK209" s="0"/>
      <c r="RL209" s="0"/>
      <c r="RM209" s="0"/>
      <c r="RN209" s="0"/>
      <c r="RO209" s="0"/>
      <c r="RP209" s="0"/>
      <c r="RQ209" s="0"/>
      <c r="RR209" s="0"/>
      <c r="RS209" s="0"/>
      <c r="RT209" s="0"/>
      <c r="RU209" s="0"/>
      <c r="RV209" s="0"/>
      <c r="RW209" s="0"/>
      <c r="RX209" s="0"/>
      <c r="RY209" s="0"/>
      <c r="RZ209" s="0"/>
      <c r="SA209" s="0"/>
      <c r="SB209" s="0"/>
      <c r="SC209" s="0"/>
      <c r="SD209" s="0"/>
      <c r="SE209" s="0"/>
      <c r="SF209" s="0"/>
      <c r="SG209" s="0"/>
      <c r="SH209" s="0"/>
      <c r="SI209" s="0"/>
      <c r="SJ209" s="0"/>
      <c r="SK209" s="0"/>
      <c r="SL209" s="0"/>
      <c r="SM209" s="0"/>
      <c r="SN209" s="0"/>
      <c r="SO209" s="0"/>
      <c r="SP209" s="0"/>
      <c r="SQ209" s="0"/>
      <c r="SR209" s="0"/>
      <c r="SS209" s="0"/>
      <c r="ST209" s="0"/>
      <c r="SU209" s="0"/>
      <c r="SV209" s="0"/>
      <c r="SW209" s="0"/>
      <c r="SX209" s="0"/>
      <c r="SY209" s="0"/>
      <c r="SZ209" s="0"/>
      <c r="TA209" s="0"/>
      <c r="TB209" s="0"/>
      <c r="TC209" s="0"/>
      <c r="TD209" s="0"/>
      <c r="TE209" s="0"/>
      <c r="TF209" s="0"/>
      <c r="TG209" s="0"/>
      <c r="TH209" s="0"/>
      <c r="TI209" s="0"/>
      <c r="TJ209" s="0"/>
      <c r="TK209" s="0"/>
      <c r="TL209" s="0"/>
      <c r="TM209" s="0"/>
      <c r="TN209" s="0"/>
      <c r="TO209" s="0"/>
      <c r="TP209" s="0"/>
      <c r="TQ209" s="0"/>
      <c r="TR209" s="0"/>
      <c r="TS209" s="0"/>
      <c r="TT209" s="0"/>
      <c r="TU209" s="0"/>
      <c r="TV209" s="0"/>
      <c r="TW209" s="0"/>
      <c r="TX209" s="0"/>
      <c r="TY209" s="0"/>
      <c r="TZ209" s="0"/>
      <c r="UA209" s="0"/>
      <c r="UB209" s="0"/>
      <c r="UC209" s="0"/>
      <c r="UD209" s="0"/>
      <c r="UE209" s="0"/>
      <c r="UF209" s="0"/>
      <c r="UG209" s="0"/>
      <c r="UH209" s="0"/>
      <c r="UI209" s="0"/>
      <c r="UJ209" s="0"/>
      <c r="UK209" s="0"/>
      <c r="UL209" s="0"/>
      <c r="UM209" s="0"/>
      <c r="UN209" s="0"/>
      <c r="UO209" s="0"/>
      <c r="UP209" s="0"/>
      <c r="UQ209" s="0"/>
      <c r="UR209" s="0"/>
      <c r="US209" s="0"/>
      <c r="UT209" s="0"/>
      <c r="UU209" s="0"/>
      <c r="UV209" s="0"/>
      <c r="UW209" s="0"/>
      <c r="UX209" s="0"/>
      <c r="UY209" s="0"/>
      <c r="UZ209" s="0"/>
      <c r="VA209" s="0"/>
      <c r="VB209" s="0"/>
      <c r="VC209" s="0"/>
      <c r="VD209" s="0"/>
      <c r="VE209" s="0"/>
      <c r="VF209" s="0"/>
      <c r="VG209" s="0"/>
      <c r="VH209" s="0"/>
      <c r="VI209" s="0"/>
      <c r="VJ209" s="0"/>
      <c r="VK209" s="0"/>
      <c r="VL209" s="0"/>
      <c r="VM209" s="0"/>
      <c r="VN209" s="0"/>
      <c r="VO209" s="0"/>
      <c r="VP209" s="0"/>
      <c r="VQ209" s="0"/>
      <c r="VR209" s="0"/>
      <c r="VS209" s="0"/>
      <c r="VT209" s="0"/>
      <c r="VU209" s="0"/>
      <c r="VV209" s="0"/>
      <c r="VW209" s="0"/>
      <c r="VX209" s="0"/>
      <c r="VY209" s="0"/>
      <c r="VZ209" s="0"/>
      <c r="WA209" s="0"/>
      <c r="WB209" s="0"/>
      <c r="WC209" s="0"/>
      <c r="WD209" s="0"/>
      <c r="WE209" s="0"/>
      <c r="WF209" s="0"/>
      <c r="WG209" s="0"/>
      <c r="WH209" s="0"/>
      <c r="WI209" s="0"/>
      <c r="WJ209" s="0"/>
      <c r="WK209" s="0"/>
      <c r="WL209" s="0"/>
      <c r="WM209" s="0"/>
      <c r="WN209" s="0"/>
      <c r="WO209" s="0"/>
      <c r="WP209" s="0"/>
      <c r="WQ209" s="0"/>
      <c r="WR209" s="0"/>
      <c r="WS209" s="0"/>
      <c r="WT209" s="0"/>
      <c r="WU209" s="0"/>
      <c r="WV209" s="0"/>
      <c r="WW209" s="0"/>
      <c r="WX209" s="0"/>
      <c r="WY209" s="0"/>
      <c r="WZ209" s="0"/>
      <c r="XA209" s="0"/>
      <c r="XB209" s="0"/>
      <c r="XC209" s="0"/>
      <c r="XD209" s="0"/>
      <c r="XE209" s="0"/>
      <c r="XF209" s="0"/>
      <c r="XG209" s="0"/>
      <c r="XH209" s="0"/>
      <c r="XI209" s="0"/>
      <c r="XJ209" s="0"/>
      <c r="XK209" s="0"/>
      <c r="XL209" s="0"/>
      <c r="XM209" s="0"/>
      <c r="XN209" s="0"/>
      <c r="XO209" s="0"/>
      <c r="XP209" s="0"/>
      <c r="XQ209" s="0"/>
      <c r="XR209" s="0"/>
      <c r="XS209" s="0"/>
      <c r="XT209" s="0"/>
      <c r="XU209" s="0"/>
      <c r="XV209" s="0"/>
      <c r="XW209" s="0"/>
      <c r="XX209" s="0"/>
      <c r="XY209" s="0"/>
      <c r="XZ209" s="0"/>
      <c r="YA209" s="0"/>
      <c r="YB209" s="0"/>
      <c r="YC209" s="0"/>
      <c r="YD209" s="0"/>
      <c r="YE209" s="0"/>
      <c r="YF209" s="0"/>
      <c r="YG209" s="0"/>
      <c r="YH209" s="0"/>
      <c r="YI209" s="0"/>
      <c r="YJ209" s="0"/>
      <c r="YK209" s="0"/>
      <c r="YL209" s="0"/>
      <c r="YM209" s="0"/>
      <c r="YN209" s="0"/>
      <c r="YO209" s="0"/>
      <c r="YP209" s="0"/>
      <c r="YQ209" s="0"/>
      <c r="YR209" s="0"/>
      <c r="YS209" s="0"/>
      <c r="YT209" s="0"/>
      <c r="YU209" s="0"/>
      <c r="YV209" s="0"/>
      <c r="YW209" s="0"/>
      <c r="YX209" s="0"/>
      <c r="YY209" s="0"/>
      <c r="YZ209" s="0"/>
      <c r="ZA209" s="0"/>
      <c r="ZB209" s="0"/>
      <c r="ZC209" s="0"/>
      <c r="ZD209" s="0"/>
      <c r="ZE209" s="0"/>
      <c r="ZF209" s="0"/>
      <c r="ZG209" s="0"/>
      <c r="ZH209" s="0"/>
      <c r="ZI209" s="0"/>
      <c r="ZJ209" s="0"/>
      <c r="ZK209" s="0"/>
      <c r="ZL209" s="0"/>
      <c r="ZM209" s="0"/>
      <c r="ZN209" s="0"/>
      <c r="ZO209" s="0"/>
      <c r="ZP209" s="0"/>
      <c r="ZQ209" s="0"/>
      <c r="ZR209" s="0"/>
      <c r="ZS209" s="0"/>
      <c r="ZT209" s="0"/>
      <c r="ZU209" s="0"/>
      <c r="ZV209" s="0"/>
      <c r="ZW209" s="0"/>
      <c r="ZX209" s="0"/>
      <c r="ZY209" s="0"/>
      <c r="ZZ209" s="0"/>
      <c r="AAA209" s="0"/>
      <c r="AAB209" s="0"/>
      <c r="AAC209" s="0"/>
      <c r="AAD209" s="0"/>
      <c r="AAE209" s="0"/>
      <c r="AAF209" s="0"/>
      <c r="AAG209" s="0"/>
      <c r="AAH209" s="0"/>
      <c r="AAI209" s="0"/>
      <c r="AAJ209" s="0"/>
      <c r="AAK209" s="0"/>
      <c r="AAL209" s="0"/>
      <c r="AAM209" s="0"/>
      <c r="AAN209" s="0"/>
      <c r="AAO209" s="0"/>
      <c r="AAP209" s="0"/>
      <c r="AAQ209" s="0"/>
      <c r="AAR209" s="0"/>
      <c r="AAS209" s="0"/>
      <c r="AAT209" s="0"/>
      <c r="AAU209" s="0"/>
      <c r="AAV209" s="0"/>
      <c r="AAW209" s="0"/>
      <c r="AAX209" s="0"/>
      <c r="AAY209" s="0"/>
      <c r="AAZ209" s="0"/>
      <c r="ABA209" s="0"/>
      <c r="ABB209" s="0"/>
      <c r="ABC209" s="0"/>
      <c r="ABD209" s="0"/>
      <c r="ABE209" s="0"/>
      <c r="ABF209" s="0"/>
      <c r="ABG209" s="0"/>
      <c r="ABH209" s="0"/>
      <c r="ABI209" s="0"/>
      <c r="ABJ209" s="0"/>
      <c r="ABK209" s="0"/>
      <c r="ABL209" s="0"/>
      <c r="ABM209" s="0"/>
      <c r="ABN209" s="0"/>
      <c r="ABO209" s="0"/>
      <c r="ABP209" s="0"/>
      <c r="ABQ209" s="0"/>
      <c r="ABR209" s="0"/>
      <c r="ABS209" s="0"/>
      <c r="ABT209" s="0"/>
      <c r="ABU209" s="0"/>
      <c r="ABV209" s="0"/>
      <c r="ABW209" s="0"/>
      <c r="ABX209" s="0"/>
      <c r="ABY209" s="0"/>
      <c r="ABZ209" s="0"/>
      <c r="ACA209" s="0"/>
      <c r="ACB209" s="0"/>
      <c r="ACC209" s="0"/>
      <c r="ACD209" s="0"/>
      <c r="ACE209" s="0"/>
      <c r="ACF209" s="0"/>
      <c r="ACG209" s="0"/>
      <c r="ACH209" s="0"/>
      <c r="ACI209" s="0"/>
      <c r="ACJ209" s="0"/>
      <c r="ACK209" s="0"/>
      <c r="ACL209" s="0"/>
      <c r="ACM209" s="0"/>
      <c r="ACN209" s="0"/>
      <c r="ACO209" s="0"/>
      <c r="ACP209" s="0"/>
      <c r="ACQ209" s="0"/>
      <c r="ACR209" s="0"/>
      <c r="ACS209" s="0"/>
      <c r="ACT209" s="0"/>
      <c r="ACU209" s="0"/>
      <c r="ACV209" s="0"/>
      <c r="ACW209" s="0"/>
      <c r="ACX209" s="0"/>
      <c r="ACY209" s="0"/>
      <c r="ACZ209" s="0"/>
      <c r="ADA209" s="0"/>
      <c r="ADB209" s="0"/>
      <c r="ADC209" s="0"/>
      <c r="ADD209" s="0"/>
      <c r="ADE209" s="0"/>
      <c r="ADF209" s="0"/>
      <c r="ADG209" s="0"/>
      <c r="ADH209" s="0"/>
      <c r="ADI209" s="0"/>
      <c r="ADJ209" s="0"/>
      <c r="ADK209" s="0"/>
      <c r="ADL209" s="0"/>
      <c r="ADM209" s="0"/>
      <c r="ADN209" s="0"/>
      <c r="ADO209" s="0"/>
      <c r="ADP209" s="0"/>
      <c r="ADQ209" s="0"/>
      <c r="ADR209" s="0"/>
      <c r="ADS209" s="0"/>
      <c r="ADT209" s="0"/>
      <c r="ADU209" s="0"/>
      <c r="ADV209" s="0"/>
      <c r="ADW209" s="0"/>
      <c r="ADX209" s="0"/>
      <c r="ADY209" s="0"/>
      <c r="ADZ209" s="0"/>
      <c r="AEA209" s="0"/>
      <c r="AEB209" s="0"/>
      <c r="AEC209" s="0"/>
      <c r="AED209" s="0"/>
      <c r="AEE209" s="0"/>
      <c r="AEF209" s="0"/>
      <c r="AEG209" s="0"/>
      <c r="AEH209" s="0"/>
      <c r="AEI209" s="0"/>
      <c r="AEJ209" s="0"/>
      <c r="AEK209" s="0"/>
      <c r="AEL209" s="0"/>
      <c r="AEM209" s="0"/>
      <c r="AEN209" s="0"/>
      <c r="AEO209" s="0"/>
      <c r="AEP209" s="0"/>
      <c r="AEQ209" s="0"/>
      <c r="AER209" s="0"/>
      <c r="AES209" s="0"/>
      <c r="AET209" s="0"/>
      <c r="AEU209" s="0"/>
      <c r="AEV209" s="0"/>
      <c r="AEW209" s="0"/>
      <c r="AEX209" s="0"/>
      <c r="AEY209" s="0"/>
      <c r="AEZ209" s="0"/>
      <c r="AFA209" s="0"/>
      <c r="AFB209" s="0"/>
      <c r="AFC209" s="0"/>
      <c r="AFD209" s="0"/>
      <c r="AFE209" s="0"/>
      <c r="AFF209" s="0"/>
      <c r="AFG209" s="0"/>
      <c r="AFH209" s="0"/>
      <c r="AFI209" s="0"/>
      <c r="AFJ209" s="0"/>
      <c r="AFK209" s="0"/>
      <c r="AFL209" s="0"/>
      <c r="AFM209" s="0"/>
      <c r="AFN209" s="0"/>
      <c r="AFO209" s="0"/>
      <c r="AFP209" s="0"/>
      <c r="AFQ209" s="0"/>
      <c r="AFR209" s="0"/>
      <c r="AFS209" s="0"/>
      <c r="AFT209" s="0"/>
      <c r="AFU209" s="0"/>
      <c r="AFV209" s="0"/>
      <c r="AFW209" s="0"/>
      <c r="AFX209" s="0"/>
      <c r="AFY209" s="0"/>
      <c r="AFZ209" s="0"/>
      <c r="AGA209" s="0"/>
      <c r="AGB209" s="0"/>
      <c r="AGC209" s="0"/>
      <c r="AGD209" s="0"/>
      <c r="AGE209" s="0"/>
      <c r="AGF209" s="0"/>
      <c r="AGG209" s="0"/>
      <c r="AGH209" s="0"/>
      <c r="AGI209" s="0"/>
      <c r="AGJ209" s="0"/>
      <c r="AGK209" s="0"/>
      <c r="AGL209" s="0"/>
      <c r="AGM209" s="0"/>
      <c r="AGN209" s="0"/>
      <c r="AGO209" s="0"/>
      <c r="AGP209" s="0"/>
      <c r="AGQ209" s="0"/>
      <c r="AGR209" s="0"/>
      <c r="AGS209" s="0"/>
      <c r="AGT209" s="0"/>
      <c r="AGU209" s="0"/>
      <c r="AGV209" s="0"/>
      <c r="AGW209" s="0"/>
      <c r="AGX209" s="0"/>
      <c r="AGY209" s="0"/>
      <c r="AGZ209" s="0"/>
      <c r="AHA209" s="0"/>
      <c r="AHB209" s="0"/>
      <c r="AHC209" s="0"/>
      <c r="AHD209" s="0"/>
      <c r="AHE209" s="0"/>
      <c r="AHF209" s="0"/>
      <c r="AHG209" s="0"/>
      <c r="AHH209" s="0"/>
      <c r="AHI209" s="0"/>
      <c r="AHJ209" s="0"/>
      <c r="AHK209" s="0"/>
      <c r="AHL209" s="0"/>
      <c r="AHM209" s="0"/>
      <c r="AHN209" s="0"/>
      <c r="AHO209" s="0"/>
      <c r="AHP209" s="0"/>
      <c r="AHQ209" s="0"/>
      <c r="AHR209" s="0"/>
      <c r="AHS209" s="0"/>
      <c r="AHT209" s="0"/>
      <c r="AHU209" s="0"/>
      <c r="AHV209" s="0"/>
      <c r="AHW209" s="0"/>
      <c r="AHX209" s="0"/>
      <c r="AHY209" s="0"/>
      <c r="AHZ209" s="0"/>
      <c r="AIA209" s="0"/>
      <c r="AIB209" s="0"/>
      <c r="AIC209" s="0"/>
      <c r="AID209" s="0"/>
      <c r="AIE209" s="0"/>
      <c r="AIF209" s="0"/>
      <c r="AIG209" s="0"/>
      <c r="AIH209" s="0"/>
      <c r="AII209" s="0"/>
      <c r="AIJ209" s="0"/>
      <c r="AIK209" s="0"/>
      <c r="AIL209" s="0"/>
      <c r="AIM209" s="0"/>
      <c r="AIN209" s="0"/>
      <c r="AIO209" s="0"/>
      <c r="AIP209" s="0"/>
      <c r="AIQ209" s="0"/>
      <c r="AIR209" s="0"/>
      <c r="AIS209" s="0"/>
      <c r="AIT209" s="0"/>
      <c r="AIU209" s="0"/>
      <c r="AIV209" s="0"/>
      <c r="AIW209" s="0"/>
      <c r="AIX209" s="0"/>
      <c r="AIY209" s="0"/>
      <c r="AIZ209" s="0"/>
      <c r="AJA209" s="0"/>
      <c r="AJB209" s="0"/>
      <c r="AJC209" s="0"/>
      <c r="AJD209" s="0"/>
      <c r="AJE209" s="0"/>
      <c r="AJF209" s="0"/>
      <c r="AJG209" s="0"/>
      <c r="AJH209" s="0"/>
      <c r="AJI209" s="0"/>
      <c r="AJJ209" s="0"/>
      <c r="AJK209" s="0"/>
      <c r="AJL209" s="0"/>
      <c r="AJM209" s="0"/>
      <c r="AJN209" s="0"/>
      <c r="AJO209" s="0"/>
      <c r="AJP209" s="0"/>
      <c r="AJQ209" s="0"/>
      <c r="AJR209" s="0"/>
      <c r="AJS209" s="0"/>
      <c r="AJT209" s="0"/>
      <c r="AJU209" s="0"/>
      <c r="AJV209" s="0"/>
      <c r="AJW209" s="0"/>
      <c r="AJX209" s="0"/>
      <c r="AJY209" s="0"/>
      <c r="AJZ209" s="0"/>
      <c r="AKA209" s="0"/>
      <c r="AKB209" s="0"/>
      <c r="AKC209" s="0"/>
      <c r="AKD209" s="0"/>
      <c r="AKE209" s="0"/>
      <c r="AKF209" s="0"/>
      <c r="AKG209" s="0"/>
      <c r="AKH209" s="0"/>
      <c r="AKI209" s="0"/>
      <c r="AKJ209" s="0"/>
      <c r="AKK209" s="0"/>
      <c r="AKL209" s="0"/>
      <c r="AKM209" s="0"/>
      <c r="AKN209" s="0"/>
      <c r="AKO209" s="0"/>
      <c r="AKP209" s="0"/>
      <c r="AKQ209" s="0"/>
      <c r="AKR209" s="0"/>
      <c r="AKS209" s="0"/>
      <c r="AKT209" s="0"/>
      <c r="AKU209" s="0"/>
      <c r="AKV209" s="0"/>
      <c r="AKW209" s="0"/>
      <c r="AKX209" s="0"/>
      <c r="AKY209" s="0"/>
      <c r="AKZ209" s="0"/>
      <c r="ALA209" s="0"/>
      <c r="ALB209" s="0"/>
      <c r="ALC209" s="0"/>
      <c r="ALD209" s="0"/>
      <c r="ALE209" s="0"/>
      <c r="ALF209" s="0"/>
      <c r="ALG209" s="0"/>
      <c r="ALH209" s="0"/>
      <c r="ALI209" s="0"/>
      <c r="ALJ209" s="0"/>
      <c r="ALK209" s="0"/>
      <c r="ALL209" s="0"/>
      <c r="ALM209" s="0"/>
      <c r="ALN209" s="0"/>
      <c r="ALO209" s="0"/>
      <c r="ALP209" s="0"/>
      <c r="ALQ209" s="0"/>
      <c r="ALR209" s="0"/>
      <c r="ALS209" s="0"/>
      <c r="ALT209" s="0"/>
      <c r="ALU209" s="0"/>
      <c r="ALV209" s="0"/>
      <c r="ALW209" s="0"/>
      <c r="ALX209" s="0"/>
      <c r="ALY209" s="0"/>
      <c r="ALZ209" s="0"/>
      <c r="AMA209" s="0"/>
      <c r="AMB209" s="0"/>
      <c r="AMC209" s="0"/>
      <c r="AMD209" s="0"/>
      <c r="AME209" s="0"/>
      <c r="AMF209" s="0"/>
      <c r="AMG209" s="0"/>
      <c r="AMH209" s="0"/>
      <c r="AMI209" s="0"/>
      <c r="AMJ209" s="0"/>
    </row>
    <row r="210" s="258" customFormat="true" ht="15.75" hidden="false" customHeight="true" outlineLevel="1" collapsed="false">
      <c r="A210" s="270"/>
      <c r="B210" s="279" t="s">
        <v>217</v>
      </c>
      <c r="C210" s="210" t="s">
        <v>345</v>
      </c>
      <c r="D210" s="242" t="s">
        <v>185</v>
      </c>
      <c r="E210" s="211"/>
      <c r="F210" s="211"/>
      <c r="G210" s="211"/>
      <c r="H210" s="211"/>
      <c r="I210" s="211"/>
      <c r="J210" s="211"/>
      <c r="K210" s="211"/>
      <c r="L210" s="211"/>
      <c r="M210" s="211"/>
      <c r="N210" s="211"/>
      <c r="O210" s="227"/>
      <c r="P210" s="211"/>
      <c r="Q210" s="211"/>
      <c r="R210" s="211"/>
      <c r="S210" s="211"/>
      <c r="T210" s="211"/>
      <c r="U210" s="211"/>
      <c r="V210" s="211"/>
      <c r="W210" s="211"/>
      <c r="X210" s="228"/>
      <c r="Y210" s="227"/>
      <c r="Z210" s="211"/>
      <c r="AA210" s="211"/>
      <c r="AB210" s="211"/>
      <c r="AC210" s="211"/>
      <c r="AD210" s="211"/>
      <c r="AE210" s="211"/>
      <c r="AF210" s="211"/>
      <c r="AG210" s="211"/>
      <c r="AH210" s="228"/>
      <c r="AI210" s="227"/>
      <c r="AJ210" s="211"/>
      <c r="AK210" s="211"/>
      <c r="AL210" s="211"/>
      <c r="AM210" s="211"/>
      <c r="AN210" s="211"/>
      <c r="AO210" s="211"/>
      <c r="AP210" s="211"/>
      <c r="AQ210" s="211"/>
      <c r="AR210" s="228"/>
      <c r="AS210" s="227"/>
      <c r="AT210" s="211"/>
      <c r="AU210" s="211"/>
      <c r="AV210" s="211"/>
      <c r="AW210" s="211"/>
      <c r="AX210" s="211"/>
      <c r="AY210" s="211"/>
      <c r="AZ210" s="211"/>
      <c r="BA210" s="211"/>
      <c r="BB210" s="228"/>
      <c r="BC210" s="185"/>
      <c r="BD210" s="185"/>
      <c r="BE210" s="185"/>
      <c r="BF210" s="185"/>
      <c r="BG210" s="185"/>
      <c r="BH210" s="185"/>
      <c r="BI210" s="185"/>
      <c r="BJ210" s="185"/>
      <c r="BK210" s="185"/>
      <c r="BL210" s="185"/>
      <c r="BM210" s="185"/>
      <c r="BN210" s="185"/>
      <c r="BO210" s="185"/>
      <c r="BP210" s="185"/>
      <c r="BQ210" s="185"/>
      <c r="BR210" s="185"/>
      <c r="BS210" s="185"/>
      <c r="BT210" s="185"/>
      <c r="BU210" s="185"/>
      <c r="BV210" s="185"/>
    </row>
    <row r="211" customFormat="false" ht="15.75" hidden="false" customHeight="true" outlineLevel="0" collapsed="false">
      <c r="A211" s="270"/>
      <c r="B211" s="283" t="s">
        <v>219</v>
      </c>
      <c r="C211" s="47" t="s">
        <v>346</v>
      </c>
      <c r="D211" s="47" t="s">
        <v>140</v>
      </c>
      <c r="E211" s="23"/>
      <c r="F211" s="23"/>
      <c r="G211" s="23"/>
      <c r="H211" s="23"/>
      <c r="I211" s="23"/>
      <c r="J211" s="47"/>
      <c r="K211" s="47"/>
      <c r="L211" s="47"/>
      <c r="M211" s="47"/>
      <c r="N211" s="47"/>
      <c r="O211" s="225"/>
      <c r="P211" s="23"/>
      <c r="Q211" s="23"/>
      <c r="R211" s="23"/>
      <c r="S211" s="23"/>
      <c r="T211" s="47"/>
      <c r="U211" s="47"/>
      <c r="V211" s="47"/>
      <c r="W211" s="47"/>
      <c r="X211" s="48"/>
      <c r="Y211" s="225"/>
      <c r="Z211" s="23"/>
      <c r="AA211" s="23"/>
      <c r="AB211" s="23"/>
      <c r="AC211" s="23"/>
      <c r="AD211" s="47"/>
      <c r="AE211" s="47"/>
      <c r="AF211" s="47"/>
      <c r="AG211" s="47"/>
      <c r="AH211" s="48"/>
      <c r="AI211" s="225"/>
      <c r="AJ211" s="23"/>
      <c r="AK211" s="23"/>
      <c r="AL211" s="23"/>
      <c r="AM211" s="23"/>
      <c r="AN211" s="47"/>
      <c r="AO211" s="47"/>
      <c r="AP211" s="47"/>
      <c r="AQ211" s="47"/>
      <c r="AR211" s="48"/>
      <c r="AS211" s="225"/>
      <c r="AT211" s="23"/>
      <c r="AU211" s="23"/>
      <c r="AV211" s="23"/>
      <c r="AW211" s="23"/>
      <c r="AX211" s="47"/>
      <c r="AY211" s="47"/>
      <c r="AZ211" s="47"/>
      <c r="BA211" s="47"/>
      <c r="BB211" s="48"/>
      <c r="BC211" s="0"/>
      <c r="BD211" s="0"/>
      <c r="BE211" s="0"/>
      <c r="BF211" s="0"/>
      <c r="BG211" s="0"/>
      <c r="BH211" s="0"/>
      <c r="BI211" s="0"/>
      <c r="BJ211" s="0"/>
      <c r="BK211" s="0"/>
      <c r="BL211" s="0"/>
      <c r="BM211" s="0"/>
      <c r="BN211" s="0"/>
      <c r="BO211" s="0"/>
      <c r="BP211" s="0"/>
      <c r="BQ211" s="0"/>
      <c r="BR211" s="0"/>
      <c r="BS211" s="0"/>
      <c r="BT211" s="0"/>
      <c r="BU211" s="0"/>
      <c r="BV211" s="0"/>
      <c r="BW211" s="0"/>
      <c r="BX211" s="0"/>
      <c r="BY211" s="0"/>
      <c r="BZ211" s="0"/>
      <c r="CA211" s="0"/>
      <c r="CB211" s="0"/>
      <c r="CC211" s="0"/>
      <c r="CD211" s="0"/>
      <c r="CE211" s="0"/>
      <c r="CF211" s="0"/>
      <c r="CG211" s="0"/>
      <c r="CH211" s="0"/>
      <c r="CI211" s="0"/>
      <c r="CJ211" s="0"/>
      <c r="CK211" s="0"/>
      <c r="CL211" s="0"/>
      <c r="CM211" s="0"/>
      <c r="CN211" s="0"/>
      <c r="CO211" s="0"/>
      <c r="CP211" s="0"/>
      <c r="CQ211" s="0"/>
      <c r="CR211" s="0"/>
      <c r="CS211" s="0"/>
      <c r="CT211" s="0"/>
      <c r="CU211" s="0"/>
      <c r="CV211" s="0"/>
      <c r="CW211" s="0"/>
      <c r="CX211" s="0"/>
      <c r="CY211" s="0"/>
      <c r="CZ211" s="0"/>
      <c r="DA211" s="0"/>
      <c r="DB211" s="0"/>
      <c r="DC211" s="0"/>
      <c r="DD211" s="0"/>
      <c r="DE211" s="0"/>
      <c r="DF211" s="0"/>
      <c r="DG211" s="0"/>
      <c r="DH211" s="0"/>
      <c r="DI211" s="0"/>
      <c r="DJ211" s="0"/>
      <c r="DK211" s="0"/>
      <c r="DL211" s="0"/>
      <c r="DM211" s="0"/>
      <c r="DN211" s="0"/>
      <c r="DO211" s="0"/>
      <c r="DP211" s="0"/>
      <c r="DQ211" s="0"/>
      <c r="DR211" s="0"/>
      <c r="DS211" s="0"/>
      <c r="DT211" s="0"/>
      <c r="DU211" s="0"/>
      <c r="DV211" s="0"/>
      <c r="DW211" s="0"/>
      <c r="DX211" s="0"/>
      <c r="DY211" s="0"/>
      <c r="DZ211" s="0"/>
      <c r="EA211" s="0"/>
      <c r="EB211" s="0"/>
      <c r="EC211" s="0"/>
      <c r="ED211" s="0"/>
      <c r="EE211" s="0"/>
      <c r="EF211" s="0"/>
      <c r="EG211" s="0"/>
      <c r="EH211" s="0"/>
      <c r="EI211" s="0"/>
      <c r="EJ211" s="0"/>
      <c r="EK211" s="0"/>
      <c r="EL211" s="0"/>
      <c r="EM211" s="0"/>
      <c r="EN211" s="0"/>
      <c r="EO211" s="0"/>
      <c r="EP211" s="0"/>
      <c r="EQ211" s="0"/>
      <c r="ER211" s="0"/>
      <c r="ES211" s="0"/>
      <c r="ET211" s="0"/>
      <c r="EU211" s="0"/>
      <c r="EV211" s="0"/>
      <c r="EW211" s="0"/>
      <c r="EX211" s="0"/>
      <c r="EY211" s="0"/>
      <c r="EZ211" s="0"/>
      <c r="FA211" s="0"/>
      <c r="FB211" s="0"/>
      <c r="FC211" s="0"/>
      <c r="FD211" s="0"/>
      <c r="FE211" s="0"/>
      <c r="FF211" s="0"/>
      <c r="FG211" s="0"/>
      <c r="FH211" s="0"/>
      <c r="FI211" s="0"/>
      <c r="FJ211" s="0"/>
      <c r="FK211" s="0"/>
      <c r="FL211" s="0"/>
      <c r="FM211" s="0"/>
      <c r="FN211" s="0"/>
      <c r="FO211" s="0"/>
      <c r="FP211" s="0"/>
      <c r="FQ211" s="0"/>
      <c r="FR211" s="0"/>
      <c r="FS211" s="0"/>
      <c r="FT211" s="0"/>
      <c r="FU211" s="0"/>
      <c r="FV211" s="0"/>
      <c r="FW211" s="0"/>
      <c r="FX211" s="0"/>
      <c r="FY211" s="0"/>
      <c r="FZ211" s="0"/>
      <c r="GA211" s="0"/>
      <c r="GB211" s="0"/>
      <c r="GC211" s="0"/>
      <c r="GD211" s="0"/>
      <c r="GE211" s="0"/>
      <c r="GF211" s="0"/>
      <c r="GG211" s="0"/>
      <c r="GH211" s="0"/>
      <c r="GI211" s="0"/>
      <c r="GJ211" s="0"/>
      <c r="GK211" s="0"/>
      <c r="GL211" s="0"/>
      <c r="GM211" s="0"/>
      <c r="GN211" s="0"/>
      <c r="GO211" s="0"/>
      <c r="GP211" s="0"/>
      <c r="GQ211" s="0"/>
      <c r="GR211" s="0"/>
      <c r="GS211" s="0"/>
      <c r="GT211" s="0"/>
      <c r="GU211" s="0"/>
      <c r="GV211" s="0"/>
      <c r="GW211" s="0"/>
      <c r="GX211" s="0"/>
      <c r="GY211" s="0"/>
      <c r="GZ211" s="0"/>
      <c r="HA211" s="0"/>
      <c r="HB211" s="0"/>
      <c r="HC211" s="0"/>
      <c r="HD211" s="0"/>
      <c r="HE211" s="0"/>
      <c r="HF211" s="0"/>
      <c r="HG211" s="0"/>
      <c r="HH211" s="0"/>
      <c r="HI211" s="0"/>
      <c r="HJ211" s="0"/>
      <c r="HK211" s="0"/>
      <c r="HL211" s="0"/>
      <c r="HM211" s="0"/>
      <c r="HN211" s="0"/>
      <c r="HO211" s="0"/>
      <c r="HP211" s="0"/>
      <c r="HQ211" s="0"/>
      <c r="HR211" s="0"/>
      <c r="HS211" s="0"/>
      <c r="HT211" s="0"/>
      <c r="HU211" s="0"/>
      <c r="HV211" s="0"/>
      <c r="HW211" s="0"/>
      <c r="HX211" s="0"/>
      <c r="HY211" s="0"/>
      <c r="HZ211" s="0"/>
      <c r="IA211" s="0"/>
      <c r="IB211" s="0"/>
      <c r="IC211" s="0"/>
      <c r="ID211" s="0"/>
      <c r="IE211" s="0"/>
      <c r="IF211" s="0"/>
      <c r="IG211" s="0"/>
      <c r="IH211" s="0"/>
      <c r="II211" s="0"/>
      <c r="IJ211" s="0"/>
      <c r="IK211" s="0"/>
      <c r="IL211" s="0"/>
      <c r="IM211" s="0"/>
      <c r="IN211" s="0"/>
      <c r="IO211" s="0"/>
      <c r="IP211" s="0"/>
      <c r="IQ211" s="0"/>
      <c r="IR211" s="0"/>
      <c r="IS211" s="0"/>
      <c r="IT211" s="0"/>
      <c r="IU211" s="0"/>
      <c r="IV211" s="0"/>
      <c r="IW211" s="0"/>
      <c r="IX211" s="0"/>
      <c r="IY211" s="0"/>
      <c r="IZ211" s="0"/>
      <c r="JA211" s="0"/>
      <c r="JB211" s="0"/>
      <c r="JC211" s="0"/>
      <c r="JD211" s="0"/>
      <c r="JE211" s="0"/>
      <c r="JF211" s="0"/>
      <c r="JG211" s="0"/>
      <c r="JH211" s="0"/>
      <c r="JI211" s="0"/>
      <c r="JJ211" s="0"/>
      <c r="JK211" s="0"/>
      <c r="JL211" s="0"/>
      <c r="JM211" s="0"/>
      <c r="JN211" s="0"/>
      <c r="JO211" s="0"/>
      <c r="JP211" s="0"/>
      <c r="JQ211" s="0"/>
      <c r="JR211" s="0"/>
      <c r="JS211" s="0"/>
      <c r="JT211" s="0"/>
      <c r="JU211" s="0"/>
      <c r="JV211" s="0"/>
      <c r="JW211" s="0"/>
      <c r="JX211" s="0"/>
      <c r="JY211" s="0"/>
      <c r="JZ211" s="0"/>
      <c r="KA211" s="0"/>
      <c r="KB211" s="0"/>
      <c r="KC211" s="0"/>
      <c r="KD211" s="0"/>
      <c r="KE211" s="0"/>
      <c r="KF211" s="0"/>
      <c r="KG211" s="0"/>
      <c r="KH211" s="0"/>
      <c r="KI211" s="0"/>
      <c r="KJ211" s="0"/>
      <c r="KK211" s="0"/>
      <c r="KL211" s="0"/>
      <c r="KM211" s="0"/>
      <c r="KN211" s="0"/>
      <c r="KO211" s="0"/>
      <c r="KP211" s="0"/>
      <c r="KQ211" s="0"/>
      <c r="KR211" s="0"/>
      <c r="KS211" s="0"/>
      <c r="KT211" s="0"/>
      <c r="KU211" s="0"/>
      <c r="KV211" s="0"/>
      <c r="KW211" s="0"/>
      <c r="KX211" s="0"/>
      <c r="KY211" s="0"/>
      <c r="KZ211" s="0"/>
      <c r="LA211" s="0"/>
      <c r="LB211" s="0"/>
      <c r="LC211" s="0"/>
      <c r="LD211" s="0"/>
      <c r="LE211" s="0"/>
      <c r="LF211" s="0"/>
      <c r="LG211" s="0"/>
      <c r="LH211" s="0"/>
      <c r="LI211" s="0"/>
      <c r="LJ211" s="0"/>
      <c r="LK211" s="0"/>
      <c r="LL211" s="0"/>
      <c r="LM211" s="0"/>
      <c r="LN211" s="0"/>
      <c r="LO211" s="0"/>
      <c r="LP211" s="0"/>
      <c r="LQ211" s="0"/>
      <c r="LR211" s="0"/>
      <c r="LS211" s="0"/>
      <c r="LT211" s="0"/>
      <c r="LU211" s="0"/>
      <c r="LV211" s="0"/>
      <c r="LW211" s="0"/>
      <c r="LX211" s="0"/>
      <c r="LY211" s="0"/>
      <c r="LZ211" s="0"/>
      <c r="MA211" s="0"/>
      <c r="MB211" s="0"/>
      <c r="MC211" s="0"/>
      <c r="MD211" s="0"/>
      <c r="ME211" s="0"/>
      <c r="MF211" s="0"/>
      <c r="MG211" s="0"/>
      <c r="MH211" s="0"/>
      <c r="MI211" s="0"/>
      <c r="MJ211" s="0"/>
      <c r="MK211" s="0"/>
      <c r="ML211" s="0"/>
      <c r="MM211" s="0"/>
      <c r="MN211" s="0"/>
      <c r="MO211" s="0"/>
      <c r="MP211" s="0"/>
      <c r="MQ211" s="0"/>
      <c r="MR211" s="0"/>
      <c r="MS211" s="0"/>
      <c r="MT211" s="0"/>
      <c r="MU211" s="0"/>
      <c r="MV211" s="0"/>
      <c r="MW211" s="0"/>
      <c r="MX211" s="0"/>
      <c r="MY211" s="0"/>
      <c r="MZ211" s="0"/>
      <c r="NA211" s="0"/>
      <c r="NB211" s="0"/>
      <c r="NC211" s="0"/>
      <c r="ND211" s="0"/>
      <c r="NE211" s="0"/>
      <c r="NF211" s="0"/>
      <c r="NG211" s="0"/>
      <c r="NH211" s="0"/>
      <c r="NI211" s="0"/>
      <c r="NJ211" s="0"/>
      <c r="NK211" s="0"/>
      <c r="NL211" s="0"/>
      <c r="NM211" s="0"/>
      <c r="NN211" s="0"/>
      <c r="NO211" s="0"/>
      <c r="NP211" s="0"/>
      <c r="NQ211" s="0"/>
      <c r="NR211" s="0"/>
      <c r="NS211" s="0"/>
      <c r="NT211" s="0"/>
      <c r="NU211" s="0"/>
      <c r="NV211" s="0"/>
      <c r="NW211" s="0"/>
      <c r="NX211" s="0"/>
      <c r="NY211" s="0"/>
      <c r="NZ211" s="0"/>
      <c r="OA211" s="0"/>
      <c r="OB211" s="0"/>
      <c r="OC211" s="0"/>
      <c r="OD211" s="0"/>
      <c r="OE211" s="0"/>
      <c r="OF211" s="0"/>
      <c r="OG211" s="0"/>
      <c r="OH211" s="0"/>
      <c r="OI211" s="0"/>
      <c r="OJ211" s="0"/>
      <c r="OK211" s="0"/>
      <c r="OL211" s="0"/>
      <c r="OM211" s="0"/>
      <c r="ON211" s="0"/>
      <c r="OO211" s="0"/>
      <c r="OP211" s="0"/>
      <c r="OQ211" s="0"/>
      <c r="OR211" s="0"/>
      <c r="OS211" s="0"/>
      <c r="OT211" s="0"/>
      <c r="OU211" s="0"/>
      <c r="OV211" s="0"/>
      <c r="OW211" s="0"/>
      <c r="OX211" s="0"/>
      <c r="OY211" s="0"/>
      <c r="OZ211" s="0"/>
      <c r="PA211" s="0"/>
      <c r="PB211" s="0"/>
      <c r="PC211" s="0"/>
      <c r="PD211" s="0"/>
      <c r="PE211" s="0"/>
      <c r="PF211" s="0"/>
      <c r="PG211" s="0"/>
      <c r="PH211" s="0"/>
      <c r="PI211" s="0"/>
      <c r="PJ211" s="0"/>
      <c r="PK211" s="0"/>
      <c r="PL211" s="0"/>
      <c r="PM211" s="0"/>
      <c r="PN211" s="0"/>
      <c r="PO211" s="0"/>
      <c r="PP211" s="0"/>
      <c r="PQ211" s="0"/>
      <c r="PR211" s="0"/>
      <c r="PS211" s="0"/>
      <c r="PT211" s="0"/>
      <c r="PU211" s="0"/>
      <c r="PV211" s="0"/>
      <c r="PW211" s="0"/>
      <c r="PX211" s="0"/>
      <c r="PY211" s="0"/>
      <c r="PZ211" s="0"/>
      <c r="QA211" s="0"/>
      <c r="QB211" s="0"/>
      <c r="QC211" s="0"/>
      <c r="QD211" s="0"/>
      <c r="QE211" s="0"/>
      <c r="QF211" s="0"/>
      <c r="QG211" s="0"/>
      <c r="QH211" s="0"/>
      <c r="QI211" s="0"/>
      <c r="QJ211" s="0"/>
      <c r="QK211" s="0"/>
      <c r="QL211" s="0"/>
      <c r="QM211" s="0"/>
      <c r="QN211" s="0"/>
      <c r="QO211" s="0"/>
      <c r="QP211" s="0"/>
      <c r="QQ211" s="0"/>
      <c r="QR211" s="0"/>
      <c r="QS211" s="0"/>
      <c r="QT211" s="0"/>
      <c r="QU211" s="0"/>
      <c r="QV211" s="0"/>
      <c r="QW211" s="0"/>
      <c r="QX211" s="0"/>
      <c r="QY211" s="0"/>
      <c r="QZ211" s="0"/>
      <c r="RA211" s="0"/>
      <c r="RB211" s="0"/>
      <c r="RC211" s="0"/>
      <c r="RD211" s="0"/>
      <c r="RE211" s="0"/>
      <c r="RF211" s="0"/>
      <c r="RG211" s="0"/>
      <c r="RH211" s="0"/>
      <c r="RI211" s="0"/>
      <c r="RJ211" s="0"/>
      <c r="RK211" s="0"/>
      <c r="RL211" s="0"/>
      <c r="RM211" s="0"/>
      <c r="RN211" s="0"/>
      <c r="RO211" s="0"/>
      <c r="RP211" s="0"/>
      <c r="RQ211" s="0"/>
      <c r="RR211" s="0"/>
      <c r="RS211" s="0"/>
      <c r="RT211" s="0"/>
      <c r="RU211" s="0"/>
      <c r="RV211" s="0"/>
      <c r="RW211" s="0"/>
      <c r="RX211" s="0"/>
      <c r="RY211" s="0"/>
      <c r="RZ211" s="0"/>
      <c r="SA211" s="0"/>
      <c r="SB211" s="0"/>
      <c r="SC211" s="0"/>
      <c r="SD211" s="0"/>
      <c r="SE211" s="0"/>
      <c r="SF211" s="0"/>
      <c r="SG211" s="0"/>
      <c r="SH211" s="0"/>
      <c r="SI211" s="0"/>
      <c r="SJ211" s="0"/>
      <c r="SK211" s="0"/>
      <c r="SL211" s="0"/>
      <c r="SM211" s="0"/>
      <c r="SN211" s="0"/>
      <c r="SO211" s="0"/>
      <c r="SP211" s="0"/>
      <c r="SQ211" s="0"/>
      <c r="SR211" s="0"/>
      <c r="SS211" s="0"/>
      <c r="ST211" s="0"/>
      <c r="SU211" s="0"/>
      <c r="SV211" s="0"/>
      <c r="SW211" s="0"/>
      <c r="SX211" s="0"/>
      <c r="SY211" s="0"/>
      <c r="SZ211" s="0"/>
      <c r="TA211" s="0"/>
      <c r="TB211" s="0"/>
      <c r="TC211" s="0"/>
      <c r="TD211" s="0"/>
      <c r="TE211" s="0"/>
      <c r="TF211" s="0"/>
      <c r="TG211" s="0"/>
      <c r="TH211" s="0"/>
      <c r="TI211" s="0"/>
      <c r="TJ211" s="0"/>
      <c r="TK211" s="0"/>
      <c r="TL211" s="0"/>
      <c r="TM211" s="0"/>
      <c r="TN211" s="0"/>
      <c r="TO211" s="0"/>
      <c r="TP211" s="0"/>
      <c r="TQ211" s="0"/>
      <c r="TR211" s="0"/>
      <c r="TS211" s="0"/>
      <c r="TT211" s="0"/>
      <c r="TU211" s="0"/>
      <c r="TV211" s="0"/>
      <c r="TW211" s="0"/>
      <c r="TX211" s="0"/>
      <c r="TY211" s="0"/>
      <c r="TZ211" s="0"/>
      <c r="UA211" s="0"/>
      <c r="UB211" s="0"/>
      <c r="UC211" s="0"/>
      <c r="UD211" s="0"/>
      <c r="UE211" s="0"/>
      <c r="UF211" s="0"/>
      <c r="UG211" s="0"/>
      <c r="UH211" s="0"/>
      <c r="UI211" s="0"/>
      <c r="UJ211" s="0"/>
      <c r="UK211" s="0"/>
      <c r="UL211" s="0"/>
      <c r="UM211" s="0"/>
      <c r="UN211" s="0"/>
      <c r="UO211" s="0"/>
      <c r="UP211" s="0"/>
      <c r="UQ211" s="0"/>
      <c r="UR211" s="0"/>
      <c r="US211" s="0"/>
      <c r="UT211" s="0"/>
      <c r="UU211" s="0"/>
      <c r="UV211" s="0"/>
      <c r="UW211" s="0"/>
      <c r="UX211" s="0"/>
      <c r="UY211" s="0"/>
      <c r="UZ211" s="0"/>
      <c r="VA211" s="0"/>
      <c r="VB211" s="0"/>
      <c r="VC211" s="0"/>
      <c r="VD211" s="0"/>
      <c r="VE211" s="0"/>
      <c r="VF211" s="0"/>
      <c r="VG211" s="0"/>
      <c r="VH211" s="0"/>
      <c r="VI211" s="0"/>
      <c r="VJ211" s="0"/>
      <c r="VK211" s="0"/>
      <c r="VL211" s="0"/>
      <c r="VM211" s="0"/>
      <c r="VN211" s="0"/>
      <c r="VO211" s="0"/>
      <c r="VP211" s="0"/>
      <c r="VQ211" s="0"/>
      <c r="VR211" s="0"/>
      <c r="VS211" s="0"/>
      <c r="VT211" s="0"/>
      <c r="VU211" s="0"/>
      <c r="VV211" s="0"/>
      <c r="VW211" s="0"/>
      <c r="VX211" s="0"/>
      <c r="VY211" s="0"/>
      <c r="VZ211" s="0"/>
      <c r="WA211" s="0"/>
      <c r="WB211" s="0"/>
      <c r="WC211" s="0"/>
      <c r="WD211" s="0"/>
      <c r="WE211" s="0"/>
      <c r="WF211" s="0"/>
      <c r="WG211" s="0"/>
      <c r="WH211" s="0"/>
      <c r="WI211" s="0"/>
      <c r="WJ211" s="0"/>
      <c r="WK211" s="0"/>
      <c r="WL211" s="0"/>
      <c r="WM211" s="0"/>
      <c r="WN211" s="0"/>
      <c r="WO211" s="0"/>
      <c r="WP211" s="0"/>
      <c r="WQ211" s="0"/>
      <c r="WR211" s="0"/>
      <c r="WS211" s="0"/>
      <c r="WT211" s="0"/>
      <c r="WU211" s="0"/>
      <c r="WV211" s="0"/>
      <c r="WW211" s="0"/>
      <c r="WX211" s="0"/>
      <c r="WY211" s="0"/>
      <c r="WZ211" s="0"/>
      <c r="XA211" s="0"/>
      <c r="XB211" s="0"/>
      <c r="XC211" s="0"/>
      <c r="XD211" s="0"/>
      <c r="XE211" s="0"/>
      <c r="XF211" s="0"/>
      <c r="XG211" s="0"/>
      <c r="XH211" s="0"/>
      <c r="XI211" s="0"/>
      <c r="XJ211" s="0"/>
      <c r="XK211" s="0"/>
      <c r="XL211" s="0"/>
      <c r="XM211" s="0"/>
      <c r="XN211" s="0"/>
      <c r="XO211" s="0"/>
      <c r="XP211" s="0"/>
      <c r="XQ211" s="0"/>
      <c r="XR211" s="0"/>
      <c r="XS211" s="0"/>
      <c r="XT211" s="0"/>
      <c r="XU211" s="0"/>
      <c r="XV211" s="0"/>
      <c r="XW211" s="0"/>
      <c r="XX211" s="0"/>
      <c r="XY211" s="0"/>
      <c r="XZ211" s="0"/>
      <c r="YA211" s="0"/>
      <c r="YB211" s="0"/>
      <c r="YC211" s="0"/>
      <c r="YD211" s="0"/>
      <c r="YE211" s="0"/>
      <c r="YF211" s="0"/>
      <c r="YG211" s="0"/>
      <c r="YH211" s="0"/>
      <c r="YI211" s="0"/>
      <c r="YJ211" s="0"/>
      <c r="YK211" s="0"/>
      <c r="YL211" s="0"/>
      <c r="YM211" s="0"/>
      <c r="YN211" s="0"/>
      <c r="YO211" s="0"/>
      <c r="YP211" s="0"/>
      <c r="YQ211" s="0"/>
      <c r="YR211" s="0"/>
      <c r="YS211" s="0"/>
      <c r="YT211" s="0"/>
      <c r="YU211" s="0"/>
      <c r="YV211" s="0"/>
      <c r="YW211" s="0"/>
      <c r="YX211" s="0"/>
      <c r="YY211" s="0"/>
      <c r="YZ211" s="0"/>
      <c r="ZA211" s="0"/>
      <c r="ZB211" s="0"/>
      <c r="ZC211" s="0"/>
      <c r="ZD211" s="0"/>
      <c r="ZE211" s="0"/>
      <c r="ZF211" s="0"/>
      <c r="ZG211" s="0"/>
      <c r="ZH211" s="0"/>
      <c r="ZI211" s="0"/>
      <c r="ZJ211" s="0"/>
      <c r="ZK211" s="0"/>
      <c r="ZL211" s="0"/>
      <c r="ZM211" s="0"/>
      <c r="ZN211" s="0"/>
      <c r="ZO211" s="0"/>
      <c r="ZP211" s="0"/>
      <c r="ZQ211" s="0"/>
      <c r="ZR211" s="0"/>
      <c r="ZS211" s="0"/>
      <c r="ZT211" s="0"/>
      <c r="ZU211" s="0"/>
      <c r="ZV211" s="0"/>
      <c r="ZW211" s="0"/>
      <c r="ZX211" s="0"/>
      <c r="ZY211" s="0"/>
      <c r="ZZ211" s="0"/>
      <c r="AAA211" s="0"/>
      <c r="AAB211" s="0"/>
      <c r="AAC211" s="0"/>
      <c r="AAD211" s="0"/>
      <c r="AAE211" s="0"/>
      <c r="AAF211" s="0"/>
      <c r="AAG211" s="0"/>
      <c r="AAH211" s="0"/>
      <c r="AAI211" s="0"/>
      <c r="AAJ211" s="0"/>
      <c r="AAK211" s="0"/>
      <c r="AAL211" s="0"/>
      <c r="AAM211" s="0"/>
      <c r="AAN211" s="0"/>
      <c r="AAO211" s="0"/>
      <c r="AAP211" s="0"/>
      <c r="AAQ211" s="0"/>
      <c r="AAR211" s="0"/>
      <c r="AAS211" s="0"/>
      <c r="AAT211" s="0"/>
      <c r="AAU211" s="0"/>
      <c r="AAV211" s="0"/>
      <c r="AAW211" s="0"/>
      <c r="AAX211" s="0"/>
      <c r="AAY211" s="0"/>
      <c r="AAZ211" s="0"/>
      <c r="ABA211" s="0"/>
      <c r="ABB211" s="0"/>
      <c r="ABC211" s="0"/>
      <c r="ABD211" s="0"/>
      <c r="ABE211" s="0"/>
      <c r="ABF211" s="0"/>
      <c r="ABG211" s="0"/>
      <c r="ABH211" s="0"/>
      <c r="ABI211" s="0"/>
      <c r="ABJ211" s="0"/>
      <c r="ABK211" s="0"/>
      <c r="ABL211" s="0"/>
      <c r="ABM211" s="0"/>
      <c r="ABN211" s="0"/>
      <c r="ABO211" s="0"/>
      <c r="ABP211" s="0"/>
      <c r="ABQ211" s="0"/>
      <c r="ABR211" s="0"/>
      <c r="ABS211" s="0"/>
      <c r="ABT211" s="0"/>
      <c r="ABU211" s="0"/>
      <c r="ABV211" s="0"/>
      <c r="ABW211" s="0"/>
      <c r="ABX211" s="0"/>
      <c r="ABY211" s="0"/>
      <c r="ABZ211" s="0"/>
      <c r="ACA211" s="0"/>
      <c r="ACB211" s="0"/>
      <c r="ACC211" s="0"/>
      <c r="ACD211" s="0"/>
      <c r="ACE211" s="0"/>
      <c r="ACF211" s="0"/>
      <c r="ACG211" s="0"/>
      <c r="ACH211" s="0"/>
      <c r="ACI211" s="0"/>
      <c r="ACJ211" s="0"/>
      <c r="ACK211" s="0"/>
      <c r="ACL211" s="0"/>
      <c r="ACM211" s="0"/>
      <c r="ACN211" s="0"/>
      <c r="ACO211" s="0"/>
      <c r="ACP211" s="0"/>
      <c r="ACQ211" s="0"/>
      <c r="ACR211" s="0"/>
      <c r="ACS211" s="0"/>
      <c r="ACT211" s="0"/>
      <c r="ACU211" s="0"/>
      <c r="ACV211" s="0"/>
      <c r="ACW211" s="0"/>
      <c r="ACX211" s="0"/>
      <c r="ACY211" s="0"/>
      <c r="ACZ211" s="0"/>
      <c r="ADA211" s="0"/>
      <c r="ADB211" s="0"/>
      <c r="ADC211" s="0"/>
      <c r="ADD211" s="0"/>
      <c r="ADE211" s="0"/>
      <c r="ADF211" s="0"/>
      <c r="ADG211" s="0"/>
      <c r="ADH211" s="0"/>
      <c r="ADI211" s="0"/>
      <c r="ADJ211" s="0"/>
      <c r="ADK211" s="0"/>
      <c r="ADL211" s="0"/>
      <c r="ADM211" s="0"/>
      <c r="ADN211" s="0"/>
      <c r="ADO211" s="0"/>
      <c r="ADP211" s="0"/>
      <c r="ADQ211" s="0"/>
      <c r="ADR211" s="0"/>
      <c r="ADS211" s="0"/>
      <c r="ADT211" s="0"/>
      <c r="ADU211" s="0"/>
      <c r="ADV211" s="0"/>
      <c r="ADW211" s="0"/>
      <c r="ADX211" s="0"/>
      <c r="ADY211" s="0"/>
      <c r="ADZ211" s="0"/>
      <c r="AEA211" s="0"/>
      <c r="AEB211" s="0"/>
      <c r="AEC211" s="0"/>
      <c r="AED211" s="0"/>
      <c r="AEE211" s="0"/>
      <c r="AEF211" s="0"/>
      <c r="AEG211" s="0"/>
      <c r="AEH211" s="0"/>
      <c r="AEI211" s="0"/>
      <c r="AEJ211" s="0"/>
      <c r="AEK211" s="0"/>
      <c r="AEL211" s="0"/>
      <c r="AEM211" s="0"/>
      <c r="AEN211" s="0"/>
      <c r="AEO211" s="0"/>
      <c r="AEP211" s="0"/>
      <c r="AEQ211" s="0"/>
      <c r="AER211" s="0"/>
      <c r="AES211" s="0"/>
      <c r="AET211" s="0"/>
      <c r="AEU211" s="0"/>
      <c r="AEV211" s="0"/>
      <c r="AEW211" s="0"/>
      <c r="AEX211" s="0"/>
      <c r="AEY211" s="0"/>
      <c r="AEZ211" s="0"/>
      <c r="AFA211" s="0"/>
      <c r="AFB211" s="0"/>
      <c r="AFC211" s="0"/>
      <c r="AFD211" s="0"/>
      <c r="AFE211" s="0"/>
      <c r="AFF211" s="0"/>
      <c r="AFG211" s="0"/>
      <c r="AFH211" s="0"/>
      <c r="AFI211" s="0"/>
      <c r="AFJ211" s="0"/>
      <c r="AFK211" s="0"/>
      <c r="AFL211" s="0"/>
      <c r="AFM211" s="0"/>
      <c r="AFN211" s="0"/>
      <c r="AFO211" s="0"/>
      <c r="AFP211" s="0"/>
      <c r="AFQ211" s="0"/>
      <c r="AFR211" s="0"/>
      <c r="AFS211" s="0"/>
      <c r="AFT211" s="0"/>
      <c r="AFU211" s="0"/>
      <c r="AFV211" s="0"/>
      <c r="AFW211" s="0"/>
      <c r="AFX211" s="0"/>
      <c r="AFY211" s="0"/>
      <c r="AFZ211" s="0"/>
      <c r="AGA211" s="0"/>
      <c r="AGB211" s="0"/>
      <c r="AGC211" s="0"/>
      <c r="AGD211" s="0"/>
      <c r="AGE211" s="0"/>
      <c r="AGF211" s="0"/>
      <c r="AGG211" s="0"/>
      <c r="AGH211" s="0"/>
      <c r="AGI211" s="0"/>
      <c r="AGJ211" s="0"/>
      <c r="AGK211" s="0"/>
      <c r="AGL211" s="0"/>
      <c r="AGM211" s="0"/>
      <c r="AGN211" s="0"/>
      <c r="AGO211" s="0"/>
      <c r="AGP211" s="0"/>
      <c r="AGQ211" s="0"/>
      <c r="AGR211" s="0"/>
      <c r="AGS211" s="0"/>
      <c r="AGT211" s="0"/>
      <c r="AGU211" s="0"/>
      <c r="AGV211" s="0"/>
      <c r="AGW211" s="0"/>
      <c r="AGX211" s="0"/>
      <c r="AGY211" s="0"/>
      <c r="AGZ211" s="0"/>
      <c r="AHA211" s="0"/>
      <c r="AHB211" s="0"/>
      <c r="AHC211" s="0"/>
      <c r="AHD211" s="0"/>
      <c r="AHE211" s="0"/>
      <c r="AHF211" s="0"/>
      <c r="AHG211" s="0"/>
      <c r="AHH211" s="0"/>
      <c r="AHI211" s="0"/>
      <c r="AHJ211" s="0"/>
      <c r="AHK211" s="0"/>
      <c r="AHL211" s="0"/>
      <c r="AHM211" s="0"/>
      <c r="AHN211" s="0"/>
      <c r="AHO211" s="0"/>
      <c r="AHP211" s="0"/>
      <c r="AHQ211" s="0"/>
      <c r="AHR211" s="0"/>
      <c r="AHS211" s="0"/>
      <c r="AHT211" s="0"/>
      <c r="AHU211" s="0"/>
      <c r="AHV211" s="0"/>
      <c r="AHW211" s="0"/>
      <c r="AHX211" s="0"/>
      <c r="AHY211" s="0"/>
      <c r="AHZ211" s="0"/>
      <c r="AIA211" s="0"/>
      <c r="AIB211" s="0"/>
      <c r="AIC211" s="0"/>
      <c r="AID211" s="0"/>
      <c r="AIE211" s="0"/>
      <c r="AIF211" s="0"/>
      <c r="AIG211" s="0"/>
      <c r="AIH211" s="0"/>
      <c r="AII211" s="0"/>
      <c r="AIJ211" s="0"/>
      <c r="AIK211" s="0"/>
      <c r="AIL211" s="0"/>
      <c r="AIM211" s="0"/>
      <c r="AIN211" s="0"/>
      <c r="AIO211" s="0"/>
      <c r="AIP211" s="0"/>
      <c r="AIQ211" s="0"/>
      <c r="AIR211" s="0"/>
      <c r="AIS211" s="0"/>
      <c r="AIT211" s="0"/>
      <c r="AIU211" s="0"/>
      <c r="AIV211" s="0"/>
      <c r="AIW211" s="0"/>
      <c r="AIX211" s="0"/>
      <c r="AIY211" s="0"/>
      <c r="AIZ211" s="0"/>
      <c r="AJA211" s="0"/>
      <c r="AJB211" s="0"/>
      <c r="AJC211" s="0"/>
      <c r="AJD211" s="0"/>
      <c r="AJE211" s="0"/>
      <c r="AJF211" s="0"/>
      <c r="AJG211" s="0"/>
      <c r="AJH211" s="0"/>
      <c r="AJI211" s="0"/>
      <c r="AJJ211" s="0"/>
      <c r="AJK211" s="0"/>
      <c r="AJL211" s="0"/>
      <c r="AJM211" s="0"/>
      <c r="AJN211" s="0"/>
      <c r="AJO211" s="0"/>
      <c r="AJP211" s="0"/>
      <c r="AJQ211" s="0"/>
      <c r="AJR211" s="0"/>
      <c r="AJS211" s="0"/>
      <c r="AJT211" s="0"/>
      <c r="AJU211" s="0"/>
      <c r="AJV211" s="0"/>
      <c r="AJW211" s="0"/>
      <c r="AJX211" s="0"/>
      <c r="AJY211" s="0"/>
      <c r="AJZ211" s="0"/>
      <c r="AKA211" s="0"/>
      <c r="AKB211" s="0"/>
      <c r="AKC211" s="0"/>
      <c r="AKD211" s="0"/>
      <c r="AKE211" s="0"/>
      <c r="AKF211" s="0"/>
      <c r="AKG211" s="0"/>
      <c r="AKH211" s="0"/>
      <c r="AKI211" s="0"/>
      <c r="AKJ211" s="0"/>
      <c r="AKK211" s="0"/>
      <c r="AKL211" s="0"/>
      <c r="AKM211" s="0"/>
      <c r="AKN211" s="0"/>
      <c r="AKO211" s="0"/>
      <c r="AKP211" s="0"/>
      <c r="AKQ211" s="0"/>
      <c r="AKR211" s="0"/>
      <c r="AKS211" s="0"/>
      <c r="AKT211" s="0"/>
      <c r="AKU211" s="0"/>
      <c r="AKV211" s="0"/>
      <c r="AKW211" s="0"/>
      <c r="AKX211" s="0"/>
      <c r="AKY211" s="0"/>
      <c r="AKZ211" s="0"/>
      <c r="ALA211" s="0"/>
      <c r="ALB211" s="0"/>
      <c r="ALC211" s="0"/>
      <c r="ALD211" s="0"/>
      <c r="ALE211" s="0"/>
      <c r="ALF211" s="0"/>
      <c r="ALG211" s="0"/>
      <c r="ALH211" s="0"/>
      <c r="ALI211" s="0"/>
      <c r="ALJ211" s="0"/>
      <c r="ALK211" s="0"/>
      <c r="ALL211" s="0"/>
      <c r="ALM211" s="0"/>
      <c r="ALN211" s="0"/>
      <c r="ALO211" s="0"/>
      <c r="ALP211" s="0"/>
      <c r="ALQ211" s="0"/>
      <c r="ALR211" s="0"/>
      <c r="ALS211" s="0"/>
      <c r="ALT211" s="0"/>
      <c r="ALU211" s="0"/>
      <c r="ALV211" s="0"/>
      <c r="ALW211" s="0"/>
      <c r="ALX211" s="0"/>
      <c r="ALY211" s="0"/>
      <c r="ALZ211" s="0"/>
      <c r="AMA211" s="0"/>
      <c r="AMB211" s="0"/>
      <c r="AMC211" s="0"/>
      <c r="AMD211" s="0"/>
      <c r="AME211" s="0"/>
      <c r="AMF211" s="0"/>
      <c r="AMG211" s="0"/>
      <c r="AMH211" s="0"/>
      <c r="AMI211" s="0"/>
      <c r="AMJ211" s="0"/>
    </row>
    <row r="212" customFormat="false" ht="15.75" hidden="false" customHeight="true" outlineLevel="0" collapsed="false">
      <c r="A212" s="270"/>
      <c r="B212" s="283"/>
      <c r="C212" s="49"/>
      <c r="D212" s="49"/>
      <c r="E212" s="27"/>
      <c r="F212" s="27"/>
      <c r="G212" s="27"/>
      <c r="H212" s="27"/>
      <c r="I212" s="27"/>
      <c r="J212" s="49"/>
      <c r="K212" s="49"/>
      <c r="L212" s="49"/>
      <c r="M212" s="49"/>
      <c r="N212" s="49"/>
      <c r="O212" s="226"/>
      <c r="P212" s="27"/>
      <c r="Q212" s="27"/>
      <c r="R212" s="27"/>
      <c r="S212" s="27"/>
      <c r="T212" s="49"/>
      <c r="U212" s="49"/>
      <c r="V212" s="49"/>
      <c r="W212" s="49"/>
      <c r="X212" s="50"/>
      <c r="Y212" s="226"/>
      <c r="Z212" s="27"/>
      <c r="AA212" s="27"/>
      <c r="AB212" s="27"/>
      <c r="AC212" s="27"/>
      <c r="AD212" s="49"/>
      <c r="AE212" s="49"/>
      <c r="AF212" s="49"/>
      <c r="AG212" s="49"/>
      <c r="AH212" s="50"/>
      <c r="AI212" s="226"/>
      <c r="AJ212" s="27"/>
      <c r="AK212" s="27"/>
      <c r="AL212" s="27"/>
      <c r="AM212" s="27"/>
      <c r="AN212" s="49"/>
      <c r="AO212" s="49"/>
      <c r="AP212" s="49"/>
      <c r="AQ212" s="49"/>
      <c r="AR212" s="50"/>
      <c r="AS212" s="226"/>
      <c r="AT212" s="27"/>
      <c r="AU212" s="27"/>
      <c r="AV212" s="27"/>
      <c r="AW212" s="27"/>
      <c r="AX212" s="49"/>
      <c r="AY212" s="49"/>
      <c r="AZ212" s="49"/>
      <c r="BA212" s="49"/>
      <c r="BB212" s="50"/>
      <c r="BC212" s="0"/>
      <c r="BD212" s="0"/>
      <c r="BE212" s="0"/>
      <c r="BF212" s="0"/>
      <c r="BG212" s="0"/>
      <c r="BH212" s="0"/>
      <c r="BI212" s="0"/>
      <c r="BJ212" s="0"/>
      <c r="BK212" s="0"/>
      <c r="BL212" s="0"/>
      <c r="BM212" s="0"/>
      <c r="BN212" s="0"/>
      <c r="BO212" s="0"/>
      <c r="BP212" s="0"/>
      <c r="BQ212" s="0"/>
      <c r="BR212" s="0"/>
      <c r="BS212" s="0"/>
      <c r="BT212" s="0"/>
      <c r="BU212" s="0"/>
      <c r="BV212" s="0"/>
      <c r="BW212" s="0"/>
      <c r="BX212" s="0"/>
      <c r="BY212" s="0"/>
      <c r="BZ212" s="0"/>
      <c r="CA212" s="0"/>
      <c r="CB212" s="0"/>
      <c r="CC212" s="0"/>
      <c r="CD212" s="0"/>
      <c r="CE212" s="0"/>
      <c r="CF212" s="0"/>
      <c r="CG212" s="0"/>
      <c r="CH212" s="0"/>
      <c r="CI212" s="0"/>
      <c r="CJ212" s="0"/>
      <c r="CK212" s="0"/>
      <c r="CL212" s="0"/>
      <c r="CM212" s="0"/>
      <c r="CN212" s="0"/>
      <c r="CO212" s="0"/>
      <c r="CP212" s="0"/>
      <c r="CQ212" s="0"/>
      <c r="CR212" s="0"/>
      <c r="CS212" s="0"/>
      <c r="CT212" s="0"/>
      <c r="CU212" s="0"/>
      <c r="CV212" s="0"/>
      <c r="CW212" s="0"/>
      <c r="CX212" s="0"/>
      <c r="CY212" s="0"/>
      <c r="CZ212" s="0"/>
      <c r="DA212" s="0"/>
      <c r="DB212" s="0"/>
      <c r="DC212" s="0"/>
      <c r="DD212" s="0"/>
      <c r="DE212" s="0"/>
      <c r="DF212" s="0"/>
      <c r="DG212" s="0"/>
      <c r="DH212" s="0"/>
      <c r="DI212" s="0"/>
      <c r="DJ212" s="0"/>
      <c r="DK212" s="0"/>
      <c r="DL212" s="0"/>
      <c r="DM212" s="0"/>
      <c r="DN212" s="0"/>
      <c r="DO212" s="0"/>
      <c r="DP212" s="0"/>
      <c r="DQ212" s="0"/>
      <c r="DR212" s="0"/>
      <c r="DS212" s="0"/>
      <c r="DT212" s="0"/>
      <c r="DU212" s="0"/>
      <c r="DV212" s="0"/>
      <c r="DW212" s="0"/>
      <c r="DX212" s="0"/>
      <c r="DY212" s="0"/>
      <c r="DZ212" s="0"/>
      <c r="EA212" s="0"/>
      <c r="EB212" s="0"/>
      <c r="EC212" s="0"/>
      <c r="ED212" s="0"/>
      <c r="EE212" s="0"/>
      <c r="EF212" s="0"/>
      <c r="EG212" s="0"/>
      <c r="EH212" s="0"/>
      <c r="EI212" s="0"/>
      <c r="EJ212" s="0"/>
      <c r="EK212" s="0"/>
      <c r="EL212" s="0"/>
      <c r="EM212" s="0"/>
      <c r="EN212" s="0"/>
      <c r="EO212" s="0"/>
      <c r="EP212" s="0"/>
      <c r="EQ212" s="0"/>
      <c r="ER212" s="0"/>
      <c r="ES212" s="0"/>
      <c r="ET212" s="0"/>
      <c r="EU212" s="0"/>
      <c r="EV212" s="0"/>
      <c r="EW212" s="0"/>
      <c r="EX212" s="0"/>
      <c r="EY212" s="0"/>
      <c r="EZ212" s="0"/>
      <c r="FA212" s="0"/>
      <c r="FB212" s="0"/>
      <c r="FC212" s="0"/>
      <c r="FD212" s="0"/>
      <c r="FE212" s="0"/>
      <c r="FF212" s="0"/>
      <c r="FG212" s="0"/>
      <c r="FH212" s="0"/>
      <c r="FI212" s="0"/>
      <c r="FJ212" s="0"/>
      <c r="FK212" s="0"/>
      <c r="FL212" s="0"/>
      <c r="FM212" s="0"/>
      <c r="FN212" s="0"/>
      <c r="FO212" s="0"/>
      <c r="FP212" s="0"/>
      <c r="FQ212" s="0"/>
      <c r="FR212" s="0"/>
      <c r="FS212" s="0"/>
      <c r="FT212" s="0"/>
      <c r="FU212" s="0"/>
      <c r="FV212" s="0"/>
      <c r="FW212" s="0"/>
      <c r="FX212" s="0"/>
      <c r="FY212" s="0"/>
      <c r="FZ212" s="0"/>
      <c r="GA212" s="0"/>
      <c r="GB212" s="0"/>
      <c r="GC212" s="0"/>
      <c r="GD212" s="0"/>
      <c r="GE212" s="0"/>
      <c r="GF212" s="0"/>
      <c r="GG212" s="0"/>
      <c r="GH212" s="0"/>
      <c r="GI212" s="0"/>
      <c r="GJ212" s="0"/>
      <c r="GK212" s="0"/>
      <c r="GL212" s="0"/>
      <c r="GM212" s="0"/>
      <c r="GN212" s="0"/>
      <c r="GO212" s="0"/>
      <c r="GP212" s="0"/>
      <c r="GQ212" s="0"/>
      <c r="GR212" s="0"/>
      <c r="GS212" s="0"/>
      <c r="GT212" s="0"/>
      <c r="GU212" s="0"/>
      <c r="GV212" s="0"/>
      <c r="GW212" s="0"/>
      <c r="GX212" s="0"/>
      <c r="GY212" s="0"/>
      <c r="GZ212" s="0"/>
      <c r="HA212" s="0"/>
      <c r="HB212" s="0"/>
      <c r="HC212" s="0"/>
      <c r="HD212" s="0"/>
      <c r="HE212" s="0"/>
      <c r="HF212" s="0"/>
      <c r="HG212" s="0"/>
      <c r="HH212" s="0"/>
      <c r="HI212" s="0"/>
      <c r="HJ212" s="0"/>
      <c r="HK212" s="0"/>
      <c r="HL212" s="0"/>
      <c r="HM212" s="0"/>
      <c r="HN212" s="0"/>
      <c r="HO212" s="0"/>
      <c r="HP212" s="0"/>
      <c r="HQ212" s="0"/>
      <c r="HR212" s="0"/>
      <c r="HS212" s="0"/>
      <c r="HT212" s="0"/>
      <c r="HU212" s="0"/>
      <c r="HV212" s="0"/>
      <c r="HW212" s="0"/>
      <c r="HX212" s="0"/>
      <c r="HY212" s="0"/>
      <c r="HZ212" s="0"/>
      <c r="IA212" s="0"/>
      <c r="IB212" s="0"/>
      <c r="IC212" s="0"/>
      <c r="ID212" s="0"/>
      <c r="IE212" s="0"/>
      <c r="IF212" s="0"/>
      <c r="IG212" s="0"/>
      <c r="IH212" s="0"/>
      <c r="II212" s="0"/>
      <c r="IJ212" s="0"/>
      <c r="IK212" s="0"/>
      <c r="IL212" s="0"/>
      <c r="IM212" s="0"/>
      <c r="IN212" s="0"/>
      <c r="IO212" s="0"/>
      <c r="IP212" s="0"/>
      <c r="IQ212" s="0"/>
      <c r="IR212" s="0"/>
      <c r="IS212" s="0"/>
      <c r="IT212" s="0"/>
      <c r="IU212" s="0"/>
      <c r="IV212" s="0"/>
      <c r="IW212" s="0"/>
      <c r="IX212" s="0"/>
      <c r="IY212" s="0"/>
      <c r="IZ212" s="0"/>
      <c r="JA212" s="0"/>
      <c r="JB212" s="0"/>
      <c r="JC212" s="0"/>
      <c r="JD212" s="0"/>
      <c r="JE212" s="0"/>
      <c r="JF212" s="0"/>
      <c r="JG212" s="0"/>
      <c r="JH212" s="0"/>
      <c r="JI212" s="0"/>
      <c r="JJ212" s="0"/>
      <c r="JK212" s="0"/>
      <c r="JL212" s="0"/>
      <c r="JM212" s="0"/>
      <c r="JN212" s="0"/>
      <c r="JO212" s="0"/>
      <c r="JP212" s="0"/>
      <c r="JQ212" s="0"/>
      <c r="JR212" s="0"/>
      <c r="JS212" s="0"/>
      <c r="JT212" s="0"/>
      <c r="JU212" s="0"/>
      <c r="JV212" s="0"/>
      <c r="JW212" s="0"/>
      <c r="JX212" s="0"/>
      <c r="JY212" s="0"/>
      <c r="JZ212" s="0"/>
      <c r="KA212" s="0"/>
      <c r="KB212" s="0"/>
      <c r="KC212" s="0"/>
      <c r="KD212" s="0"/>
      <c r="KE212" s="0"/>
      <c r="KF212" s="0"/>
      <c r="KG212" s="0"/>
      <c r="KH212" s="0"/>
      <c r="KI212" s="0"/>
      <c r="KJ212" s="0"/>
      <c r="KK212" s="0"/>
      <c r="KL212" s="0"/>
      <c r="KM212" s="0"/>
      <c r="KN212" s="0"/>
      <c r="KO212" s="0"/>
      <c r="KP212" s="0"/>
      <c r="KQ212" s="0"/>
      <c r="KR212" s="0"/>
      <c r="KS212" s="0"/>
      <c r="KT212" s="0"/>
      <c r="KU212" s="0"/>
      <c r="KV212" s="0"/>
      <c r="KW212" s="0"/>
      <c r="KX212" s="0"/>
      <c r="KY212" s="0"/>
      <c r="KZ212" s="0"/>
      <c r="LA212" s="0"/>
      <c r="LB212" s="0"/>
      <c r="LC212" s="0"/>
      <c r="LD212" s="0"/>
      <c r="LE212" s="0"/>
      <c r="LF212" s="0"/>
      <c r="LG212" s="0"/>
      <c r="LH212" s="0"/>
      <c r="LI212" s="0"/>
      <c r="LJ212" s="0"/>
      <c r="LK212" s="0"/>
      <c r="LL212" s="0"/>
      <c r="LM212" s="0"/>
      <c r="LN212" s="0"/>
      <c r="LO212" s="0"/>
      <c r="LP212" s="0"/>
      <c r="LQ212" s="0"/>
      <c r="LR212" s="0"/>
      <c r="LS212" s="0"/>
      <c r="LT212" s="0"/>
      <c r="LU212" s="0"/>
      <c r="LV212" s="0"/>
      <c r="LW212" s="0"/>
      <c r="LX212" s="0"/>
      <c r="LY212" s="0"/>
      <c r="LZ212" s="0"/>
      <c r="MA212" s="0"/>
      <c r="MB212" s="0"/>
      <c r="MC212" s="0"/>
      <c r="MD212" s="0"/>
      <c r="ME212" s="0"/>
      <c r="MF212" s="0"/>
      <c r="MG212" s="0"/>
      <c r="MH212" s="0"/>
      <c r="MI212" s="0"/>
      <c r="MJ212" s="0"/>
      <c r="MK212" s="0"/>
      <c r="ML212" s="0"/>
      <c r="MM212" s="0"/>
      <c r="MN212" s="0"/>
      <c r="MO212" s="0"/>
      <c r="MP212" s="0"/>
      <c r="MQ212" s="0"/>
      <c r="MR212" s="0"/>
      <c r="MS212" s="0"/>
      <c r="MT212" s="0"/>
      <c r="MU212" s="0"/>
      <c r="MV212" s="0"/>
      <c r="MW212" s="0"/>
      <c r="MX212" s="0"/>
      <c r="MY212" s="0"/>
      <c r="MZ212" s="0"/>
      <c r="NA212" s="0"/>
      <c r="NB212" s="0"/>
      <c r="NC212" s="0"/>
      <c r="ND212" s="0"/>
      <c r="NE212" s="0"/>
      <c r="NF212" s="0"/>
      <c r="NG212" s="0"/>
      <c r="NH212" s="0"/>
      <c r="NI212" s="0"/>
      <c r="NJ212" s="0"/>
      <c r="NK212" s="0"/>
      <c r="NL212" s="0"/>
      <c r="NM212" s="0"/>
      <c r="NN212" s="0"/>
      <c r="NO212" s="0"/>
      <c r="NP212" s="0"/>
      <c r="NQ212" s="0"/>
      <c r="NR212" s="0"/>
      <c r="NS212" s="0"/>
      <c r="NT212" s="0"/>
      <c r="NU212" s="0"/>
      <c r="NV212" s="0"/>
      <c r="NW212" s="0"/>
      <c r="NX212" s="0"/>
      <c r="NY212" s="0"/>
      <c r="NZ212" s="0"/>
      <c r="OA212" s="0"/>
      <c r="OB212" s="0"/>
      <c r="OC212" s="0"/>
      <c r="OD212" s="0"/>
      <c r="OE212" s="0"/>
      <c r="OF212" s="0"/>
      <c r="OG212" s="0"/>
      <c r="OH212" s="0"/>
      <c r="OI212" s="0"/>
      <c r="OJ212" s="0"/>
      <c r="OK212" s="0"/>
      <c r="OL212" s="0"/>
      <c r="OM212" s="0"/>
      <c r="ON212" s="0"/>
      <c r="OO212" s="0"/>
      <c r="OP212" s="0"/>
      <c r="OQ212" s="0"/>
      <c r="OR212" s="0"/>
      <c r="OS212" s="0"/>
      <c r="OT212" s="0"/>
      <c r="OU212" s="0"/>
      <c r="OV212" s="0"/>
      <c r="OW212" s="0"/>
      <c r="OX212" s="0"/>
      <c r="OY212" s="0"/>
      <c r="OZ212" s="0"/>
      <c r="PA212" s="0"/>
      <c r="PB212" s="0"/>
      <c r="PC212" s="0"/>
      <c r="PD212" s="0"/>
      <c r="PE212" s="0"/>
      <c r="PF212" s="0"/>
      <c r="PG212" s="0"/>
      <c r="PH212" s="0"/>
      <c r="PI212" s="0"/>
      <c r="PJ212" s="0"/>
      <c r="PK212" s="0"/>
      <c r="PL212" s="0"/>
      <c r="PM212" s="0"/>
      <c r="PN212" s="0"/>
      <c r="PO212" s="0"/>
      <c r="PP212" s="0"/>
      <c r="PQ212" s="0"/>
      <c r="PR212" s="0"/>
      <c r="PS212" s="0"/>
      <c r="PT212" s="0"/>
      <c r="PU212" s="0"/>
      <c r="PV212" s="0"/>
      <c r="PW212" s="0"/>
      <c r="PX212" s="0"/>
      <c r="PY212" s="0"/>
      <c r="PZ212" s="0"/>
      <c r="QA212" s="0"/>
      <c r="QB212" s="0"/>
      <c r="QC212" s="0"/>
      <c r="QD212" s="0"/>
      <c r="QE212" s="0"/>
      <c r="QF212" s="0"/>
      <c r="QG212" s="0"/>
      <c r="QH212" s="0"/>
      <c r="QI212" s="0"/>
      <c r="QJ212" s="0"/>
      <c r="QK212" s="0"/>
      <c r="QL212" s="0"/>
      <c r="QM212" s="0"/>
      <c r="QN212" s="0"/>
      <c r="QO212" s="0"/>
      <c r="QP212" s="0"/>
      <c r="QQ212" s="0"/>
      <c r="QR212" s="0"/>
      <c r="QS212" s="0"/>
      <c r="QT212" s="0"/>
      <c r="QU212" s="0"/>
      <c r="QV212" s="0"/>
      <c r="QW212" s="0"/>
      <c r="QX212" s="0"/>
      <c r="QY212" s="0"/>
      <c r="QZ212" s="0"/>
      <c r="RA212" s="0"/>
      <c r="RB212" s="0"/>
      <c r="RC212" s="0"/>
      <c r="RD212" s="0"/>
      <c r="RE212" s="0"/>
      <c r="RF212" s="0"/>
      <c r="RG212" s="0"/>
      <c r="RH212" s="0"/>
      <c r="RI212" s="0"/>
      <c r="RJ212" s="0"/>
      <c r="RK212" s="0"/>
      <c r="RL212" s="0"/>
      <c r="RM212" s="0"/>
      <c r="RN212" s="0"/>
      <c r="RO212" s="0"/>
      <c r="RP212" s="0"/>
      <c r="RQ212" s="0"/>
      <c r="RR212" s="0"/>
      <c r="RS212" s="0"/>
      <c r="RT212" s="0"/>
      <c r="RU212" s="0"/>
      <c r="RV212" s="0"/>
      <c r="RW212" s="0"/>
      <c r="RX212" s="0"/>
      <c r="RY212" s="0"/>
      <c r="RZ212" s="0"/>
      <c r="SA212" s="0"/>
      <c r="SB212" s="0"/>
      <c r="SC212" s="0"/>
      <c r="SD212" s="0"/>
      <c r="SE212" s="0"/>
      <c r="SF212" s="0"/>
      <c r="SG212" s="0"/>
      <c r="SH212" s="0"/>
      <c r="SI212" s="0"/>
      <c r="SJ212" s="0"/>
      <c r="SK212" s="0"/>
      <c r="SL212" s="0"/>
      <c r="SM212" s="0"/>
      <c r="SN212" s="0"/>
      <c r="SO212" s="0"/>
      <c r="SP212" s="0"/>
      <c r="SQ212" s="0"/>
      <c r="SR212" s="0"/>
      <c r="SS212" s="0"/>
      <c r="ST212" s="0"/>
      <c r="SU212" s="0"/>
      <c r="SV212" s="0"/>
      <c r="SW212" s="0"/>
      <c r="SX212" s="0"/>
      <c r="SY212" s="0"/>
      <c r="SZ212" s="0"/>
      <c r="TA212" s="0"/>
      <c r="TB212" s="0"/>
      <c r="TC212" s="0"/>
      <c r="TD212" s="0"/>
      <c r="TE212" s="0"/>
      <c r="TF212" s="0"/>
      <c r="TG212" s="0"/>
      <c r="TH212" s="0"/>
      <c r="TI212" s="0"/>
      <c r="TJ212" s="0"/>
      <c r="TK212" s="0"/>
      <c r="TL212" s="0"/>
      <c r="TM212" s="0"/>
      <c r="TN212" s="0"/>
      <c r="TO212" s="0"/>
      <c r="TP212" s="0"/>
      <c r="TQ212" s="0"/>
      <c r="TR212" s="0"/>
      <c r="TS212" s="0"/>
      <c r="TT212" s="0"/>
      <c r="TU212" s="0"/>
      <c r="TV212" s="0"/>
      <c r="TW212" s="0"/>
      <c r="TX212" s="0"/>
      <c r="TY212" s="0"/>
      <c r="TZ212" s="0"/>
      <c r="UA212" s="0"/>
      <c r="UB212" s="0"/>
      <c r="UC212" s="0"/>
      <c r="UD212" s="0"/>
      <c r="UE212" s="0"/>
      <c r="UF212" s="0"/>
      <c r="UG212" s="0"/>
      <c r="UH212" s="0"/>
      <c r="UI212" s="0"/>
      <c r="UJ212" s="0"/>
      <c r="UK212" s="0"/>
      <c r="UL212" s="0"/>
      <c r="UM212" s="0"/>
      <c r="UN212" s="0"/>
      <c r="UO212" s="0"/>
      <c r="UP212" s="0"/>
      <c r="UQ212" s="0"/>
      <c r="UR212" s="0"/>
      <c r="US212" s="0"/>
      <c r="UT212" s="0"/>
      <c r="UU212" s="0"/>
      <c r="UV212" s="0"/>
      <c r="UW212" s="0"/>
      <c r="UX212" s="0"/>
      <c r="UY212" s="0"/>
      <c r="UZ212" s="0"/>
      <c r="VA212" s="0"/>
      <c r="VB212" s="0"/>
      <c r="VC212" s="0"/>
      <c r="VD212" s="0"/>
      <c r="VE212" s="0"/>
      <c r="VF212" s="0"/>
      <c r="VG212" s="0"/>
      <c r="VH212" s="0"/>
      <c r="VI212" s="0"/>
      <c r="VJ212" s="0"/>
      <c r="VK212" s="0"/>
      <c r="VL212" s="0"/>
      <c r="VM212" s="0"/>
      <c r="VN212" s="0"/>
      <c r="VO212" s="0"/>
      <c r="VP212" s="0"/>
      <c r="VQ212" s="0"/>
      <c r="VR212" s="0"/>
      <c r="VS212" s="0"/>
      <c r="VT212" s="0"/>
      <c r="VU212" s="0"/>
      <c r="VV212" s="0"/>
      <c r="VW212" s="0"/>
      <c r="VX212" s="0"/>
      <c r="VY212" s="0"/>
      <c r="VZ212" s="0"/>
      <c r="WA212" s="0"/>
      <c r="WB212" s="0"/>
      <c r="WC212" s="0"/>
      <c r="WD212" s="0"/>
      <c r="WE212" s="0"/>
      <c r="WF212" s="0"/>
      <c r="WG212" s="0"/>
      <c r="WH212" s="0"/>
      <c r="WI212" s="0"/>
      <c r="WJ212" s="0"/>
      <c r="WK212" s="0"/>
      <c r="WL212" s="0"/>
      <c r="WM212" s="0"/>
      <c r="WN212" s="0"/>
      <c r="WO212" s="0"/>
      <c r="WP212" s="0"/>
      <c r="WQ212" s="0"/>
      <c r="WR212" s="0"/>
      <c r="WS212" s="0"/>
      <c r="WT212" s="0"/>
      <c r="WU212" s="0"/>
      <c r="WV212" s="0"/>
      <c r="WW212" s="0"/>
      <c r="WX212" s="0"/>
      <c r="WY212" s="0"/>
      <c r="WZ212" s="0"/>
      <c r="XA212" s="0"/>
      <c r="XB212" s="0"/>
      <c r="XC212" s="0"/>
      <c r="XD212" s="0"/>
      <c r="XE212" s="0"/>
      <c r="XF212" s="0"/>
      <c r="XG212" s="0"/>
      <c r="XH212" s="0"/>
      <c r="XI212" s="0"/>
      <c r="XJ212" s="0"/>
      <c r="XK212" s="0"/>
      <c r="XL212" s="0"/>
      <c r="XM212" s="0"/>
      <c r="XN212" s="0"/>
      <c r="XO212" s="0"/>
      <c r="XP212" s="0"/>
      <c r="XQ212" s="0"/>
      <c r="XR212" s="0"/>
      <c r="XS212" s="0"/>
      <c r="XT212" s="0"/>
      <c r="XU212" s="0"/>
      <c r="XV212" s="0"/>
      <c r="XW212" s="0"/>
      <c r="XX212" s="0"/>
      <c r="XY212" s="0"/>
      <c r="XZ212" s="0"/>
      <c r="YA212" s="0"/>
      <c r="YB212" s="0"/>
      <c r="YC212" s="0"/>
      <c r="YD212" s="0"/>
      <c r="YE212" s="0"/>
      <c r="YF212" s="0"/>
      <c r="YG212" s="0"/>
      <c r="YH212" s="0"/>
      <c r="YI212" s="0"/>
      <c r="YJ212" s="0"/>
      <c r="YK212" s="0"/>
      <c r="YL212" s="0"/>
      <c r="YM212" s="0"/>
      <c r="YN212" s="0"/>
      <c r="YO212" s="0"/>
      <c r="YP212" s="0"/>
      <c r="YQ212" s="0"/>
      <c r="YR212" s="0"/>
      <c r="YS212" s="0"/>
      <c r="YT212" s="0"/>
      <c r="YU212" s="0"/>
      <c r="YV212" s="0"/>
      <c r="YW212" s="0"/>
      <c r="YX212" s="0"/>
      <c r="YY212" s="0"/>
      <c r="YZ212" s="0"/>
      <c r="ZA212" s="0"/>
      <c r="ZB212" s="0"/>
      <c r="ZC212" s="0"/>
      <c r="ZD212" s="0"/>
      <c r="ZE212" s="0"/>
      <c r="ZF212" s="0"/>
      <c r="ZG212" s="0"/>
      <c r="ZH212" s="0"/>
      <c r="ZI212" s="0"/>
      <c r="ZJ212" s="0"/>
      <c r="ZK212" s="0"/>
      <c r="ZL212" s="0"/>
      <c r="ZM212" s="0"/>
      <c r="ZN212" s="0"/>
      <c r="ZO212" s="0"/>
      <c r="ZP212" s="0"/>
      <c r="ZQ212" s="0"/>
      <c r="ZR212" s="0"/>
      <c r="ZS212" s="0"/>
      <c r="ZT212" s="0"/>
      <c r="ZU212" s="0"/>
      <c r="ZV212" s="0"/>
      <c r="ZW212" s="0"/>
      <c r="ZX212" s="0"/>
      <c r="ZY212" s="0"/>
      <c r="ZZ212" s="0"/>
      <c r="AAA212" s="0"/>
      <c r="AAB212" s="0"/>
      <c r="AAC212" s="0"/>
      <c r="AAD212" s="0"/>
      <c r="AAE212" s="0"/>
      <c r="AAF212" s="0"/>
      <c r="AAG212" s="0"/>
      <c r="AAH212" s="0"/>
      <c r="AAI212" s="0"/>
      <c r="AAJ212" s="0"/>
      <c r="AAK212" s="0"/>
      <c r="AAL212" s="0"/>
      <c r="AAM212" s="0"/>
      <c r="AAN212" s="0"/>
      <c r="AAO212" s="0"/>
      <c r="AAP212" s="0"/>
      <c r="AAQ212" s="0"/>
      <c r="AAR212" s="0"/>
      <c r="AAS212" s="0"/>
      <c r="AAT212" s="0"/>
      <c r="AAU212" s="0"/>
      <c r="AAV212" s="0"/>
      <c r="AAW212" s="0"/>
      <c r="AAX212" s="0"/>
      <c r="AAY212" s="0"/>
      <c r="AAZ212" s="0"/>
      <c r="ABA212" s="0"/>
      <c r="ABB212" s="0"/>
      <c r="ABC212" s="0"/>
      <c r="ABD212" s="0"/>
      <c r="ABE212" s="0"/>
      <c r="ABF212" s="0"/>
      <c r="ABG212" s="0"/>
      <c r="ABH212" s="0"/>
      <c r="ABI212" s="0"/>
      <c r="ABJ212" s="0"/>
      <c r="ABK212" s="0"/>
      <c r="ABL212" s="0"/>
      <c r="ABM212" s="0"/>
      <c r="ABN212" s="0"/>
      <c r="ABO212" s="0"/>
      <c r="ABP212" s="0"/>
      <c r="ABQ212" s="0"/>
      <c r="ABR212" s="0"/>
      <c r="ABS212" s="0"/>
      <c r="ABT212" s="0"/>
      <c r="ABU212" s="0"/>
      <c r="ABV212" s="0"/>
      <c r="ABW212" s="0"/>
      <c r="ABX212" s="0"/>
      <c r="ABY212" s="0"/>
      <c r="ABZ212" s="0"/>
      <c r="ACA212" s="0"/>
      <c r="ACB212" s="0"/>
      <c r="ACC212" s="0"/>
      <c r="ACD212" s="0"/>
      <c r="ACE212" s="0"/>
      <c r="ACF212" s="0"/>
      <c r="ACG212" s="0"/>
      <c r="ACH212" s="0"/>
      <c r="ACI212" s="0"/>
      <c r="ACJ212" s="0"/>
      <c r="ACK212" s="0"/>
      <c r="ACL212" s="0"/>
      <c r="ACM212" s="0"/>
      <c r="ACN212" s="0"/>
      <c r="ACO212" s="0"/>
      <c r="ACP212" s="0"/>
      <c r="ACQ212" s="0"/>
      <c r="ACR212" s="0"/>
      <c r="ACS212" s="0"/>
      <c r="ACT212" s="0"/>
      <c r="ACU212" s="0"/>
      <c r="ACV212" s="0"/>
      <c r="ACW212" s="0"/>
      <c r="ACX212" s="0"/>
      <c r="ACY212" s="0"/>
      <c r="ACZ212" s="0"/>
      <c r="ADA212" s="0"/>
      <c r="ADB212" s="0"/>
      <c r="ADC212" s="0"/>
      <c r="ADD212" s="0"/>
      <c r="ADE212" s="0"/>
      <c r="ADF212" s="0"/>
      <c r="ADG212" s="0"/>
      <c r="ADH212" s="0"/>
      <c r="ADI212" s="0"/>
      <c r="ADJ212" s="0"/>
      <c r="ADK212" s="0"/>
      <c r="ADL212" s="0"/>
      <c r="ADM212" s="0"/>
      <c r="ADN212" s="0"/>
      <c r="ADO212" s="0"/>
      <c r="ADP212" s="0"/>
      <c r="ADQ212" s="0"/>
      <c r="ADR212" s="0"/>
      <c r="ADS212" s="0"/>
      <c r="ADT212" s="0"/>
      <c r="ADU212" s="0"/>
      <c r="ADV212" s="0"/>
      <c r="ADW212" s="0"/>
      <c r="ADX212" s="0"/>
      <c r="ADY212" s="0"/>
      <c r="ADZ212" s="0"/>
      <c r="AEA212" s="0"/>
      <c r="AEB212" s="0"/>
      <c r="AEC212" s="0"/>
      <c r="AED212" s="0"/>
      <c r="AEE212" s="0"/>
      <c r="AEF212" s="0"/>
      <c r="AEG212" s="0"/>
      <c r="AEH212" s="0"/>
      <c r="AEI212" s="0"/>
      <c r="AEJ212" s="0"/>
      <c r="AEK212" s="0"/>
      <c r="AEL212" s="0"/>
      <c r="AEM212" s="0"/>
      <c r="AEN212" s="0"/>
      <c r="AEO212" s="0"/>
      <c r="AEP212" s="0"/>
      <c r="AEQ212" s="0"/>
      <c r="AER212" s="0"/>
      <c r="AES212" s="0"/>
      <c r="AET212" s="0"/>
      <c r="AEU212" s="0"/>
      <c r="AEV212" s="0"/>
      <c r="AEW212" s="0"/>
      <c r="AEX212" s="0"/>
      <c r="AEY212" s="0"/>
      <c r="AEZ212" s="0"/>
      <c r="AFA212" s="0"/>
      <c r="AFB212" s="0"/>
      <c r="AFC212" s="0"/>
      <c r="AFD212" s="0"/>
      <c r="AFE212" s="0"/>
      <c r="AFF212" s="0"/>
      <c r="AFG212" s="0"/>
      <c r="AFH212" s="0"/>
      <c r="AFI212" s="0"/>
      <c r="AFJ212" s="0"/>
      <c r="AFK212" s="0"/>
      <c r="AFL212" s="0"/>
      <c r="AFM212" s="0"/>
      <c r="AFN212" s="0"/>
      <c r="AFO212" s="0"/>
      <c r="AFP212" s="0"/>
      <c r="AFQ212" s="0"/>
      <c r="AFR212" s="0"/>
      <c r="AFS212" s="0"/>
      <c r="AFT212" s="0"/>
      <c r="AFU212" s="0"/>
      <c r="AFV212" s="0"/>
      <c r="AFW212" s="0"/>
      <c r="AFX212" s="0"/>
      <c r="AFY212" s="0"/>
      <c r="AFZ212" s="0"/>
      <c r="AGA212" s="0"/>
      <c r="AGB212" s="0"/>
      <c r="AGC212" s="0"/>
      <c r="AGD212" s="0"/>
      <c r="AGE212" s="0"/>
      <c r="AGF212" s="0"/>
      <c r="AGG212" s="0"/>
      <c r="AGH212" s="0"/>
      <c r="AGI212" s="0"/>
      <c r="AGJ212" s="0"/>
      <c r="AGK212" s="0"/>
      <c r="AGL212" s="0"/>
      <c r="AGM212" s="0"/>
      <c r="AGN212" s="0"/>
      <c r="AGO212" s="0"/>
      <c r="AGP212" s="0"/>
      <c r="AGQ212" s="0"/>
      <c r="AGR212" s="0"/>
      <c r="AGS212" s="0"/>
      <c r="AGT212" s="0"/>
      <c r="AGU212" s="0"/>
      <c r="AGV212" s="0"/>
      <c r="AGW212" s="0"/>
      <c r="AGX212" s="0"/>
      <c r="AGY212" s="0"/>
      <c r="AGZ212" s="0"/>
      <c r="AHA212" s="0"/>
      <c r="AHB212" s="0"/>
      <c r="AHC212" s="0"/>
      <c r="AHD212" s="0"/>
      <c r="AHE212" s="0"/>
      <c r="AHF212" s="0"/>
      <c r="AHG212" s="0"/>
      <c r="AHH212" s="0"/>
      <c r="AHI212" s="0"/>
      <c r="AHJ212" s="0"/>
      <c r="AHK212" s="0"/>
      <c r="AHL212" s="0"/>
      <c r="AHM212" s="0"/>
      <c r="AHN212" s="0"/>
      <c r="AHO212" s="0"/>
      <c r="AHP212" s="0"/>
      <c r="AHQ212" s="0"/>
      <c r="AHR212" s="0"/>
      <c r="AHS212" s="0"/>
      <c r="AHT212" s="0"/>
      <c r="AHU212" s="0"/>
      <c r="AHV212" s="0"/>
      <c r="AHW212" s="0"/>
      <c r="AHX212" s="0"/>
      <c r="AHY212" s="0"/>
      <c r="AHZ212" s="0"/>
      <c r="AIA212" s="0"/>
      <c r="AIB212" s="0"/>
      <c r="AIC212" s="0"/>
      <c r="AID212" s="0"/>
      <c r="AIE212" s="0"/>
      <c r="AIF212" s="0"/>
      <c r="AIG212" s="0"/>
      <c r="AIH212" s="0"/>
      <c r="AII212" s="0"/>
      <c r="AIJ212" s="0"/>
      <c r="AIK212" s="0"/>
      <c r="AIL212" s="0"/>
      <c r="AIM212" s="0"/>
      <c r="AIN212" s="0"/>
      <c r="AIO212" s="0"/>
      <c r="AIP212" s="0"/>
      <c r="AIQ212" s="0"/>
      <c r="AIR212" s="0"/>
      <c r="AIS212" s="0"/>
      <c r="AIT212" s="0"/>
      <c r="AIU212" s="0"/>
      <c r="AIV212" s="0"/>
      <c r="AIW212" s="0"/>
      <c r="AIX212" s="0"/>
      <c r="AIY212" s="0"/>
      <c r="AIZ212" s="0"/>
      <c r="AJA212" s="0"/>
      <c r="AJB212" s="0"/>
      <c r="AJC212" s="0"/>
      <c r="AJD212" s="0"/>
      <c r="AJE212" s="0"/>
      <c r="AJF212" s="0"/>
      <c r="AJG212" s="0"/>
      <c r="AJH212" s="0"/>
      <c r="AJI212" s="0"/>
      <c r="AJJ212" s="0"/>
      <c r="AJK212" s="0"/>
      <c r="AJL212" s="0"/>
      <c r="AJM212" s="0"/>
      <c r="AJN212" s="0"/>
      <c r="AJO212" s="0"/>
      <c r="AJP212" s="0"/>
      <c r="AJQ212" s="0"/>
      <c r="AJR212" s="0"/>
      <c r="AJS212" s="0"/>
      <c r="AJT212" s="0"/>
      <c r="AJU212" s="0"/>
      <c r="AJV212" s="0"/>
      <c r="AJW212" s="0"/>
      <c r="AJX212" s="0"/>
      <c r="AJY212" s="0"/>
      <c r="AJZ212" s="0"/>
      <c r="AKA212" s="0"/>
      <c r="AKB212" s="0"/>
      <c r="AKC212" s="0"/>
      <c r="AKD212" s="0"/>
      <c r="AKE212" s="0"/>
      <c r="AKF212" s="0"/>
      <c r="AKG212" s="0"/>
      <c r="AKH212" s="0"/>
      <c r="AKI212" s="0"/>
      <c r="AKJ212" s="0"/>
      <c r="AKK212" s="0"/>
      <c r="AKL212" s="0"/>
      <c r="AKM212" s="0"/>
      <c r="AKN212" s="0"/>
      <c r="AKO212" s="0"/>
      <c r="AKP212" s="0"/>
      <c r="AKQ212" s="0"/>
      <c r="AKR212" s="0"/>
      <c r="AKS212" s="0"/>
      <c r="AKT212" s="0"/>
      <c r="AKU212" s="0"/>
      <c r="AKV212" s="0"/>
      <c r="AKW212" s="0"/>
      <c r="AKX212" s="0"/>
      <c r="AKY212" s="0"/>
      <c r="AKZ212" s="0"/>
      <c r="ALA212" s="0"/>
      <c r="ALB212" s="0"/>
      <c r="ALC212" s="0"/>
      <c r="ALD212" s="0"/>
      <c r="ALE212" s="0"/>
      <c r="ALF212" s="0"/>
      <c r="ALG212" s="0"/>
      <c r="ALH212" s="0"/>
      <c r="ALI212" s="0"/>
      <c r="ALJ212" s="0"/>
      <c r="ALK212" s="0"/>
      <c r="ALL212" s="0"/>
      <c r="ALM212" s="0"/>
      <c r="ALN212" s="0"/>
      <c r="ALO212" s="0"/>
      <c r="ALP212" s="0"/>
      <c r="ALQ212" s="0"/>
      <c r="ALR212" s="0"/>
      <c r="ALS212" s="0"/>
      <c r="ALT212" s="0"/>
      <c r="ALU212" s="0"/>
      <c r="ALV212" s="0"/>
      <c r="ALW212" s="0"/>
      <c r="ALX212" s="0"/>
      <c r="ALY212" s="0"/>
      <c r="ALZ212" s="0"/>
      <c r="AMA212" s="0"/>
      <c r="AMB212" s="0"/>
      <c r="AMC212" s="0"/>
      <c r="AMD212" s="0"/>
      <c r="AME212" s="0"/>
      <c r="AMF212" s="0"/>
      <c r="AMG212" s="0"/>
      <c r="AMH212" s="0"/>
      <c r="AMI212" s="0"/>
      <c r="AMJ212" s="0"/>
    </row>
    <row r="213" customFormat="false" ht="15.75" hidden="false" customHeight="true" outlineLevel="1" collapsed="false">
      <c r="A213" s="270"/>
      <c r="B213" s="275"/>
      <c r="C213" s="66"/>
      <c r="D213" s="66"/>
      <c r="E213" s="66"/>
      <c r="F213" s="66"/>
      <c r="G213" s="66"/>
      <c r="H213" s="66"/>
      <c r="I213" s="66"/>
      <c r="J213" s="66"/>
      <c r="K213" s="66"/>
      <c r="L213" s="66"/>
      <c r="M213" s="66"/>
      <c r="N213" s="66"/>
      <c r="O213" s="234"/>
      <c r="P213" s="66"/>
      <c r="Q213" s="66"/>
      <c r="R213" s="66"/>
      <c r="S213" s="66"/>
      <c r="T213" s="66"/>
      <c r="U213" s="66"/>
      <c r="V213" s="66"/>
      <c r="W213" s="66"/>
      <c r="X213" s="66"/>
      <c r="Y213" s="293"/>
      <c r="Z213" s="294"/>
      <c r="AA213" s="294"/>
      <c r="AB213" s="294"/>
      <c r="AC213" s="294"/>
      <c r="AD213" s="294"/>
      <c r="AE213" s="294"/>
      <c r="AF213" s="294"/>
      <c r="AG213" s="294"/>
      <c r="AH213" s="16"/>
      <c r="AI213" s="66"/>
      <c r="AJ213" s="66"/>
      <c r="AK213" s="66"/>
      <c r="AL213" s="66"/>
      <c r="AM213" s="66"/>
      <c r="AN213" s="66"/>
      <c r="AO213" s="66"/>
      <c r="AP213" s="66"/>
      <c r="AQ213" s="66"/>
      <c r="AR213" s="235"/>
      <c r="AS213" s="234"/>
      <c r="AT213" s="66"/>
      <c r="AU213" s="66"/>
      <c r="AV213" s="66"/>
      <c r="AW213" s="66"/>
      <c r="AX213" s="66"/>
      <c r="AY213" s="66"/>
      <c r="AZ213" s="66"/>
      <c r="BA213" s="66"/>
      <c r="BB213" s="235"/>
      <c r="BC213" s="0"/>
      <c r="BD213" s="0"/>
      <c r="BE213" s="0"/>
      <c r="BF213" s="0"/>
      <c r="BG213" s="0"/>
      <c r="BH213" s="0"/>
      <c r="BI213" s="0"/>
      <c r="BJ213" s="0"/>
      <c r="BK213" s="0"/>
      <c r="BL213" s="0"/>
      <c r="BM213" s="0"/>
      <c r="BN213" s="0"/>
      <c r="BO213" s="0"/>
      <c r="BP213" s="0"/>
      <c r="BQ213" s="0"/>
      <c r="BR213" s="0"/>
      <c r="BS213" s="0"/>
      <c r="BT213" s="0"/>
      <c r="BU213" s="0"/>
      <c r="BV213" s="0"/>
      <c r="BW213" s="0"/>
      <c r="BX213" s="0"/>
      <c r="BY213" s="0"/>
      <c r="BZ213" s="0"/>
      <c r="CA213" s="0"/>
      <c r="CB213" s="0"/>
      <c r="CC213" s="0"/>
      <c r="CD213" s="0"/>
      <c r="CE213" s="0"/>
      <c r="CF213" s="0"/>
      <c r="CG213" s="0"/>
      <c r="CH213" s="0"/>
      <c r="CI213" s="0"/>
      <c r="CJ213" s="0"/>
      <c r="CK213" s="0"/>
      <c r="CL213" s="0"/>
      <c r="CM213" s="0"/>
      <c r="CN213" s="0"/>
      <c r="CO213" s="0"/>
      <c r="CP213" s="0"/>
      <c r="CQ213" s="0"/>
      <c r="CR213" s="0"/>
      <c r="CS213" s="0"/>
      <c r="CT213" s="0"/>
      <c r="CU213" s="0"/>
      <c r="CV213" s="0"/>
      <c r="CW213" s="0"/>
      <c r="CX213" s="0"/>
      <c r="CY213" s="0"/>
      <c r="CZ213" s="0"/>
      <c r="DA213" s="0"/>
      <c r="DB213" s="0"/>
      <c r="DC213" s="0"/>
      <c r="DD213" s="0"/>
      <c r="DE213" s="0"/>
      <c r="DF213" s="0"/>
      <c r="DG213" s="0"/>
      <c r="DH213" s="0"/>
      <c r="DI213" s="0"/>
      <c r="DJ213" s="0"/>
      <c r="DK213" s="0"/>
      <c r="DL213" s="0"/>
      <c r="DM213" s="0"/>
      <c r="DN213" s="0"/>
      <c r="DO213" s="0"/>
      <c r="DP213" s="0"/>
      <c r="DQ213" s="0"/>
      <c r="DR213" s="0"/>
      <c r="DS213" s="0"/>
      <c r="DT213" s="0"/>
      <c r="DU213" s="0"/>
      <c r="DV213" s="0"/>
      <c r="DW213" s="0"/>
      <c r="DX213" s="0"/>
      <c r="DY213" s="0"/>
      <c r="DZ213" s="0"/>
      <c r="EA213" s="0"/>
      <c r="EB213" s="0"/>
      <c r="EC213" s="0"/>
      <c r="ED213" s="0"/>
      <c r="EE213" s="0"/>
      <c r="EF213" s="0"/>
      <c r="EG213" s="0"/>
      <c r="EH213" s="0"/>
      <c r="EI213" s="0"/>
      <c r="EJ213" s="0"/>
      <c r="EK213" s="0"/>
      <c r="EL213" s="0"/>
      <c r="EM213" s="0"/>
      <c r="EN213" s="0"/>
      <c r="EO213" s="0"/>
      <c r="EP213" s="0"/>
      <c r="EQ213" s="0"/>
      <c r="ER213" s="0"/>
      <c r="ES213" s="0"/>
      <c r="ET213" s="0"/>
      <c r="EU213" s="0"/>
      <c r="EV213" s="0"/>
      <c r="EW213" s="0"/>
      <c r="EX213" s="0"/>
      <c r="EY213" s="0"/>
      <c r="EZ213" s="0"/>
      <c r="FA213" s="0"/>
      <c r="FB213" s="0"/>
      <c r="FC213" s="0"/>
      <c r="FD213" s="0"/>
      <c r="FE213" s="0"/>
      <c r="FF213" s="0"/>
      <c r="FG213" s="0"/>
      <c r="FH213" s="0"/>
      <c r="FI213" s="0"/>
      <c r="FJ213" s="0"/>
      <c r="FK213" s="0"/>
      <c r="FL213" s="0"/>
      <c r="FM213" s="0"/>
      <c r="FN213" s="0"/>
      <c r="FO213" s="0"/>
      <c r="FP213" s="0"/>
      <c r="FQ213" s="0"/>
      <c r="FR213" s="0"/>
      <c r="FS213" s="0"/>
      <c r="FT213" s="0"/>
      <c r="FU213" s="0"/>
      <c r="FV213" s="0"/>
      <c r="FW213" s="0"/>
      <c r="FX213" s="0"/>
      <c r="FY213" s="0"/>
      <c r="FZ213" s="0"/>
      <c r="GA213" s="0"/>
      <c r="GB213" s="0"/>
      <c r="GC213" s="0"/>
      <c r="GD213" s="0"/>
      <c r="GE213" s="0"/>
      <c r="GF213" s="0"/>
      <c r="GG213" s="0"/>
      <c r="GH213" s="0"/>
      <c r="GI213" s="0"/>
      <c r="GJ213" s="0"/>
      <c r="GK213" s="0"/>
      <c r="GL213" s="0"/>
      <c r="GM213" s="0"/>
      <c r="GN213" s="0"/>
      <c r="GO213" s="0"/>
      <c r="GP213" s="0"/>
      <c r="GQ213" s="0"/>
      <c r="GR213" s="0"/>
      <c r="GS213" s="0"/>
      <c r="GT213" s="0"/>
      <c r="GU213" s="0"/>
      <c r="GV213" s="0"/>
      <c r="GW213" s="0"/>
      <c r="GX213" s="0"/>
      <c r="GY213" s="0"/>
      <c r="GZ213" s="0"/>
      <c r="HA213" s="0"/>
      <c r="HB213" s="0"/>
      <c r="HC213" s="0"/>
      <c r="HD213" s="0"/>
      <c r="HE213" s="0"/>
      <c r="HF213" s="0"/>
      <c r="HG213" s="0"/>
      <c r="HH213" s="0"/>
      <c r="HI213" s="0"/>
      <c r="HJ213" s="0"/>
      <c r="HK213" s="0"/>
      <c r="HL213" s="0"/>
      <c r="HM213" s="0"/>
      <c r="HN213" s="0"/>
      <c r="HO213" s="0"/>
      <c r="HP213" s="0"/>
      <c r="HQ213" s="0"/>
      <c r="HR213" s="0"/>
      <c r="HS213" s="0"/>
      <c r="HT213" s="0"/>
      <c r="HU213" s="0"/>
      <c r="HV213" s="0"/>
      <c r="HW213" s="0"/>
      <c r="HX213" s="0"/>
      <c r="HY213" s="0"/>
      <c r="HZ213" s="0"/>
      <c r="IA213" s="0"/>
      <c r="IB213" s="0"/>
      <c r="IC213" s="0"/>
      <c r="ID213" s="0"/>
      <c r="IE213" s="0"/>
      <c r="IF213" s="0"/>
      <c r="IG213" s="0"/>
      <c r="IH213" s="0"/>
      <c r="II213" s="0"/>
      <c r="IJ213" s="0"/>
      <c r="IK213" s="0"/>
      <c r="IL213" s="0"/>
      <c r="IM213" s="0"/>
      <c r="IN213" s="0"/>
      <c r="IO213" s="0"/>
      <c r="IP213" s="0"/>
      <c r="IQ213" s="0"/>
      <c r="IR213" s="0"/>
      <c r="IS213" s="0"/>
      <c r="IT213" s="0"/>
      <c r="IU213" s="0"/>
      <c r="IV213" s="0"/>
      <c r="IW213" s="0"/>
      <c r="IX213" s="0"/>
      <c r="IY213" s="0"/>
      <c r="IZ213" s="0"/>
      <c r="JA213" s="0"/>
      <c r="JB213" s="0"/>
      <c r="JC213" s="0"/>
      <c r="JD213" s="0"/>
      <c r="JE213" s="0"/>
      <c r="JF213" s="0"/>
      <c r="JG213" s="0"/>
      <c r="JH213" s="0"/>
      <c r="JI213" s="0"/>
      <c r="JJ213" s="0"/>
      <c r="JK213" s="0"/>
      <c r="JL213" s="0"/>
      <c r="JM213" s="0"/>
      <c r="JN213" s="0"/>
      <c r="JO213" s="0"/>
      <c r="JP213" s="0"/>
      <c r="JQ213" s="0"/>
      <c r="JR213" s="0"/>
      <c r="JS213" s="0"/>
      <c r="JT213" s="0"/>
      <c r="JU213" s="0"/>
      <c r="JV213" s="0"/>
      <c r="JW213" s="0"/>
      <c r="JX213" s="0"/>
      <c r="JY213" s="0"/>
      <c r="JZ213" s="0"/>
      <c r="KA213" s="0"/>
      <c r="KB213" s="0"/>
      <c r="KC213" s="0"/>
      <c r="KD213" s="0"/>
      <c r="KE213" s="0"/>
      <c r="KF213" s="0"/>
      <c r="KG213" s="0"/>
      <c r="KH213" s="0"/>
      <c r="KI213" s="0"/>
      <c r="KJ213" s="0"/>
      <c r="KK213" s="0"/>
      <c r="KL213" s="0"/>
      <c r="KM213" s="0"/>
      <c r="KN213" s="0"/>
      <c r="KO213" s="0"/>
      <c r="KP213" s="0"/>
      <c r="KQ213" s="0"/>
      <c r="KR213" s="0"/>
      <c r="KS213" s="0"/>
      <c r="KT213" s="0"/>
      <c r="KU213" s="0"/>
      <c r="KV213" s="0"/>
      <c r="KW213" s="0"/>
      <c r="KX213" s="0"/>
      <c r="KY213" s="0"/>
      <c r="KZ213" s="0"/>
      <c r="LA213" s="0"/>
      <c r="LB213" s="0"/>
      <c r="LC213" s="0"/>
      <c r="LD213" s="0"/>
      <c r="LE213" s="0"/>
      <c r="LF213" s="0"/>
      <c r="LG213" s="0"/>
      <c r="LH213" s="0"/>
      <c r="LI213" s="0"/>
      <c r="LJ213" s="0"/>
      <c r="LK213" s="0"/>
      <c r="LL213" s="0"/>
      <c r="LM213" s="0"/>
      <c r="LN213" s="0"/>
      <c r="LO213" s="0"/>
      <c r="LP213" s="0"/>
      <c r="LQ213" s="0"/>
      <c r="LR213" s="0"/>
      <c r="LS213" s="0"/>
      <c r="LT213" s="0"/>
      <c r="LU213" s="0"/>
      <c r="LV213" s="0"/>
      <c r="LW213" s="0"/>
      <c r="LX213" s="0"/>
      <c r="LY213" s="0"/>
      <c r="LZ213" s="0"/>
      <c r="MA213" s="0"/>
      <c r="MB213" s="0"/>
      <c r="MC213" s="0"/>
      <c r="MD213" s="0"/>
      <c r="ME213" s="0"/>
      <c r="MF213" s="0"/>
      <c r="MG213" s="0"/>
      <c r="MH213" s="0"/>
      <c r="MI213" s="0"/>
      <c r="MJ213" s="0"/>
      <c r="MK213" s="0"/>
      <c r="ML213" s="0"/>
      <c r="MM213" s="0"/>
      <c r="MN213" s="0"/>
      <c r="MO213" s="0"/>
      <c r="MP213" s="0"/>
      <c r="MQ213" s="0"/>
      <c r="MR213" s="0"/>
      <c r="MS213" s="0"/>
      <c r="MT213" s="0"/>
      <c r="MU213" s="0"/>
      <c r="MV213" s="0"/>
      <c r="MW213" s="0"/>
      <c r="MX213" s="0"/>
      <c r="MY213" s="0"/>
      <c r="MZ213" s="0"/>
      <c r="NA213" s="0"/>
      <c r="NB213" s="0"/>
      <c r="NC213" s="0"/>
      <c r="ND213" s="0"/>
      <c r="NE213" s="0"/>
      <c r="NF213" s="0"/>
      <c r="NG213" s="0"/>
      <c r="NH213" s="0"/>
      <c r="NI213" s="0"/>
      <c r="NJ213" s="0"/>
      <c r="NK213" s="0"/>
      <c r="NL213" s="0"/>
      <c r="NM213" s="0"/>
      <c r="NN213" s="0"/>
      <c r="NO213" s="0"/>
      <c r="NP213" s="0"/>
      <c r="NQ213" s="0"/>
      <c r="NR213" s="0"/>
      <c r="NS213" s="0"/>
      <c r="NT213" s="0"/>
      <c r="NU213" s="0"/>
      <c r="NV213" s="0"/>
      <c r="NW213" s="0"/>
      <c r="NX213" s="0"/>
      <c r="NY213" s="0"/>
      <c r="NZ213" s="0"/>
      <c r="OA213" s="0"/>
      <c r="OB213" s="0"/>
      <c r="OC213" s="0"/>
      <c r="OD213" s="0"/>
      <c r="OE213" s="0"/>
      <c r="OF213" s="0"/>
      <c r="OG213" s="0"/>
      <c r="OH213" s="0"/>
      <c r="OI213" s="0"/>
      <c r="OJ213" s="0"/>
      <c r="OK213" s="0"/>
      <c r="OL213" s="0"/>
      <c r="OM213" s="0"/>
      <c r="ON213" s="0"/>
      <c r="OO213" s="0"/>
      <c r="OP213" s="0"/>
      <c r="OQ213" s="0"/>
      <c r="OR213" s="0"/>
      <c r="OS213" s="0"/>
      <c r="OT213" s="0"/>
      <c r="OU213" s="0"/>
      <c r="OV213" s="0"/>
      <c r="OW213" s="0"/>
      <c r="OX213" s="0"/>
      <c r="OY213" s="0"/>
      <c r="OZ213" s="0"/>
      <c r="PA213" s="0"/>
      <c r="PB213" s="0"/>
      <c r="PC213" s="0"/>
      <c r="PD213" s="0"/>
      <c r="PE213" s="0"/>
      <c r="PF213" s="0"/>
      <c r="PG213" s="0"/>
      <c r="PH213" s="0"/>
      <c r="PI213" s="0"/>
      <c r="PJ213" s="0"/>
      <c r="PK213" s="0"/>
      <c r="PL213" s="0"/>
      <c r="PM213" s="0"/>
      <c r="PN213" s="0"/>
      <c r="PO213" s="0"/>
      <c r="PP213" s="0"/>
      <c r="PQ213" s="0"/>
      <c r="PR213" s="0"/>
      <c r="PS213" s="0"/>
      <c r="PT213" s="0"/>
      <c r="PU213" s="0"/>
      <c r="PV213" s="0"/>
      <c r="PW213" s="0"/>
      <c r="PX213" s="0"/>
      <c r="PY213" s="0"/>
      <c r="PZ213" s="0"/>
      <c r="QA213" s="0"/>
      <c r="QB213" s="0"/>
      <c r="QC213" s="0"/>
      <c r="QD213" s="0"/>
      <c r="QE213" s="0"/>
      <c r="QF213" s="0"/>
      <c r="QG213" s="0"/>
      <c r="QH213" s="0"/>
      <c r="QI213" s="0"/>
      <c r="QJ213" s="0"/>
      <c r="QK213" s="0"/>
      <c r="QL213" s="0"/>
      <c r="QM213" s="0"/>
      <c r="QN213" s="0"/>
      <c r="QO213" s="0"/>
      <c r="QP213" s="0"/>
      <c r="QQ213" s="0"/>
      <c r="QR213" s="0"/>
      <c r="QS213" s="0"/>
      <c r="QT213" s="0"/>
      <c r="QU213" s="0"/>
      <c r="QV213" s="0"/>
      <c r="QW213" s="0"/>
      <c r="QX213" s="0"/>
      <c r="QY213" s="0"/>
      <c r="QZ213" s="0"/>
      <c r="RA213" s="0"/>
      <c r="RB213" s="0"/>
      <c r="RC213" s="0"/>
      <c r="RD213" s="0"/>
      <c r="RE213" s="0"/>
      <c r="RF213" s="0"/>
      <c r="RG213" s="0"/>
      <c r="RH213" s="0"/>
      <c r="RI213" s="0"/>
      <c r="RJ213" s="0"/>
      <c r="RK213" s="0"/>
      <c r="RL213" s="0"/>
      <c r="RM213" s="0"/>
      <c r="RN213" s="0"/>
      <c r="RO213" s="0"/>
      <c r="RP213" s="0"/>
      <c r="RQ213" s="0"/>
      <c r="RR213" s="0"/>
      <c r="RS213" s="0"/>
      <c r="RT213" s="0"/>
      <c r="RU213" s="0"/>
      <c r="RV213" s="0"/>
      <c r="RW213" s="0"/>
      <c r="RX213" s="0"/>
      <c r="RY213" s="0"/>
      <c r="RZ213" s="0"/>
      <c r="SA213" s="0"/>
      <c r="SB213" s="0"/>
      <c r="SC213" s="0"/>
      <c r="SD213" s="0"/>
      <c r="SE213" s="0"/>
      <c r="SF213" s="0"/>
      <c r="SG213" s="0"/>
      <c r="SH213" s="0"/>
      <c r="SI213" s="0"/>
      <c r="SJ213" s="0"/>
      <c r="SK213" s="0"/>
      <c r="SL213" s="0"/>
      <c r="SM213" s="0"/>
      <c r="SN213" s="0"/>
      <c r="SO213" s="0"/>
      <c r="SP213" s="0"/>
      <c r="SQ213" s="0"/>
      <c r="SR213" s="0"/>
      <c r="SS213" s="0"/>
      <c r="ST213" s="0"/>
      <c r="SU213" s="0"/>
      <c r="SV213" s="0"/>
      <c r="SW213" s="0"/>
      <c r="SX213" s="0"/>
      <c r="SY213" s="0"/>
      <c r="SZ213" s="0"/>
      <c r="TA213" s="0"/>
      <c r="TB213" s="0"/>
      <c r="TC213" s="0"/>
      <c r="TD213" s="0"/>
      <c r="TE213" s="0"/>
      <c r="TF213" s="0"/>
      <c r="TG213" s="0"/>
      <c r="TH213" s="0"/>
      <c r="TI213" s="0"/>
      <c r="TJ213" s="0"/>
      <c r="TK213" s="0"/>
      <c r="TL213" s="0"/>
      <c r="TM213" s="0"/>
      <c r="TN213" s="0"/>
      <c r="TO213" s="0"/>
      <c r="TP213" s="0"/>
      <c r="TQ213" s="0"/>
      <c r="TR213" s="0"/>
      <c r="TS213" s="0"/>
      <c r="TT213" s="0"/>
      <c r="TU213" s="0"/>
      <c r="TV213" s="0"/>
      <c r="TW213" s="0"/>
      <c r="TX213" s="0"/>
      <c r="TY213" s="0"/>
      <c r="TZ213" s="0"/>
      <c r="UA213" s="0"/>
      <c r="UB213" s="0"/>
      <c r="UC213" s="0"/>
      <c r="UD213" s="0"/>
      <c r="UE213" s="0"/>
      <c r="UF213" s="0"/>
      <c r="UG213" s="0"/>
      <c r="UH213" s="0"/>
      <c r="UI213" s="0"/>
      <c r="UJ213" s="0"/>
      <c r="UK213" s="0"/>
      <c r="UL213" s="0"/>
      <c r="UM213" s="0"/>
      <c r="UN213" s="0"/>
      <c r="UO213" s="0"/>
      <c r="UP213" s="0"/>
      <c r="UQ213" s="0"/>
      <c r="UR213" s="0"/>
      <c r="US213" s="0"/>
      <c r="UT213" s="0"/>
      <c r="UU213" s="0"/>
      <c r="UV213" s="0"/>
      <c r="UW213" s="0"/>
      <c r="UX213" s="0"/>
      <c r="UY213" s="0"/>
      <c r="UZ213" s="0"/>
      <c r="VA213" s="0"/>
      <c r="VB213" s="0"/>
      <c r="VC213" s="0"/>
      <c r="VD213" s="0"/>
      <c r="VE213" s="0"/>
      <c r="VF213" s="0"/>
      <c r="VG213" s="0"/>
      <c r="VH213" s="0"/>
      <c r="VI213" s="0"/>
      <c r="VJ213" s="0"/>
      <c r="VK213" s="0"/>
      <c r="VL213" s="0"/>
      <c r="VM213" s="0"/>
      <c r="VN213" s="0"/>
      <c r="VO213" s="0"/>
      <c r="VP213" s="0"/>
      <c r="VQ213" s="0"/>
      <c r="VR213" s="0"/>
      <c r="VS213" s="0"/>
      <c r="VT213" s="0"/>
      <c r="VU213" s="0"/>
      <c r="VV213" s="0"/>
      <c r="VW213" s="0"/>
      <c r="VX213" s="0"/>
      <c r="VY213" s="0"/>
      <c r="VZ213" s="0"/>
      <c r="WA213" s="0"/>
      <c r="WB213" s="0"/>
      <c r="WC213" s="0"/>
      <c r="WD213" s="0"/>
      <c r="WE213" s="0"/>
      <c r="WF213" s="0"/>
      <c r="WG213" s="0"/>
      <c r="WH213" s="0"/>
      <c r="WI213" s="0"/>
      <c r="WJ213" s="0"/>
      <c r="WK213" s="0"/>
      <c r="WL213" s="0"/>
      <c r="WM213" s="0"/>
      <c r="WN213" s="0"/>
      <c r="WO213" s="0"/>
      <c r="WP213" s="0"/>
      <c r="WQ213" s="0"/>
      <c r="WR213" s="0"/>
      <c r="WS213" s="0"/>
      <c r="WT213" s="0"/>
      <c r="WU213" s="0"/>
      <c r="WV213" s="0"/>
      <c r="WW213" s="0"/>
      <c r="WX213" s="0"/>
      <c r="WY213" s="0"/>
      <c r="WZ213" s="0"/>
      <c r="XA213" s="0"/>
      <c r="XB213" s="0"/>
      <c r="XC213" s="0"/>
      <c r="XD213" s="0"/>
      <c r="XE213" s="0"/>
      <c r="XF213" s="0"/>
      <c r="XG213" s="0"/>
      <c r="XH213" s="0"/>
      <c r="XI213" s="0"/>
      <c r="XJ213" s="0"/>
      <c r="XK213" s="0"/>
      <c r="XL213" s="0"/>
      <c r="XM213" s="0"/>
      <c r="XN213" s="0"/>
      <c r="XO213" s="0"/>
      <c r="XP213" s="0"/>
      <c r="XQ213" s="0"/>
      <c r="XR213" s="0"/>
      <c r="XS213" s="0"/>
      <c r="XT213" s="0"/>
      <c r="XU213" s="0"/>
      <c r="XV213" s="0"/>
      <c r="XW213" s="0"/>
      <c r="XX213" s="0"/>
      <c r="XY213" s="0"/>
      <c r="XZ213" s="0"/>
      <c r="YA213" s="0"/>
      <c r="YB213" s="0"/>
      <c r="YC213" s="0"/>
      <c r="YD213" s="0"/>
      <c r="YE213" s="0"/>
      <c r="YF213" s="0"/>
      <c r="YG213" s="0"/>
      <c r="YH213" s="0"/>
      <c r="YI213" s="0"/>
      <c r="YJ213" s="0"/>
      <c r="YK213" s="0"/>
      <c r="YL213" s="0"/>
      <c r="YM213" s="0"/>
      <c r="YN213" s="0"/>
      <c r="YO213" s="0"/>
      <c r="YP213" s="0"/>
      <c r="YQ213" s="0"/>
      <c r="YR213" s="0"/>
      <c r="YS213" s="0"/>
      <c r="YT213" s="0"/>
      <c r="YU213" s="0"/>
      <c r="YV213" s="0"/>
      <c r="YW213" s="0"/>
      <c r="YX213" s="0"/>
      <c r="YY213" s="0"/>
      <c r="YZ213" s="0"/>
      <c r="ZA213" s="0"/>
      <c r="ZB213" s="0"/>
      <c r="ZC213" s="0"/>
      <c r="ZD213" s="0"/>
      <c r="ZE213" s="0"/>
      <c r="ZF213" s="0"/>
      <c r="ZG213" s="0"/>
      <c r="ZH213" s="0"/>
      <c r="ZI213" s="0"/>
      <c r="ZJ213" s="0"/>
      <c r="ZK213" s="0"/>
      <c r="ZL213" s="0"/>
      <c r="ZM213" s="0"/>
      <c r="ZN213" s="0"/>
      <c r="ZO213" s="0"/>
      <c r="ZP213" s="0"/>
      <c r="ZQ213" s="0"/>
      <c r="ZR213" s="0"/>
      <c r="ZS213" s="0"/>
      <c r="ZT213" s="0"/>
      <c r="ZU213" s="0"/>
      <c r="ZV213" s="0"/>
      <c r="ZW213" s="0"/>
      <c r="ZX213" s="0"/>
      <c r="ZY213" s="0"/>
      <c r="ZZ213" s="0"/>
      <c r="AAA213" s="0"/>
      <c r="AAB213" s="0"/>
      <c r="AAC213" s="0"/>
      <c r="AAD213" s="0"/>
      <c r="AAE213" s="0"/>
      <c r="AAF213" s="0"/>
      <c r="AAG213" s="0"/>
      <c r="AAH213" s="0"/>
      <c r="AAI213" s="0"/>
      <c r="AAJ213" s="0"/>
      <c r="AAK213" s="0"/>
      <c r="AAL213" s="0"/>
      <c r="AAM213" s="0"/>
      <c r="AAN213" s="0"/>
      <c r="AAO213" s="0"/>
      <c r="AAP213" s="0"/>
      <c r="AAQ213" s="0"/>
      <c r="AAR213" s="0"/>
      <c r="AAS213" s="0"/>
      <c r="AAT213" s="0"/>
      <c r="AAU213" s="0"/>
      <c r="AAV213" s="0"/>
      <c r="AAW213" s="0"/>
      <c r="AAX213" s="0"/>
      <c r="AAY213" s="0"/>
      <c r="AAZ213" s="0"/>
      <c r="ABA213" s="0"/>
      <c r="ABB213" s="0"/>
      <c r="ABC213" s="0"/>
      <c r="ABD213" s="0"/>
      <c r="ABE213" s="0"/>
      <c r="ABF213" s="0"/>
      <c r="ABG213" s="0"/>
      <c r="ABH213" s="0"/>
      <c r="ABI213" s="0"/>
      <c r="ABJ213" s="0"/>
      <c r="ABK213" s="0"/>
      <c r="ABL213" s="0"/>
      <c r="ABM213" s="0"/>
      <c r="ABN213" s="0"/>
      <c r="ABO213" s="0"/>
      <c r="ABP213" s="0"/>
      <c r="ABQ213" s="0"/>
      <c r="ABR213" s="0"/>
      <c r="ABS213" s="0"/>
      <c r="ABT213" s="0"/>
      <c r="ABU213" s="0"/>
      <c r="ABV213" s="0"/>
      <c r="ABW213" s="0"/>
      <c r="ABX213" s="0"/>
      <c r="ABY213" s="0"/>
      <c r="ABZ213" s="0"/>
      <c r="ACA213" s="0"/>
      <c r="ACB213" s="0"/>
      <c r="ACC213" s="0"/>
      <c r="ACD213" s="0"/>
      <c r="ACE213" s="0"/>
      <c r="ACF213" s="0"/>
      <c r="ACG213" s="0"/>
      <c r="ACH213" s="0"/>
      <c r="ACI213" s="0"/>
      <c r="ACJ213" s="0"/>
      <c r="ACK213" s="0"/>
      <c r="ACL213" s="0"/>
      <c r="ACM213" s="0"/>
      <c r="ACN213" s="0"/>
      <c r="ACO213" s="0"/>
      <c r="ACP213" s="0"/>
      <c r="ACQ213" s="0"/>
      <c r="ACR213" s="0"/>
      <c r="ACS213" s="0"/>
      <c r="ACT213" s="0"/>
      <c r="ACU213" s="0"/>
      <c r="ACV213" s="0"/>
      <c r="ACW213" s="0"/>
      <c r="ACX213" s="0"/>
      <c r="ACY213" s="0"/>
      <c r="ACZ213" s="0"/>
      <c r="ADA213" s="0"/>
      <c r="ADB213" s="0"/>
      <c r="ADC213" s="0"/>
      <c r="ADD213" s="0"/>
      <c r="ADE213" s="0"/>
      <c r="ADF213" s="0"/>
      <c r="ADG213" s="0"/>
      <c r="ADH213" s="0"/>
      <c r="ADI213" s="0"/>
      <c r="ADJ213" s="0"/>
      <c r="ADK213" s="0"/>
      <c r="ADL213" s="0"/>
      <c r="ADM213" s="0"/>
      <c r="ADN213" s="0"/>
      <c r="ADO213" s="0"/>
      <c r="ADP213" s="0"/>
      <c r="ADQ213" s="0"/>
      <c r="ADR213" s="0"/>
      <c r="ADS213" s="0"/>
      <c r="ADT213" s="0"/>
      <c r="ADU213" s="0"/>
      <c r="ADV213" s="0"/>
      <c r="ADW213" s="0"/>
      <c r="ADX213" s="0"/>
      <c r="ADY213" s="0"/>
      <c r="ADZ213" s="0"/>
      <c r="AEA213" s="0"/>
      <c r="AEB213" s="0"/>
      <c r="AEC213" s="0"/>
      <c r="AED213" s="0"/>
      <c r="AEE213" s="0"/>
      <c r="AEF213" s="0"/>
      <c r="AEG213" s="0"/>
      <c r="AEH213" s="0"/>
      <c r="AEI213" s="0"/>
      <c r="AEJ213" s="0"/>
      <c r="AEK213" s="0"/>
      <c r="AEL213" s="0"/>
      <c r="AEM213" s="0"/>
      <c r="AEN213" s="0"/>
      <c r="AEO213" s="0"/>
      <c r="AEP213" s="0"/>
      <c r="AEQ213" s="0"/>
      <c r="AER213" s="0"/>
      <c r="AES213" s="0"/>
      <c r="AET213" s="0"/>
      <c r="AEU213" s="0"/>
      <c r="AEV213" s="0"/>
      <c r="AEW213" s="0"/>
      <c r="AEX213" s="0"/>
      <c r="AEY213" s="0"/>
      <c r="AEZ213" s="0"/>
      <c r="AFA213" s="0"/>
      <c r="AFB213" s="0"/>
      <c r="AFC213" s="0"/>
      <c r="AFD213" s="0"/>
      <c r="AFE213" s="0"/>
      <c r="AFF213" s="0"/>
      <c r="AFG213" s="0"/>
      <c r="AFH213" s="0"/>
      <c r="AFI213" s="0"/>
      <c r="AFJ213" s="0"/>
      <c r="AFK213" s="0"/>
      <c r="AFL213" s="0"/>
      <c r="AFM213" s="0"/>
      <c r="AFN213" s="0"/>
      <c r="AFO213" s="0"/>
      <c r="AFP213" s="0"/>
      <c r="AFQ213" s="0"/>
      <c r="AFR213" s="0"/>
      <c r="AFS213" s="0"/>
      <c r="AFT213" s="0"/>
      <c r="AFU213" s="0"/>
      <c r="AFV213" s="0"/>
      <c r="AFW213" s="0"/>
      <c r="AFX213" s="0"/>
      <c r="AFY213" s="0"/>
      <c r="AFZ213" s="0"/>
      <c r="AGA213" s="0"/>
      <c r="AGB213" s="0"/>
      <c r="AGC213" s="0"/>
      <c r="AGD213" s="0"/>
      <c r="AGE213" s="0"/>
      <c r="AGF213" s="0"/>
      <c r="AGG213" s="0"/>
      <c r="AGH213" s="0"/>
      <c r="AGI213" s="0"/>
      <c r="AGJ213" s="0"/>
      <c r="AGK213" s="0"/>
      <c r="AGL213" s="0"/>
      <c r="AGM213" s="0"/>
      <c r="AGN213" s="0"/>
      <c r="AGO213" s="0"/>
      <c r="AGP213" s="0"/>
      <c r="AGQ213" s="0"/>
      <c r="AGR213" s="0"/>
      <c r="AGS213" s="0"/>
      <c r="AGT213" s="0"/>
      <c r="AGU213" s="0"/>
      <c r="AGV213" s="0"/>
      <c r="AGW213" s="0"/>
      <c r="AGX213" s="0"/>
      <c r="AGY213" s="0"/>
      <c r="AGZ213" s="0"/>
      <c r="AHA213" s="0"/>
      <c r="AHB213" s="0"/>
      <c r="AHC213" s="0"/>
      <c r="AHD213" s="0"/>
      <c r="AHE213" s="0"/>
      <c r="AHF213" s="0"/>
      <c r="AHG213" s="0"/>
      <c r="AHH213" s="0"/>
      <c r="AHI213" s="0"/>
      <c r="AHJ213" s="0"/>
      <c r="AHK213" s="0"/>
      <c r="AHL213" s="0"/>
      <c r="AHM213" s="0"/>
      <c r="AHN213" s="0"/>
      <c r="AHO213" s="0"/>
      <c r="AHP213" s="0"/>
      <c r="AHQ213" s="0"/>
      <c r="AHR213" s="0"/>
      <c r="AHS213" s="0"/>
      <c r="AHT213" s="0"/>
      <c r="AHU213" s="0"/>
      <c r="AHV213" s="0"/>
      <c r="AHW213" s="0"/>
      <c r="AHX213" s="0"/>
      <c r="AHY213" s="0"/>
      <c r="AHZ213" s="0"/>
      <c r="AIA213" s="0"/>
      <c r="AIB213" s="0"/>
      <c r="AIC213" s="0"/>
      <c r="AID213" s="0"/>
      <c r="AIE213" s="0"/>
      <c r="AIF213" s="0"/>
      <c r="AIG213" s="0"/>
      <c r="AIH213" s="0"/>
      <c r="AII213" s="0"/>
      <c r="AIJ213" s="0"/>
      <c r="AIK213" s="0"/>
      <c r="AIL213" s="0"/>
      <c r="AIM213" s="0"/>
      <c r="AIN213" s="0"/>
      <c r="AIO213" s="0"/>
      <c r="AIP213" s="0"/>
      <c r="AIQ213" s="0"/>
      <c r="AIR213" s="0"/>
      <c r="AIS213" s="0"/>
      <c r="AIT213" s="0"/>
      <c r="AIU213" s="0"/>
      <c r="AIV213" s="0"/>
      <c r="AIW213" s="0"/>
      <c r="AIX213" s="0"/>
      <c r="AIY213" s="0"/>
      <c r="AIZ213" s="0"/>
      <c r="AJA213" s="0"/>
      <c r="AJB213" s="0"/>
      <c r="AJC213" s="0"/>
      <c r="AJD213" s="0"/>
      <c r="AJE213" s="0"/>
      <c r="AJF213" s="0"/>
      <c r="AJG213" s="0"/>
      <c r="AJH213" s="0"/>
      <c r="AJI213" s="0"/>
      <c r="AJJ213" s="0"/>
      <c r="AJK213" s="0"/>
      <c r="AJL213" s="0"/>
      <c r="AJM213" s="0"/>
      <c r="AJN213" s="0"/>
      <c r="AJO213" s="0"/>
      <c r="AJP213" s="0"/>
      <c r="AJQ213" s="0"/>
      <c r="AJR213" s="0"/>
      <c r="AJS213" s="0"/>
      <c r="AJT213" s="0"/>
      <c r="AJU213" s="0"/>
      <c r="AJV213" s="0"/>
      <c r="AJW213" s="0"/>
      <c r="AJX213" s="0"/>
      <c r="AJY213" s="0"/>
      <c r="AJZ213" s="0"/>
      <c r="AKA213" s="0"/>
      <c r="AKB213" s="0"/>
      <c r="AKC213" s="0"/>
      <c r="AKD213" s="0"/>
      <c r="AKE213" s="0"/>
      <c r="AKF213" s="0"/>
      <c r="AKG213" s="0"/>
      <c r="AKH213" s="0"/>
      <c r="AKI213" s="0"/>
      <c r="AKJ213" s="0"/>
      <c r="AKK213" s="0"/>
      <c r="AKL213" s="0"/>
      <c r="AKM213" s="0"/>
      <c r="AKN213" s="0"/>
      <c r="AKO213" s="0"/>
      <c r="AKP213" s="0"/>
      <c r="AKQ213" s="0"/>
      <c r="AKR213" s="0"/>
      <c r="AKS213" s="0"/>
      <c r="AKT213" s="0"/>
      <c r="AKU213" s="0"/>
      <c r="AKV213" s="0"/>
      <c r="AKW213" s="0"/>
      <c r="AKX213" s="0"/>
      <c r="AKY213" s="0"/>
      <c r="AKZ213" s="0"/>
      <c r="ALA213" s="0"/>
      <c r="ALB213" s="0"/>
      <c r="ALC213" s="0"/>
      <c r="ALD213" s="0"/>
      <c r="ALE213" s="0"/>
      <c r="ALF213" s="0"/>
      <c r="ALG213" s="0"/>
      <c r="ALH213" s="0"/>
      <c r="ALI213" s="0"/>
      <c r="ALJ213" s="0"/>
      <c r="ALK213" s="0"/>
      <c r="ALL213" s="0"/>
      <c r="ALM213" s="0"/>
      <c r="ALN213" s="0"/>
      <c r="ALO213" s="0"/>
      <c r="ALP213" s="0"/>
      <c r="ALQ213" s="0"/>
      <c r="ALR213" s="0"/>
      <c r="ALS213" s="0"/>
      <c r="ALT213" s="0"/>
      <c r="ALU213" s="0"/>
      <c r="ALV213" s="0"/>
      <c r="ALW213" s="0"/>
      <c r="ALX213" s="0"/>
      <c r="ALY213" s="0"/>
      <c r="ALZ213" s="0"/>
      <c r="AMA213" s="0"/>
      <c r="AMB213" s="0"/>
      <c r="AMC213" s="0"/>
      <c r="AMD213" s="0"/>
      <c r="AME213" s="0"/>
      <c r="AMF213" s="0"/>
      <c r="AMG213" s="0"/>
      <c r="AMH213" s="0"/>
      <c r="AMI213" s="0"/>
      <c r="AMJ213" s="0"/>
    </row>
    <row r="214" s="258" customFormat="true" ht="15.75" hidden="false" customHeight="true" outlineLevel="1" collapsed="false">
      <c r="A214" s="270"/>
      <c r="B214" s="289" t="s">
        <v>222</v>
      </c>
      <c r="C214" s="246" t="s">
        <v>347</v>
      </c>
      <c r="D214" s="246" t="s">
        <v>114</v>
      </c>
      <c r="E214" s="247"/>
      <c r="F214" s="247"/>
      <c r="G214" s="247"/>
      <c r="H214" s="247"/>
      <c r="I214" s="247"/>
      <c r="J214" s="247"/>
      <c r="K214" s="247"/>
      <c r="L214" s="247"/>
      <c r="M214" s="247"/>
      <c r="N214" s="247"/>
      <c r="O214" s="248"/>
      <c r="P214" s="247"/>
      <c r="Q214" s="247"/>
      <c r="R214" s="247"/>
      <c r="S214" s="247"/>
      <c r="T214" s="247"/>
      <c r="U214" s="247"/>
      <c r="V214" s="247"/>
      <c r="W214" s="247"/>
      <c r="X214" s="247"/>
      <c r="Y214" s="248"/>
      <c r="Z214" s="247"/>
      <c r="AA214" s="247"/>
      <c r="AB214" s="247"/>
      <c r="AC214" s="247"/>
      <c r="AD214" s="247"/>
      <c r="AE214" s="247"/>
      <c r="AF214" s="247"/>
      <c r="AG214" s="247"/>
      <c r="AH214" s="249"/>
      <c r="AI214" s="247"/>
      <c r="AJ214" s="247"/>
      <c r="AK214" s="247"/>
      <c r="AL214" s="247"/>
      <c r="AM214" s="247"/>
      <c r="AN214" s="247"/>
      <c r="AO214" s="247"/>
      <c r="AP214" s="247"/>
      <c r="AQ214" s="247"/>
      <c r="AR214" s="249"/>
      <c r="AS214" s="248"/>
      <c r="AT214" s="247"/>
      <c r="AU214" s="247"/>
      <c r="AV214" s="247"/>
      <c r="AW214" s="247"/>
      <c r="AX214" s="247"/>
      <c r="AY214" s="247"/>
      <c r="AZ214" s="247"/>
      <c r="BA214" s="247"/>
      <c r="BB214" s="249"/>
      <c r="BC214" s="185"/>
      <c r="BD214" s="185"/>
      <c r="BE214" s="185"/>
      <c r="BF214" s="185"/>
      <c r="BG214" s="185"/>
      <c r="BH214" s="185"/>
      <c r="BI214" s="185"/>
      <c r="BJ214" s="185"/>
      <c r="BK214" s="185"/>
      <c r="BL214" s="185"/>
      <c r="BM214" s="185"/>
      <c r="BN214" s="185"/>
      <c r="BO214" s="185"/>
      <c r="BP214" s="185"/>
      <c r="BQ214" s="185"/>
      <c r="BR214" s="185"/>
      <c r="BS214" s="185"/>
      <c r="BT214" s="185"/>
      <c r="BU214" s="185"/>
      <c r="BV214" s="185"/>
    </row>
    <row r="215" customFormat="false" ht="15.75" hidden="false" customHeight="true" outlineLevel="1" collapsed="false">
      <c r="A215" s="270"/>
      <c r="B215" s="275" t="s">
        <v>224</v>
      </c>
      <c r="C215" s="66" t="s">
        <v>348</v>
      </c>
      <c r="D215" s="241" t="s">
        <v>114</v>
      </c>
      <c r="E215" s="66"/>
      <c r="F215" s="66"/>
      <c r="G215" s="66"/>
      <c r="H215" s="66"/>
      <c r="I215" s="66"/>
      <c r="J215" s="66"/>
      <c r="K215" s="66"/>
      <c r="L215" s="66"/>
      <c r="M215" s="66"/>
      <c r="N215" s="66"/>
      <c r="O215" s="234"/>
      <c r="P215" s="66"/>
      <c r="Q215" s="66"/>
      <c r="R215" s="66"/>
      <c r="S215" s="66"/>
      <c r="T215" s="66"/>
      <c r="U215" s="66"/>
      <c r="V215" s="66"/>
      <c r="W215" s="66"/>
      <c r="X215" s="66"/>
      <c r="Y215" s="234"/>
      <c r="Z215" s="66"/>
      <c r="AA215" s="66"/>
      <c r="AB215" s="66"/>
      <c r="AC215" s="66"/>
      <c r="AD215" s="66"/>
      <c r="AE215" s="66"/>
      <c r="AF215" s="66"/>
      <c r="AG215" s="66"/>
      <c r="AH215" s="235"/>
      <c r="AI215" s="66"/>
      <c r="AJ215" s="66"/>
      <c r="AK215" s="66"/>
      <c r="AL215" s="66"/>
      <c r="AM215" s="66"/>
      <c r="AN215" s="66"/>
      <c r="AO215" s="66"/>
      <c r="AP215" s="66"/>
      <c r="AQ215" s="66"/>
      <c r="AR215" s="235"/>
      <c r="AS215" s="234"/>
      <c r="AT215" s="66"/>
      <c r="AU215" s="66"/>
      <c r="AV215" s="66"/>
      <c r="AW215" s="66"/>
      <c r="AX215" s="66"/>
      <c r="AY215" s="66"/>
      <c r="AZ215" s="66"/>
      <c r="BA215" s="66"/>
      <c r="BB215" s="235"/>
      <c r="BC215" s="0"/>
      <c r="BD215" s="0"/>
      <c r="BE215" s="0"/>
      <c r="BF215" s="0"/>
      <c r="BG215" s="0"/>
      <c r="BH215" s="0"/>
      <c r="BI215" s="0"/>
      <c r="BJ215" s="0"/>
      <c r="BK215" s="0"/>
      <c r="BL215" s="0"/>
      <c r="BM215" s="0"/>
      <c r="BN215" s="0"/>
      <c r="BO215" s="0"/>
      <c r="BP215" s="0"/>
      <c r="BQ215" s="0"/>
      <c r="BR215" s="0"/>
      <c r="BS215" s="0"/>
      <c r="BT215" s="0"/>
      <c r="BU215" s="0"/>
      <c r="BV215" s="0"/>
      <c r="BW215" s="0"/>
      <c r="BX215" s="0"/>
      <c r="BY215" s="0"/>
      <c r="BZ215" s="0"/>
      <c r="CA215" s="0"/>
      <c r="CB215" s="0"/>
      <c r="CC215" s="0"/>
      <c r="CD215" s="0"/>
      <c r="CE215" s="0"/>
      <c r="CF215" s="0"/>
      <c r="CG215" s="0"/>
      <c r="CH215" s="0"/>
      <c r="CI215" s="0"/>
      <c r="CJ215" s="0"/>
      <c r="CK215" s="0"/>
      <c r="CL215" s="0"/>
      <c r="CM215" s="0"/>
      <c r="CN215" s="0"/>
      <c r="CO215" s="0"/>
      <c r="CP215" s="0"/>
      <c r="CQ215" s="0"/>
      <c r="CR215" s="0"/>
      <c r="CS215" s="0"/>
      <c r="CT215" s="0"/>
      <c r="CU215" s="0"/>
      <c r="CV215" s="0"/>
      <c r="CW215" s="0"/>
      <c r="CX215" s="0"/>
      <c r="CY215" s="0"/>
      <c r="CZ215" s="0"/>
      <c r="DA215" s="0"/>
      <c r="DB215" s="0"/>
      <c r="DC215" s="0"/>
      <c r="DD215" s="0"/>
      <c r="DE215" s="0"/>
      <c r="DF215" s="0"/>
      <c r="DG215" s="0"/>
      <c r="DH215" s="0"/>
      <c r="DI215" s="0"/>
      <c r="DJ215" s="0"/>
      <c r="DK215" s="0"/>
      <c r="DL215" s="0"/>
      <c r="DM215" s="0"/>
      <c r="DN215" s="0"/>
      <c r="DO215" s="0"/>
      <c r="DP215" s="0"/>
      <c r="DQ215" s="0"/>
      <c r="DR215" s="0"/>
      <c r="DS215" s="0"/>
      <c r="DT215" s="0"/>
      <c r="DU215" s="0"/>
      <c r="DV215" s="0"/>
      <c r="DW215" s="0"/>
      <c r="DX215" s="0"/>
      <c r="DY215" s="0"/>
      <c r="DZ215" s="0"/>
      <c r="EA215" s="0"/>
      <c r="EB215" s="0"/>
      <c r="EC215" s="0"/>
      <c r="ED215" s="0"/>
      <c r="EE215" s="0"/>
      <c r="EF215" s="0"/>
      <c r="EG215" s="0"/>
      <c r="EH215" s="0"/>
      <c r="EI215" s="0"/>
      <c r="EJ215" s="0"/>
      <c r="EK215" s="0"/>
      <c r="EL215" s="0"/>
      <c r="EM215" s="0"/>
      <c r="EN215" s="0"/>
      <c r="EO215" s="0"/>
      <c r="EP215" s="0"/>
      <c r="EQ215" s="0"/>
      <c r="ER215" s="0"/>
      <c r="ES215" s="0"/>
      <c r="ET215" s="0"/>
      <c r="EU215" s="0"/>
      <c r="EV215" s="0"/>
      <c r="EW215" s="0"/>
      <c r="EX215" s="0"/>
      <c r="EY215" s="0"/>
      <c r="EZ215" s="0"/>
      <c r="FA215" s="0"/>
      <c r="FB215" s="0"/>
      <c r="FC215" s="0"/>
      <c r="FD215" s="0"/>
      <c r="FE215" s="0"/>
      <c r="FF215" s="0"/>
      <c r="FG215" s="0"/>
      <c r="FH215" s="0"/>
      <c r="FI215" s="0"/>
      <c r="FJ215" s="0"/>
      <c r="FK215" s="0"/>
      <c r="FL215" s="0"/>
      <c r="FM215" s="0"/>
      <c r="FN215" s="0"/>
      <c r="FO215" s="0"/>
      <c r="FP215" s="0"/>
      <c r="FQ215" s="0"/>
      <c r="FR215" s="0"/>
      <c r="FS215" s="0"/>
      <c r="FT215" s="0"/>
      <c r="FU215" s="0"/>
      <c r="FV215" s="0"/>
      <c r="FW215" s="0"/>
      <c r="FX215" s="0"/>
      <c r="FY215" s="0"/>
      <c r="FZ215" s="0"/>
      <c r="GA215" s="0"/>
      <c r="GB215" s="0"/>
      <c r="GC215" s="0"/>
      <c r="GD215" s="0"/>
      <c r="GE215" s="0"/>
      <c r="GF215" s="0"/>
      <c r="GG215" s="0"/>
      <c r="GH215" s="0"/>
      <c r="GI215" s="0"/>
      <c r="GJ215" s="0"/>
      <c r="GK215" s="0"/>
      <c r="GL215" s="0"/>
      <c r="GM215" s="0"/>
      <c r="GN215" s="0"/>
      <c r="GO215" s="0"/>
      <c r="GP215" s="0"/>
      <c r="GQ215" s="0"/>
      <c r="GR215" s="0"/>
      <c r="GS215" s="0"/>
      <c r="GT215" s="0"/>
      <c r="GU215" s="0"/>
      <c r="GV215" s="0"/>
      <c r="GW215" s="0"/>
      <c r="GX215" s="0"/>
      <c r="GY215" s="0"/>
      <c r="GZ215" s="0"/>
      <c r="HA215" s="0"/>
      <c r="HB215" s="0"/>
      <c r="HC215" s="0"/>
      <c r="HD215" s="0"/>
      <c r="HE215" s="0"/>
      <c r="HF215" s="0"/>
      <c r="HG215" s="0"/>
      <c r="HH215" s="0"/>
      <c r="HI215" s="0"/>
      <c r="HJ215" s="0"/>
      <c r="HK215" s="0"/>
      <c r="HL215" s="0"/>
      <c r="HM215" s="0"/>
      <c r="HN215" s="0"/>
      <c r="HO215" s="0"/>
      <c r="HP215" s="0"/>
      <c r="HQ215" s="0"/>
      <c r="HR215" s="0"/>
      <c r="HS215" s="0"/>
      <c r="HT215" s="0"/>
      <c r="HU215" s="0"/>
      <c r="HV215" s="0"/>
      <c r="HW215" s="0"/>
      <c r="HX215" s="0"/>
      <c r="HY215" s="0"/>
      <c r="HZ215" s="0"/>
      <c r="IA215" s="0"/>
      <c r="IB215" s="0"/>
      <c r="IC215" s="0"/>
      <c r="ID215" s="0"/>
      <c r="IE215" s="0"/>
      <c r="IF215" s="0"/>
      <c r="IG215" s="0"/>
      <c r="IH215" s="0"/>
      <c r="II215" s="0"/>
      <c r="IJ215" s="0"/>
      <c r="IK215" s="0"/>
      <c r="IL215" s="0"/>
      <c r="IM215" s="0"/>
      <c r="IN215" s="0"/>
      <c r="IO215" s="0"/>
      <c r="IP215" s="0"/>
      <c r="IQ215" s="0"/>
      <c r="IR215" s="0"/>
      <c r="IS215" s="0"/>
      <c r="IT215" s="0"/>
      <c r="IU215" s="0"/>
      <c r="IV215" s="0"/>
      <c r="IW215" s="0"/>
      <c r="IX215" s="0"/>
      <c r="IY215" s="0"/>
      <c r="IZ215" s="0"/>
      <c r="JA215" s="0"/>
      <c r="JB215" s="0"/>
      <c r="JC215" s="0"/>
      <c r="JD215" s="0"/>
      <c r="JE215" s="0"/>
      <c r="JF215" s="0"/>
      <c r="JG215" s="0"/>
      <c r="JH215" s="0"/>
      <c r="JI215" s="0"/>
      <c r="JJ215" s="0"/>
      <c r="JK215" s="0"/>
      <c r="JL215" s="0"/>
      <c r="JM215" s="0"/>
      <c r="JN215" s="0"/>
      <c r="JO215" s="0"/>
      <c r="JP215" s="0"/>
      <c r="JQ215" s="0"/>
      <c r="JR215" s="0"/>
      <c r="JS215" s="0"/>
      <c r="JT215" s="0"/>
      <c r="JU215" s="0"/>
      <c r="JV215" s="0"/>
      <c r="JW215" s="0"/>
      <c r="JX215" s="0"/>
      <c r="JY215" s="0"/>
      <c r="JZ215" s="0"/>
      <c r="KA215" s="0"/>
      <c r="KB215" s="0"/>
      <c r="KC215" s="0"/>
      <c r="KD215" s="0"/>
      <c r="KE215" s="0"/>
      <c r="KF215" s="0"/>
      <c r="KG215" s="0"/>
      <c r="KH215" s="0"/>
      <c r="KI215" s="0"/>
      <c r="KJ215" s="0"/>
      <c r="KK215" s="0"/>
      <c r="KL215" s="0"/>
      <c r="KM215" s="0"/>
      <c r="KN215" s="0"/>
      <c r="KO215" s="0"/>
      <c r="KP215" s="0"/>
      <c r="KQ215" s="0"/>
      <c r="KR215" s="0"/>
      <c r="KS215" s="0"/>
      <c r="KT215" s="0"/>
      <c r="KU215" s="0"/>
      <c r="KV215" s="0"/>
      <c r="KW215" s="0"/>
      <c r="KX215" s="0"/>
      <c r="KY215" s="0"/>
      <c r="KZ215" s="0"/>
      <c r="LA215" s="0"/>
      <c r="LB215" s="0"/>
      <c r="LC215" s="0"/>
      <c r="LD215" s="0"/>
      <c r="LE215" s="0"/>
      <c r="LF215" s="0"/>
      <c r="LG215" s="0"/>
      <c r="LH215" s="0"/>
      <c r="LI215" s="0"/>
      <c r="LJ215" s="0"/>
      <c r="LK215" s="0"/>
      <c r="LL215" s="0"/>
      <c r="LM215" s="0"/>
      <c r="LN215" s="0"/>
      <c r="LO215" s="0"/>
      <c r="LP215" s="0"/>
      <c r="LQ215" s="0"/>
      <c r="LR215" s="0"/>
      <c r="LS215" s="0"/>
      <c r="LT215" s="0"/>
      <c r="LU215" s="0"/>
      <c r="LV215" s="0"/>
      <c r="LW215" s="0"/>
      <c r="LX215" s="0"/>
      <c r="LY215" s="0"/>
      <c r="LZ215" s="0"/>
      <c r="MA215" s="0"/>
      <c r="MB215" s="0"/>
      <c r="MC215" s="0"/>
      <c r="MD215" s="0"/>
      <c r="ME215" s="0"/>
      <c r="MF215" s="0"/>
      <c r="MG215" s="0"/>
      <c r="MH215" s="0"/>
      <c r="MI215" s="0"/>
      <c r="MJ215" s="0"/>
      <c r="MK215" s="0"/>
      <c r="ML215" s="0"/>
      <c r="MM215" s="0"/>
      <c r="MN215" s="0"/>
      <c r="MO215" s="0"/>
      <c r="MP215" s="0"/>
      <c r="MQ215" s="0"/>
      <c r="MR215" s="0"/>
      <c r="MS215" s="0"/>
      <c r="MT215" s="0"/>
      <c r="MU215" s="0"/>
      <c r="MV215" s="0"/>
      <c r="MW215" s="0"/>
      <c r="MX215" s="0"/>
      <c r="MY215" s="0"/>
      <c r="MZ215" s="0"/>
      <c r="NA215" s="0"/>
      <c r="NB215" s="0"/>
      <c r="NC215" s="0"/>
      <c r="ND215" s="0"/>
      <c r="NE215" s="0"/>
      <c r="NF215" s="0"/>
      <c r="NG215" s="0"/>
      <c r="NH215" s="0"/>
      <c r="NI215" s="0"/>
      <c r="NJ215" s="0"/>
      <c r="NK215" s="0"/>
      <c r="NL215" s="0"/>
      <c r="NM215" s="0"/>
      <c r="NN215" s="0"/>
      <c r="NO215" s="0"/>
      <c r="NP215" s="0"/>
      <c r="NQ215" s="0"/>
      <c r="NR215" s="0"/>
      <c r="NS215" s="0"/>
      <c r="NT215" s="0"/>
      <c r="NU215" s="0"/>
      <c r="NV215" s="0"/>
      <c r="NW215" s="0"/>
      <c r="NX215" s="0"/>
      <c r="NY215" s="0"/>
      <c r="NZ215" s="0"/>
      <c r="OA215" s="0"/>
      <c r="OB215" s="0"/>
      <c r="OC215" s="0"/>
      <c r="OD215" s="0"/>
      <c r="OE215" s="0"/>
      <c r="OF215" s="0"/>
      <c r="OG215" s="0"/>
      <c r="OH215" s="0"/>
      <c r="OI215" s="0"/>
      <c r="OJ215" s="0"/>
      <c r="OK215" s="0"/>
      <c r="OL215" s="0"/>
      <c r="OM215" s="0"/>
      <c r="ON215" s="0"/>
      <c r="OO215" s="0"/>
      <c r="OP215" s="0"/>
      <c r="OQ215" s="0"/>
      <c r="OR215" s="0"/>
      <c r="OS215" s="0"/>
      <c r="OT215" s="0"/>
      <c r="OU215" s="0"/>
      <c r="OV215" s="0"/>
      <c r="OW215" s="0"/>
      <c r="OX215" s="0"/>
      <c r="OY215" s="0"/>
      <c r="OZ215" s="0"/>
      <c r="PA215" s="0"/>
      <c r="PB215" s="0"/>
      <c r="PC215" s="0"/>
      <c r="PD215" s="0"/>
      <c r="PE215" s="0"/>
      <c r="PF215" s="0"/>
      <c r="PG215" s="0"/>
      <c r="PH215" s="0"/>
      <c r="PI215" s="0"/>
      <c r="PJ215" s="0"/>
      <c r="PK215" s="0"/>
      <c r="PL215" s="0"/>
      <c r="PM215" s="0"/>
      <c r="PN215" s="0"/>
      <c r="PO215" s="0"/>
      <c r="PP215" s="0"/>
      <c r="PQ215" s="0"/>
      <c r="PR215" s="0"/>
      <c r="PS215" s="0"/>
      <c r="PT215" s="0"/>
      <c r="PU215" s="0"/>
      <c r="PV215" s="0"/>
      <c r="PW215" s="0"/>
      <c r="PX215" s="0"/>
      <c r="PY215" s="0"/>
      <c r="PZ215" s="0"/>
      <c r="QA215" s="0"/>
      <c r="QB215" s="0"/>
      <c r="QC215" s="0"/>
      <c r="QD215" s="0"/>
      <c r="QE215" s="0"/>
      <c r="QF215" s="0"/>
      <c r="QG215" s="0"/>
      <c r="QH215" s="0"/>
      <c r="QI215" s="0"/>
      <c r="QJ215" s="0"/>
      <c r="QK215" s="0"/>
      <c r="QL215" s="0"/>
      <c r="QM215" s="0"/>
      <c r="QN215" s="0"/>
      <c r="QO215" s="0"/>
      <c r="QP215" s="0"/>
      <c r="QQ215" s="0"/>
      <c r="QR215" s="0"/>
      <c r="QS215" s="0"/>
      <c r="QT215" s="0"/>
      <c r="QU215" s="0"/>
      <c r="QV215" s="0"/>
      <c r="QW215" s="0"/>
      <c r="QX215" s="0"/>
      <c r="QY215" s="0"/>
      <c r="QZ215" s="0"/>
      <c r="RA215" s="0"/>
      <c r="RB215" s="0"/>
      <c r="RC215" s="0"/>
      <c r="RD215" s="0"/>
      <c r="RE215" s="0"/>
      <c r="RF215" s="0"/>
      <c r="RG215" s="0"/>
      <c r="RH215" s="0"/>
      <c r="RI215" s="0"/>
      <c r="RJ215" s="0"/>
      <c r="RK215" s="0"/>
      <c r="RL215" s="0"/>
      <c r="RM215" s="0"/>
      <c r="RN215" s="0"/>
      <c r="RO215" s="0"/>
      <c r="RP215" s="0"/>
      <c r="RQ215" s="0"/>
      <c r="RR215" s="0"/>
      <c r="RS215" s="0"/>
      <c r="RT215" s="0"/>
      <c r="RU215" s="0"/>
      <c r="RV215" s="0"/>
      <c r="RW215" s="0"/>
      <c r="RX215" s="0"/>
      <c r="RY215" s="0"/>
      <c r="RZ215" s="0"/>
      <c r="SA215" s="0"/>
      <c r="SB215" s="0"/>
      <c r="SC215" s="0"/>
      <c r="SD215" s="0"/>
      <c r="SE215" s="0"/>
      <c r="SF215" s="0"/>
      <c r="SG215" s="0"/>
      <c r="SH215" s="0"/>
      <c r="SI215" s="0"/>
      <c r="SJ215" s="0"/>
      <c r="SK215" s="0"/>
      <c r="SL215" s="0"/>
      <c r="SM215" s="0"/>
      <c r="SN215" s="0"/>
      <c r="SO215" s="0"/>
      <c r="SP215" s="0"/>
      <c r="SQ215" s="0"/>
      <c r="SR215" s="0"/>
      <c r="SS215" s="0"/>
      <c r="ST215" s="0"/>
      <c r="SU215" s="0"/>
      <c r="SV215" s="0"/>
      <c r="SW215" s="0"/>
      <c r="SX215" s="0"/>
      <c r="SY215" s="0"/>
      <c r="SZ215" s="0"/>
      <c r="TA215" s="0"/>
      <c r="TB215" s="0"/>
      <c r="TC215" s="0"/>
      <c r="TD215" s="0"/>
      <c r="TE215" s="0"/>
      <c r="TF215" s="0"/>
      <c r="TG215" s="0"/>
      <c r="TH215" s="0"/>
      <c r="TI215" s="0"/>
      <c r="TJ215" s="0"/>
      <c r="TK215" s="0"/>
      <c r="TL215" s="0"/>
      <c r="TM215" s="0"/>
      <c r="TN215" s="0"/>
      <c r="TO215" s="0"/>
      <c r="TP215" s="0"/>
      <c r="TQ215" s="0"/>
      <c r="TR215" s="0"/>
      <c r="TS215" s="0"/>
      <c r="TT215" s="0"/>
      <c r="TU215" s="0"/>
      <c r="TV215" s="0"/>
      <c r="TW215" s="0"/>
      <c r="TX215" s="0"/>
      <c r="TY215" s="0"/>
      <c r="TZ215" s="0"/>
      <c r="UA215" s="0"/>
      <c r="UB215" s="0"/>
      <c r="UC215" s="0"/>
      <c r="UD215" s="0"/>
      <c r="UE215" s="0"/>
      <c r="UF215" s="0"/>
      <c r="UG215" s="0"/>
      <c r="UH215" s="0"/>
      <c r="UI215" s="0"/>
      <c r="UJ215" s="0"/>
      <c r="UK215" s="0"/>
      <c r="UL215" s="0"/>
      <c r="UM215" s="0"/>
      <c r="UN215" s="0"/>
      <c r="UO215" s="0"/>
      <c r="UP215" s="0"/>
      <c r="UQ215" s="0"/>
      <c r="UR215" s="0"/>
      <c r="US215" s="0"/>
      <c r="UT215" s="0"/>
      <c r="UU215" s="0"/>
      <c r="UV215" s="0"/>
      <c r="UW215" s="0"/>
      <c r="UX215" s="0"/>
      <c r="UY215" s="0"/>
      <c r="UZ215" s="0"/>
      <c r="VA215" s="0"/>
      <c r="VB215" s="0"/>
      <c r="VC215" s="0"/>
      <c r="VD215" s="0"/>
      <c r="VE215" s="0"/>
      <c r="VF215" s="0"/>
      <c r="VG215" s="0"/>
      <c r="VH215" s="0"/>
      <c r="VI215" s="0"/>
      <c r="VJ215" s="0"/>
      <c r="VK215" s="0"/>
      <c r="VL215" s="0"/>
      <c r="VM215" s="0"/>
      <c r="VN215" s="0"/>
      <c r="VO215" s="0"/>
      <c r="VP215" s="0"/>
      <c r="VQ215" s="0"/>
      <c r="VR215" s="0"/>
      <c r="VS215" s="0"/>
      <c r="VT215" s="0"/>
      <c r="VU215" s="0"/>
      <c r="VV215" s="0"/>
      <c r="VW215" s="0"/>
      <c r="VX215" s="0"/>
      <c r="VY215" s="0"/>
      <c r="VZ215" s="0"/>
      <c r="WA215" s="0"/>
      <c r="WB215" s="0"/>
      <c r="WC215" s="0"/>
      <c r="WD215" s="0"/>
      <c r="WE215" s="0"/>
      <c r="WF215" s="0"/>
      <c r="WG215" s="0"/>
      <c r="WH215" s="0"/>
      <c r="WI215" s="0"/>
      <c r="WJ215" s="0"/>
      <c r="WK215" s="0"/>
      <c r="WL215" s="0"/>
      <c r="WM215" s="0"/>
      <c r="WN215" s="0"/>
      <c r="WO215" s="0"/>
      <c r="WP215" s="0"/>
      <c r="WQ215" s="0"/>
      <c r="WR215" s="0"/>
      <c r="WS215" s="0"/>
      <c r="WT215" s="0"/>
      <c r="WU215" s="0"/>
      <c r="WV215" s="0"/>
      <c r="WW215" s="0"/>
      <c r="WX215" s="0"/>
      <c r="WY215" s="0"/>
      <c r="WZ215" s="0"/>
      <c r="XA215" s="0"/>
      <c r="XB215" s="0"/>
      <c r="XC215" s="0"/>
      <c r="XD215" s="0"/>
      <c r="XE215" s="0"/>
      <c r="XF215" s="0"/>
      <c r="XG215" s="0"/>
      <c r="XH215" s="0"/>
      <c r="XI215" s="0"/>
      <c r="XJ215" s="0"/>
      <c r="XK215" s="0"/>
      <c r="XL215" s="0"/>
      <c r="XM215" s="0"/>
      <c r="XN215" s="0"/>
      <c r="XO215" s="0"/>
      <c r="XP215" s="0"/>
      <c r="XQ215" s="0"/>
      <c r="XR215" s="0"/>
      <c r="XS215" s="0"/>
      <c r="XT215" s="0"/>
      <c r="XU215" s="0"/>
      <c r="XV215" s="0"/>
      <c r="XW215" s="0"/>
      <c r="XX215" s="0"/>
      <c r="XY215" s="0"/>
      <c r="XZ215" s="0"/>
      <c r="YA215" s="0"/>
      <c r="YB215" s="0"/>
      <c r="YC215" s="0"/>
      <c r="YD215" s="0"/>
      <c r="YE215" s="0"/>
      <c r="YF215" s="0"/>
      <c r="YG215" s="0"/>
      <c r="YH215" s="0"/>
      <c r="YI215" s="0"/>
      <c r="YJ215" s="0"/>
      <c r="YK215" s="0"/>
      <c r="YL215" s="0"/>
      <c r="YM215" s="0"/>
      <c r="YN215" s="0"/>
      <c r="YO215" s="0"/>
      <c r="YP215" s="0"/>
      <c r="YQ215" s="0"/>
      <c r="YR215" s="0"/>
      <c r="YS215" s="0"/>
      <c r="YT215" s="0"/>
      <c r="YU215" s="0"/>
      <c r="YV215" s="0"/>
      <c r="YW215" s="0"/>
      <c r="YX215" s="0"/>
      <c r="YY215" s="0"/>
      <c r="YZ215" s="0"/>
      <c r="ZA215" s="0"/>
      <c r="ZB215" s="0"/>
      <c r="ZC215" s="0"/>
      <c r="ZD215" s="0"/>
      <c r="ZE215" s="0"/>
      <c r="ZF215" s="0"/>
      <c r="ZG215" s="0"/>
      <c r="ZH215" s="0"/>
      <c r="ZI215" s="0"/>
      <c r="ZJ215" s="0"/>
      <c r="ZK215" s="0"/>
      <c r="ZL215" s="0"/>
      <c r="ZM215" s="0"/>
      <c r="ZN215" s="0"/>
      <c r="ZO215" s="0"/>
      <c r="ZP215" s="0"/>
      <c r="ZQ215" s="0"/>
      <c r="ZR215" s="0"/>
      <c r="ZS215" s="0"/>
      <c r="ZT215" s="0"/>
      <c r="ZU215" s="0"/>
      <c r="ZV215" s="0"/>
      <c r="ZW215" s="0"/>
      <c r="ZX215" s="0"/>
      <c r="ZY215" s="0"/>
      <c r="ZZ215" s="0"/>
      <c r="AAA215" s="0"/>
      <c r="AAB215" s="0"/>
      <c r="AAC215" s="0"/>
      <c r="AAD215" s="0"/>
      <c r="AAE215" s="0"/>
      <c r="AAF215" s="0"/>
      <c r="AAG215" s="0"/>
      <c r="AAH215" s="0"/>
      <c r="AAI215" s="0"/>
      <c r="AAJ215" s="0"/>
      <c r="AAK215" s="0"/>
      <c r="AAL215" s="0"/>
      <c r="AAM215" s="0"/>
      <c r="AAN215" s="0"/>
      <c r="AAO215" s="0"/>
      <c r="AAP215" s="0"/>
      <c r="AAQ215" s="0"/>
      <c r="AAR215" s="0"/>
      <c r="AAS215" s="0"/>
      <c r="AAT215" s="0"/>
      <c r="AAU215" s="0"/>
      <c r="AAV215" s="0"/>
      <c r="AAW215" s="0"/>
      <c r="AAX215" s="0"/>
      <c r="AAY215" s="0"/>
      <c r="AAZ215" s="0"/>
      <c r="ABA215" s="0"/>
      <c r="ABB215" s="0"/>
      <c r="ABC215" s="0"/>
      <c r="ABD215" s="0"/>
      <c r="ABE215" s="0"/>
      <c r="ABF215" s="0"/>
      <c r="ABG215" s="0"/>
      <c r="ABH215" s="0"/>
      <c r="ABI215" s="0"/>
      <c r="ABJ215" s="0"/>
      <c r="ABK215" s="0"/>
      <c r="ABL215" s="0"/>
      <c r="ABM215" s="0"/>
      <c r="ABN215" s="0"/>
      <c r="ABO215" s="0"/>
      <c r="ABP215" s="0"/>
      <c r="ABQ215" s="0"/>
      <c r="ABR215" s="0"/>
      <c r="ABS215" s="0"/>
      <c r="ABT215" s="0"/>
      <c r="ABU215" s="0"/>
      <c r="ABV215" s="0"/>
      <c r="ABW215" s="0"/>
      <c r="ABX215" s="0"/>
      <c r="ABY215" s="0"/>
      <c r="ABZ215" s="0"/>
      <c r="ACA215" s="0"/>
      <c r="ACB215" s="0"/>
      <c r="ACC215" s="0"/>
      <c r="ACD215" s="0"/>
      <c r="ACE215" s="0"/>
      <c r="ACF215" s="0"/>
      <c r="ACG215" s="0"/>
      <c r="ACH215" s="0"/>
      <c r="ACI215" s="0"/>
      <c r="ACJ215" s="0"/>
      <c r="ACK215" s="0"/>
      <c r="ACL215" s="0"/>
      <c r="ACM215" s="0"/>
      <c r="ACN215" s="0"/>
      <c r="ACO215" s="0"/>
      <c r="ACP215" s="0"/>
      <c r="ACQ215" s="0"/>
      <c r="ACR215" s="0"/>
      <c r="ACS215" s="0"/>
      <c r="ACT215" s="0"/>
      <c r="ACU215" s="0"/>
      <c r="ACV215" s="0"/>
      <c r="ACW215" s="0"/>
      <c r="ACX215" s="0"/>
      <c r="ACY215" s="0"/>
      <c r="ACZ215" s="0"/>
      <c r="ADA215" s="0"/>
      <c r="ADB215" s="0"/>
      <c r="ADC215" s="0"/>
      <c r="ADD215" s="0"/>
      <c r="ADE215" s="0"/>
      <c r="ADF215" s="0"/>
      <c r="ADG215" s="0"/>
      <c r="ADH215" s="0"/>
      <c r="ADI215" s="0"/>
      <c r="ADJ215" s="0"/>
      <c r="ADK215" s="0"/>
      <c r="ADL215" s="0"/>
      <c r="ADM215" s="0"/>
      <c r="ADN215" s="0"/>
      <c r="ADO215" s="0"/>
      <c r="ADP215" s="0"/>
      <c r="ADQ215" s="0"/>
      <c r="ADR215" s="0"/>
      <c r="ADS215" s="0"/>
      <c r="ADT215" s="0"/>
      <c r="ADU215" s="0"/>
      <c r="ADV215" s="0"/>
      <c r="ADW215" s="0"/>
      <c r="ADX215" s="0"/>
      <c r="ADY215" s="0"/>
      <c r="ADZ215" s="0"/>
      <c r="AEA215" s="0"/>
      <c r="AEB215" s="0"/>
      <c r="AEC215" s="0"/>
      <c r="AED215" s="0"/>
      <c r="AEE215" s="0"/>
      <c r="AEF215" s="0"/>
      <c r="AEG215" s="0"/>
      <c r="AEH215" s="0"/>
      <c r="AEI215" s="0"/>
      <c r="AEJ215" s="0"/>
      <c r="AEK215" s="0"/>
      <c r="AEL215" s="0"/>
      <c r="AEM215" s="0"/>
      <c r="AEN215" s="0"/>
      <c r="AEO215" s="0"/>
      <c r="AEP215" s="0"/>
      <c r="AEQ215" s="0"/>
      <c r="AER215" s="0"/>
      <c r="AES215" s="0"/>
      <c r="AET215" s="0"/>
      <c r="AEU215" s="0"/>
      <c r="AEV215" s="0"/>
      <c r="AEW215" s="0"/>
      <c r="AEX215" s="0"/>
      <c r="AEY215" s="0"/>
      <c r="AEZ215" s="0"/>
      <c r="AFA215" s="0"/>
      <c r="AFB215" s="0"/>
      <c r="AFC215" s="0"/>
      <c r="AFD215" s="0"/>
      <c r="AFE215" s="0"/>
      <c r="AFF215" s="0"/>
      <c r="AFG215" s="0"/>
      <c r="AFH215" s="0"/>
      <c r="AFI215" s="0"/>
      <c r="AFJ215" s="0"/>
      <c r="AFK215" s="0"/>
      <c r="AFL215" s="0"/>
      <c r="AFM215" s="0"/>
      <c r="AFN215" s="0"/>
      <c r="AFO215" s="0"/>
      <c r="AFP215" s="0"/>
      <c r="AFQ215" s="0"/>
      <c r="AFR215" s="0"/>
      <c r="AFS215" s="0"/>
      <c r="AFT215" s="0"/>
      <c r="AFU215" s="0"/>
      <c r="AFV215" s="0"/>
      <c r="AFW215" s="0"/>
      <c r="AFX215" s="0"/>
      <c r="AFY215" s="0"/>
      <c r="AFZ215" s="0"/>
      <c r="AGA215" s="0"/>
      <c r="AGB215" s="0"/>
      <c r="AGC215" s="0"/>
      <c r="AGD215" s="0"/>
      <c r="AGE215" s="0"/>
      <c r="AGF215" s="0"/>
      <c r="AGG215" s="0"/>
      <c r="AGH215" s="0"/>
      <c r="AGI215" s="0"/>
      <c r="AGJ215" s="0"/>
      <c r="AGK215" s="0"/>
      <c r="AGL215" s="0"/>
      <c r="AGM215" s="0"/>
      <c r="AGN215" s="0"/>
      <c r="AGO215" s="0"/>
      <c r="AGP215" s="0"/>
      <c r="AGQ215" s="0"/>
      <c r="AGR215" s="0"/>
      <c r="AGS215" s="0"/>
      <c r="AGT215" s="0"/>
      <c r="AGU215" s="0"/>
      <c r="AGV215" s="0"/>
      <c r="AGW215" s="0"/>
      <c r="AGX215" s="0"/>
      <c r="AGY215" s="0"/>
      <c r="AGZ215" s="0"/>
      <c r="AHA215" s="0"/>
      <c r="AHB215" s="0"/>
      <c r="AHC215" s="0"/>
      <c r="AHD215" s="0"/>
      <c r="AHE215" s="0"/>
      <c r="AHF215" s="0"/>
      <c r="AHG215" s="0"/>
      <c r="AHH215" s="0"/>
      <c r="AHI215" s="0"/>
      <c r="AHJ215" s="0"/>
      <c r="AHK215" s="0"/>
      <c r="AHL215" s="0"/>
      <c r="AHM215" s="0"/>
      <c r="AHN215" s="0"/>
      <c r="AHO215" s="0"/>
      <c r="AHP215" s="0"/>
      <c r="AHQ215" s="0"/>
      <c r="AHR215" s="0"/>
      <c r="AHS215" s="0"/>
      <c r="AHT215" s="0"/>
      <c r="AHU215" s="0"/>
      <c r="AHV215" s="0"/>
      <c r="AHW215" s="0"/>
      <c r="AHX215" s="0"/>
      <c r="AHY215" s="0"/>
      <c r="AHZ215" s="0"/>
      <c r="AIA215" s="0"/>
      <c r="AIB215" s="0"/>
      <c r="AIC215" s="0"/>
      <c r="AID215" s="0"/>
      <c r="AIE215" s="0"/>
      <c r="AIF215" s="0"/>
      <c r="AIG215" s="0"/>
      <c r="AIH215" s="0"/>
      <c r="AII215" s="0"/>
      <c r="AIJ215" s="0"/>
      <c r="AIK215" s="0"/>
      <c r="AIL215" s="0"/>
      <c r="AIM215" s="0"/>
      <c r="AIN215" s="0"/>
      <c r="AIO215" s="0"/>
      <c r="AIP215" s="0"/>
      <c r="AIQ215" s="0"/>
      <c r="AIR215" s="0"/>
      <c r="AIS215" s="0"/>
      <c r="AIT215" s="0"/>
      <c r="AIU215" s="0"/>
      <c r="AIV215" s="0"/>
      <c r="AIW215" s="0"/>
      <c r="AIX215" s="0"/>
      <c r="AIY215" s="0"/>
      <c r="AIZ215" s="0"/>
      <c r="AJA215" s="0"/>
      <c r="AJB215" s="0"/>
      <c r="AJC215" s="0"/>
      <c r="AJD215" s="0"/>
      <c r="AJE215" s="0"/>
      <c r="AJF215" s="0"/>
      <c r="AJG215" s="0"/>
      <c r="AJH215" s="0"/>
      <c r="AJI215" s="0"/>
      <c r="AJJ215" s="0"/>
      <c r="AJK215" s="0"/>
      <c r="AJL215" s="0"/>
      <c r="AJM215" s="0"/>
      <c r="AJN215" s="0"/>
      <c r="AJO215" s="0"/>
      <c r="AJP215" s="0"/>
      <c r="AJQ215" s="0"/>
      <c r="AJR215" s="0"/>
      <c r="AJS215" s="0"/>
      <c r="AJT215" s="0"/>
      <c r="AJU215" s="0"/>
      <c r="AJV215" s="0"/>
      <c r="AJW215" s="0"/>
      <c r="AJX215" s="0"/>
      <c r="AJY215" s="0"/>
      <c r="AJZ215" s="0"/>
      <c r="AKA215" s="0"/>
      <c r="AKB215" s="0"/>
      <c r="AKC215" s="0"/>
      <c r="AKD215" s="0"/>
      <c r="AKE215" s="0"/>
      <c r="AKF215" s="0"/>
      <c r="AKG215" s="0"/>
      <c r="AKH215" s="0"/>
      <c r="AKI215" s="0"/>
      <c r="AKJ215" s="0"/>
      <c r="AKK215" s="0"/>
      <c r="AKL215" s="0"/>
      <c r="AKM215" s="0"/>
      <c r="AKN215" s="0"/>
      <c r="AKO215" s="0"/>
      <c r="AKP215" s="0"/>
      <c r="AKQ215" s="0"/>
      <c r="AKR215" s="0"/>
      <c r="AKS215" s="0"/>
      <c r="AKT215" s="0"/>
      <c r="AKU215" s="0"/>
      <c r="AKV215" s="0"/>
      <c r="AKW215" s="0"/>
      <c r="AKX215" s="0"/>
      <c r="AKY215" s="0"/>
      <c r="AKZ215" s="0"/>
      <c r="ALA215" s="0"/>
      <c r="ALB215" s="0"/>
      <c r="ALC215" s="0"/>
      <c r="ALD215" s="0"/>
      <c r="ALE215" s="0"/>
      <c r="ALF215" s="0"/>
      <c r="ALG215" s="0"/>
      <c r="ALH215" s="0"/>
      <c r="ALI215" s="0"/>
      <c r="ALJ215" s="0"/>
      <c r="ALK215" s="0"/>
      <c r="ALL215" s="0"/>
      <c r="ALM215" s="0"/>
      <c r="ALN215" s="0"/>
      <c r="ALO215" s="0"/>
      <c r="ALP215" s="0"/>
      <c r="ALQ215" s="0"/>
      <c r="ALR215" s="0"/>
      <c r="ALS215" s="0"/>
      <c r="ALT215" s="0"/>
      <c r="ALU215" s="0"/>
      <c r="ALV215" s="0"/>
      <c r="ALW215" s="0"/>
      <c r="ALX215" s="0"/>
      <c r="ALY215" s="0"/>
      <c r="ALZ215" s="0"/>
      <c r="AMA215" s="0"/>
      <c r="AMB215" s="0"/>
      <c r="AMC215" s="0"/>
      <c r="AMD215" s="0"/>
      <c r="AME215" s="0"/>
      <c r="AMF215" s="0"/>
      <c r="AMG215" s="0"/>
      <c r="AMH215" s="0"/>
      <c r="AMI215" s="0"/>
      <c r="AMJ215" s="0"/>
    </row>
    <row r="216" customFormat="false" ht="15.75" hidden="false" customHeight="true" outlineLevel="1" collapsed="false">
      <c r="A216" s="270"/>
      <c r="B216" s="279" t="s">
        <v>226</v>
      </c>
      <c r="C216" s="210" t="s">
        <v>349</v>
      </c>
      <c r="D216" s="242" t="s">
        <v>114</v>
      </c>
      <c r="E216" s="210"/>
      <c r="F216" s="210"/>
      <c r="G216" s="210"/>
      <c r="H216" s="210"/>
      <c r="I216" s="210"/>
      <c r="J216" s="210"/>
      <c r="K216" s="210"/>
      <c r="L216" s="210"/>
      <c r="M216" s="210"/>
      <c r="N216" s="210"/>
      <c r="O216" s="227"/>
      <c r="P216" s="211"/>
      <c r="Q216" s="211"/>
      <c r="R216" s="211"/>
      <c r="S216" s="211"/>
      <c r="T216" s="211"/>
      <c r="U216" s="211"/>
      <c r="V216" s="211"/>
      <c r="W216" s="211"/>
      <c r="X216" s="228"/>
      <c r="Y216" s="232"/>
      <c r="Z216" s="210"/>
      <c r="AA216" s="210"/>
      <c r="AB216" s="210"/>
      <c r="AC216" s="210"/>
      <c r="AD216" s="210"/>
      <c r="AE216" s="210"/>
      <c r="AF216" s="210"/>
      <c r="AG216" s="210"/>
      <c r="AH216" s="233"/>
      <c r="AI216" s="210"/>
      <c r="AJ216" s="210"/>
      <c r="AK216" s="210"/>
      <c r="AL216" s="210"/>
      <c r="AM216" s="210"/>
      <c r="AN216" s="210"/>
      <c r="AO216" s="210"/>
      <c r="AP216" s="210"/>
      <c r="AQ216" s="210"/>
      <c r="AR216" s="233"/>
      <c r="AS216" s="232"/>
      <c r="AT216" s="210"/>
      <c r="AU216" s="210"/>
      <c r="AV216" s="210"/>
      <c r="AW216" s="210"/>
      <c r="AX216" s="210"/>
      <c r="AY216" s="210"/>
      <c r="AZ216" s="210"/>
      <c r="BA216" s="210"/>
      <c r="BB216" s="233"/>
      <c r="BC216" s="0"/>
      <c r="BD216" s="0"/>
      <c r="BE216" s="0"/>
      <c r="BF216" s="0"/>
      <c r="BG216" s="0"/>
      <c r="BH216" s="0"/>
      <c r="BI216" s="0"/>
      <c r="BJ216" s="0"/>
      <c r="BK216" s="0"/>
      <c r="BL216" s="0"/>
      <c r="BM216" s="0"/>
      <c r="BN216" s="0"/>
      <c r="BO216" s="0"/>
      <c r="BP216" s="0"/>
      <c r="BQ216" s="0"/>
      <c r="BR216" s="0"/>
      <c r="BS216" s="0"/>
      <c r="BT216" s="0"/>
      <c r="BU216" s="0"/>
      <c r="BV216" s="0"/>
      <c r="BW216" s="0"/>
      <c r="BX216" s="0"/>
      <c r="BY216" s="0"/>
      <c r="BZ216" s="0"/>
      <c r="CA216" s="0"/>
      <c r="CB216" s="0"/>
      <c r="CC216" s="0"/>
      <c r="CD216" s="0"/>
      <c r="CE216" s="0"/>
      <c r="CF216" s="0"/>
      <c r="CG216" s="0"/>
      <c r="CH216" s="0"/>
      <c r="CI216" s="0"/>
      <c r="CJ216" s="0"/>
      <c r="CK216" s="0"/>
      <c r="CL216" s="0"/>
      <c r="CM216" s="0"/>
      <c r="CN216" s="0"/>
      <c r="CO216" s="0"/>
      <c r="CP216" s="0"/>
      <c r="CQ216" s="0"/>
      <c r="CR216" s="0"/>
      <c r="CS216" s="0"/>
      <c r="CT216" s="0"/>
      <c r="CU216" s="0"/>
      <c r="CV216" s="0"/>
      <c r="CW216" s="0"/>
      <c r="CX216" s="0"/>
      <c r="CY216" s="0"/>
      <c r="CZ216" s="0"/>
      <c r="DA216" s="0"/>
      <c r="DB216" s="0"/>
      <c r="DC216" s="0"/>
      <c r="DD216" s="0"/>
      <c r="DE216" s="0"/>
      <c r="DF216" s="0"/>
      <c r="DG216" s="0"/>
      <c r="DH216" s="0"/>
      <c r="DI216" s="0"/>
      <c r="DJ216" s="0"/>
      <c r="DK216" s="0"/>
      <c r="DL216" s="0"/>
      <c r="DM216" s="0"/>
      <c r="DN216" s="0"/>
      <c r="DO216" s="0"/>
      <c r="DP216" s="0"/>
      <c r="DQ216" s="0"/>
      <c r="DR216" s="0"/>
      <c r="DS216" s="0"/>
      <c r="DT216" s="0"/>
      <c r="DU216" s="0"/>
      <c r="DV216" s="0"/>
      <c r="DW216" s="0"/>
      <c r="DX216" s="0"/>
      <c r="DY216" s="0"/>
      <c r="DZ216" s="0"/>
      <c r="EA216" s="0"/>
      <c r="EB216" s="0"/>
      <c r="EC216" s="0"/>
      <c r="ED216" s="0"/>
      <c r="EE216" s="0"/>
      <c r="EF216" s="0"/>
      <c r="EG216" s="0"/>
      <c r="EH216" s="0"/>
      <c r="EI216" s="0"/>
      <c r="EJ216" s="0"/>
      <c r="EK216" s="0"/>
      <c r="EL216" s="0"/>
      <c r="EM216" s="0"/>
      <c r="EN216" s="0"/>
      <c r="EO216" s="0"/>
      <c r="EP216" s="0"/>
      <c r="EQ216" s="0"/>
      <c r="ER216" s="0"/>
      <c r="ES216" s="0"/>
      <c r="ET216" s="0"/>
      <c r="EU216" s="0"/>
      <c r="EV216" s="0"/>
      <c r="EW216" s="0"/>
      <c r="EX216" s="0"/>
      <c r="EY216" s="0"/>
      <c r="EZ216" s="0"/>
      <c r="FA216" s="0"/>
      <c r="FB216" s="0"/>
      <c r="FC216" s="0"/>
      <c r="FD216" s="0"/>
      <c r="FE216" s="0"/>
      <c r="FF216" s="0"/>
      <c r="FG216" s="0"/>
      <c r="FH216" s="0"/>
      <c r="FI216" s="0"/>
      <c r="FJ216" s="0"/>
      <c r="FK216" s="0"/>
      <c r="FL216" s="0"/>
      <c r="FM216" s="0"/>
      <c r="FN216" s="0"/>
      <c r="FO216" s="0"/>
      <c r="FP216" s="0"/>
      <c r="FQ216" s="0"/>
      <c r="FR216" s="0"/>
      <c r="FS216" s="0"/>
      <c r="FT216" s="0"/>
      <c r="FU216" s="0"/>
      <c r="FV216" s="0"/>
      <c r="FW216" s="0"/>
      <c r="FX216" s="0"/>
      <c r="FY216" s="0"/>
      <c r="FZ216" s="0"/>
      <c r="GA216" s="0"/>
      <c r="GB216" s="0"/>
      <c r="GC216" s="0"/>
      <c r="GD216" s="0"/>
      <c r="GE216" s="0"/>
      <c r="GF216" s="0"/>
      <c r="GG216" s="0"/>
      <c r="GH216" s="0"/>
      <c r="GI216" s="0"/>
      <c r="GJ216" s="0"/>
      <c r="GK216" s="0"/>
      <c r="GL216" s="0"/>
      <c r="GM216" s="0"/>
      <c r="GN216" s="0"/>
      <c r="GO216" s="0"/>
      <c r="GP216" s="0"/>
      <c r="GQ216" s="0"/>
      <c r="GR216" s="0"/>
      <c r="GS216" s="0"/>
      <c r="GT216" s="0"/>
      <c r="GU216" s="0"/>
      <c r="GV216" s="0"/>
      <c r="GW216" s="0"/>
      <c r="GX216" s="0"/>
      <c r="GY216" s="0"/>
      <c r="GZ216" s="0"/>
      <c r="HA216" s="0"/>
      <c r="HB216" s="0"/>
      <c r="HC216" s="0"/>
      <c r="HD216" s="0"/>
      <c r="HE216" s="0"/>
      <c r="HF216" s="0"/>
      <c r="HG216" s="0"/>
      <c r="HH216" s="0"/>
      <c r="HI216" s="0"/>
      <c r="HJ216" s="0"/>
      <c r="HK216" s="0"/>
      <c r="HL216" s="0"/>
      <c r="HM216" s="0"/>
      <c r="HN216" s="0"/>
      <c r="HO216" s="0"/>
      <c r="HP216" s="0"/>
      <c r="HQ216" s="0"/>
      <c r="HR216" s="0"/>
      <c r="HS216" s="0"/>
      <c r="HT216" s="0"/>
      <c r="HU216" s="0"/>
      <c r="HV216" s="0"/>
      <c r="HW216" s="0"/>
      <c r="HX216" s="0"/>
      <c r="HY216" s="0"/>
      <c r="HZ216" s="0"/>
      <c r="IA216" s="0"/>
      <c r="IB216" s="0"/>
      <c r="IC216" s="0"/>
      <c r="ID216" s="0"/>
      <c r="IE216" s="0"/>
      <c r="IF216" s="0"/>
      <c r="IG216" s="0"/>
      <c r="IH216" s="0"/>
      <c r="II216" s="0"/>
      <c r="IJ216" s="0"/>
      <c r="IK216" s="0"/>
      <c r="IL216" s="0"/>
      <c r="IM216" s="0"/>
      <c r="IN216" s="0"/>
      <c r="IO216" s="0"/>
      <c r="IP216" s="0"/>
      <c r="IQ216" s="0"/>
      <c r="IR216" s="0"/>
      <c r="IS216" s="0"/>
      <c r="IT216" s="0"/>
      <c r="IU216" s="0"/>
      <c r="IV216" s="0"/>
      <c r="IW216" s="0"/>
      <c r="IX216" s="0"/>
      <c r="IY216" s="0"/>
      <c r="IZ216" s="0"/>
      <c r="JA216" s="0"/>
      <c r="JB216" s="0"/>
      <c r="JC216" s="0"/>
      <c r="JD216" s="0"/>
      <c r="JE216" s="0"/>
      <c r="JF216" s="0"/>
      <c r="JG216" s="0"/>
      <c r="JH216" s="0"/>
      <c r="JI216" s="0"/>
      <c r="JJ216" s="0"/>
      <c r="JK216" s="0"/>
      <c r="JL216" s="0"/>
      <c r="JM216" s="0"/>
      <c r="JN216" s="0"/>
      <c r="JO216" s="0"/>
      <c r="JP216" s="0"/>
      <c r="JQ216" s="0"/>
      <c r="JR216" s="0"/>
      <c r="JS216" s="0"/>
      <c r="JT216" s="0"/>
      <c r="JU216" s="0"/>
      <c r="JV216" s="0"/>
      <c r="JW216" s="0"/>
      <c r="JX216" s="0"/>
      <c r="JY216" s="0"/>
      <c r="JZ216" s="0"/>
      <c r="KA216" s="0"/>
      <c r="KB216" s="0"/>
      <c r="KC216" s="0"/>
      <c r="KD216" s="0"/>
      <c r="KE216" s="0"/>
      <c r="KF216" s="0"/>
      <c r="KG216" s="0"/>
      <c r="KH216" s="0"/>
      <c r="KI216" s="0"/>
      <c r="KJ216" s="0"/>
      <c r="KK216" s="0"/>
      <c r="KL216" s="0"/>
      <c r="KM216" s="0"/>
      <c r="KN216" s="0"/>
      <c r="KO216" s="0"/>
      <c r="KP216" s="0"/>
      <c r="KQ216" s="0"/>
      <c r="KR216" s="0"/>
      <c r="KS216" s="0"/>
      <c r="KT216" s="0"/>
      <c r="KU216" s="0"/>
      <c r="KV216" s="0"/>
      <c r="KW216" s="0"/>
      <c r="KX216" s="0"/>
      <c r="KY216" s="0"/>
      <c r="KZ216" s="0"/>
      <c r="LA216" s="0"/>
      <c r="LB216" s="0"/>
      <c r="LC216" s="0"/>
      <c r="LD216" s="0"/>
      <c r="LE216" s="0"/>
      <c r="LF216" s="0"/>
      <c r="LG216" s="0"/>
      <c r="LH216" s="0"/>
      <c r="LI216" s="0"/>
      <c r="LJ216" s="0"/>
      <c r="LK216" s="0"/>
      <c r="LL216" s="0"/>
      <c r="LM216" s="0"/>
      <c r="LN216" s="0"/>
      <c r="LO216" s="0"/>
      <c r="LP216" s="0"/>
      <c r="LQ216" s="0"/>
      <c r="LR216" s="0"/>
      <c r="LS216" s="0"/>
      <c r="LT216" s="0"/>
      <c r="LU216" s="0"/>
      <c r="LV216" s="0"/>
      <c r="LW216" s="0"/>
      <c r="LX216" s="0"/>
      <c r="LY216" s="0"/>
      <c r="LZ216" s="0"/>
      <c r="MA216" s="0"/>
      <c r="MB216" s="0"/>
      <c r="MC216" s="0"/>
      <c r="MD216" s="0"/>
      <c r="ME216" s="0"/>
      <c r="MF216" s="0"/>
      <c r="MG216" s="0"/>
      <c r="MH216" s="0"/>
      <c r="MI216" s="0"/>
      <c r="MJ216" s="0"/>
      <c r="MK216" s="0"/>
      <c r="ML216" s="0"/>
      <c r="MM216" s="0"/>
      <c r="MN216" s="0"/>
      <c r="MO216" s="0"/>
      <c r="MP216" s="0"/>
      <c r="MQ216" s="0"/>
      <c r="MR216" s="0"/>
      <c r="MS216" s="0"/>
      <c r="MT216" s="0"/>
      <c r="MU216" s="0"/>
      <c r="MV216" s="0"/>
      <c r="MW216" s="0"/>
      <c r="MX216" s="0"/>
      <c r="MY216" s="0"/>
      <c r="MZ216" s="0"/>
      <c r="NA216" s="0"/>
      <c r="NB216" s="0"/>
      <c r="NC216" s="0"/>
      <c r="ND216" s="0"/>
      <c r="NE216" s="0"/>
      <c r="NF216" s="0"/>
      <c r="NG216" s="0"/>
      <c r="NH216" s="0"/>
      <c r="NI216" s="0"/>
      <c r="NJ216" s="0"/>
      <c r="NK216" s="0"/>
      <c r="NL216" s="0"/>
      <c r="NM216" s="0"/>
      <c r="NN216" s="0"/>
      <c r="NO216" s="0"/>
      <c r="NP216" s="0"/>
      <c r="NQ216" s="0"/>
      <c r="NR216" s="0"/>
      <c r="NS216" s="0"/>
      <c r="NT216" s="0"/>
      <c r="NU216" s="0"/>
      <c r="NV216" s="0"/>
      <c r="NW216" s="0"/>
      <c r="NX216" s="0"/>
      <c r="NY216" s="0"/>
      <c r="NZ216" s="0"/>
      <c r="OA216" s="0"/>
      <c r="OB216" s="0"/>
      <c r="OC216" s="0"/>
      <c r="OD216" s="0"/>
      <c r="OE216" s="0"/>
      <c r="OF216" s="0"/>
      <c r="OG216" s="0"/>
      <c r="OH216" s="0"/>
      <c r="OI216" s="0"/>
      <c r="OJ216" s="0"/>
      <c r="OK216" s="0"/>
      <c r="OL216" s="0"/>
      <c r="OM216" s="0"/>
      <c r="ON216" s="0"/>
      <c r="OO216" s="0"/>
      <c r="OP216" s="0"/>
      <c r="OQ216" s="0"/>
      <c r="OR216" s="0"/>
      <c r="OS216" s="0"/>
      <c r="OT216" s="0"/>
      <c r="OU216" s="0"/>
      <c r="OV216" s="0"/>
      <c r="OW216" s="0"/>
      <c r="OX216" s="0"/>
      <c r="OY216" s="0"/>
      <c r="OZ216" s="0"/>
      <c r="PA216" s="0"/>
      <c r="PB216" s="0"/>
      <c r="PC216" s="0"/>
      <c r="PD216" s="0"/>
      <c r="PE216" s="0"/>
      <c r="PF216" s="0"/>
      <c r="PG216" s="0"/>
      <c r="PH216" s="0"/>
      <c r="PI216" s="0"/>
      <c r="PJ216" s="0"/>
      <c r="PK216" s="0"/>
      <c r="PL216" s="0"/>
      <c r="PM216" s="0"/>
      <c r="PN216" s="0"/>
      <c r="PO216" s="0"/>
      <c r="PP216" s="0"/>
      <c r="PQ216" s="0"/>
      <c r="PR216" s="0"/>
      <c r="PS216" s="0"/>
      <c r="PT216" s="0"/>
      <c r="PU216" s="0"/>
      <c r="PV216" s="0"/>
      <c r="PW216" s="0"/>
      <c r="PX216" s="0"/>
      <c r="PY216" s="0"/>
      <c r="PZ216" s="0"/>
      <c r="QA216" s="0"/>
      <c r="QB216" s="0"/>
      <c r="QC216" s="0"/>
      <c r="QD216" s="0"/>
      <c r="QE216" s="0"/>
      <c r="QF216" s="0"/>
      <c r="QG216" s="0"/>
      <c r="QH216" s="0"/>
      <c r="QI216" s="0"/>
      <c r="QJ216" s="0"/>
      <c r="QK216" s="0"/>
      <c r="QL216" s="0"/>
      <c r="QM216" s="0"/>
      <c r="QN216" s="0"/>
      <c r="QO216" s="0"/>
      <c r="QP216" s="0"/>
      <c r="QQ216" s="0"/>
      <c r="QR216" s="0"/>
      <c r="QS216" s="0"/>
      <c r="QT216" s="0"/>
      <c r="QU216" s="0"/>
      <c r="QV216" s="0"/>
      <c r="QW216" s="0"/>
      <c r="QX216" s="0"/>
      <c r="QY216" s="0"/>
      <c r="QZ216" s="0"/>
      <c r="RA216" s="0"/>
      <c r="RB216" s="0"/>
      <c r="RC216" s="0"/>
      <c r="RD216" s="0"/>
      <c r="RE216" s="0"/>
      <c r="RF216" s="0"/>
      <c r="RG216" s="0"/>
      <c r="RH216" s="0"/>
      <c r="RI216" s="0"/>
      <c r="RJ216" s="0"/>
      <c r="RK216" s="0"/>
      <c r="RL216" s="0"/>
      <c r="RM216" s="0"/>
      <c r="RN216" s="0"/>
      <c r="RO216" s="0"/>
      <c r="RP216" s="0"/>
      <c r="RQ216" s="0"/>
      <c r="RR216" s="0"/>
      <c r="RS216" s="0"/>
      <c r="RT216" s="0"/>
      <c r="RU216" s="0"/>
      <c r="RV216" s="0"/>
      <c r="RW216" s="0"/>
      <c r="RX216" s="0"/>
      <c r="RY216" s="0"/>
      <c r="RZ216" s="0"/>
      <c r="SA216" s="0"/>
      <c r="SB216" s="0"/>
      <c r="SC216" s="0"/>
      <c r="SD216" s="0"/>
      <c r="SE216" s="0"/>
      <c r="SF216" s="0"/>
      <c r="SG216" s="0"/>
      <c r="SH216" s="0"/>
      <c r="SI216" s="0"/>
      <c r="SJ216" s="0"/>
      <c r="SK216" s="0"/>
      <c r="SL216" s="0"/>
      <c r="SM216" s="0"/>
      <c r="SN216" s="0"/>
      <c r="SO216" s="0"/>
      <c r="SP216" s="0"/>
      <c r="SQ216" s="0"/>
      <c r="SR216" s="0"/>
      <c r="SS216" s="0"/>
      <c r="ST216" s="0"/>
      <c r="SU216" s="0"/>
      <c r="SV216" s="0"/>
      <c r="SW216" s="0"/>
      <c r="SX216" s="0"/>
      <c r="SY216" s="0"/>
      <c r="SZ216" s="0"/>
      <c r="TA216" s="0"/>
      <c r="TB216" s="0"/>
      <c r="TC216" s="0"/>
      <c r="TD216" s="0"/>
      <c r="TE216" s="0"/>
      <c r="TF216" s="0"/>
      <c r="TG216" s="0"/>
      <c r="TH216" s="0"/>
      <c r="TI216" s="0"/>
      <c r="TJ216" s="0"/>
      <c r="TK216" s="0"/>
      <c r="TL216" s="0"/>
      <c r="TM216" s="0"/>
      <c r="TN216" s="0"/>
      <c r="TO216" s="0"/>
      <c r="TP216" s="0"/>
      <c r="TQ216" s="0"/>
      <c r="TR216" s="0"/>
      <c r="TS216" s="0"/>
      <c r="TT216" s="0"/>
      <c r="TU216" s="0"/>
      <c r="TV216" s="0"/>
      <c r="TW216" s="0"/>
      <c r="TX216" s="0"/>
      <c r="TY216" s="0"/>
      <c r="TZ216" s="0"/>
      <c r="UA216" s="0"/>
      <c r="UB216" s="0"/>
      <c r="UC216" s="0"/>
      <c r="UD216" s="0"/>
      <c r="UE216" s="0"/>
      <c r="UF216" s="0"/>
      <c r="UG216" s="0"/>
      <c r="UH216" s="0"/>
      <c r="UI216" s="0"/>
      <c r="UJ216" s="0"/>
      <c r="UK216" s="0"/>
      <c r="UL216" s="0"/>
      <c r="UM216" s="0"/>
      <c r="UN216" s="0"/>
      <c r="UO216" s="0"/>
      <c r="UP216" s="0"/>
      <c r="UQ216" s="0"/>
      <c r="UR216" s="0"/>
      <c r="US216" s="0"/>
      <c r="UT216" s="0"/>
      <c r="UU216" s="0"/>
      <c r="UV216" s="0"/>
      <c r="UW216" s="0"/>
      <c r="UX216" s="0"/>
      <c r="UY216" s="0"/>
      <c r="UZ216" s="0"/>
      <c r="VA216" s="0"/>
      <c r="VB216" s="0"/>
      <c r="VC216" s="0"/>
      <c r="VD216" s="0"/>
      <c r="VE216" s="0"/>
      <c r="VF216" s="0"/>
      <c r="VG216" s="0"/>
      <c r="VH216" s="0"/>
      <c r="VI216" s="0"/>
      <c r="VJ216" s="0"/>
      <c r="VK216" s="0"/>
      <c r="VL216" s="0"/>
      <c r="VM216" s="0"/>
      <c r="VN216" s="0"/>
      <c r="VO216" s="0"/>
      <c r="VP216" s="0"/>
      <c r="VQ216" s="0"/>
      <c r="VR216" s="0"/>
      <c r="VS216" s="0"/>
      <c r="VT216" s="0"/>
      <c r="VU216" s="0"/>
      <c r="VV216" s="0"/>
      <c r="VW216" s="0"/>
      <c r="VX216" s="0"/>
      <c r="VY216" s="0"/>
      <c r="VZ216" s="0"/>
      <c r="WA216" s="0"/>
      <c r="WB216" s="0"/>
      <c r="WC216" s="0"/>
      <c r="WD216" s="0"/>
      <c r="WE216" s="0"/>
      <c r="WF216" s="0"/>
      <c r="WG216" s="0"/>
      <c r="WH216" s="0"/>
      <c r="WI216" s="0"/>
      <c r="WJ216" s="0"/>
      <c r="WK216" s="0"/>
      <c r="WL216" s="0"/>
      <c r="WM216" s="0"/>
      <c r="WN216" s="0"/>
      <c r="WO216" s="0"/>
      <c r="WP216" s="0"/>
      <c r="WQ216" s="0"/>
      <c r="WR216" s="0"/>
      <c r="WS216" s="0"/>
      <c r="WT216" s="0"/>
      <c r="WU216" s="0"/>
      <c r="WV216" s="0"/>
      <c r="WW216" s="0"/>
      <c r="WX216" s="0"/>
      <c r="WY216" s="0"/>
      <c r="WZ216" s="0"/>
      <c r="XA216" s="0"/>
      <c r="XB216" s="0"/>
      <c r="XC216" s="0"/>
      <c r="XD216" s="0"/>
      <c r="XE216" s="0"/>
      <c r="XF216" s="0"/>
      <c r="XG216" s="0"/>
      <c r="XH216" s="0"/>
      <c r="XI216" s="0"/>
      <c r="XJ216" s="0"/>
      <c r="XK216" s="0"/>
      <c r="XL216" s="0"/>
      <c r="XM216" s="0"/>
      <c r="XN216" s="0"/>
      <c r="XO216" s="0"/>
      <c r="XP216" s="0"/>
      <c r="XQ216" s="0"/>
      <c r="XR216" s="0"/>
      <c r="XS216" s="0"/>
      <c r="XT216" s="0"/>
      <c r="XU216" s="0"/>
      <c r="XV216" s="0"/>
      <c r="XW216" s="0"/>
      <c r="XX216" s="0"/>
      <c r="XY216" s="0"/>
      <c r="XZ216" s="0"/>
      <c r="YA216" s="0"/>
      <c r="YB216" s="0"/>
      <c r="YC216" s="0"/>
      <c r="YD216" s="0"/>
      <c r="YE216" s="0"/>
      <c r="YF216" s="0"/>
      <c r="YG216" s="0"/>
      <c r="YH216" s="0"/>
      <c r="YI216" s="0"/>
      <c r="YJ216" s="0"/>
      <c r="YK216" s="0"/>
      <c r="YL216" s="0"/>
      <c r="YM216" s="0"/>
      <c r="YN216" s="0"/>
      <c r="YO216" s="0"/>
      <c r="YP216" s="0"/>
      <c r="YQ216" s="0"/>
      <c r="YR216" s="0"/>
      <c r="YS216" s="0"/>
      <c r="YT216" s="0"/>
      <c r="YU216" s="0"/>
      <c r="YV216" s="0"/>
      <c r="YW216" s="0"/>
      <c r="YX216" s="0"/>
      <c r="YY216" s="0"/>
      <c r="YZ216" s="0"/>
      <c r="ZA216" s="0"/>
      <c r="ZB216" s="0"/>
      <c r="ZC216" s="0"/>
      <c r="ZD216" s="0"/>
      <c r="ZE216" s="0"/>
      <c r="ZF216" s="0"/>
      <c r="ZG216" s="0"/>
      <c r="ZH216" s="0"/>
      <c r="ZI216" s="0"/>
      <c r="ZJ216" s="0"/>
      <c r="ZK216" s="0"/>
      <c r="ZL216" s="0"/>
      <c r="ZM216" s="0"/>
      <c r="ZN216" s="0"/>
      <c r="ZO216" s="0"/>
      <c r="ZP216" s="0"/>
      <c r="ZQ216" s="0"/>
      <c r="ZR216" s="0"/>
      <c r="ZS216" s="0"/>
      <c r="ZT216" s="0"/>
      <c r="ZU216" s="0"/>
      <c r="ZV216" s="0"/>
      <c r="ZW216" s="0"/>
      <c r="ZX216" s="0"/>
      <c r="ZY216" s="0"/>
      <c r="ZZ216" s="0"/>
      <c r="AAA216" s="0"/>
      <c r="AAB216" s="0"/>
      <c r="AAC216" s="0"/>
      <c r="AAD216" s="0"/>
      <c r="AAE216" s="0"/>
      <c r="AAF216" s="0"/>
      <c r="AAG216" s="0"/>
      <c r="AAH216" s="0"/>
      <c r="AAI216" s="0"/>
      <c r="AAJ216" s="0"/>
      <c r="AAK216" s="0"/>
      <c r="AAL216" s="0"/>
      <c r="AAM216" s="0"/>
      <c r="AAN216" s="0"/>
      <c r="AAO216" s="0"/>
      <c r="AAP216" s="0"/>
      <c r="AAQ216" s="0"/>
      <c r="AAR216" s="0"/>
      <c r="AAS216" s="0"/>
      <c r="AAT216" s="0"/>
      <c r="AAU216" s="0"/>
      <c r="AAV216" s="0"/>
      <c r="AAW216" s="0"/>
      <c r="AAX216" s="0"/>
      <c r="AAY216" s="0"/>
      <c r="AAZ216" s="0"/>
      <c r="ABA216" s="0"/>
      <c r="ABB216" s="0"/>
      <c r="ABC216" s="0"/>
      <c r="ABD216" s="0"/>
      <c r="ABE216" s="0"/>
      <c r="ABF216" s="0"/>
      <c r="ABG216" s="0"/>
      <c r="ABH216" s="0"/>
      <c r="ABI216" s="0"/>
      <c r="ABJ216" s="0"/>
      <c r="ABK216" s="0"/>
      <c r="ABL216" s="0"/>
      <c r="ABM216" s="0"/>
      <c r="ABN216" s="0"/>
      <c r="ABO216" s="0"/>
      <c r="ABP216" s="0"/>
      <c r="ABQ216" s="0"/>
      <c r="ABR216" s="0"/>
      <c r="ABS216" s="0"/>
      <c r="ABT216" s="0"/>
      <c r="ABU216" s="0"/>
      <c r="ABV216" s="0"/>
      <c r="ABW216" s="0"/>
      <c r="ABX216" s="0"/>
      <c r="ABY216" s="0"/>
      <c r="ABZ216" s="0"/>
      <c r="ACA216" s="0"/>
      <c r="ACB216" s="0"/>
      <c r="ACC216" s="0"/>
      <c r="ACD216" s="0"/>
      <c r="ACE216" s="0"/>
      <c r="ACF216" s="0"/>
      <c r="ACG216" s="0"/>
      <c r="ACH216" s="0"/>
      <c r="ACI216" s="0"/>
      <c r="ACJ216" s="0"/>
      <c r="ACK216" s="0"/>
      <c r="ACL216" s="0"/>
      <c r="ACM216" s="0"/>
      <c r="ACN216" s="0"/>
      <c r="ACO216" s="0"/>
      <c r="ACP216" s="0"/>
      <c r="ACQ216" s="0"/>
      <c r="ACR216" s="0"/>
      <c r="ACS216" s="0"/>
      <c r="ACT216" s="0"/>
      <c r="ACU216" s="0"/>
      <c r="ACV216" s="0"/>
      <c r="ACW216" s="0"/>
      <c r="ACX216" s="0"/>
      <c r="ACY216" s="0"/>
      <c r="ACZ216" s="0"/>
      <c r="ADA216" s="0"/>
      <c r="ADB216" s="0"/>
      <c r="ADC216" s="0"/>
      <c r="ADD216" s="0"/>
      <c r="ADE216" s="0"/>
      <c r="ADF216" s="0"/>
      <c r="ADG216" s="0"/>
      <c r="ADH216" s="0"/>
      <c r="ADI216" s="0"/>
      <c r="ADJ216" s="0"/>
      <c r="ADK216" s="0"/>
      <c r="ADL216" s="0"/>
      <c r="ADM216" s="0"/>
      <c r="ADN216" s="0"/>
      <c r="ADO216" s="0"/>
      <c r="ADP216" s="0"/>
      <c r="ADQ216" s="0"/>
      <c r="ADR216" s="0"/>
      <c r="ADS216" s="0"/>
      <c r="ADT216" s="0"/>
      <c r="ADU216" s="0"/>
      <c r="ADV216" s="0"/>
      <c r="ADW216" s="0"/>
      <c r="ADX216" s="0"/>
      <c r="ADY216" s="0"/>
      <c r="ADZ216" s="0"/>
      <c r="AEA216" s="0"/>
      <c r="AEB216" s="0"/>
      <c r="AEC216" s="0"/>
      <c r="AED216" s="0"/>
      <c r="AEE216" s="0"/>
      <c r="AEF216" s="0"/>
      <c r="AEG216" s="0"/>
      <c r="AEH216" s="0"/>
      <c r="AEI216" s="0"/>
      <c r="AEJ216" s="0"/>
      <c r="AEK216" s="0"/>
      <c r="AEL216" s="0"/>
      <c r="AEM216" s="0"/>
      <c r="AEN216" s="0"/>
      <c r="AEO216" s="0"/>
      <c r="AEP216" s="0"/>
      <c r="AEQ216" s="0"/>
      <c r="AER216" s="0"/>
      <c r="AES216" s="0"/>
      <c r="AET216" s="0"/>
      <c r="AEU216" s="0"/>
      <c r="AEV216" s="0"/>
      <c r="AEW216" s="0"/>
      <c r="AEX216" s="0"/>
      <c r="AEY216" s="0"/>
      <c r="AEZ216" s="0"/>
      <c r="AFA216" s="0"/>
      <c r="AFB216" s="0"/>
      <c r="AFC216" s="0"/>
      <c r="AFD216" s="0"/>
      <c r="AFE216" s="0"/>
      <c r="AFF216" s="0"/>
      <c r="AFG216" s="0"/>
      <c r="AFH216" s="0"/>
      <c r="AFI216" s="0"/>
      <c r="AFJ216" s="0"/>
      <c r="AFK216" s="0"/>
      <c r="AFL216" s="0"/>
      <c r="AFM216" s="0"/>
      <c r="AFN216" s="0"/>
      <c r="AFO216" s="0"/>
      <c r="AFP216" s="0"/>
      <c r="AFQ216" s="0"/>
      <c r="AFR216" s="0"/>
      <c r="AFS216" s="0"/>
      <c r="AFT216" s="0"/>
      <c r="AFU216" s="0"/>
      <c r="AFV216" s="0"/>
      <c r="AFW216" s="0"/>
      <c r="AFX216" s="0"/>
      <c r="AFY216" s="0"/>
      <c r="AFZ216" s="0"/>
      <c r="AGA216" s="0"/>
      <c r="AGB216" s="0"/>
      <c r="AGC216" s="0"/>
      <c r="AGD216" s="0"/>
      <c r="AGE216" s="0"/>
      <c r="AGF216" s="0"/>
      <c r="AGG216" s="0"/>
      <c r="AGH216" s="0"/>
      <c r="AGI216" s="0"/>
      <c r="AGJ216" s="0"/>
      <c r="AGK216" s="0"/>
      <c r="AGL216" s="0"/>
      <c r="AGM216" s="0"/>
      <c r="AGN216" s="0"/>
      <c r="AGO216" s="0"/>
      <c r="AGP216" s="0"/>
      <c r="AGQ216" s="0"/>
      <c r="AGR216" s="0"/>
      <c r="AGS216" s="0"/>
      <c r="AGT216" s="0"/>
      <c r="AGU216" s="0"/>
      <c r="AGV216" s="0"/>
      <c r="AGW216" s="0"/>
      <c r="AGX216" s="0"/>
      <c r="AGY216" s="0"/>
      <c r="AGZ216" s="0"/>
      <c r="AHA216" s="0"/>
      <c r="AHB216" s="0"/>
      <c r="AHC216" s="0"/>
      <c r="AHD216" s="0"/>
      <c r="AHE216" s="0"/>
      <c r="AHF216" s="0"/>
      <c r="AHG216" s="0"/>
      <c r="AHH216" s="0"/>
      <c r="AHI216" s="0"/>
      <c r="AHJ216" s="0"/>
      <c r="AHK216" s="0"/>
      <c r="AHL216" s="0"/>
      <c r="AHM216" s="0"/>
      <c r="AHN216" s="0"/>
      <c r="AHO216" s="0"/>
      <c r="AHP216" s="0"/>
      <c r="AHQ216" s="0"/>
      <c r="AHR216" s="0"/>
      <c r="AHS216" s="0"/>
      <c r="AHT216" s="0"/>
      <c r="AHU216" s="0"/>
      <c r="AHV216" s="0"/>
      <c r="AHW216" s="0"/>
      <c r="AHX216" s="0"/>
      <c r="AHY216" s="0"/>
      <c r="AHZ216" s="0"/>
      <c r="AIA216" s="0"/>
      <c r="AIB216" s="0"/>
      <c r="AIC216" s="0"/>
      <c r="AID216" s="0"/>
      <c r="AIE216" s="0"/>
      <c r="AIF216" s="0"/>
      <c r="AIG216" s="0"/>
      <c r="AIH216" s="0"/>
      <c r="AII216" s="0"/>
      <c r="AIJ216" s="0"/>
      <c r="AIK216" s="0"/>
      <c r="AIL216" s="0"/>
      <c r="AIM216" s="0"/>
      <c r="AIN216" s="0"/>
      <c r="AIO216" s="0"/>
      <c r="AIP216" s="0"/>
      <c r="AIQ216" s="0"/>
      <c r="AIR216" s="0"/>
      <c r="AIS216" s="0"/>
      <c r="AIT216" s="0"/>
      <c r="AIU216" s="0"/>
      <c r="AIV216" s="0"/>
      <c r="AIW216" s="0"/>
      <c r="AIX216" s="0"/>
      <c r="AIY216" s="0"/>
      <c r="AIZ216" s="0"/>
      <c r="AJA216" s="0"/>
      <c r="AJB216" s="0"/>
      <c r="AJC216" s="0"/>
      <c r="AJD216" s="0"/>
      <c r="AJE216" s="0"/>
      <c r="AJF216" s="0"/>
      <c r="AJG216" s="0"/>
      <c r="AJH216" s="0"/>
      <c r="AJI216" s="0"/>
      <c r="AJJ216" s="0"/>
      <c r="AJK216" s="0"/>
      <c r="AJL216" s="0"/>
      <c r="AJM216" s="0"/>
      <c r="AJN216" s="0"/>
      <c r="AJO216" s="0"/>
      <c r="AJP216" s="0"/>
      <c r="AJQ216" s="0"/>
      <c r="AJR216" s="0"/>
      <c r="AJS216" s="0"/>
      <c r="AJT216" s="0"/>
      <c r="AJU216" s="0"/>
      <c r="AJV216" s="0"/>
      <c r="AJW216" s="0"/>
      <c r="AJX216" s="0"/>
      <c r="AJY216" s="0"/>
      <c r="AJZ216" s="0"/>
      <c r="AKA216" s="0"/>
      <c r="AKB216" s="0"/>
      <c r="AKC216" s="0"/>
      <c r="AKD216" s="0"/>
      <c r="AKE216" s="0"/>
      <c r="AKF216" s="0"/>
      <c r="AKG216" s="0"/>
      <c r="AKH216" s="0"/>
      <c r="AKI216" s="0"/>
      <c r="AKJ216" s="0"/>
      <c r="AKK216" s="0"/>
      <c r="AKL216" s="0"/>
      <c r="AKM216" s="0"/>
      <c r="AKN216" s="0"/>
      <c r="AKO216" s="0"/>
      <c r="AKP216" s="0"/>
      <c r="AKQ216" s="0"/>
      <c r="AKR216" s="0"/>
      <c r="AKS216" s="0"/>
      <c r="AKT216" s="0"/>
      <c r="AKU216" s="0"/>
      <c r="AKV216" s="0"/>
      <c r="AKW216" s="0"/>
      <c r="AKX216" s="0"/>
      <c r="AKY216" s="0"/>
      <c r="AKZ216" s="0"/>
      <c r="ALA216" s="0"/>
      <c r="ALB216" s="0"/>
      <c r="ALC216" s="0"/>
      <c r="ALD216" s="0"/>
      <c r="ALE216" s="0"/>
      <c r="ALF216" s="0"/>
      <c r="ALG216" s="0"/>
      <c r="ALH216" s="0"/>
      <c r="ALI216" s="0"/>
      <c r="ALJ216" s="0"/>
      <c r="ALK216" s="0"/>
      <c r="ALL216" s="0"/>
      <c r="ALM216" s="0"/>
      <c r="ALN216" s="0"/>
      <c r="ALO216" s="0"/>
      <c r="ALP216" s="0"/>
      <c r="ALQ216" s="0"/>
      <c r="ALR216" s="0"/>
      <c r="ALS216" s="0"/>
      <c r="ALT216" s="0"/>
      <c r="ALU216" s="0"/>
      <c r="ALV216" s="0"/>
      <c r="ALW216" s="0"/>
      <c r="ALX216" s="0"/>
      <c r="ALY216" s="0"/>
      <c r="ALZ216" s="0"/>
      <c r="AMA216" s="0"/>
      <c r="AMB216" s="0"/>
      <c r="AMC216" s="0"/>
      <c r="AMD216" s="0"/>
      <c r="AME216" s="0"/>
      <c r="AMF216" s="0"/>
      <c r="AMG216" s="0"/>
      <c r="AMH216" s="0"/>
      <c r="AMI216" s="0"/>
      <c r="AMJ216" s="0"/>
    </row>
    <row r="217" s="258" customFormat="true" ht="15.75" hidden="false" customHeight="true" outlineLevel="1" collapsed="false">
      <c r="A217" s="270"/>
      <c r="B217" s="279" t="s">
        <v>138</v>
      </c>
      <c r="C217" s="210" t="s">
        <v>339</v>
      </c>
      <c r="D217" s="242" t="s">
        <v>140</v>
      </c>
      <c r="E217" s="210" t="n">
        <v>175.140210963873</v>
      </c>
      <c r="F217" s="210" t="n">
        <v>170.741440142704</v>
      </c>
      <c r="G217" s="210" t="n">
        <v>156.745721948135</v>
      </c>
      <c r="H217" s="210" t="n">
        <v>138.751955448095</v>
      </c>
      <c r="I217" s="210" t="n">
        <v>113.561498068171</v>
      </c>
      <c r="J217" s="210" t="n">
        <v>94.7675101169363</v>
      </c>
      <c r="K217" s="210"/>
      <c r="L217" s="210"/>
      <c r="M217" s="210"/>
      <c r="N217" s="210"/>
      <c r="O217" s="204" t="n">
        <v>139.634881595469</v>
      </c>
      <c r="P217" s="203" t="n">
        <v>136.77201518549</v>
      </c>
      <c r="Q217" s="203" t="n">
        <v>124.912998741447</v>
      </c>
      <c r="R217" s="203" t="n">
        <v>108.740743023694</v>
      </c>
      <c r="S217" s="203" t="n">
        <v>83.8155809388098</v>
      </c>
      <c r="T217" s="203"/>
      <c r="U217" s="203"/>
      <c r="V217" s="203"/>
      <c r="W217" s="203"/>
      <c r="X217" s="205"/>
      <c r="Y217" s="232" t="n">
        <v>129.038954028603</v>
      </c>
      <c r="Z217" s="210" t="n">
        <v>126.634450692002</v>
      </c>
      <c r="AA217" s="210" t="n">
        <v>115.41309449174</v>
      </c>
      <c r="AB217" s="210" t="n">
        <v>99.7844359368553</v>
      </c>
      <c r="AC217" s="210" t="n">
        <v>74.9384464657751</v>
      </c>
      <c r="AD217" s="210"/>
      <c r="AE217" s="210"/>
      <c r="AF217" s="210"/>
      <c r="AG217" s="210"/>
      <c r="AH217" s="233"/>
      <c r="AI217" s="210"/>
      <c r="AJ217" s="210"/>
      <c r="AK217" s="210"/>
      <c r="AL217" s="210"/>
      <c r="AM217" s="210"/>
      <c r="AN217" s="210"/>
      <c r="AO217" s="210"/>
      <c r="AP217" s="210"/>
      <c r="AQ217" s="210"/>
      <c r="AR217" s="233"/>
      <c r="AS217" s="232"/>
      <c r="AT217" s="210"/>
      <c r="AU217" s="210"/>
      <c r="AV217" s="210"/>
      <c r="AW217" s="210"/>
      <c r="AX217" s="210"/>
      <c r="AY217" s="210"/>
      <c r="AZ217" s="210"/>
      <c r="BA217" s="210"/>
      <c r="BB217" s="233"/>
      <c r="BC217" s="185"/>
      <c r="BD217" s="185"/>
      <c r="BE217" s="185"/>
      <c r="BF217" s="185"/>
      <c r="BG217" s="185"/>
      <c r="BH217" s="185"/>
      <c r="BI217" s="185"/>
      <c r="BJ217" s="185"/>
      <c r="BK217" s="185"/>
      <c r="BL217" s="185"/>
      <c r="BM217" s="185"/>
      <c r="BN217" s="185"/>
      <c r="BO217" s="185"/>
      <c r="BP217" s="185"/>
      <c r="BQ217" s="185"/>
      <c r="BR217" s="185"/>
      <c r="BS217" s="185"/>
      <c r="BT217" s="185"/>
      <c r="BU217" s="185"/>
      <c r="BV217" s="185"/>
    </row>
    <row r="218" customFormat="false" ht="15.75" hidden="false" customHeight="true" outlineLevel="1" collapsed="false">
      <c r="A218" s="270"/>
      <c r="B218" s="275" t="s">
        <v>62</v>
      </c>
      <c r="C218" s="66" t="s">
        <v>350</v>
      </c>
      <c r="D218" s="241" t="s">
        <v>129</v>
      </c>
      <c r="E218" s="66"/>
      <c r="F218" s="66"/>
      <c r="G218" s="66"/>
      <c r="H218" s="66"/>
      <c r="I218" s="66"/>
      <c r="J218" s="66"/>
      <c r="K218" s="66"/>
      <c r="L218" s="66"/>
      <c r="M218" s="66"/>
      <c r="N218" s="66"/>
      <c r="O218" s="234"/>
      <c r="P218" s="66"/>
      <c r="Q218" s="66"/>
      <c r="R218" s="66"/>
      <c r="S218" s="66"/>
      <c r="T218" s="66"/>
      <c r="U218" s="66"/>
      <c r="V218" s="66"/>
      <c r="W218" s="66"/>
      <c r="X218" s="66"/>
      <c r="Y218" s="234"/>
      <c r="Z218" s="66"/>
      <c r="AA218" s="66"/>
      <c r="AB218" s="66"/>
      <c r="AC218" s="66"/>
      <c r="AD218" s="66"/>
      <c r="AE218" s="66"/>
      <c r="AF218" s="66"/>
      <c r="AG218" s="66"/>
      <c r="AH218" s="235"/>
      <c r="AI218" s="66"/>
      <c r="AJ218" s="66"/>
      <c r="AK218" s="66"/>
      <c r="AL218" s="66"/>
      <c r="AM218" s="66"/>
      <c r="AN218" s="66"/>
      <c r="AO218" s="66"/>
      <c r="AP218" s="66"/>
      <c r="AQ218" s="66"/>
      <c r="AR218" s="235"/>
      <c r="AS218" s="234"/>
      <c r="AT218" s="66"/>
      <c r="AU218" s="66"/>
      <c r="AV218" s="66"/>
      <c r="AW218" s="66"/>
      <c r="AX218" s="66"/>
      <c r="AY218" s="66"/>
      <c r="AZ218" s="66"/>
      <c r="BA218" s="66"/>
      <c r="BB218" s="235"/>
      <c r="BC218" s="0"/>
      <c r="BD218" s="0"/>
      <c r="BE218" s="0"/>
      <c r="BF218" s="0"/>
      <c r="BG218" s="0"/>
      <c r="BH218" s="0"/>
      <c r="BI218" s="0"/>
      <c r="BJ218" s="0"/>
      <c r="BK218" s="0"/>
      <c r="BL218" s="0"/>
      <c r="BM218" s="0"/>
      <c r="BN218" s="0"/>
      <c r="BO218" s="0"/>
      <c r="BP218" s="0"/>
      <c r="BQ218" s="0"/>
      <c r="BR218" s="0"/>
      <c r="BS218" s="0"/>
      <c r="BT218" s="0"/>
      <c r="BU218" s="0"/>
      <c r="BV218" s="0"/>
      <c r="BW218" s="0"/>
      <c r="BX218" s="0"/>
      <c r="BY218" s="0"/>
      <c r="BZ218" s="0"/>
      <c r="CA218" s="0"/>
      <c r="CB218" s="0"/>
      <c r="CC218" s="0"/>
      <c r="CD218" s="0"/>
      <c r="CE218" s="0"/>
      <c r="CF218" s="0"/>
      <c r="CG218" s="0"/>
      <c r="CH218" s="0"/>
      <c r="CI218" s="0"/>
      <c r="CJ218" s="0"/>
      <c r="CK218" s="0"/>
      <c r="CL218" s="0"/>
      <c r="CM218" s="0"/>
      <c r="CN218" s="0"/>
      <c r="CO218" s="0"/>
      <c r="CP218" s="0"/>
      <c r="CQ218" s="0"/>
      <c r="CR218" s="0"/>
      <c r="CS218" s="0"/>
      <c r="CT218" s="0"/>
      <c r="CU218" s="0"/>
      <c r="CV218" s="0"/>
      <c r="CW218" s="0"/>
      <c r="CX218" s="0"/>
      <c r="CY218" s="0"/>
      <c r="CZ218" s="0"/>
      <c r="DA218" s="0"/>
      <c r="DB218" s="0"/>
      <c r="DC218" s="0"/>
      <c r="DD218" s="0"/>
      <c r="DE218" s="0"/>
      <c r="DF218" s="0"/>
      <c r="DG218" s="0"/>
      <c r="DH218" s="0"/>
      <c r="DI218" s="0"/>
      <c r="DJ218" s="0"/>
      <c r="DK218" s="0"/>
      <c r="DL218" s="0"/>
      <c r="DM218" s="0"/>
      <c r="DN218" s="0"/>
      <c r="DO218" s="0"/>
      <c r="DP218" s="0"/>
      <c r="DQ218" s="0"/>
      <c r="DR218" s="0"/>
      <c r="DS218" s="0"/>
      <c r="DT218" s="0"/>
      <c r="DU218" s="0"/>
      <c r="DV218" s="0"/>
      <c r="DW218" s="0"/>
      <c r="DX218" s="0"/>
      <c r="DY218" s="0"/>
      <c r="DZ218" s="0"/>
      <c r="EA218" s="0"/>
      <c r="EB218" s="0"/>
      <c r="EC218" s="0"/>
      <c r="ED218" s="0"/>
      <c r="EE218" s="0"/>
      <c r="EF218" s="0"/>
      <c r="EG218" s="0"/>
      <c r="EH218" s="0"/>
      <c r="EI218" s="0"/>
      <c r="EJ218" s="0"/>
      <c r="EK218" s="0"/>
      <c r="EL218" s="0"/>
      <c r="EM218" s="0"/>
      <c r="EN218" s="0"/>
      <c r="EO218" s="0"/>
      <c r="EP218" s="0"/>
      <c r="EQ218" s="0"/>
      <c r="ER218" s="0"/>
      <c r="ES218" s="0"/>
      <c r="ET218" s="0"/>
      <c r="EU218" s="0"/>
      <c r="EV218" s="0"/>
      <c r="EW218" s="0"/>
      <c r="EX218" s="0"/>
      <c r="EY218" s="0"/>
      <c r="EZ218" s="0"/>
      <c r="FA218" s="0"/>
      <c r="FB218" s="0"/>
      <c r="FC218" s="0"/>
      <c r="FD218" s="0"/>
      <c r="FE218" s="0"/>
      <c r="FF218" s="0"/>
      <c r="FG218" s="0"/>
      <c r="FH218" s="0"/>
      <c r="FI218" s="0"/>
      <c r="FJ218" s="0"/>
      <c r="FK218" s="0"/>
      <c r="FL218" s="0"/>
      <c r="FM218" s="0"/>
      <c r="FN218" s="0"/>
      <c r="FO218" s="0"/>
      <c r="FP218" s="0"/>
      <c r="FQ218" s="0"/>
      <c r="FR218" s="0"/>
      <c r="FS218" s="0"/>
      <c r="FT218" s="0"/>
      <c r="FU218" s="0"/>
      <c r="FV218" s="0"/>
      <c r="FW218" s="0"/>
      <c r="FX218" s="0"/>
      <c r="FY218" s="0"/>
      <c r="FZ218" s="0"/>
      <c r="GA218" s="0"/>
      <c r="GB218" s="0"/>
      <c r="GC218" s="0"/>
      <c r="GD218" s="0"/>
      <c r="GE218" s="0"/>
      <c r="GF218" s="0"/>
      <c r="GG218" s="0"/>
      <c r="GH218" s="0"/>
      <c r="GI218" s="0"/>
      <c r="GJ218" s="0"/>
      <c r="GK218" s="0"/>
      <c r="GL218" s="0"/>
      <c r="GM218" s="0"/>
      <c r="GN218" s="0"/>
      <c r="GO218" s="0"/>
      <c r="GP218" s="0"/>
      <c r="GQ218" s="0"/>
      <c r="GR218" s="0"/>
      <c r="GS218" s="0"/>
      <c r="GT218" s="0"/>
      <c r="GU218" s="0"/>
      <c r="GV218" s="0"/>
      <c r="GW218" s="0"/>
      <c r="GX218" s="0"/>
      <c r="GY218" s="0"/>
      <c r="GZ218" s="0"/>
      <c r="HA218" s="0"/>
      <c r="HB218" s="0"/>
      <c r="HC218" s="0"/>
      <c r="HD218" s="0"/>
      <c r="HE218" s="0"/>
      <c r="HF218" s="0"/>
      <c r="HG218" s="0"/>
      <c r="HH218" s="0"/>
      <c r="HI218" s="0"/>
      <c r="HJ218" s="0"/>
      <c r="HK218" s="0"/>
      <c r="HL218" s="0"/>
      <c r="HM218" s="0"/>
      <c r="HN218" s="0"/>
      <c r="HO218" s="0"/>
      <c r="HP218" s="0"/>
      <c r="HQ218" s="0"/>
      <c r="HR218" s="0"/>
      <c r="HS218" s="0"/>
      <c r="HT218" s="0"/>
      <c r="HU218" s="0"/>
      <c r="HV218" s="0"/>
      <c r="HW218" s="0"/>
      <c r="HX218" s="0"/>
      <c r="HY218" s="0"/>
      <c r="HZ218" s="0"/>
      <c r="IA218" s="0"/>
      <c r="IB218" s="0"/>
      <c r="IC218" s="0"/>
      <c r="ID218" s="0"/>
      <c r="IE218" s="0"/>
      <c r="IF218" s="0"/>
      <c r="IG218" s="0"/>
      <c r="IH218" s="0"/>
      <c r="II218" s="0"/>
      <c r="IJ218" s="0"/>
      <c r="IK218" s="0"/>
      <c r="IL218" s="0"/>
      <c r="IM218" s="0"/>
      <c r="IN218" s="0"/>
      <c r="IO218" s="0"/>
      <c r="IP218" s="0"/>
      <c r="IQ218" s="0"/>
      <c r="IR218" s="0"/>
      <c r="IS218" s="0"/>
      <c r="IT218" s="0"/>
      <c r="IU218" s="0"/>
      <c r="IV218" s="0"/>
      <c r="IW218" s="0"/>
      <c r="IX218" s="0"/>
      <c r="IY218" s="0"/>
      <c r="IZ218" s="0"/>
      <c r="JA218" s="0"/>
      <c r="JB218" s="0"/>
      <c r="JC218" s="0"/>
      <c r="JD218" s="0"/>
      <c r="JE218" s="0"/>
      <c r="JF218" s="0"/>
      <c r="JG218" s="0"/>
      <c r="JH218" s="0"/>
      <c r="JI218" s="0"/>
      <c r="JJ218" s="0"/>
      <c r="JK218" s="0"/>
      <c r="JL218" s="0"/>
      <c r="JM218" s="0"/>
      <c r="JN218" s="0"/>
      <c r="JO218" s="0"/>
      <c r="JP218" s="0"/>
      <c r="JQ218" s="0"/>
      <c r="JR218" s="0"/>
      <c r="JS218" s="0"/>
      <c r="JT218" s="0"/>
      <c r="JU218" s="0"/>
      <c r="JV218" s="0"/>
      <c r="JW218" s="0"/>
      <c r="JX218" s="0"/>
      <c r="JY218" s="0"/>
      <c r="JZ218" s="0"/>
      <c r="KA218" s="0"/>
      <c r="KB218" s="0"/>
      <c r="KC218" s="0"/>
      <c r="KD218" s="0"/>
      <c r="KE218" s="0"/>
      <c r="KF218" s="0"/>
      <c r="KG218" s="0"/>
      <c r="KH218" s="0"/>
      <c r="KI218" s="0"/>
      <c r="KJ218" s="0"/>
      <c r="KK218" s="0"/>
      <c r="KL218" s="0"/>
      <c r="KM218" s="0"/>
      <c r="KN218" s="0"/>
      <c r="KO218" s="0"/>
      <c r="KP218" s="0"/>
      <c r="KQ218" s="0"/>
      <c r="KR218" s="0"/>
      <c r="KS218" s="0"/>
      <c r="KT218" s="0"/>
      <c r="KU218" s="0"/>
      <c r="KV218" s="0"/>
      <c r="KW218" s="0"/>
      <c r="KX218" s="0"/>
      <c r="KY218" s="0"/>
      <c r="KZ218" s="0"/>
      <c r="LA218" s="0"/>
      <c r="LB218" s="0"/>
      <c r="LC218" s="0"/>
      <c r="LD218" s="0"/>
      <c r="LE218" s="0"/>
      <c r="LF218" s="0"/>
      <c r="LG218" s="0"/>
      <c r="LH218" s="0"/>
      <c r="LI218" s="0"/>
      <c r="LJ218" s="0"/>
      <c r="LK218" s="0"/>
      <c r="LL218" s="0"/>
      <c r="LM218" s="0"/>
      <c r="LN218" s="0"/>
      <c r="LO218" s="0"/>
      <c r="LP218" s="0"/>
      <c r="LQ218" s="0"/>
      <c r="LR218" s="0"/>
      <c r="LS218" s="0"/>
      <c r="LT218" s="0"/>
      <c r="LU218" s="0"/>
      <c r="LV218" s="0"/>
      <c r="LW218" s="0"/>
      <c r="LX218" s="0"/>
      <c r="LY218" s="0"/>
      <c r="LZ218" s="0"/>
      <c r="MA218" s="0"/>
      <c r="MB218" s="0"/>
      <c r="MC218" s="0"/>
      <c r="MD218" s="0"/>
      <c r="ME218" s="0"/>
      <c r="MF218" s="0"/>
      <c r="MG218" s="0"/>
      <c r="MH218" s="0"/>
      <c r="MI218" s="0"/>
      <c r="MJ218" s="0"/>
      <c r="MK218" s="0"/>
      <c r="ML218" s="0"/>
      <c r="MM218" s="0"/>
      <c r="MN218" s="0"/>
      <c r="MO218" s="0"/>
      <c r="MP218" s="0"/>
      <c r="MQ218" s="0"/>
      <c r="MR218" s="0"/>
      <c r="MS218" s="0"/>
      <c r="MT218" s="0"/>
      <c r="MU218" s="0"/>
      <c r="MV218" s="0"/>
      <c r="MW218" s="0"/>
      <c r="MX218" s="0"/>
      <c r="MY218" s="0"/>
      <c r="MZ218" s="0"/>
      <c r="NA218" s="0"/>
      <c r="NB218" s="0"/>
      <c r="NC218" s="0"/>
      <c r="ND218" s="0"/>
      <c r="NE218" s="0"/>
      <c r="NF218" s="0"/>
      <c r="NG218" s="0"/>
      <c r="NH218" s="0"/>
      <c r="NI218" s="0"/>
      <c r="NJ218" s="0"/>
      <c r="NK218" s="0"/>
      <c r="NL218" s="0"/>
      <c r="NM218" s="0"/>
      <c r="NN218" s="0"/>
      <c r="NO218" s="0"/>
      <c r="NP218" s="0"/>
      <c r="NQ218" s="0"/>
      <c r="NR218" s="0"/>
      <c r="NS218" s="0"/>
      <c r="NT218" s="0"/>
      <c r="NU218" s="0"/>
      <c r="NV218" s="0"/>
      <c r="NW218" s="0"/>
      <c r="NX218" s="0"/>
      <c r="NY218" s="0"/>
      <c r="NZ218" s="0"/>
      <c r="OA218" s="0"/>
      <c r="OB218" s="0"/>
      <c r="OC218" s="0"/>
      <c r="OD218" s="0"/>
      <c r="OE218" s="0"/>
      <c r="OF218" s="0"/>
      <c r="OG218" s="0"/>
      <c r="OH218" s="0"/>
      <c r="OI218" s="0"/>
      <c r="OJ218" s="0"/>
      <c r="OK218" s="0"/>
      <c r="OL218" s="0"/>
      <c r="OM218" s="0"/>
      <c r="ON218" s="0"/>
      <c r="OO218" s="0"/>
      <c r="OP218" s="0"/>
      <c r="OQ218" s="0"/>
      <c r="OR218" s="0"/>
      <c r="OS218" s="0"/>
      <c r="OT218" s="0"/>
      <c r="OU218" s="0"/>
      <c r="OV218" s="0"/>
      <c r="OW218" s="0"/>
      <c r="OX218" s="0"/>
      <c r="OY218" s="0"/>
      <c r="OZ218" s="0"/>
      <c r="PA218" s="0"/>
      <c r="PB218" s="0"/>
      <c r="PC218" s="0"/>
      <c r="PD218" s="0"/>
      <c r="PE218" s="0"/>
      <c r="PF218" s="0"/>
      <c r="PG218" s="0"/>
      <c r="PH218" s="0"/>
      <c r="PI218" s="0"/>
      <c r="PJ218" s="0"/>
      <c r="PK218" s="0"/>
      <c r="PL218" s="0"/>
      <c r="PM218" s="0"/>
      <c r="PN218" s="0"/>
      <c r="PO218" s="0"/>
      <c r="PP218" s="0"/>
      <c r="PQ218" s="0"/>
      <c r="PR218" s="0"/>
      <c r="PS218" s="0"/>
      <c r="PT218" s="0"/>
      <c r="PU218" s="0"/>
      <c r="PV218" s="0"/>
      <c r="PW218" s="0"/>
      <c r="PX218" s="0"/>
      <c r="PY218" s="0"/>
      <c r="PZ218" s="0"/>
      <c r="QA218" s="0"/>
      <c r="QB218" s="0"/>
      <c r="QC218" s="0"/>
      <c r="QD218" s="0"/>
      <c r="QE218" s="0"/>
      <c r="QF218" s="0"/>
      <c r="QG218" s="0"/>
      <c r="QH218" s="0"/>
      <c r="QI218" s="0"/>
      <c r="QJ218" s="0"/>
      <c r="QK218" s="0"/>
      <c r="QL218" s="0"/>
      <c r="QM218" s="0"/>
      <c r="QN218" s="0"/>
      <c r="QO218" s="0"/>
      <c r="QP218" s="0"/>
      <c r="QQ218" s="0"/>
      <c r="QR218" s="0"/>
      <c r="QS218" s="0"/>
      <c r="QT218" s="0"/>
      <c r="QU218" s="0"/>
      <c r="QV218" s="0"/>
      <c r="QW218" s="0"/>
      <c r="QX218" s="0"/>
      <c r="QY218" s="0"/>
      <c r="QZ218" s="0"/>
      <c r="RA218" s="0"/>
      <c r="RB218" s="0"/>
      <c r="RC218" s="0"/>
      <c r="RD218" s="0"/>
      <c r="RE218" s="0"/>
      <c r="RF218" s="0"/>
      <c r="RG218" s="0"/>
      <c r="RH218" s="0"/>
      <c r="RI218" s="0"/>
      <c r="RJ218" s="0"/>
      <c r="RK218" s="0"/>
      <c r="RL218" s="0"/>
      <c r="RM218" s="0"/>
      <c r="RN218" s="0"/>
      <c r="RO218" s="0"/>
      <c r="RP218" s="0"/>
      <c r="RQ218" s="0"/>
      <c r="RR218" s="0"/>
      <c r="RS218" s="0"/>
      <c r="RT218" s="0"/>
      <c r="RU218" s="0"/>
      <c r="RV218" s="0"/>
      <c r="RW218" s="0"/>
      <c r="RX218" s="0"/>
      <c r="RY218" s="0"/>
      <c r="RZ218" s="0"/>
      <c r="SA218" s="0"/>
      <c r="SB218" s="0"/>
      <c r="SC218" s="0"/>
      <c r="SD218" s="0"/>
      <c r="SE218" s="0"/>
      <c r="SF218" s="0"/>
      <c r="SG218" s="0"/>
      <c r="SH218" s="0"/>
      <c r="SI218" s="0"/>
      <c r="SJ218" s="0"/>
      <c r="SK218" s="0"/>
      <c r="SL218" s="0"/>
      <c r="SM218" s="0"/>
      <c r="SN218" s="0"/>
      <c r="SO218" s="0"/>
      <c r="SP218" s="0"/>
      <c r="SQ218" s="0"/>
      <c r="SR218" s="0"/>
      <c r="SS218" s="0"/>
      <c r="ST218" s="0"/>
      <c r="SU218" s="0"/>
      <c r="SV218" s="0"/>
      <c r="SW218" s="0"/>
      <c r="SX218" s="0"/>
      <c r="SY218" s="0"/>
      <c r="SZ218" s="0"/>
      <c r="TA218" s="0"/>
      <c r="TB218" s="0"/>
      <c r="TC218" s="0"/>
      <c r="TD218" s="0"/>
      <c r="TE218" s="0"/>
      <c r="TF218" s="0"/>
      <c r="TG218" s="0"/>
      <c r="TH218" s="0"/>
      <c r="TI218" s="0"/>
      <c r="TJ218" s="0"/>
      <c r="TK218" s="0"/>
      <c r="TL218" s="0"/>
      <c r="TM218" s="0"/>
      <c r="TN218" s="0"/>
      <c r="TO218" s="0"/>
      <c r="TP218" s="0"/>
      <c r="TQ218" s="0"/>
      <c r="TR218" s="0"/>
      <c r="TS218" s="0"/>
      <c r="TT218" s="0"/>
      <c r="TU218" s="0"/>
      <c r="TV218" s="0"/>
      <c r="TW218" s="0"/>
      <c r="TX218" s="0"/>
      <c r="TY218" s="0"/>
      <c r="TZ218" s="0"/>
      <c r="UA218" s="0"/>
      <c r="UB218" s="0"/>
      <c r="UC218" s="0"/>
      <c r="UD218" s="0"/>
      <c r="UE218" s="0"/>
      <c r="UF218" s="0"/>
      <c r="UG218" s="0"/>
      <c r="UH218" s="0"/>
      <c r="UI218" s="0"/>
      <c r="UJ218" s="0"/>
      <c r="UK218" s="0"/>
      <c r="UL218" s="0"/>
      <c r="UM218" s="0"/>
      <c r="UN218" s="0"/>
      <c r="UO218" s="0"/>
      <c r="UP218" s="0"/>
      <c r="UQ218" s="0"/>
      <c r="UR218" s="0"/>
      <c r="US218" s="0"/>
      <c r="UT218" s="0"/>
      <c r="UU218" s="0"/>
      <c r="UV218" s="0"/>
      <c r="UW218" s="0"/>
      <c r="UX218" s="0"/>
      <c r="UY218" s="0"/>
      <c r="UZ218" s="0"/>
      <c r="VA218" s="0"/>
      <c r="VB218" s="0"/>
      <c r="VC218" s="0"/>
      <c r="VD218" s="0"/>
      <c r="VE218" s="0"/>
      <c r="VF218" s="0"/>
      <c r="VG218" s="0"/>
      <c r="VH218" s="0"/>
      <c r="VI218" s="0"/>
      <c r="VJ218" s="0"/>
      <c r="VK218" s="0"/>
      <c r="VL218" s="0"/>
      <c r="VM218" s="0"/>
      <c r="VN218" s="0"/>
      <c r="VO218" s="0"/>
      <c r="VP218" s="0"/>
      <c r="VQ218" s="0"/>
      <c r="VR218" s="0"/>
      <c r="VS218" s="0"/>
      <c r="VT218" s="0"/>
      <c r="VU218" s="0"/>
      <c r="VV218" s="0"/>
      <c r="VW218" s="0"/>
      <c r="VX218" s="0"/>
      <c r="VY218" s="0"/>
      <c r="VZ218" s="0"/>
      <c r="WA218" s="0"/>
      <c r="WB218" s="0"/>
      <c r="WC218" s="0"/>
      <c r="WD218" s="0"/>
      <c r="WE218" s="0"/>
      <c r="WF218" s="0"/>
      <c r="WG218" s="0"/>
      <c r="WH218" s="0"/>
      <c r="WI218" s="0"/>
      <c r="WJ218" s="0"/>
      <c r="WK218" s="0"/>
      <c r="WL218" s="0"/>
      <c r="WM218" s="0"/>
      <c r="WN218" s="0"/>
      <c r="WO218" s="0"/>
      <c r="WP218" s="0"/>
      <c r="WQ218" s="0"/>
      <c r="WR218" s="0"/>
      <c r="WS218" s="0"/>
      <c r="WT218" s="0"/>
      <c r="WU218" s="0"/>
      <c r="WV218" s="0"/>
      <c r="WW218" s="0"/>
      <c r="WX218" s="0"/>
      <c r="WY218" s="0"/>
      <c r="WZ218" s="0"/>
      <c r="XA218" s="0"/>
      <c r="XB218" s="0"/>
      <c r="XC218" s="0"/>
      <c r="XD218" s="0"/>
      <c r="XE218" s="0"/>
      <c r="XF218" s="0"/>
      <c r="XG218" s="0"/>
      <c r="XH218" s="0"/>
      <c r="XI218" s="0"/>
      <c r="XJ218" s="0"/>
      <c r="XK218" s="0"/>
      <c r="XL218" s="0"/>
      <c r="XM218" s="0"/>
      <c r="XN218" s="0"/>
      <c r="XO218" s="0"/>
      <c r="XP218" s="0"/>
      <c r="XQ218" s="0"/>
      <c r="XR218" s="0"/>
      <c r="XS218" s="0"/>
      <c r="XT218" s="0"/>
      <c r="XU218" s="0"/>
      <c r="XV218" s="0"/>
      <c r="XW218" s="0"/>
      <c r="XX218" s="0"/>
      <c r="XY218" s="0"/>
      <c r="XZ218" s="0"/>
      <c r="YA218" s="0"/>
      <c r="YB218" s="0"/>
      <c r="YC218" s="0"/>
      <c r="YD218" s="0"/>
      <c r="YE218" s="0"/>
      <c r="YF218" s="0"/>
      <c r="YG218" s="0"/>
      <c r="YH218" s="0"/>
      <c r="YI218" s="0"/>
      <c r="YJ218" s="0"/>
      <c r="YK218" s="0"/>
      <c r="YL218" s="0"/>
      <c r="YM218" s="0"/>
      <c r="YN218" s="0"/>
      <c r="YO218" s="0"/>
      <c r="YP218" s="0"/>
      <c r="YQ218" s="0"/>
      <c r="YR218" s="0"/>
      <c r="YS218" s="0"/>
      <c r="YT218" s="0"/>
      <c r="YU218" s="0"/>
      <c r="YV218" s="0"/>
      <c r="YW218" s="0"/>
      <c r="YX218" s="0"/>
      <c r="YY218" s="0"/>
      <c r="YZ218" s="0"/>
      <c r="ZA218" s="0"/>
      <c r="ZB218" s="0"/>
      <c r="ZC218" s="0"/>
      <c r="ZD218" s="0"/>
      <c r="ZE218" s="0"/>
      <c r="ZF218" s="0"/>
      <c r="ZG218" s="0"/>
      <c r="ZH218" s="0"/>
      <c r="ZI218" s="0"/>
      <c r="ZJ218" s="0"/>
      <c r="ZK218" s="0"/>
      <c r="ZL218" s="0"/>
      <c r="ZM218" s="0"/>
      <c r="ZN218" s="0"/>
      <c r="ZO218" s="0"/>
      <c r="ZP218" s="0"/>
      <c r="ZQ218" s="0"/>
      <c r="ZR218" s="0"/>
      <c r="ZS218" s="0"/>
      <c r="ZT218" s="0"/>
      <c r="ZU218" s="0"/>
      <c r="ZV218" s="0"/>
      <c r="ZW218" s="0"/>
      <c r="ZX218" s="0"/>
      <c r="ZY218" s="0"/>
      <c r="ZZ218" s="0"/>
      <c r="AAA218" s="0"/>
      <c r="AAB218" s="0"/>
      <c r="AAC218" s="0"/>
      <c r="AAD218" s="0"/>
      <c r="AAE218" s="0"/>
      <c r="AAF218" s="0"/>
      <c r="AAG218" s="0"/>
      <c r="AAH218" s="0"/>
      <c r="AAI218" s="0"/>
      <c r="AAJ218" s="0"/>
      <c r="AAK218" s="0"/>
      <c r="AAL218" s="0"/>
      <c r="AAM218" s="0"/>
      <c r="AAN218" s="0"/>
      <c r="AAO218" s="0"/>
      <c r="AAP218" s="0"/>
      <c r="AAQ218" s="0"/>
      <c r="AAR218" s="0"/>
      <c r="AAS218" s="0"/>
      <c r="AAT218" s="0"/>
      <c r="AAU218" s="0"/>
      <c r="AAV218" s="0"/>
      <c r="AAW218" s="0"/>
      <c r="AAX218" s="0"/>
      <c r="AAY218" s="0"/>
      <c r="AAZ218" s="0"/>
      <c r="ABA218" s="0"/>
      <c r="ABB218" s="0"/>
      <c r="ABC218" s="0"/>
      <c r="ABD218" s="0"/>
      <c r="ABE218" s="0"/>
      <c r="ABF218" s="0"/>
      <c r="ABG218" s="0"/>
      <c r="ABH218" s="0"/>
      <c r="ABI218" s="0"/>
      <c r="ABJ218" s="0"/>
      <c r="ABK218" s="0"/>
      <c r="ABL218" s="0"/>
      <c r="ABM218" s="0"/>
      <c r="ABN218" s="0"/>
      <c r="ABO218" s="0"/>
      <c r="ABP218" s="0"/>
      <c r="ABQ218" s="0"/>
      <c r="ABR218" s="0"/>
      <c r="ABS218" s="0"/>
      <c r="ABT218" s="0"/>
      <c r="ABU218" s="0"/>
      <c r="ABV218" s="0"/>
      <c r="ABW218" s="0"/>
      <c r="ABX218" s="0"/>
      <c r="ABY218" s="0"/>
      <c r="ABZ218" s="0"/>
      <c r="ACA218" s="0"/>
      <c r="ACB218" s="0"/>
      <c r="ACC218" s="0"/>
      <c r="ACD218" s="0"/>
      <c r="ACE218" s="0"/>
      <c r="ACF218" s="0"/>
      <c r="ACG218" s="0"/>
      <c r="ACH218" s="0"/>
      <c r="ACI218" s="0"/>
      <c r="ACJ218" s="0"/>
      <c r="ACK218" s="0"/>
      <c r="ACL218" s="0"/>
      <c r="ACM218" s="0"/>
      <c r="ACN218" s="0"/>
      <c r="ACO218" s="0"/>
      <c r="ACP218" s="0"/>
      <c r="ACQ218" s="0"/>
      <c r="ACR218" s="0"/>
      <c r="ACS218" s="0"/>
      <c r="ACT218" s="0"/>
      <c r="ACU218" s="0"/>
      <c r="ACV218" s="0"/>
      <c r="ACW218" s="0"/>
      <c r="ACX218" s="0"/>
      <c r="ACY218" s="0"/>
      <c r="ACZ218" s="0"/>
      <c r="ADA218" s="0"/>
      <c r="ADB218" s="0"/>
      <c r="ADC218" s="0"/>
      <c r="ADD218" s="0"/>
      <c r="ADE218" s="0"/>
      <c r="ADF218" s="0"/>
      <c r="ADG218" s="0"/>
      <c r="ADH218" s="0"/>
      <c r="ADI218" s="0"/>
      <c r="ADJ218" s="0"/>
      <c r="ADK218" s="0"/>
      <c r="ADL218" s="0"/>
      <c r="ADM218" s="0"/>
      <c r="ADN218" s="0"/>
      <c r="ADO218" s="0"/>
      <c r="ADP218" s="0"/>
      <c r="ADQ218" s="0"/>
      <c r="ADR218" s="0"/>
      <c r="ADS218" s="0"/>
      <c r="ADT218" s="0"/>
      <c r="ADU218" s="0"/>
      <c r="ADV218" s="0"/>
      <c r="ADW218" s="0"/>
      <c r="ADX218" s="0"/>
      <c r="ADY218" s="0"/>
      <c r="ADZ218" s="0"/>
      <c r="AEA218" s="0"/>
      <c r="AEB218" s="0"/>
      <c r="AEC218" s="0"/>
      <c r="AED218" s="0"/>
      <c r="AEE218" s="0"/>
      <c r="AEF218" s="0"/>
      <c r="AEG218" s="0"/>
      <c r="AEH218" s="0"/>
      <c r="AEI218" s="0"/>
      <c r="AEJ218" s="0"/>
      <c r="AEK218" s="0"/>
      <c r="AEL218" s="0"/>
      <c r="AEM218" s="0"/>
      <c r="AEN218" s="0"/>
      <c r="AEO218" s="0"/>
      <c r="AEP218" s="0"/>
      <c r="AEQ218" s="0"/>
      <c r="AER218" s="0"/>
      <c r="AES218" s="0"/>
      <c r="AET218" s="0"/>
      <c r="AEU218" s="0"/>
      <c r="AEV218" s="0"/>
      <c r="AEW218" s="0"/>
      <c r="AEX218" s="0"/>
      <c r="AEY218" s="0"/>
      <c r="AEZ218" s="0"/>
      <c r="AFA218" s="0"/>
      <c r="AFB218" s="0"/>
      <c r="AFC218" s="0"/>
      <c r="AFD218" s="0"/>
      <c r="AFE218" s="0"/>
      <c r="AFF218" s="0"/>
      <c r="AFG218" s="0"/>
      <c r="AFH218" s="0"/>
      <c r="AFI218" s="0"/>
      <c r="AFJ218" s="0"/>
      <c r="AFK218" s="0"/>
      <c r="AFL218" s="0"/>
      <c r="AFM218" s="0"/>
      <c r="AFN218" s="0"/>
      <c r="AFO218" s="0"/>
      <c r="AFP218" s="0"/>
      <c r="AFQ218" s="0"/>
      <c r="AFR218" s="0"/>
      <c r="AFS218" s="0"/>
      <c r="AFT218" s="0"/>
      <c r="AFU218" s="0"/>
      <c r="AFV218" s="0"/>
      <c r="AFW218" s="0"/>
      <c r="AFX218" s="0"/>
      <c r="AFY218" s="0"/>
      <c r="AFZ218" s="0"/>
      <c r="AGA218" s="0"/>
      <c r="AGB218" s="0"/>
      <c r="AGC218" s="0"/>
      <c r="AGD218" s="0"/>
      <c r="AGE218" s="0"/>
      <c r="AGF218" s="0"/>
      <c r="AGG218" s="0"/>
      <c r="AGH218" s="0"/>
      <c r="AGI218" s="0"/>
      <c r="AGJ218" s="0"/>
      <c r="AGK218" s="0"/>
      <c r="AGL218" s="0"/>
      <c r="AGM218" s="0"/>
      <c r="AGN218" s="0"/>
      <c r="AGO218" s="0"/>
      <c r="AGP218" s="0"/>
      <c r="AGQ218" s="0"/>
      <c r="AGR218" s="0"/>
      <c r="AGS218" s="0"/>
      <c r="AGT218" s="0"/>
      <c r="AGU218" s="0"/>
      <c r="AGV218" s="0"/>
      <c r="AGW218" s="0"/>
      <c r="AGX218" s="0"/>
      <c r="AGY218" s="0"/>
      <c r="AGZ218" s="0"/>
      <c r="AHA218" s="0"/>
      <c r="AHB218" s="0"/>
      <c r="AHC218" s="0"/>
      <c r="AHD218" s="0"/>
      <c r="AHE218" s="0"/>
      <c r="AHF218" s="0"/>
      <c r="AHG218" s="0"/>
      <c r="AHH218" s="0"/>
      <c r="AHI218" s="0"/>
      <c r="AHJ218" s="0"/>
      <c r="AHK218" s="0"/>
      <c r="AHL218" s="0"/>
      <c r="AHM218" s="0"/>
      <c r="AHN218" s="0"/>
      <c r="AHO218" s="0"/>
      <c r="AHP218" s="0"/>
      <c r="AHQ218" s="0"/>
      <c r="AHR218" s="0"/>
      <c r="AHS218" s="0"/>
      <c r="AHT218" s="0"/>
      <c r="AHU218" s="0"/>
      <c r="AHV218" s="0"/>
      <c r="AHW218" s="0"/>
      <c r="AHX218" s="0"/>
      <c r="AHY218" s="0"/>
      <c r="AHZ218" s="0"/>
      <c r="AIA218" s="0"/>
      <c r="AIB218" s="0"/>
      <c r="AIC218" s="0"/>
      <c r="AID218" s="0"/>
      <c r="AIE218" s="0"/>
      <c r="AIF218" s="0"/>
      <c r="AIG218" s="0"/>
      <c r="AIH218" s="0"/>
      <c r="AII218" s="0"/>
      <c r="AIJ218" s="0"/>
      <c r="AIK218" s="0"/>
      <c r="AIL218" s="0"/>
      <c r="AIM218" s="0"/>
      <c r="AIN218" s="0"/>
      <c r="AIO218" s="0"/>
      <c r="AIP218" s="0"/>
      <c r="AIQ218" s="0"/>
      <c r="AIR218" s="0"/>
      <c r="AIS218" s="0"/>
      <c r="AIT218" s="0"/>
      <c r="AIU218" s="0"/>
      <c r="AIV218" s="0"/>
      <c r="AIW218" s="0"/>
      <c r="AIX218" s="0"/>
      <c r="AIY218" s="0"/>
      <c r="AIZ218" s="0"/>
      <c r="AJA218" s="0"/>
      <c r="AJB218" s="0"/>
      <c r="AJC218" s="0"/>
      <c r="AJD218" s="0"/>
      <c r="AJE218" s="0"/>
      <c r="AJF218" s="0"/>
      <c r="AJG218" s="0"/>
      <c r="AJH218" s="0"/>
      <c r="AJI218" s="0"/>
      <c r="AJJ218" s="0"/>
      <c r="AJK218" s="0"/>
      <c r="AJL218" s="0"/>
      <c r="AJM218" s="0"/>
      <c r="AJN218" s="0"/>
      <c r="AJO218" s="0"/>
      <c r="AJP218" s="0"/>
      <c r="AJQ218" s="0"/>
      <c r="AJR218" s="0"/>
      <c r="AJS218" s="0"/>
      <c r="AJT218" s="0"/>
      <c r="AJU218" s="0"/>
      <c r="AJV218" s="0"/>
      <c r="AJW218" s="0"/>
      <c r="AJX218" s="0"/>
      <c r="AJY218" s="0"/>
      <c r="AJZ218" s="0"/>
      <c r="AKA218" s="0"/>
      <c r="AKB218" s="0"/>
      <c r="AKC218" s="0"/>
      <c r="AKD218" s="0"/>
      <c r="AKE218" s="0"/>
      <c r="AKF218" s="0"/>
      <c r="AKG218" s="0"/>
      <c r="AKH218" s="0"/>
      <c r="AKI218" s="0"/>
      <c r="AKJ218" s="0"/>
      <c r="AKK218" s="0"/>
      <c r="AKL218" s="0"/>
      <c r="AKM218" s="0"/>
      <c r="AKN218" s="0"/>
      <c r="AKO218" s="0"/>
      <c r="AKP218" s="0"/>
      <c r="AKQ218" s="0"/>
      <c r="AKR218" s="0"/>
      <c r="AKS218" s="0"/>
      <c r="AKT218" s="0"/>
      <c r="AKU218" s="0"/>
      <c r="AKV218" s="0"/>
      <c r="AKW218" s="0"/>
      <c r="AKX218" s="0"/>
      <c r="AKY218" s="0"/>
      <c r="AKZ218" s="0"/>
      <c r="ALA218" s="0"/>
      <c r="ALB218" s="0"/>
      <c r="ALC218" s="0"/>
      <c r="ALD218" s="0"/>
      <c r="ALE218" s="0"/>
      <c r="ALF218" s="0"/>
      <c r="ALG218" s="0"/>
      <c r="ALH218" s="0"/>
      <c r="ALI218" s="0"/>
      <c r="ALJ218" s="0"/>
      <c r="ALK218" s="0"/>
      <c r="ALL218" s="0"/>
      <c r="ALM218" s="0"/>
      <c r="ALN218" s="0"/>
      <c r="ALO218" s="0"/>
      <c r="ALP218" s="0"/>
      <c r="ALQ218" s="0"/>
      <c r="ALR218" s="0"/>
      <c r="ALS218" s="0"/>
      <c r="ALT218" s="0"/>
      <c r="ALU218" s="0"/>
      <c r="ALV218" s="0"/>
      <c r="ALW218" s="0"/>
      <c r="ALX218" s="0"/>
      <c r="ALY218" s="0"/>
      <c r="ALZ218" s="0"/>
      <c r="AMA218" s="0"/>
      <c r="AMB218" s="0"/>
      <c r="AMC218" s="0"/>
      <c r="AMD218" s="0"/>
      <c r="AME218" s="0"/>
      <c r="AMF218" s="0"/>
      <c r="AMG218" s="0"/>
      <c r="AMH218" s="0"/>
      <c r="AMI218" s="0"/>
      <c r="AMJ218" s="0"/>
    </row>
    <row r="219" s="258" customFormat="true" ht="15.75" hidden="false" customHeight="true" outlineLevel="1" collapsed="false">
      <c r="A219" s="270"/>
      <c r="B219" s="279" t="s">
        <v>126</v>
      </c>
      <c r="C219" s="210" t="s">
        <v>351</v>
      </c>
      <c r="D219" s="242" t="s">
        <v>114</v>
      </c>
      <c r="E219" s="210" t="n">
        <v>0.751711</v>
      </c>
      <c r="F219" s="210" t="n">
        <v>0.783399</v>
      </c>
      <c r="G219" s="210" t="n">
        <v>0.801394</v>
      </c>
      <c r="H219" s="210" t="n">
        <v>0.802176</v>
      </c>
      <c r="I219" s="210" t="n">
        <v>0.766186</v>
      </c>
      <c r="J219" s="210" t="n">
        <v>0.717286</v>
      </c>
      <c r="K219" s="210"/>
      <c r="L219" s="210"/>
      <c r="M219" s="210"/>
      <c r="N219" s="210"/>
      <c r="O219" s="227" t="n">
        <v>0.751409867564446</v>
      </c>
      <c r="P219" s="211" t="n">
        <v>0.780687267760645</v>
      </c>
      <c r="Q219" s="211" t="n">
        <v>0.801092097404764</v>
      </c>
      <c r="R219" s="211" t="n">
        <v>0.800067302791436</v>
      </c>
      <c r="S219" s="211" t="n">
        <v>0.743288382502625</v>
      </c>
      <c r="T219" s="211"/>
      <c r="U219" s="211"/>
      <c r="V219" s="211"/>
      <c r="W219" s="211"/>
      <c r="X219" s="228"/>
      <c r="Y219" s="232" t="n">
        <v>0.75132</v>
      </c>
      <c r="Z219" s="210" t="n">
        <v>0.779878</v>
      </c>
      <c r="AA219" s="210" t="n">
        <v>0.801002</v>
      </c>
      <c r="AB219" s="210" t="n">
        <v>0.799438</v>
      </c>
      <c r="AC219" s="210" t="n">
        <v>0.736455</v>
      </c>
      <c r="AD219" s="210"/>
      <c r="AE219" s="210"/>
      <c r="AF219" s="210"/>
      <c r="AG219" s="210"/>
      <c r="AH219" s="233"/>
      <c r="AI219" s="210"/>
      <c r="AJ219" s="210"/>
      <c r="AK219" s="210"/>
      <c r="AL219" s="210"/>
      <c r="AM219" s="210"/>
      <c r="AN219" s="210"/>
      <c r="AO219" s="210"/>
      <c r="AP219" s="210"/>
      <c r="AQ219" s="210"/>
      <c r="AR219" s="233"/>
      <c r="AS219" s="232"/>
      <c r="AT219" s="210"/>
      <c r="AU219" s="210"/>
      <c r="AV219" s="210"/>
      <c r="AW219" s="210"/>
      <c r="AX219" s="210"/>
      <c r="AY219" s="210"/>
      <c r="AZ219" s="210"/>
      <c r="BA219" s="210"/>
      <c r="BB219" s="233"/>
      <c r="BC219" s="185"/>
      <c r="BD219" s="185"/>
      <c r="BE219" s="185"/>
      <c r="BF219" s="185"/>
      <c r="BG219" s="185"/>
      <c r="BH219" s="185"/>
      <c r="BI219" s="185"/>
      <c r="BJ219" s="185"/>
      <c r="BK219" s="185"/>
      <c r="BL219" s="185"/>
      <c r="BM219" s="185"/>
      <c r="BN219" s="185"/>
      <c r="BO219" s="185"/>
      <c r="BP219" s="185"/>
      <c r="BQ219" s="185"/>
      <c r="BR219" s="185"/>
      <c r="BS219" s="185"/>
      <c r="BT219" s="185"/>
      <c r="BU219" s="185"/>
      <c r="BV219" s="185"/>
    </row>
    <row r="220" customFormat="false" ht="15.75" hidden="false" customHeight="true" outlineLevel="1" collapsed="false">
      <c r="A220" s="270"/>
      <c r="B220" s="275" t="s">
        <v>146</v>
      </c>
      <c r="C220" s="66" t="s">
        <v>352</v>
      </c>
      <c r="D220" s="241" t="s">
        <v>129</v>
      </c>
      <c r="E220" s="210" t="n">
        <v>6895.49843152177</v>
      </c>
      <c r="F220" s="210" t="n">
        <v>7657.97783263187</v>
      </c>
      <c r="G220" s="210" t="n">
        <v>8028.39351497885</v>
      </c>
      <c r="H220" s="210" t="n">
        <v>8131.23140886022</v>
      </c>
      <c r="I220" s="210" t="n">
        <v>7843.57035266584</v>
      </c>
      <c r="J220" s="210" t="n">
        <v>7417.00852687493</v>
      </c>
      <c r="K220" s="210"/>
      <c r="L220" s="210"/>
      <c r="M220" s="210"/>
      <c r="N220" s="210"/>
      <c r="O220" s="204" t="n">
        <v>4937.93573483951</v>
      </c>
      <c r="P220" s="203" t="n">
        <v>5432.28618160528</v>
      </c>
      <c r="Q220" s="203" t="n">
        <v>5760.33294580749</v>
      </c>
      <c r="R220" s="203" t="n">
        <v>5824.09625994262</v>
      </c>
      <c r="S220" s="203" t="n">
        <v>5494.98842128901</v>
      </c>
      <c r="T220" s="203"/>
      <c r="U220" s="203"/>
      <c r="V220" s="203"/>
      <c r="W220" s="203"/>
      <c r="X220" s="205"/>
      <c r="Y220" s="232" t="n">
        <v>4353.73632279005</v>
      </c>
      <c r="Z220" s="210" t="n">
        <v>4768.06850104935</v>
      </c>
      <c r="AA220" s="210" t="n">
        <v>5083.47102294387</v>
      </c>
      <c r="AB220" s="210" t="n">
        <v>5135.5732308715</v>
      </c>
      <c r="AC220" s="210" t="n">
        <v>4794.09634473601</v>
      </c>
      <c r="AD220" s="210"/>
      <c r="AE220" s="210"/>
      <c r="AF220" s="210"/>
      <c r="AG220" s="210"/>
      <c r="AH220" s="233"/>
      <c r="AI220" s="210"/>
      <c r="AJ220" s="210"/>
      <c r="AK220" s="210"/>
      <c r="AL220" s="210"/>
      <c r="AM220" s="210"/>
      <c r="AN220" s="210"/>
      <c r="AO220" s="210"/>
      <c r="AP220" s="210"/>
      <c r="AQ220" s="210"/>
      <c r="AR220" s="210"/>
      <c r="AS220" s="210"/>
      <c r="AT220" s="210"/>
      <c r="AU220" s="210"/>
      <c r="AV220" s="210"/>
      <c r="AW220" s="210"/>
      <c r="AX220" s="210"/>
      <c r="AY220" s="210"/>
      <c r="AZ220" s="210"/>
      <c r="BA220" s="210"/>
      <c r="BB220" s="210"/>
      <c r="BC220" s="0"/>
      <c r="BD220" s="0"/>
      <c r="BE220" s="0"/>
      <c r="BF220" s="0"/>
      <c r="BG220" s="0"/>
      <c r="BH220" s="0"/>
      <c r="BI220" s="0"/>
      <c r="BJ220" s="0"/>
      <c r="BK220" s="0"/>
      <c r="BL220" s="0"/>
      <c r="BM220" s="0"/>
      <c r="BN220" s="0"/>
      <c r="BO220" s="0"/>
      <c r="BP220" s="0"/>
      <c r="BQ220" s="0"/>
      <c r="BR220" s="0"/>
      <c r="BS220" s="0"/>
      <c r="BT220" s="0"/>
      <c r="BU220" s="0"/>
      <c r="BV220" s="0"/>
      <c r="BW220" s="0"/>
      <c r="BX220" s="0"/>
      <c r="BY220" s="0"/>
      <c r="BZ220" s="0"/>
      <c r="CA220" s="0"/>
      <c r="CB220" s="0"/>
      <c r="CC220" s="0"/>
      <c r="CD220" s="0"/>
      <c r="CE220" s="0"/>
      <c r="CF220" s="0"/>
      <c r="CG220" s="0"/>
      <c r="CH220" s="0"/>
      <c r="CI220" s="0"/>
      <c r="CJ220" s="0"/>
      <c r="CK220" s="0"/>
      <c r="CL220" s="0"/>
      <c r="CM220" s="0"/>
      <c r="CN220" s="0"/>
      <c r="CO220" s="0"/>
      <c r="CP220" s="0"/>
      <c r="CQ220" s="0"/>
      <c r="CR220" s="0"/>
      <c r="CS220" s="0"/>
      <c r="CT220" s="0"/>
      <c r="CU220" s="0"/>
      <c r="CV220" s="0"/>
      <c r="CW220" s="0"/>
      <c r="CX220" s="0"/>
      <c r="CY220" s="0"/>
      <c r="CZ220" s="0"/>
      <c r="DA220" s="0"/>
      <c r="DB220" s="0"/>
      <c r="DC220" s="0"/>
      <c r="DD220" s="0"/>
      <c r="DE220" s="0"/>
      <c r="DF220" s="0"/>
      <c r="DG220" s="0"/>
      <c r="DH220" s="0"/>
      <c r="DI220" s="0"/>
      <c r="DJ220" s="0"/>
      <c r="DK220" s="0"/>
      <c r="DL220" s="0"/>
      <c r="DM220" s="0"/>
      <c r="DN220" s="0"/>
      <c r="DO220" s="0"/>
      <c r="DP220" s="0"/>
      <c r="DQ220" s="0"/>
      <c r="DR220" s="0"/>
      <c r="DS220" s="0"/>
      <c r="DT220" s="0"/>
      <c r="DU220" s="0"/>
      <c r="DV220" s="0"/>
      <c r="DW220" s="0"/>
      <c r="DX220" s="0"/>
      <c r="DY220" s="0"/>
      <c r="DZ220" s="0"/>
      <c r="EA220" s="0"/>
      <c r="EB220" s="0"/>
      <c r="EC220" s="0"/>
      <c r="ED220" s="0"/>
      <c r="EE220" s="0"/>
      <c r="EF220" s="0"/>
      <c r="EG220" s="0"/>
      <c r="EH220" s="0"/>
      <c r="EI220" s="0"/>
      <c r="EJ220" s="0"/>
      <c r="EK220" s="0"/>
      <c r="EL220" s="0"/>
      <c r="EM220" s="0"/>
      <c r="EN220" s="0"/>
      <c r="EO220" s="0"/>
      <c r="EP220" s="0"/>
      <c r="EQ220" s="0"/>
      <c r="ER220" s="0"/>
      <c r="ES220" s="0"/>
      <c r="ET220" s="0"/>
      <c r="EU220" s="0"/>
      <c r="EV220" s="0"/>
      <c r="EW220" s="0"/>
      <c r="EX220" s="0"/>
      <c r="EY220" s="0"/>
      <c r="EZ220" s="0"/>
      <c r="FA220" s="0"/>
      <c r="FB220" s="0"/>
      <c r="FC220" s="0"/>
      <c r="FD220" s="0"/>
      <c r="FE220" s="0"/>
      <c r="FF220" s="0"/>
      <c r="FG220" s="0"/>
      <c r="FH220" s="0"/>
      <c r="FI220" s="0"/>
      <c r="FJ220" s="0"/>
      <c r="FK220" s="0"/>
      <c r="FL220" s="0"/>
      <c r="FM220" s="0"/>
      <c r="FN220" s="0"/>
      <c r="FO220" s="0"/>
      <c r="FP220" s="0"/>
      <c r="FQ220" s="0"/>
      <c r="FR220" s="0"/>
      <c r="FS220" s="0"/>
      <c r="FT220" s="0"/>
      <c r="FU220" s="0"/>
      <c r="FV220" s="0"/>
      <c r="FW220" s="0"/>
      <c r="FX220" s="0"/>
      <c r="FY220" s="0"/>
      <c r="FZ220" s="0"/>
      <c r="GA220" s="0"/>
      <c r="GB220" s="0"/>
      <c r="GC220" s="0"/>
      <c r="GD220" s="0"/>
      <c r="GE220" s="0"/>
      <c r="GF220" s="0"/>
      <c r="GG220" s="0"/>
      <c r="GH220" s="0"/>
      <c r="GI220" s="0"/>
      <c r="GJ220" s="0"/>
      <c r="GK220" s="0"/>
      <c r="GL220" s="0"/>
      <c r="GM220" s="0"/>
      <c r="GN220" s="0"/>
      <c r="GO220" s="0"/>
      <c r="GP220" s="0"/>
      <c r="GQ220" s="0"/>
      <c r="GR220" s="0"/>
      <c r="GS220" s="0"/>
      <c r="GT220" s="0"/>
      <c r="GU220" s="0"/>
      <c r="GV220" s="0"/>
      <c r="GW220" s="0"/>
      <c r="GX220" s="0"/>
      <c r="GY220" s="0"/>
      <c r="GZ220" s="0"/>
      <c r="HA220" s="0"/>
      <c r="HB220" s="0"/>
      <c r="HC220" s="0"/>
      <c r="HD220" s="0"/>
      <c r="HE220" s="0"/>
      <c r="HF220" s="0"/>
      <c r="HG220" s="0"/>
      <c r="HH220" s="0"/>
      <c r="HI220" s="0"/>
      <c r="HJ220" s="0"/>
      <c r="HK220" s="0"/>
      <c r="HL220" s="0"/>
      <c r="HM220" s="0"/>
      <c r="HN220" s="0"/>
      <c r="HO220" s="0"/>
      <c r="HP220" s="0"/>
      <c r="HQ220" s="0"/>
      <c r="HR220" s="0"/>
      <c r="HS220" s="0"/>
      <c r="HT220" s="0"/>
      <c r="HU220" s="0"/>
      <c r="HV220" s="0"/>
      <c r="HW220" s="0"/>
      <c r="HX220" s="0"/>
      <c r="HY220" s="0"/>
      <c r="HZ220" s="0"/>
      <c r="IA220" s="0"/>
      <c r="IB220" s="0"/>
      <c r="IC220" s="0"/>
      <c r="ID220" s="0"/>
      <c r="IE220" s="0"/>
      <c r="IF220" s="0"/>
      <c r="IG220" s="0"/>
      <c r="IH220" s="0"/>
      <c r="II220" s="0"/>
      <c r="IJ220" s="0"/>
      <c r="IK220" s="0"/>
      <c r="IL220" s="0"/>
      <c r="IM220" s="0"/>
      <c r="IN220" s="0"/>
      <c r="IO220" s="0"/>
      <c r="IP220" s="0"/>
      <c r="IQ220" s="0"/>
      <c r="IR220" s="0"/>
      <c r="IS220" s="0"/>
      <c r="IT220" s="0"/>
      <c r="IU220" s="0"/>
      <c r="IV220" s="0"/>
      <c r="IW220" s="0"/>
      <c r="IX220" s="0"/>
      <c r="IY220" s="0"/>
      <c r="IZ220" s="0"/>
      <c r="JA220" s="0"/>
      <c r="JB220" s="0"/>
      <c r="JC220" s="0"/>
      <c r="JD220" s="0"/>
      <c r="JE220" s="0"/>
      <c r="JF220" s="0"/>
      <c r="JG220" s="0"/>
      <c r="JH220" s="0"/>
      <c r="JI220" s="0"/>
      <c r="JJ220" s="0"/>
      <c r="JK220" s="0"/>
      <c r="JL220" s="0"/>
      <c r="JM220" s="0"/>
      <c r="JN220" s="0"/>
      <c r="JO220" s="0"/>
      <c r="JP220" s="0"/>
      <c r="JQ220" s="0"/>
      <c r="JR220" s="0"/>
      <c r="JS220" s="0"/>
      <c r="JT220" s="0"/>
      <c r="JU220" s="0"/>
      <c r="JV220" s="0"/>
      <c r="JW220" s="0"/>
      <c r="JX220" s="0"/>
      <c r="JY220" s="0"/>
      <c r="JZ220" s="0"/>
      <c r="KA220" s="0"/>
      <c r="KB220" s="0"/>
      <c r="KC220" s="0"/>
      <c r="KD220" s="0"/>
      <c r="KE220" s="0"/>
      <c r="KF220" s="0"/>
      <c r="KG220" s="0"/>
      <c r="KH220" s="0"/>
      <c r="KI220" s="0"/>
      <c r="KJ220" s="0"/>
      <c r="KK220" s="0"/>
      <c r="KL220" s="0"/>
      <c r="KM220" s="0"/>
      <c r="KN220" s="0"/>
      <c r="KO220" s="0"/>
      <c r="KP220" s="0"/>
      <c r="KQ220" s="0"/>
      <c r="KR220" s="0"/>
      <c r="KS220" s="0"/>
      <c r="KT220" s="0"/>
      <c r="KU220" s="0"/>
      <c r="KV220" s="0"/>
      <c r="KW220" s="0"/>
      <c r="KX220" s="0"/>
      <c r="KY220" s="0"/>
      <c r="KZ220" s="0"/>
      <c r="LA220" s="0"/>
      <c r="LB220" s="0"/>
      <c r="LC220" s="0"/>
      <c r="LD220" s="0"/>
      <c r="LE220" s="0"/>
      <c r="LF220" s="0"/>
      <c r="LG220" s="0"/>
      <c r="LH220" s="0"/>
      <c r="LI220" s="0"/>
      <c r="LJ220" s="0"/>
      <c r="LK220" s="0"/>
      <c r="LL220" s="0"/>
      <c r="LM220" s="0"/>
      <c r="LN220" s="0"/>
      <c r="LO220" s="0"/>
      <c r="LP220" s="0"/>
      <c r="LQ220" s="0"/>
      <c r="LR220" s="0"/>
      <c r="LS220" s="0"/>
      <c r="LT220" s="0"/>
      <c r="LU220" s="0"/>
      <c r="LV220" s="0"/>
      <c r="LW220" s="0"/>
      <c r="LX220" s="0"/>
      <c r="LY220" s="0"/>
      <c r="LZ220" s="0"/>
      <c r="MA220" s="0"/>
      <c r="MB220" s="0"/>
      <c r="MC220" s="0"/>
      <c r="MD220" s="0"/>
      <c r="ME220" s="0"/>
      <c r="MF220" s="0"/>
      <c r="MG220" s="0"/>
      <c r="MH220" s="0"/>
      <c r="MI220" s="0"/>
      <c r="MJ220" s="0"/>
      <c r="MK220" s="0"/>
      <c r="ML220" s="0"/>
      <c r="MM220" s="0"/>
      <c r="MN220" s="0"/>
      <c r="MO220" s="0"/>
      <c r="MP220" s="0"/>
      <c r="MQ220" s="0"/>
      <c r="MR220" s="0"/>
      <c r="MS220" s="0"/>
      <c r="MT220" s="0"/>
      <c r="MU220" s="0"/>
      <c r="MV220" s="0"/>
      <c r="MW220" s="0"/>
      <c r="MX220" s="0"/>
      <c r="MY220" s="0"/>
      <c r="MZ220" s="0"/>
      <c r="NA220" s="0"/>
      <c r="NB220" s="0"/>
      <c r="NC220" s="0"/>
      <c r="ND220" s="0"/>
      <c r="NE220" s="0"/>
      <c r="NF220" s="0"/>
      <c r="NG220" s="0"/>
      <c r="NH220" s="0"/>
      <c r="NI220" s="0"/>
      <c r="NJ220" s="0"/>
      <c r="NK220" s="0"/>
      <c r="NL220" s="0"/>
      <c r="NM220" s="0"/>
      <c r="NN220" s="0"/>
      <c r="NO220" s="0"/>
      <c r="NP220" s="0"/>
      <c r="NQ220" s="0"/>
      <c r="NR220" s="0"/>
      <c r="NS220" s="0"/>
      <c r="NT220" s="0"/>
      <c r="NU220" s="0"/>
      <c r="NV220" s="0"/>
      <c r="NW220" s="0"/>
      <c r="NX220" s="0"/>
      <c r="NY220" s="0"/>
      <c r="NZ220" s="0"/>
      <c r="OA220" s="0"/>
      <c r="OB220" s="0"/>
      <c r="OC220" s="0"/>
      <c r="OD220" s="0"/>
      <c r="OE220" s="0"/>
      <c r="OF220" s="0"/>
      <c r="OG220" s="0"/>
      <c r="OH220" s="0"/>
      <c r="OI220" s="0"/>
      <c r="OJ220" s="0"/>
      <c r="OK220" s="0"/>
      <c r="OL220" s="0"/>
      <c r="OM220" s="0"/>
      <c r="ON220" s="0"/>
      <c r="OO220" s="0"/>
      <c r="OP220" s="0"/>
      <c r="OQ220" s="0"/>
      <c r="OR220" s="0"/>
      <c r="OS220" s="0"/>
      <c r="OT220" s="0"/>
      <c r="OU220" s="0"/>
      <c r="OV220" s="0"/>
      <c r="OW220" s="0"/>
      <c r="OX220" s="0"/>
      <c r="OY220" s="0"/>
      <c r="OZ220" s="0"/>
      <c r="PA220" s="0"/>
      <c r="PB220" s="0"/>
      <c r="PC220" s="0"/>
      <c r="PD220" s="0"/>
      <c r="PE220" s="0"/>
      <c r="PF220" s="0"/>
      <c r="PG220" s="0"/>
      <c r="PH220" s="0"/>
      <c r="PI220" s="0"/>
      <c r="PJ220" s="0"/>
      <c r="PK220" s="0"/>
      <c r="PL220" s="0"/>
      <c r="PM220" s="0"/>
      <c r="PN220" s="0"/>
      <c r="PO220" s="0"/>
      <c r="PP220" s="0"/>
      <c r="PQ220" s="0"/>
      <c r="PR220" s="0"/>
      <c r="PS220" s="0"/>
      <c r="PT220" s="0"/>
      <c r="PU220" s="0"/>
      <c r="PV220" s="0"/>
      <c r="PW220" s="0"/>
      <c r="PX220" s="0"/>
      <c r="PY220" s="0"/>
      <c r="PZ220" s="0"/>
      <c r="QA220" s="0"/>
      <c r="QB220" s="0"/>
      <c r="QC220" s="0"/>
      <c r="QD220" s="0"/>
      <c r="QE220" s="0"/>
      <c r="QF220" s="0"/>
      <c r="QG220" s="0"/>
      <c r="QH220" s="0"/>
      <c r="QI220" s="0"/>
      <c r="QJ220" s="0"/>
      <c r="QK220" s="0"/>
      <c r="QL220" s="0"/>
      <c r="QM220" s="0"/>
      <c r="QN220" s="0"/>
      <c r="QO220" s="0"/>
      <c r="QP220" s="0"/>
      <c r="QQ220" s="0"/>
      <c r="QR220" s="0"/>
      <c r="QS220" s="0"/>
      <c r="QT220" s="0"/>
      <c r="QU220" s="0"/>
      <c r="QV220" s="0"/>
      <c r="QW220" s="0"/>
      <c r="QX220" s="0"/>
      <c r="QY220" s="0"/>
      <c r="QZ220" s="0"/>
      <c r="RA220" s="0"/>
      <c r="RB220" s="0"/>
      <c r="RC220" s="0"/>
      <c r="RD220" s="0"/>
      <c r="RE220" s="0"/>
      <c r="RF220" s="0"/>
      <c r="RG220" s="0"/>
      <c r="RH220" s="0"/>
      <c r="RI220" s="0"/>
      <c r="RJ220" s="0"/>
      <c r="RK220" s="0"/>
      <c r="RL220" s="0"/>
      <c r="RM220" s="0"/>
      <c r="RN220" s="0"/>
      <c r="RO220" s="0"/>
      <c r="RP220" s="0"/>
      <c r="RQ220" s="0"/>
      <c r="RR220" s="0"/>
      <c r="RS220" s="0"/>
      <c r="RT220" s="0"/>
      <c r="RU220" s="0"/>
      <c r="RV220" s="0"/>
      <c r="RW220" s="0"/>
      <c r="RX220" s="0"/>
      <c r="RY220" s="0"/>
      <c r="RZ220" s="0"/>
      <c r="SA220" s="0"/>
      <c r="SB220" s="0"/>
      <c r="SC220" s="0"/>
      <c r="SD220" s="0"/>
      <c r="SE220" s="0"/>
      <c r="SF220" s="0"/>
      <c r="SG220" s="0"/>
      <c r="SH220" s="0"/>
      <c r="SI220" s="0"/>
      <c r="SJ220" s="0"/>
      <c r="SK220" s="0"/>
      <c r="SL220" s="0"/>
      <c r="SM220" s="0"/>
      <c r="SN220" s="0"/>
      <c r="SO220" s="0"/>
      <c r="SP220" s="0"/>
      <c r="SQ220" s="0"/>
      <c r="SR220" s="0"/>
      <c r="SS220" s="0"/>
      <c r="ST220" s="0"/>
      <c r="SU220" s="0"/>
      <c r="SV220" s="0"/>
      <c r="SW220" s="0"/>
      <c r="SX220" s="0"/>
      <c r="SY220" s="0"/>
      <c r="SZ220" s="0"/>
      <c r="TA220" s="0"/>
      <c r="TB220" s="0"/>
      <c r="TC220" s="0"/>
      <c r="TD220" s="0"/>
      <c r="TE220" s="0"/>
      <c r="TF220" s="0"/>
      <c r="TG220" s="0"/>
      <c r="TH220" s="0"/>
      <c r="TI220" s="0"/>
      <c r="TJ220" s="0"/>
      <c r="TK220" s="0"/>
      <c r="TL220" s="0"/>
      <c r="TM220" s="0"/>
      <c r="TN220" s="0"/>
      <c r="TO220" s="0"/>
      <c r="TP220" s="0"/>
      <c r="TQ220" s="0"/>
      <c r="TR220" s="0"/>
      <c r="TS220" s="0"/>
      <c r="TT220" s="0"/>
      <c r="TU220" s="0"/>
      <c r="TV220" s="0"/>
      <c r="TW220" s="0"/>
      <c r="TX220" s="0"/>
      <c r="TY220" s="0"/>
      <c r="TZ220" s="0"/>
      <c r="UA220" s="0"/>
      <c r="UB220" s="0"/>
      <c r="UC220" s="0"/>
      <c r="UD220" s="0"/>
      <c r="UE220" s="0"/>
      <c r="UF220" s="0"/>
      <c r="UG220" s="0"/>
      <c r="UH220" s="0"/>
      <c r="UI220" s="0"/>
      <c r="UJ220" s="0"/>
      <c r="UK220" s="0"/>
      <c r="UL220" s="0"/>
      <c r="UM220" s="0"/>
      <c r="UN220" s="0"/>
      <c r="UO220" s="0"/>
      <c r="UP220" s="0"/>
      <c r="UQ220" s="0"/>
      <c r="UR220" s="0"/>
      <c r="US220" s="0"/>
      <c r="UT220" s="0"/>
      <c r="UU220" s="0"/>
      <c r="UV220" s="0"/>
      <c r="UW220" s="0"/>
      <c r="UX220" s="0"/>
      <c r="UY220" s="0"/>
      <c r="UZ220" s="0"/>
      <c r="VA220" s="0"/>
      <c r="VB220" s="0"/>
      <c r="VC220" s="0"/>
      <c r="VD220" s="0"/>
      <c r="VE220" s="0"/>
      <c r="VF220" s="0"/>
      <c r="VG220" s="0"/>
      <c r="VH220" s="0"/>
      <c r="VI220" s="0"/>
      <c r="VJ220" s="0"/>
      <c r="VK220" s="0"/>
      <c r="VL220" s="0"/>
      <c r="VM220" s="0"/>
      <c r="VN220" s="0"/>
      <c r="VO220" s="0"/>
      <c r="VP220" s="0"/>
      <c r="VQ220" s="0"/>
      <c r="VR220" s="0"/>
      <c r="VS220" s="0"/>
      <c r="VT220" s="0"/>
      <c r="VU220" s="0"/>
      <c r="VV220" s="0"/>
      <c r="VW220" s="0"/>
      <c r="VX220" s="0"/>
      <c r="VY220" s="0"/>
      <c r="VZ220" s="0"/>
      <c r="WA220" s="0"/>
      <c r="WB220" s="0"/>
      <c r="WC220" s="0"/>
      <c r="WD220" s="0"/>
      <c r="WE220" s="0"/>
      <c r="WF220" s="0"/>
      <c r="WG220" s="0"/>
      <c r="WH220" s="0"/>
      <c r="WI220" s="0"/>
      <c r="WJ220" s="0"/>
      <c r="WK220" s="0"/>
      <c r="WL220" s="0"/>
      <c r="WM220" s="0"/>
      <c r="WN220" s="0"/>
      <c r="WO220" s="0"/>
      <c r="WP220" s="0"/>
      <c r="WQ220" s="0"/>
      <c r="WR220" s="0"/>
      <c r="WS220" s="0"/>
      <c r="WT220" s="0"/>
      <c r="WU220" s="0"/>
      <c r="WV220" s="0"/>
      <c r="WW220" s="0"/>
      <c r="WX220" s="0"/>
      <c r="WY220" s="0"/>
      <c r="WZ220" s="0"/>
      <c r="XA220" s="0"/>
      <c r="XB220" s="0"/>
      <c r="XC220" s="0"/>
      <c r="XD220" s="0"/>
      <c r="XE220" s="0"/>
      <c r="XF220" s="0"/>
      <c r="XG220" s="0"/>
      <c r="XH220" s="0"/>
      <c r="XI220" s="0"/>
      <c r="XJ220" s="0"/>
      <c r="XK220" s="0"/>
      <c r="XL220" s="0"/>
      <c r="XM220" s="0"/>
      <c r="XN220" s="0"/>
      <c r="XO220" s="0"/>
      <c r="XP220" s="0"/>
      <c r="XQ220" s="0"/>
      <c r="XR220" s="0"/>
      <c r="XS220" s="0"/>
      <c r="XT220" s="0"/>
      <c r="XU220" s="0"/>
      <c r="XV220" s="0"/>
      <c r="XW220" s="0"/>
      <c r="XX220" s="0"/>
      <c r="XY220" s="0"/>
      <c r="XZ220" s="0"/>
      <c r="YA220" s="0"/>
      <c r="YB220" s="0"/>
      <c r="YC220" s="0"/>
      <c r="YD220" s="0"/>
      <c r="YE220" s="0"/>
      <c r="YF220" s="0"/>
      <c r="YG220" s="0"/>
      <c r="YH220" s="0"/>
      <c r="YI220" s="0"/>
      <c r="YJ220" s="0"/>
      <c r="YK220" s="0"/>
      <c r="YL220" s="0"/>
      <c r="YM220" s="0"/>
      <c r="YN220" s="0"/>
      <c r="YO220" s="0"/>
      <c r="YP220" s="0"/>
      <c r="YQ220" s="0"/>
      <c r="YR220" s="0"/>
      <c r="YS220" s="0"/>
      <c r="YT220" s="0"/>
      <c r="YU220" s="0"/>
      <c r="YV220" s="0"/>
      <c r="YW220" s="0"/>
      <c r="YX220" s="0"/>
      <c r="YY220" s="0"/>
      <c r="YZ220" s="0"/>
      <c r="ZA220" s="0"/>
      <c r="ZB220" s="0"/>
      <c r="ZC220" s="0"/>
      <c r="ZD220" s="0"/>
      <c r="ZE220" s="0"/>
      <c r="ZF220" s="0"/>
      <c r="ZG220" s="0"/>
      <c r="ZH220" s="0"/>
      <c r="ZI220" s="0"/>
      <c r="ZJ220" s="0"/>
      <c r="ZK220" s="0"/>
      <c r="ZL220" s="0"/>
      <c r="ZM220" s="0"/>
      <c r="ZN220" s="0"/>
      <c r="ZO220" s="0"/>
      <c r="ZP220" s="0"/>
      <c r="ZQ220" s="0"/>
      <c r="ZR220" s="0"/>
      <c r="ZS220" s="0"/>
      <c r="ZT220" s="0"/>
      <c r="ZU220" s="0"/>
      <c r="ZV220" s="0"/>
      <c r="ZW220" s="0"/>
      <c r="ZX220" s="0"/>
      <c r="ZY220" s="0"/>
      <c r="ZZ220" s="0"/>
      <c r="AAA220" s="0"/>
      <c r="AAB220" s="0"/>
      <c r="AAC220" s="0"/>
      <c r="AAD220" s="0"/>
      <c r="AAE220" s="0"/>
      <c r="AAF220" s="0"/>
      <c r="AAG220" s="0"/>
      <c r="AAH220" s="0"/>
      <c r="AAI220" s="0"/>
      <c r="AAJ220" s="0"/>
      <c r="AAK220" s="0"/>
      <c r="AAL220" s="0"/>
      <c r="AAM220" s="0"/>
      <c r="AAN220" s="0"/>
      <c r="AAO220" s="0"/>
      <c r="AAP220" s="0"/>
      <c r="AAQ220" s="0"/>
      <c r="AAR220" s="0"/>
      <c r="AAS220" s="0"/>
      <c r="AAT220" s="0"/>
      <c r="AAU220" s="0"/>
      <c r="AAV220" s="0"/>
      <c r="AAW220" s="0"/>
      <c r="AAX220" s="0"/>
      <c r="AAY220" s="0"/>
      <c r="AAZ220" s="0"/>
      <c r="ABA220" s="0"/>
      <c r="ABB220" s="0"/>
      <c r="ABC220" s="0"/>
      <c r="ABD220" s="0"/>
      <c r="ABE220" s="0"/>
      <c r="ABF220" s="0"/>
      <c r="ABG220" s="0"/>
      <c r="ABH220" s="0"/>
      <c r="ABI220" s="0"/>
      <c r="ABJ220" s="0"/>
      <c r="ABK220" s="0"/>
      <c r="ABL220" s="0"/>
      <c r="ABM220" s="0"/>
      <c r="ABN220" s="0"/>
      <c r="ABO220" s="0"/>
      <c r="ABP220" s="0"/>
      <c r="ABQ220" s="0"/>
      <c r="ABR220" s="0"/>
      <c r="ABS220" s="0"/>
      <c r="ABT220" s="0"/>
      <c r="ABU220" s="0"/>
      <c r="ABV220" s="0"/>
      <c r="ABW220" s="0"/>
      <c r="ABX220" s="0"/>
      <c r="ABY220" s="0"/>
      <c r="ABZ220" s="0"/>
      <c r="ACA220" s="0"/>
      <c r="ACB220" s="0"/>
      <c r="ACC220" s="0"/>
      <c r="ACD220" s="0"/>
      <c r="ACE220" s="0"/>
      <c r="ACF220" s="0"/>
      <c r="ACG220" s="0"/>
      <c r="ACH220" s="0"/>
      <c r="ACI220" s="0"/>
      <c r="ACJ220" s="0"/>
      <c r="ACK220" s="0"/>
      <c r="ACL220" s="0"/>
      <c r="ACM220" s="0"/>
      <c r="ACN220" s="0"/>
      <c r="ACO220" s="0"/>
      <c r="ACP220" s="0"/>
      <c r="ACQ220" s="0"/>
      <c r="ACR220" s="0"/>
      <c r="ACS220" s="0"/>
      <c r="ACT220" s="0"/>
      <c r="ACU220" s="0"/>
      <c r="ACV220" s="0"/>
      <c r="ACW220" s="0"/>
      <c r="ACX220" s="0"/>
      <c r="ACY220" s="0"/>
      <c r="ACZ220" s="0"/>
      <c r="ADA220" s="0"/>
      <c r="ADB220" s="0"/>
      <c r="ADC220" s="0"/>
      <c r="ADD220" s="0"/>
      <c r="ADE220" s="0"/>
      <c r="ADF220" s="0"/>
      <c r="ADG220" s="0"/>
      <c r="ADH220" s="0"/>
      <c r="ADI220" s="0"/>
      <c r="ADJ220" s="0"/>
      <c r="ADK220" s="0"/>
      <c r="ADL220" s="0"/>
      <c r="ADM220" s="0"/>
      <c r="ADN220" s="0"/>
      <c r="ADO220" s="0"/>
      <c r="ADP220" s="0"/>
      <c r="ADQ220" s="0"/>
      <c r="ADR220" s="0"/>
      <c r="ADS220" s="0"/>
      <c r="ADT220" s="0"/>
      <c r="ADU220" s="0"/>
      <c r="ADV220" s="0"/>
      <c r="ADW220" s="0"/>
      <c r="ADX220" s="0"/>
      <c r="ADY220" s="0"/>
      <c r="ADZ220" s="0"/>
      <c r="AEA220" s="0"/>
      <c r="AEB220" s="0"/>
      <c r="AEC220" s="0"/>
      <c r="AED220" s="0"/>
      <c r="AEE220" s="0"/>
      <c r="AEF220" s="0"/>
      <c r="AEG220" s="0"/>
      <c r="AEH220" s="0"/>
      <c r="AEI220" s="0"/>
      <c r="AEJ220" s="0"/>
      <c r="AEK220" s="0"/>
      <c r="AEL220" s="0"/>
      <c r="AEM220" s="0"/>
      <c r="AEN220" s="0"/>
      <c r="AEO220" s="0"/>
      <c r="AEP220" s="0"/>
      <c r="AEQ220" s="0"/>
      <c r="AER220" s="0"/>
      <c r="AES220" s="0"/>
      <c r="AET220" s="0"/>
      <c r="AEU220" s="0"/>
      <c r="AEV220" s="0"/>
      <c r="AEW220" s="0"/>
      <c r="AEX220" s="0"/>
      <c r="AEY220" s="0"/>
      <c r="AEZ220" s="0"/>
      <c r="AFA220" s="0"/>
      <c r="AFB220" s="0"/>
      <c r="AFC220" s="0"/>
      <c r="AFD220" s="0"/>
      <c r="AFE220" s="0"/>
      <c r="AFF220" s="0"/>
      <c r="AFG220" s="0"/>
      <c r="AFH220" s="0"/>
      <c r="AFI220" s="0"/>
      <c r="AFJ220" s="0"/>
      <c r="AFK220" s="0"/>
      <c r="AFL220" s="0"/>
      <c r="AFM220" s="0"/>
      <c r="AFN220" s="0"/>
      <c r="AFO220" s="0"/>
      <c r="AFP220" s="0"/>
      <c r="AFQ220" s="0"/>
      <c r="AFR220" s="0"/>
      <c r="AFS220" s="0"/>
      <c r="AFT220" s="0"/>
      <c r="AFU220" s="0"/>
      <c r="AFV220" s="0"/>
      <c r="AFW220" s="0"/>
      <c r="AFX220" s="0"/>
      <c r="AFY220" s="0"/>
      <c r="AFZ220" s="0"/>
      <c r="AGA220" s="0"/>
      <c r="AGB220" s="0"/>
      <c r="AGC220" s="0"/>
      <c r="AGD220" s="0"/>
      <c r="AGE220" s="0"/>
      <c r="AGF220" s="0"/>
      <c r="AGG220" s="0"/>
      <c r="AGH220" s="0"/>
      <c r="AGI220" s="0"/>
      <c r="AGJ220" s="0"/>
      <c r="AGK220" s="0"/>
      <c r="AGL220" s="0"/>
      <c r="AGM220" s="0"/>
      <c r="AGN220" s="0"/>
      <c r="AGO220" s="0"/>
      <c r="AGP220" s="0"/>
      <c r="AGQ220" s="0"/>
      <c r="AGR220" s="0"/>
      <c r="AGS220" s="0"/>
      <c r="AGT220" s="0"/>
      <c r="AGU220" s="0"/>
      <c r="AGV220" s="0"/>
      <c r="AGW220" s="0"/>
      <c r="AGX220" s="0"/>
      <c r="AGY220" s="0"/>
      <c r="AGZ220" s="0"/>
      <c r="AHA220" s="0"/>
      <c r="AHB220" s="0"/>
      <c r="AHC220" s="0"/>
      <c r="AHD220" s="0"/>
      <c r="AHE220" s="0"/>
      <c r="AHF220" s="0"/>
      <c r="AHG220" s="0"/>
      <c r="AHH220" s="0"/>
      <c r="AHI220" s="0"/>
      <c r="AHJ220" s="0"/>
      <c r="AHK220" s="0"/>
      <c r="AHL220" s="0"/>
      <c r="AHM220" s="0"/>
      <c r="AHN220" s="0"/>
      <c r="AHO220" s="0"/>
      <c r="AHP220" s="0"/>
      <c r="AHQ220" s="0"/>
      <c r="AHR220" s="0"/>
      <c r="AHS220" s="0"/>
      <c r="AHT220" s="0"/>
      <c r="AHU220" s="0"/>
      <c r="AHV220" s="0"/>
      <c r="AHW220" s="0"/>
      <c r="AHX220" s="0"/>
      <c r="AHY220" s="0"/>
      <c r="AHZ220" s="0"/>
      <c r="AIA220" s="0"/>
      <c r="AIB220" s="0"/>
      <c r="AIC220" s="0"/>
      <c r="AID220" s="0"/>
      <c r="AIE220" s="0"/>
      <c r="AIF220" s="0"/>
      <c r="AIG220" s="0"/>
      <c r="AIH220" s="0"/>
      <c r="AII220" s="0"/>
      <c r="AIJ220" s="0"/>
      <c r="AIK220" s="0"/>
      <c r="AIL220" s="0"/>
      <c r="AIM220" s="0"/>
      <c r="AIN220" s="0"/>
      <c r="AIO220" s="0"/>
      <c r="AIP220" s="0"/>
      <c r="AIQ220" s="0"/>
      <c r="AIR220" s="0"/>
      <c r="AIS220" s="0"/>
      <c r="AIT220" s="0"/>
      <c r="AIU220" s="0"/>
      <c r="AIV220" s="0"/>
      <c r="AIW220" s="0"/>
      <c r="AIX220" s="0"/>
      <c r="AIY220" s="0"/>
      <c r="AIZ220" s="0"/>
      <c r="AJA220" s="0"/>
      <c r="AJB220" s="0"/>
      <c r="AJC220" s="0"/>
      <c r="AJD220" s="0"/>
      <c r="AJE220" s="0"/>
      <c r="AJF220" s="0"/>
      <c r="AJG220" s="0"/>
      <c r="AJH220" s="0"/>
      <c r="AJI220" s="0"/>
      <c r="AJJ220" s="0"/>
      <c r="AJK220" s="0"/>
      <c r="AJL220" s="0"/>
      <c r="AJM220" s="0"/>
      <c r="AJN220" s="0"/>
      <c r="AJO220" s="0"/>
      <c r="AJP220" s="0"/>
      <c r="AJQ220" s="0"/>
      <c r="AJR220" s="0"/>
      <c r="AJS220" s="0"/>
      <c r="AJT220" s="0"/>
      <c r="AJU220" s="0"/>
      <c r="AJV220" s="0"/>
      <c r="AJW220" s="0"/>
      <c r="AJX220" s="0"/>
      <c r="AJY220" s="0"/>
      <c r="AJZ220" s="0"/>
      <c r="AKA220" s="0"/>
      <c r="AKB220" s="0"/>
      <c r="AKC220" s="0"/>
      <c r="AKD220" s="0"/>
      <c r="AKE220" s="0"/>
      <c r="AKF220" s="0"/>
      <c r="AKG220" s="0"/>
      <c r="AKH220" s="0"/>
      <c r="AKI220" s="0"/>
      <c r="AKJ220" s="0"/>
      <c r="AKK220" s="0"/>
      <c r="AKL220" s="0"/>
      <c r="AKM220" s="0"/>
      <c r="AKN220" s="0"/>
      <c r="AKO220" s="0"/>
      <c r="AKP220" s="0"/>
      <c r="AKQ220" s="0"/>
      <c r="AKR220" s="0"/>
      <c r="AKS220" s="0"/>
      <c r="AKT220" s="0"/>
      <c r="AKU220" s="0"/>
      <c r="AKV220" s="0"/>
      <c r="AKW220" s="0"/>
      <c r="AKX220" s="0"/>
      <c r="AKY220" s="0"/>
      <c r="AKZ220" s="0"/>
      <c r="ALA220" s="0"/>
      <c r="ALB220" s="0"/>
      <c r="ALC220" s="0"/>
      <c r="ALD220" s="0"/>
      <c r="ALE220" s="0"/>
      <c r="ALF220" s="0"/>
      <c r="ALG220" s="0"/>
      <c r="ALH220" s="0"/>
      <c r="ALI220" s="0"/>
      <c r="ALJ220" s="0"/>
      <c r="ALK220" s="0"/>
      <c r="ALL220" s="0"/>
      <c r="ALM220" s="0"/>
      <c r="ALN220" s="0"/>
      <c r="ALO220" s="0"/>
      <c r="ALP220" s="0"/>
      <c r="ALQ220" s="0"/>
      <c r="ALR220" s="0"/>
      <c r="ALS220" s="0"/>
      <c r="ALT220" s="0"/>
      <c r="ALU220" s="0"/>
      <c r="ALV220" s="0"/>
      <c r="ALW220" s="0"/>
      <c r="ALX220" s="0"/>
      <c r="ALY220" s="0"/>
      <c r="ALZ220" s="0"/>
      <c r="AMA220" s="0"/>
      <c r="AMB220" s="0"/>
      <c r="AMC220" s="0"/>
      <c r="AMD220" s="0"/>
      <c r="AME220" s="0"/>
      <c r="AMF220" s="0"/>
      <c r="AMG220" s="0"/>
      <c r="AMH220" s="0"/>
      <c r="AMI220" s="0"/>
      <c r="AMJ220" s="0"/>
    </row>
    <row r="221" s="258" customFormat="true" ht="15.75" hidden="false" customHeight="true" outlineLevel="1" collapsed="false">
      <c r="A221" s="270"/>
      <c r="B221" s="279"/>
      <c r="C221" s="210"/>
      <c r="D221" s="242" t="s">
        <v>114</v>
      </c>
      <c r="E221" s="210"/>
      <c r="F221" s="210"/>
      <c r="G221" s="210"/>
      <c r="H221" s="210"/>
      <c r="I221" s="210"/>
      <c r="J221" s="210"/>
      <c r="K221" s="210"/>
      <c r="L221" s="210"/>
      <c r="M221" s="210"/>
      <c r="N221" s="210"/>
      <c r="O221" s="232"/>
      <c r="P221" s="210"/>
      <c r="Q221" s="210"/>
      <c r="R221" s="210"/>
      <c r="S221" s="210"/>
      <c r="T221" s="210"/>
      <c r="U221" s="210"/>
      <c r="V221" s="210"/>
      <c r="W221" s="210"/>
      <c r="X221" s="210"/>
      <c r="Y221" s="232"/>
      <c r="Z221" s="210"/>
      <c r="AA221" s="210"/>
      <c r="AB221" s="210"/>
      <c r="AC221" s="210"/>
      <c r="AD221" s="210"/>
      <c r="AE221" s="210"/>
      <c r="AF221" s="210"/>
      <c r="AG221" s="210"/>
      <c r="AH221" s="233"/>
      <c r="AI221" s="210"/>
      <c r="AJ221" s="210"/>
      <c r="AK221" s="210"/>
      <c r="AL221" s="210"/>
      <c r="AM221" s="210"/>
      <c r="AN221" s="210"/>
      <c r="AO221" s="210"/>
      <c r="AP221" s="210"/>
      <c r="AQ221" s="210"/>
      <c r="AR221" s="233"/>
      <c r="AS221" s="232"/>
      <c r="AT221" s="210"/>
      <c r="AU221" s="210"/>
      <c r="AV221" s="210"/>
      <c r="AW221" s="210"/>
      <c r="AX221" s="210"/>
      <c r="AY221" s="210"/>
      <c r="AZ221" s="210"/>
      <c r="BA221" s="210"/>
      <c r="BB221" s="233"/>
      <c r="BC221" s="185"/>
      <c r="BD221" s="185"/>
      <c r="BE221" s="185"/>
      <c r="BF221" s="185"/>
      <c r="BG221" s="185"/>
      <c r="BH221" s="185"/>
      <c r="BI221" s="185"/>
      <c r="BJ221" s="185"/>
      <c r="BK221" s="185"/>
      <c r="BL221" s="185"/>
      <c r="BM221" s="185"/>
      <c r="BN221" s="185"/>
      <c r="BO221" s="185"/>
      <c r="BP221" s="185"/>
      <c r="BQ221" s="185"/>
      <c r="BR221" s="185"/>
      <c r="BS221" s="185"/>
      <c r="BT221" s="185"/>
      <c r="BU221" s="185"/>
      <c r="BV221" s="185"/>
    </row>
    <row r="222" customFormat="false" ht="15.75" hidden="false" customHeight="true" outlineLevel="1" collapsed="false">
      <c r="A222" s="270"/>
      <c r="B222" s="275"/>
      <c r="C222" s="66"/>
      <c r="D222" s="241" t="s">
        <v>114</v>
      </c>
      <c r="E222" s="66"/>
      <c r="F222" s="66"/>
      <c r="G222" s="66"/>
      <c r="H222" s="66"/>
      <c r="I222" s="66"/>
      <c r="J222" s="66"/>
      <c r="K222" s="66"/>
      <c r="L222" s="66"/>
      <c r="M222" s="66"/>
      <c r="N222" s="66"/>
      <c r="O222" s="234"/>
      <c r="P222" s="66"/>
      <c r="Q222" s="66"/>
      <c r="R222" s="66"/>
      <c r="S222" s="66"/>
      <c r="T222" s="66"/>
      <c r="U222" s="66"/>
      <c r="V222" s="66"/>
      <c r="W222" s="66"/>
      <c r="X222" s="66"/>
      <c r="Y222" s="234"/>
      <c r="Z222" s="66"/>
      <c r="AA222" s="66"/>
      <c r="AB222" s="66"/>
      <c r="AC222" s="66"/>
      <c r="AD222" s="66"/>
      <c r="AE222" s="66"/>
      <c r="AF222" s="66"/>
      <c r="AG222" s="66"/>
      <c r="AH222" s="235"/>
      <c r="AI222" s="66"/>
      <c r="AJ222" s="66"/>
      <c r="AK222" s="66"/>
      <c r="AL222" s="66"/>
      <c r="AM222" s="66"/>
      <c r="AN222" s="66"/>
      <c r="AO222" s="66"/>
      <c r="AP222" s="66"/>
      <c r="AQ222" s="66"/>
      <c r="AR222" s="235"/>
      <c r="AS222" s="234"/>
      <c r="AT222" s="66"/>
      <c r="AU222" s="66"/>
      <c r="AV222" s="66"/>
      <c r="AW222" s="66"/>
      <c r="AX222" s="66"/>
      <c r="AY222" s="66"/>
      <c r="AZ222" s="66"/>
      <c r="BA222" s="66"/>
      <c r="BB222" s="235"/>
      <c r="BC222" s="0"/>
      <c r="BD222" s="0"/>
      <c r="BE222" s="0"/>
      <c r="BF222" s="0"/>
      <c r="BG222" s="0"/>
      <c r="BH222" s="0"/>
      <c r="BI222" s="0"/>
      <c r="BJ222" s="0"/>
      <c r="BK222" s="0"/>
      <c r="BL222" s="0"/>
      <c r="BM222" s="0"/>
      <c r="BN222" s="0"/>
      <c r="BO222" s="0"/>
      <c r="BP222" s="0"/>
      <c r="BQ222" s="0"/>
      <c r="BR222" s="0"/>
      <c r="BS222" s="0"/>
      <c r="BT222" s="0"/>
      <c r="BU222" s="0"/>
      <c r="BV222" s="0"/>
      <c r="BW222" s="0"/>
      <c r="BX222" s="0"/>
      <c r="BY222" s="0"/>
      <c r="BZ222" s="0"/>
      <c r="CA222" s="0"/>
      <c r="CB222" s="0"/>
      <c r="CC222" s="0"/>
      <c r="CD222" s="0"/>
      <c r="CE222" s="0"/>
      <c r="CF222" s="0"/>
      <c r="CG222" s="0"/>
      <c r="CH222" s="0"/>
      <c r="CI222" s="0"/>
      <c r="CJ222" s="0"/>
      <c r="CK222" s="0"/>
      <c r="CL222" s="0"/>
      <c r="CM222" s="0"/>
      <c r="CN222" s="0"/>
      <c r="CO222" s="0"/>
      <c r="CP222" s="0"/>
      <c r="CQ222" s="0"/>
      <c r="CR222" s="0"/>
      <c r="CS222" s="0"/>
      <c r="CT222" s="0"/>
      <c r="CU222" s="0"/>
      <c r="CV222" s="0"/>
      <c r="CW222" s="0"/>
      <c r="CX222" s="0"/>
      <c r="CY222" s="0"/>
      <c r="CZ222" s="0"/>
      <c r="DA222" s="0"/>
      <c r="DB222" s="0"/>
      <c r="DC222" s="0"/>
      <c r="DD222" s="0"/>
      <c r="DE222" s="0"/>
      <c r="DF222" s="0"/>
      <c r="DG222" s="0"/>
      <c r="DH222" s="0"/>
      <c r="DI222" s="0"/>
      <c r="DJ222" s="0"/>
      <c r="DK222" s="0"/>
      <c r="DL222" s="0"/>
      <c r="DM222" s="0"/>
      <c r="DN222" s="0"/>
      <c r="DO222" s="0"/>
      <c r="DP222" s="0"/>
      <c r="DQ222" s="0"/>
      <c r="DR222" s="0"/>
      <c r="DS222" s="0"/>
      <c r="DT222" s="0"/>
      <c r="DU222" s="0"/>
      <c r="DV222" s="0"/>
      <c r="DW222" s="0"/>
      <c r="DX222" s="0"/>
      <c r="DY222" s="0"/>
      <c r="DZ222" s="0"/>
      <c r="EA222" s="0"/>
      <c r="EB222" s="0"/>
      <c r="EC222" s="0"/>
      <c r="ED222" s="0"/>
      <c r="EE222" s="0"/>
      <c r="EF222" s="0"/>
      <c r="EG222" s="0"/>
      <c r="EH222" s="0"/>
      <c r="EI222" s="0"/>
      <c r="EJ222" s="0"/>
      <c r="EK222" s="0"/>
      <c r="EL222" s="0"/>
      <c r="EM222" s="0"/>
      <c r="EN222" s="0"/>
      <c r="EO222" s="0"/>
      <c r="EP222" s="0"/>
      <c r="EQ222" s="0"/>
      <c r="ER222" s="0"/>
      <c r="ES222" s="0"/>
      <c r="ET222" s="0"/>
      <c r="EU222" s="0"/>
      <c r="EV222" s="0"/>
      <c r="EW222" s="0"/>
      <c r="EX222" s="0"/>
      <c r="EY222" s="0"/>
      <c r="EZ222" s="0"/>
      <c r="FA222" s="0"/>
      <c r="FB222" s="0"/>
      <c r="FC222" s="0"/>
      <c r="FD222" s="0"/>
      <c r="FE222" s="0"/>
      <c r="FF222" s="0"/>
      <c r="FG222" s="0"/>
      <c r="FH222" s="0"/>
      <c r="FI222" s="0"/>
      <c r="FJ222" s="0"/>
      <c r="FK222" s="0"/>
      <c r="FL222" s="0"/>
      <c r="FM222" s="0"/>
      <c r="FN222" s="0"/>
      <c r="FO222" s="0"/>
      <c r="FP222" s="0"/>
      <c r="FQ222" s="0"/>
      <c r="FR222" s="0"/>
      <c r="FS222" s="0"/>
      <c r="FT222" s="0"/>
      <c r="FU222" s="0"/>
      <c r="FV222" s="0"/>
      <c r="FW222" s="0"/>
      <c r="FX222" s="0"/>
      <c r="FY222" s="0"/>
      <c r="FZ222" s="0"/>
      <c r="GA222" s="0"/>
      <c r="GB222" s="0"/>
      <c r="GC222" s="0"/>
      <c r="GD222" s="0"/>
      <c r="GE222" s="0"/>
      <c r="GF222" s="0"/>
      <c r="GG222" s="0"/>
      <c r="GH222" s="0"/>
      <c r="GI222" s="0"/>
      <c r="GJ222" s="0"/>
      <c r="GK222" s="0"/>
      <c r="GL222" s="0"/>
      <c r="GM222" s="0"/>
      <c r="GN222" s="0"/>
      <c r="GO222" s="0"/>
      <c r="GP222" s="0"/>
      <c r="GQ222" s="0"/>
      <c r="GR222" s="0"/>
      <c r="GS222" s="0"/>
      <c r="GT222" s="0"/>
      <c r="GU222" s="0"/>
      <c r="GV222" s="0"/>
      <c r="GW222" s="0"/>
      <c r="GX222" s="0"/>
      <c r="GY222" s="0"/>
      <c r="GZ222" s="0"/>
      <c r="HA222" s="0"/>
      <c r="HB222" s="0"/>
      <c r="HC222" s="0"/>
      <c r="HD222" s="0"/>
      <c r="HE222" s="0"/>
      <c r="HF222" s="0"/>
      <c r="HG222" s="0"/>
      <c r="HH222" s="0"/>
      <c r="HI222" s="0"/>
      <c r="HJ222" s="0"/>
      <c r="HK222" s="0"/>
      <c r="HL222" s="0"/>
      <c r="HM222" s="0"/>
      <c r="HN222" s="0"/>
      <c r="HO222" s="0"/>
      <c r="HP222" s="0"/>
      <c r="HQ222" s="0"/>
      <c r="HR222" s="0"/>
      <c r="HS222" s="0"/>
      <c r="HT222" s="0"/>
      <c r="HU222" s="0"/>
      <c r="HV222" s="0"/>
      <c r="HW222" s="0"/>
      <c r="HX222" s="0"/>
      <c r="HY222" s="0"/>
      <c r="HZ222" s="0"/>
      <c r="IA222" s="0"/>
      <c r="IB222" s="0"/>
      <c r="IC222" s="0"/>
      <c r="ID222" s="0"/>
      <c r="IE222" s="0"/>
      <c r="IF222" s="0"/>
      <c r="IG222" s="0"/>
      <c r="IH222" s="0"/>
      <c r="II222" s="0"/>
      <c r="IJ222" s="0"/>
      <c r="IK222" s="0"/>
      <c r="IL222" s="0"/>
      <c r="IM222" s="0"/>
      <c r="IN222" s="0"/>
      <c r="IO222" s="0"/>
      <c r="IP222" s="0"/>
      <c r="IQ222" s="0"/>
      <c r="IR222" s="0"/>
      <c r="IS222" s="0"/>
      <c r="IT222" s="0"/>
      <c r="IU222" s="0"/>
      <c r="IV222" s="0"/>
      <c r="IW222" s="0"/>
      <c r="IX222" s="0"/>
      <c r="IY222" s="0"/>
      <c r="IZ222" s="0"/>
      <c r="JA222" s="0"/>
      <c r="JB222" s="0"/>
      <c r="JC222" s="0"/>
      <c r="JD222" s="0"/>
      <c r="JE222" s="0"/>
      <c r="JF222" s="0"/>
      <c r="JG222" s="0"/>
      <c r="JH222" s="0"/>
      <c r="JI222" s="0"/>
      <c r="JJ222" s="0"/>
      <c r="JK222" s="0"/>
      <c r="JL222" s="0"/>
      <c r="JM222" s="0"/>
      <c r="JN222" s="0"/>
      <c r="JO222" s="0"/>
      <c r="JP222" s="0"/>
      <c r="JQ222" s="0"/>
      <c r="JR222" s="0"/>
      <c r="JS222" s="0"/>
      <c r="JT222" s="0"/>
      <c r="JU222" s="0"/>
      <c r="JV222" s="0"/>
      <c r="JW222" s="0"/>
      <c r="JX222" s="0"/>
      <c r="JY222" s="0"/>
      <c r="JZ222" s="0"/>
      <c r="KA222" s="0"/>
      <c r="KB222" s="0"/>
      <c r="KC222" s="0"/>
      <c r="KD222" s="0"/>
      <c r="KE222" s="0"/>
      <c r="KF222" s="0"/>
      <c r="KG222" s="0"/>
      <c r="KH222" s="0"/>
      <c r="KI222" s="0"/>
      <c r="KJ222" s="0"/>
      <c r="KK222" s="0"/>
      <c r="KL222" s="0"/>
      <c r="KM222" s="0"/>
      <c r="KN222" s="0"/>
      <c r="KO222" s="0"/>
      <c r="KP222" s="0"/>
      <c r="KQ222" s="0"/>
      <c r="KR222" s="0"/>
      <c r="KS222" s="0"/>
      <c r="KT222" s="0"/>
      <c r="KU222" s="0"/>
      <c r="KV222" s="0"/>
      <c r="KW222" s="0"/>
      <c r="KX222" s="0"/>
      <c r="KY222" s="0"/>
      <c r="KZ222" s="0"/>
      <c r="LA222" s="0"/>
      <c r="LB222" s="0"/>
      <c r="LC222" s="0"/>
      <c r="LD222" s="0"/>
      <c r="LE222" s="0"/>
      <c r="LF222" s="0"/>
      <c r="LG222" s="0"/>
      <c r="LH222" s="0"/>
      <c r="LI222" s="0"/>
      <c r="LJ222" s="0"/>
      <c r="LK222" s="0"/>
      <c r="LL222" s="0"/>
      <c r="LM222" s="0"/>
      <c r="LN222" s="0"/>
      <c r="LO222" s="0"/>
      <c r="LP222" s="0"/>
      <c r="LQ222" s="0"/>
      <c r="LR222" s="0"/>
      <c r="LS222" s="0"/>
      <c r="LT222" s="0"/>
      <c r="LU222" s="0"/>
      <c r="LV222" s="0"/>
      <c r="LW222" s="0"/>
      <c r="LX222" s="0"/>
      <c r="LY222" s="0"/>
      <c r="LZ222" s="0"/>
      <c r="MA222" s="0"/>
      <c r="MB222" s="0"/>
      <c r="MC222" s="0"/>
      <c r="MD222" s="0"/>
      <c r="ME222" s="0"/>
      <c r="MF222" s="0"/>
      <c r="MG222" s="0"/>
      <c r="MH222" s="0"/>
      <c r="MI222" s="0"/>
      <c r="MJ222" s="0"/>
      <c r="MK222" s="0"/>
      <c r="ML222" s="0"/>
      <c r="MM222" s="0"/>
      <c r="MN222" s="0"/>
      <c r="MO222" s="0"/>
      <c r="MP222" s="0"/>
      <c r="MQ222" s="0"/>
      <c r="MR222" s="0"/>
      <c r="MS222" s="0"/>
      <c r="MT222" s="0"/>
      <c r="MU222" s="0"/>
      <c r="MV222" s="0"/>
      <c r="MW222" s="0"/>
      <c r="MX222" s="0"/>
      <c r="MY222" s="0"/>
      <c r="MZ222" s="0"/>
      <c r="NA222" s="0"/>
      <c r="NB222" s="0"/>
      <c r="NC222" s="0"/>
      <c r="ND222" s="0"/>
      <c r="NE222" s="0"/>
      <c r="NF222" s="0"/>
      <c r="NG222" s="0"/>
      <c r="NH222" s="0"/>
      <c r="NI222" s="0"/>
      <c r="NJ222" s="0"/>
      <c r="NK222" s="0"/>
      <c r="NL222" s="0"/>
      <c r="NM222" s="0"/>
      <c r="NN222" s="0"/>
      <c r="NO222" s="0"/>
      <c r="NP222" s="0"/>
      <c r="NQ222" s="0"/>
      <c r="NR222" s="0"/>
      <c r="NS222" s="0"/>
      <c r="NT222" s="0"/>
      <c r="NU222" s="0"/>
      <c r="NV222" s="0"/>
      <c r="NW222" s="0"/>
      <c r="NX222" s="0"/>
      <c r="NY222" s="0"/>
      <c r="NZ222" s="0"/>
      <c r="OA222" s="0"/>
      <c r="OB222" s="0"/>
      <c r="OC222" s="0"/>
      <c r="OD222" s="0"/>
      <c r="OE222" s="0"/>
      <c r="OF222" s="0"/>
      <c r="OG222" s="0"/>
      <c r="OH222" s="0"/>
      <c r="OI222" s="0"/>
      <c r="OJ222" s="0"/>
      <c r="OK222" s="0"/>
      <c r="OL222" s="0"/>
      <c r="OM222" s="0"/>
      <c r="ON222" s="0"/>
      <c r="OO222" s="0"/>
      <c r="OP222" s="0"/>
      <c r="OQ222" s="0"/>
      <c r="OR222" s="0"/>
      <c r="OS222" s="0"/>
      <c r="OT222" s="0"/>
      <c r="OU222" s="0"/>
      <c r="OV222" s="0"/>
      <c r="OW222" s="0"/>
      <c r="OX222" s="0"/>
      <c r="OY222" s="0"/>
      <c r="OZ222" s="0"/>
      <c r="PA222" s="0"/>
      <c r="PB222" s="0"/>
      <c r="PC222" s="0"/>
      <c r="PD222" s="0"/>
      <c r="PE222" s="0"/>
      <c r="PF222" s="0"/>
      <c r="PG222" s="0"/>
      <c r="PH222" s="0"/>
      <c r="PI222" s="0"/>
      <c r="PJ222" s="0"/>
      <c r="PK222" s="0"/>
      <c r="PL222" s="0"/>
      <c r="PM222" s="0"/>
      <c r="PN222" s="0"/>
      <c r="PO222" s="0"/>
      <c r="PP222" s="0"/>
      <c r="PQ222" s="0"/>
      <c r="PR222" s="0"/>
      <c r="PS222" s="0"/>
      <c r="PT222" s="0"/>
      <c r="PU222" s="0"/>
      <c r="PV222" s="0"/>
      <c r="PW222" s="0"/>
      <c r="PX222" s="0"/>
      <c r="PY222" s="0"/>
      <c r="PZ222" s="0"/>
      <c r="QA222" s="0"/>
      <c r="QB222" s="0"/>
      <c r="QC222" s="0"/>
      <c r="QD222" s="0"/>
      <c r="QE222" s="0"/>
      <c r="QF222" s="0"/>
      <c r="QG222" s="0"/>
      <c r="QH222" s="0"/>
      <c r="QI222" s="0"/>
      <c r="QJ222" s="0"/>
      <c r="QK222" s="0"/>
      <c r="QL222" s="0"/>
      <c r="QM222" s="0"/>
      <c r="QN222" s="0"/>
      <c r="QO222" s="0"/>
      <c r="QP222" s="0"/>
      <c r="QQ222" s="0"/>
      <c r="QR222" s="0"/>
      <c r="QS222" s="0"/>
      <c r="QT222" s="0"/>
      <c r="QU222" s="0"/>
      <c r="QV222" s="0"/>
      <c r="QW222" s="0"/>
      <c r="QX222" s="0"/>
      <c r="QY222" s="0"/>
      <c r="QZ222" s="0"/>
      <c r="RA222" s="0"/>
      <c r="RB222" s="0"/>
      <c r="RC222" s="0"/>
      <c r="RD222" s="0"/>
      <c r="RE222" s="0"/>
      <c r="RF222" s="0"/>
      <c r="RG222" s="0"/>
      <c r="RH222" s="0"/>
      <c r="RI222" s="0"/>
      <c r="RJ222" s="0"/>
      <c r="RK222" s="0"/>
      <c r="RL222" s="0"/>
      <c r="RM222" s="0"/>
      <c r="RN222" s="0"/>
      <c r="RO222" s="0"/>
      <c r="RP222" s="0"/>
      <c r="RQ222" s="0"/>
      <c r="RR222" s="0"/>
      <c r="RS222" s="0"/>
      <c r="RT222" s="0"/>
      <c r="RU222" s="0"/>
      <c r="RV222" s="0"/>
      <c r="RW222" s="0"/>
      <c r="RX222" s="0"/>
      <c r="RY222" s="0"/>
      <c r="RZ222" s="0"/>
      <c r="SA222" s="0"/>
      <c r="SB222" s="0"/>
      <c r="SC222" s="0"/>
      <c r="SD222" s="0"/>
      <c r="SE222" s="0"/>
      <c r="SF222" s="0"/>
      <c r="SG222" s="0"/>
      <c r="SH222" s="0"/>
      <c r="SI222" s="0"/>
      <c r="SJ222" s="0"/>
      <c r="SK222" s="0"/>
      <c r="SL222" s="0"/>
      <c r="SM222" s="0"/>
      <c r="SN222" s="0"/>
      <c r="SO222" s="0"/>
      <c r="SP222" s="0"/>
      <c r="SQ222" s="0"/>
      <c r="SR222" s="0"/>
      <c r="SS222" s="0"/>
      <c r="ST222" s="0"/>
      <c r="SU222" s="0"/>
      <c r="SV222" s="0"/>
      <c r="SW222" s="0"/>
      <c r="SX222" s="0"/>
      <c r="SY222" s="0"/>
      <c r="SZ222" s="0"/>
      <c r="TA222" s="0"/>
      <c r="TB222" s="0"/>
      <c r="TC222" s="0"/>
      <c r="TD222" s="0"/>
      <c r="TE222" s="0"/>
      <c r="TF222" s="0"/>
      <c r="TG222" s="0"/>
      <c r="TH222" s="0"/>
      <c r="TI222" s="0"/>
      <c r="TJ222" s="0"/>
      <c r="TK222" s="0"/>
      <c r="TL222" s="0"/>
      <c r="TM222" s="0"/>
      <c r="TN222" s="0"/>
      <c r="TO222" s="0"/>
      <c r="TP222" s="0"/>
      <c r="TQ222" s="0"/>
      <c r="TR222" s="0"/>
      <c r="TS222" s="0"/>
      <c r="TT222" s="0"/>
      <c r="TU222" s="0"/>
      <c r="TV222" s="0"/>
      <c r="TW222" s="0"/>
      <c r="TX222" s="0"/>
      <c r="TY222" s="0"/>
      <c r="TZ222" s="0"/>
      <c r="UA222" s="0"/>
      <c r="UB222" s="0"/>
      <c r="UC222" s="0"/>
      <c r="UD222" s="0"/>
      <c r="UE222" s="0"/>
      <c r="UF222" s="0"/>
      <c r="UG222" s="0"/>
      <c r="UH222" s="0"/>
      <c r="UI222" s="0"/>
      <c r="UJ222" s="0"/>
      <c r="UK222" s="0"/>
      <c r="UL222" s="0"/>
      <c r="UM222" s="0"/>
      <c r="UN222" s="0"/>
      <c r="UO222" s="0"/>
      <c r="UP222" s="0"/>
      <c r="UQ222" s="0"/>
      <c r="UR222" s="0"/>
      <c r="US222" s="0"/>
      <c r="UT222" s="0"/>
      <c r="UU222" s="0"/>
      <c r="UV222" s="0"/>
      <c r="UW222" s="0"/>
      <c r="UX222" s="0"/>
      <c r="UY222" s="0"/>
      <c r="UZ222" s="0"/>
      <c r="VA222" s="0"/>
      <c r="VB222" s="0"/>
      <c r="VC222" s="0"/>
      <c r="VD222" s="0"/>
      <c r="VE222" s="0"/>
      <c r="VF222" s="0"/>
      <c r="VG222" s="0"/>
      <c r="VH222" s="0"/>
      <c r="VI222" s="0"/>
      <c r="VJ222" s="0"/>
      <c r="VK222" s="0"/>
      <c r="VL222" s="0"/>
      <c r="VM222" s="0"/>
      <c r="VN222" s="0"/>
      <c r="VO222" s="0"/>
      <c r="VP222" s="0"/>
      <c r="VQ222" s="0"/>
      <c r="VR222" s="0"/>
      <c r="VS222" s="0"/>
      <c r="VT222" s="0"/>
      <c r="VU222" s="0"/>
      <c r="VV222" s="0"/>
      <c r="VW222" s="0"/>
      <c r="VX222" s="0"/>
      <c r="VY222" s="0"/>
      <c r="VZ222" s="0"/>
      <c r="WA222" s="0"/>
      <c r="WB222" s="0"/>
      <c r="WC222" s="0"/>
      <c r="WD222" s="0"/>
      <c r="WE222" s="0"/>
      <c r="WF222" s="0"/>
      <c r="WG222" s="0"/>
      <c r="WH222" s="0"/>
      <c r="WI222" s="0"/>
      <c r="WJ222" s="0"/>
      <c r="WK222" s="0"/>
      <c r="WL222" s="0"/>
      <c r="WM222" s="0"/>
      <c r="WN222" s="0"/>
      <c r="WO222" s="0"/>
      <c r="WP222" s="0"/>
      <c r="WQ222" s="0"/>
      <c r="WR222" s="0"/>
      <c r="WS222" s="0"/>
      <c r="WT222" s="0"/>
      <c r="WU222" s="0"/>
      <c r="WV222" s="0"/>
      <c r="WW222" s="0"/>
      <c r="WX222" s="0"/>
      <c r="WY222" s="0"/>
      <c r="WZ222" s="0"/>
      <c r="XA222" s="0"/>
      <c r="XB222" s="0"/>
      <c r="XC222" s="0"/>
      <c r="XD222" s="0"/>
      <c r="XE222" s="0"/>
      <c r="XF222" s="0"/>
      <c r="XG222" s="0"/>
      <c r="XH222" s="0"/>
      <c r="XI222" s="0"/>
      <c r="XJ222" s="0"/>
      <c r="XK222" s="0"/>
      <c r="XL222" s="0"/>
      <c r="XM222" s="0"/>
      <c r="XN222" s="0"/>
      <c r="XO222" s="0"/>
      <c r="XP222" s="0"/>
      <c r="XQ222" s="0"/>
      <c r="XR222" s="0"/>
      <c r="XS222" s="0"/>
      <c r="XT222" s="0"/>
      <c r="XU222" s="0"/>
      <c r="XV222" s="0"/>
      <c r="XW222" s="0"/>
      <c r="XX222" s="0"/>
      <c r="XY222" s="0"/>
      <c r="XZ222" s="0"/>
      <c r="YA222" s="0"/>
      <c r="YB222" s="0"/>
      <c r="YC222" s="0"/>
      <c r="YD222" s="0"/>
      <c r="YE222" s="0"/>
      <c r="YF222" s="0"/>
      <c r="YG222" s="0"/>
      <c r="YH222" s="0"/>
      <c r="YI222" s="0"/>
      <c r="YJ222" s="0"/>
      <c r="YK222" s="0"/>
      <c r="YL222" s="0"/>
      <c r="YM222" s="0"/>
      <c r="YN222" s="0"/>
      <c r="YO222" s="0"/>
      <c r="YP222" s="0"/>
      <c r="YQ222" s="0"/>
      <c r="YR222" s="0"/>
      <c r="YS222" s="0"/>
      <c r="YT222" s="0"/>
      <c r="YU222" s="0"/>
      <c r="YV222" s="0"/>
      <c r="YW222" s="0"/>
      <c r="YX222" s="0"/>
      <c r="YY222" s="0"/>
      <c r="YZ222" s="0"/>
      <c r="ZA222" s="0"/>
      <c r="ZB222" s="0"/>
      <c r="ZC222" s="0"/>
      <c r="ZD222" s="0"/>
      <c r="ZE222" s="0"/>
      <c r="ZF222" s="0"/>
      <c r="ZG222" s="0"/>
      <c r="ZH222" s="0"/>
      <c r="ZI222" s="0"/>
      <c r="ZJ222" s="0"/>
      <c r="ZK222" s="0"/>
      <c r="ZL222" s="0"/>
      <c r="ZM222" s="0"/>
      <c r="ZN222" s="0"/>
      <c r="ZO222" s="0"/>
      <c r="ZP222" s="0"/>
      <c r="ZQ222" s="0"/>
      <c r="ZR222" s="0"/>
      <c r="ZS222" s="0"/>
      <c r="ZT222" s="0"/>
      <c r="ZU222" s="0"/>
      <c r="ZV222" s="0"/>
      <c r="ZW222" s="0"/>
      <c r="ZX222" s="0"/>
      <c r="ZY222" s="0"/>
      <c r="ZZ222" s="0"/>
      <c r="AAA222" s="0"/>
      <c r="AAB222" s="0"/>
      <c r="AAC222" s="0"/>
      <c r="AAD222" s="0"/>
      <c r="AAE222" s="0"/>
      <c r="AAF222" s="0"/>
      <c r="AAG222" s="0"/>
      <c r="AAH222" s="0"/>
      <c r="AAI222" s="0"/>
      <c r="AAJ222" s="0"/>
      <c r="AAK222" s="0"/>
      <c r="AAL222" s="0"/>
      <c r="AAM222" s="0"/>
      <c r="AAN222" s="0"/>
      <c r="AAO222" s="0"/>
      <c r="AAP222" s="0"/>
      <c r="AAQ222" s="0"/>
      <c r="AAR222" s="0"/>
      <c r="AAS222" s="0"/>
      <c r="AAT222" s="0"/>
      <c r="AAU222" s="0"/>
      <c r="AAV222" s="0"/>
      <c r="AAW222" s="0"/>
      <c r="AAX222" s="0"/>
      <c r="AAY222" s="0"/>
      <c r="AAZ222" s="0"/>
      <c r="ABA222" s="0"/>
      <c r="ABB222" s="0"/>
      <c r="ABC222" s="0"/>
      <c r="ABD222" s="0"/>
      <c r="ABE222" s="0"/>
      <c r="ABF222" s="0"/>
      <c r="ABG222" s="0"/>
      <c r="ABH222" s="0"/>
      <c r="ABI222" s="0"/>
      <c r="ABJ222" s="0"/>
      <c r="ABK222" s="0"/>
      <c r="ABL222" s="0"/>
      <c r="ABM222" s="0"/>
      <c r="ABN222" s="0"/>
      <c r="ABO222" s="0"/>
      <c r="ABP222" s="0"/>
      <c r="ABQ222" s="0"/>
      <c r="ABR222" s="0"/>
      <c r="ABS222" s="0"/>
      <c r="ABT222" s="0"/>
      <c r="ABU222" s="0"/>
      <c r="ABV222" s="0"/>
      <c r="ABW222" s="0"/>
      <c r="ABX222" s="0"/>
      <c r="ABY222" s="0"/>
      <c r="ABZ222" s="0"/>
      <c r="ACA222" s="0"/>
      <c r="ACB222" s="0"/>
      <c r="ACC222" s="0"/>
      <c r="ACD222" s="0"/>
      <c r="ACE222" s="0"/>
      <c r="ACF222" s="0"/>
      <c r="ACG222" s="0"/>
      <c r="ACH222" s="0"/>
      <c r="ACI222" s="0"/>
      <c r="ACJ222" s="0"/>
      <c r="ACK222" s="0"/>
      <c r="ACL222" s="0"/>
      <c r="ACM222" s="0"/>
      <c r="ACN222" s="0"/>
      <c r="ACO222" s="0"/>
      <c r="ACP222" s="0"/>
      <c r="ACQ222" s="0"/>
      <c r="ACR222" s="0"/>
      <c r="ACS222" s="0"/>
      <c r="ACT222" s="0"/>
      <c r="ACU222" s="0"/>
      <c r="ACV222" s="0"/>
      <c r="ACW222" s="0"/>
      <c r="ACX222" s="0"/>
      <c r="ACY222" s="0"/>
      <c r="ACZ222" s="0"/>
      <c r="ADA222" s="0"/>
      <c r="ADB222" s="0"/>
      <c r="ADC222" s="0"/>
      <c r="ADD222" s="0"/>
      <c r="ADE222" s="0"/>
      <c r="ADF222" s="0"/>
      <c r="ADG222" s="0"/>
      <c r="ADH222" s="0"/>
      <c r="ADI222" s="0"/>
      <c r="ADJ222" s="0"/>
      <c r="ADK222" s="0"/>
      <c r="ADL222" s="0"/>
      <c r="ADM222" s="0"/>
      <c r="ADN222" s="0"/>
      <c r="ADO222" s="0"/>
      <c r="ADP222" s="0"/>
      <c r="ADQ222" s="0"/>
      <c r="ADR222" s="0"/>
      <c r="ADS222" s="0"/>
      <c r="ADT222" s="0"/>
      <c r="ADU222" s="0"/>
      <c r="ADV222" s="0"/>
      <c r="ADW222" s="0"/>
      <c r="ADX222" s="0"/>
      <c r="ADY222" s="0"/>
      <c r="ADZ222" s="0"/>
      <c r="AEA222" s="0"/>
      <c r="AEB222" s="0"/>
      <c r="AEC222" s="0"/>
      <c r="AED222" s="0"/>
      <c r="AEE222" s="0"/>
      <c r="AEF222" s="0"/>
      <c r="AEG222" s="0"/>
      <c r="AEH222" s="0"/>
      <c r="AEI222" s="0"/>
      <c r="AEJ222" s="0"/>
      <c r="AEK222" s="0"/>
      <c r="AEL222" s="0"/>
      <c r="AEM222" s="0"/>
      <c r="AEN222" s="0"/>
      <c r="AEO222" s="0"/>
      <c r="AEP222" s="0"/>
      <c r="AEQ222" s="0"/>
      <c r="AER222" s="0"/>
      <c r="AES222" s="0"/>
      <c r="AET222" s="0"/>
      <c r="AEU222" s="0"/>
      <c r="AEV222" s="0"/>
      <c r="AEW222" s="0"/>
      <c r="AEX222" s="0"/>
      <c r="AEY222" s="0"/>
      <c r="AEZ222" s="0"/>
      <c r="AFA222" s="0"/>
      <c r="AFB222" s="0"/>
      <c r="AFC222" s="0"/>
      <c r="AFD222" s="0"/>
      <c r="AFE222" s="0"/>
      <c r="AFF222" s="0"/>
      <c r="AFG222" s="0"/>
      <c r="AFH222" s="0"/>
      <c r="AFI222" s="0"/>
      <c r="AFJ222" s="0"/>
      <c r="AFK222" s="0"/>
      <c r="AFL222" s="0"/>
      <c r="AFM222" s="0"/>
      <c r="AFN222" s="0"/>
      <c r="AFO222" s="0"/>
      <c r="AFP222" s="0"/>
      <c r="AFQ222" s="0"/>
      <c r="AFR222" s="0"/>
      <c r="AFS222" s="0"/>
      <c r="AFT222" s="0"/>
      <c r="AFU222" s="0"/>
      <c r="AFV222" s="0"/>
      <c r="AFW222" s="0"/>
      <c r="AFX222" s="0"/>
      <c r="AFY222" s="0"/>
      <c r="AFZ222" s="0"/>
      <c r="AGA222" s="0"/>
      <c r="AGB222" s="0"/>
      <c r="AGC222" s="0"/>
      <c r="AGD222" s="0"/>
      <c r="AGE222" s="0"/>
      <c r="AGF222" s="0"/>
      <c r="AGG222" s="0"/>
      <c r="AGH222" s="0"/>
      <c r="AGI222" s="0"/>
      <c r="AGJ222" s="0"/>
      <c r="AGK222" s="0"/>
      <c r="AGL222" s="0"/>
      <c r="AGM222" s="0"/>
      <c r="AGN222" s="0"/>
      <c r="AGO222" s="0"/>
      <c r="AGP222" s="0"/>
      <c r="AGQ222" s="0"/>
      <c r="AGR222" s="0"/>
      <c r="AGS222" s="0"/>
      <c r="AGT222" s="0"/>
      <c r="AGU222" s="0"/>
      <c r="AGV222" s="0"/>
      <c r="AGW222" s="0"/>
      <c r="AGX222" s="0"/>
      <c r="AGY222" s="0"/>
      <c r="AGZ222" s="0"/>
      <c r="AHA222" s="0"/>
      <c r="AHB222" s="0"/>
      <c r="AHC222" s="0"/>
      <c r="AHD222" s="0"/>
      <c r="AHE222" s="0"/>
      <c r="AHF222" s="0"/>
      <c r="AHG222" s="0"/>
      <c r="AHH222" s="0"/>
      <c r="AHI222" s="0"/>
      <c r="AHJ222" s="0"/>
      <c r="AHK222" s="0"/>
      <c r="AHL222" s="0"/>
      <c r="AHM222" s="0"/>
      <c r="AHN222" s="0"/>
      <c r="AHO222" s="0"/>
      <c r="AHP222" s="0"/>
      <c r="AHQ222" s="0"/>
      <c r="AHR222" s="0"/>
      <c r="AHS222" s="0"/>
      <c r="AHT222" s="0"/>
      <c r="AHU222" s="0"/>
      <c r="AHV222" s="0"/>
      <c r="AHW222" s="0"/>
      <c r="AHX222" s="0"/>
      <c r="AHY222" s="0"/>
      <c r="AHZ222" s="0"/>
      <c r="AIA222" s="0"/>
      <c r="AIB222" s="0"/>
      <c r="AIC222" s="0"/>
      <c r="AID222" s="0"/>
      <c r="AIE222" s="0"/>
      <c r="AIF222" s="0"/>
      <c r="AIG222" s="0"/>
      <c r="AIH222" s="0"/>
      <c r="AII222" s="0"/>
      <c r="AIJ222" s="0"/>
      <c r="AIK222" s="0"/>
      <c r="AIL222" s="0"/>
      <c r="AIM222" s="0"/>
      <c r="AIN222" s="0"/>
      <c r="AIO222" s="0"/>
      <c r="AIP222" s="0"/>
      <c r="AIQ222" s="0"/>
      <c r="AIR222" s="0"/>
      <c r="AIS222" s="0"/>
      <c r="AIT222" s="0"/>
      <c r="AIU222" s="0"/>
      <c r="AIV222" s="0"/>
      <c r="AIW222" s="0"/>
      <c r="AIX222" s="0"/>
      <c r="AIY222" s="0"/>
      <c r="AIZ222" s="0"/>
      <c r="AJA222" s="0"/>
      <c r="AJB222" s="0"/>
      <c r="AJC222" s="0"/>
      <c r="AJD222" s="0"/>
      <c r="AJE222" s="0"/>
      <c r="AJF222" s="0"/>
      <c r="AJG222" s="0"/>
      <c r="AJH222" s="0"/>
      <c r="AJI222" s="0"/>
      <c r="AJJ222" s="0"/>
      <c r="AJK222" s="0"/>
      <c r="AJL222" s="0"/>
      <c r="AJM222" s="0"/>
      <c r="AJN222" s="0"/>
      <c r="AJO222" s="0"/>
      <c r="AJP222" s="0"/>
      <c r="AJQ222" s="0"/>
      <c r="AJR222" s="0"/>
      <c r="AJS222" s="0"/>
      <c r="AJT222" s="0"/>
      <c r="AJU222" s="0"/>
      <c r="AJV222" s="0"/>
      <c r="AJW222" s="0"/>
      <c r="AJX222" s="0"/>
      <c r="AJY222" s="0"/>
      <c r="AJZ222" s="0"/>
      <c r="AKA222" s="0"/>
      <c r="AKB222" s="0"/>
      <c r="AKC222" s="0"/>
      <c r="AKD222" s="0"/>
      <c r="AKE222" s="0"/>
      <c r="AKF222" s="0"/>
      <c r="AKG222" s="0"/>
      <c r="AKH222" s="0"/>
      <c r="AKI222" s="0"/>
      <c r="AKJ222" s="0"/>
      <c r="AKK222" s="0"/>
      <c r="AKL222" s="0"/>
      <c r="AKM222" s="0"/>
      <c r="AKN222" s="0"/>
      <c r="AKO222" s="0"/>
      <c r="AKP222" s="0"/>
      <c r="AKQ222" s="0"/>
      <c r="AKR222" s="0"/>
      <c r="AKS222" s="0"/>
      <c r="AKT222" s="0"/>
      <c r="AKU222" s="0"/>
      <c r="AKV222" s="0"/>
      <c r="AKW222" s="0"/>
      <c r="AKX222" s="0"/>
      <c r="AKY222" s="0"/>
      <c r="AKZ222" s="0"/>
      <c r="ALA222" s="0"/>
      <c r="ALB222" s="0"/>
      <c r="ALC222" s="0"/>
      <c r="ALD222" s="0"/>
      <c r="ALE222" s="0"/>
      <c r="ALF222" s="0"/>
      <c r="ALG222" s="0"/>
      <c r="ALH222" s="0"/>
      <c r="ALI222" s="0"/>
      <c r="ALJ222" s="0"/>
      <c r="ALK222" s="0"/>
      <c r="ALL222" s="0"/>
      <c r="ALM222" s="0"/>
      <c r="ALN222" s="0"/>
      <c r="ALO222" s="0"/>
      <c r="ALP222" s="0"/>
      <c r="ALQ222" s="0"/>
      <c r="ALR222" s="0"/>
      <c r="ALS222" s="0"/>
      <c r="ALT222" s="0"/>
      <c r="ALU222" s="0"/>
      <c r="ALV222" s="0"/>
      <c r="ALW222" s="0"/>
      <c r="ALX222" s="0"/>
      <c r="ALY222" s="0"/>
      <c r="ALZ222" s="0"/>
      <c r="AMA222" s="0"/>
      <c r="AMB222" s="0"/>
      <c r="AMC222" s="0"/>
      <c r="AMD222" s="0"/>
      <c r="AME222" s="0"/>
      <c r="AMF222" s="0"/>
      <c r="AMG222" s="0"/>
      <c r="AMH222" s="0"/>
      <c r="AMI222" s="0"/>
      <c r="AMJ222" s="0"/>
    </row>
    <row r="223" s="258" customFormat="true" ht="15.75" hidden="false" customHeight="true" outlineLevel="1" collapsed="false">
      <c r="A223" s="270"/>
      <c r="B223" s="279" t="s">
        <v>19</v>
      </c>
      <c r="C223" s="210" t="s">
        <v>336</v>
      </c>
      <c r="D223" s="242" t="s">
        <v>114</v>
      </c>
      <c r="E223" s="210" t="n">
        <v>420.458408966394</v>
      </c>
      <c r="F223" s="210" t="n">
        <v>415.036913435249</v>
      </c>
      <c r="G223" s="210" t="n">
        <v>405.619040602575</v>
      </c>
      <c r="H223" s="210" t="n">
        <v>395.236653906118</v>
      </c>
      <c r="I223" s="210" t="n">
        <v>382.650991041404</v>
      </c>
      <c r="J223" s="210" t="n">
        <v>373.885520599482</v>
      </c>
      <c r="K223" s="210"/>
      <c r="L223" s="210"/>
      <c r="M223" s="210"/>
      <c r="N223" s="210"/>
      <c r="O223" s="232" t="n">
        <v>399.299018890114</v>
      </c>
      <c r="P223" s="210" t="n">
        <v>395.36014972054</v>
      </c>
      <c r="Q223" s="210" t="n">
        <v>386.997606796478</v>
      </c>
      <c r="R223" s="210" t="n">
        <v>377.448195540842</v>
      </c>
      <c r="S223" s="210" t="n">
        <v>364.968313849868</v>
      </c>
      <c r="T223" s="210"/>
      <c r="U223" s="210"/>
      <c r="V223" s="210"/>
      <c r="W223" s="210"/>
      <c r="X223" s="210"/>
      <c r="Y223" s="232" t="n">
        <v>392.9843791277</v>
      </c>
      <c r="Z223" s="210" t="n">
        <v>389.487973154931</v>
      </c>
      <c r="AA223" s="210" t="n">
        <v>381.440374479231</v>
      </c>
      <c r="AB223" s="210" t="n">
        <v>372.139549776457</v>
      </c>
      <c r="AC223" s="210" t="n">
        <v>359.69123657604</v>
      </c>
      <c r="AD223" s="210"/>
      <c r="AE223" s="210"/>
      <c r="AF223" s="210"/>
      <c r="AG223" s="210"/>
      <c r="AH223" s="233"/>
      <c r="AI223" s="210"/>
      <c r="AJ223" s="210"/>
      <c r="AK223" s="210"/>
      <c r="AL223" s="210"/>
      <c r="AM223" s="210"/>
      <c r="AN223" s="210"/>
      <c r="AO223" s="210"/>
      <c r="AP223" s="210"/>
      <c r="AQ223" s="210"/>
      <c r="AR223" s="233"/>
      <c r="AS223" s="232"/>
      <c r="AT223" s="210"/>
      <c r="AU223" s="210"/>
      <c r="AV223" s="210"/>
      <c r="AW223" s="210"/>
      <c r="AX223" s="210"/>
      <c r="AY223" s="210"/>
      <c r="AZ223" s="210"/>
      <c r="BA223" s="210"/>
      <c r="BB223" s="233"/>
      <c r="BC223" s="185"/>
      <c r="BD223" s="185"/>
      <c r="BE223" s="185"/>
      <c r="BF223" s="185"/>
      <c r="BG223" s="185"/>
      <c r="BH223" s="185"/>
      <c r="BI223" s="185"/>
      <c r="BJ223" s="185"/>
      <c r="BK223" s="185"/>
      <c r="BL223" s="185"/>
      <c r="BM223" s="185"/>
      <c r="BN223" s="185"/>
      <c r="BO223" s="185"/>
      <c r="BP223" s="185"/>
      <c r="BQ223" s="185"/>
      <c r="BR223" s="185"/>
      <c r="BS223" s="185"/>
      <c r="BT223" s="185"/>
      <c r="BU223" s="185"/>
      <c r="BV223" s="185"/>
    </row>
    <row r="224" customFormat="false" ht="15.75" hidden="false" customHeight="true" outlineLevel="1" collapsed="false">
      <c r="A224" s="270"/>
      <c r="B224" s="275" t="s">
        <v>22</v>
      </c>
      <c r="C224" s="66" t="s">
        <v>337</v>
      </c>
      <c r="D224" s="241" t="s">
        <v>114</v>
      </c>
      <c r="E224" s="66" t="n">
        <v>13.3955550452562</v>
      </c>
      <c r="F224" s="66" t="n">
        <v>13.1802675114206</v>
      </c>
      <c r="G224" s="66" t="n">
        <v>12.2281877664282</v>
      </c>
      <c r="H224" s="66" t="n">
        <v>11.0125155136624</v>
      </c>
      <c r="I224" s="66" t="n">
        <v>9.40469821515586</v>
      </c>
      <c r="J224" s="66" t="n">
        <v>8.31157234607524</v>
      </c>
      <c r="K224" s="66"/>
      <c r="L224" s="66"/>
      <c r="M224" s="66"/>
      <c r="N224" s="66"/>
      <c r="O224" s="234" t="n">
        <v>10.9999233281283</v>
      </c>
      <c r="P224" s="66" t="n">
        <v>10.8756571916964</v>
      </c>
      <c r="Q224" s="66" t="n">
        <v>10.1613440093341</v>
      </c>
      <c r="R224" s="66" t="n">
        <v>9.19436605678008</v>
      </c>
      <c r="S224" s="66" t="n">
        <v>7.79927220349521</v>
      </c>
      <c r="T224" s="66"/>
      <c r="U224" s="66"/>
      <c r="V224" s="66"/>
      <c r="W224" s="66"/>
      <c r="X224" s="66"/>
      <c r="Y224" s="234" t="n">
        <v>10.2849900884394</v>
      </c>
      <c r="Z224" s="66" t="n">
        <v>10.1878876525302</v>
      </c>
      <c r="AA224" s="66" t="n">
        <v>9.5445316284388</v>
      </c>
      <c r="AB224" s="66" t="n">
        <v>8.65177202108004</v>
      </c>
      <c r="AC224" s="66" t="n">
        <v>7.32016165766666</v>
      </c>
      <c r="AD224" s="66"/>
      <c r="AE224" s="66"/>
      <c r="AF224" s="66"/>
      <c r="AG224" s="66"/>
      <c r="AH224" s="235"/>
      <c r="AI224" s="66"/>
      <c r="AJ224" s="66"/>
      <c r="AK224" s="66"/>
      <c r="AL224" s="66"/>
      <c r="AM224" s="66"/>
      <c r="AN224" s="66"/>
      <c r="AO224" s="66"/>
      <c r="AP224" s="66"/>
      <c r="AQ224" s="66"/>
      <c r="AR224" s="235"/>
      <c r="AS224" s="234"/>
      <c r="AT224" s="66"/>
      <c r="AU224" s="66"/>
      <c r="AV224" s="66"/>
      <c r="AW224" s="66"/>
      <c r="AX224" s="66"/>
      <c r="AY224" s="66"/>
      <c r="AZ224" s="66"/>
      <c r="BA224" s="66"/>
      <c r="BB224" s="235"/>
      <c r="BC224" s="0"/>
      <c r="BD224" s="0"/>
      <c r="BE224" s="0"/>
      <c r="BF224" s="0"/>
      <c r="BG224" s="0"/>
      <c r="BH224" s="0"/>
      <c r="BI224" s="0"/>
      <c r="BJ224" s="0"/>
      <c r="BK224" s="0"/>
      <c r="BL224" s="0"/>
      <c r="BM224" s="0"/>
      <c r="BN224" s="0"/>
      <c r="BO224" s="0"/>
      <c r="BP224" s="0"/>
      <c r="BQ224" s="0"/>
      <c r="BR224" s="0"/>
      <c r="BS224" s="0"/>
      <c r="BT224" s="0"/>
      <c r="BU224" s="0"/>
      <c r="BV224" s="0"/>
      <c r="BW224" s="0"/>
      <c r="BX224" s="0"/>
      <c r="BY224" s="0"/>
      <c r="BZ224" s="0"/>
      <c r="CA224" s="0"/>
      <c r="CB224" s="0"/>
      <c r="CC224" s="0"/>
      <c r="CD224" s="0"/>
      <c r="CE224" s="0"/>
      <c r="CF224" s="0"/>
      <c r="CG224" s="0"/>
      <c r="CH224" s="0"/>
      <c r="CI224" s="0"/>
      <c r="CJ224" s="0"/>
      <c r="CK224" s="0"/>
      <c r="CL224" s="0"/>
      <c r="CM224" s="0"/>
      <c r="CN224" s="0"/>
      <c r="CO224" s="0"/>
      <c r="CP224" s="0"/>
      <c r="CQ224" s="0"/>
      <c r="CR224" s="0"/>
      <c r="CS224" s="0"/>
      <c r="CT224" s="0"/>
      <c r="CU224" s="0"/>
      <c r="CV224" s="0"/>
      <c r="CW224" s="0"/>
      <c r="CX224" s="0"/>
      <c r="CY224" s="0"/>
      <c r="CZ224" s="0"/>
      <c r="DA224" s="0"/>
      <c r="DB224" s="0"/>
      <c r="DC224" s="0"/>
      <c r="DD224" s="0"/>
      <c r="DE224" s="0"/>
      <c r="DF224" s="0"/>
      <c r="DG224" s="0"/>
      <c r="DH224" s="0"/>
      <c r="DI224" s="0"/>
      <c r="DJ224" s="0"/>
      <c r="DK224" s="0"/>
      <c r="DL224" s="0"/>
      <c r="DM224" s="0"/>
      <c r="DN224" s="0"/>
      <c r="DO224" s="0"/>
      <c r="DP224" s="0"/>
      <c r="DQ224" s="0"/>
      <c r="DR224" s="0"/>
      <c r="DS224" s="0"/>
      <c r="DT224" s="0"/>
      <c r="DU224" s="0"/>
      <c r="DV224" s="0"/>
      <c r="DW224" s="0"/>
      <c r="DX224" s="0"/>
      <c r="DY224" s="0"/>
      <c r="DZ224" s="0"/>
      <c r="EA224" s="0"/>
      <c r="EB224" s="0"/>
      <c r="EC224" s="0"/>
      <c r="ED224" s="0"/>
      <c r="EE224" s="0"/>
      <c r="EF224" s="0"/>
      <c r="EG224" s="0"/>
      <c r="EH224" s="0"/>
      <c r="EI224" s="0"/>
      <c r="EJ224" s="0"/>
      <c r="EK224" s="0"/>
      <c r="EL224" s="0"/>
      <c r="EM224" s="0"/>
      <c r="EN224" s="0"/>
      <c r="EO224" s="0"/>
      <c r="EP224" s="0"/>
      <c r="EQ224" s="0"/>
      <c r="ER224" s="0"/>
      <c r="ES224" s="0"/>
      <c r="ET224" s="0"/>
      <c r="EU224" s="0"/>
      <c r="EV224" s="0"/>
      <c r="EW224" s="0"/>
      <c r="EX224" s="0"/>
      <c r="EY224" s="0"/>
      <c r="EZ224" s="0"/>
      <c r="FA224" s="0"/>
      <c r="FB224" s="0"/>
      <c r="FC224" s="0"/>
      <c r="FD224" s="0"/>
      <c r="FE224" s="0"/>
      <c r="FF224" s="0"/>
      <c r="FG224" s="0"/>
      <c r="FH224" s="0"/>
      <c r="FI224" s="0"/>
      <c r="FJ224" s="0"/>
      <c r="FK224" s="0"/>
      <c r="FL224" s="0"/>
      <c r="FM224" s="0"/>
      <c r="FN224" s="0"/>
      <c r="FO224" s="0"/>
      <c r="FP224" s="0"/>
      <c r="FQ224" s="0"/>
      <c r="FR224" s="0"/>
      <c r="FS224" s="0"/>
      <c r="FT224" s="0"/>
      <c r="FU224" s="0"/>
      <c r="FV224" s="0"/>
      <c r="FW224" s="0"/>
      <c r="FX224" s="0"/>
      <c r="FY224" s="0"/>
      <c r="FZ224" s="0"/>
      <c r="GA224" s="0"/>
      <c r="GB224" s="0"/>
      <c r="GC224" s="0"/>
      <c r="GD224" s="0"/>
      <c r="GE224" s="0"/>
      <c r="GF224" s="0"/>
      <c r="GG224" s="0"/>
      <c r="GH224" s="0"/>
      <c r="GI224" s="0"/>
      <c r="GJ224" s="0"/>
      <c r="GK224" s="0"/>
      <c r="GL224" s="0"/>
      <c r="GM224" s="0"/>
      <c r="GN224" s="0"/>
      <c r="GO224" s="0"/>
      <c r="GP224" s="0"/>
      <c r="GQ224" s="0"/>
      <c r="GR224" s="0"/>
      <c r="GS224" s="0"/>
      <c r="GT224" s="0"/>
      <c r="GU224" s="0"/>
      <c r="GV224" s="0"/>
      <c r="GW224" s="0"/>
      <c r="GX224" s="0"/>
      <c r="GY224" s="0"/>
      <c r="GZ224" s="0"/>
      <c r="HA224" s="0"/>
      <c r="HB224" s="0"/>
      <c r="HC224" s="0"/>
      <c r="HD224" s="0"/>
      <c r="HE224" s="0"/>
      <c r="HF224" s="0"/>
      <c r="HG224" s="0"/>
      <c r="HH224" s="0"/>
      <c r="HI224" s="0"/>
      <c r="HJ224" s="0"/>
      <c r="HK224" s="0"/>
      <c r="HL224" s="0"/>
      <c r="HM224" s="0"/>
      <c r="HN224" s="0"/>
      <c r="HO224" s="0"/>
      <c r="HP224" s="0"/>
      <c r="HQ224" s="0"/>
      <c r="HR224" s="0"/>
      <c r="HS224" s="0"/>
      <c r="HT224" s="0"/>
      <c r="HU224" s="0"/>
      <c r="HV224" s="0"/>
      <c r="HW224" s="0"/>
      <c r="HX224" s="0"/>
      <c r="HY224" s="0"/>
      <c r="HZ224" s="0"/>
      <c r="IA224" s="0"/>
      <c r="IB224" s="0"/>
      <c r="IC224" s="0"/>
      <c r="ID224" s="0"/>
      <c r="IE224" s="0"/>
      <c r="IF224" s="0"/>
      <c r="IG224" s="0"/>
      <c r="IH224" s="0"/>
      <c r="II224" s="0"/>
      <c r="IJ224" s="0"/>
      <c r="IK224" s="0"/>
      <c r="IL224" s="0"/>
      <c r="IM224" s="0"/>
      <c r="IN224" s="0"/>
      <c r="IO224" s="0"/>
      <c r="IP224" s="0"/>
      <c r="IQ224" s="0"/>
      <c r="IR224" s="0"/>
      <c r="IS224" s="0"/>
      <c r="IT224" s="0"/>
      <c r="IU224" s="0"/>
      <c r="IV224" s="0"/>
      <c r="IW224" s="0"/>
      <c r="IX224" s="0"/>
      <c r="IY224" s="0"/>
      <c r="IZ224" s="0"/>
      <c r="JA224" s="0"/>
      <c r="JB224" s="0"/>
      <c r="JC224" s="0"/>
      <c r="JD224" s="0"/>
      <c r="JE224" s="0"/>
      <c r="JF224" s="0"/>
      <c r="JG224" s="0"/>
      <c r="JH224" s="0"/>
      <c r="JI224" s="0"/>
      <c r="JJ224" s="0"/>
      <c r="JK224" s="0"/>
      <c r="JL224" s="0"/>
      <c r="JM224" s="0"/>
      <c r="JN224" s="0"/>
      <c r="JO224" s="0"/>
      <c r="JP224" s="0"/>
      <c r="JQ224" s="0"/>
      <c r="JR224" s="0"/>
      <c r="JS224" s="0"/>
      <c r="JT224" s="0"/>
      <c r="JU224" s="0"/>
      <c r="JV224" s="0"/>
      <c r="JW224" s="0"/>
      <c r="JX224" s="0"/>
      <c r="JY224" s="0"/>
      <c r="JZ224" s="0"/>
      <c r="KA224" s="0"/>
      <c r="KB224" s="0"/>
      <c r="KC224" s="0"/>
      <c r="KD224" s="0"/>
      <c r="KE224" s="0"/>
      <c r="KF224" s="0"/>
      <c r="KG224" s="0"/>
      <c r="KH224" s="0"/>
      <c r="KI224" s="0"/>
      <c r="KJ224" s="0"/>
      <c r="KK224" s="0"/>
      <c r="KL224" s="0"/>
      <c r="KM224" s="0"/>
      <c r="KN224" s="0"/>
      <c r="KO224" s="0"/>
      <c r="KP224" s="0"/>
      <c r="KQ224" s="0"/>
      <c r="KR224" s="0"/>
      <c r="KS224" s="0"/>
      <c r="KT224" s="0"/>
      <c r="KU224" s="0"/>
      <c r="KV224" s="0"/>
      <c r="KW224" s="0"/>
      <c r="KX224" s="0"/>
      <c r="KY224" s="0"/>
      <c r="KZ224" s="0"/>
      <c r="LA224" s="0"/>
      <c r="LB224" s="0"/>
      <c r="LC224" s="0"/>
      <c r="LD224" s="0"/>
      <c r="LE224" s="0"/>
      <c r="LF224" s="0"/>
      <c r="LG224" s="0"/>
      <c r="LH224" s="0"/>
      <c r="LI224" s="0"/>
      <c r="LJ224" s="0"/>
      <c r="LK224" s="0"/>
      <c r="LL224" s="0"/>
      <c r="LM224" s="0"/>
      <c r="LN224" s="0"/>
      <c r="LO224" s="0"/>
      <c r="LP224" s="0"/>
      <c r="LQ224" s="0"/>
      <c r="LR224" s="0"/>
      <c r="LS224" s="0"/>
      <c r="LT224" s="0"/>
      <c r="LU224" s="0"/>
      <c r="LV224" s="0"/>
      <c r="LW224" s="0"/>
      <c r="LX224" s="0"/>
      <c r="LY224" s="0"/>
      <c r="LZ224" s="0"/>
      <c r="MA224" s="0"/>
      <c r="MB224" s="0"/>
      <c r="MC224" s="0"/>
      <c r="MD224" s="0"/>
      <c r="ME224" s="0"/>
      <c r="MF224" s="0"/>
      <c r="MG224" s="0"/>
      <c r="MH224" s="0"/>
      <c r="MI224" s="0"/>
      <c r="MJ224" s="0"/>
      <c r="MK224" s="0"/>
      <c r="ML224" s="0"/>
      <c r="MM224" s="0"/>
      <c r="MN224" s="0"/>
      <c r="MO224" s="0"/>
      <c r="MP224" s="0"/>
      <c r="MQ224" s="0"/>
      <c r="MR224" s="0"/>
      <c r="MS224" s="0"/>
      <c r="MT224" s="0"/>
      <c r="MU224" s="0"/>
      <c r="MV224" s="0"/>
      <c r="MW224" s="0"/>
      <c r="MX224" s="0"/>
      <c r="MY224" s="0"/>
      <c r="MZ224" s="0"/>
      <c r="NA224" s="0"/>
      <c r="NB224" s="0"/>
      <c r="NC224" s="0"/>
      <c r="ND224" s="0"/>
      <c r="NE224" s="0"/>
      <c r="NF224" s="0"/>
      <c r="NG224" s="0"/>
      <c r="NH224" s="0"/>
      <c r="NI224" s="0"/>
      <c r="NJ224" s="0"/>
      <c r="NK224" s="0"/>
      <c r="NL224" s="0"/>
      <c r="NM224" s="0"/>
      <c r="NN224" s="0"/>
      <c r="NO224" s="0"/>
      <c r="NP224" s="0"/>
      <c r="NQ224" s="0"/>
      <c r="NR224" s="0"/>
      <c r="NS224" s="0"/>
      <c r="NT224" s="0"/>
      <c r="NU224" s="0"/>
      <c r="NV224" s="0"/>
      <c r="NW224" s="0"/>
      <c r="NX224" s="0"/>
      <c r="NY224" s="0"/>
      <c r="NZ224" s="0"/>
      <c r="OA224" s="0"/>
      <c r="OB224" s="0"/>
      <c r="OC224" s="0"/>
      <c r="OD224" s="0"/>
      <c r="OE224" s="0"/>
      <c r="OF224" s="0"/>
      <c r="OG224" s="0"/>
      <c r="OH224" s="0"/>
      <c r="OI224" s="0"/>
      <c r="OJ224" s="0"/>
      <c r="OK224" s="0"/>
      <c r="OL224" s="0"/>
      <c r="OM224" s="0"/>
      <c r="ON224" s="0"/>
      <c r="OO224" s="0"/>
      <c r="OP224" s="0"/>
      <c r="OQ224" s="0"/>
      <c r="OR224" s="0"/>
      <c r="OS224" s="0"/>
      <c r="OT224" s="0"/>
      <c r="OU224" s="0"/>
      <c r="OV224" s="0"/>
      <c r="OW224" s="0"/>
      <c r="OX224" s="0"/>
      <c r="OY224" s="0"/>
      <c r="OZ224" s="0"/>
      <c r="PA224" s="0"/>
      <c r="PB224" s="0"/>
      <c r="PC224" s="0"/>
      <c r="PD224" s="0"/>
      <c r="PE224" s="0"/>
      <c r="PF224" s="0"/>
      <c r="PG224" s="0"/>
      <c r="PH224" s="0"/>
      <c r="PI224" s="0"/>
      <c r="PJ224" s="0"/>
      <c r="PK224" s="0"/>
      <c r="PL224" s="0"/>
      <c r="PM224" s="0"/>
      <c r="PN224" s="0"/>
      <c r="PO224" s="0"/>
      <c r="PP224" s="0"/>
      <c r="PQ224" s="0"/>
      <c r="PR224" s="0"/>
      <c r="PS224" s="0"/>
      <c r="PT224" s="0"/>
      <c r="PU224" s="0"/>
      <c r="PV224" s="0"/>
      <c r="PW224" s="0"/>
      <c r="PX224" s="0"/>
      <c r="PY224" s="0"/>
      <c r="PZ224" s="0"/>
      <c r="QA224" s="0"/>
      <c r="QB224" s="0"/>
      <c r="QC224" s="0"/>
      <c r="QD224" s="0"/>
      <c r="QE224" s="0"/>
      <c r="QF224" s="0"/>
      <c r="QG224" s="0"/>
      <c r="QH224" s="0"/>
      <c r="QI224" s="0"/>
      <c r="QJ224" s="0"/>
      <c r="QK224" s="0"/>
      <c r="QL224" s="0"/>
      <c r="QM224" s="0"/>
      <c r="QN224" s="0"/>
      <c r="QO224" s="0"/>
      <c r="QP224" s="0"/>
      <c r="QQ224" s="0"/>
      <c r="QR224" s="0"/>
      <c r="QS224" s="0"/>
      <c r="QT224" s="0"/>
      <c r="QU224" s="0"/>
      <c r="QV224" s="0"/>
      <c r="QW224" s="0"/>
      <c r="QX224" s="0"/>
      <c r="QY224" s="0"/>
      <c r="QZ224" s="0"/>
      <c r="RA224" s="0"/>
      <c r="RB224" s="0"/>
      <c r="RC224" s="0"/>
      <c r="RD224" s="0"/>
      <c r="RE224" s="0"/>
      <c r="RF224" s="0"/>
      <c r="RG224" s="0"/>
      <c r="RH224" s="0"/>
      <c r="RI224" s="0"/>
      <c r="RJ224" s="0"/>
      <c r="RK224" s="0"/>
      <c r="RL224" s="0"/>
      <c r="RM224" s="0"/>
      <c r="RN224" s="0"/>
      <c r="RO224" s="0"/>
      <c r="RP224" s="0"/>
      <c r="RQ224" s="0"/>
      <c r="RR224" s="0"/>
      <c r="RS224" s="0"/>
      <c r="RT224" s="0"/>
      <c r="RU224" s="0"/>
      <c r="RV224" s="0"/>
      <c r="RW224" s="0"/>
      <c r="RX224" s="0"/>
      <c r="RY224" s="0"/>
      <c r="RZ224" s="0"/>
      <c r="SA224" s="0"/>
      <c r="SB224" s="0"/>
      <c r="SC224" s="0"/>
      <c r="SD224" s="0"/>
      <c r="SE224" s="0"/>
      <c r="SF224" s="0"/>
      <c r="SG224" s="0"/>
      <c r="SH224" s="0"/>
      <c r="SI224" s="0"/>
      <c r="SJ224" s="0"/>
      <c r="SK224" s="0"/>
      <c r="SL224" s="0"/>
      <c r="SM224" s="0"/>
      <c r="SN224" s="0"/>
      <c r="SO224" s="0"/>
      <c r="SP224" s="0"/>
      <c r="SQ224" s="0"/>
      <c r="SR224" s="0"/>
      <c r="SS224" s="0"/>
      <c r="ST224" s="0"/>
      <c r="SU224" s="0"/>
      <c r="SV224" s="0"/>
      <c r="SW224" s="0"/>
      <c r="SX224" s="0"/>
      <c r="SY224" s="0"/>
      <c r="SZ224" s="0"/>
      <c r="TA224" s="0"/>
      <c r="TB224" s="0"/>
      <c r="TC224" s="0"/>
      <c r="TD224" s="0"/>
      <c r="TE224" s="0"/>
      <c r="TF224" s="0"/>
      <c r="TG224" s="0"/>
      <c r="TH224" s="0"/>
      <c r="TI224" s="0"/>
      <c r="TJ224" s="0"/>
      <c r="TK224" s="0"/>
      <c r="TL224" s="0"/>
      <c r="TM224" s="0"/>
      <c r="TN224" s="0"/>
      <c r="TO224" s="0"/>
      <c r="TP224" s="0"/>
      <c r="TQ224" s="0"/>
      <c r="TR224" s="0"/>
      <c r="TS224" s="0"/>
      <c r="TT224" s="0"/>
      <c r="TU224" s="0"/>
      <c r="TV224" s="0"/>
      <c r="TW224" s="0"/>
      <c r="TX224" s="0"/>
      <c r="TY224" s="0"/>
      <c r="TZ224" s="0"/>
      <c r="UA224" s="0"/>
      <c r="UB224" s="0"/>
      <c r="UC224" s="0"/>
      <c r="UD224" s="0"/>
      <c r="UE224" s="0"/>
      <c r="UF224" s="0"/>
      <c r="UG224" s="0"/>
      <c r="UH224" s="0"/>
      <c r="UI224" s="0"/>
      <c r="UJ224" s="0"/>
      <c r="UK224" s="0"/>
      <c r="UL224" s="0"/>
      <c r="UM224" s="0"/>
      <c r="UN224" s="0"/>
      <c r="UO224" s="0"/>
      <c r="UP224" s="0"/>
      <c r="UQ224" s="0"/>
      <c r="UR224" s="0"/>
      <c r="US224" s="0"/>
      <c r="UT224" s="0"/>
      <c r="UU224" s="0"/>
      <c r="UV224" s="0"/>
      <c r="UW224" s="0"/>
      <c r="UX224" s="0"/>
      <c r="UY224" s="0"/>
      <c r="UZ224" s="0"/>
      <c r="VA224" s="0"/>
      <c r="VB224" s="0"/>
      <c r="VC224" s="0"/>
      <c r="VD224" s="0"/>
      <c r="VE224" s="0"/>
      <c r="VF224" s="0"/>
      <c r="VG224" s="0"/>
      <c r="VH224" s="0"/>
      <c r="VI224" s="0"/>
      <c r="VJ224" s="0"/>
      <c r="VK224" s="0"/>
      <c r="VL224" s="0"/>
      <c r="VM224" s="0"/>
      <c r="VN224" s="0"/>
      <c r="VO224" s="0"/>
      <c r="VP224" s="0"/>
      <c r="VQ224" s="0"/>
      <c r="VR224" s="0"/>
      <c r="VS224" s="0"/>
      <c r="VT224" s="0"/>
      <c r="VU224" s="0"/>
      <c r="VV224" s="0"/>
      <c r="VW224" s="0"/>
      <c r="VX224" s="0"/>
      <c r="VY224" s="0"/>
      <c r="VZ224" s="0"/>
      <c r="WA224" s="0"/>
      <c r="WB224" s="0"/>
      <c r="WC224" s="0"/>
      <c r="WD224" s="0"/>
      <c r="WE224" s="0"/>
      <c r="WF224" s="0"/>
      <c r="WG224" s="0"/>
      <c r="WH224" s="0"/>
      <c r="WI224" s="0"/>
      <c r="WJ224" s="0"/>
      <c r="WK224" s="0"/>
      <c r="WL224" s="0"/>
      <c r="WM224" s="0"/>
      <c r="WN224" s="0"/>
      <c r="WO224" s="0"/>
      <c r="WP224" s="0"/>
      <c r="WQ224" s="0"/>
      <c r="WR224" s="0"/>
      <c r="WS224" s="0"/>
      <c r="WT224" s="0"/>
      <c r="WU224" s="0"/>
      <c r="WV224" s="0"/>
      <c r="WW224" s="0"/>
      <c r="WX224" s="0"/>
      <c r="WY224" s="0"/>
      <c r="WZ224" s="0"/>
      <c r="XA224" s="0"/>
      <c r="XB224" s="0"/>
      <c r="XC224" s="0"/>
      <c r="XD224" s="0"/>
      <c r="XE224" s="0"/>
      <c r="XF224" s="0"/>
      <c r="XG224" s="0"/>
      <c r="XH224" s="0"/>
      <c r="XI224" s="0"/>
      <c r="XJ224" s="0"/>
      <c r="XK224" s="0"/>
      <c r="XL224" s="0"/>
      <c r="XM224" s="0"/>
      <c r="XN224" s="0"/>
      <c r="XO224" s="0"/>
      <c r="XP224" s="0"/>
      <c r="XQ224" s="0"/>
      <c r="XR224" s="0"/>
      <c r="XS224" s="0"/>
      <c r="XT224" s="0"/>
      <c r="XU224" s="0"/>
      <c r="XV224" s="0"/>
      <c r="XW224" s="0"/>
      <c r="XX224" s="0"/>
      <c r="XY224" s="0"/>
      <c r="XZ224" s="0"/>
      <c r="YA224" s="0"/>
      <c r="YB224" s="0"/>
      <c r="YC224" s="0"/>
      <c r="YD224" s="0"/>
      <c r="YE224" s="0"/>
      <c r="YF224" s="0"/>
      <c r="YG224" s="0"/>
      <c r="YH224" s="0"/>
      <c r="YI224" s="0"/>
      <c r="YJ224" s="0"/>
      <c r="YK224" s="0"/>
      <c r="YL224" s="0"/>
      <c r="YM224" s="0"/>
      <c r="YN224" s="0"/>
      <c r="YO224" s="0"/>
      <c r="YP224" s="0"/>
      <c r="YQ224" s="0"/>
      <c r="YR224" s="0"/>
      <c r="YS224" s="0"/>
      <c r="YT224" s="0"/>
      <c r="YU224" s="0"/>
      <c r="YV224" s="0"/>
      <c r="YW224" s="0"/>
      <c r="YX224" s="0"/>
      <c r="YY224" s="0"/>
      <c r="YZ224" s="0"/>
      <c r="ZA224" s="0"/>
      <c r="ZB224" s="0"/>
      <c r="ZC224" s="0"/>
      <c r="ZD224" s="0"/>
      <c r="ZE224" s="0"/>
      <c r="ZF224" s="0"/>
      <c r="ZG224" s="0"/>
      <c r="ZH224" s="0"/>
      <c r="ZI224" s="0"/>
      <c r="ZJ224" s="0"/>
      <c r="ZK224" s="0"/>
      <c r="ZL224" s="0"/>
      <c r="ZM224" s="0"/>
      <c r="ZN224" s="0"/>
      <c r="ZO224" s="0"/>
      <c r="ZP224" s="0"/>
      <c r="ZQ224" s="0"/>
      <c r="ZR224" s="0"/>
      <c r="ZS224" s="0"/>
      <c r="ZT224" s="0"/>
      <c r="ZU224" s="0"/>
      <c r="ZV224" s="0"/>
      <c r="ZW224" s="0"/>
      <c r="ZX224" s="0"/>
      <c r="ZY224" s="0"/>
      <c r="ZZ224" s="0"/>
      <c r="AAA224" s="0"/>
      <c r="AAB224" s="0"/>
      <c r="AAC224" s="0"/>
      <c r="AAD224" s="0"/>
      <c r="AAE224" s="0"/>
      <c r="AAF224" s="0"/>
      <c r="AAG224" s="0"/>
      <c r="AAH224" s="0"/>
      <c r="AAI224" s="0"/>
      <c r="AAJ224" s="0"/>
      <c r="AAK224" s="0"/>
      <c r="AAL224" s="0"/>
      <c r="AAM224" s="0"/>
      <c r="AAN224" s="0"/>
      <c r="AAO224" s="0"/>
      <c r="AAP224" s="0"/>
      <c r="AAQ224" s="0"/>
      <c r="AAR224" s="0"/>
      <c r="AAS224" s="0"/>
      <c r="AAT224" s="0"/>
      <c r="AAU224" s="0"/>
      <c r="AAV224" s="0"/>
      <c r="AAW224" s="0"/>
      <c r="AAX224" s="0"/>
      <c r="AAY224" s="0"/>
      <c r="AAZ224" s="0"/>
      <c r="ABA224" s="0"/>
      <c r="ABB224" s="0"/>
      <c r="ABC224" s="0"/>
      <c r="ABD224" s="0"/>
      <c r="ABE224" s="0"/>
      <c r="ABF224" s="0"/>
      <c r="ABG224" s="0"/>
      <c r="ABH224" s="0"/>
      <c r="ABI224" s="0"/>
      <c r="ABJ224" s="0"/>
      <c r="ABK224" s="0"/>
      <c r="ABL224" s="0"/>
      <c r="ABM224" s="0"/>
      <c r="ABN224" s="0"/>
      <c r="ABO224" s="0"/>
      <c r="ABP224" s="0"/>
      <c r="ABQ224" s="0"/>
      <c r="ABR224" s="0"/>
      <c r="ABS224" s="0"/>
      <c r="ABT224" s="0"/>
      <c r="ABU224" s="0"/>
      <c r="ABV224" s="0"/>
      <c r="ABW224" s="0"/>
      <c r="ABX224" s="0"/>
      <c r="ABY224" s="0"/>
      <c r="ABZ224" s="0"/>
      <c r="ACA224" s="0"/>
      <c r="ACB224" s="0"/>
      <c r="ACC224" s="0"/>
      <c r="ACD224" s="0"/>
      <c r="ACE224" s="0"/>
      <c r="ACF224" s="0"/>
      <c r="ACG224" s="0"/>
      <c r="ACH224" s="0"/>
      <c r="ACI224" s="0"/>
      <c r="ACJ224" s="0"/>
      <c r="ACK224" s="0"/>
      <c r="ACL224" s="0"/>
      <c r="ACM224" s="0"/>
      <c r="ACN224" s="0"/>
      <c r="ACO224" s="0"/>
      <c r="ACP224" s="0"/>
      <c r="ACQ224" s="0"/>
      <c r="ACR224" s="0"/>
      <c r="ACS224" s="0"/>
      <c r="ACT224" s="0"/>
      <c r="ACU224" s="0"/>
      <c r="ACV224" s="0"/>
      <c r="ACW224" s="0"/>
      <c r="ACX224" s="0"/>
      <c r="ACY224" s="0"/>
      <c r="ACZ224" s="0"/>
      <c r="ADA224" s="0"/>
      <c r="ADB224" s="0"/>
      <c r="ADC224" s="0"/>
      <c r="ADD224" s="0"/>
      <c r="ADE224" s="0"/>
      <c r="ADF224" s="0"/>
      <c r="ADG224" s="0"/>
      <c r="ADH224" s="0"/>
      <c r="ADI224" s="0"/>
      <c r="ADJ224" s="0"/>
      <c r="ADK224" s="0"/>
      <c r="ADL224" s="0"/>
      <c r="ADM224" s="0"/>
      <c r="ADN224" s="0"/>
      <c r="ADO224" s="0"/>
      <c r="ADP224" s="0"/>
      <c r="ADQ224" s="0"/>
      <c r="ADR224" s="0"/>
      <c r="ADS224" s="0"/>
      <c r="ADT224" s="0"/>
      <c r="ADU224" s="0"/>
      <c r="ADV224" s="0"/>
      <c r="ADW224" s="0"/>
      <c r="ADX224" s="0"/>
      <c r="ADY224" s="0"/>
      <c r="ADZ224" s="0"/>
      <c r="AEA224" s="0"/>
      <c r="AEB224" s="0"/>
      <c r="AEC224" s="0"/>
      <c r="AED224" s="0"/>
      <c r="AEE224" s="0"/>
      <c r="AEF224" s="0"/>
      <c r="AEG224" s="0"/>
      <c r="AEH224" s="0"/>
      <c r="AEI224" s="0"/>
      <c r="AEJ224" s="0"/>
      <c r="AEK224" s="0"/>
      <c r="AEL224" s="0"/>
      <c r="AEM224" s="0"/>
      <c r="AEN224" s="0"/>
      <c r="AEO224" s="0"/>
      <c r="AEP224" s="0"/>
      <c r="AEQ224" s="0"/>
      <c r="AER224" s="0"/>
      <c r="AES224" s="0"/>
      <c r="AET224" s="0"/>
      <c r="AEU224" s="0"/>
      <c r="AEV224" s="0"/>
      <c r="AEW224" s="0"/>
      <c r="AEX224" s="0"/>
      <c r="AEY224" s="0"/>
      <c r="AEZ224" s="0"/>
      <c r="AFA224" s="0"/>
      <c r="AFB224" s="0"/>
      <c r="AFC224" s="0"/>
      <c r="AFD224" s="0"/>
      <c r="AFE224" s="0"/>
      <c r="AFF224" s="0"/>
      <c r="AFG224" s="0"/>
      <c r="AFH224" s="0"/>
      <c r="AFI224" s="0"/>
      <c r="AFJ224" s="0"/>
      <c r="AFK224" s="0"/>
      <c r="AFL224" s="0"/>
      <c r="AFM224" s="0"/>
      <c r="AFN224" s="0"/>
      <c r="AFO224" s="0"/>
      <c r="AFP224" s="0"/>
      <c r="AFQ224" s="0"/>
      <c r="AFR224" s="0"/>
      <c r="AFS224" s="0"/>
      <c r="AFT224" s="0"/>
      <c r="AFU224" s="0"/>
      <c r="AFV224" s="0"/>
      <c r="AFW224" s="0"/>
      <c r="AFX224" s="0"/>
      <c r="AFY224" s="0"/>
      <c r="AFZ224" s="0"/>
      <c r="AGA224" s="0"/>
      <c r="AGB224" s="0"/>
      <c r="AGC224" s="0"/>
      <c r="AGD224" s="0"/>
      <c r="AGE224" s="0"/>
      <c r="AGF224" s="0"/>
      <c r="AGG224" s="0"/>
      <c r="AGH224" s="0"/>
      <c r="AGI224" s="0"/>
      <c r="AGJ224" s="0"/>
      <c r="AGK224" s="0"/>
      <c r="AGL224" s="0"/>
      <c r="AGM224" s="0"/>
      <c r="AGN224" s="0"/>
      <c r="AGO224" s="0"/>
      <c r="AGP224" s="0"/>
      <c r="AGQ224" s="0"/>
      <c r="AGR224" s="0"/>
      <c r="AGS224" s="0"/>
      <c r="AGT224" s="0"/>
      <c r="AGU224" s="0"/>
      <c r="AGV224" s="0"/>
      <c r="AGW224" s="0"/>
      <c r="AGX224" s="0"/>
      <c r="AGY224" s="0"/>
      <c r="AGZ224" s="0"/>
      <c r="AHA224" s="0"/>
      <c r="AHB224" s="0"/>
      <c r="AHC224" s="0"/>
      <c r="AHD224" s="0"/>
      <c r="AHE224" s="0"/>
      <c r="AHF224" s="0"/>
      <c r="AHG224" s="0"/>
      <c r="AHH224" s="0"/>
      <c r="AHI224" s="0"/>
      <c r="AHJ224" s="0"/>
      <c r="AHK224" s="0"/>
      <c r="AHL224" s="0"/>
      <c r="AHM224" s="0"/>
      <c r="AHN224" s="0"/>
      <c r="AHO224" s="0"/>
      <c r="AHP224" s="0"/>
      <c r="AHQ224" s="0"/>
      <c r="AHR224" s="0"/>
      <c r="AHS224" s="0"/>
      <c r="AHT224" s="0"/>
      <c r="AHU224" s="0"/>
      <c r="AHV224" s="0"/>
      <c r="AHW224" s="0"/>
      <c r="AHX224" s="0"/>
      <c r="AHY224" s="0"/>
      <c r="AHZ224" s="0"/>
      <c r="AIA224" s="0"/>
      <c r="AIB224" s="0"/>
      <c r="AIC224" s="0"/>
      <c r="AID224" s="0"/>
      <c r="AIE224" s="0"/>
      <c r="AIF224" s="0"/>
      <c r="AIG224" s="0"/>
      <c r="AIH224" s="0"/>
      <c r="AII224" s="0"/>
      <c r="AIJ224" s="0"/>
      <c r="AIK224" s="0"/>
      <c r="AIL224" s="0"/>
      <c r="AIM224" s="0"/>
      <c r="AIN224" s="0"/>
      <c r="AIO224" s="0"/>
      <c r="AIP224" s="0"/>
      <c r="AIQ224" s="0"/>
      <c r="AIR224" s="0"/>
      <c r="AIS224" s="0"/>
      <c r="AIT224" s="0"/>
      <c r="AIU224" s="0"/>
      <c r="AIV224" s="0"/>
      <c r="AIW224" s="0"/>
      <c r="AIX224" s="0"/>
      <c r="AIY224" s="0"/>
      <c r="AIZ224" s="0"/>
      <c r="AJA224" s="0"/>
      <c r="AJB224" s="0"/>
      <c r="AJC224" s="0"/>
      <c r="AJD224" s="0"/>
      <c r="AJE224" s="0"/>
      <c r="AJF224" s="0"/>
      <c r="AJG224" s="0"/>
      <c r="AJH224" s="0"/>
      <c r="AJI224" s="0"/>
      <c r="AJJ224" s="0"/>
      <c r="AJK224" s="0"/>
      <c r="AJL224" s="0"/>
      <c r="AJM224" s="0"/>
      <c r="AJN224" s="0"/>
      <c r="AJO224" s="0"/>
      <c r="AJP224" s="0"/>
      <c r="AJQ224" s="0"/>
      <c r="AJR224" s="0"/>
      <c r="AJS224" s="0"/>
      <c r="AJT224" s="0"/>
      <c r="AJU224" s="0"/>
      <c r="AJV224" s="0"/>
      <c r="AJW224" s="0"/>
      <c r="AJX224" s="0"/>
      <c r="AJY224" s="0"/>
      <c r="AJZ224" s="0"/>
      <c r="AKA224" s="0"/>
      <c r="AKB224" s="0"/>
      <c r="AKC224" s="0"/>
      <c r="AKD224" s="0"/>
      <c r="AKE224" s="0"/>
      <c r="AKF224" s="0"/>
      <c r="AKG224" s="0"/>
      <c r="AKH224" s="0"/>
      <c r="AKI224" s="0"/>
      <c r="AKJ224" s="0"/>
      <c r="AKK224" s="0"/>
      <c r="AKL224" s="0"/>
      <c r="AKM224" s="0"/>
      <c r="AKN224" s="0"/>
      <c r="AKO224" s="0"/>
      <c r="AKP224" s="0"/>
      <c r="AKQ224" s="0"/>
      <c r="AKR224" s="0"/>
      <c r="AKS224" s="0"/>
      <c r="AKT224" s="0"/>
      <c r="AKU224" s="0"/>
      <c r="AKV224" s="0"/>
      <c r="AKW224" s="0"/>
      <c r="AKX224" s="0"/>
      <c r="AKY224" s="0"/>
      <c r="AKZ224" s="0"/>
      <c r="ALA224" s="0"/>
      <c r="ALB224" s="0"/>
      <c r="ALC224" s="0"/>
      <c r="ALD224" s="0"/>
      <c r="ALE224" s="0"/>
      <c r="ALF224" s="0"/>
      <c r="ALG224" s="0"/>
      <c r="ALH224" s="0"/>
      <c r="ALI224" s="0"/>
      <c r="ALJ224" s="0"/>
      <c r="ALK224" s="0"/>
      <c r="ALL224" s="0"/>
      <c r="ALM224" s="0"/>
      <c r="ALN224" s="0"/>
      <c r="ALO224" s="0"/>
      <c r="ALP224" s="0"/>
      <c r="ALQ224" s="0"/>
      <c r="ALR224" s="0"/>
      <c r="ALS224" s="0"/>
      <c r="ALT224" s="0"/>
      <c r="ALU224" s="0"/>
      <c r="ALV224" s="0"/>
      <c r="ALW224" s="0"/>
      <c r="ALX224" s="0"/>
      <c r="ALY224" s="0"/>
      <c r="ALZ224" s="0"/>
      <c r="AMA224" s="0"/>
      <c r="AMB224" s="0"/>
      <c r="AMC224" s="0"/>
      <c r="AMD224" s="0"/>
      <c r="AME224" s="0"/>
      <c r="AMF224" s="0"/>
      <c r="AMG224" s="0"/>
      <c r="AMH224" s="0"/>
      <c r="AMI224" s="0"/>
      <c r="AMJ224" s="0"/>
    </row>
    <row r="225" s="258" customFormat="true" ht="15.75" hidden="false" customHeight="true" outlineLevel="1" collapsed="false">
      <c r="A225" s="270"/>
      <c r="B225" s="279" t="s">
        <v>338</v>
      </c>
      <c r="C225" s="210" t="s">
        <v>339</v>
      </c>
      <c r="D225" s="242" t="s">
        <v>114</v>
      </c>
      <c r="E225" s="210" t="n">
        <v>174.606462648122</v>
      </c>
      <c r="F225" s="210" t="n">
        <v>170.592764951162</v>
      </c>
      <c r="G225" s="210" t="n">
        <v>156.878979371278</v>
      </c>
      <c r="H225" s="210" t="n">
        <v>139.010559170923</v>
      </c>
      <c r="I225" s="210" t="n">
        <v>113.72341525624</v>
      </c>
      <c r="J225" s="210" t="n">
        <v>94.7469122647553</v>
      </c>
      <c r="K225" s="210"/>
      <c r="L225" s="210"/>
      <c r="M225" s="210"/>
      <c r="N225" s="210"/>
      <c r="O225" s="232" t="n">
        <v>139.247806661961</v>
      </c>
      <c r="P225" s="210" t="n">
        <v>136.658023829527</v>
      </c>
      <c r="Q225" s="210" t="n">
        <v>125.035064301026</v>
      </c>
      <c r="R225" s="210" t="n">
        <v>108.952875385102</v>
      </c>
      <c r="S225" s="210" t="n">
        <v>83.8797201600886</v>
      </c>
      <c r="T225" s="210"/>
      <c r="U225" s="210"/>
      <c r="V225" s="210"/>
      <c r="W225" s="210"/>
      <c r="X225" s="210"/>
      <c r="Y225" s="232" t="n">
        <v>128.695651130502</v>
      </c>
      <c r="Z225" s="210" t="n">
        <v>126.530810103546</v>
      </c>
      <c r="AA225" s="210" t="n">
        <v>115.531820040741</v>
      </c>
      <c r="AB225" s="210" t="n">
        <v>99.9826997554752</v>
      </c>
      <c r="AC225" s="210" t="n">
        <v>74.9734056098043</v>
      </c>
      <c r="AD225" s="210"/>
      <c r="AE225" s="210"/>
      <c r="AF225" s="210"/>
      <c r="AG225" s="210"/>
      <c r="AH225" s="233"/>
      <c r="AI225" s="210"/>
      <c r="AJ225" s="210"/>
      <c r="AK225" s="210"/>
      <c r="AL225" s="210"/>
      <c r="AM225" s="210"/>
      <c r="AN225" s="210"/>
      <c r="AO225" s="210"/>
      <c r="AP225" s="210"/>
      <c r="AQ225" s="210"/>
      <c r="AR225" s="233"/>
      <c r="AS225" s="232"/>
      <c r="AT225" s="210"/>
      <c r="AU225" s="210"/>
      <c r="AV225" s="210"/>
      <c r="AW225" s="210"/>
      <c r="AX225" s="210"/>
      <c r="AY225" s="210"/>
      <c r="AZ225" s="210"/>
      <c r="BA225" s="210"/>
      <c r="BB225" s="233"/>
      <c r="BC225" s="185"/>
      <c r="BD225" s="185"/>
      <c r="BE225" s="185"/>
      <c r="BF225" s="185"/>
      <c r="BG225" s="185"/>
      <c r="BH225" s="185"/>
      <c r="BI225" s="185"/>
      <c r="BJ225" s="185"/>
      <c r="BK225" s="185"/>
      <c r="BL225" s="185"/>
      <c r="BM225" s="185"/>
      <c r="BN225" s="185"/>
      <c r="BO225" s="185"/>
      <c r="BP225" s="185"/>
      <c r="BQ225" s="185"/>
      <c r="BR225" s="185"/>
      <c r="BS225" s="185"/>
      <c r="BT225" s="185"/>
      <c r="BU225" s="185"/>
      <c r="BV225" s="185"/>
    </row>
    <row r="226" customFormat="false" ht="15.75" hidden="false" customHeight="true" outlineLevel="1" collapsed="false">
      <c r="A226" s="270"/>
      <c r="B226" s="275"/>
      <c r="C226" s="66"/>
      <c r="D226" s="241"/>
      <c r="E226" s="66"/>
      <c r="F226" s="66"/>
      <c r="G226" s="66"/>
      <c r="H226" s="66"/>
      <c r="I226" s="66"/>
      <c r="J226" s="66"/>
      <c r="K226" s="66"/>
      <c r="L226" s="66"/>
      <c r="M226" s="66"/>
      <c r="N226" s="66"/>
      <c r="O226" s="234"/>
      <c r="P226" s="66"/>
      <c r="Q226" s="66"/>
      <c r="R226" s="66"/>
      <c r="S226" s="66"/>
      <c r="T226" s="66"/>
      <c r="U226" s="66"/>
      <c r="V226" s="66"/>
      <c r="W226" s="66"/>
      <c r="X226" s="66"/>
      <c r="Y226" s="234"/>
      <c r="Z226" s="66"/>
      <c r="AA226" s="66"/>
      <c r="AB226" s="66"/>
      <c r="AC226" s="66"/>
      <c r="AD226" s="66"/>
      <c r="AE226" s="66"/>
      <c r="AF226" s="66"/>
      <c r="AG226" s="66"/>
      <c r="AH226" s="235"/>
      <c r="AI226" s="66"/>
      <c r="AJ226" s="66"/>
      <c r="AK226" s="66"/>
      <c r="AL226" s="66"/>
      <c r="AM226" s="66"/>
      <c r="AN226" s="66"/>
      <c r="AO226" s="66"/>
      <c r="AP226" s="66"/>
      <c r="AQ226" s="66"/>
      <c r="AR226" s="235"/>
      <c r="AS226" s="234"/>
      <c r="AT226" s="66"/>
      <c r="AU226" s="66"/>
      <c r="AV226" s="66"/>
      <c r="AW226" s="66"/>
      <c r="AX226" s="66"/>
      <c r="AY226" s="66"/>
      <c r="AZ226" s="66"/>
      <c r="BA226" s="66"/>
      <c r="BB226" s="235"/>
      <c r="BC226" s="0"/>
      <c r="BD226" s="0"/>
      <c r="BE226" s="0"/>
      <c r="BF226" s="0"/>
      <c r="BG226" s="0"/>
      <c r="BH226" s="0"/>
      <c r="BI226" s="0"/>
      <c r="BJ226" s="0"/>
      <c r="BK226" s="0"/>
      <c r="BL226" s="0"/>
      <c r="BM226" s="0"/>
      <c r="BN226" s="0"/>
      <c r="BO226" s="0"/>
      <c r="BP226" s="0"/>
      <c r="BQ226" s="0"/>
      <c r="BR226" s="0"/>
      <c r="BS226" s="0"/>
      <c r="BT226" s="0"/>
      <c r="BU226" s="0"/>
      <c r="BV226" s="0"/>
      <c r="BW226" s="0"/>
      <c r="BX226" s="0"/>
      <c r="BY226" s="0"/>
      <c r="BZ226" s="0"/>
      <c r="CA226" s="0"/>
      <c r="CB226" s="0"/>
      <c r="CC226" s="0"/>
      <c r="CD226" s="0"/>
      <c r="CE226" s="0"/>
      <c r="CF226" s="0"/>
      <c r="CG226" s="0"/>
      <c r="CH226" s="0"/>
      <c r="CI226" s="0"/>
      <c r="CJ226" s="0"/>
      <c r="CK226" s="0"/>
      <c r="CL226" s="0"/>
      <c r="CM226" s="0"/>
      <c r="CN226" s="0"/>
      <c r="CO226" s="0"/>
      <c r="CP226" s="0"/>
      <c r="CQ226" s="0"/>
      <c r="CR226" s="0"/>
      <c r="CS226" s="0"/>
      <c r="CT226" s="0"/>
      <c r="CU226" s="0"/>
      <c r="CV226" s="0"/>
      <c r="CW226" s="0"/>
      <c r="CX226" s="0"/>
      <c r="CY226" s="0"/>
      <c r="CZ226" s="0"/>
      <c r="DA226" s="0"/>
      <c r="DB226" s="0"/>
      <c r="DC226" s="0"/>
      <c r="DD226" s="0"/>
      <c r="DE226" s="0"/>
      <c r="DF226" s="0"/>
      <c r="DG226" s="0"/>
      <c r="DH226" s="0"/>
      <c r="DI226" s="0"/>
      <c r="DJ226" s="0"/>
      <c r="DK226" s="0"/>
      <c r="DL226" s="0"/>
      <c r="DM226" s="0"/>
      <c r="DN226" s="0"/>
      <c r="DO226" s="0"/>
      <c r="DP226" s="0"/>
      <c r="DQ226" s="0"/>
      <c r="DR226" s="0"/>
      <c r="DS226" s="0"/>
      <c r="DT226" s="0"/>
      <c r="DU226" s="0"/>
      <c r="DV226" s="0"/>
      <c r="DW226" s="0"/>
      <c r="DX226" s="0"/>
      <c r="DY226" s="0"/>
      <c r="DZ226" s="0"/>
      <c r="EA226" s="0"/>
      <c r="EB226" s="0"/>
      <c r="EC226" s="0"/>
      <c r="ED226" s="0"/>
      <c r="EE226" s="0"/>
      <c r="EF226" s="0"/>
      <c r="EG226" s="0"/>
      <c r="EH226" s="0"/>
      <c r="EI226" s="0"/>
      <c r="EJ226" s="0"/>
      <c r="EK226" s="0"/>
      <c r="EL226" s="0"/>
      <c r="EM226" s="0"/>
      <c r="EN226" s="0"/>
      <c r="EO226" s="0"/>
      <c r="EP226" s="0"/>
      <c r="EQ226" s="0"/>
      <c r="ER226" s="0"/>
      <c r="ES226" s="0"/>
      <c r="ET226" s="0"/>
      <c r="EU226" s="0"/>
      <c r="EV226" s="0"/>
      <c r="EW226" s="0"/>
      <c r="EX226" s="0"/>
      <c r="EY226" s="0"/>
      <c r="EZ226" s="0"/>
      <c r="FA226" s="0"/>
      <c r="FB226" s="0"/>
      <c r="FC226" s="0"/>
      <c r="FD226" s="0"/>
      <c r="FE226" s="0"/>
      <c r="FF226" s="0"/>
      <c r="FG226" s="0"/>
      <c r="FH226" s="0"/>
      <c r="FI226" s="0"/>
      <c r="FJ226" s="0"/>
      <c r="FK226" s="0"/>
      <c r="FL226" s="0"/>
      <c r="FM226" s="0"/>
      <c r="FN226" s="0"/>
      <c r="FO226" s="0"/>
      <c r="FP226" s="0"/>
      <c r="FQ226" s="0"/>
      <c r="FR226" s="0"/>
      <c r="FS226" s="0"/>
      <c r="FT226" s="0"/>
      <c r="FU226" s="0"/>
      <c r="FV226" s="0"/>
      <c r="FW226" s="0"/>
      <c r="FX226" s="0"/>
      <c r="FY226" s="0"/>
      <c r="FZ226" s="0"/>
      <c r="GA226" s="0"/>
      <c r="GB226" s="0"/>
      <c r="GC226" s="0"/>
      <c r="GD226" s="0"/>
      <c r="GE226" s="0"/>
      <c r="GF226" s="0"/>
      <c r="GG226" s="0"/>
      <c r="GH226" s="0"/>
      <c r="GI226" s="0"/>
      <c r="GJ226" s="0"/>
      <c r="GK226" s="0"/>
      <c r="GL226" s="0"/>
      <c r="GM226" s="0"/>
      <c r="GN226" s="0"/>
      <c r="GO226" s="0"/>
      <c r="GP226" s="0"/>
      <c r="GQ226" s="0"/>
      <c r="GR226" s="0"/>
      <c r="GS226" s="0"/>
      <c r="GT226" s="0"/>
      <c r="GU226" s="0"/>
      <c r="GV226" s="0"/>
      <c r="GW226" s="0"/>
      <c r="GX226" s="0"/>
      <c r="GY226" s="0"/>
      <c r="GZ226" s="0"/>
      <c r="HA226" s="0"/>
      <c r="HB226" s="0"/>
      <c r="HC226" s="0"/>
      <c r="HD226" s="0"/>
      <c r="HE226" s="0"/>
      <c r="HF226" s="0"/>
      <c r="HG226" s="0"/>
      <c r="HH226" s="0"/>
      <c r="HI226" s="0"/>
      <c r="HJ226" s="0"/>
      <c r="HK226" s="0"/>
      <c r="HL226" s="0"/>
      <c r="HM226" s="0"/>
      <c r="HN226" s="0"/>
      <c r="HO226" s="0"/>
      <c r="HP226" s="0"/>
      <c r="HQ226" s="0"/>
      <c r="HR226" s="0"/>
      <c r="HS226" s="0"/>
      <c r="HT226" s="0"/>
      <c r="HU226" s="0"/>
      <c r="HV226" s="0"/>
      <c r="HW226" s="0"/>
      <c r="HX226" s="0"/>
      <c r="HY226" s="0"/>
      <c r="HZ226" s="0"/>
      <c r="IA226" s="0"/>
      <c r="IB226" s="0"/>
      <c r="IC226" s="0"/>
      <c r="ID226" s="0"/>
      <c r="IE226" s="0"/>
      <c r="IF226" s="0"/>
      <c r="IG226" s="0"/>
      <c r="IH226" s="0"/>
      <c r="II226" s="0"/>
      <c r="IJ226" s="0"/>
      <c r="IK226" s="0"/>
      <c r="IL226" s="0"/>
      <c r="IM226" s="0"/>
      <c r="IN226" s="0"/>
      <c r="IO226" s="0"/>
      <c r="IP226" s="0"/>
      <c r="IQ226" s="0"/>
      <c r="IR226" s="0"/>
      <c r="IS226" s="0"/>
      <c r="IT226" s="0"/>
      <c r="IU226" s="0"/>
      <c r="IV226" s="0"/>
      <c r="IW226" s="0"/>
      <c r="IX226" s="0"/>
      <c r="IY226" s="0"/>
      <c r="IZ226" s="0"/>
      <c r="JA226" s="0"/>
      <c r="JB226" s="0"/>
      <c r="JC226" s="0"/>
      <c r="JD226" s="0"/>
      <c r="JE226" s="0"/>
      <c r="JF226" s="0"/>
      <c r="JG226" s="0"/>
      <c r="JH226" s="0"/>
      <c r="JI226" s="0"/>
      <c r="JJ226" s="0"/>
      <c r="JK226" s="0"/>
      <c r="JL226" s="0"/>
      <c r="JM226" s="0"/>
      <c r="JN226" s="0"/>
      <c r="JO226" s="0"/>
      <c r="JP226" s="0"/>
      <c r="JQ226" s="0"/>
      <c r="JR226" s="0"/>
      <c r="JS226" s="0"/>
      <c r="JT226" s="0"/>
      <c r="JU226" s="0"/>
      <c r="JV226" s="0"/>
      <c r="JW226" s="0"/>
      <c r="JX226" s="0"/>
      <c r="JY226" s="0"/>
      <c r="JZ226" s="0"/>
      <c r="KA226" s="0"/>
      <c r="KB226" s="0"/>
      <c r="KC226" s="0"/>
      <c r="KD226" s="0"/>
      <c r="KE226" s="0"/>
      <c r="KF226" s="0"/>
      <c r="KG226" s="0"/>
      <c r="KH226" s="0"/>
      <c r="KI226" s="0"/>
      <c r="KJ226" s="0"/>
      <c r="KK226" s="0"/>
      <c r="KL226" s="0"/>
      <c r="KM226" s="0"/>
      <c r="KN226" s="0"/>
      <c r="KO226" s="0"/>
      <c r="KP226" s="0"/>
      <c r="KQ226" s="0"/>
      <c r="KR226" s="0"/>
      <c r="KS226" s="0"/>
      <c r="KT226" s="0"/>
      <c r="KU226" s="0"/>
      <c r="KV226" s="0"/>
      <c r="KW226" s="0"/>
      <c r="KX226" s="0"/>
      <c r="KY226" s="0"/>
      <c r="KZ226" s="0"/>
      <c r="LA226" s="0"/>
      <c r="LB226" s="0"/>
      <c r="LC226" s="0"/>
      <c r="LD226" s="0"/>
      <c r="LE226" s="0"/>
      <c r="LF226" s="0"/>
      <c r="LG226" s="0"/>
      <c r="LH226" s="0"/>
      <c r="LI226" s="0"/>
      <c r="LJ226" s="0"/>
      <c r="LK226" s="0"/>
      <c r="LL226" s="0"/>
      <c r="LM226" s="0"/>
      <c r="LN226" s="0"/>
      <c r="LO226" s="0"/>
      <c r="LP226" s="0"/>
      <c r="LQ226" s="0"/>
      <c r="LR226" s="0"/>
      <c r="LS226" s="0"/>
      <c r="LT226" s="0"/>
      <c r="LU226" s="0"/>
      <c r="LV226" s="0"/>
      <c r="LW226" s="0"/>
      <c r="LX226" s="0"/>
      <c r="LY226" s="0"/>
      <c r="LZ226" s="0"/>
      <c r="MA226" s="0"/>
      <c r="MB226" s="0"/>
      <c r="MC226" s="0"/>
      <c r="MD226" s="0"/>
      <c r="ME226" s="0"/>
      <c r="MF226" s="0"/>
      <c r="MG226" s="0"/>
      <c r="MH226" s="0"/>
      <c r="MI226" s="0"/>
      <c r="MJ226" s="0"/>
      <c r="MK226" s="0"/>
      <c r="ML226" s="0"/>
      <c r="MM226" s="0"/>
      <c r="MN226" s="0"/>
      <c r="MO226" s="0"/>
      <c r="MP226" s="0"/>
      <c r="MQ226" s="0"/>
      <c r="MR226" s="0"/>
      <c r="MS226" s="0"/>
      <c r="MT226" s="0"/>
      <c r="MU226" s="0"/>
      <c r="MV226" s="0"/>
      <c r="MW226" s="0"/>
      <c r="MX226" s="0"/>
      <c r="MY226" s="0"/>
      <c r="MZ226" s="0"/>
      <c r="NA226" s="0"/>
      <c r="NB226" s="0"/>
      <c r="NC226" s="0"/>
      <c r="ND226" s="0"/>
      <c r="NE226" s="0"/>
      <c r="NF226" s="0"/>
      <c r="NG226" s="0"/>
      <c r="NH226" s="0"/>
      <c r="NI226" s="0"/>
      <c r="NJ226" s="0"/>
      <c r="NK226" s="0"/>
      <c r="NL226" s="0"/>
      <c r="NM226" s="0"/>
      <c r="NN226" s="0"/>
      <c r="NO226" s="0"/>
      <c r="NP226" s="0"/>
      <c r="NQ226" s="0"/>
      <c r="NR226" s="0"/>
      <c r="NS226" s="0"/>
      <c r="NT226" s="0"/>
      <c r="NU226" s="0"/>
      <c r="NV226" s="0"/>
      <c r="NW226" s="0"/>
      <c r="NX226" s="0"/>
      <c r="NY226" s="0"/>
      <c r="NZ226" s="0"/>
      <c r="OA226" s="0"/>
      <c r="OB226" s="0"/>
      <c r="OC226" s="0"/>
      <c r="OD226" s="0"/>
      <c r="OE226" s="0"/>
      <c r="OF226" s="0"/>
      <c r="OG226" s="0"/>
      <c r="OH226" s="0"/>
      <c r="OI226" s="0"/>
      <c r="OJ226" s="0"/>
      <c r="OK226" s="0"/>
      <c r="OL226" s="0"/>
      <c r="OM226" s="0"/>
      <c r="ON226" s="0"/>
      <c r="OO226" s="0"/>
      <c r="OP226" s="0"/>
      <c r="OQ226" s="0"/>
      <c r="OR226" s="0"/>
      <c r="OS226" s="0"/>
      <c r="OT226" s="0"/>
      <c r="OU226" s="0"/>
      <c r="OV226" s="0"/>
      <c r="OW226" s="0"/>
      <c r="OX226" s="0"/>
      <c r="OY226" s="0"/>
      <c r="OZ226" s="0"/>
      <c r="PA226" s="0"/>
      <c r="PB226" s="0"/>
      <c r="PC226" s="0"/>
      <c r="PD226" s="0"/>
      <c r="PE226" s="0"/>
      <c r="PF226" s="0"/>
      <c r="PG226" s="0"/>
      <c r="PH226" s="0"/>
      <c r="PI226" s="0"/>
      <c r="PJ226" s="0"/>
      <c r="PK226" s="0"/>
      <c r="PL226" s="0"/>
      <c r="PM226" s="0"/>
      <c r="PN226" s="0"/>
      <c r="PO226" s="0"/>
      <c r="PP226" s="0"/>
      <c r="PQ226" s="0"/>
      <c r="PR226" s="0"/>
      <c r="PS226" s="0"/>
      <c r="PT226" s="0"/>
      <c r="PU226" s="0"/>
      <c r="PV226" s="0"/>
      <c r="PW226" s="0"/>
      <c r="PX226" s="0"/>
      <c r="PY226" s="0"/>
      <c r="PZ226" s="0"/>
      <c r="QA226" s="0"/>
      <c r="QB226" s="0"/>
      <c r="QC226" s="0"/>
      <c r="QD226" s="0"/>
      <c r="QE226" s="0"/>
      <c r="QF226" s="0"/>
      <c r="QG226" s="0"/>
      <c r="QH226" s="0"/>
      <c r="QI226" s="0"/>
      <c r="QJ226" s="0"/>
      <c r="QK226" s="0"/>
      <c r="QL226" s="0"/>
      <c r="QM226" s="0"/>
      <c r="QN226" s="0"/>
      <c r="QO226" s="0"/>
      <c r="QP226" s="0"/>
      <c r="QQ226" s="0"/>
      <c r="QR226" s="0"/>
      <c r="QS226" s="0"/>
      <c r="QT226" s="0"/>
      <c r="QU226" s="0"/>
      <c r="QV226" s="0"/>
      <c r="QW226" s="0"/>
      <c r="QX226" s="0"/>
      <c r="QY226" s="0"/>
      <c r="QZ226" s="0"/>
      <c r="RA226" s="0"/>
      <c r="RB226" s="0"/>
      <c r="RC226" s="0"/>
      <c r="RD226" s="0"/>
      <c r="RE226" s="0"/>
      <c r="RF226" s="0"/>
      <c r="RG226" s="0"/>
      <c r="RH226" s="0"/>
      <c r="RI226" s="0"/>
      <c r="RJ226" s="0"/>
      <c r="RK226" s="0"/>
      <c r="RL226" s="0"/>
      <c r="RM226" s="0"/>
      <c r="RN226" s="0"/>
      <c r="RO226" s="0"/>
      <c r="RP226" s="0"/>
      <c r="RQ226" s="0"/>
      <c r="RR226" s="0"/>
      <c r="RS226" s="0"/>
      <c r="RT226" s="0"/>
      <c r="RU226" s="0"/>
      <c r="RV226" s="0"/>
      <c r="RW226" s="0"/>
      <c r="RX226" s="0"/>
      <c r="RY226" s="0"/>
      <c r="RZ226" s="0"/>
      <c r="SA226" s="0"/>
      <c r="SB226" s="0"/>
      <c r="SC226" s="0"/>
      <c r="SD226" s="0"/>
      <c r="SE226" s="0"/>
      <c r="SF226" s="0"/>
      <c r="SG226" s="0"/>
      <c r="SH226" s="0"/>
      <c r="SI226" s="0"/>
      <c r="SJ226" s="0"/>
      <c r="SK226" s="0"/>
      <c r="SL226" s="0"/>
      <c r="SM226" s="0"/>
      <c r="SN226" s="0"/>
      <c r="SO226" s="0"/>
      <c r="SP226" s="0"/>
      <c r="SQ226" s="0"/>
      <c r="SR226" s="0"/>
      <c r="SS226" s="0"/>
      <c r="ST226" s="0"/>
      <c r="SU226" s="0"/>
      <c r="SV226" s="0"/>
      <c r="SW226" s="0"/>
      <c r="SX226" s="0"/>
      <c r="SY226" s="0"/>
      <c r="SZ226" s="0"/>
      <c r="TA226" s="0"/>
      <c r="TB226" s="0"/>
      <c r="TC226" s="0"/>
      <c r="TD226" s="0"/>
      <c r="TE226" s="0"/>
      <c r="TF226" s="0"/>
      <c r="TG226" s="0"/>
      <c r="TH226" s="0"/>
      <c r="TI226" s="0"/>
      <c r="TJ226" s="0"/>
      <c r="TK226" s="0"/>
      <c r="TL226" s="0"/>
      <c r="TM226" s="0"/>
      <c r="TN226" s="0"/>
      <c r="TO226" s="0"/>
      <c r="TP226" s="0"/>
      <c r="TQ226" s="0"/>
      <c r="TR226" s="0"/>
      <c r="TS226" s="0"/>
      <c r="TT226" s="0"/>
      <c r="TU226" s="0"/>
      <c r="TV226" s="0"/>
      <c r="TW226" s="0"/>
      <c r="TX226" s="0"/>
      <c r="TY226" s="0"/>
      <c r="TZ226" s="0"/>
      <c r="UA226" s="0"/>
      <c r="UB226" s="0"/>
      <c r="UC226" s="0"/>
      <c r="UD226" s="0"/>
      <c r="UE226" s="0"/>
      <c r="UF226" s="0"/>
      <c r="UG226" s="0"/>
      <c r="UH226" s="0"/>
      <c r="UI226" s="0"/>
      <c r="UJ226" s="0"/>
      <c r="UK226" s="0"/>
      <c r="UL226" s="0"/>
      <c r="UM226" s="0"/>
      <c r="UN226" s="0"/>
      <c r="UO226" s="0"/>
      <c r="UP226" s="0"/>
      <c r="UQ226" s="0"/>
      <c r="UR226" s="0"/>
      <c r="US226" s="0"/>
      <c r="UT226" s="0"/>
      <c r="UU226" s="0"/>
      <c r="UV226" s="0"/>
      <c r="UW226" s="0"/>
      <c r="UX226" s="0"/>
      <c r="UY226" s="0"/>
      <c r="UZ226" s="0"/>
      <c r="VA226" s="0"/>
      <c r="VB226" s="0"/>
      <c r="VC226" s="0"/>
      <c r="VD226" s="0"/>
      <c r="VE226" s="0"/>
      <c r="VF226" s="0"/>
      <c r="VG226" s="0"/>
      <c r="VH226" s="0"/>
      <c r="VI226" s="0"/>
      <c r="VJ226" s="0"/>
      <c r="VK226" s="0"/>
      <c r="VL226" s="0"/>
      <c r="VM226" s="0"/>
      <c r="VN226" s="0"/>
      <c r="VO226" s="0"/>
      <c r="VP226" s="0"/>
      <c r="VQ226" s="0"/>
      <c r="VR226" s="0"/>
      <c r="VS226" s="0"/>
      <c r="VT226" s="0"/>
      <c r="VU226" s="0"/>
      <c r="VV226" s="0"/>
      <c r="VW226" s="0"/>
      <c r="VX226" s="0"/>
      <c r="VY226" s="0"/>
      <c r="VZ226" s="0"/>
      <c r="WA226" s="0"/>
      <c r="WB226" s="0"/>
      <c r="WC226" s="0"/>
      <c r="WD226" s="0"/>
      <c r="WE226" s="0"/>
      <c r="WF226" s="0"/>
      <c r="WG226" s="0"/>
      <c r="WH226" s="0"/>
      <c r="WI226" s="0"/>
      <c r="WJ226" s="0"/>
      <c r="WK226" s="0"/>
      <c r="WL226" s="0"/>
      <c r="WM226" s="0"/>
      <c r="WN226" s="0"/>
      <c r="WO226" s="0"/>
      <c r="WP226" s="0"/>
      <c r="WQ226" s="0"/>
      <c r="WR226" s="0"/>
      <c r="WS226" s="0"/>
      <c r="WT226" s="0"/>
      <c r="WU226" s="0"/>
      <c r="WV226" s="0"/>
      <c r="WW226" s="0"/>
      <c r="WX226" s="0"/>
      <c r="WY226" s="0"/>
      <c r="WZ226" s="0"/>
      <c r="XA226" s="0"/>
      <c r="XB226" s="0"/>
      <c r="XC226" s="0"/>
      <c r="XD226" s="0"/>
      <c r="XE226" s="0"/>
      <c r="XF226" s="0"/>
      <c r="XG226" s="0"/>
      <c r="XH226" s="0"/>
      <c r="XI226" s="0"/>
      <c r="XJ226" s="0"/>
      <c r="XK226" s="0"/>
      <c r="XL226" s="0"/>
      <c r="XM226" s="0"/>
      <c r="XN226" s="0"/>
      <c r="XO226" s="0"/>
      <c r="XP226" s="0"/>
      <c r="XQ226" s="0"/>
      <c r="XR226" s="0"/>
      <c r="XS226" s="0"/>
      <c r="XT226" s="0"/>
      <c r="XU226" s="0"/>
      <c r="XV226" s="0"/>
      <c r="XW226" s="0"/>
      <c r="XX226" s="0"/>
      <c r="XY226" s="0"/>
      <c r="XZ226" s="0"/>
      <c r="YA226" s="0"/>
      <c r="YB226" s="0"/>
      <c r="YC226" s="0"/>
      <c r="YD226" s="0"/>
      <c r="YE226" s="0"/>
      <c r="YF226" s="0"/>
      <c r="YG226" s="0"/>
      <c r="YH226" s="0"/>
      <c r="YI226" s="0"/>
      <c r="YJ226" s="0"/>
      <c r="YK226" s="0"/>
      <c r="YL226" s="0"/>
      <c r="YM226" s="0"/>
      <c r="YN226" s="0"/>
      <c r="YO226" s="0"/>
      <c r="YP226" s="0"/>
      <c r="YQ226" s="0"/>
      <c r="YR226" s="0"/>
      <c r="YS226" s="0"/>
      <c r="YT226" s="0"/>
      <c r="YU226" s="0"/>
      <c r="YV226" s="0"/>
      <c r="YW226" s="0"/>
      <c r="YX226" s="0"/>
      <c r="YY226" s="0"/>
      <c r="YZ226" s="0"/>
      <c r="ZA226" s="0"/>
      <c r="ZB226" s="0"/>
      <c r="ZC226" s="0"/>
      <c r="ZD226" s="0"/>
      <c r="ZE226" s="0"/>
      <c r="ZF226" s="0"/>
      <c r="ZG226" s="0"/>
      <c r="ZH226" s="0"/>
      <c r="ZI226" s="0"/>
      <c r="ZJ226" s="0"/>
      <c r="ZK226" s="0"/>
      <c r="ZL226" s="0"/>
      <c r="ZM226" s="0"/>
      <c r="ZN226" s="0"/>
      <c r="ZO226" s="0"/>
      <c r="ZP226" s="0"/>
      <c r="ZQ226" s="0"/>
      <c r="ZR226" s="0"/>
      <c r="ZS226" s="0"/>
      <c r="ZT226" s="0"/>
      <c r="ZU226" s="0"/>
      <c r="ZV226" s="0"/>
      <c r="ZW226" s="0"/>
      <c r="ZX226" s="0"/>
      <c r="ZY226" s="0"/>
      <c r="ZZ226" s="0"/>
      <c r="AAA226" s="0"/>
      <c r="AAB226" s="0"/>
      <c r="AAC226" s="0"/>
      <c r="AAD226" s="0"/>
      <c r="AAE226" s="0"/>
      <c r="AAF226" s="0"/>
      <c r="AAG226" s="0"/>
      <c r="AAH226" s="0"/>
      <c r="AAI226" s="0"/>
      <c r="AAJ226" s="0"/>
      <c r="AAK226" s="0"/>
      <c r="AAL226" s="0"/>
      <c r="AAM226" s="0"/>
      <c r="AAN226" s="0"/>
      <c r="AAO226" s="0"/>
      <c r="AAP226" s="0"/>
      <c r="AAQ226" s="0"/>
      <c r="AAR226" s="0"/>
      <c r="AAS226" s="0"/>
      <c r="AAT226" s="0"/>
      <c r="AAU226" s="0"/>
      <c r="AAV226" s="0"/>
      <c r="AAW226" s="0"/>
      <c r="AAX226" s="0"/>
      <c r="AAY226" s="0"/>
      <c r="AAZ226" s="0"/>
      <c r="ABA226" s="0"/>
      <c r="ABB226" s="0"/>
      <c r="ABC226" s="0"/>
      <c r="ABD226" s="0"/>
      <c r="ABE226" s="0"/>
      <c r="ABF226" s="0"/>
      <c r="ABG226" s="0"/>
      <c r="ABH226" s="0"/>
      <c r="ABI226" s="0"/>
      <c r="ABJ226" s="0"/>
      <c r="ABK226" s="0"/>
      <c r="ABL226" s="0"/>
      <c r="ABM226" s="0"/>
      <c r="ABN226" s="0"/>
      <c r="ABO226" s="0"/>
      <c r="ABP226" s="0"/>
      <c r="ABQ226" s="0"/>
      <c r="ABR226" s="0"/>
      <c r="ABS226" s="0"/>
      <c r="ABT226" s="0"/>
      <c r="ABU226" s="0"/>
      <c r="ABV226" s="0"/>
      <c r="ABW226" s="0"/>
      <c r="ABX226" s="0"/>
      <c r="ABY226" s="0"/>
      <c r="ABZ226" s="0"/>
      <c r="ACA226" s="0"/>
      <c r="ACB226" s="0"/>
      <c r="ACC226" s="0"/>
      <c r="ACD226" s="0"/>
      <c r="ACE226" s="0"/>
      <c r="ACF226" s="0"/>
      <c r="ACG226" s="0"/>
      <c r="ACH226" s="0"/>
      <c r="ACI226" s="0"/>
      <c r="ACJ226" s="0"/>
      <c r="ACK226" s="0"/>
      <c r="ACL226" s="0"/>
      <c r="ACM226" s="0"/>
      <c r="ACN226" s="0"/>
      <c r="ACO226" s="0"/>
      <c r="ACP226" s="0"/>
      <c r="ACQ226" s="0"/>
      <c r="ACR226" s="0"/>
      <c r="ACS226" s="0"/>
      <c r="ACT226" s="0"/>
      <c r="ACU226" s="0"/>
      <c r="ACV226" s="0"/>
      <c r="ACW226" s="0"/>
      <c r="ACX226" s="0"/>
      <c r="ACY226" s="0"/>
      <c r="ACZ226" s="0"/>
      <c r="ADA226" s="0"/>
      <c r="ADB226" s="0"/>
      <c r="ADC226" s="0"/>
      <c r="ADD226" s="0"/>
      <c r="ADE226" s="0"/>
      <c r="ADF226" s="0"/>
      <c r="ADG226" s="0"/>
      <c r="ADH226" s="0"/>
      <c r="ADI226" s="0"/>
      <c r="ADJ226" s="0"/>
      <c r="ADK226" s="0"/>
      <c r="ADL226" s="0"/>
      <c r="ADM226" s="0"/>
      <c r="ADN226" s="0"/>
      <c r="ADO226" s="0"/>
      <c r="ADP226" s="0"/>
      <c r="ADQ226" s="0"/>
      <c r="ADR226" s="0"/>
      <c r="ADS226" s="0"/>
      <c r="ADT226" s="0"/>
      <c r="ADU226" s="0"/>
      <c r="ADV226" s="0"/>
      <c r="ADW226" s="0"/>
      <c r="ADX226" s="0"/>
      <c r="ADY226" s="0"/>
      <c r="ADZ226" s="0"/>
      <c r="AEA226" s="0"/>
      <c r="AEB226" s="0"/>
      <c r="AEC226" s="0"/>
      <c r="AED226" s="0"/>
      <c r="AEE226" s="0"/>
      <c r="AEF226" s="0"/>
      <c r="AEG226" s="0"/>
      <c r="AEH226" s="0"/>
      <c r="AEI226" s="0"/>
      <c r="AEJ226" s="0"/>
      <c r="AEK226" s="0"/>
      <c r="AEL226" s="0"/>
      <c r="AEM226" s="0"/>
      <c r="AEN226" s="0"/>
      <c r="AEO226" s="0"/>
      <c r="AEP226" s="0"/>
      <c r="AEQ226" s="0"/>
      <c r="AER226" s="0"/>
      <c r="AES226" s="0"/>
      <c r="AET226" s="0"/>
      <c r="AEU226" s="0"/>
      <c r="AEV226" s="0"/>
      <c r="AEW226" s="0"/>
      <c r="AEX226" s="0"/>
      <c r="AEY226" s="0"/>
      <c r="AEZ226" s="0"/>
      <c r="AFA226" s="0"/>
      <c r="AFB226" s="0"/>
      <c r="AFC226" s="0"/>
      <c r="AFD226" s="0"/>
      <c r="AFE226" s="0"/>
      <c r="AFF226" s="0"/>
      <c r="AFG226" s="0"/>
      <c r="AFH226" s="0"/>
      <c r="AFI226" s="0"/>
      <c r="AFJ226" s="0"/>
      <c r="AFK226" s="0"/>
      <c r="AFL226" s="0"/>
      <c r="AFM226" s="0"/>
      <c r="AFN226" s="0"/>
      <c r="AFO226" s="0"/>
      <c r="AFP226" s="0"/>
      <c r="AFQ226" s="0"/>
      <c r="AFR226" s="0"/>
      <c r="AFS226" s="0"/>
      <c r="AFT226" s="0"/>
      <c r="AFU226" s="0"/>
      <c r="AFV226" s="0"/>
      <c r="AFW226" s="0"/>
      <c r="AFX226" s="0"/>
      <c r="AFY226" s="0"/>
      <c r="AFZ226" s="0"/>
      <c r="AGA226" s="0"/>
      <c r="AGB226" s="0"/>
      <c r="AGC226" s="0"/>
      <c r="AGD226" s="0"/>
      <c r="AGE226" s="0"/>
      <c r="AGF226" s="0"/>
      <c r="AGG226" s="0"/>
      <c r="AGH226" s="0"/>
      <c r="AGI226" s="0"/>
      <c r="AGJ226" s="0"/>
      <c r="AGK226" s="0"/>
      <c r="AGL226" s="0"/>
      <c r="AGM226" s="0"/>
      <c r="AGN226" s="0"/>
      <c r="AGO226" s="0"/>
      <c r="AGP226" s="0"/>
      <c r="AGQ226" s="0"/>
      <c r="AGR226" s="0"/>
      <c r="AGS226" s="0"/>
      <c r="AGT226" s="0"/>
      <c r="AGU226" s="0"/>
      <c r="AGV226" s="0"/>
      <c r="AGW226" s="0"/>
      <c r="AGX226" s="0"/>
      <c r="AGY226" s="0"/>
      <c r="AGZ226" s="0"/>
      <c r="AHA226" s="0"/>
      <c r="AHB226" s="0"/>
      <c r="AHC226" s="0"/>
      <c r="AHD226" s="0"/>
      <c r="AHE226" s="0"/>
      <c r="AHF226" s="0"/>
      <c r="AHG226" s="0"/>
      <c r="AHH226" s="0"/>
      <c r="AHI226" s="0"/>
      <c r="AHJ226" s="0"/>
      <c r="AHK226" s="0"/>
      <c r="AHL226" s="0"/>
      <c r="AHM226" s="0"/>
      <c r="AHN226" s="0"/>
      <c r="AHO226" s="0"/>
      <c r="AHP226" s="0"/>
      <c r="AHQ226" s="0"/>
      <c r="AHR226" s="0"/>
      <c r="AHS226" s="0"/>
      <c r="AHT226" s="0"/>
      <c r="AHU226" s="0"/>
      <c r="AHV226" s="0"/>
      <c r="AHW226" s="0"/>
      <c r="AHX226" s="0"/>
      <c r="AHY226" s="0"/>
      <c r="AHZ226" s="0"/>
      <c r="AIA226" s="0"/>
      <c r="AIB226" s="0"/>
      <c r="AIC226" s="0"/>
      <c r="AID226" s="0"/>
      <c r="AIE226" s="0"/>
      <c r="AIF226" s="0"/>
      <c r="AIG226" s="0"/>
      <c r="AIH226" s="0"/>
      <c r="AII226" s="0"/>
      <c r="AIJ226" s="0"/>
      <c r="AIK226" s="0"/>
      <c r="AIL226" s="0"/>
      <c r="AIM226" s="0"/>
      <c r="AIN226" s="0"/>
      <c r="AIO226" s="0"/>
      <c r="AIP226" s="0"/>
      <c r="AIQ226" s="0"/>
      <c r="AIR226" s="0"/>
      <c r="AIS226" s="0"/>
      <c r="AIT226" s="0"/>
      <c r="AIU226" s="0"/>
      <c r="AIV226" s="0"/>
      <c r="AIW226" s="0"/>
      <c r="AIX226" s="0"/>
      <c r="AIY226" s="0"/>
      <c r="AIZ226" s="0"/>
      <c r="AJA226" s="0"/>
      <c r="AJB226" s="0"/>
      <c r="AJC226" s="0"/>
      <c r="AJD226" s="0"/>
      <c r="AJE226" s="0"/>
      <c r="AJF226" s="0"/>
      <c r="AJG226" s="0"/>
      <c r="AJH226" s="0"/>
      <c r="AJI226" s="0"/>
      <c r="AJJ226" s="0"/>
      <c r="AJK226" s="0"/>
      <c r="AJL226" s="0"/>
      <c r="AJM226" s="0"/>
      <c r="AJN226" s="0"/>
      <c r="AJO226" s="0"/>
      <c r="AJP226" s="0"/>
      <c r="AJQ226" s="0"/>
      <c r="AJR226" s="0"/>
      <c r="AJS226" s="0"/>
      <c r="AJT226" s="0"/>
      <c r="AJU226" s="0"/>
      <c r="AJV226" s="0"/>
      <c r="AJW226" s="0"/>
      <c r="AJX226" s="0"/>
      <c r="AJY226" s="0"/>
      <c r="AJZ226" s="0"/>
      <c r="AKA226" s="0"/>
      <c r="AKB226" s="0"/>
      <c r="AKC226" s="0"/>
      <c r="AKD226" s="0"/>
      <c r="AKE226" s="0"/>
      <c r="AKF226" s="0"/>
      <c r="AKG226" s="0"/>
      <c r="AKH226" s="0"/>
      <c r="AKI226" s="0"/>
      <c r="AKJ226" s="0"/>
      <c r="AKK226" s="0"/>
      <c r="AKL226" s="0"/>
      <c r="AKM226" s="0"/>
      <c r="AKN226" s="0"/>
      <c r="AKO226" s="0"/>
      <c r="AKP226" s="0"/>
      <c r="AKQ226" s="0"/>
      <c r="AKR226" s="0"/>
      <c r="AKS226" s="0"/>
      <c r="AKT226" s="0"/>
      <c r="AKU226" s="0"/>
      <c r="AKV226" s="0"/>
      <c r="AKW226" s="0"/>
      <c r="AKX226" s="0"/>
      <c r="AKY226" s="0"/>
      <c r="AKZ226" s="0"/>
      <c r="ALA226" s="0"/>
      <c r="ALB226" s="0"/>
      <c r="ALC226" s="0"/>
      <c r="ALD226" s="0"/>
      <c r="ALE226" s="0"/>
      <c r="ALF226" s="0"/>
      <c r="ALG226" s="0"/>
      <c r="ALH226" s="0"/>
      <c r="ALI226" s="0"/>
      <c r="ALJ226" s="0"/>
      <c r="ALK226" s="0"/>
      <c r="ALL226" s="0"/>
      <c r="ALM226" s="0"/>
      <c r="ALN226" s="0"/>
      <c r="ALO226" s="0"/>
      <c r="ALP226" s="0"/>
      <c r="ALQ226" s="0"/>
      <c r="ALR226" s="0"/>
      <c r="ALS226" s="0"/>
      <c r="ALT226" s="0"/>
      <c r="ALU226" s="0"/>
      <c r="ALV226" s="0"/>
      <c r="ALW226" s="0"/>
      <c r="ALX226" s="0"/>
      <c r="ALY226" s="0"/>
      <c r="ALZ226" s="0"/>
      <c r="AMA226" s="0"/>
      <c r="AMB226" s="0"/>
      <c r="AMC226" s="0"/>
      <c r="AMD226" s="0"/>
      <c r="AME226" s="0"/>
      <c r="AMF226" s="0"/>
      <c r="AMG226" s="0"/>
      <c r="AMH226" s="0"/>
      <c r="AMI226" s="0"/>
      <c r="AMJ226" s="0"/>
    </row>
    <row r="227" s="258" customFormat="true" ht="15.75" hidden="false" customHeight="true" outlineLevel="1" collapsed="false">
      <c r="A227" s="270"/>
      <c r="B227" s="279" t="s">
        <v>112</v>
      </c>
      <c r="C227" s="210"/>
      <c r="D227" s="242"/>
      <c r="E227" s="210" t="n">
        <v>1.001965267714</v>
      </c>
      <c r="F227" s="210" t="n">
        <v>1.00056349551356</v>
      </c>
      <c r="G227" s="210" t="n">
        <v>0.99947334965491</v>
      </c>
      <c r="H227" s="210" t="n">
        <v>0.998935563581087</v>
      </c>
      <c r="I227" s="210" t="n">
        <v>0.999311233073385</v>
      </c>
      <c r="J227" s="210" t="n">
        <v>1.0000881962198</v>
      </c>
      <c r="K227" s="210" t="e">
        <f aca="false">#VALUE!</f>
        <v>#VALUE!</v>
      </c>
      <c r="L227" s="210"/>
      <c r="M227" s="210"/>
      <c r="N227" s="210"/>
      <c r="O227" s="232" t="n">
        <v>1.00152923749571</v>
      </c>
      <c r="P227" s="210" t="n">
        <v>1.00046269824754</v>
      </c>
      <c r="Q227" s="210" t="n">
        <v>0.999482629212709</v>
      </c>
      <c r="R227" s="210" t="n">
        <v>0.999071157359984</v>
      </c>
      <c r="S227" s="210" t="n">
        <v>0.999719514888679</v>
      </c>
      <c r="T227" s="210"/>
      <c r="U227" s="210"/>
      <c r="V227" s="210"/>
      <c r="W227" s="210"/>
      <c r="X227" s="210"/>
      <c r="Y227" s="232" t="n">
        <v>1.00139911211193</v>
      </c>
      <c r="Z227" s="210" t="n">
        <v>1.00043261711469</v>
      </c>
      <c r="AA227" s="210" t="n">
        <v>0.999485398529992</v>
      </c>
      <c r="AB227" s="210" t="n">
        <v>0.999111622886858</v>
      </c>
      <c r="AC227" s="210" t="n">
        <v>0.999841359260177</v>
      </c>
      <c r="AD227" s="210" t="e">
        <f aca="false">#VALUE!</f>
        <v>#VALUE!</v>
      </c>
      <c r="AE227" s="210"/>
      <c r="AF227" s="210"/>
      <c r="AG227" s="210"/>
      <c r="AH227" s="233"/>
      <c r="AI227" s="210"/>
      <c r="AJ227" s="210"/>
      <c r="AK227" s="210"/>
      <c r="AL227" s="210"/>
      <c r="AM227" s="210"/>
      <c r="AN227" s="210"/>
      <c r="AO227" s="210"/>
      <c r="AP227" s="210"/>
      <c r="AQ227" s="210"/>
      <c r="AR227" s="233"/>
      <c r="AS227" s="232"/>
      <c r="AT227" s="210"/>
      <c r="AU227" s="210"/>
      <c r="AV227" s="210"/>
      <c r="AW227" s="210"/>
      <c r="AX227" s="210"/>
      <c r="AY227" s="210"/>
      <c r="AZ227" s="210"/>
      <c r="BA227" s="210"/>
      <c r="BB227" s="233"/>
      <c r="BC227" s="185"/>
      <c r="BD227" s="185"/>
      <c r="BE227" s="185"/>
      <c r="BF227" s="185"/>
      <c r="BG227" s="185"/>
      <c r="BH227" s="185"/>
      <c r="BI227" s="185"/>
      <c r="BJ227" s="185"/>
      <c r="BK227" s="185"/>
      <c r="BL227" s="185"/>
      <c r="BM227" s="185"/>
      <c r="BN227" s="185"/>
      <c r="BO227" s="185"/>
      <c r="BP227" s="185"/>
      <c r="BQ227" s="185"/>
      <c r="BR227" s="185"/>
      <c r="BS227" s="185"/>
      <c r="BT227" s="185"/>
      <c r="BU227" s="185"/>
      <c r="BV227" s="185"/>
    </row>
    <row r="228" customFormat="false" ht="15.75" hidden="false" customHeight="true" outlineLevel="1" collapsed="false">
      <c r="A228" s="270"/>
      <c r="B228" s="275" t="s">
        <v>112</v>
      </c>
      <c r="C228" s="66"/>
      <c r="D228" s="241"/>
      <c r="E228" s="66"/>
      <c r="F228" s="66"/>
      <c r="G228" s="66"/>
      <c r="H228" s="66"/>
      <c r="I228" s="66"/>
      <c r="J228" s="66"/>
      <c r="K228" s="66"/>
      <c r="L228" s="66"/>
      <c r="M228" s="66"/>
      <c r="N228" s="66"/>
      <c r="O228" s="234"/>
      <c r="P228" s="66"/>
      <c r="Q228" s="66"/>
      <c r="R228" s="66"/>
      <c r="S228" s="66"/>
      <c r="T228" s="66"/>
      <c r="U228" s="66"/>
      <c r="V228" s="66"/>
      <c r="W228" s="66"/>
      <c r="X228" s="66"/>
      <c r="Y228" s="295"/>
      <c r="Z228" s="296"/>
      <c r="AA228" s="296"/>
      <c r="AB228" s="296"/>
      <c r="AC228" s="296"/>
      <c r="AD228" s="296"/>
      <c r="AE228" s="296"/>
      <c r="AF228" s="296"/>
      <c r="AG228" s="296"/>
      <c r="AH228" s="297"/>
      <c r="AI228" s="66"/>
      <c r="AJ228" s="66"/>
      <c r="AK228" s="66"/>
      <c r="AL228" s="66"/>
      <c r="AM228" s="66"/>
      <c r="AN228" s="66"/>
      <c r="AO228" s="66"/>
      <c r="AP228" s="66"/>
      <c r="AQ228" s="66"/>
      <c r="AR228" s="235"/>
      <c r="AS228" s="234"/>
      <c r="AT228" s="66"/>
      <c r="AU228" s="66"/>
      <c r="AV228" s="66"/>
      <c r="AW228" s="66"/>
      <c r="AX228" s="66"/>
      <c r="AY228" s="66"/>
      <c r="AZ228" s="66"/>
      <c r="BA228" s="66"/>
      <c r="BB228" s="235"/>
      <c r="BC228" s="0"/>
      <c r="BD228" s="0"/>
      <c r="BE228" s="0"/>
      <c r="BF228" s="0"/>
      <c r="BG228" s="0"/>
      <c r="BH228" s="0"/>
      <c r="BI228" s="0"/>
      <c r="BJ228" s="0"/>
      <c r="BK228" s="0"/>
      <c r="BL228" s="0"/>
      <c r="BM228" s="0"/>
      <c r="BN228" s="0"/>
      <c r="BO228" s="0"/>
      <c r="BP228" s="0"/>
      <c r="BQ228" s="0"/>
      <c r="BR228" s="0"/>
      <c r="BS228" s="0"/>
      <c r="BT228" s="0"/>
      <c r="BU228" s="0"/>
      <c r="BV228" s="0"/>
      <c r="BW228" s="0"/>
      <c r="BX228" s="0"/>
      <c r="BY228" s="0"/>
      <c r="BZ228" s="0"/>
      <c r="CA228" s="0"/>
      <c r="CB228" s="0"/>
      <c r="CC228" s="0"/>
      <c r="CD228" s="0"/>
      <c r="CE228" s="0"/>
      <c r="CF228" s="0"/>
      <c r="CG228" s="0"/>
      <c r="CH228" s="0"/>
      <c r="CI228" s="0"/>
      <c r="CJ228" s="0"/>
      <c r="CK228" s="0"/>
      <c r="CL228" s="0"/>
      <c r="CM228" s="0"/>
      <c r="CN228" s="0"/>
      <c r="CO228" s="0"/>
      <c r="CP228" s="0"/>
      <c r="CQ228" s="0"/>
      <c r="CR228" s="0"/>
      <c r="CS228" s="0"/>
      <c r="CT228" s="0"/>
      <c r="CU228" s="0"/>
      <c r="CV228" s="0"/>
      <c r="CW228" s="0"/>
      <c r="CX228" s="0"/>
      <c r="CY228" s="0"/>
      <c r="CZ228" s="0"/>
      <c r="DA228" s="0"/>
      <c r="DB228" s="0"/>
      <c r="DC228" s="0"/>
      <c r="DD228" s="0"/>
      <c r="DE228" s="0"/>
      <c r="DF228" s="0"/>
      <c r="DG228" s="0"/>
      <c r="DH228" s="0"/>
      <c r="DI228" s="0"/>
      <c r="DJ228" s="0"/>
      <c r="DK228" s="0"/>
      <c r="DL228" s="0"/>
      <c r="DM228" s="0"/>
      <c r="DN228" s="0"/>
      <c r="DO228" s="0"/>
      <c r="DP228" s="0"/>
      <c r="DQ228" s="0"/>
      <c r="DR228" s="0"/>
      <c r="DS228" s="0"/>
      <c r="DT228" s="0"/>
      <c r="DU228" s="0"/>
      <c r="DV228" s="0"/>
      <c r="DW228" s="0"/>
      <c r="DX228" s="0"/>
      <c r="DY228" s="0"/>
      <c r="DZ228" s="0"/>
      <c r="EA228" s="0"/>
      <c r="EB228" s="0"/>
      <c r="EC228" s="0"/>
      <c r="ED228" s="0"/>
      <c r="EE228" s="0"/>
      <c r="EF228" s="0"/>
      <c r="EG228" s="0"/>
      <c r="EH228" s="0"/>
      <c r="EI228" s="0"/>
      <c r="EJ228" s="0"/>
      <c r="EK228" s="0"/>
      <c r="EL228" s="0"/>
      <c r="EM228" s="0"/>
      <c r="EN228" s="0"/>
      <c r="EO228" s="0"/>
      <c r="EP228" s="0"/>
      <c r="EQ228" s="0"/>
      <c r="ER228" s="0"/>
      <c r="ES228" s="0"/>
      <c r="ET228" s="0"/>
      <c r="EU228" s="0"/>
      <c r="EV228" s="0"/>
      <c r="EW228" s="0"/>
      <c r="EX228" s="0"/>
      <c r="EY228" s="0"/>
      <c r="EZ228" s="0"/>
      <c r="FA228" s="0"/>
      <c r="FB228" s="0"/>
      <c r="FC228" s="0"/>
      <c r="FD228" s="0"/>
      <c r="FE228" s="0"/>
      <c r="FF228" s="0"/>
      <c r="FG228" s="0"/>
      <c r="FH228" s="0"/>
      <c r="FI228" s="0"/>
      <c r="FJ228" s="0"/>
      <c r="FK228" s="0"/>
      <c r="FL228" s="0"/>
      <c r="FM228" s="0"/>
      <c r="FN228" s="0"/>
      <c r="FO228" s="0"/>
      <c r="FP228" s="0"/>
      <c r="FQ228" s="0"/>
      <c r="FR228" s="0"/>
      <c r="FS228" s="0"/>
      <c r="FT228" s="0"/>
      <c r="FU228" s="0"/>
      <c r="FV228" s="0"/>
      <c r="FW228" s="0"/>
      <c r="FX228" s="0"/>
      <c r="FY228" s="0"/>
      <c r="FZ228" s="0"/>
      <c r="GA228" s="0"/>
      <c r="GB228" s="0"/>
      <c r="GC228" s="0"/>
      <c r="GD228" s="0"/>
      <c r="GE228" s="0"/>
      <c r="GF228" s="0"/>
      <c r="GG228" s="0"/>
      <c r="GH228" s="0"/>
      <c r="GI228" s="0"/>
      <c r="GJ228" s="0"/>
      <c r="GK228" s="0"/>
      <c r="GL228" s="0"/>
      <c r="GM228" s="0"/>
      <c r="GN228" s="0"/>
      <c r="GO228" s="0"/>
      <c r="GP228" s="0"/>
      <c r="GQ228" s="0"/>
      <c r="GR228" s="0"/>
      <c r="GS228" s="0"/>
      <c r="GT228" s="0"/>
      <c r="GU228" s="0"/>
      <c r="GV228" s="0"/>
      <c r="GW228" s="0"/>
      <c r="GX228" s="0"/>
      <c r="GY228" s="0"/>
      <c r="GZ228" s="0"/>
      <c r="HA228" s="0"/>
      <c r="HB228" s="0"/>
      <c r="HC228" s="0"/>
      <c r="HD228" s="0"/>
      <c r="HE228" s="0"/>
      <c r="HF228" s="0"/>
      <c r="HG228" s="0"/>
      <c r="HH228" s="0"/>
      <c r="HI228" s="0"/>
      <c r="HJ228" s="0"/>
      <c r="HK228" s="0"/>
      <c r="HL228" s="0"/>
      <c r="HM228" s="0"/>
      <c r="HN228" s="0"/>
      <c r="HO228" s="0"/>
      <c r="HP228" s="0"/>
      <c r="HQ228" s="0"/>
      <c r="HR228" s="0"/>
      <c r="HS228" s="0"/>
      <c r="HT228" s="0"/>
      <c r="HU228" s="0"/>
      <c r="HV228" s="0"/>
      <c r="HW228" s="0"/>
      <c r="HX228" s="0"/>
      <c r="HY228" s="0"/>
      <c r="HZ228" s="0"/>
      <c r="IA228" s="0"/>
      <c r="IB228" s="0"/>
      <c r="IC228" s="0"/>
      <c r="ID228" s="0"/>
      <c r="IE228" s="0"/>
      <c r="IF228" s="0"/>
      <c r="IG228" s="0"/>
      <c r="IH228" s="0"/>
      <c r="II228" s="0"/>
      <c r="IJ228" s="0"/>
      <c r="IK228" s="0"/>
      <c r="IL228" s="0"/>
      <c r="IM228" s="0"/>
      <c r="IN228" s="0"/>
      <c r="IO228" s="0"/>
      <c r="IP228" s="0"/>
      <c r="IQ228" s="0"/>
      <c r="IR228" s="0"/>
      <c r="IS228" s="0"/>
      <c r="IT228" s="0"/>
      <c r="IU228" s="0"/>
      <c r="IV228" s="0"/>
      <c r="IW228" s="0"/>
      <c r="IX228" s="0"/>
      <c r="IY228" s="0"/>
      <c r="IZ228" s="0"/>
      <c r="JA228" s="0"/>
      <c r="JB228" s="0"/>
      <c r="JC228" s="0"/>
      <c r="JD228" s="0"/>
      <c r="JE228" s="0"/>
      <c r="JF228" s="0"/>
      <c r="JG228" s="0"/>
      <c r="JH228" s="0"/>
      <c r="JI228" s="0"/>
      <c r="JJ228" s="0"/>
      <c r="JK228" s="0"/>
      <c r="JL228" s="0"/>
      <c r="JM228" s="0"/>
      <c r="JN228" s="0"/>
      <c r="JO228" s="0"/>
      <c r="JP228" s="0"/>
      <c r="JQ228" s="0"/>
      <c r="JR228" s="0"/>
      <c r="JS228" s="0"/>
      <c r="JT228" s="0"/>
      <c r="JU228" s="0"/>
      <c r="JV228" s="0"/>
      <c r="JW228" s="0"/>
      <c r="JX228" s="0"/>
      <c r="JY228" s="0"/>
      <c r="JZ228" s="0"/>
      <c r="KA228" s="0"/>
      <c r="KB228" s="0"/>
      <c r="KC228" s="0"/>
      <c r="KD228" s="0"/>
      <c r="KE228" s="0"/>
      <c r="KF228" s="0"/>
      <c r="KG228" s="0"/>
      <c r="KH228" s="0"/>
      <c r="KI228" s="0"/>
      <c r="KJ228" s="0"/>
      <c r="KK228" s="0"/>
      <c r="KL228" s="0"/>
      <c r="KM228" s="0"/>
      <c r="KN228" s="0"/>
      <c r="KO228" s="0"/>
      <c r="KP228" s="0"/>
      <c r="KQ228" s="0"/>
      <c r="KR228" s="0"/>
      <c r="KS228" s="0"/>
      <c r="KT228" s="0"/>
      <c r="KU228" s="0"/>
      <c r="KV228" s="0"/>
      <c r="KW228" s="0"/>
      <c r="KX228" s="0"/>
      <c r="KY228" s="0"/>
      <c r="KZ228" s="0"/>
      <c r="LA228" s="0"/>
      <c r="LB228" s="0"/>
      <c r="LC228" s="0"/>
      <c r="LD228" s="0"/>
      <c r="LE228" s="0"/>
      <c r="LF228" s="0"/>
      <c r="LG228" s="0"/>
      <c r="LH228" s="0"/>
      <c r="LI228" s="0"/>
      <c r="LJ228" s="0"/>
      <c r="LK228" s="0"/>
      <c r="LL228" s="0"/>
      <c r="LM228" s="0"/>
      <c r="LN228" s="0"/>
      <c r="LO228" s="0"/>
      <c r="LP228" s="0"/>
      <c r="LQ228" s="0"/>
      <c r="LR228" s="0"/>
      <c r="LS228" s="0"/>
      <c r="LT228" s="0"/>
      <c r="LU228" s="0"/>
      <c r="LV228" s="0"/>
      <c r="LW228" s="0"/>
      <c r="LX228" s="0"/>
      <c r="LY228" s="0"/>
      <c r="LZ228" s="0"/>
      <c r="MA228" s="0"/>
      <c r="MB228" s="0"/>
      <c r="MC228" s="0"/>
      <c r="MD228" s="0"/>
      <c r="ME228" s="0"/>
      <c r="MF228" s="0"/>
      <c r="MG228" s="0"/>
      <c r="MH228" s="0"/>
      <c r="MI228" s="0"/>
      <c r="MJ228" s="0"/>
      <c r="MK228" s="0"/>
      <c r="ML228" s="0"/>
      <c r="MM228" s="0"/>
      <c r="MN228" s="0"/>
      <c r="MO228" s="0"/>
      <c r="MP228" s="0"/>
      <c r="MQ228" s="0"/>
      <c r="MR228" s="0"/>
      <c r="MS228" s="0"/>
      <c r="MT228" s="0"/>
      <c r="MU228" s="0"/>
      <c r="MV228" s="0"/>
      <c r="MW228" s="0"/>
      <c r="MX228" s="0"/>
      <c r="MY228" s="0"/>
      <c r="MZ228" s="0"/>
      <c r="NA228" s="0"/>
      <c r="NB228" s="0"/>
      <c r="NC228" s="0"/>
      <c r="ND228" s="0"/>
      <c r="NE228" s="0"/>
      <c r="NF228" s="0"/>
      <c r="NG228" s="0"/>
      <c r="NH228" s="0"/>
      <c r="NI228" s="0"/>
      <c r="NJ228" s="0"/>
      <c r="NK228" s="0"/>
      <c r="NL228" s="0"/>
      <c r="NM228" s="0"/>
      <c r="NN228" s="0"/>
      <c r="NO228" s="0"/>
      <c r="NP228" s="0"/>
      <c r="NQ228" s="0"/>
      <c r="NR228" s="0"/>
      <c r="NS228" s="0"/>
      <c r="NT228" s="0"/>
      <c r="NU228" s="0"/>
      <c r="NV228" s="0"/>
      <c r="NW228" s="0"/>
      <c r="NX228" s="0"/>
      <c r="NY228" s="0"/>
      <c r="NZ228" s="0"/>
      <c r="OA228" s="0"/>
      <c r="OB228" s="0"/>
      <c r="OC228" s="0"/>
      <c r="OD228" s="0"/>
      <c r="OE228" s="0"/>
      <c r="OF228" s="0"/>
      <c r="OG228" s="0"/>
      <c r="OH228" s="0"/>
      <c r="OI228" s="0"/>
      <c r="OJ228" s="0"/>
      <c r="OK228" s="0"/>
      <c r="OL228" s="0"/>
      <c r="OM228" s="0"/>
      <c r="ON228" s="0"/>
      <c r="OO228" s="0"/>
      <c r="OP228" s="0"/>
      <c r="OQ228" s="0"/>
      <c r="OR228" s="0"/>
      <c r="OS228" s="0"/>
      <c r="OT228" s="0"/>
      <c r="OU228" s="0"/>
      <c r="OV228" s="0"/>
      <c r="OW228" s="0"/>
      <c r="OX228" s="0"/>
      <c r="OY228" s="0"/>
      <c r="OZ228" s="0"/>
      <c r="PA228" s="0"/>
      <c r="PB228" s="0"/>
      <c r="PC228" s="0"/>
      <c r="PD228" s="0"/>
      <c r="PE228" s="0"/>
      <c r="PF228" s="0"/>
      <c r="PG228" s="0"/>
      <c r="PH228" s="0"/>
      <c r="PI228" s="0"/>
      <c r="PJ228" s="0"/>
      <c r="PK228" s="0"/>
      <c r="PL228" s="0"/>
      <c r="PM228" s="0"/>
      <c r="PN228" s="0"/>
      <c r="PO228" s="0"/>
      <c r="PP228" s="0"/>
      <c r="PQ228" s="0"/>
      <c r="PR228" s="0"/>
      <c r="PS228" s="0"/>
      <c r="PT228" s="0"/>
      <c r="PU228" s="0"/>
      <c r="PV228" s="0"/>
      <c r="PW228" s="0"/>
      <c r="PX228" s="0"/>
      <c r="PY228" s="0"/>
      <c r="PZ228" s="0"/>
      <c r="QA228" s="0"/>
      <c r="QB228" s="0"/>
      <c r="QC228" s="0"/>
      <c r="QD228" s="0"/>
      <c r="QE228" s="0"/>
      <c r="QF228" s="0"/>
      <c r="QG228" s="0"/>
      <c r="QH228" s="0"/>
      <c r="QI228" s="0"/>
      <c r="QJ228" s="0"/>
      <c r="QK228" s="0"/>
      <c r="QL228" s="0"/>
      <c r="QM228" s="0"/>
      <c r="QN228" s="0"/>
      <c r="QO228" s="0"/>
      <c r="QP228" s="0"/>
      <c r="QQ228" s="0"/>
      <c r="QR228" s="0"/>
      <c r="QS228" s="0"/>
      <c r="QT228" s="0"/>
      <c r="QU228" s="0"/>
      <c r="QV228" s="0"/>
      <c r="QW228" s="0"/>
      <c r="QX228" s="0"/>
      <c r="QY228" s="0"/>
      <c r="QZ228" s="0"/>
      <c r="RA228" s="0"/>
      <c r="RB228" s="0"/>
      <c r="RC228" s="0"/>
      <c r="RD228" s="0"/>
      <c r="RE228" s="0"/>
      <c r="RF228" s="0"/>
      <c r="RG228" s="0"/>
      <c r="RH228" s="0"/>
      <c r="RI228" s="0"/>
      <c r="RJ228" s="0"/>
      <c r="RK228" s="0"/>
      <c r="RL228" s="0"/>
      <c r="RM228" s="0"/>
      <c r="RN228" s="0"/>
      <c r="RO228" s="0"/>
      <c r="RP228" s="0"/>
      <c r="RQ228" s="0"/>
      <c r="RR228" s="0"/>
      <c r="RS228" s="0"/>
      <c r="RT228" s="0"/>
      <c r="RU228" s="0"/>
      <c r="RV228" s="0"/>
      <c r="RW228" s="0"/>
      <c r="RX228" s="0"/>
      <c r="RY228" s="0"/>
      <c r="RZ228" s="0"/>
      <c r="SA228" s="0"/>
      <c r="SB228" s="0"/>
      <c r="SC228" s="0"/>
      <c r="SD228" s="0"/>
      <c r="SE228" s="0"/>
      <c r="SF228" s="0"/>
      <c r="SG228" s="0"/>
      <c r="SH228" s="0"/>
      <c r="SI228" s="0"/>
      <c r="SJ228" s="0"/>
      <c r="SK228" s="0"/>
      <c r="SL228" s="0"/>
      <c r="SM228" s="0"/>
      <c r="SN228" s="0"/>
      <c r="SO228" s="0"/>
      <c r="SP228" s="0"/>
      <c r="SQ228" s="0"/>
      <c r="SR228" s="0"/>
      <c r="SS228" s="0"/>
      <c r="ST228" s="0"/>
      <c r="SU228" s="0"/>
      <c r="SV228" s="0"/>
      <c r="SW228" s="0"/>
      <c r="SX228" s="0"/>
      <c r="SY228" s="0"/>
      <c r="SZ228" s="0"/>
      <c r="TA228" s="0"/>
      <c r="TB228" s="0"/>
      <c r="TC228" s="0"/>
      <c r="TD228" s="0"/>
      <c r="TE228" s="0"/>
      <c r="TF228" s="0"/>
      <c r="TG228" s="0"/>
      <c r="TH228" s="0"/>
      <c r="TI228" s="0"/>
      <c r="TJ228" s="0"/>
      <c r="TK228" s="0"/>
      <c r="TL228" s="0"/>
      <c r="TM228" s="0"/>
      <c r="TN228" s="0"/>
      <c r="TO228" s="0"/>
      <c r="TP228" s="0"/>
      <c r="TQ228" s="0"/>
      <c r="TR228" s="0"/>
      <c r="TS228" s="0"/>
      <c r="TT228" s="0"/>
      <c r="TU228" s="0"/>
      <c r="TV228" s="0"/>
      <c r="TW228" s="0"/>
      <c r="TX228" s="0"/>
      <c r="TY228" s="0"/>
      <c r="TZ228" s="0"/>
      <c r="UA228" s="0"/>
      <c r="UB228" s="0"/>
      <c r="UC228" s="0"/>
      <c r="UD228" s="0"/>
      <c r="UE228" s="0"/>
      <c r="UF228" s="0"/>
      <c r="UG228" s="0"/>
      <c r="UH228" s="0"/>
      <c r="UI228" s="0"/>
      <c r="UJ228" s="0"/>
      <c r="UK228" s="0"/>
      <c r="UL228" s="0"/>
      <c r="UM228" s="0"/>
      <c r="UN228" s="0"/>
      <c r="UO228" s="0"/>
      <c r="UP228" s="0"/>
      <c r="UQ228" s="0"/>
      <c r="UR228" s="0"/>
      <c r="US228" s="0"/>
      <c r="UT228" s="0"/>
      <c r="UU228" s="0"/>
      <c r="UV228" s="0"/>
      <c r="UW228" s="0"/>
      <c r="UX228" s="0"/>
      <c r="UY228" s="0"/>
      <c r="UZ228" s="0"/>
      <c r="VA228" s="0"/>
      <c r="VB228" s="0"/>
      <c r="VC228" s="0"/>
      <c r="VD228" s="0"/>
      <c r="VE228" s="0"/>
      <c r="VF228" s="0"/>
      <c r="VG228" s="0"/>
      <c r="VH228" s="0"/>
      <c r="VI228" s="0"/>
      <c r="VJ228" s="0"/>
      <c r="VK228" s="0"/>
      <c r="VL228" s="0"/>
      <c r="VM228" s="0"/>
      <c r="VN228" s="0"/>
      <c r="VO228" s="0"/>
      <c r="VP228" s="0"/>
      <c r="VQ228" s="0"/>
      <c r="VR228" s="0"/>
      <c r="VS228" s="0"/>
      <c r="VT228" s="0"/>
      <c r="VU228" s="0"/>
      <c r="VV228" s="0"/>
      <c r="VW228" s="0"/>
      <c r="VX228" s="0"/>
      <c r="VY228" s="0"/>
      <c r="VZ228" s="0"/>
      <c r="WA228" s="0"/>
      <c r="WB228" s="0"/>
      <c r="WC228" s="0"/>
      <c r="WD228" s="0"/>
      <c r="WE228" s="0"/>
      <c r="WF228" s="0"/>
      <c r="WG228" s="0"/>
      <c r="WH228" s="0"/>
      <c r="WI228" s="0"/>
      <c r="WJ228" s="0"/>
      <c r="WK228" s="0"/>
      <c r="WL228" s="0"/>
      <c r="WM228" s="0"/>
      <c r="WN228" s="0"/>
      <c r="WO228" s="0"/>
      <c r="WP228" s="0"/>
      <c r="WQ228" s="0"/>
      <c r="WR228" s="0"/>
      <c r="WS228" s="0"/>
      <c r="WT228" s="0"/>
      <c r="WU228" s="0"/>
      <c r="WV228" s="0"/>
      <c r="WW228" s="0"/>
      <c r="WX228" s="0"/>
      <c r="WY228" s="0"/>
      <c r="WZ228" s="0"/>
      <c r="XA228" s="0"/>
      <c r="XB228" s="0"/>
      <c r="XC228" s="0"/>
      <c r="XD228" s="0"/>
      <c r="XE228" s="0"/>
      <c r="XF228" s="0"/>
      <c r="XG228" s="0"/>
      <c r="XH228" s="0"/>
      <c r="XI228" s="0"/>
      <c r="XJ228" s="0"/>
      <c r="XK228" s="0"/>
      <c r="XL228" s="0"/>
      <c r="XM228" s="0"/>
      <c r="XN228" s="0"/>
      <c r="XO228" s="0"/>
      <c r="XP228" s="0"/>
      <c r="XQ228" s="0"/>
      <c r="XR228" s="0"/>
      <c r="XS228" s="0"/>
      <c r="XT228" s="0"/>
      <c r="XU228" s="0"/>
      <c r="XV228" s="0"/>
      <c r="XW228" s="0"/>
      <c r="XX228" s="0"/>
      <c r="XY228" s="0"/>
      <c r="XZ228" s="0"/>
      <c r="YA228" s="0"/>
      <c r="YB228" s="0"/>
      <c r="YC228" s="0"/>
      <c r="YD228" s="0"/>
      <c r="YE228" s="0"/>
      <c r="YF228" s="0"/>
      <c r="YG228" s="0"/>
      <c r="YH228" s="0"/>
      <c r="YI228" s="0"/>
      <c r="YJ228" s="0"/>
      <c r="YK228" s="0"/>
      <c r="YL228" s="0"/>
      <c r="YM228" s="0"/>
      <c r="YN228" s="0"/>
      <c r="YO228" s="0"/>
      <c r="YP228" s="0"/>
      <c r="YQ228" s="0"/>
      <c r="YR228" s="0"/>
      <c r="YS228" s="0"/>
      <c r="YT228" s="0"/>
      <c r="YU228" s="0"/>
      <c r="YV228" s="0"/>
      <c r="YW228" s="0"/>
      <c r="YX228" s="0"/>
      <c r="YY228" s="0"/>
      <c r="YZ228" s="0"/>
      <c r="ZA228" s="0"/>
      <c r="ZB228" s="0"/>
      <c r="ZC228" s="0"/>
      <c r="ZD228" s="0"/>
      <c r="ZE228" s="0"/>
      <c r="ZF228" s="0"/>
      <c r="ZG228" s="0"/>
      <c r="ZH228" s="0"/>
      <c r="ZI228" s="0"/>
      <c r="ZJ228" s="0"/>
      <c r="ZK228" s="0"/>
      <c r="ZL228" s="0"/>
      <c r="ZM228" s="0"/>
      <c r="ZN228" s="0"/>
      <c r="ZO228" s="0"/>
      <c r="ZP228" s="0"/>
      <c r="ZQ228" s="0"/>
      <c r="ZR228" s="0"/>
      <c r="ZS228" s="0"/>
      <c r="ZT228" s="0"/>
      <c r="ZU228" s="0"/>
      <c r="ZV228" s="0"/>
      <c r="ZW228" s="0"/>
      <c r="ZX228" s="0"/>
      <c r="ZY228" s="0"/>
      <c r="ZZ228" s="0"/>
      <c r="AAA228" s="0"/>
      <c r="AAB228" s="0"/>
      <c r="AAC228" s="0"/>
      <c r="AAD228" s="0"/>
      <c r="AAE228" s="0"/>
      <c r="AAF228" s="0"/>
      <c r="AAG228" s="0"/>
      <c r="AAH228" s="0"/>
      <c r="AAI228" s="0"/>
      <c r="AAJ228" s="0"/>
      <c r="AAK228" s="0"/>
      <c r="AAL228" s="0"/>
      <c r="AAM228" s="0"/>
      <c r="AAN228" s="0"/>
      <c r="AAO228" s="0"/>
      <c r="AAP228" s="0"/>
      <c r="AAQ228" s="0"/>
      <c r="AAR228" s="0"/>
      <c r="AAS228" s="0"/>
      <c r="AAT228" s="0"/>
      <c r="AAU228" s="0"/>
      <c r="AAV228" s="0"/>
      <c r="AAW228" s="0"/>
      <c r="AAX228" s="0"/>
      <c r="AAY228" s="0"/>
      <c r="AAZ228" s="0"/>
      <c r="ABA228" s="0"/>
      <c r="ABB228" s="0"/>
      <c r="ABC228" s="0"/>
      <c r="ABD228" s="0"/>
      <c r="ABE228" s="0"/>
      <c r="ABF228" s="0"/>
      <c r="ABG228" s="0"/>
      <c r="ABH228" s="0"/>
      <c r="ABI228" s="0"/>
      <c r="ABJ228" s="0"/>
      <c r="ABK228" s="0"/>
      <c r="ABL228" s="0"/>
      <c r="ABM228" s="0"/>
      <c r="ABN228" s="0"/>
      <c r="ABO228" s="0"/>
      <c r="ABP228" s="0"/>
      <c r="ABQ228" s="0"/>
      <c r="ABR228" s="0"/>
      <c r="ABS228" s="0"/>
      <c r="ABT228" s="0"/>
      <c r="ABU228" s="0"/>
      <c r="ABV228" s="0"/>
      <c r="ABW228" s="0"/>
      <c r="ABX228" s="0"/>
      <c r="ABY228" s="0"/>
      <c r="ABZ228" s="0"/>
      <c r="ACA228" s="0"/>
      <c r="ACB228" s="0"/>
      <c r="ACC228" s="0"/>
      <c r="ACD228" s="0"/>
      <c r="ACE228" s="0"/>
      <c r="ACF228" s="0"/>
      <c r="ACG228" s="0"/>
      <c r="ACH228" s="0"/>
      <c r="ACI228" s="0"/>
      <c r="ACJ228" s="0"/>
      <c r="ACK228" s="0"/>
      <c r="ACL228" s="0"/>
      <c r="ACM228" s="0"/>
      <c r="ACN228" s="0"/>
      <c r="ACO228" s="0"/>
      <c r="ACP228" s="0"/>
      <c r="ACQ228" s="0"/>
      <c r="ACR228" s="0"/>
      <c r="ACS228" s="0"/>
      <c r="ACT228" s="0"/>
      <c r="ACU228" s="0"/>
      <c r="ACV228" s="0"/>
      <c r="ACW228" s="0"/>
      <c r="ACX228" s="0"/>
      <c r="ACY228" s="0"/>
      <c r="ACZ228" s="0"/>
      <c r="ADA228" s="0"/>
      <c r="ADB228" s="0"/>
      <c r="ADC228" s="0"/>
      <c r="ADD228" s="0"/>
      <c r="ADE228" s="0"/>
      <c r="ADF228" s="0"/>
      <c r="ADG228" s="0"/>
      <c r="ADH228" s="0"/>
      <c r="ADI228" s="0"/>
      <c r="ADJ228" s="0"/>
      <c r="ADK228" s="0"/>
      <c r="ADL228" s="0"/>
      <c r="ADM228" s="0"/>
      <c r="ADN228" s="0"/>
      <c r="ADO228" s="0"/>
      <c r="ADP228" s="0"/>
      <c r="ADQ228" s="0"/>
      <c r="ADR228" s="0"/>
      <c r="ADS228" s="0"/>
      <c r="ADT228" s="0"/>
      <c r="ADU228" s="0"/>
      <c r="ADV228" s="0"/>
      <c r="ADW228" s="0"/>
      <c r="ADX228" s="0"/>
      <c r="ADY228" s="0"/>
      <c r="ADZ228" s="0"/>
      <c r="AEA228" s="0"/>
      <c r="AEB228" s="0"/>
      <c r="AEC228" s="0"/>
      <c r="AED228" s="0"/>
      <c r="AEE228" s="0"/>
      <c r="AEF228" s="0"/>
      <c r="AEG228" s="0"/>
      <c r="AEH228" s="0"/>
      <c r="AEI228" s="0"/>
      <c r="AEJ228" s="0"/>
      <c r="AEK228" s="0"/>
      <c r="AEL228" s="0"/>
      <c r="AEM228" s="0"/>
      <c r="AEN228" s="0"/>
      <c r="AEO228" s="0"/>
      <c r="AEP228" s="0"/>
      <c r="AEQ228" s="0"/>
      <c r="AER228" s="0"/>
      <c r="AES228" s="0"/>
      <c r="AET228" s="0"/>
      <c r="AEU228" s="0"/>
      <c r="AEV228" s="0"/>
      <c r="AEW228" s="0"/>
      <c r="AEX228" s="0"/>
      <c r="AEY228" s="0"/>
      <c r="AEZ228" s="0"/>
      <c r="AFA228" s="0"/>
      <c r="AFB228" s="0"/>
      <c r="AFC228" s="0"/>
      <c r="AFD228" s="0"/>
      <c r="AFE228" s="0"/>
      <c r="AFF228" s="0"/>
      <c r="AFG228" s="0"/>
      <c r="AFH228" s="0"/>
      <c r="AFI228" s="0"/>
      <c r="AFJ228" s="0"/>
      <c r="AFK228" s="0"/>
      <c r="AFL228" s="0"/>
      <c r="AFM228" s="0"/>
      <c r="AFN228" s="0"/>
      <c r="AFO228" s="0"/>
      <c r="AFP228" s="0"/>
      <c r="AFQ228" s="0"/>
      <c r="AFR228" s="0"/>
      <c r="AFS228" s="0"/>
      <c r="AFT228" s="0"/>
      <c r="AFU228" s="0"/>
      <c r="AFV228" s="0"/>
      <c r="AFW228" s="0"/>
      <c r="AFX228" s="0"/>
      <c r="AFY228" s="0"/>
      <c r="AFZ228" s="0"/>
      <c r="AGA228" s="0"/>
      <c r="AGB228" s="0"/>
      <c r="AGC228" s="0"/>
      <c r="AGD228" s="0"/>
      <c r="AGE228" s="0"/>
      <c r="AGF228" s="0"/>
      <c r="AGG228" s="0"/>
      <c r="AGH228" s="0"/>
      <c r="AGI228" s="0"/>
      <c r="AGJ228" s="0"/>
      <c r="AGK228" s="0"/>
      <c r="AGL228" s="0"/>
      <c r="AGM228" s="0"/>
      <c r="AGN228" s="0"/>
      <c r="AGO228" s="0"/>
      <c r="AGP228" s="0"/>
      <c r="AGQ228" s="0"/>
      <c r="AGR228" s="0"/>
      <c r="AGS228" s="0"/>
      <c r="AGT228" s="0"/>
      <c r="AGU228" s="0"/>
      <c r="AGV228" s="0"/>
      <c r="AGW228" s="0"/>
      <c r="AGX228" s="0"/>
      <c r="AGY228" s="0"/>
      <c r="AGZ228" s="0"/>
      <c r="AHA228" s="0"/>
      <c r="AHB228" s="0"/>
      <c r="AHC228" s="0"/>
      <c r="AHD228" s="0"/>
      <c r="AHE228" s="0"/>
      <c r="AHF228" s="0"/>
      <c r="AHG228" s="0"/>
      <c r="AHH228" s="0"/>
      <c r="AHI228" s="0"/>
      <c r="AHJ228" s="0"/>
      <c r="AHK228" s="0"/>
      <c r="AHL228" s="0"/>
      <c r="AHM228" s="0"/>
      <c r="AHN228" s="0"/>
      <c r="AHO228" s="0"/>
      <c r="AHP228" s="0"/>
      <c r="AHQ228" s="0"/>
      <c r="AHR228" s="0"/>
      <c r="AHS228" s="0"/>
      <c r="AHT228" s="0"/>
      <c r="AHU228" s="0"/>
      <c r="AHV228" s="0"/>
      <c r="AHW228" s="0"/>
      <c r="AHX228" s="0"/>
      <c r="AHY228" s="0"/>
      <c r="AHZ228" s="0"/>
      <c r="AIA228" s="0"/>
      <c r="AIB228" s="0"/>
      <c r="AIC228" s="0"/>
      <c r="AID228" s="0"/>
      <c r="AIE228" s="0"/>
      <c r="AIF228" s="0"/>
      <c r="AIG228" s="0"/>
      <c r="AIH228" s="0"/>
      <c r="AII228" s="0"/>
      <c r="AIJ228" s="0"/>
      <c r="AIK228" s="0"/>
      <c r="AIL228" s="0"/>
      <c r="AIM228" s="0"/>
      <c r="AIN228" s="0"/>
      <c r="AIO228" s="0"/>
      <c r="AIP228" s="0"/>
      <c r="AIQ228" s="0"/>
      <c r="AIR228" s="0"/>
      <c r="AIS228" s="0"/>
      <c r="AIT228" s="0"/>
      <c r="AIU228" s="0"/>
      <c r="AIV228" s="0"/>
      <c r="AIW228" s="0"/>
      <c r="AIX228" s="0"/>
      <c r="AIY228" s="0"/>
      <c r="AIZ228" s="0"/>
      <c r="AJA228" s="0"/>
      <c r="AJB228" s="0"/>
      <c r="AJC228" s="0"/>
      <c r="AJD228" s="0"/>
      <c r="AJE228" s="0"/>
      <c r="AJF228" s="0"/>
      <c r="AJG228" s="0"/>
      <c r="AJH228" s="0"/>
      <c r="AJI228" s="0"/>
      <c r="AJJ228" s="0"/>
      <c r="AJK228" s="0"/>
      <c r="AJL228" s="0"/>
      <c r="AJM228" s="0"/>
      <c r="AJN228" s="0"/>
      <c r="AJO228" s="0"/>
      <c r="AJP228" s="0"/>
      <c r="AJQ228" s="0"/>
      <c r="AJR228" s="0"/>
      <c r="AJS228" s="0"/>
      <c r="AJT228" s="0"/>
      <c r="AJU228" s="0"/>
      <c r="AJV228" s="0"/>
      <c r="AJW228" s="0"/>
      <c r="AJX228" s="0"/>
      <c r="AJY228" s="0"/>
      <c r="AJZ228" s="0"/>
      <c r="AKA228" s="0"/>
      <c r="AKB228" s="0"/>
      <c r="AKC228" s="0"/>
      <c r="AKD228" s="0"/>
      <c r="AKE228" s="0"/>
      <c r="AKF228" s="0"/>
      <c r="AKG228" s="0"/>
      <c r="AKH228" s="0"/>
      <c r="AKI228" s="0"/>
      <c r="AKJ228" s="0"/>
      <c r="AKK228" s="0"/>
      <c r="AKL228" s="0"/>
      <c r="AKM228" s="0"/>
      <c r="AKN228" s="0"/>
      <c r="AKO228" s="0"/>
      <c r="AKP228" s="0"/>
      <c r="AKQ228" s="0"/>
      <c r="AKR228" s="0"/>
      <c r="AKS228" s="0"/>
      <c r="AKT228" s="0"/>
      <c r="AKU228" s="0"/>
      <c r="AKV228" s="0"/>
      <c r="AKW228" s="0"/>
      <c r="AKX228" s="0"/>
      <c r="AKY228" s="0"/>
      <c r="AKZ228" s="0"/>
      <c r="ALA228" s="0"/>
      <c r="ALB228" s="0"/>
      <c r="ALC228" s="0"/>
      <c r="ALD228" s="0"/>
      <c r="ALE228" s="0"/>
      <c r="ALF228" s="0"/>
      <c r="ALG228" s="0"/>
      <c r="ALH228" s="0"/>
      <c r="ALI228" s="0"/>
      <c r="ALJ228" s="0"/>
      <c r="ALK228" s="0"/>
      <c r="ALL228" s="0"/>
      <c r="ALM228" s="0"/>
      <c r="ALN228" s="0"/>
      <c r="ALO228" s="0"/>
      <c r="ALP228" s="0"/>
      <c r="ALQ228" s="0"/>
      <c r="ALR228" s="0"/>
      <c r="ALS228" s="0"/>
      <c r="ALT228" s="0"/>
      <c r="ALU228" s="0"/>
      <c r="ALV228" s="0"/>
      <c r="ALW228" s="0"/>
      <c r="ALX228" s="0"/>
      <c r="ALY228" s="0"/>
      <c r="ALZ228" s="0"/>
      <c r="AMA228" s="0"/>
      <c r="AMB228" s="0"/>
      <c r="AMC228" s="0"/>
      <c r="AMD228" s="0"/>
      <c r="AME228" s="0"/>
      <c r="AMF228" s="0"/>
      <c r="AMG228" s="0"/>
      <c r="AMH228" s="0"/>
      <c r="AMI228" s="0"/>
      <c r="AMJ228" s="0"/>
    </row>
    <row r="229" customFormat="false" ht="15" hidden="false" customHeight="true" outlineLevel="0" collapsed="false">
      <c r="A229" s="270"/>
      <c r="B229" s="47"/>
      <c r="C229" s="47"/>
      <c r="D229" s="47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25"/>
      <c r="P229" s="23"/>
      <c r="Q229" s="23"/>
      <c r="R229" s="23"/>
      <c r="S229" s="23"/>
      <c r="T229" s="23"/>
      <c r="U229" s="23"/>
      <c r="V229" s="23"/>
      <c r="W229" s="23"/>
      <c r="X229" s="24"/>
      <c r="Y229" s="225"/>
      <c r="Z229" s="23"/>
      <c r="AA229" s="23"/>
      <c r="AB229" s="23"/>
      <c r="AC229" s="23"/>
      <c r="AD229" s="23"/>
      <c r="AE229" s="23"/>
      <c r="AF229" s="23"/>
      <c r="AG229" s="23"/>
      <c r="AH229" s="24"/>
      <c r="AI229" s="225"/>
      <c r="AJ229" s="23"/>
      <c r="AK229" s="23"/>
      <c r="AL229" s="23"/>
      <c r="AM229" s="23"/>
      <c r="AN229" s="23"/>
      <c r="AO229" s="23"/>
      <c r="AP229" s="23"/>
      <c r="AQ229" s="23"/>
      <c r="AR229" s="24"/>
      <c r="AS229" s="225"/>
      <c r="AT229" s="23"/>
      <c r="AU229" s="23"/>
      <c r="AV229" s="23"/>
      <c r="AW229" s="23"/>
      <c r="AX229" s="23"/>
      <c r="AY229" s="23"/>
      <c r="AZ229" s="23"/>
      <c r="BA229" s="23"/>
      <c r="BB229" s="24"/>
      <c r="BC229" s="0"/>
      <c r="BD229" s="0"/>
      <c r="BE229" s="0"/>
      <c r="BF229" s="0"/>
      <c r="BG229" s="0"/>
      <c r="BH229" s="0"/>
      <c r="BI229" s="0"/>
      <c r="BJ229" s="0"/>
      <c r="BK229" s="0"/>
      <c r="BL229" s="0"/>
      <c r="BM229" s="0"/>
      <c r="BN229" s="0"/>
      <c r="BO229" s="0"/>
      <c r="BP229" s="0"/>
      <c r="BQ229" s="0"/>
      <c r="BR229" s="0"/>
      <c r="BS229" s="0"/>
      <c r="BT229" s="0"/>
      <c r="BU229" s="0"/>
      <c r="BV229" s="0"/>
      <c r="BW229" s="0"/>
      <c r="BX229" s="0"/>
      <c r="BY229" s="0"/>
      <c r="BZ229" s="0"/>
      <c r="CA229" s="0"/>
      <c r="CB229" s="0"/>
      <c r="CC229" s="0"/>
      <c r="CD229" s="0"/>
      <c r="CE229" s="0"/>
      <c r="CF229" s="0"/>
      <c r="CG229" s="0"/>
      <c r="CH229" s="0"/>
      <c r="CI229" s="0"/>
      <c r="CJ229" s="0"/>
      <c r="CK229" s="0"/>
      <c r="CL229" s="0"/>
      <c r="CM229" s="0"/>
      <c r="CN229" s="0"/>
      <c r="CO229" s="0"/>
      <c r="CP229" s="0"/>
      <c r="CQ229" s="0"/>
      <c r="CR229" s="0"/>
      <c r="CS229" s="0"/>
      <c r="CT229" s="0"/>
      <c r="CU229" s="0"/>
      <c r="CV229" s="0"/>
      <c r="CW229" s="0"/>
      <c r="CX229" s="0"/>
      <c r="CY229" s="0"/>
      <c r="CZ229" s="0"/>
      <c r="DA229" s="0"/>
      <c r="DB229" s="0"/>
      <c r="DC229" s="0"/>
      <c r="DD229" s="0"/>
      <c r="DE229" s="0"/>
      <c r="DF229" s="0"/>
      <c r="DG229" s="0"/>
      <c r="DH229" s="0"/>
      <c r="DI229" s="0"/>
      <c r="DJ229" s="0"/>
      <c r="DK229" s="0"/>
      <c r="DL229" s="0"/>
      <c r="DM229" s="0"/>
      <c r="DN229" s="0"/>
      <c r="DO229" s="0"/>
      <c r="DP229" s="0"/>
      <c r="DQ229" s="0"/>
      <c r="DR229" s="0"/>
      <c r="DS229" s="0"/>
      <c r="DT229" s="0"/>
      <c r="DU229" s="0"/>
      <c r="DV229" s="0"/>
      <c r="DW229" s="0"/>
      <c r="DX229" s="0"/>
      <c r="DY229" s="0"/>
      <c r="DZ229" s="0"/>
      <c r="EA229" s="0"/>
      <c r="EB229" s="0"/>
      <c r="EC229" s="0"/>
      <c r="ED229" s="0"/>
      <c r="EE229" s="0"/>
      <c r="EF229" s="0"/>
      <c r="EG229" s="0"/>
      <c r="EH229" s="0"/>
      <c r="EI229" s="0"/>
      <c r="EJ229" s="0"/>
      <c r="EK229" s="0"/>
      <c r="EL229" s="0"/>
      <c r="EM229" s="0"/>
      <c r="EN229" s="0"/>
      <c r="EO229" s="0"/>
      <c r="EP229" s="0"/>
      <c r="EQ229" s="0"/>
      <c r="ER229" s="0"/>
      <c r="ES229" s="0"/>
      <c r="ET229" s="0"/>
      <c r="EU229" s="0"/>
      <c r="EV229" s="0"/>
      <c r="EW229" s="0"/>
      <c r="EX229" s="0"/>
      <c r="EY229" s="0"/>
      <c r="EZ229" s="0"/>
      <c r="FA229" s="0"/>
      <c r="FB229" s="0"/>
      <c r="FC229" s="0"/>
      <c r="FD229" s="0"/>
      <c r="FE229" s="0"/>
      <c r="FF229" s="0"/>
      <c r="FG229" s="0"/>
      <c r="FH229" s="0"/>
      <c r="FI229" s="0"/>
      <c r="FJ229" s="0"/>
      <c r="FK229" s="0"/>
      <c r="FL229" s="0"/>
      <c r="FM229" s="0"/>
      <c r="FN229" s="0"/>
      <c r="FO229" s="0"/>
      <c r="FP229" s="0"/>
      <c r="FQ229" s="0"/>
      <c r="FR229" s="0"/>
      <c r="FS229" s="0"/>
      <c r="FT229" s="0"/>
      <c r="FU229" s="0"/>
      <c r="FV229" s="0"/>
      <c r="FW229" s="0"/>
      <c r="FX229" s="0"/>
      <c r="FY229" s="0"/>
      <c r="FZ229" s="0"/>
      <c r="GA229" s="0"/>
      <c r="GB229" s="0"/>
      <c r="GC229" s="0"/>
      <c r="GD229" s="0"/>
      <c r="GE229" s="0"/>
      <c r="GF229" s="0"/>
      <c r="GG229" s="0"/>
      <c r="GH229" s="0"/>
      <c r="GI229" s="0"/>
      <c r="GJ229" s="0"/>
      <c r="GK229" s="0"/>
      <c r="GL229" s="0"/>
      <c r="GM229" s="0"/>
      <c r="GN229" s="0"/>
      <c r="GO229" s="0"/>
      <c r="GP229" s="0"/>
      <c r="GQ229" s="0"/>
      <c r="GR229" s="0"/>
      <c r="GS229" s="0"/>
      <c r="GT229" s="0"/>
      <c r="GU229" s="0"/>
      <c r="GV229" s="0"/>
      <c r="GW229" s="0"/>
      <c r="GX229" s="0"/>
      <c r="GY229" s="0"/>
      <c r="GZ229" s="0"/>
      <c r="HA229" s="0"/>
      <c r="HB229" s="0"/>
      <c r="HC229" s="0"/>
      <c r="HD229" s="0"/>
      <c r="HE229" s="0"/>
      <c r="HF229" s="0"/>
      <c r="HG229" s="0"/>
      <c r="HH229" s="0"/>
      <c r="HI229" s="0"/>
      <c r="HJ229" s="0"/>
      <c r="HK229" s="0"/>
      <c r="HL229" s="0"/>
      <c r="HM229" s="0"/>
      <c r="HN229" s="0"/>
      <c r="HO229" s="0"/>
      <c r="HP229" s="0"/>
      <c r="HQ229" s="0"/>
      <c r="HR229" s="0"/>
      <c r="HS229" s="0"/>
      <c r="HT229" s="0"/>
      <c r="HU229" s="0"/>
      <c r="HV229" s="0"/>
      <c r="HW229" s="0"/>
      <c r="HX229" s="0"/>
      <c r="HY229" s="0"/>
      <c r="HZ229" s="0"/>
      <c r="IA229" s="0"/>
      <c r="IB229" s="0"/>
      <c r="IC229" s="0"/>
      <c r="ID229" s="0"/>
      <c r="IE229" s="0"/>
      <c r="IF229" s="0"/>
      <c r="IG229" s="0"/>
      <c r="IH229" s="0"/>
      <c r="II229" s="0"/>
      <c r="IJ229" s="0"/>
      <c r="IK229" s="0"/>
      <c r="IL229" s="0"/>
      <c r="IM229" s="0"/>
      <c r="IN229" s="0"/>
      <c r="IO229" s="0"/>
      <c r="IP229" s="0"/>
      <c r="IQ229" s="0"/>
      <c r="IR229" s="0"/>
      <c r="IS229" s="0"/>
      <c r="IT229" s="0"/>
      <c r="IU229" s="0"/>
      <c r="IV229" s="0"/>
      <c r="IW229" s="0"/>
      <c r="IX229" s="0"/>
      <c r="IY229" s="0"/>
      <c r="IZ229" s="0"/>
      <c r="JA229" s="0"/>
      <c r="JB229" s="0"/>
      <c r="JC229" s="0"/>
      <c r="JD229" s="0"/>
      <c r="JE229" s="0"/>
      <c r="JF229" s="0"/>
      <c r="JG229" s="0"/>
      <c r="JH229" s="0"/>
      <c r="JI229" s="0"/>
      <c r="JJ229" s="0"/>
      <c r="JK229" s="0"/>
      <c r="JL229" s="0"/>
      <c r="JM229" s="0"/>
      <c r="JN229" s="0"/>
      <c r="JO229" s="0"/>
      <c r="JP229" s="0"/>
      <c r="JQ229" s="0"/>
      <c r="JR229" s="0"/>
      <c r="JS229" s="0"/>
      <c r="JT229" s="0"/>
      <c r="JU229" s="0"/>
      <c r="JV229" s="0"/>
      <c r="JW229" s="0"/>
      <c r="JX229" s="0"/>
      <c r="JY229" s="0"/>
      <c r="JZ229" s="0"/>
      <c r="KA229" s="0"/>
      <c r="KB229" s="0"/>
      <c r="KC229" s="0"/>
      <c r="KD229" s="0"/>
      <c r="KE229" s="0"/>
      <c r="KF229" s="0"/>
      <c r="KG229" s="0"/>
      <c r="KH229" s="0"/>
      <c r="KI229" s="0"/>
      <c r="KJ229" s="0"/>
      <c r="KK229" s="0"/>
      <c r="KL229" s="0"/>
      <c r="KM229" s="0"/>
      <c r="KN229" s="0"/>
      <c r="KO229" s="0"/>
      <c r="KP229" s="0"/>
      <c r="KQ229" s="0"/>
      <c r="KR229" s="0"/>
      <c r="KS229" s="0"/>
      <c r="KT229" s="0"/>
      <c r="KU229" s="0"/>
      <c r="KV229" s="0"/>
      <c r="KW229" s="0"/>
      <c r="KX229" s="0"/>
      <c r="KY229" s="0"/>
      <c r="KZ229" s="0"/>
      <c r="LA229" s="0"/>
      <c r="LB229" s="0"/>
      <c r="LC229" s="0"/>
      <c r="LD229" s="0"/>
      <c r="LE229" s="0"/>
      <c r="LF229" s="0"/>
      <c r="LG229" s="0"/>
      <c r="LH229" s="0"/>
      <c r="LI229" s="0"/>
      <c r="LJ229" s="0"/>
      <c r="LK229" s="0"/>
      <c r="LL229" s="0"/>
      <c r="LM229" s="0"/>
      <c r="LN229" s="0"/>
      <c r="LO229" s="0"/>
      <c r="LP229" s="0"/>
      <c r="LQ229" s="0"/>
      <c r="LR229" s="0"/>
      <c r="LS229" s="0"/>
      <c r="LT229" s="0"/>
      <c r="LU229" s="0"/>
      <c r="LV229" s="0"/>
      <c r="LW229" s="0"/>
      <c r="LX229" s="0"/>
      <c r="LY229" s="0"/>
      <c r="LZ229" s="0"/>
      <c r="MA229" s="0"/>
      <c r="MB229" s="0"/>
      <c r="MC229" s="0"/>
      <c r="MD229" s="0"/>
      <c r="ME229" s="0"/>
      <c r="MF229" s="0"/>
      <c r="MG229" s="0"/>
      <c r="MH229" s="0"/>
      <c r="MI229" s="0"/>
      <c r="MJ229" s="0"/>
      <c r="MK229" s="0"/>
      <c r="ML229" s="0"/>
      <c r="MM229" s="0"/>
      <c r="MN229" s="0"/>
      <c r="MO229" s="0"/>
      <c r="MP229" s="0"/>
      <c r="MQ229" s="0"/>
      <c r="MR229" s="0"/>
      <c r="MS229" s="0"/>
      <c r="MT229" s="0"/>
      <c r="MU229" s="0"/>
      <c r="MV229" s="0"/>
      <c r="MW229" s="0"/>
      <c r="MX229" s="0"/>
      <c r="MY229" s="0"/>
      <c r="MZ229" s="0"/>
      <c r="NA229" s="0"/>
      <c r="NB229" s="0"/>
      <c r="NC229" s="0"/>
      <c r="ND229" s="0"/>
      <c r="NE229" s="0"/>
      <c r="NF229" s="0"/>
      <c r="NG229" s="0"/>
      <c r="NH229" s="0"/>
      <c r="NI229" s="0"/>
      <c r="NJ229" s="0"/>
      <c r="NK229" s="0"/>
      <c r="NL229" s="0"/>
      <c r="NM229" s="0"/>
      <c r="NN229" s="0"/>
      <c r="NO229" s="0"/>
      <c r="NP229" s="0"/>
      <c r="NQ229" s="0"/>
      <c r="NR229" s="0"/>
      <c r="NS229" s="0"/>
      <c r="NT229" s="0"/>
      <c r="NU229" s="0"/>
      <c r="NV229" s="0"/>
      <c r="NW229" s="0"/>
      <c r="NX229" s="0"/>
      <c r="NY229" s="0"/>
      <c r="NZ229" s="0"/>
      <c r="OA229" s="0"/>
      <c r="OB229" s="0"/>
      <c r="OC229" s="0"/>
      <c r="OD229" s="0"/>
      <c r="OE229" s="0"/>
      <c r="OF229" s="0"/>
      <c r="OG229" s="0"/>
      <c r="OH229" s="0"/>
      <c r="OI229" s="0"/>
      <c r="OJ229" s="0"/>
      <c r="OK229" s="0"/>
      <c r="OL229" s="0"/>
      <c r="OM229" s="0"/>
      <c r="ON229" s="0"/>
      <c r="OO229" s="0"/>
      <c r="OP229" s="0"/>
      <c r="OQ229" s="0"/>
      <c r="OR229" s="0"/>
      <c r="OS229" s="0"/>
      <c r="OT229" s="0"/>
      <c r="OU229" s="0"/>
      <c r="OV229" s="0"/>
      <c r="OW229" s="0"/>
      <c r="OX229" s="0"/>
      <c r="OY229" s="0"/>
      <c r="OZ229" s="0"/>
      <c r="PA229" s="0"/>
      <c r="PB229" s="0"/>
      <c r="PC229" s="0"/>
      <c r="PD229" s="0"/>
      <c r="PE229" s="0"/>
      <c r="PF229" s="0"/>
      <c r="PG229" s="0"/>
      <c r="PH229" s="0"/>
      <c r="PI229" s="0"/>
      <c r="PJ229" s="0"/>
      <c r="PK229" s="0"/>
      <c r="PL229" s="0"/>
      <c r="PM229" s="0"/>
      <c r="PN229" s="0"/>
      <c r="PO229" s="0"/>
      <c r="PP229" s="0"/>
      <c r="PQ229" s="0"/>
      <c r="PR229" s="0"/>
      <c r="PS229" s="0"/>
      <c r="PT229" s="0"/>
      <c r="PU229" s="0"/>
      <c r="PV229" s="0"/>
      <c r="PW229" s="0"/>
      <c r="PX229" s="0"/>
      <c r="PY229" s="0"/>
      <c r="PZ229" s="0"/>
      <c r="QA229" s="0"/>
      <c r="QB229" s="0"/>
      <c r="QC229" s="0"/>
      <c r="QD229" s="0"/>
      <c r="QE229" s="0"/>
      <c r="QF229" s="0"/>
      <c r="QG229" s="0"/>
      <c r="QH229" s="0"/>
      <c r="QI229" s="0"/>
      <c r="QJ229" s="0"/>
      <c r="QK229" s="0"/>
      <c r="QL229" s="0"/>
      <c r="QM229" s="0"/>
      <c r="QN229" s="0"/>
      <c r="QO229" s="0"/>
      <c r="QP229" s="0"/>
      <c r="QQ229" s="0"/>
      <c r="QR229" s="0"/>
      <c r="QS229" s="0"/>
      <c r="QT229" s="0"/>
      <c r="QU229" s="0"/>
      <c r="QV229" s="0"/>
      <c r="QW229" s="0"/>
      <c r="QX229" s="0"/>
      <c r="QY229" s="0"/>
      <c r="QZ229" s="0"/>
      <c r="RA229" s="0"/>
      <c r="RB229" s="0"/>
      <c r="RC229" s="0"/>
      <c r="RD229" s="0"/>
      <c r="RE229" s="0"/>
      <c r="RF229" s="0"/>
      <c r="RG229" s="0"/>
      <c r="RH229" s="0"/>
      <c r="RI229" s="0"/>
      <c r="RJ229" s="0"/>
      <c r="RK229" s="0"/>
      <c r="RL229" s="0"/>
      <c r="RM229" s="0"/>
      <c r="RN229" s="0"/>
      <c r="RO229" s="0"/>
      <c r="RP229" s="0"/>
      <c r="RQ229" s="0"/>
      <c r="RR229" s="0"/>
      <c r="RS229" s="0"/>
      <c r="RT229" s="0"/>
      <c r="RU229" s="0"/>
      <c r="RV229" s="0"/>
      <c r="RW229" s="0"/>
      <c r="RX229" s="0"/>
      <c r="RY229" s="0"/>
      <c r="RZ229" s="0"/>
      <c r="SA229" s="0"/>
      <c r="SB229" s="0"/>
      <c r="SC229" s="0"/>
      <c r="SD229" s="0"/>
      <c r="SE229" s="0"/>
      <c r="SF229" s="0"/>
      <c r="SG229" s="0"/>
      <c r="SH229" s="0"/>
      <c r="SI229" s="0"/>
      <c r="SJ229" s="0"/>
      <c r="SK229" s="0"/>
      <c r="SL229" s="0"/>
      <c r="SM229" s="0"/>
      <c r="SN229" s="0"/>
      <c r="SO229" s="0"/>
      <c r="SP229" s="0"/>
      <c r="SQ229" s="0"/>
      <c r="SR229" s="0"/>
      <c r="SS229" s="0"/>
      <c r="ST229" s="0"/>
      <c r="SU229" s="0"/>
      <c r="SV229" s="0"/>
      <c r="SW229" s="0"/>
      <c r="SX229" s="0"/>
      <c r="SY229" s="0"/>
      <c r="SZ229" s="0"/>
      <c r="TA229" s="0"/>
      <c r="TB229" s="0"/>
      <c r="TC229" s="0"/>
      <c r="TD229" s="0"/>
      <c r="TE229" s="0"/>
      <c r="TF229" s="0"/>
      <c r="TG229" s="0"/>
      <c r="TH229" s="0"/>
      <c r="TI229" s="0"/>
      <c r="TJ229" s="0"/>
      <c r="TK229" s="0"/>
      <c r="TL229" s="0"/>
      <c r="TM229" s="0"/>
      <c r="TN229" s="0"/>
      <c r="TO229" s="0"/>
      <c r="TP229" s="0"/>
      <c r="TQ229" s="0"/>
      <c r="TR229" s="0"/>
      <c r="TS229" s="0"/>
      <c r="TT229" s="0"/>
      <c r="TU229" s="0"/>
      <c r="TV229" s="0"/>
      <c r="TW229" s="0"/>
      <c r="TX229" s="0"/>
      <c r="TY229" s="0"/>
      <c r="TZ229" s="0"/>
      <c r="UA229" s="0"/>
      <c r="UB229" s="0"/>
      <c r="UC229" s="0"/>
      <c r="UD229" s="0"/>
      <c r="UE229" s="0"/>
      <c r="UF229" s="0"/>
      <c r="UG229" s="0"/>
      <c r="UH229" s="0"/>
      <c r="UI229" s="0"/>
      <c r="UJ229" s="0"/>
      <c r="UK229" s="0"/>
      <c r="UL229" s="0"/>
      <c r="UM229" s="0"/>
      <c r="UN229" s="0"/>
      <c r="UO229" s="0"/>
      <c r="UP229" s="0"/>
      <c r="UQ229" s="0"/>
      <c r="UR229" s="0"/>
      <c r="US229" s="0"/>
      <c r="UT229" s="0"/>
      <c r="UU229" s="0"/>
      <c r="UV229" s="0"/>
      <c r="UW229" s="0"/>
      <c r="UX229" s="0"/>
      <c r="UY229" s="0"/>
      <c r="UZ229" s="0"/>
      <c r="VA229" s="0"/>
      <c r="VB229" s="0"/>
      <c r="VC229" s="0"/>
      <c r="VD229" s="0"/>
      <c r="VE229" s="0"/>
      <c r="VF229" s="0"/>
      <c r="VG229" s="0"/>
      <c r="VH229" s="0"/>
      <c r="VI229" s="0"/>
      <c r="VJ229" s="0"/>
      <c r="VK229" s="0"/>
      <c r="VL229" s="0"/>
      <c r="VM229" s="0"/>
      <c r="VN229" s="0"/>
      <c r="VO229" s="0"/>
      <c r="VP229" s="0"/>
      <c r="VQ229" s="0"/>
      <c r="VR229" s="0"/>
      <c r="VS229" s="0"/>
      <c r="VT229" s="0"/>
      <c r="VU229" s="0"/>
      <c r="VV229" s="0"/>
      <c r="VW229" s="0"/>
      <c r="VX229" s="0"/>
      <c r="VY229" s="0"/>
      <c r="VZ229" s="0"/>
      <c r="WA229" s="0"/>
      <c r="WB229" s="0"/>
      <c r="WC229" s="0"/>
      <c r="WD229" s="0"/>
      <c r="WE229" s="0"/>
      <c r="WF229" s="0"/>
      <c r="WG229" s="0"/>
      <c r="WH229" s="0"/>
      <c r="WI229" s="0"/>
      <c r="WJ229" s="0"/>
      <c r="WK229" s="0"/>
      <c r="WL229" s="0"/>
      <c r="WM229" s="0"/>
      <c r="WN229" s="0"/>
      <c r="WO229" s="0"/>
      <c r="WP229" s="0"/>
      <c r="WQ229" s="0"/>
      <c r="WR229" s="0"/>
      <c r="WS229" s="0"/>
      <c r="WT229" s="0"/>
      <c r="WU229" s="0"/>
      <c r="WV229" s="0"/>
      <c r="WW229" s="0"/>
      <c r="WX229" s="0"/>
      <c r="WY229" s="0"/>
      <c r="WZ229" s="0"/>
      <c r="XA229" s="0"/>
      <c r="XB229" s="0"/>
      <c r="XC229" s="0"/>
      <c r="XD229" s="0"/>
      <c r="XE229" s="0"/>
      <c r="XF229" s="0"/>
      <c r="XG229" s="0"/>
      <c r="XH229" s="0"/>
      <c r="XI229" s="0"/>
      <c r="XJ229" s="0"/>
      <c r="XK229" s="0"/>
      <c r="XL229" s="0"/>
      <c r="XM229" s="0"/>
      <c r="XN229" s="0"/>
      <c r="XO229" s="0"/>
      <c r="XP229" s="0"/>
      <c r="XQ229" s="0"/>
      <c r="XR229" s="0"/>
      <c r="XS229" s="0"/>
      <c r="XT229" s="0"/>
      <c r="XU229" s="0"/>
      <c r="XV229" s="0"/>
      <c r="XW229" s="0"/>
      <c r="XX229" s="0"/>
      <c r="XY229" s="0"/>
      <c r="XZ229" s="0"/>
      <c r="YA229" s="0"/>
      <c r="YB229" s="0"/>
      <c r="YC229" s="0"/>
      <c r="YD229" s="0"/>
      <c r="YE229" s="0"/>
      <c r="YF229" s="0"/>
      <c r="YG229" s="0"/>
      <c r="YH229" s="0"/>
      <c r="YI229" s="0"/>
      <c r="YJ229" s="0"/>
      <c r="YK229" s="0"/>
      <c r="YL229" s="0"/>
      <c r="YM229" s="0"/>
      <c r="YN229" s="0"/>
      <c r="YO229" s="0"/>
      <c r="YP229" s="0"/>
      <c r="YQ229" s="0"/>
      <c r="YR229" s="0"/>
      <c r="YS229" s="0"/>
      <c r="YT229" s="0"/>
      <c r="YU229" s="0"/>
      <c r="YV229" s="0"/>
      <c r="YW229" s="0"/>
      <c r="YX229" s="0"/>
      <c r="YY229" s="0"/>
      <c r="YZ229" s="0"/>
      <c r="ZA229" s="0"/>
      <c r="ZB229" s="0"/>
      <c r="ZC229" s="0"/>
      <c r="ZD229" s="0"/>
      <c r="ZE229" s="0"/>
      <c r="ZF229" s="0"/>
      <c r="ZG229" s="0"/>
      <c r="ZH229" s="0"/>
      <c r="ZI229" s="0"/>
      <c r="ZJ229" s="0"/>
      <c r="ZK229" s="0"/>
      <c r="ZL229" s="0"/>
      <c r="ZM229" s="0"/>
      <c r="ZN229" s="0"/>
      <c r="ZO229" s="0"/>
      <c r="ZP229" s="0"/>
      <c r="ZQ229" s="0"/>
      <c r="ZR229" s="0"/>
      <c r="ZS229" s="0"/>
      <c r="ZT229" s="0"/>
      <c r="ZU229" s="0"/>
      <c r="ZV229" s="0"/>
      <c r="ZW229" s="0"/>
      <c r="ZX229" s="0"/>
      <c r="ZY229" s="0"/>
      <c r="ZZ229" s="0"/>
      <c r="AAA229" s="0"/>
      <c r="AAB229" s="0"/>
      <c r="AAC229" s="0"/>
      <c r="AAD229" s="0"/>
      <c r="AAE229" s="0"/>
      <c r="AAF229" s="0"/>
      <c r="AAG229" s="0"/>
      <c r="AAH229" s="0"/>
      <c r="AAI229" s="0"/>
      <c r="AAJ229" s="0"/>
      <c r="AAK229" s="0"/>
      <c r="AAL229" s="0"/>
      <c r="AAM229" s="0"/>
      <c r="AAN229" s="0"/>
      <c r="AAO229" s="0"/>
      <c r="AAP229" s="0"/>
      <c r="AAQ229" s="0"/>
      <c r="AAR229" s="0"/>
      <c r="AAS229" s="0"/>
      <c r="AAT229" s="0"/>
      <c r="AAU229" s="0"/>
      <c r="AAV229" s="0"/>
      <c r="AAW229" s="0"/>
      <c r="AAX229" s="0"/>
      <c r="AAY229" s="0"/>
      <c r="AAZ229" s="0"/>
      <c r="ABA229" s="0"/>
      <c r="ABB229" s="0"/>
      <c r="ABC229" s="0"/>
      <c r="ABD229" s="0"/>
      <c r="ABE229" s="0"/>
      <c r="ABF229" s="0"/>
      <c r="ABG229" s="0"/>
      <c r="ABH229" s="0"/>
      <c r="ABI229" s="0"/>
      <c r="ABJ229" s="0"/>
      <c r="ABK229" s="0"/>
      <c r="ABL229" s="0"/>
      <c r="ABM229" s="0"/>
      <c r="ABN229" s="0"/>
      <c r="ABO229" s="0"/>
      <c r="ABP229" s="0"/>
      <c r="ABQ229" s="0"/>
      <c r="ABR229" s="0"/>
      <c r="ABS229" s="0"/>
      <c r="ABT229" s="0"/>
      <c r="ABU229" s="0"/>
      <c r="ABV229" s="0"/>
      <c r="ABW229" s="0"/>
      <c r="ABX229" s="0"/>
      <c r="ABY229" s="0"/>
      <c r="ABZ229" s="0"/>
      <c r="ACA229" s="0"/>
      <c r="ACB229" s="0"/>
      <c r="ACC229" s="0"/>
      <c r="ACD229" s="0"/>
      <c r="ACE229" s="0"/>
      <c r="ACF229" s="0"/>
      <c r="ACG229" s="0"/>
      <c r="ACH229" s="0"/>
      <c r="ACI229" s="0"/>
      <c r="ACJ229" s="0"/>
      <c r="ACK229" s="0"/>
      <c r="ACL229" s="0"/>
      <c r="ACM229" s="0"/>
      <c r="ACN229" s="0"/>
      <c r="ACO229" s="0"/>
      <c r="ACP229" s="0"/>
      <c r="ACQ229" s="0"/>
      <c r="ACR229" s="0"/>
      <c r="ACS229" s="0"/>
      <c r="ACT229" s="0"/>
      <c r="ACU229" s="0"/>
      <c r="ACV229" s="0"/>
      <c r="ACW229" s="0"/>
      <c r="ACX229" s="0"/>
      <c r="ACY229" s="0"/>
      <c r="ACZ229" s="0"/>
      <c r="ADA229" s="0"/>
      <c r="ADB229" s="0"/>
      <c r="ADC229" s="0"/>
      <c r="ADD229" s="0"/>
      <c r="ADE229" s="0"/>
      <c r="ADF229" s="0"/>
      <c r="ADG229" s="0"/>
      <c r="ADH229" s="0"/>
      <c r="ADI229" s="0"/>
      <c r="ADJ229" s="0"/>
      <c r="ADK229" s="0"/>
      <c r="ADL229" s="0"/>
      <c r="ADM229" s="0"/>
      <c r="ADN229" s="0"/>
      <c r="ADO229" s="0"/>
      <c r="ADP229" s="0"/>
      <c r="ADQ229" s="0"/>
      <c r="ADR229" s="0"/>
      <c r="ADS229" s="0"/>
      <c r="ADT229" s="0"/>
      <c r="ADU229" s="0"/>
      <c r="ADV229" s="0"/>
      <c r="ADW229" s="0"/>
      <c r="ADX229" s="0"/>
      <c r="ADY229" s="0"/>
      <c r="ADZ229" s="0"/>
      <c r="AEA229" s="0"/>
      <c r="AEB229" s="0"/>
      <c r="AEC229" s="0"/>
      <c r="AED229" s="0"/>
      <c r="AEE229" s="0"/>
      <c r="AEF229" s="0"/>
      <c r="AEG229" s="0"/>
      <c r="AEH229" s="0"/>
      <c r="AEI229" s="0"/>
      <c r="AEJ229" s="0"/>
      <c r="AEK229" s="0"/>
      <c r="AEL229" s="0"/>
      <c r="AEM229" s="0"/>
      <c r="AEN229" s="0"/>
      <c r="AEO229" s="0"/>
      <c r="AEP229" s="0"/>
      <c r="AEQ229" s="0"/>
      <c r="AER229" s="0"/>
      <c r="AES229" s="0"/>
      <c r="AET229" s="0"/>
      <c r="AEU229" s="0"/>
      <c r="AEV229" s="0"/>
      <c r="AEW229" s="0"/>
      <c r="AEX229" s="0"/>
      <c r="AEY229" s="0"/>
      <c r="AEZ229" s="0"/>
      <c r="AFA229" s="0"/>
      <c r="AFB229" s="0"/>
      <c r="AFC229" s="0"/>
      <c r="AFD229" s="0"/>
      <c r="AFE229" s="0"/>
      <c r="AFF229" s="0"/>
      <c r="AFG229" s="0"/>
      <c r="AFH229" s="0"/>
      <c r="AFI229" s="0"/>
      <c r="AFJ229" s="0"/>
      <c r="AFK229" s="0"/>
      <c r="AFL229" s="0"/>
      <c r="AFM229" s="0"/>
      <c r="AFN229" s="0"/>
      <c r="AFO229" s="0"/>
      <c r="AFP229" s="0"/>
      <c r="AFQ229" s="0"/>
      <c r="AFR229" s="0"/>
      <c r="AFS229" s="0"/>
      <c r="AFT229" s="0"/>
      <c r="AFU229" s="0"/>
      <c r="AFV229" s="0"/>
      <c r="AFW229" s="0"/>
      <c r="AFX229" s="0"/>
      <c r="AFY229" s="0"/>
      <c r="AFZ229" s="0"/>
      <c r="AGA229" s="0"/>
      <c r="AGB229" s="0"/>
      <c r="AGC229" s="0"/>
      <c r="AGD229" s="0"/>
      <c r="AGE229" s="0"/>
      <c r="AGF229" s="0"/>
      <c r="AGG229" s="0"/>
      <c r="AGH229" s="0"/>
      <c r="AGI229" s="0"/>
      <c r="AGJ229" s="0"/>
      <c r="AGK229" s="0"/>
      <c r="AGL229" s="0"/>
      <c r="AGM229" s="0"/>
      <c r="AGN229" s="0"/>
      <c r="AGO229" s="0"/>
      <c r="AGP229" s="0"/>
      <c r="AGQ229" s="0"/>
      <c r="AGR229" s="0"/>
      <c r="AGS229" s="0"/>
      <c r="AGT229" s="0"/>
      <c r="AGU229" s="0"/>
      <c r="AGV229" s="0"/>
      <c r="AGW229" s="0"/>
      <c r="AGX229" s="0"/>
      <c r="AGY229" s="0"/>
      <c r="AGZ229" s="0"/>
      <c r="AHA229" s="0"/>
      <c r="AHB229" s="0"/>
      <c r="AHC229" s="0"/>
      <c r="AHD229" s="0"/>
      <c r="AHE229" s="0"/>
      <c r="AHF229" s="0"/>
      <c r="AHG229" s="0"/>
      <c r="AHH229" s="0"/>
      <c r="AHI229" s="0"/>
      <c r="AHJ229" s="0"/>
      <c r="AHK229" s="0"/>
      <c r="AHL229" s="0"/>
      <c r="AHM229" s="0"/>
      <c r="AHN229" s="0"/>
      <c r="AHO229" s="0"/>
      <c r="AHP229" s="0"/>
      <c r="AHQ229" s="0"/>
      <c r="AHR229" s="0"/>
      <c r="AHS229" s="0"/>
      <c r="AHT229" s="0"/>
      <c r="AHU229" s="0"/>
      <c r="AHV229" s="0"/>
      <c r="AHW229" s="0"/>
      <c r="AHX229" s="0"/>
      <c r="AHY229" s="0"/>
      <c r="AHZ229" s="0"/>
      <c r="AIA229" s="0"/>
      <c r="AIB229" s="0"/>
      <c r="AIC229" s="0"/>
      <c r="AID229" s="0"/>
      <c r="AIE229" s="0"/>
      <c r="AIF229" s="0"/>
      <c r="AIG229" s="0"/>
      <c r="AIH229" s="0"/>
      <c r="AII229" s="0"/>
      <c r="AIJ229" s="0"/>
      <c r="AIK229" s="0"/>
      <c r="AIL229" s="0"/>
      <c r="AIM229" s="0"/>
      <c r="AIN229" s="0"/>
      <c r="AIO229" s="0"/>
      <c r="AIP229" s="0"/>
      <c r="AIQ229" s="0"/>
      <c r="AIR229" s="0"/>
      <c r="AIS229" s="0"/>
      <c r="AIT229" s="0"/>
      <c r="AIU229" s="0"/>
      <c r="AIV229" s="0"/>
      <c r="AIW229" s="0"/>
      <c r="AIX229" s="0"/>
      <c r="AIY229" s="0"/>
      <c r="AIZ229" s="0"/>
      <c r="AJA229" s="0"/>
      <c r="AJB229" s="0"/>
      <c r="AJC229" s="0"/>
      <c r="AJD229" s="0"/>
      <c r="AJE229" s="0"/>
      <c r="AJF229" s="0"/>
      <c r="AJG229" s="0"/>
      <c r="AJH229" s="0"/>
      <c r="AJI229" s="0"/>
      <c r="AJJ229" s="0"/>
      <c r="AJK229" s="0"/>
      <c r="AJL229" s="0"/>
      <c r="AJM229" s="0"/>
      <c r="AJN229" s="0"/>
      <c r="AJO229" s="0"/>
      <c r="AJP229" s="0"/>
      <c r="AJQ229" s="0"/>
      <c r="AJR229" s="0"/>
      <c r="AJS229" s="0"/>
      <c r="AJT229" s="0"/>
      <c r="AJU229" s="0"/>
      <c r="AJV229" s="0"/>
      <c r="AJW229" s="0"/>
      <c r="AJX229" s="0"/>
      <c r="AJY229" s="0"/>
      <c r="AJZ229" s="0"/>
      <c r="AKA229" s="0"/>
      <c r="AKB229" s="0"/>
      <c r="AKC229" s="0"/>
      <c r="AKD229" s="0"/>
      <c r="AKE229" s="0"/>
      <c r="AKF229" s="0"/>
      <c r="AKG229" s="0"/>
      <c r="AKH229" s="0"/>
      <c r="AKI229" s="0"/>
      <c r="AKJ229" s="0"/>
      <c r="AKK229" s="0"/>
      <c r="AKL229" s="0"/>
      <c r="AKM229" s="0"/>
      <c r="AKN229" s="0"/>
      <c r="AKO229" s="0"/>
      <c r="AKP229" s="0"/>
      <c r="AKQ229" s="0"/>
      <c r="AKR229" s="0"/>
      <c r="AKS229" s="0"/>
      <c r="AKT229" s="0"/>
      <c r="AKU229" s="0"/>
      <c r="AKV229" s="0"/>
      <c r="AKW229" s="0"/>
      <c r="AKX229" s="0"/>
      <c r="AKY229" s="0"/>
      <c r="AKZ229" s="0"/>
      <c r="ALA229" s="0"/>
      <c r="ALB229" s="0"/>
      <c r="ALC229" s="0"/>
      <c r="ALD229" s="0"/>
      <c r="ALE229" s="0"/>
      <c r="ALF229" s="0"/>
      <c r="ALG229" s="0"/>
      <c r="ALH229" s="0"/>
      <c r="ALI229" s="0"/>
      <c r="ALJ229" s="0"/>
      <c r="ALK229" s="0"/>
      <c r="ALL229" s="0"/>
      <c r="ALM229" s="0"/>
      <c r="ALN229" s="0"/>
      <c r="ALO229" s="0"/>
      <c r="ALP229" s="0"/>
      <c r="ALQ229" s="0"/>
      <c r="ALR229" s="0"/>
      <c r="ALS229" s="0"/>
      <c r="ALT229" s="0"/>
      <c r="ALU229" s="0"/>
      <c r="ALV229" s="0"/>
      <c r="ALW229" s="0"/>
      <c r="ALX229" s="0"/>
      <c r="ALY229" s="0"/>
      <c r="ALZ229" s="0"/>
      <c r="AMA229" s="0"/>
      <c r="AMB229" s="0"/>
      <c r="AMC229" s="0"/>
      <c r="AMD229" s="0"/>
      <c r="AME229" s="0"/>
      <c r="AMF229" s="0"/>
      <c r="AMG229" s="0"/>
      <c r="AMH229" s="0"/>
      <c r="AMI229" s="0"/>
      <c r="AMJ229" s="0"/>
    </row>
    <row r="230" customFormat="false" ht="15.75" hidden="false" customHeight="true" outlineLevel="0" collapsed="false">
      <c r="A230" s="270"/>
      <c r="B230" s="49"/>
      <c r="C230" s="49"/>
      <c r="D230" s="49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26"/>
      <c r="P230" s="27"/>
      <c r="Q230" s="27"/>
      <c r="R230" s="27"/>
      <c r="S230" s="27"/>
      <c r="T230" s="27"/>
      <c r="U230" s="27"/>
      <c r="V230" s="27"/>
      <c r="W230" s="27"/>
      <c r="X230" s="28"/>
      <c r="Y230" s="226"/>
      <c r="Z230" s="27"/>
      <c r="AA230" s="27"/>
      <c r="AB230" s="27"/>
      <c r="AC230" s="27"/>
      <c r="AD230" s="27"/>
      <c r="AE230" s="27"/>
      <c r="AF230" s="27"/>
      <c r="AG230" s="27"/>
      <c r="AH230" s="28"/>
      <c r="AI230" s="226"/>
      <c r="AJ230" s="27"/>
      <c r="AK230" s="27"/>
      <c r="AL230" s="27"/>
      <c r="AM230" s="27"/>
      <c r="AN230" s="27"/>
      <c r="AO230" s="27"/>
      <c r="AP230" s="27"/>
      <c r="AQ230" s="27"/>
      <c r="AR230" s="28"/>
      <c r="AS230" s="226"/>
      <c r="AT230" s="27"/>
      <c r="AU230" s="27"/>
      <c r="AV230" s="27"/>
      <c r="AW230" s="27"/>
      <c r="AX230" s="27"/>
      <c r="AY230" s="27"/>
      <c r="AZ230" s="27"/>
      <c r="BA230" s="27"/>
      <c r="BB230" s="28"/>
      <c r="BC230" s="0"/>
      <c r="BD230" s="0"/>
      <c r="BE230" s="0"/>
      <c r="BF230" s="0"/>
      <c r="BG230" s="0"/>
      <c r="BH230" s="0"/>
      <c r="BI230" s="0"/>
      <c r="BJ230" s="0"/>
      <c r="BK230" s="0"/>
      <c r="BL230" s="0"/>
      <c r="BM230" s="0"/>
      <c r="BN230" s="0"/>
      <c r="BO230" s="0"/>
      <c r="BP230" s="0"/>
      <c r="BQ230" s="0"/>
      <c r="BR230" s="0"/>
      <c r="BS230" s="0"/>
      <c r="BT230" s="0"/>
      <c r="BU230" s="0"/>
      <c r="BV230" s="0"/>
      <c r="BW230" s="0"/>
      <c r="BX230" s="0"/>
      <c r="BY230" s="0"/>
      <c r="BZ230" s="0"/>
      <c r="CA230" s="0"/>
      <c r="CB230" s="0"/>
      <c r="CC230" s="0"/>
      <c r="CD230" s="0"/>
      <c r="CE230" s="0"/>
      <c r="CF230" s="0"/>
      <c r="CG230" s="0"/>
      <c r="CH230" s="0"/>
      <c r="CI230" s="0"/>
      <c r="CJ230" s="0"/>
      <c r="CK230" s="0"/>
      <c r="CL230" s="0"/>
      <c r="CM230" s="0"/>
      <c r="CN230" s="0"/>
      <c r="CO230" s="0"/>
      <c r="CP230" s="0"/>
      <c r="CQ230" s="0"/>
      <c r="CR230" s="0"/>
      <c r="CS230" s="0"/>
      <c r="CT230" s="0"/>
      <c r="CU230" s="0"/>
      <c r="CV230" s="0"/>
      <c r="CW230" s="0"/>
      <c r="CX230" s="0"/>
      <c r="CY230" s="0"/>
      <c r="CZ230" s="0"/>
      <c r="DA230" s="0"/>
      <c r="DB230" s="0"/>
      <c r="DC230" s="0"/>
      <c r="DD230" s="0"/>
      <c r="DE230" s="0"/>
      <c r="DF230" s="0"/>
      <c r="DG230" s="0"/>
      <c r="DH230" s="0"/>
      <c r="DI230" s="0"/>
      <c r="DJ230" s="0"/>
      <c r="DK230" s="0"/>
      <c r="DL230" s="0"/>
      <c r="DM230" s="0"/>
      <c r="DN230" s="0"/>
      <c r="DO230" s="0"/>
      <c r="DP230" s="0"/>
      <c r="DQ230" s="0"/>
      <c r="DR230" s="0"/>
      <c r="DS230" s="0"/>
      <c r="DT230" s="0"/>
      <c r="DU230" s="0"/>
      <c r="DV230" s="0"/>
      <c r="DW230" s="0"/>
      <c r="DX230" s="0"/>
      <c r="DY230" s="0"/>
      <c r="DZ230" s="0"/>
      <c r="EA230" s="0"/>
      <c r="EB230" s="0"/>
      <c r="EC230" s="0"/>
      <c r="ED230" s="0"/>
      <c r="EE230" s="0"/>
      <c r="EF230" s="0"/>
      <c r="EG230" s="0"/>
      <c r="EH230" s="0"/>
      <c r="EI230" s="0"/>
      <c r="EJ230" s="0"/>
      <c r="EK230" s="0"/>
      <c r="EL230" s="0"/>
      <c r="EM230" s="0"/>
      <c r="EN230" s="0"/>
      <c r="EO230" s="0"/>
      <c r="EP230" s="0"/>
      <c r="EQ230" s="0"/>
      <c r="ER230" s="0"/>
      <c r="ES230" s="0"/>
      <c r="ET230" s="0"/>
      <c r="EU230" s="0"/>
      <c r="EV230" s="0"/>
      <c r="EW230" s="0"/>
      <c r="EX230" s="0"/>
      <c r="EY230" s="0"/>
      <c r="EZ230" s="0"/>
      <c r="FA230" s="0"/>
      <c r="FB230" s="0"/>
      <c r="FC230" s="0"/>
      <c r="FD230" s="0"/>
      <c r="FE230" s="0"/>
      <c r="FF230" s="0"/>
      <c r="FG230" s="0"/>
      <c r="FH230" s="0"/>
      <c r="FI230" s="0"/>
      <c r="FJ230" s="0"/>
      <c r="FK230" s="0"/>
      <c r="FL230" s="0"/>
      <c r="FM230" s="0"/>
      <c r="FN230" s="0"/>
      <c r="FO230" s="0"/>
      <c r="FP230" s="0"/>
      <c r="FQ230" s="0"/>
      <c r="FR230" s="0"/>
      <c r="FS230" s="0"/>
      <c r="FT230" s="0"/>
      <c r="FU230" s="0"/>
      <c r="FV230" s="0"/>
      <c r="FW230" s="0"/>
      <c r="FX230" s="0"/>
      <c r="FY230" s="0"/>
      <c r="FZ230" s="0"/>
      <c r="GA230" s="0"/>
      <c r="GB230" s="0"/>
      <c r="GC230" s="0"/>
      <c r="GD230" s="0"/>
      <c r="GE230" s="0"/>
      <c r="GF230" s="0"/>
      <c r="GG230" s="0"/>
      <c r="GH230" s="0"/>
      <c r="GI230" s="0"/>
      <c r="GJ230" s="0"/>
      <c r="GK230" s="0"/>
      <c r="GL230" s="0"/>
      <c r="GM230" s="0"/>
      <c r="GN230" s="0"/>
      <c r="GO230" s="0"/>
      <c r="GP230" s="0"/>
      <c r="GQ230" s="0"/>
      <c r="GR230" s="0"/>
      <c r="GS230" s="0"/>
      <c r="GT230" s="0"/>
      <c r="GU230" s="0"/>
      <c r="GV230" s="0"/>
      <c r="GW230" s="0"/>
      <c r="GX230" s="0"/>
      <c r="GY230" s="0"/>
      <c r="GZ230" s="0"/>
      <c r="HA230" s="0"/>
      <c r="HB230" s="0"/>
      <c r="HC230" s="0"/>
      <c r="HD230" s="0"/>
      <c r="HE230" s="0"/>
      <c r="HF230" s="0"/>
      <c r="HG230" s="0"/>
      <c r="HH230" s="0"/>
      <c r="HI230" s="0"/>
      <c r="HJ230" s="0"/>
      <c r="HK230" s="0"/>
      <c r="HL230" s="0"/>
      <c r="HM230" s="0"/>
      <c r="HN230" s="0"/>
      <c r="HO230" s="0"/>
      <c r="HP230" s="0"/>
      <c r="HQ230" s="0"/>
      <c r="HR230" s="0"/>
      <c r="HS230" s="0"/>
      <c r="HT230" s="0"/>
      <c r="HU230" s="0"/>
      <c r="HV230" s="0"/>
      <c r="HW230" s="0"/>
      <c r="HX230" s="0"/>
      <c r="HY230" s="0"/>
      <c r="HZ230" s="0"/>
      <c r="IA230" s="0"/>
      <c r="IB230" s="0"/>
      <c r="IC230" s="0"/>
      <c r="ID230" s="0"/>
      <c r="IE230" s="0"/>
      <c r="IF230" s="0"/>
      <c r="IG230" s="0"/>
      <c r="IH230" s="0"/>
      <c r="II230" s="0"/>
      <c r="IJ230" s="0"/>
      <c r="IK230" s="0"/>
      <c r="IL230" s="0"/>
      <c r="IM230" s="0"/>
      <c r="IN230" s="0"/>
      <c r="IO230" s="0"/>
      <c r="IP230" s="0"/>
      <c r="IQ230" s="0"/>
      <c r="IR230" s="0"/>
      <c r="IS230" s="0"/>
      <c r="IT230" s="0"/>
      <c r="IU230" s="0"/>
      <c r="IV230" s="0"/>
      <c r="IW230" s="0"/>
      <c r="IX230" s="0"/>
      <c r="IY230" s="0"/>
      <c r="IZ230" s="0"/>
      <c r="JA230" s="0"/>
      <c r="JB230" s="0"/>
      <c r="JC230" s="0"/>
      <c r="JD230" s="0"/>
      <c r="JE230" s="0"/>
      <c r="JF230" s="0"/>
      <c r="JG230" s="0"/>
      <c r="JH230" s="0"/>
      <c r="JI230" s="0"/>
      <c r="JJ230" s="0"/>
      <c r="JK230" s="0"/>
      <c r="JL230" s="0"/>
      <c r="JM230" s="0"/>
      <c r="JN230" s="0"/>
      <c r="JO230" s="0"/>
      <c r="JP230" s="0"/>
      <c r="JQ230" s="0"/>
      <c r="JR230" s="0"/>
      <c r="JS230" s="0"/>
      <c r="JT230" s="0"/>
      <c r="JU230" s="0"/>
      <c r="JV230" s="0"/>
      <c r="JW230" s="0"/>
      <c r="JX230" s="0"/>
      <c r="JY230" s="0"/>
      <c r="JZ230" s="0"/>
      <c r="KA230" s="0"/>
      <c r="KB230" s="0"/>
      <c r="KC230" s="0"/>
      <c r="KD230" s="0"/>
      <c r="KE230" s="0"/>
      <c r="KF230" s="0"/>
      <c r="KG230" s="0"/>
      <c r="KH230" s="0"/>
      <c r="KI230" s="0"/>
      <c r="KJ230" s="0"/>
      <c r="KK230" s="0"/>
      <c r="KL230" s="0"/>
      <c r="KM230" s="0"/>
      <c r="KN230" s="0"/>
      <c r="KO230" s="0"/>
      <c r="KP230" s="0"/>
      <c r="KQ230" s="0"/>
      <c r="KR230" s="0"/>
      <c r="KS230" s="0"/>
      <c r="KT230" s="0"/>
      <c r="KU230" s="0"/>
      <c r="KV230" s="0"/>
      <c r="KW230" s="0"/>
      <c r="KX230" s="0"/>
      <c r="KY230" s="0"/>
      <c r="KZ230" s="0"/>
      <c r="LA230" s="0"/>
      <c r="LB230" s="0"/>
      <c r="LC230" s="0"/>
      <c r="LD230" s="0"/>
      <c r="LE230" s="0"/>
      <c r="LF230" s="0"/>
      <c r="LG230" s="0"/>
      <c r="LH230" s="0"/>
      <c r="LI230" s="0"/>
      <c r="LJ230" s="0"/>
      <c r="LK230" s="0"/>
      <c r="LL230" s="0"/>
      <c r="LM230" s="0"/>
      <c r="LN230" s="0"/>
      <c r="LO230" s="0"/>
      <c r="LP230" s="0"/>
      <c r="LQ230" s="0"/>
      <c r="LR230" s="0"/>
      <c r="LS230" s="0"/>
      <c r="LT230" s="0"/>
      <c r="LU230" s="0"/>
      <c r="LV230" s="0"/>
      <c r="LW230" s="0"/>
      <c r="LX230" s="0"/>
      <c r="LY230" s="0"/>
      <c r="LZ230" s="0"/>
      <c r="MA230" s="0"/>
      <c r="MB230" s="0"/>
      <c r="MC230" s="0"/>
      <c r="MD230" s="0"/>
      <c r="ME230" s="0"/>
      <c r="MF230" s="0"/>
      <c r="MG230" s="0"/>
      <c r="MH230" s="0"/>
      <c r="MI230" s="0"/>
      <c r="MJ230" s="0"/>
      <c r="MK230" s="0"/>
      <c r="ML230" s="0"/>
      <c r="MM230" s="0"/>
      <c r="MN230" s="0"/>
      <c r="MO230" s="0"/>
      <c r="MP230" s="0"/>
      <c r="MQ230" s="0"/>
      <c r="MR230" s="0"/>
      <c r="MS230" s="0"/>
      <c r="MT230" s="0"/>
      <c r="MU230" s="0"/>
      <c r="MV230" s="0"/>
      <c r="MW230" s="0"/>
      <c r="MX230" s="0"/>
      <c r="MY230" s="0"/>
      <c r="MZ230" s="0"/>
      <c r="NA230" s="0"/>
      <c r="NB230" s="0"/>
      <c r="NC230" s="0"/>
      <c r="ND230" s="0"/>
      <c r="NE230" s="0"/>
      <c r="NF230" s="0"/>
      <c r="NG230" s="0"/>
      <c r="NH230" s="0"/>
      <c r="NI230" s="0"/>
      <c r="NJ230" s="0"/>
      <c r="NK230" s="0"/>
      <c r="NL230" s="0"/>
      <c r="NM230" s="0"/>
      <c r="NN230" s="0"/>
      <c r="NO230" s="0"/>
      <c r="NP230" s="0"/>
      <c r="NQ230" s="0"/>
      <c r="NR230" s="0"/>
      <c r="NS230" s="0"/>
      <c r="NT230" s="0"/>
      <c r="NU230" s="0"/>
      <c r="NV230" s="0"/>
      <c r="NW230" s="0"/>
      <c r="NX230" s="0"/>
      <c r="NY230" s="0"/>
      <c r="NZ230" s="0"/>
      <c r="OA230" s="0"/>
      <c r="OB230" s="0"/>
      <c r="OC230" s="0"/>
      <c r="OD230" s="0"/>
      <c r="OE230" s="0"/>
      <c r="OF230" s="0"/>
      <c r="OG230" s="0"/>
      <c r="OH230" s="0"/>
      <c r="OI230" s="0"/>
      <c r="OJ230" s="0"/>
      <c r="OK230" s="0"/>
      <c r="OL230" s="0"/>
      <c r="OM230" s="0"/>
      <c r="ON230" s="0"/>
      <c r="OO230" s="0"/>
      <c r="OP230" s="0"/>
      <c r="OQ230" s="0"/>
      <c r="OR230" s="0"/>
      <c r="OS230" s="0"/>
      <c r="OT230" s="0"/>
      <c r="OU230" s="0"/>
      <c r="OV230" s="0"/>
      <c r="OW230" s="0"/>
      <c r="OX230" s="0"/>
      <c r="OY230" s="0"/>
      <c r="OZ230" s="0"/>
      <c r="PA230" s="0"/>
      <c r="PB230" s="0"/>
      <c r="PC230" s="0"/>
      <c r="PD230" s="0"/>
      <c r="PE230" s="0"/>
      <c r="PF230" s="0"/>
      <c r="PG230" s="0"/>
      <c r="PH230" s="0"/>
      <c r="PI230" s="0"/>
      <c r="PJ230" s="0"/>
      <c r="PK230" s="0"/>
      <c r="PL230" s="0"/>
      <c r="PM230" s="0"/>
      <c r="PN230" s="0"/>
      <c r="PO230" s="0"/>
      <c r="PP230" s="0"/>
      <c r="PQ230" s="0"/>
      <c r="PR230" s="0"/>
      <c r="PS230" s="0"/>
      <c r="PT230" s="0"/>
      <c r="PU230" s="0"/>
      <c r="PV230" s="0"/>
      <c r="PW230" s="0"/>
      <c r="PX230" s="0"/>
      <c r="PY230" s="0"/>
      <c r="PZ230" s="0"/>
      <c r="QA230" s="0"/>
      <c r="QB230" s="0"/>
      <c r="QC230" s="0"/>
      <c r="QD230" s="0"/>
      <c r="QE230" s="0"/>
      <c r="QF230" s="0"/>
      <c r="QG230" s="0"/>
      <c r="QH230" s="0"/>
      <c r="QI230" s="0"/>
      <c r="QJ230" s="0"/>
      <c r="QK230" s="0"/>
      <c r="QL230" s="0"/>
      <c r="QM230" s="0"/>
      <c r="QN230" s="0"/>
      <c r="QO230" s="0"/>
      <c r="QP230" s="0"/>
      <c r="QQ230" s="0"/>
      <c r="QR230" s="0"/>
      <c r="QS230" s="0"/>
      <c r="QT230" s="0"/>
      <c r="QU230" s="0"/>
      <c r="QV230" s="0"/>
      <c r="QW230" s="0"/>
      <c r="QX230" s="0"/>
      <c r="QY230" s="0"/>
      <c r="QZ230" s="0"/>
      <c r="RA230" s="0"/>
      <c r="RB230" s="0"/>
      <c r="RC230" s="0"/>
      <c r="RD230" s="0"/>
      <c r="RE230" s="0"/>
      <c r="RF230" s="0"/>
      <c r="RG230" s="0"/>
      <c r="RH230" s="0"/>
      <c r="RI230" s="0"/>
      <c r="RJ230" s="0"/>
      <c r="RK230" s="0"/>
      <c r="RL230" s="0"/>
      <c r="RM230" s="0"/>
      <c r="RN230" s="0"/>
      <c r="RO230" s="0"/>
      <c r="RP230" s="0"/>
      <c r="RQ230" s="0"/>
      <c r="RR230" s="0"/>
      <c r="RS230" s="0"/>
      <c r="RT230" s="0"/>
      <c r="RU230" s="0"/>
      <c r="RV230" s="0"/>
      <c r="RW230" s="0"/>
      <c r="RX230" s="0"/>
      <c r="RY230" s="0"/>
      <c r="RZ230" s="0"/>
      <c r="SA230" s="0"/>
      <c r="SB230" s="0"/>
      <c r="SC230" s="0"/>
      <c r="SD230" s="0"/>
      <c r="SE230" s="0"/>
      <c r="SF230" s="0"/>
      <c r="SG230" s="0"/>
      <c r="SH230" s="0"/>
      <c r="SI230" s="0"/>
      <c r="SJ230" s="0"/>
      <c r="SK230" s="0"/>
      <c r="SL230" s="0"/>
      <c r="SM230" s="0"/>
      <c r="SN230" s="0"/>
      <c r="SO230" s="0"/>
      <c r="SP230" s="0"/>
      <c r="SQ230" s="0"/>
      <c r="SR230" s="0"/>
      <c r="SS230" s="0"/>
      <c r="ST230" s="0"/>
      <c r="SU230" s="0"/>
      <c r="SV230" s="0"/>
      <c r="SW230" s="0"/>
      <c r="SX230" s="0"/>
      <c r="SY230" s="0"/>
      <c r="SZ230" s="0"/>
      <c r="TA230" s="0"/>
      <c r="TB230" s="0"/>
      <c r="TC230" s="0"/>
      <c r="TD230" s="0"/>
      <c r="TE230" s="0"/>
      <c r="TF230" s="0"/>
      <c r="TG230" s="0"/>
      <c r="TH230" s="0"/>
      <c r="TI230" s="0"/>
      <c r="TJ230" s="0"/>
      <c r="TK230" s="0"/>
      <c r="TL230" s="0"/>
      <c r="TM230" s="0"/>
      <c r="TN230" s="0"/>
      <c r="TO230" s="0"/>
      <c r="TP230" s="0"/>
      <c r="TQ230" s="0"/>
      <c r="TR230" s="0"/>
      <c r="TS230" s="0"/>
      <c r="TT230" s="0"/>
      <c r="TU230" s="0"/>
      <c r="TV230" s="0"/>
      <c r="TW230" s="0"/>
      <c r="TX230" s="0"/>
      <c r="TY230" s="0"/>
      <c r="TZ230" s="0"/>
      <c r="UA230" s="0"/>
      <c r="UB230" s="0"/>
      <c r="UC230" s="0"/>
      <c r="UD230" s="0"/>
      <c r="UE230" s="0"/>
      <c r="UF230" s="0"/>
      <c r="UG230" s="0"/>
      <c r="UH230" s="0"/>
      <c r="UI230" s="0"/>
      <c r="UJ230" s="0"/>
      <c r="UK230" s="0"/>
      <c r="UL230" s="0"/>
      <c r="UM230" s="0"/>
      <c r="UN230" s="0"/>
      <c r="UO230" s="0"/>
      <c r="UP230" s="0"/>
      <c r="UQ230" s="0"/>
      <c r="UR230" s="0"/>
      <c r="US230" s="0"/>
      <c r="UT230" s="0"/>
      <c r="UU230" s="0"/>
      <c r="UV230" s="0"/>
      <c r="UW230" s="0"/>
      <c r="UX230" s="0"/>
      <c r="UY230" s="0"/>
      <c r="UZ230" s="0"/>
      <c r="VA230" s="0"/>
      <c r="VB230" s="0"/>
      <c r="VC230" s="0"/>
      <c r="VD230" s="0"/>
      <c r="VE230" s="0"/>
      <c r="VF230" s="0"/>
      <c r="VG230" s="0"/>
      <c r="VH230" s="0"/>
      <c r="VI230" s="0"/>
      <c r="VJ230" s="0"/>
      <c r="VK230" s="0"/>
      <c r="VL230" s="0"/>
      <c r="VM230" s="0"/>
      <c r="VN230" s="0"/>
      <c r="VO230" s="0"/>
      <c r="VP230" s="0"/>
      <c r="VQ230" s="0"/>
      <c r="VR230" s="0"/>
      <c r="VS230" s="0"/>
      <c r="VT230" s="0"/>
      <c r="VU230" s="0"/>
      <c r="VV230" s="0"/>
      <c r="VW230" s="0"/>
      <c r="VX230" s="0"/>
      <c r="VY230" s="0"/>
      <c r="VZ230" s="0"/>
      <c r="WA230" s="0"/>
      <c r="WB230" s="0"/>
      <c r="WC230" s="0"/>
      <c r="WD230" s="0"/>
      <c r="WE230" s="0"/>
      <c r="WF230" s="0"/>
      <c r="WG230" s="0"/>
      <c r="WH230" s="0"/>
      <c r="WI230" s="0"/>
      <c r="WJ230" s="0"/>
      <c r="WK230" s="0"/>
      <c r="WL230" s="0"/>
      <c r="WM230" s="0"/>
      <c r="WN230" s="0"/>
      <c r="WO230" s="0"/>
      <c r="WP230" s="0"/>
      <c r="WQ230" s="0"/>
      <c r="WR230" s="0"/>
      <c r="WS230" s="0"/>
      <c r="WT230" s="0"/>
      <c r="WU230" s="0"/>
      <c r="WV230" s="0"/>
      <c r="WW230" s="0"/>
      <c r="WX230" s="0"/>
      <c r="WY230" s="0"/>
      <c r="WZ230" s="0"/>
      <c r="XA230" s="0"/>
      <c r="XB230" s="0"/>
      <c r="XC230" s="0"/>
      <c r="XD230" s="0"/>
      <c r="XE230" s="0"/>
      <c r="XF230" s="0"/>
      <c r="XG230" s="0"/>
      <c r="XH230" s="0"/>
      <c r="XI230" s="0"/>
      <c r="XJ230" s="0"/>
      <c r="XK230" s="0"/>
      <c r="XL230" s="0"/>
      <c r="XM230" s="0"/>
      <c r="XN230" s="0"/>
      <c r="XO230" s="0"/>
      <c r="XP230" s="0"/>
      <c r="XQ230" s="0"/>
      <c r="XR230" s="0"/>
      <c r="XS230" s="0"/>
      <c r="XT230" s="0"/>
      <c r="XU230" s="0"/>
      <c r="XV230" s="0"/>
      <c r="XW230" s="0"/>
      <c r="XX230" s="0"/>
      <c r="XY230" s="0"/>
      <c r="XZ230" s="0"/>
      <c r="YA230" s="0"/>
      <c r="YB230" s="0"/>
      <c r="YC230" s="0"/>
      <c r="YD230" s="0"/>
      <c r="YE230" s="0"/>
      <c r="YF230" s="0"/>
      <c r="YG230" s="0"/>
      <c r="YH230" s="0"/>
      <c r="YI230" s="0"/>
      <c r="YJ230" s="0"/>
      <c r="YK230" s="0"/>
      <c r="YL230" s="0"/>
      <c r="YM230" s="0"/>
      <c r="YN230" s="0"/>
      <c r="YO230" s="0"/>
      <c r="YP230" s="0"/>
      <c r="YQ230" s="0"/>
      <c r="YR230" s="0"/>
      <c r="YS230" s="0"/>
      <c r="YT230" s="0"/>
      <c r="YU230" s="0"/>
      <c r="YV230" s="0"/>
      <c r="YW230" s="0"/>
      <c r="YX230" s="0"/>
      <c r="YY230" s="0"/>
      <c r="YZ230" s="0"/>
      <c r="ZA230" s="0"/>
      <c r="ZB230" s="0"/>
      <c r="ZC230" s="0"/>
      <c r="ZD230" s="0"/>
      <c r="ZE230" s="0"/>
      <c r="ZF230" s="0"/>
      <c r="ZG230" s="0"/>
      <c r="ZH230" s="0"/>
      <c r="ZI230" s="0"/>
      <c r="ZJ230" s="0"/>
      <c r="ZK230" s="0"/>
      <c r="ZL230" s="0"/>
      <c r="ZM230" s="0"/>
      <c r="ZN230" s="0"/>
      <c r="ZO230" s="0"/>
      <c r="ZP230" s="0"/>
      <c r="ZQ230" s="0"/>
      <c r="ZR230" s="0"/>
      <c r="ZS230" s="0"/>
      <c r="ZT230" s="0"/>
      <c r="ZU230" s="0"/>
      <c r="ZV230" s="0"/>
      <c r="ZW230" s="0"/>
      <c r="ZX230" s="0"/>
      <c r="ZY230" s="0"/>
      <c r="ZZ230" s="0"/>
      <c r="AAA230" s="0"/>
      <c r="AAB230" s="0"/>
      <c r="AAC230" s="0"/>
      <c r="AAD230" s="0"/>
      <c r="AAE230" s="0"/>
      <c r="AAF230" s="0"/>
      <c r="AAG230" s="0"/>
      <c r="AAH230" s="0"/>
      <c r="AAI230" s="0"/>
      <c r="AAJ230" s="0"/>
      <c r="AAK230" s="0"/>
      <c r="AAL230" s="0"/>
      <c r="AAM230" s="0"/>
      <c r="AAN230" s="0"/>
      <c r="AAO230" s="0"/>
      <c r="AAP230" s="0"/>
      <c r="AAQ230" s="0"/>
      <c r="AAR230" s="0"/>
      <c r="AAS230" s="0"/>
      <c r="AAT230" s="0"/>
      <c r="AAU230" s="0"/>
      <c r="AAV230" s="0"/>
      <c r="AAW230" s="0"/>
      <c r="AAX230" s="0"/>
      <c r="AAY230" s="0"/>
      <c r="AAZ230" s="0"/>
      <c r="ABA230" s="0"/>
      <c r="ABB230" s="0"/>
      <c r="ABC230" s="0"/>
      <c r="ABD230" s="0"/>
      <c r="ABE230" s="0"/>
      <c r="ABF230" s="0"/>
      <c r="ABG230" s="0"/>
      <c r="ABH230" s="0"/>
      <c r="ABI230" s="0"/>
      <c r="ABJ230" s="0"/>
      <c r="ABK230" s="0"/>
      <c r="ABL230" s="0"/>
      <c r="ABM230" s="0"/>
      <c r="ABN230" s="0"/>
      <c r="ABO230" s="0"/>
      <c r="ABP230" s="0"/>
      <c r="ABQ230" s="0"/>
      <c r="ABR230" s="0"/>
      <c r="ABS230" s="0"/>
      <c r="ABT230" s="0"/>
      <c r="ABU230" s="0"/>
      <c r="ABV230" s="0"/>
      <c r="ABW230" s="0"/>
      <c r="ABX230" s="0"/>
      <c r="ABY230" s="0"/>
      <c r="ABZ230" s="0"/>
      <c r="ACA230" s="0"/>
      <c r="ACB230" s="0"/>
      <c r="ACC230" s="0"/>
      <c r="ACD230" s="0"/>
      <c r="ACE230" s="0"/>
      <c r="ACF230" s="0"/>
      <c r="ACG230" s="0"/>
      <c r="ACH230" s="0"/>
      <c r="ACI230" s="0"/>
      <c r="ACJ230" s="0"/>
      <c r="ACK230" s="0"/>
      <c r="ACL230" s="0"/>
      <c r="ACM230" s="0"/>
      <c r="ACN230" s="0"/>
      <c r="ACO230" s="0"/>
      <c r="ACP230" s="0"/>
      <c r="ACQ230" s="0"/>
      <c r="ACR230" s="0"/>
      <c r="ACS230" s="0"/>
      <c r="ACT230" s="0"/>
      <c r="ACU230" s="0"/>
      <c r="ACV230" s="0"/>
      <c r="ACW230" s="0"/>
      <c r="ACX230" s="0"/>
      <c r="ACY230" s="0"/>
      <c r="ACZ230" s="0"/>
      <c r="ADA230" s="0"/>
      <c r="ADB230" s="0"/>
      <c r="ADC230" s="0"/>
      <c r="ADD230" s="0"/>
      <c r="ADE230" s="0"/>
      <c r="ADF230" s="0"/>
      <c r="ADG230" s="0"/>
      <c r="ADH230" s="0"/>
      <c r="ADI230" s="0"/>
      <c r="ADJ230" s="0"/>
      <c r="ADK230" s="0"/>
      <c r="ADL230" s="0"/>
      <c r="ADM230" s="0"/>
      <c r="ADN230" s="0"/>
      <c r="ADO230" s="0"/>
      <c r="ADP230" s="0"/>
      <c r="ADQ230" s="0"/>
      <c r="ADR230" s="0"/>
      <c r="ADS230" s="0"/>
      <c r="ADT230" s="0"/>
      <c r="ADU230" s="0"/>
      <c r="ADV230" s="0"/>
      <c r="ADW230" s="0"/>
      <c r="ADX230" s="0"/>
      <c r="ADY230" s="0"/>
      <c r="ADZ230" s="0"/>
      <c r="AEA230" s="0"/>
      <c r="AEB230" s="0"/>
      <c r="AEC230" s="0"/>
      <c r="AED230" s="0"/>
      <c r="AEE230" s="0"/>
      <c r="AEF230" s="0"/>
      <c r="AEG230" s="0"/>
      <c r="AEH230" s="0"/>
      <c r="AEI230" s="0"/>
      <c r="AEJ230" s="0"/>
      <c r="AEK230" s="0"/>
      <c r="AEL230" s="0"/>
      <c r="AEM230" s="0"/>
      <c r="AEN230" s="0"/>
      <c r="AEO230" s="0"/>
      <c r="AEP230" s="0"/>
      <c r="AEQ230" s="0"/>
      <c r="AER230" s="0"/>
      <c r="AES230" s="0"/>
      <c r="AET230" s="0"/>
      <c r="AEU230" s="0"/>
      <c r="AEV230" s="0"/>
      <c r="AEW230" s="0"/>
      <c r="AEX230" s="0"/>
      <c r="AEY230" s="0"/>
      <c r="AEZ230" s="0"/>
      <c r="AFA230" s="0"/>
      <c r="AFB230" s="0"/>
      <c r="AFC230" s="0"/>
      <c r="AFD230" s="0"/>
      <c r="AFE230" s="0"/>
      <c r="AFF230" s="0"/>
      <c r="AFG230" s="0"/>
      <c r="AFH230" s="0"/>
      <c r="AFI230" s="0"/>
      <c r="AFJ230" s="0"/>
      <c r="AFK230" s="0"/>
      <c r="AFL230" s="0"/>
      <c r="AFM230" s="0"/>
      <c r="AFN230" s="0"/>
      <c r="AFO230" s="0"/>
      <c r="AFP230" s="0"/>
      <c r="AFQ230" s="0"/>
      <c r="AFR230" s="0"/>
      <c r="AFS230" s="0"/>
      <c r="AFT230" s="0"/>
      <c r="AFU230" s="0"/>
      <c r="AFV230" s="0"/>
      <c r="AFW230" s="0"/>
      <c r="AFX230" s="0"/>
      <c r="AFY230" s="0"/>
      <c r="AFZ230" s="0"/>
      <c r="AGA230" s="0"/>
      <c r="AGB230" s="0"/>
      <c r="AGC230" s="0"/>
      <c r="AGD230" s="0"/>
      <c r="AGE230" s="0"/>
      <c r="AGF230" s="0"/>
      <c r="AGG230" s="0"/>
      <c r="AGH230" s="0"/>
      <c r="AGI230" s="0"/>
      <c r="AGJ230" s="0"/>
      <c r="AGK230" s="0"/>
      <c r="AGL230" s="0"/>
      <c r="AGM230" s="0"/>
      <c r="AGN230" s="0"/>
      <c r="AGO230" s="0"/>
      <c r="AGP230" s="0"/>
      <c r="AGQ230" s="0"/>
      <c r="AGR230" s="0"/>
      <c r="AGS230" s="0"/>
      <c r="AGT230" s="0"/>
      <c r="AGU230" s="0"/>
      <c r="AGV230" s="0"/>
      <c r="AGW230" s="0"/>
      <c r="AGX230" s="0"/>
      <c r="AGY230" s="0"/>
      <c r="AGZ230" s="0"/>
      <c r="AHA230" s="0"/>
      <c r="AHB230" s="0"/>
      <c r="AHC230" s="0"/>
      <c r="AHD230" s="0"/>
      <c r="AHE230" s="0"/>
      <c r="AHF230" s="0"/>
      <c r="AHG230" s="0"/>
      <c r="AHH230" s="0"/>
      <c r="AHI230" s="0"/>
      <c r="AHJ230" s="0"/>
      <c r="AHK230" s="0"/>
      <c r="AHL230" s="0"/>
      <c r="AHM230" s="0"/>
      <c r="AHN230" s="0"/>
      <c r="AHO230" s="0"/>
      <c r="AHP230" s="0"/>
      <c r="AHQ230" s="0"/>
      <c r="AHR230" s="0"/>
      <c r="AHS230" s="0"/>
      <c r="AHT230" s="0"/>
      <c r="AHU230" s="0"/>
      <c r="AHV230" s="0"/>
      <c r="AHW230" s="0"/>
      <c r="AHX230" s="0"/>
      <c r="AHY230" s="0"/>
      <c r="AHZ230" s="0"/>
      <c r="AIA230" s="0"/>
      <c r="AIB230" s="0"/>
      <c r="AIC230" s="0"/>
      <c r="AID230" s="0"/>
      <c r="AIE230" s="0"/>
      <c r="AIF230" s="0"/>
      <c r="AIG230" s="0"/>
      <c r="AIH230" s="0"/>
      <c r="AII230" s="0"/>
      <c r="AIJ230" s="0"/>
      <c r="AIK230" s="0"/>
      <c r="AIL230" s="0"/>
      <c r="AIM230" s="0"/>
      <c r="AIN230" s="0"/>
      <c r="AIO230" s="0"/>
      <c r="AIP230" s="0"/>
      <c r="AIQ230" s="0"/>
      <c r="AIR230" s="0"/>
      <c r="AIS230" s="0"/>
      <c r="AIT230" s="0"/>
      <c r="AIU230" s="0"/>
      <c r="AIV230" s="0"/>
      <c r="AIW230" s="0"/>
      <c r="AIX230" s="0"/>
      <c r="AIY230" s="0"/>
      <c r="AIZ230" s="0"/>
      <c r="AJA230" s="0"/>
      <c r="AJB230" s="0"/>
      <c r="AJC230" s="0"/>
      <c r="AJD230" s="0"/>
      <c r="AJE230" s="0"/>
      <c r="AJF230" s="0"/>
      <c r="AJG230" s="0"/>
      <c r="AJH230" s="0"/>
      <c r="AJI230" s="0"/>
      <c r="AJJ230" s="0"/>
      <c r="AJK230" s="0"/>
      <c r="AJL230" s="0"/>
      <c r="AJM230" s="0"/>
      <c r="AJN230" s="0"/>
      <c r="AJO230" s="0"/>
      <c r="AJP230" s="0"/>
      <c r="AJQ230" s="0"/>
      <c r="AJR230" s="0"/>
      <c r="AJS230" s="0"/>
      <c r="AJT230" s="0"/>
      <c r="AJU230" s="0"/>
      <c r="AJV230" s="0"/>
      <c r="AJW230" s="0"/>
      <c r="AJX230" s="0"/>
      <c r="AJY230" s="0"/>
      <c r="AJZ230" s="0"/>
      <c r="AKA230" s="0"/>
      <c r="AKB230" s="0"/>
      <c r="AKC230" s="0"/>
      <c r="AKD230" s="0"/>
      <c r="AKE230" s="0"/>
      <c r="AKF230" s="0"/>
      <c r="AKG230" s="0"/>
      <c r="AKH230" s="0"/>
      <c r="AKI230" s="0"/>
      <c r="AKJ230" s="0"/>
      <c r="AKK230" s="0"/>
      <c r="AKL230" s="0"/>
      <c r="AKM230" s="0"/>
      <c r="AKN230" s="0"/>
      <c r="AKO230" s="0"/>
      <c r="AKP230" s="0"/>
      <c r="AKQ230" s="0"/>
      <c r="AKR230" s="0"/>
      <c r="AKS230" s="0"/>
      <c r="AKT230" s="0"/>
      <c r="AKU230" s="0"/>
      <c r="AKV230" s="0"/>
      <c r="AKW230" s="0"/>
      <c r="AKX230" s="0"/>
      <c r="AKY230" s="0"/>
      <c r="AKZ230" s="0"/>
      <c r="ALA230" s="0"/>
      <c r="ALB230" s="0"/>
      <c r="ALC230" s="0"/>
      <c r="ALD230" s="0"/>
      <c r="ALE230" s="0"/>
      <c r="ALF230" s="0"/>
      <c r="ALG230" s="0"/>
      <c r="ALH230" s="0"/>
      <c r="ALI230" s="0"/>
      <c r="ALJ230" s="0"/>
      <c r="ALK230" s="0"/>
      <c r="ALL230" s="0"/>
      <c r="ALM230" s="0"/>
      <c r="ALN230" s="0"/>
      <c r="ALO230" s="0"/>
      <c r="ALP230" s="0"/>
      <c r="ALQ230" s="0"/>
      <c r="ALR230" s="0"/>
      <c r="ALS230" s="0"/>
      <c r="ALT230" s="0"/>
      <c r="ALU230" s="0"/>
      <c r="ALV230" s="0"/>
      <c r="ALW230" s="0"/>
      <c r="ALX230" s="0"/>
      <c r="ALY230" s="0"/>
      <c r="ALZ230" s="0"/>
      <c r="AMA230" s="0"/>
      <c r="AMB230" s="0"/>
      <c r="AMC230" s="0"/>
      <c r="AMD230" s="0"/>
      <c r="AME230" s="0"/>
      <c r="AMF230" s="0"/>
      <c r="AMG230" s="0"/>
      <c r="AMH230" s="0"/>
      <c r="AMI230" s="0"/>
      <c r="AMJ230" s="0"/>
    </row>
    <row r="231" customFormat="false" ht="15.75" hidden="true" customHeight="true" outlineLevel="1" collapsed="false">
      <c r="A231" s="270"/>
      <c r="B231" s="288"/>
      <c r="C231" s="254"/>
      <c r="D231" s="254"/>
      <c r="E231" s="255"/>
      <c r="F231" s="255"/>
      <c r="G231" s="255"/>
      <c r="H231" s="255"/>
      <c r="I231" s="255"/>
      <c r="J231" s="255"/>
      <c r="K231" s="255"/>
      <c r="L231" s="255"/>
      <c r="M231" s="255"/>
      <c r="N231" s="255"/>
      <c r="O231" s="256"/>
      <c r="P231" s="255"/>
      <c r="Q231" s="255"/>
      <c r="R231" s="255"/>
      <c r="S231" s="255"/>
      <c r="T231" s="255"/>
      <c r="U231" s="255"/>
      <c r="V231" s="255"/>
      <c r="W231" s="255"/>
      <c r="X231" s="257"/>
      <c r="Y231" s="256"/>
      <c r="Z231" s="255"/>
      <c r="AA231" s="255"/>
      <c r="AB231" s="255"/>
      <c r="AC231" s="255"/>
      <c r="AD231" s="255"/>
      <c r="AE231" s="255"/>
      <c r="AF231" s="255"/>
      <c r="AG231" s="255"/>
      <c r="AH231" s="257"/>
      <c r="AI231" s="256"/>
      <c r="AJ231" s="255"/>
      <c r="AK231" s="255"/>
      <c r="AL231" s="255"/>
      <c r="AM231" s="255"/>
      <c r="AN231" s="255"/>
      <c r="AO231" s="255"/>
      <c r="AP231" s="255"/>
      <c r="AQ231" s="255"/>
      <c r="AR231" s="257"/>
      <c r="AS231" s="256"/>
      <c r="AT231" s="255"/>
      <c r="AU231" s="255"/>
      <c r="AV231" s="255"/>
      <c r="AW231" s="255"/>
      <c r="AX231" s="255"/>
      <c r="AY231" s="255"/>
      <c r="AZ231" s="255"/>
      <c r="BA231" s="255"/>
      <c r="BB231" s="257"/>
      <c r="BC231" s="0"/>
      <c r="BD231" s="0"/>
      <c r="BE231" s="0"/>
      <c r="BF231" s="0"/>
      <c r="BG231" s="0"/>
      <c r="BH231" s="0"/>
      <c r="BI231" s="0"/>
      <c r="BJ231" s="0"/>
      <c r="BK231" s="0"/>
      <c r="BL231" s="0"/>
      <c r="BM231" s="0"/>
      <c r="BN231" s="0"/>
      <c r="BO231" s="0"/>
      <c r="BP231" s="0"/>
      <c r="BQ231" s="0"/>
      <c r="BR231" s="0"/>
      <c r="BS231" s="0"/>
      <c r="BT231" s="0"/>
      <c r="BU231" s="0"/>
      <c r="BV231" s="0"/>
      <c r="BW231" s="0"/>
      <c r="BX231" s="0"/>
      <c r="BY231" s="0"/>
      <c r="BZ231" s="0"/>
      <c r="CA231" s="0"/>
      <c r="CB231" s="0"/>
      <c r="CC231" s="0"/>
      <c r="CD231" s="0"/>
      <c r="CE231" s="0"/>
      <c r="CF231" s="0"/>
      <c r="CG231" s="0"/>
      <c r="CH231" s="0"/>
      <c r="CI231" s="0"/>
      <c r="CJ231" s="0"/>
      <c r="CK231" s="0"/>
      <c r="CL231" s="0"/>
      <c r="CM231" s="0"/>
      <c r="CN231" s="0"/>
      <c r="CO231" s="0"/>
      <c r="CP231" s="0"/>
      <c r="CQ231" s="0"/>
      <c r="CR231" s="0"/>
      <c r="CS231" s="0"/>
      <c r="CT231" s="0"/>
      <c r="CU231" s="0"/>
      <c r="CV231" s="0"/>
      <c r="CW231" s="0"/>
      <c r="CX231" s="0"/>
      <c r="CY231" s="0"/>
      <c r="CZ231" s="0"/>
      <c r="DA231" s="0"/>
      <c r="DB231" s="0"/>
      <c r="DC231" s="0"/>
      <c r="DD231" s="0"/>
      <c r="DE231" s="0"/>
      <c r="DF231" s="0"/>
      <c r="DG231" s="0"/>
      <c r="DH231" s="0"/>
      <c r="DI231" s="0"/>
      <c r="DJ231" s="0"/>
      <c r="DK231" s="0"/>
      <c r="DL231" s="0"/>
      <c r="DM231" s="0"/>
      <c r="DN231" s="0"/>
      <c r="DO231" s="0"/>
      <c r="DP231" s="0"/>
      <c r="DQ231" s="0"/>
      <c r="DR231" s="0"/>
      <c r="DS231" s="0"/>
      <c r="DT231" s="0"/>
      <c r="DU231" s="0"/>
      <c r="DV231" s="0"/>
      <c r="DW231" s="0"/>
      <c r="DX231" s="0"/>
      <c r="DY231" s="0"/>
      <c r="DZ231" s="0"/>
      <c r="EA231" s="0"/>
      <c r="EB231" s="0"/>
      <c r="EC231" s="0"/>
      <c r="ED231" s="0"/>
      <c r="EE231" s="0"/>
      <c r="EF231" s="0"/>
      <c r="EG231" s="0"/>
      <c r="EH231" s="0"/>
      <c r="EI231" s="0"/>
      <c r="EJ231" s="0"/>
      <c r="EK231" s="0"/>
      <c r="EL231" s="0"/>
      <c r="EM231" s="0"/>
      <c r="EN231" s="0"/>
      <c r="EO231" s="0"/>
      <c r="EP231" s="0"/>
      <c r="EQ231" s="0"/>
      <c r="ER231" s="0"/>
      <c r="ES231" s="0"/>
      <c r="ET231" s="0"/>
      <c r="EU231" s="0"/>
      <c r="EV231" s="0"/>
      <c r="EW231" s="0"/>
      <c r="EX231" s="0"/>
      <c r="EY231" s="0"/>
      <c r="EZ231" s="0"/>
      <c r="FA231" s="0"/>
      <c r="FB231" s="0"/>
      <c r="FC231" s="0"/>
      <c r="FD231" s="0"/>
      <c r="FE231" s="0"/>
      <c r="FF231" s="0"/>
      <c r="FG231" s="0"/>
      <c r="FH231" s="0"/>
      <c r="FI231" s="0"/>
      <c r="FJ231" s="0"/>
      <c r="FK231" s="0"/>
      <c r="FL231" s="0"/>
      <c r="FM231" s="0"/>
      <c r="FN231" s="0"/>
      <c r="FO231" s="0"/>
      <c r="FP231" s="0"/>
      <c r="FQ231" s="0"/>
      <c r="FR231" s="0"/>
      <c r="FS231" s="0"/>
      <c r="FT231" s="0"/>
      <c r="FU231" s="0"/>
      <c r="FV231" s="0"/>
      <c r="FW231" s="0"/>
      <c r="FX231" s="0"/>
      <c r="FY231" s="0"/>
      <c r="FZ231" s="0"/>
      <c r="GA231" s="0"/>
      <c r="GB231" s="0"/>
      <c r="GC231" s="0"/>
      <c r="GD231" s="0"/>
      <c r="GE231" s="0"/>
      <c r="GF231" s="0"/>
      <c r="GG231" s="0"/>
      <c r="GH231" s="0"/>
      <c r="GI231" s="0"/>
      <c r="GJ231" s="0"/>
      <c r="GK231" s="0"/>
      <c r="GL231" s="0"/>
      <c r="GM231" s="0"/>
      <c r="GN231" s="0"/>
      <c r="GO231" s="0"/>
      <c r="GP231" s="0"/>
      <c r="GQ231" s="0"/>
      <c r="GR231" s="0"/>
      <c r="GS231" s="0"/>
      <c r="GT231" s="0"/>
      <c r="GU231" s="0"/>
      <c r="GV231" s="0"/>
      <c r="GW231" s="0"/>
      <c r="GX231" s="0"/>
      <c r="GY231" s="0"/>
      <c r="GZ231" s="0"/>
      <c r="HA231" s="0"/>
      <c r="HB231" s="0"/>
      <c r="HC231" s="0"/>
      <c r="HD231" s="0"/>
      <c r="HE231" s="0"/>
      <c r="HF231" s="0"/>
      <c r="HG231" s="0"/>
      <c r="HH231" s="0"/>
      <c r="HI231" s="0"/>
      <c r="HJ231" s="0"/>
      <c r="HK231" s="0"/>
      <c r="HL231" s="0"/>
      <c r="HM231" s="0"/>
      <c r="HN231" s="0"/>
      <c r="HO231" s="0"/>
      <c r="HP231" s="0"/>
      <c r="HQ231" s="0"/>
      <c r="HR231" s="0"/>
      <c r="HS231" s="0"/>
      <c r="HT231" s="0"/>
      <c r="HU231" s="0"/>
      <c r="HV231" s="0"/>
      <c r="HW231" s="0"/>
      <c r="HX231" s="0"/>
      <c r="HY231" s="0"/>
      <c r="HZ231" s="0"/>
      <c r="IA231" s="0"/>
      <c r="IB231" s="0"/>
      <c r="IC231" s="0"/>
      <c r="ID231" s="0"/>
      <c r="IE231" s="0"/>
      <c r="IF231" s="0"/>
      <c r="IG231" s="0"/>
      <c r="IH231" s="0"/>
      <c r="II231" s="0"/>
      <c r="IJ231" s="0"/>
      <c r="IK231" s="0"/>
      <c r="IL231" s="0"/>
      <c r="IM231" s="0"/>
      <c r="IN231" s="0"/>
      <c r="IO231" s="0"/>
      <c r="IP231" s="0"/>
      <c r="IQ231" s="0"/>
      <c r="IR231" s="0"/>
      <c r="IS231" s="0"/>
      <c r="IT231" s="0"/>
      <c r="IU231" s="0"/>
      <c r="IV231" s="0"/>
      <c r="IW231" s="0"/>
      <c r="IX231" s="0"/>
      <c r="IY231" s="0"/>
      <c r="IZ231" s="0"/>
      <c r="JA231" s="0"/>
      <c r="JB231" s="0"/>
      <c r="JC231" s="0"/>
      <c r="JD231" s="0"/>
      <c r="JE231" s="0"/>
      <c r="JF231" s="0"/>
      <c r="JG231" s="0"/>
      <c r="JH231" s="0"/>
      <c r="JI231" s="0"/>
      <c r="JJ231" s="0"/>
      <c r="JK231" s="0"/>
      <c r="JL231" s="0"/>
      <c r="JM231" s="0"/>
      <c r="JN231" s="0"/>
      <c r="JO231" s="0"/>
      <c r="JP231" s="0"/>
      <c r="JQ231" s="0"/>
      <c r="JR231" s="0"/>
      <c r="JS231" s="0"/>
      <c r="JT231" s="0"/>
      <c r="JU231" s="0"/>
      <c r="JV231" s="0"/>
      <c r="JW231" s="0"/>
      <c r="JX231" s="0"/>
      <c r="JY231" s="0"/>
      <c r="JZ231" s="0"/>
      <c r="KA231" s="0"/>
      <c r="KB231" s="0"/>
      <c r="KC231" s="0"/>
      <c r="KD231" s="0"/>
      <c r="KE231" s="0"/>
      <c r="KF231" s="0"/>
      <c r="KG231" s="0"/>
      <c r="KH231" s="0"/>
      <c r="KI231" s="0"/>
      <c r="KJ231" s="0"/>
      <c r="KK231" s="0"/>
      <c r="KL231" s="0"/>
      <c r="KM231" s="0"/>
      <c r="KN231" s="0"/>
      <c r="KO231" s="0"/>
      <c r="KP231" s="0"/>
      <c r="KQ231" s="0"/>
      <c r="KR231" s="0"/>
      <c r="KS231" s="0"/>
      <c r="KT231" s="0"/>
      <c r="KU231" s="0"/>
      <c r="KV231" s="0"/>
      <c r="KW231" s="0"/>
      <c r="KX231" s="0"/>
      <c r="KY231" s="0"/>
      <c r="KZ231" s="0"/>
      <c r="LA231" s="0"/>
      <c r="LB231" s="0"/>
      <c r="LC231" s="0"/>
      <c r="LD231" s="0"/>
      <c r="LE231" s="0"/>
      <c r="LF231" s="0"/>
      <c r="LG231" s="0"/>
      <c r="LH231" s="0"/>
      <c r="LI231" s="0"/>
      <c r="LJ231" s="0"/>
      <c r="LK231" s="0"/>
      <c r="LL231" s="0"/>
      <c r="LM231" s="0"/>
      <c r="LN231" s="0"/>
      <c r="LO231" s="0"/>
      <c r="LP231" s="0"/>
      <c r="LQ231" s="0"/>
      <c r="LR231" s="0"/>
      <c r="LS231" s="0"/>
      <c r="LT231" s="0"/>
      <c r="LU231" s="0"/>
      <c r="LV231" s="0"/>
      <c r="LW231" s="0"/>
      <c r="LX231" s="0"/>
      <c r="LY231" s="0"/>
      <c r="LZ231" s="0"/>
      <c r="MA231" s="0"/>
      <c r="MB231" s="0"/>
      <c r="MC231" s="0"/>
      <c r="MD231" s="0"/>
      <c r="ME231" s="0"/>
      <c r="MF231" s="0"/>
      <c r="MG231" s="0"/>
      <c r="MH231" s="0"/>
      <c r="MI231" s="0"/>
      <c r="MJ231" s="0"/>
      <c r="MK231" s="0"/>
      <c r="ML231" s="0"/>
      <c r="MM231" s="0"/>
      <c r="MN231" s="0"/>
      <c r="MO231" s="0"/>
      <c r="MP231" s="0"/>
      <c r="MQ231" s="0"/>
      <c r="MR231" s="0"/>
      <c r="MS231" s="0"/>
      <c r="MT231" s="0"/>
      <c r="MU231" s="0"/>
      <c r="MV231" s="0"/>
      <c r="MW231" s="0"/>
      <c r="MX231" s="0"/>
      <c r="MY231" s="0"/>
      <c r="MZ231" s="0"/>
      <c r="NA231" s="0"/>
      <c r="NB231" s="0"/>
      <c r="NC231" s="0"/>
      <c r="ND231" s="0"/>
      <c r="NE231" s="0"/>
      <c r="NF231" s="0"/>
      <c r="NG231" s="0"/>
      <c r="NH231" s="0"/>
      <c r="NI231" s="0"/>
      <c r="NJ231" s="0"/>
      <c r="NK231" s="0"/>
      <c r="NL231" s="0"/>
      <c r="NM231" s="0"/>
      <c r="NN231" s="0"/>
      <c r="NO231" s="0"/>
      <c r="NP231" s="0"/>
      <c r="NQ231" s="0"/>
      <c r="NR231" s="0"/>
      <c r="NS231" s="0"/>
      <c r="NT231" s="0"/>
      <c r="NU231" s="0"/>
      <c r="NV231" s="0"/>
      <c r="NW231" s="0"/>
      <c r="NX231" s="0"/>
      <c r="NY231" s="0"/>
      <c r="NZ231" s="0"/>
      <c r="OA231" s="0"/>
      <c r="OB231" s="0"/>
      <c r="OC231" s="0"/>
      <c r="OD231" s="0"/>
      <c r="OE231" s="0"/>
      <c r="OF231" s="0"/>
      <c r="OG231" s="0"/>
      <c r="OH231" s="0"/>
      <c r="OI231" s="0"/>
      <c r="OJ231" s="0"/>
      <c r="OK231" s="0"/>
      <c r="OL231" s="0"/>
      <c r="OM231" s="0"/>
      <c r="ON231" s="0"/>
      <c r="OO231" s="0"/>
      <c r="OP231" s="0"/>
      <c r="OQ231" s="0"/>
      <c r="OR231" s="0"/>
      <c r="OS231" s="0"/>
      <c r="OT231" s="0"/>
      <c r="OU231" s="0"/>
      <c r="OV231" s="0"/>
      <c r="OW231" s="0"/>
      <c r="OX231" s="0"/>
      <c r="OY231" s="0"/>
      <c r="OZ231" s="0"/>
      <c r="PA231" s="0"/>
      <c r="PB231" s="0"/>
      <c r="PC231" s="0"/>
      <c r="PD231" s="0"/>
      <c r="PE231" s="0"/>
      <c r="PF231" s="0"/>
      <c r="PG231" s="0"/>
      <c r="PH231" s="0"/>
      <c r="PI231" s="0"/>
      <c r="PJ231" s="0"/>
      <c r="PK231" s="0"/>
      <c r="PL231" s="0"/>
      <c r="PM231" s="0"/>
      <c r="PN231" s="0"/>
      <c r="PO231" s="0"/>
      <c r="PP231" s="0"/>
      <c r="PQ231" s="0"/>
      <c r="PR231" s="0"/>
      <c r="PS231" s="0"/>
      <c r="PT231" s="0"/>
      <c r="PU231" s="0"/>
      <c r="PV231" s="0"/>
      <c r="PW231" s="0"/>
      <c r="PX231" s="0"/>
      <c r="PY231" s="0"/>
      <c r="PZ231" s="0"/>
      <c r="QA231" s="0"/>
      <c r="QB231" s="0"/>
      <c r="QC231" s="0"/>
      <c r="QD231" s="0"/>
      <c r="QE231" s="0"/>
      <c r="QF231" s="0"/>
      <c r="QG231" s="0"/>
      <c r="QH231" s="0"/>
      <c r="QI231" s="0"/>
      <c r="QJ231" s="0"/>
      <c r="QK231" s="0"/>
      <c r="QL231" s="0"/>
      <c r="QM231" s="0"/>
      <c r="QN231" s="0"/>
      <c r="QO231" s="0"/>
      <c r="QP231" s="0"/>
      <c r="QQ231" s="0"/>
      <c r="QR231" s="0"/>
      <c r="QS231" s="0"/>
      <c r="QT231" s="0"/>
      <c r="QU231" s="0"/>
      <c r="QV231" s="0"/>
      <c r="QW231" s="0"/>
      <c r="QX231" s="0"/>
      <c r="QY231" s="0"/>
      <c r="QZ231" s="0"/>
      <c r="RA231" s="0"/>
      <c r="RB231" s="0"/>
      <c r="RC231" s="0"/>
      <c r="RD231" s="0"/>
      <c r="RE231" s="0"/>
      <c r="RF231" s="0"/>
      <c r="RG231" s="0"/>
      <c r="RH231" s="0"/>
      <c r="RI231" s="0"/>
      <c r="RJ231" s="0"/>
      <c r="RK231" s="0"/>
      <c r="RL231" s="0"/>
      <c r="RM231" s="0"/>
      <c r="RN231" s="0"/>
      <c r="RO231" s="0"/>
      <c r="RP231" s="0"/>
      <c r="RQ231" s="0"/>
      <c r="RR231" s="0"/>
      <c r="RS231" s="0"/>
      <c r="RT231" s="0"/>
      <c r="RU231" s="0"/>
      <c r="RV231" s="0"/>
      <c r="RW231" s="0"/>
      <c r="RX231" s="0"/>
      <c r="RY231" s="0"/>
      <c r="RZ231" s="0"/>
      <c r="SA231" s="0"/>
      <c r="SB231" s="0"/>
      <c r="SC231" s="0"/>
      <c r="SD231" s="0"/>
      <c r="SE231" s="0"/>
      <c r="SF231" s="0"/>
      <c r="SG231" s="0"/>
      <c r="SH231" s="0"/>
      <c r="SI231" s="0"/>
      <c r="SJ231" s="0"/>
      <c r="SK231" s="0"/>
      <c r="SL231" s="0"/>
      <c r="SM231" s="0"/>
      <c r="SN231" s="0"/>
      <c r="SO231" s="0"/>
      <c r="SP231" s="0"/>
      <c r="SQ231" s="0"/>
      <c r="SR231" s="0"/>
      <c r="SS231" s="0"/>
      <c r="ST231" s="0"/>
      <c r="SU231" s="0"/>
      <c r="SV231" s="0"/>
      <c r="SW231" s="0"/>
      <c r="SX231" s="0"/>
      <c r="SY231" s="0"/>
      <c r="SZ231" s="0"/>
      <c r="TA231" s="0"/>
      <c r="TB231" s="0"/>
      <c r="TC231" s="0"/>
      <c r="TD231" s="0"/>
      <c r="TE231" s="0"/>
      <c r="TF231" s="0"/>
      <c r="TG231" s="0"/>
      <c r="TH231" s="0"/>
      <c r="TI231" s="0"/>
      <c r="TJ231" s="0"/>
      <c r="TK231" s="0"/>
      <c r="TL231" s="0"/>
      <c r="TM231" s="0"/>
      <c r="TN231" s="0"/>
      <c r="TO231" s="0"/>
      <c r="TP231" s="0"/>
      <c r="TQ231" s="0"/>
      <c r="TR231" s="0"/>
      <c r="TS231" s="0"/>
      <c r="TT231" s="0"/>
      <c r="TU231" s="0"/>
      <c r="TV231" s="0"/>
      <c r="TW231" s="0"/>
      <c r="TX231" s="0"/>
      <c r="TY231" s="0"/>
      <c r="TZ231" s="0"/>
      <c r="UA231" s="0"/>
      <c r="UB231" s="0"/>
      <c r="UC231" s="0"/>
      <c r="UD231" s="0"/>
      <c r="UE231" s="0"/>
      <c r="UF231" s="0"/>
      <c r="UG231" s="0"/>
      <c r="UH231" s="0"/>
      <c r="UI231" s="0"/>
      <c r="UJ231" s="0"/>
      <c r="UK231" s="0"/>
      <c r="UL231" s="0"/>
      <c r="UM231" s="0"/>
      <c r="UN231" s="0"/>
      <c r="UO231" s="0"/>
      <c r="UP231" s="0"/>
      <c r="UQ231" s="0"/>
      <c r="UR231" s="0"/>
      <c r="US231" s="0"/>
      <c r="UT231" s="0"/>
      <c r="UU231" s="0"/>
      <c r="UV231" s="0"/>
      <c r="UW231" s="0"/>
      <c r="UX231" s="0"/>
      <c r="UY231" s="0"/>
      <c r="UZ231" s="0"/>
      <c r="VA231" s="0"/>
      <c r="VB231" s="0"/>
      <c r="VC231" s="0"/>
      <c r="VD231" s="0"/>
      <c r="VE231" s="0"/>
      <c r="VF231" s="0"/>
      <c r="VG231" s="0"/>
      <c r="VH231" s="0"/>
      <c r="VI231" s="0"/>
      <c r="VJ231" s="0"/>
      <c r="VK231" s="0"/>
      <c r="VL231" s="0"/>
      <c r="VM231" s="0"/>
      <c r="VN231" s="0"/>
      <c r="VO231" s="0"/>
      <c r="VP231" s="0"/>
      <c r="VQ231" s="0"/>
      <c r="VR231" s="0"/>
      <c r="VS231" s="0"/>
      <c r="VT231" s="0"/>
      <c r="VU231" s="0"/>
      <c r="VV231" s="0"/>
      <c r="VW231" s="0"/>
      <c r="VX231" s="0"/>
      <c r="VY231" s="0"/>
      <c r="VZ231" s="0"/>
      <c r="WA231" s="0"/>
      <c r="WB231" s="0"/>
      <c r="WC231" s="0"/>
      <c r="WD231" s="0"/>
      <c r="WE231" s="0"/>
      <c r="WF231" s="0"/>
      <c r="WG231" s="0"/>
      <c r="WH231" s="0"/>
      <c r="WI231" s="0"/>
      <c r="WJ231" s="0"/>
      <c r="WK231" s="0"/>
      <c r="WL231" s="0"/>
      <c r="WM231" s="0"/>
      <c r="WN231" s="0"/>
      <c r="WO231" s="0"/>
      <c r="WP231" s="0"/>
      <c r="WQ231" s="0"/>
      <c r="WR231" s="0"/>
      <c r="WS231" s="0"/>
      <c r="WT231" s="0"/>
      <c r="WU231" s="0"/>
      <c r="WV231" s="0"/>
      <c r="WW231" s="0"/>
      <c r="WX231" s="0"/>
      <c r="WY231" s="0"/>
      <c r="WZ231" s="0"/>
      <c r="XA231" s="0"/>
      <c r="XB231" s="0"/>
      <c r="XC231" s="0"/>
      <c r="XD231" s="0"/>
      <c r="XE231" s="0"/>
      <c r="XF231" s="0"/>
      <c r="XG231" s="0"/>
      <c r="XH231" s="0"/>
      <c r="XI231" s="0"/>
      <c r="XJ231" s="0"/>
      <c r="XK231" s="0"/>
      <c r="XL231" s="0"/>
      <c r="XM231" s="0"/>
      <c r="XN231" s="0"/>
      <c r="XO231" s="0"/>
      <c r="XP231" s="0"/>
      <c r="XQ231" s="0"/>
      <c r="XR231" s="0"/>
      <c r="XS231" s="0"/>
      <c r="XT231" s="0"/>
      <c r="XU231" s="0"/>
      <c r="XV231" s="0"/>
      <c r="XW231" s="0"/>
      <c r="XX231" s="0"/>
      <c r="XY231" s="0"/>
      <c r="XZ231" s="0"/>
      <c r="YA231" s="0"/>
      <c r="YB231" s="0"/>
      <c r="YC231" s="0"/>
      <c r="YD231" s="0"/>
      <c r="YE231" s="0"/>
      <c r="YF231" s="0"/>
      <c r="YG231" s="0"/>
      <c r="YH231" s="0"/>
      <c r="YI231" s="0"/>
      <c r="YJ231" s="0"/>
      <c r="YK231" s="0"/>
      <c r="YL231" s="0"/>
      <c r="YM231" s="0"/>
      <c r="YN231" s="0"/>
      <c r="YO231" s="0"/>
      <c r="YP231" s="0"/>
      <c r="YQ231" s="0"/>
      <c r="YR231" s="0"/>
      <c r="YS231" s="0"/>
      <c r="YT231" s="0"/>
      <c r="YU231" s="0"/>
      <c r="YV231" s="0"/>
      <c r="YW231" s="0"/>
      <c r="YX231" s="0"/>
      <c r="YY231" s="0"/>
      <c r="YZ231" s="0"/>
      <c r="ZA231" s="0"/>
      <c r="ZB231" s="0"/>
      <c r="ZC231" s="0"/>
      <c r="ZD231" s="0"/>
      <c r="ZE231" s="0"/>
      <c r="ZF231" s="0"/>
      <c r="ZG231" s="0"/>
      <c r="ZH231" s="0"/>
      <c r="ZI231" s="0"/>
      <c r="ZJ231" s="0"/>
      <c r="ZK231" s="0"/>
      <c r="ZL231" s="0"/>
      <c r="ZM231" s="0"/>
      <c r="ZN231" s="0"/>
      <c r="ZO231" s="0"/>
      <c r="ZP231" s="0"/>
      <c r="ZQ231" s="0"/>
      <c r="ZR231" s="0"/>
      <c r="ZS231" s="0"/>
      <c r="ZT231" s="0"/>
      <c r="ZU231" s="0"/>
      <c r="ZV231" s="0"/>
      <c r="ZW231" s="0"/>
      <c r="ZX231" s="0"/>
      <c r="ZY231" s="0"/>
      <c r="ZZ231" s="0"/>
      <c r="AAA231" s="0"/>
      <c r="AAB231" s="0"/>
      <c r="AAC231" s="0"/>
      <c r="AAD231" s="0"/>
      <c r="AAE231" s="0"/>
      <c r="AAF231" s="0"/>
      <c r="AAG231" s="0"/>
      <c r="AAH231" s="0"/>
      <c r="AAI231" s="0"/>
      <c r="AAJ231" s="0"/>
      <c r="AAK231" s="0"/>
      <c r="AAL231" s="0"/>
      <c r="AAM231" s="0"/>
      <c r="AAN231" s="0"/>
      <c r="AAO231" s="0"/>
      <c r="AAP231" s="0"/>
      <c r="AAQ231" s="0"/>
      <c r="AAR231" s="0"/>
      <c r="AAS231" s="0"/>
      <c r="AAT231" s="0"/>
      <c r="AAU231" s="0"/>
      <c r="AAV231" s="0"/>
      <c r="AAW231" s="0"/>
      <c r="AAX231" s="0"/>
      <c r="AAY231" s="0"/>
      <c r="AAZ231" s="0"/>
      <c r="ABA231" s="0"/>
      <c r="ABB231" s="0"/>
      <c r="ABC231" s="0"/>
      <c r="ABD231" s="0"/>
      <c r="ABE231" s="0"/>
      <c r="ABF231" s="0"/>
      <c r="ABG231" s="0"/>
      <c r="ABH231" s="0"/>
      <c r="ABI231" s="0"/>
      <c r="ABJ231" s="0"/>
      <c r="ABK231" s="0"/>
      <c r="ABL231" s="0"/>
      <c r="ABM231" s="0"/>
      <c r="ABN231" s="0"/>
      <c r="ABO231" s="0"/>
      <c r="ABP231" s="0"/>
      <c r="ABQ231" s="0"/>
      <c r="ABR231" s="0"/>
      <c r="ABS231" s="0"/>
      <c r="ABT231" s="0"/>
      <c r="ABU231" s="0"/>
      <c r="ABV231" s="0"/>
      <c r="ABW231" s="0"/>
      <c r="ABX231" s="0"/>
      <c r="ABY231" s="0"/>
      <c r="ABZ231" s="0"/>
      <c r="ACA231" s="0"/>
      <c r="ACB231" s="0"/>
      <c r="ACC231" s="0"/>
      <c r="ACD231" s="0"/>
      <c r="ACE231" s="0"/>
      <c r="ACF231" s="0"/>
      <c r="ACG231" s="0"/>
      <c r="ACH231" s="0"/>
      <c r="ACI231" s="0"/>
      <c r="ACJ231" s="0"/>
      <c r="ACK231" s="0"/>
      <c r="ACL231" s="0"/>
      <c r="ACM231" s="0"/>
      <c r="ACN231" s="0"/>
      <c r="ACO231" s="0"/>
      <c r="ACP231" s="0"/>
      <c r="ACQ231" s="0"/>
      <c r="ACR231" s="0"/>
      <c r="ACS231" s="0"/>
      <c r="ACT231" s="0"/>
      <c r="ACU231" s="0"/>
      <c r="ACV231" s="0"/>
      <c r="ACW231" s="0"/>
      <c r="ACX231" s="0"/>
      <c r="ACY231" s="0"/>
      <c r="ACZ231" s="0"/>
      <c r="ADA231" s="0"/>
      <c r="ADB231" s="0"/>
      <c r="ADC231" s="0"/>
      <c r="ADD231" s="0"/>
      <c r="ADE231" s="0"/>
      <c r="ADF231" s="0"/>
      <c r="ADG231" s="0"/>
      <c r="ADH231" s="0"/>
      <c r="ADI231" s="0"/>
      <c r="ADJ231" s="0"/>
      <c r="ADK231" s="0"/>
      <c r="ADL231" s="0"/>
      <c r="ADM231" s="0"/>
      <c r="ADN231" s="0"/>
      <c r="ADO231" s="0"/>
      <c r="ADP231" s="0"/>
      <c r="ADQ231" s="0"/>
      <c r="ADR231" s="0"/>
      <c r="ADS231" s="0"/>
      <c r="ADT231" s="0"/>
      <c r="ADU231" s="0"/>
      <c r="ADV231" s="0"/>
      <c r="ADW231" s="0"/>
      <c r="ADX231" s="0"/>
      <c r="ADY231" s="0"/>
      <c r="ADZ231" s="0"/>
      <c r="AEA231" s="0"/>
      <c r="AEB231" s="0"/>
      <c r="AEC231" s="0"/>
      <c r="AED231" s="0"/>
      <c r="AEE231" s="0"/>
      <c r="AEF231" s="0"/>
      <c r="AEG231" s="0"/>
      <c r="AEH231" s="0"/>
      <c r="AEI231" s="0"/>
      <c r="AEJ231" s="0"/>
      <c r="AEK231" s="0"/>
      <c r="AEL231" s="0"/>
      <c r="AEM231" s="0"/>
      <c r="AEN231" s="0"/>
      <c r="AEO231" s="0"/>
      <c r="AEP231" s="0"/>
      <c r="AEQ231" s="0"/>
      <c r="AER231" s="0"/>
      <c r="AES231" s="0"/>
      <c r="AET231" s="0"/>
      <c r="AEU231" s="0"/>
      <c r="AEV231" s="0"/>
      <c r="AEW231" s="0"/>
      <c r="AEX231" s="0"/>
      <c r="AEY231" s="0"/>
      <c r="AEZ231" s="0"/>
      <c r="AFA231" s="0"/>
      <c r="AFB231" s="0"/>
      <c r="AFC231" s="0"/>
      <c r="AFD231" s="0"/>
      <c r="AFE231" s="0"/>
      <c r="AFF231" s="0"/>
      <c r="AFG231" s="0"/>
      <c r="AFH231" s="0"/>
      <c r="AFI231" s="0"/>
      <c r="AFJ231" s="0"/>
      <c r="AFK231" s="0"/>
      <c r="AFL231" s="0"/>
      <c r="AFM231" s="0"/>
      <c r="AFN231" s="0"/>
      <c r="AFO231" s="0"/>
      <c r="AFP231" s="0"/>
      <c r="AFQ231" s="0"/>
      <c r="AFR231" s="0"/>
      <c r="AFS231" s="0"/>
      <c r="AFT231" s="0"/>
      <c r="AFU231" s="0"/>
      <c r="AFV231" s="0"/>
      <c r="AFW231" s="0"/>
      <c r="AFX231" s="0"/>
      <c r="AFY231" s="0"/>
      <c r="AFZ231" s="0"/>
      <c r="AGA231" s="0"/>
      <c r="AGB231" s="0"/>
      <c r="AGC231" s="0"/>
      <c r="AGD231" s="0"/>
      <c r="AGE231" s="0"/>
      <c r="AGF231" s="0"/>
      <c r="AGG231" s="0"/>
      <c r="AGH231" s="0"/>
      <c r="AGI231" s="0"/>
      <c r="AGJ231" s="0"/>
      <c r="AGK231" s="0"/>
      <c r="AGL231" s="0"/>
      <c r="AGM231" s="0"/>
      <c r="AGN231" s="0"/>
      <c r="AGO231" s="0"/>
      <c r="AGP231" s="0"/>
      <c r="AGQ231" s="0"/>
      <c r="AGR231" s="0"/>
      <c r="AGS231" s="0"/>
      <c r="AGT231" s="0"/>
      <c r="AGU231" s="0"/>
      <c r="AGV231" s="0"/>
      <c r="AGW231" s="0"/>
      <c r="AGX231" s="0"/>
      <c r="AGY231" s="0"/>
      <c r="AGZ231" s="0"/>
      <c r="AHA231" s="0"/>
      <c r="AHB231" s="0"/>
      <c r="AHC231" s="0"/>
      <c r="AHD231" s="0"/>
      <c r="AHE231" s="0"/>
      <c r="AHF231" s="0"/>
      <c r="AHG231" s="0"/>
      <c r="AHH231" s="0"/>
      <c r="AHI231" s="0"/>
      <c r="AHJ231" s="0"/>
      <c r="AHK231" s="0"/>
      <c r="AHL231" s="0"/>
      <c r="AHM231" s="0"/>
      <c r="AHN231" s="0"/>
      <c r="AHO231" s="0"/>
      <c r="AHP231" s="0"/>
      <c r="AHQ231" s="0"/>
      <c r="AHR231" s="0"/>
      <c r="AHS231" s="0"/>
      <c r="AHT231" s="0"/>
      <c r="AHU231" s="0"/>
      <c r="AHV231" s="0"/>
      <c r="AHW231" s="0"/>
      <c r="AHX231" s="0"/>
      <c r="AHY231" s="0"/>
      <c r="AHZ231" s="0"/>
      <c r="AIA231" s="0"/>
      <c r="AIB231" s="0"/>
      <c r="AIC231" s="0"/>
      <c r="AID231" s="0"/>
      <c r="AIE231" s="0"/>
      <c r="AIF231" s="0"/>
      <c r="AIG231" s="0"/>
      <c r="AIH231" s="0"/>
      <c r="AII231" s="0"/>
      <c r="AIJ231" s="0"/>
      <c r="AIK231" s="0"/>
      <c r="AIL231" s="0"/>
      <c r="AIM231" s="0"/>
      <c r="AIN231" s="0"/>
      <c r="AIO231" s="0"/>
      <c r="AIP231" s="0"/>
      <c r="AIQ231" s="0"/>
      <c r="AIR231" s="0"/>
      <c r="AIS231" s="0"/>
      <c r="AIT231" s="0"/>
      <c r="AIU231" s="0"/>
      <c r="AIV231" s="0"/>
      <c r="AIW231" s="0"/>
      <c r="AIX231" s="0"/>
      <c r="AIY231" s="0"/>
      <c r="AIZ231" s="0"/>
      <c r="AJA231" s="0"/>
      <c r="AJB231" s="0"/>
      <c r="AJC231" s="0"/>
      <c r="AJD231" s="0"/>
      <c r="AJE231" s="0"/>
      <c r="AJF231" s="0"/>
      <c r="AJG231" s="0"/>
      <c r="AJH231" s="0"/>
      <c r="AJI231" s="0"/>
      <c r="AJJ231" s="0"/>
      <c r="AJK231" s="0"/>
      <c r="AJL231" s="0"/>
      <c r="AJM231" s="0"/>
      <c r="AJN231" s="0"/>
      <c r="AJO231" s="0"/>
      <c r="AJP231" s="0"/>
      <c r="AJQ231" s="0"/>
      <c r="AJR231" s="0"/>
      <c r="AJS231" s="0"/>
      <c r="AJT231" s="0"/>
      <c r="AJU231" s="0"/>
      <c r="AJV231" s="0"/>
      <c r="AJW231" s="0"/>
      <c r="AJX231" s="0"/>
      <c r="AJY231" s="0"/>
      <c r="AJZ231" s="0"/>
      <c r="AKA231" s="0"/>
      <c r="AKB231" s="0"/>
      <c r="AKC231" s="0"/>
      <c r="AKD231" s="0"/>
      <c r="AKE231" s="0"/>
      <c r="AKF231" s="0"/>
      <c r="AKG231" s="0"/>
      <c r="AKH231" s="0"/>
      <c r="AKI231" s="0"/>
      <c r="AKJ231" s="0"/>
      <c r="AKK231" s="0"/>
      <c r="AKL231" s="0"/>
      <c r="AKM231" s="0"/>
      <c r="AKN231" s="0"/>
      <c r="AKO231" s="0"/>
      <c r="AKP231" s="0"/>
      <c r="AKQ231" s="0"/>
      <c r="AKR231" s="0"/>
      <c r="AKS231" s="0"/>
      <c r="AKT231" s="0"/>
      <c r="AKU231" s="0"/>
      <c r="AKV231" s="0"/>
      <c r="AKW231" s="0"/>
      <c r="AKX231" s="0"/>
      <c r="AKY231" s="0"/>
      <c r="AKZ231" s="0"/>
      <c r="ALA231" s="0"/>
      <c r="ALB231" s="0"/>
      <c r="ALC231" s="0"/>
      <c r="ALD231" s="0"/>
      <c r="ALE231" s="0"/>
      <c r="ALF231" s="0"/>
      <c r="ALG231" s="0"/>
      <c r="ALH231" s="0"/>
      <c r="ALI231" s="0"/>
      <c r="ALJ231" s="0"/>
      <c r="ALK231" s="0"/>
      <c r="ALL231" s="0"/>
      <c r="ALM231" s="0"/>
      <c r="ALN231" s="0"/>
      <c r="ALO231" s="0"/>
      <c r="ALP231" s="0"/>
      <c r="ALQ231" s="0"/>
      <c r="ALR231" s="0"/>
      <c r="ALS231" s="0"/>
      <c r="ALT231" s="0"/>
      <c r="ALU231" s="0"/>
      <c r="ALV231" s="0"/>
      <c r="ALW231" s="0"/>
      <c r="ALX231" s="0"/>
      <c r="ALY231" s="0"/>
      <c r="ALZ231" s="0"/>
      <c r="AMA231" s="0"/>
      <c r="AMB231" s="0"/>
      <c r="AMC231" s="0"/>
      <c r="AMD231" s="0"/>
      <c r="AME231" s="0"/>
      <c r="AMF231" s="0"/>
      <c r="AMG231" s="0"/>
      <c r="AMH231" s="0"/>
      <c r="AMI231" s="0"/>
      <c r="AMJ231" s="0"/>
    </row>
    <row r="232" s="258" customFormat="true" ht="15.75" hidden="true" customHeight="true" outlineLevel="1" collapsed="false">
      <c r="A232" s="270"/>
      <c r="B232" s="279"/>
      <c r="C232" s="210"/>
      <c r="D232" s="242"/>
      <c r="E232" s="247"/>
      <c r="F232" s="247"/>
      <c r="G232" s="247"/>
      <c r="H232" s="247"/>
      <c r="I232" s="247"/>
      <c r="J232" s="247"/>
      <c r="K232" s="247"/>
      <c r="L232" s="247"/>
      <c r="M232" s="247"/>
      <c r="N232" s="247"/>
      <c r="O232" s="248"/>
      <c r="P232" s="247"/>
      <c r="Q232" s="247"/>
      <c r="R232" s="247"/>
      <c r="S232" s="247"/>
      <c r="T232" s="247"/>
      <c r="U232" s="247"/>
      <c r="V232" s="247"/>
      <c r="W232" s="247"/>
      <c r="X232" s="249"/>
      <c r="Y232" s="248"/>
      <c r="Z232" s="247"/>
      <c r="AA232" s="247"/>
      <c r="AB232" s="247"/>
      <c r="AC232" s="247"/>
      <c r="AD232" s="247"/>
      <c r="AE232" s="247"/>
      <c r="AF232" s="247"/>
      <c r="AG232" s="247"/>
      <c r="AH232" s="249"/>
      <c r="AI232" s="248"/>
      <c r="AJ232" s="247"/>
      <c r="AK232" s="247"/>
      <c r="AL232" s="247"/>
      <c r="AM232" s="247"/>
      <c r="AN232" s="247"/>
      <c r="AO232" s="247"/>
      <c r="AP232" s="247"/>
      <c r="AQ232" s="247"/>
      <c r="AR232" s="249"/>
      <c r="AS232" s="248"/>
      <c r="AT232" s="247"/>
      <c r="AU232" s="247"/>
      <c r="AV232" s="247"/>
      <c r="AW232" s="247"/>
      <c r="AX232" s="247"/>
      <c r="AY232" s="247"/>
      <c r="AZ232" s="247"/>
      <c r="BA232" s="247"/>
      <c r="BB232" s="249"/>
      <c r="BC232" s="185"/>
      <c r="BD232" s="185"/>
      <c r="BE232" s="185"/>
      <c r="BF232" s="185"/>
      <c r="BG232" s="185"/>
      <c r="BH232" s="185"/>
      <c r="BI232" s="185"/>
      <c r="BJ232" s="185"/>
      <c r="BK232" s="185"/>
      <c r="BL232" s="185"/>
      <c r="BM232" s="185"/>
      <c r="BN232" s="185"/>
      <c r="BO232" s="185"/>
      <c r="BP232" s="185"/>
      <c r="BQ232" s="185"/>
      <c r="BR232" s="185"/>
      <c r="BS232" s="185"/>
      <c r="BT232" s="185"/>
      <c r="BU232" s="185"/>
      <c r="BV232" s="185"/>
    </row>
    <row r="233" customFormat="false" ht="15.75" hidden="true" customHeight="true" outlineLevel="1" collapsed="false">
      <c r="A233" s="270"/>
      <c r="B233" s="275"/>
      <c r="C233" s="66"/>
      <c r="D233" s="241"/>
      <c r="E233" s="255"/>
      <c r="F233" s="255"/>
      <c r="G233" s="255"/>
      <c r="H233" s="255"/>
      <c r="I233" s="255"/>
      <c r="J233" s="255"/>
      <c r="K233" s="255"/>
      <c r="L233" s="255"/>
      <c r="M233" s="255"/>
      <c r="N233" s="255"/>
      <c r="O233" s="256"/>
      <c r="P233" s="255"/>
      <c r="Q233" s="255"/>
      <c r="R233" s="255"/>
      <c r="S233" s="255"/>
      <c r="T233" s="255"/>
      <c r="U233" s="255"/>
      <c r="V233" s="255"/>
      <c r="W233" s="255"/>
      <c r="X233" s="257"/>
      <c r="Y233" s="256"/>
      <c r="Z233" s="255"/>
      <c r="AA233" s="255"/>
      <c r="AB233" s="255"/>
      <c r="AC233" s="255"/>
      <c r="AD233" s="255"/>
      <c r="AE233" s="255"/>
      <c r="AF233" s="255"/>
      <c r="AG233" s="255"/>
      <c r="AH233" s="257"/>
      <c r="AI233" s="256"/>
      <c r="AJ233" s="255"/>
      <c r="AK233" s="255"/>
      <c r="AL233" s="255"/>
      <c r="AM233" s="255"/>
      <c r="AN233" s="255"/>
      <c r="AO233" s="255"/>
      <c r="AP233" s="255"/>
      <c r="AQ233" s="255"/>
      <c r="AR233" s="257"/>
      <c r="AS233" s="256"/>
      <c r="AT233" s="255"/>
      <c r="AU233" s="255"/>
      <c r="AV233" s="255"/>
      <c r="AW233" s="255"/>
      <c r="AX233" s="255"/>
      <c r="AY233" s="255"/>
      <c r="AZ233" s="255"/>
      <c r="BA233" s="255"/>
      <c r="BB233" s="257"/>
      <c r="BC233" s="0"/>
      <c r="BD233" s="0"/>
      <c r="BE233" s="0"/>
      <c r="BF233" s="0"/>
      <c r="BG233" s="0"/>
      <c r="BH233" s="0"/>
      <c r="BI233" s="0"/>
      <c r="BJ233" s="0"/>
      <c r="BK233" s="0"/>
      <c r="BL233" s="0"/>
      <c r="BM233" s="0"/>
      <c r="BN233" s="0"/>
      <c r="BO233" s="0"/>
      <c r="BP233" s="0"/>
      <c r="BQ233" s="0"/>
      <c r="BR233" s="0"/>
      <c r="BS233" s="0"/>
      <c r="BT233" s="0"/>
      <c r="BU233" s="0"/>
      <c r="BV233" s="0"/>
      <c r="BW233" s="0"/>
      <c r="BX233" s="0"/>
      <c r="BY233" s="0"/>
      <c r="BZ233" s="0"/>
      <c r="CA233" s="0"/>
      <c r="CB233" s="0"/>
      <c r="CC233" s="0"/>
      <c r="CD233" s="0"/>
      <c r="CE233" s="0"/>
      <c r="CF233" s="0"/>
      <c r="CG233" s="0"/>
      <c r="CH233" s="0"/>
      <c r="CI233" s="0"/>
      <c r="CJ233" s="0"/>
      <c r="CK233" s="0"/>
      <c r="CL233" s="0"/>
      <c r="CM233" s="0"/>
      <c r="CN233" s="0"/>
      <c r="CO233" s="0"/>
      <c r="CP233" s="0"/>
      <c r="CQ233" s="0"/>
      <c r="CR233" s="0"/>
      <c r="CS233" s="0"/>
      <c r="CT233" s="0"/>
      <c r="CU233" s="0"/>
      <c r="CV233" s="0"/>
      <c r="CW233" s="0"/>
      <c r="CX233" s="0"/>
      <c r="CY233" s="0"/>
      <c r="CZ233" s="0"/>
      <c r="DA233" s="0"/>
      <c r="DB233" s="0"/>
      <c r="DC233" s="0"/>
      <c r="DD233" s="0"/>
      <c r="DE233" s="0"/>
      <c r="DF233" s="0"/>
      <c r="DG233" s="0"/>
      <c r="DH233" s="0"/>
      <c r="DI233" s="0"/>
      <c r="DJ233" s="0"/>
      <c r="DK233" s="0"/>
      <c r="DL233" s="0"/>
      <c r="DM233" s="0"/>
      <c r="DN233" s="0"/>
      <c r="DO233" s="0"/>
      <c r="DP233" s="0"/>
      <c r="DQ233" s="0"/>
      <c r="DR233" s="0"/>
      <c r="DS233" s="0"/>
      <c r="DT233" s="0"/>
      <c r="DU233" s="0"/>
      <c r="DV233" s="0"/>
      <c r="DW233" s="0"/>
      <c r="DX233" s="0"/>
      <c r="DY233" s="0"/>
      <c r="DZ233" s="0"/>
      <c r="EA233" s="0"/>
      <c r="EB233" s="0"/>
      <c r="EC233" s="0"/>
      <c r="ED233" s="0"/>
      <c r="EE233" s="0"/>
      <c r="EF233" s="0"/>
      <c r="EG233" s="0"/>
      <c r="EH233" s="0"/>
      <c r="EI233" s="0"/>
      <c r="EJ233" s="0"/>
      <c r="EK233" s="0"/>
      <c r="EL233" s="0"/>
      <c r="EM233" s="0"/>
      <c r="EN233" s="0"/>
      <c r="EO233" s="0"/>
      <c r="EP233" s="0"/>
      <c r="EQ233" s="0"/>
      <c r="ER233" s="0"/>
      <c r="ES233" s="0"/>
      <c r="ET233" s="0"/>
      <c r="EU233" s="0"/>
      <c r="EV233" s="0"/>
      <c r="EW233" s="0"/>
      <c r="EX233" s="0"/>
      <c r="EY233" s="0"/>
      <c r="EZ233" s="0"/>
      <c r="FA233" s="0"/>
      <c r="FB233" s="0"/>
      <c r="FC233" s="0"/>
      <c r="FD233" s="0"/>
      <c r="FE233" s="0"/>
      <c r="FF233" s="0"/>
      <c r="FG233" s="0"/>
      <c r="FH233" s="0"/>
      <c r="FI233" s="0"/>
      <c r="FJ233" s="0"/>
      <c r="FK233" s="0"/>
      <c r="FL233" s="0"/>
      <c r="FM233" s="0"/>
      <c r="FN233" s="0"/>
      <c r="FO233" s="0"/>
      <c r="FP233" s="0"/>
      <c r="FQ233" s="0"/>
      <c r="FR233" s="0"/>
      <c r="FS233" s="0"/>
      <c r="FT233" s="0"/>
      <c r="FU233" s="0"/>
      <c r="FV233" s="0"/>
      <c r="FW233" s="0"/>
      <c r="FX233" s="0"/>
      <c r="FY233" s="0"/>
      <c r="FZ233" s="0"/>
      <c r="GA233" s="0"/>
      <c r="GB233" s="0"/>
      <c r="GC233" s="0"/>
      <c r="GD233" s="0"/>
      <c r="GE233" s="0"/>
      <c r="GF233" s="0"/>
      <c r="GG233" s="0"/>
      <c r="GH233" s="0"/>
      <c r="GI233" s="0"/>
      <c r="GJ233" s="0"/>
      <c r="GK233" s="0"/>
      <c r="GL233" s="0"/>
      <c r="GM233" s="0"/>
      <c r="GN233" s="0"/>
      <c r="GO233" s="0"/>
      <c r="GP233" s="0"/>
      <c r="GQ233" s="0"/>
      <c r="GR233" s="0"/>
      <c r="GS233" s="0"/>
      <c r="GT233" s="0"/>
      <c r="GU233" s="0"/>
      <c r="GV233" s="0"/>
      <c r="GW233" s="0"/>
      <c r="GX233" s="0"/>
      <c r="GY233" s="0"/>
      <c r="GZ233" s="0"/>
      <c r="HA233" s="0"/>
      <c r="HB233" s="0"/>
      <c r="HC233" s="0"/>
      <c r="HD233" s="0"/>
      <c r="HE233" s="0"/>
      <c r="HF233" s="0"/>
      <c r="HG233" s="0"/>
      <c r="HH233" s="0"/>
      <c r="HI233" s="0"/>
      <c r="HJ233" s="0"/>
      <c r="HK233" s="0"/>
      <c r="HL233" s="0"/>
      <c r="HM233" s="0"/>
      <c r="HN233" s="0"/>
      <c r="HO233" s="0"/>
      <c r="HP233" s="0"/>
      <c r="HQ233" s="0"/>
      <c r="HR233" s="0"/>
      <c r="HS233" s="0"/>
      <c r="HT233" s="0"/>
      <c r="HU233" s="0"/>
      <c r="HV233" s="0"/>
      <c r="HW233" s="0"/>
      <c r="HX233" s="0"/>
      <c r="HY233" s="0"/>
      <c r="HZ233" s="0"/>
      <c r="IA233" s="0"/>
      <c r="IB233" s="0"/>
      <c r="IC233" s="0"/>
      <c r="ID233" s="0"/>
      <c r="IE233" s="0"/>
      <c r="IF233" s="0"/>
      <c r="IG233" s="0"/>
      <c r="IH233" s="0"/>
      <c r="II233" s="0"/>
      <c r="IJ233" s="0"/>
      <c r="IK233" s="0"/>
      <c r="IL233" s="0"/>
      <c r="IM233" s="0"/>
      <c r="IN233" s="0"/>
      <c r="IO233" s="0"/>
      <c r="IP233" s="0"/>
      <c r="IQ233" s="0"/>
      <c r="IR233" s="0"/>
      <c r="IS233" s="0"/>
      <c r="IT233" s="0"/>
      <c r="IU233" s="0"/>
      <c r="IV233" s="0"/>
      <c r="IW233" s="0"/>
      <c r="IX233" s="0"/>
      <c r="IY233" s="0"/>
      <c r="IZ233" s="0"/>
      <c r="JA233" s="0"/>
      <c r="JB233" s="0"/>
      <c r="JC233" s="0"/>
      <c r="JD233" s="0"/>
      <c r="JE233" s="0"/>
      <c r="JF233" s="0"/>
      <c r="JG233" s="0"/>
      <c r="JH233" s="0"/>
      <c r="JI233" s="0"/>
      <c r="JJ233" s="0"/>
      <c r="JK233" s="0"/>
      <c r="JL233" s="0"/>
      <c r="JM233" s="0"/>
      <c r="JN233" s="0"/>
      <c r="JO233" s="0"/>
      <c r="JP233" s="0"/>
      <c r="JQ233" s="0"/>
      <c r="JR233" s="0"/>
      <c r="JS233" s="0"/>
      <c r="JT233" s="0"/>
      <c r="JU233" s="0"/>
      <c r="JV233" s="0"/>
      <c r="JW233" s="0"/>
      <c r="JX233" s="0"/>
      <c r="JY233" s="0"/>
      <c r="JZ233" s="0"/>
      <c r="KA233" s="0"/>
      <c r="KB233" s="0"/>
      <c r="KC233" s="0"/>
      <c r="KD233" s="0"/>
      <c r="KE233" s="0"/>
      <c r="KF233" s="0"/>
      <c r="KG233" s="0"/>
      <c r="KH233" s="0"/>
      <c r="KI233" s="0"/>
      <c r="KJ233" s="0"/>
      <c r="KK233" s="0"/>
      <c r="KL233" s="0"/>
      <c r="KM233" s="0"/>
      <c r="KN233" s="0"/>
      <c r="KO233" s="0"/>
      <c r="KP233" s="0"/>
      <c r="KQ233" s="0"/>
      <c r="KR233" s="0"/>
      <c r="KS233" s="0"/>
      <c r="KT233" s="0"/>
      <c r="KU233" s="0"/>
      <c r="KV233" s="0"/>
      <c r="KW233" s="0"/>
      <c r="KX233" s="0"/>
      <c r="KY233" s="0"/>
      <c r="KZ233" s="0"/>
      <c r="LA233" s="0"/>
      <c r="LB233" s="0"/>
      <c r="LC233" s="0"/>
      <c r="LD233" s="0"/>
      <c r="LE233" s="0"/>
      <c r="LF233" s="0"/>
      <c r="LG233" s="0"/>
      <c r="LH233" s="0"/>
      <c r="LI233" s="0"/>
      <c r="LJ233" s="0"/>
      <c r="LK233" s="0"/>
      <c r="LL233" s="0"/>
      <c r="LM233" s="0"/>
      <c r="LN233" s="0"/>
      <c r="LO233" s="0"/>
      <c r="LP233" s="0"/>
      <c r="LQ233" s="0"/>
      <c r="LR233" s="0"/>
      <c r="LS233" s="0"/>
      <c r="LT233" s="0"/>
      <c r="LU233" s="0"/>
      <c r="LV233" s="0"/>
      <c r="LW233" s="0"/>
      <c r="LX233" s="0"/>
      <c r="LY233" s="0"/>
      <c r="LZ233" s="0"/>
      <c r="MA233" s="0"/>
      <c r="MB233" s="0"/>
      <c r="MC233" s="0"/>
      <c r="MD233" s="0"/>
      <c r="ME233" s="0"/>
      <c r="MF233" s="0"/>
      <c r="MG233" s="0"/>
      <c r="MH233" s="0"/>
      <c r="MI233" s="0"/>
      <c r="MJ233" s="0"/>
      <c r="MK233" s="0"/>
      <c r="ML233" s="0"/>
      <c r="MM233" s="0"/>
      <c r="MN233" s="0"/>
      <c r="MO233" s="0"/>
      <c r="MP233" s="0"/>
      <c r="MQ233" s="0"/>
      <c r="MR233" s="0"/>
      <c r="MS233" s="0"/>
      <c r="MT233" s="0"/>
      <c r="MU233" s="0"/>
      <c r="MV233" s="0"/>
      <c r="MW233" s="0"/>
      <c r="MX233" s="0"/>
      <c r="MY233" s="0"/>
      <c r="MZ233" s="0"/>
      <c r="NA233" s="0"/>
      <c r="NB233" s="0"/>
      <c r="NC233" s="0"/>
      <c r="ND233" s="0"/>
      <c r="NE233" s="0"/>
      <c r="NF233" s="0"/>
      <c r="NG233" s="0"/>
      <c r="NH233" s="0"/>
      <c r="NI233" s="0"/>
      <c r="NJ233" s="0"/>
      <c r="NK233" s="0"/>
      <c r="NL233" s="0"/>
      <c r="NM233" s="0"/>
      <c r="NN233" s="0"/>
      <c r="NO233" s="0"/>
      <c r="NP233" s="0"/>
      <c r="NQ233" s="0"/>
      <c r="NR233" s="0"/>
      <c r="NS233" s="0"/>
      <c r="NT233" s="0"/>
      <c r="NU233" s="0"/>
      <c r="NV233" s="0"/>
      <c r="NW233" s="0"/>
      <c r="NX233" s="0"/>
      <c r="NY233" s="0"/>
      <c r="NZ233" s="0"/>
      <c r="OA233" s="0"/>
      <c r="OB233" s="0"/>
      <c r="OC233" s="0"/>
      <c r="OD233" s="0"/>
      <c r="OE233" s="0"/>
      <c r="OF233" s="0"/>
      <c r="OG233" s="0"/>
      <c r="OH233" s="0"/>
      <c r="OI233" s="0"/>
      <c r="OJ233" s="0"/>
      <c r="OK233" s="0"/>
      <c r="OL233" s="0"/>
      <c r="OM233" s="0"/>
      <c r="ON233" s="0"/>
      <c r="OO233" s="0"/>
      <c r="OP233" s="0"/>
      <c r="OQ233" s="0"/>
      <c r="OR233" s="0"/>
      <c r="OS233" s="0"/>
      <c r="OT233" s="0"/>
      <c r="OU233" s="0"/>
      <c r="OV233" s="0"/>
      <c r="OW233" s="0"/>
      <c r="OX233" s="0"/>
      <c r="OY233" s="0"/>
      <c r="OZ233" s="0"/>
      <c r="PA233" s="0"/>
      <c r="PB233" s="0"/>
      <c r="PC233" s="0"/>
      <c r="PD233" s="0"/>
      <c r="PE233" s="0"/>
      <c r="PF233" s="0"/>
      <c r="PG233" s="0"/>
      <c r="PH233" s="0"/>
      <c r="PI233" s="0"/>
      <c r="PJ233" s="0"/>
      <c r="PK233" s="0"/>
      <c r="PL233" s="0"/>
      <c r="PM233" s="0"/>
      <c r="PN233" s="0"/>
      <c r="PO233" s="0"/>
      <c r="PP233" s="0"/>
      <c r="PQ233" s="0"/>
      <c r="PR233" s="0"/>
      <c r="PS233" s="0"/>
      <c r="PT233" s="0"/>
      <c r="PU233" s="0"/>
      <c r="PV233" s="0"/>
      <c r="PW233" s="0"/>
      <c r="PX233" s="0"/>
      <c r="PY233" s="0"/>
      <c r="PZ233" s="0"/>
      <c r="QA233" s="0"/>
      <c r="QB233" s="0"/>
      <c r="QC233" s="0"/>
      <c r="QD233" s="0"/>
      <c r="QE233" s="0"/>
      <c r="QF233" s="0"/>
      <c r="QG233" s="0"/>
      <c r="QH233" s="0"/>
      <c r="QI233" s="0"/>
      <c r="QJ233" s="0"/>
      <c r="QK233" s="0"/>
      <c r="QL233" s="0"/>
      <c r="QM233" s="0"/>
      <c r="QN233" s="0"/>
      <c r="QO233" s="0"/>
      <c r="QP233" s="0"/>
      <c r="QQ233" s="0"/>
      <c r="QR233" s="0"/>
      <c r="QS233" s="0"/>
      <c r="QT233" s="0"/>
      <c r="QU233" s="0"/>
      <c r="QV233" s="0"/>
      <c r="QW233" s="0"/>
      <c r="QX233" s="0"/>
      <c r="QY233" s="0"/>
      <c r="QZ233" s="0"/>
      <c r="RA233" s="0"/>
      <c r="RB233" s="0"/>
      <c r="RC233" s="0"/>
      <c r="RD233" s="0"/>
      <c r="RE233" s="0"/>
      <c r="RF233" s="0"/>
      <c r="RG233" s="0"/>
      <c r="RH233" s="0"/>
      <c r="RI233" s="0"/>
      <c r="RJ233" s="0"/>
      <c r="RK233" s="0"/>
      <c r="RL233" s="0"/>
      <c r="RM233" s="0"/>
      <c r="RN233" s="0"/>
      <c r="RO233" s="0"/>
      <c r="RP233" s="0"/>
      <c r="RQ233" s="0"/>
      <c r="RR233" s="0"/>
      <c r="RS233" s="0"/>
      <c r="RT233" s="0"/>
      <c r="RU233" s="0"/>
      <c r="RV233" s="0"/>
      <c r="RW233" s="0"/>
      <c r="RX233" s="0"/>
      <c r="RY233" s="0"/>
      <c r="RZ233" s="0"/>
      <c r="SA233" s="0"/>
      <c r="SB233" s="0"/>
      <c r="SC233" s="0"/>
      <c r="SD233" s="0"/>
      <c r="SE233" s="0"/>
      <c r="SF233" s="0"/>
      <c r="SG233" s="0"/>
      <c r="SH233" s="0"/>
      <c r="SI233" s="0"/>
      <c r="SJ233" s="0"/>
      <c r="SK233" s="0"/>
      <c r="SL233" s="0"/>
      <c r="SM233" s="0"/>
      <c r="SN233" s="0"/>
      <c r="SO233" s="0"/>
      <c r="SP233" s="0"/>
      <c r="SQ233" s="0"/>
      <c r="SR233" s="0"/>
      <c r="SS233" s="0"/>
      <c r="ST233" s="0"/>
      <c r="SU233" s="0"/>
      <c r="SV233" s="0"/>
      <c r="SW233" s="0"/>
      <c r="SX233" s="0"/>
      <c r="SY233" s="0"/>
      <c r="SZ233" s="0"/>
      <c r="TA233" s="0"/>
      <c r="TB233" s="0"/>
      <c r="TC233" s="0"/>
      <c r="TD233" s="0"/>
      <c r="TE233" s="0"/>
      <c r="TF233" s="0"/>
      <c r="TG233" s="0"/>
      <c r="TH233" s="0"/>
      <c r="TI233" s="0"/>
      <c r="TJ233" s="0"/>
      <c r="TK233" s="0"/>
      <c r="TL233" s="0"/>
      <c r="TM233" s="0"/>
      <c r="TN233" s="0"/>
      <c r="TO233" s="0"/>
      <c r="TP233" s="0"/>
      <c r="TQ233" s="0"/>
      <c r="TR233" s="0"/>
      <c r="TS233" s="0"/>
      <c r="TT233" s="0"/>
      <c r="TU233" s="0"/>
      <c r="TV233" s="0"/>
      <c r="TW233" s="0"/>
      <c r="TX233" s="0"/>
      <c r="TY233" s="0"/>
      <c r="TZ233" s="0"/>
      <c r="UA233" s="0"/>
      <c r="UB233" s="0"/>
      <c r="UC233" s="0"/>
      <c r="UD233" s="0"/>
      <c r="UE233" s="0"/>
      <c r="UF233" s="0"/>
      <c r="UG233" s="0"/>
      <c r="UH233" s="0"/>
      <c r="UI233" s="0"/>
      <c r="UJ233" s="0"/>
      <c r="UK233" s="0"/>
      <c r="UL233" s="0"/>
      <c r="UM233" s="0"/>
      <c r="UN233" s="0"/>
      <c r="UO233" s="0"/>
      <c r="UP233" s="0"/>
      <c r="UQ233" s="0"/>
      <c r="UR233" s="0"/>
      <c r="US233" s="0"/>
      <c r="UT233" s="0"/>
      <c r="UU233" s="0"/>
      <c r="UV233" s="0"/>
      <c r="UW233" s="0"/>
      <c r="UX233" s="0"/>
      <c r="UY233" s="0"/>
      <c r="UZ233" s="0"/>
      <c r="VA233" s="0"/>
      <c r="VB233" s="0"/>
      <c r="VC233" s="0"/>
      <c r="VD233" s="0"/>
      <c r="VE233" s="0"/>
      <c r="VF233" s="0"/>
      <c r="VG233" s="0"/>
      <c r="VH233" s="0"/>
      <c r="VI233" s="0"/>
      <c r="VJ233" s="0"/>
      <c r="VK233" s="0"/>
      <c r="VL233" s="0"/>
      <c r="VM233" s="0"/>
      <c r="VN233" s="0"/>
      <c r="VO233" s="0"/>
      <c r="VP233" s="0"/>
      <c r="VQ233" s="0"/>
      <c r="VR233" s="0"/>
      <c r="VS233" s="0"/>
      <c r="VT233" s="0"/>
      <c r="VU233" s="0"/>
      <c r="VV233" s="0"/>
      <c r="VW233" s="0"/>
      <c r="VX233" s="0"/>
      <c r="VY233" s="0"/>
      <c r="VZ233" s="0"/>
      <c r="WA233" s="0"/>
      <c r="WB233" s="0"/>
      <c r="WC233" s="0"/>
      <c r="WD233" s="0"/>
      <c r="WE233" s="0"/>
      <c r="WF233" s="0"/>
      <c r="WG233" s="0"/>
      <c r="WH233" s="0"/>
      <c r="WI233" s="0"/>
      <c r="WJ233" s="0"/>
      <c r="WK233" s="0"/>
      <c r="WL233" s="0"/>
      <c r="WM233" s="0"/>
      <c r="WN233" s="0"/>
      <c r="WO233" s="0"/>
      <c r="WP233" s="0"/>
      <c r="WQ233" s="0"/>
      <c r="WR233" s="0"/>
      <c r="WS233" s="0"/>
      <c r="WT233" s="0"/>
      <c r="WU233" s="0"/>
      <c r="WV233" s="0"/>
      <c r="WW233" s="0"/>
      <c r="WX233" s="0"/>
      <c r="WY233" s="0"/>
      <c r="WZ233" s="0"/>
      <c r="XA233" s="0"/>
      <c r="XB233" s="0"/>
      <c r="XC233" s="0"/>
      <c r="XD233" s="0"/>
      <c r="XE233" s="0"/>
      <c r="XF233" s="0"/>
      <c r="XG233" s="0"/>
      <c r="XH233" s="0"/>
      <c r="XI233" s="0"/>
      <c r="XJ233" s="0"/>
      <c r="XK233" s="0"/>
      <c r="XL233" s="0"/>
      <c r="XM233" s="0"/>
      <c r="XN233" s="0"/>
      <c r="XO233" s="0"/>
      <c r="XP233" s="0"/>
      <c r="XQ233" s="0"/>
      <c r="XR233" s="0"/>
      <c r="XS233" s="0"/>
      <c r="XT233" s="0"/>
      <c r="XU233" s="0"/>
      <c r="XV233" s="0"/>
      <c r="XW233" s="0"/>
      <c r="XX233" s="0"/>
      <c r="XY233" s="0"/>
      <c r="XZ233" s="0"/>
      <c r="YA233" s="0"/>
      <c r="YB233" s="0"/>
      <c r="YC233" s="0"/>
      <c r="YD233" s="0"/>
      <c r="YE233" s="0"/>
      <c r="YF233" s="0"/>
      <c r="YG233" s="0"/>
      <c r="YH233" s="0"/>
      <c r="YI233" s="0"/>
      <c r="YJ233" s="0"/>
      <c r="YK233" s="0"/>
      <c r="YL233" s="0"/>
      <c r="YM233" s="0"/>
      <c r="YN233" s="0"/>
      <c r="YO233" s="0"/>
      <c r="YP233" s="0"/>
      <c r="YQ233" s="0"/>
      <c r="YR233" s="0"/>
      <c r="YS233" s="0"/>
      <c r="YT233" s="0"/>
      <c r="YU233" s="0"/>
      <c r="YV233" s="0"/>
      <c r="YW233" s="0"/>
      <c r="YX233" s="0"/>
      <c r="YY233" s="0"/>
      <c r="YZ233" s="0"/>
      <c r="ZA233" s="0"/>
      <c r="ZB233" s="0"/>
      <c r="ZC233" s="0"/>
      <c r="ZD233" s="0"/>
      <c r="ZE233" s="0"/>
      <c r="ZF233" s="0"/>
      <c r="ZG233" s="0"/>
      <c r="ZH233" s="0"/>
      <c r="ZI233" s="0"/>
      <c r="ZJ233" s="0"/>
      <c r="ZK233" s="0"/>
      <c r="ZL233" s="0"/>
      <c r="ZM233" s="0"/>
      <c r="ZN233" s="0"/>
      <c r="ZO233" s="0"/>
      <c r="ZP233" s="0"/>
      <c r="ZQ233" s="0"/>
      <c r="ZR233" s="0"/>
      <c r="ZS233" s="0"/>
      <c r="ZT233" s="0"/>
      <c r="ZU233" s="0"/>
      <c r="ZV233" s="0"/>
      <c r="ZW233" s="0"/>
      <c r="ZX233" s="0"/>
      <c r="ZY233" s="0"/>
      <c r="ZZ233" s="0"/>
      <c r="AAA233" s="0"/>
      <c r="AAB233" s="0"/>
      <c r="AAC233" s="0"/>
      <c r="AAD233" s="0"/>
      <c r="AAE233" s="0"/>
      <c r="AAF233" s="0"/>
      <c r="AAG233" s="0"/>
      <c r="AAH233" s="0"/>
      <c r="AAI233" s="0"/>
      <c r="AAJ233" s="0"/>
      <c r="AAK233" s="0"/>
      <c r="AAL233" s="0"/>
      <c r="AAM233" s="0"/>
      <c r="AAN233" s="0"/>
      <c r="AAO233" s="0"/>
      <c r="AAP233" s="0"/>
      <c r="AAQ233" s="0"/>
      <c r="AAR233" s="0"/>
      <c r="AAS233" s="0"/>
      <c r="AAT233" s="0"/>
      <c r="AAU233" s="0"/>
      <c r="AAV233" s="0"/>
      <c r="AAW233" s="0"/>
      <c r="AAX233" s="0"/>
      <c r="AAY233" s="0"/>
      <c r="AAZ233" s="0"/>
      <c r="ABA233" s="0"/>
      <c r="ABB233" s="0"/>
      <c r="ABC233" s="0"/>
      <c r="ABD233" s="0"/>
      <c r="ABE233" s="0"/>
      <c r="ABF233" s="0"/>
      <c r="ABG233" s="0"/>
      <c r="ABH233" s="0"/>
      <c r="ABI233" s="0"/>
      <c r="ABJ233" s="0"/>
      <c r="ABK233" s="0"/>
      <c r="ABL233" s="0"/>
      <c r="ABM233" s="0"/>
      <c r="ABN233" s="0"/>
      <c r="ABO233" s="0"/>
      <c r="ABP233" s="0"/>
      <c r="ABQ233" s="0"/>
      <c r="ABR233" s="0"/>
      <c r="ABS233" s="0"/>
      <c r="ABT233" s="0"/>
      <c r="ABU233" s="0"/>
      <c r="ABV233" s="0"/>
      <c r="ABW233" s="0"/>
      <c r="ABX233" s="0"/>
      <c r="ABY233" s="0"/>
      <c r="ABZ233" s="0"/>
      <c r="ACA233" s="0"/>
      <c r="ACB233" s="0"/>
      <c r="ACC233" s="0"/>
      <c r="ACD233" s="0"/>
      <c r="ACE233" s="0"/>
      <c r="ACF233" s="0"/>
      <c r="ACG233" s="0"/>
      <c r="ACH233" s="0"/>
      <c r="ACI233" s="0"/>
      <c r="ACJ233" s="0"/>
      <c r="ACK233" s="0"/>
      <c r="ACL233" s="0"/>
      <c r="ACM233" s="0"/>
      <c r="ACN233" s="0"/>
      <c r="ACO233" s="0"/>
      <c r="ACP233" s="0"/>
      <c r="ACQ233" s="0"/>
      <c r="ACR233" s="0"/>
      <c r="ACS233" s="0"/>
      <c r="ACT233" s="0"/>
      <c r="ACU233" s="0"/>
      <c r="ACV233" s="0"/>
      <c r="ACW233" s="0"/>
      <c r="ACX233" s="0"/>
      <c r="ACY233" s="0"/>
      <c r="ACZ233" s="0"/>
      <c r="ADA233" s="0"/>
      <c r="ADB233" s="0"/>
      <c r="ADC233" s="0"/>
      <c r="ADD233" s="0"/>
      <c r="ADE233" s="0"/>
      <c r="ADF233" s="0"/>
      <c r="ADG233" s="0"/>
      <c r="ADH233" s="0"/>
      <c r="ADI233" s="0"/>
      <c r="ADJ233" s="0"/>
      <c r="ADK233" s="0"/>
      <c r="ADL233" s="0"/>
      <c r="ADM233" s="0"/>
      <c r="ADN233" s="0"/>
      <c r="ADO233" s="0"/>
      <c r="ADP233" s="0"/>
      <c r="ADQ233" s="0"/>
      <c r="ADR233" s="0"/>
      <c r="ADS233" s="0"/>
      <c r="ADT233" s="0"/>
      <c r="ADU233" s="0"/>
      <c r="ADV233" s="0"/>
      <c r="ADW233" s="0"/>
      <c r="ADX233" s="0"/>
      <c r="ADY233" s="0"/>
      <c r="ADZ233" s="0"/>
      <c r="AEA233" s="0"/>
      <c r="AEB233" s="0"/>
      <c r="AEC233" s="0"/>
      <c r="AED233" s="0"/>
      <c r="AEE233" s="0"/>
      <c r="AEF233" s="0"/>
      <c r="AEG233" s="0"/>
      <c r="AEH233" s="0"/>
      <c r="AEI233" s="0"/>
      <c r="AEJ233" s="0"/>
      <c r="AEK233" s="0"/>
      <c r="AEL233" s="0"/>
      <c r="AEM233" s="0"/>
      <c r="AEN233" s="0"/>
      <c r="AEO233" s="0"/>
      <c r="AEP233" s="0"/>
      <c r="AEQ233" s="0"/>
      <c r="AER233" s="0"/>
      <c r="AES233" s="0"/>
      <c r="AET233" s="0"/>
      <c r="AEU233" s="0"/>
      <c r="AEV233" s="0"/>
      <c r="AEW233" s="0"/>
      <c r="AEX233" s="0"/>
      <c r="AEY233" s="0"/>
      <c r="AEZ233" s="0"/>
      <c r="AFA233" s="0"/>
      <c r="AFB233" s="0"/>
      <c r="AFC233" s="0"/>
      <c r="AFD233" s="0"/>
      <c r="AFE233" s="0"/>
      <c r="AFF233" s="0"/>
      <c r="AFG233" s="0"/>
      <c r="AFH233" s="0"/>
      <c r="AFI233" s="0"/>
      <c r="AFJ233" s="0"/>
      <c r="AFK233" s="0"/>
      <c r="AFL233" s="0"/>
      <c r="AFM233" s="0"/>
      <c r="AFN233" s="0"/>
      <c r="AFO233" s="0"/>
      <c r="AFP233" s="0"/>
      <c r="AFQ233" s="0"/>
      <c r="AFR233" s="0"/>
      <c r="AFS233" s="0"/>
      <c r="AFT233" s="0"/>
      <c r="AFU233" s="0"/>
      <c r="AFV233" s="0"/>
      <c r="AFW233" s="0"/>
      <c r="AFX233" s="0"/>
      <c r="AFY233" s="0"/>
      <c r="AFZ233" s="0"/>
      <c r="AGA233" s="0"/>
      <c r="AGB233" s="0"/>
      <c r="AGC233" s="0"/>
      <c r="AGD233" s="0"/>
      <c r="AGE233" s="0"/>
      <c r="AGF233" s="0"/>
      <c r="AGG233" s="0"/>
      <c r="AGH233" s="0"/>
      <c r="AGI233" s="0"/>
      <c r="AGJ233" s="0"/>
      <c r="AGK233" s="0"/>
      <c r="AGL233" s="0"/>
      <c r="AGM233" s="0"/>
      <c r="AGN233" s="0"/>
      <c r="AGO233" s="0"/>
      <c r="AGP233" s="0"/>
      <c r="AGQ233" s="0"/>
      <c r="AGR233" s="0"/>
      <c r="AGS233" s="0"/>
      <c r="AGT233" s="0"/>
      <c r="AGU233" s="0"/>
      <c r="AGV233" s="0"/>
      <c r="AGW233" s="0"/>
      <c r="AGX233" s="0"/>
      <c r="AGY233" s="0"/>
      <c r="AGZ233" s="0"/>
      <c r="AHA233" s="0"/>
      <c r="AHB233" s="0"/>
      <c r="AHC233" s="0"/>
      <c r="AHD233" s="0"/>
      <c r="AHE233" s="0"/>
      <c r="AHF233" s="0"/>
      <c r="AHG233" s="0"/>
      <c r="AHH233" s="0"/>
      <c r="AHI233" s="0"/>
      <c r="AHJ233" s="0"/>
      <c r="AHK233" s="0"/>
      <c r="AHL233" s="0"/>
      <c r="AHM233" s="0"/>
      <c r="AHN233" s="0"/>
      <c r="AHO233" s="0"/>
      <c r="AHP233" s="0"/>
      <c r="AHQ233" s="0"/>
      <c r="AHR233" s="0"/>
      <c r="AHS233" s="0"/>
      <c r="AHT233" s="0"/>
      <c r="AHU233" s="0"/>
      <c r="AHV233" s="0"/>
      <c r="AHW233" s="0"/>
      <c r="AHX233" s="0"/>
      <c r="AHY233" s="0"/>
      <c r="AHZ233" s="0"/>
      <c r="AIA233" s="0"/>
      <c r="AIB233" s="0"/>
      <c r="AIC233" s="0"/>
      <c r="AID233" s="0"/>
      <c r="AIE233" s="0"/>
      <c r="AIF233" s="0"/>
      <c r="AIG233" s="0"/>
      <c r="AIH233" s="0"/>
      <c r="AII233" s="0"/>
      <c r="AIJ233" s="0"/>
      <c r="AIK233" s="0"/>
      <c r="AIL233" s="0"/>
      <c r="AIM233" s="0"/>
      <c r="AIN233" s="0"/>
      <c r="AIO233" s="0"/>
      <c r="AIP233" s="0"/>
      <c r="AIQ233" s="0"/>
      <c r="AIR233" s="0"/>
      <c r="AIS233" s="0"/>
      <c r="AIT233" s="0"/>
      <c r="AIU233" s="0"/>
      <c r="AIV233" s="0"/>
      <c r="AIW233" s="0"/>
      <c r="AIX233" s="0"/>
      <c r="AIY233" s="0"/>
      <c r="AIZ233" s="0"/>
      <c r="AJA233" s="0"/>
      <c r="AJB233" s="0"/>
      <c r="AJC233" s="0"/>
      <c r="AJD233" s="0"/>
      <c r="AJE233" s="0"/>
      <c r="AJF233" s="0"/>
      <c r="AJG233" s="0"/>
      <c r="AJH233" s="0"/>
      <c r="AJI233" s="0"/>
      <c r="AJJ233" s="0"/>
      <c r="AJK233" s="0"/>
      <c r="AJL233" s="0"/>
      <c r="AJM233" s="0"/>
      <c r="AJN233" s="0"/>
      <c r="AJO233" s="0"/>
      <c r="AJP233" s="0"/>
      <c r="AJQ233" s="0"/>
      <c r="AJR233" s="0"/>
      <c r="AJS233" s="0"/>
      <c r="AJT233" s="0"/>
      <c r="AJU233" s="0"/>
      <c r="AJV233" s="0"/>
      <c r="AJW233" s="0"/>
      <c r="AJX233" s="0"/>
      <c r="AJY233" s="0"/>
      <c r="AJZ233" s="0"/>
      <c r="AKA233" s="0"/>
      <c r="AKB233" s="0"/>
      <c r="AKC233" s="0"/>
      <c r="AKD233" s="0"/>
      <c r="AKE233" s="0"/>
      <c r="AKF233" s="0"/>
      <c r="AKG233" s="0"/>
      <c r="AKH233" s="0"/>
      <c r="AKI233" s="0"/>
      <c r="AKJ233" s="0"/>
      <c r="AKK233" s="0"/>
      <c r="AKL233" s="0"/>
      <c r="AKM233" s="0"/>
      <c r="AKN233" s="0"/>
      <c r="AKO233" s="0"/>
      <c r="AKP233" s="0"/>
      <c r="AKQ233" s="0"/>
      <c r="AKR233" s="0"/>
      <c r="AKS233" s="0"/>
      <c r="AKT233" s="0"/>
      <c r="AKU233" s="0"/>
      <c r="AKV233" s="0"/>
      <c r="AKW233" s="0"/>
      <c r="AKX233" s="0"/>
      <c r="AKY233" s="0"/>
      <c r="AKZ233" s="0"/>
      <c r="ALA233" s="0"/>
      <c r="ALB233" s="0"/>
      <c r="ALC233" s="0"/>
      <c r="ALD233" s="0"/>
      <c r="ALE233" s="0"/>
      <c r="ALF233" s="0"/>
      <c r="ALG233" s="0"/>
      <c r="ALH233" s="0"/>
      <c r="ALI233" s="0"/>
      <c r="ALJ233" s="0"/>
      <c r="ALK233" s="0"/>
      <c r="ALL233" s="0"/>
      <c r="ALM233" s="0"/>
      <c r="ALN233" s="0"/>
      <c r="ALO233" s="0"/>
      <c r="ALP233" s="0"/>
      <c r="ALQ233" s="0"/>
      <c r="ALR233" s="0"/>
      <c r="ALS233" s="0"/>
      <c r="ALT233" s="0"/>
      <c r="ALU233" s="0"/>
      <c r="ALV233" s="0"/>
      <c r="ALW233" s="0"/>
      <c r="ALX233" s="0"/>
      <c r="ALY233" s="0"/>
      <c r="ALZ233" s="0"/>
      <c r="AMA233" s="0"/>
      <c r="AMB233" s="0"/>
      <c r="AMC233" s="0"/>
      <c r="AMD233" s="0"/>
      <c r="AME233" s="0"/>
      <c r="AMF233" s="0"/>
      <c r="AMG233" s="0"/>
      <c r="AMH233" s="0"/>
      <c r="AMI233" s="0"/>
      <c r="AMJ233" s="0"/>
    </row>
    <row r="234" s="258" customFormat="true" ht="15.75" hidden="true" customHeight="true" outlineLevel="1" collapsed="false">
      <c r="A234" s="270"/>
      <c r="B234" s="279"/>
      <c r="C234" s="210"/>
      <c r="D234" s="242"/>
      <c r="E234" s="247"/>
      <c r="F234" s="247"/>
      <c r="G234" s="247"/>
      <c r="H234" s="247"/>
      <c r="I234" s="247"/>
      <c r="J234" s="247"/>
      <c r="K234" s="247"/>
      <c r="L234" s="247"/>
      <c r="M234" s="247"/>
      <c r="N234" s="247"/>
      <c r="O234" s="248"/>
      <c r="P234" s="247"/>
      <c r="Q234" s="247"/>
      <c r="R234" s="247"/>
      <c r="S234" s="247"/>
      <c r="T234" s="247"/>
      <c r="U234" s="247"/>
      <c r="V234" s="247"/>
      <c r="W234" s="247"/>
      <c r="X234" s="249"/>
      <c r="Y234" s="248"/>
      <c r="Z234" s="247"/>
      <c r="AA234" s="247"/>
      <c r="AB234" s="247"/>
      <c r="AC234" s="247"/>
      <c r="AD234" s="247"/>
      <c r="AE234" s="247"/>
      <c r="AF234" s="247"/>
      <c r="AG234" s="247"/>
      <c r="AH234" s="249"/>
      <c r="AI234" s="248"/>
      <c r="AJ234" s="247"/>
      <c r="AK234" s="247"/>
      <c r="AL234" s="247"/>
      <c r="AM234" s="247"/>
      <c r="AN234" s="247"/>
      <c r="AO234" s="247"/>
      <c r="AP234" s="247"/>
      <c r="AQ234" s="247"/>
      <c r="AR234" s="249"/>
      <c r="AS234" s="248"/>
      <c r="AT234" s="247"/>
      <c r="AU234" s="247"/>
      <c r="AV234" s="247"/>
      <c r="AW234" s="247"/>
      <c r="AX234" s="247"/>
      <c r="AY234" s="247"/>
      <c r="AZ234" s="247"/>
      <c r="BA234" s="247"/>
      <c r="BB234" s="249"/>
      <c r="BC234" s="185"/>
      <c r="BD234" s="185"/>
      <c r="BE234" s="185"/>
      <c r="BF234" s="185"/>
      <c r="BG234" s="185"/>
      <c r="BH234" s="185"/>
      <c r="BI234" s="185"/>
      <c r="BJ234" s="185"/>
      <c r="BK234" s="185"/>
      <c r="BL234" s="185"/>
      <c r="BM234" s="185"/>
      <c r="BN234" s="185"/>
      <c r="BO234" s="185"/>
      <c r="BP234" s="185"/>
      <c r="BQ234" s="185"/>
      <c r="BR234" s="185"/>
      <c r="BS234" s="185"/>
      <c r="BT234" s="185"/>
      <c r="BU234" s="185"/>
      <c r="BV234" s="185"/>
    </row>
    <row r="235" customFormat="false" ht="15.75" hidden="true" customHeight="true" outlineLevel="1" collapsed="false">
      <c r="A235" s="270"/>
      <c r="B235" s="275"/>
      <c r="C235" s="66"/>
      <c r="D235" s="241"/>
      <c r="E235" s="255"/>
      <c r="F235" s="255"/>
      <c r="G235" s="255"/>
      <c r="H235" s="255"/>
      <c r="I235" s="255"/>
      <c r="J235" s="255"/>
      <c r="K235" s="255"/>
      <c r="L235" s="255"/>
      <c r="M235" s="255"/>
      <c r="N235" s="255"/>
      <c r="O235" s="256"/>
      <c r="P235" s="255"/>
      <c r="Q235" s="255"/>
      <c r="R235" s="255"/>
      <c r="S235" s="255"/>
      <c r="T235" s="255"/>
      <c r="U235" s="255"/>
      <c r="V235" s="255"/>
      <c r="W235" s="255"/>
      <c r="X235" s="257"/>
      <c r="Y235" s="256"/>
      <c r="Z235" s="255"/>
      <c r="AA235" s="255"/>
      <c r="AB235" s="255"/>
      <c r="AC235" s="255"/>
      <c r="AD235" s="255"/>
      <c r="AE235" s="255"/>
      <c r="AF235" s="255"/>
      <c r="AG235" s="255"/>
      <c r="AH235" s="257"/>
      <c r="AI235" s="256"/>
      <c r="AJ235" s="255"/>
      <c r="AK235" s="255"/>
      <c r="AL235" s="255"/>
      <c r="AM235" s="255"/>
      <c r="AN235" s="255"/>
      <c r="AO235" s="255"/>
      <c r="AP235" s="255"/>
      <c r="AQ235" s="255"/>
      <c r="AR235" s="257"/>
      <c r="AS235" s="256"/>
      <c r="AT235" s="255"/>
      <c r="AU235" s="255"/>
      <c r="AV235" s="255"/>
      <c r="AW235" s="255"/>
      <c r="AX235" s="255"/>
      <c r="AY235" s="255"/>
      <c r="AZ235" s="255"/>
      <c r="BA235" s="255"/>
      <c r="BB235" s="257"/>
      <c r="BC235" s="0"/>
      <c r="BD235" s="0"/>
      <c r="BE235" s="0"/>
      <c r="BF235" s="0"/>
      <c r="BG235" s="0"/>
      <c r="BH235" s="0"/>
      <c r="BI235" s="0"/>
      <c r="BJ235" s="0"/>
      <c r="BK235" s="0"/>
      <c r="BL235" s="0"/>
      <c r="BM235" s="0"/>
      <c r="BN235" s="0"/>
      <c r="BO235" s="0"/>
      <c r="BP235" s="0"/>
      <c r="BQ235" s="0"/>
      <c r="BR235" s="0"/>
      <c r="BS235" s="0"/>
      <c r="BT235" s="0"/>
      <c r="BU235" s="0"/>
      <c r="BV235" s="0"/>
      <c r="BW235" s="0"/>
      <c r="BX235" s="0"/>
      <c r="BY235" s="0"/>
      <c r="BZ235" s="0"/>
      <c r="CA235" s="0"/>
      <c r="CB235" s="0"/>
      <c r="CC235" s="0"/>
      <c r="CD235" s="0"/>
      <c r="CE235" s="0"/>
      <c r="CF235" s="0"/>
      <c r="CG235" s="0"/>
      <c r="CH235" s="0"/>
      <c r="CI235" s="0"/>
      <c r="CJ235" s="0"/>
      <c r="CK235" s="0"/>
      <c r="CL235" s="0"/>
      <c r="CM235" s="0"/>
      <c r="CN235" s="0"/>
      <c r="CO235" s="0"/>
      <c r="CP235" s="0"/>
      <c r="CQ235" s="0"/>
      <c r="CR235" s="0"/>
      <c r="CS235" s="0"/>
      <c r="CT235" s="0"/>
      <c r="CU235" s="0"/>
      <c r="CV235" s="0"/>
      <c r="CW235" s="0"/>
      <c r="CX235" s="0"/>
      <c r="CY235" s="0"/>
      <c r="CZ235" s="0"/>
      <c r="DA235" s="0"/>
      <c r="DB235" s="0"/>
      <c r="DC235" s="0"/>
      <c r="DD235" s="0"/>
      <c r="DE235" s="0"/>
      <c r="DF235" s="0"/>
      <c r="DG235" s="0"/>
      <c r="DH235" s="0"/>
      <c r="DI235" s="0"/>
      <c r="DJ235" s="0"/>
      <c r="DK235" s="0"/>
      <c r="DL235" s="0"/>
      <c r="DM235" s="0"/>
      <c r="DN235" s="0"/>
      <c r="DO235" s="0"/>
      <c r="DP235" s="0"/>
      <c r="DQ235" s="0"/>
      <c r="DR235" s="0"/>
      <c r="DS235" s="0"/>
      <c r="DT235" s="0"/>
      <c r="DU235" s="0"/>
      <c r="DV235" s="0"/>
      <c r="DW235" s="0"/>
      <c r="DX235" s="0"/>
      <c r="DY235" s="0"/>
      <c r="DZ235" s="0"/>
      <c r="EA235" s="0"/>
      <c r="EB235" s="0"/>
      <c r="EC235" s="0"/>
      <c r="ED235" s="0"/>
      <c r="EE235" s="0"/>
      <c r="EF235" s="0"/>
      <c r="EG235" s="0"/>
      <c r="EH235" s="0"/>
      <c r="EI235" s="0"/>
      <c r="EJ235" s="0"/>
      <c r="EK235" s="0"/>
      <c r="EL235" s="0"/>
      <c r="EM235" s="0"/>
      <c r="EN235" s="0"/>
      <c r="EO235" s="0"/>
      <c r="EP235" s="0"/>
      <c r="EQ235" s="0"/>
      <c r="ER235" s="0"/>
      <c r="ES235" s="0"/>
      <c r="ET235" s="0"/>
      <c r="EU235" s="0"/>
      <c r="EV235" s="0"/>
      <c r="EW235" s="0"/>
      <c r="EX235" s="0"/>
      <c r="EY235" s="0"/>
      <c r="EZ235" s="0"/>
      <c r="FA235" s="0"/>
      <c r="FB235" s="0"/>
      <c r="FC235" s="0"/>
      <c r="FD235" s="0"/>
      <c r="FE235" s="0"/>
      <c r="FF235" s="0"/>
      <c r="FG235" s="0"/>
      <c r="FH235" s="0"/>
      <c r="FI235" s="0"/>
      <c r="FJ235" s="0"/>
      <c r="FK235" s="0"/>
      <c r="FL235" s="0"/>
      <c r="FM235" s="0"/>
      <c r="FN235" s="0"/>
      <c r="FO235" s="0"/>
      <c r="FP235" s="0"/>
      <c r="FQ235" s="0"/>
      <c r="FR235" s="0"/>
      <c r="FS235" s="0"/>
      <c r="FT235" s="0"/>
      <c r="FU235" s="0"/>
      <c r="FV235" s="0"/>
      <c r="FW235" s="0"/>
      <c r="FX235" s="0"/>
      <c r="FY235" s="0"/>
      <c r="FZ235" s="0"/>
      <c r="GA235" s="0"/>
      <c r="GB235" s="0"/>
      <c r="GC235" s="0"/>
      <c r="GD235" s="0"/>
      <c r="GE235" s="0"/>
      <c r="GF235" s="0"/>
      <c r="GG235" s="0"/>
      <c r="GH235" s="0"/>
      <c r="GI235" s="0"/>
      <c r="GJ235" s="0"/>
      <c r="GK235" s="0"/>
      <c r="GL235" s="0"/>
      <c r="GM235" s="0"/>
      <c r="GN235" s="0"/>
      <c r="GO235" s="0"/>
      <c r="GP235" s="0"/>
      <c r="GQ235" s="0"/>
      <c r="GR235" s="0"/>
      <c r="GS235" s="0"/>
      <c r="GT235" s="0"/>
      <c r="GU235" s="0"/>
      <c r="GV235" s="0"/>
      <c r="GW235" s="0"/>
      <c r="GX235" s="0"/>
      <c r="GY235" s="0"/>
      <c r="GZ235" s="0"/>
      <c r="HA235" s="0"/>
      <c r="HB235" s="0"/>
      <c r="HC235" s="0"/>
      <c r="HD235" s="0"/>
      <c r="HE235" s="0"/>
      <c r="HF235" s="0"/>
      <c r="HG235" s="0"/>
      <c r="HH235" s="0"/>
      <c r="HI235" s="0"/>
      <c r="HJ235" s="0"/>
      <c r="HK235" s="0"/>
      <c r="HL235" s="0"/>
      <c r="HM235" s="0"/>
      <c r="HN235" s="0"/>
      <c r="HO235" s="0"/>
      <c r="HP235" s="0"/>
      <c r="HQ235" s="0"/>
      <c r="HR235" s="0"/>
      <c r="HS235" s="0"/>
      <c r="HT235" s="0"/>
      <c r="HU235" s="0"/>
      <c r="HV235" s="0"/>
      <c r="HW235" s="0"/>
      <c r="HX235" s="0"/>
      <c r="HY235" s="0"/>
      <c r="HZ235" s="0"/>
      <c r="IA235" s="0"/>
      <c r="IB235" s="0"/>
      <c r="IC235" s="0"/>
      <c r="ID235" s="0"/>
      <c r="IE235" s="0"/>
      <c r="IF235" s="0"/>
      <c r="IG235" s="0"/>
      <c r="IH235" s="0"/>
      <c r="II235" s="0"/>
      <c r="IJ235" s="0"/>
      <c r="IK235" s="0"/>
      <c r="IL235" s="0"/>
      <c r="IM235" s="0"/>
      <c r="IN235" s="0"/>
      <c r="IO235" s="0"/>
      <c r="IP235" s="0"/>
      <c r="IQ235" s="0"/>
      <c r="IR235" s="0"/>
      <c r="IS235" s="0"/>
      <c r="IT235" s="0"/>
      <c r="IU235" s="0"/>
      <c r="IV235" s="0"/>
      <c r="IW235" s="0"/>
      <c r="IX235" s="0"/>
      <c r="IY235" s="0"/>
      <c r="IZ235" s="0"/>
      <c r="JA235" s="0"/>
      <c r="JB235" s="0"/>
      <c r="JC235" s="0"/>
      <c r="JD235" s="0"/>
      <c r="JE235" s="0"/>
      <c r="JF235" s="0"/>
      <c r="JG235" s="0"/>
      <c r="JH235" s="0"/>
      <c r="JI235" s="0"/>
      <c r="JJ235" s="0"/>
      <c r="JK235" s="0"/>
      <c r="JL235" s="0"/>
      <c r="JM235" s="0"/>
      <c r="JN235" s="0"/>
      <c r="JO235" s="0"/>
      <c r="JP235" s="0"/>
      <c r="JQ235" s="0"/>
      <c r="JR235" s="0"/>
      <c r="JS235" s="0"/>
      <c r="JT235" s="0"/>
      <c r="JU235" s="0"/>
      <c r="JV235" s="0"/>
      <c r="JW235" s="0"/>
      <c r="JX235" s="0"/>
      <c r="JY235" s="0"/>
      <c r="JZ235" s="0"/>
      <c r="KA235" s="0"/>
      <c r="KB235" s="0"/>
      <c r="KC235" s="0"/>
      <c r="KD235" s="0"/>
      <c r="KE235" s="0"/>
      <c r="KF235" s="0"/>
      <c r="KG235" s="0"/>
      <c r="KH235" s="0"/>
      <c r="KI235" s="0"/>
      <c r="KJ235" s="0"/>
      <c r="KK235" s="0"/>
      <c r="KL235" s="0"/>
      <c r="KM235" s="0"/>
      <c r="KN235" s="0"/>
      <c r="KO235" s="0"/>
      <c r="KP235" s="0"/>
      <c r="KQ235" s="0"/>
      <c r="KR235" s="0"/>
      <c r="KS235" s="0"/>
      <c r="KT235" s="0"/>
      <c r="KU235" s="0"/>
      <c r="KV235" s="0"/>
      <c r="KW235" s="0"/>
      <c r="KX235" s="0"/>
      <c r="KY235" s="0"/>
      <c r="KZ235" s="0"/>
      <c r="LA235" s="0"/>
      <c r="LB235" s="0"/>
      <c r="LC235" s="0"/>
      <c r="LD235" s="0"/>
      <c r="LE235" s="0"/>
      <c r="LF235" s="0"/>
      <c r="LG235" s="0"/>
      <c r="LH235" s="0"/>
      <c r="LI235" s="0"/>
      <c r="LJ235" s="0"/>
      <c r="LK235" s="0"/>
      <c r="LL235" s="0"/>
      <c r="LM235" s="0"/>
      <c r="LN235" s="0"/>
      <c r="LO235" s="0"/>
      <c r="LP235" s="0"/>
      <c r="LQ235" s="0"/>
      <c r="LR235" s="0"/>
      <c r="LS235" s="0"/>
      <c r="LT235" s="0"/>
      <c r="LU235" s="0"/>
      <c r="LV235" s="0"/>
      <c r="LW235" s="0"/>
      <c r="LX235" s="0"/>
      <c r="LY235" s="0"/>
      <c r="LZ235" s="0"/>
      <c r="MA235" s="0"/>
      <c r="MB235" s="0"/>
      <c r="MC235" s="0"/>
      <c r="MD235" s="0"/>
      <c r="ME235" s="0"/>
      <c r="MF235" s="0"/>
      <c r="MG235" s="0"/>
      <c r="MH235" s="0"/>
      <c r="MI235" s="0"/>
      <c r="MJ235" s="0"/>
      <c r="MK235" s="0"/>
      <c r="ML235" s="0"/>
      <c r="MM235" s="0"/>
      <c r="MN235" s="0"/>
      <c r="MO235" s="0"/>
      <c r="MP235" s="0"/>
      <c r="MQ235" s="0"/>
      <c r="MR235" s="0"/>
      <c r="MS235" s="0"/>
      <c r="MT235" s="0"/>
      <c r="MU235" s="0"/>
      <c r="MV235" s="0"/>
      <c r="MW235" s="0"/>
      <c r="MX235" s="0"/>
      <c r="MY235" s="0"/>
      <c r="MZ235" s="0"/>
      <c r="NA235" s="0"/>
      <c r="NB235" s="0"/>
      <c r="NC235" s="0"/>
      <c r="ND235" s="0"/>
      <c r="NE235" s="0"/>
      <c r="NF235" s="0"/>
      <c r="NG235" s="0"/>
      <c r="NH235" s="0"/>
      <c r="NI235" s="0"/>
      <c r="NJ235" s="0"/>
      <c r="NK235" s="0"/>
      <c r="NL235" s="0"/>
      <c r="NM235" s="0"/>
      <c r="NN235" s="0"/>
      <c r="NO235" s="0"/>
      <c r="NP235" s="0"/>
      <c r="NQ235" s="0"/>
      <c r="NR235" s="0"/>
      <c r="NS235" s="0"/>
      <c r="NT235" s="0"/>
      <c r="NU235" s="0"/>
      <c r="NV235" s="0"/>
      <c r="NW235" s="0"/>
      <c r="NX235" s="0"/>
      <c r="NY235" s="0"/>
      <c r="NZ235" s="0"/>
      <c r="OA235" s="0"/>
      <c r="OB235" s="0"/>
      <c r="OC235" s="0"/>
      <c r="OD235" s="0"/>
      <c r="OE235" s="0"/>
      <c r="OF235" s="0"/>
      <c r="OG235" s="0"/>
      <c r="OH235" s="0"/>
      <c r="OI235" s="0"/>
      <c r="OJ235" s="0"/>
      <c r="OK235" s="0"/>
      <c r="OL235" s="0"/>
      <c r="OM235" s="0"/>
      <c r="ON235" s="0"/>
      <c r="OO235" s="0"/>
      <c r="OP235" s="0"/>
      <c r="OQ235" s="0"/>
      <c r="OR235" s="0"/>
      <c r="OS235" s="0"/>
      <c r="OT235" s="0"/>
      <c r="OU235" s="0"/>
      <c r="OV235" s="0"/>
      <c r="OW235" s="0"/>
      <c r="OX235" s="0"/>
      <c r="OY235" s="0"/>
      <c r="OZ235" s="0"/>
      <c r="PA235" s="0"/>
      <c r="PB235" s="0"/>
      <c r="PC235" s="0"/>
      <c r="PD235" s="0"/>
      <c r="PE235" s="0"/>
      <c r="PF235" s="0"/>
      <c r="PG235" s="0"/>
      <c r="PH235" s="0"/>
      <c r="PI235" s="0"/>
      <c r="PJ235" s="0"/>
      <c r="PK235" s="0"/>
      <c r="PL235" s="0"/>
      <c r="PM235" s="0"/>
      <c r="PN235" s="0"/>
      <c r="PO235" s="0"/>
      <c r="PP235" s="0"/>
      <c r="PQ235" s="0"/>
      <c r="PR235" s="0"/>
      <c r="PS235" s="0"/>
      <c r="PT235" s="0"/>
      <c r="PU235" s="0"/>
      <c r="PV235" s="0"/>
      <c r="PW235" s="0"/>
      <c r="PX235" s="0"/>
      <c r="PY235" s="0"/>
      <c r="PZ235" s="0"/>
      <c r="QA235" s="0"/>
      <c r="QB235" s="0"/>
      <c r="QC235" s="0"/>
      <c r="QD235" s="0"/>
      <c r="QE235" s="0"/>
      <c r="QF235" s="0"/>
      <c r="QG235" s="0"/>
      <c r="QH235" s="0"/>
      <c r="QI235" s="0"/>
      <c r="QJ235" s="0"/>
      <c r="QK235" s="0"/>
      <c r="QL235" s="0"/>
      <c r="QM235" s="0"/>
      <c r="QN235" s="0"/>
      <c r="QO235" s="0"/>
      <c r="QP235" s="0"/>
      <c r="QQ235" s="0"/>
      <c r="QR235" s="0"/>
      <c r="QS235" s="0"/>
      <c r="QT235" s="0"/>
      <c r="QU235" s="0"/>
      <c r="QV235" s="0"/>
      <c r="QW235" s="0"/>
      <c r="QX235" s="0"/>
      <c r="QY235" s="0"/>
      <c r="QZ235" s="0"/>
      <c r="RA235" s="0"/>
      <c r="RB235" s="0"/>
      <c r="RC235" s="0"/>
      <c r="RD235" s="0"/>
      <c r="RE235" s="0"/>
      <c r="RF235" s="0"/>
      <c r="RG235" s="0"/>
      <c r="RH235" s="0"/>
      <c r="RI235" s="0"/>
      <c r="RJ235" s="0"/>
      <c r="RK235" s="0"/>
      <c r="RL235" s="0"/>
      <c r="RM235" s="0"/>
      <c r="RN235" s="0"/>
      <c r="RO235" s="0"/>
      <c r="RP235" s="0"/>
      <c r="RQ235" s="0"/>
      <c r="RR235" s="0"/>
      <c r="RS235" s="0"/>
      <c r="RT235" s="0"/>
      <c r="RU235" s="0"/>
      <c r="RV235" s="0"/>
      <c r="RW235" s="0"/>
      <c r="RX235" s="0"/>
      <c r="RY235" s="0"/>
      <c r="RZ235" s="0"/>
      <c r="SA235" s="0"/>
      <c r="SB235" s="0"/>
      <c r="SC235" s="0"/>
      <c r="SD235" s="0"/>
      <c r="SE235" s="0"/>
      <c r="SF235" s="0"/>
      <c r="SG235" s="0"/>
      <c r="SH235" s="0"/>
      <c r="SI235" s="0"/>
      <c r="SJ235" s="0"/>
      <c r="SK235" s="0"/>
      <c r="SL235" s="0"/>
      <c r="SM235" s="0"/>
      <c r="SN235" s="0"/>
      <c r="SO235" s="0"/>
      <c r="SP235" s="0"/>
      <c r="SQ235" s="0"/>
      <c r="SR235" s="0"/>
      <c r="SS235" s="0"/>
      <c r="ST235" s="0"/>
      <c r="SU235" s="0"/>
      <c r="SV235" s="0"/>
      <c r="SW235" s="0"/>
      <c r="SX235" s="0"/>
      <c r="SY235" s="0"/>
      <c r="SZ235" s="0"/>
      <c r="TA235" s="0"/>
      <c r="TB235" s="0"/>
      <c r="TC235" s="0"/>
      <c r="TD235" s="0"/>
      <c r="TE235" s="0"/>
      <c r="TF235" s="0"/>
      <c r="TG235" s="0"/>
      <c r="TH235" s="0"/>
      <c r="TI235" s="0"/>
      <c r="TJ235" s="0"/>
      <c r="TK235" s="0"/>
      <c r="TL235" s="0"/>
      <c r="TM235" s="0"/>
      <c r="TN235" s="0"/>
      <c r="TO235" s="0"/>
      <c r="TP235" s="0"/>
      <c r="TQ235" s="0"/>
      <c r="TR235" s="0"/>
      <c r="TS235" s="0"/>
      <c r="TT235" s="0"/>
      <c r="TU235" s="0"/>
      <c r="TV235" s="0"/>
      <c r="TW235" s="0"/>
      <c r="TX235" s="0"/>
      <c r="TY235" s="0"/>
      <c r="TZ235" s="0"/>
      <c r="UA235" s="0"/>
      <c r="UB235" s="0"/>
      <c r="UC235" s="0"/>
      <c r="UD235" s="0"/>
      <c r="UE235" s="0"/>
      <c r="UF235" s="0"/>
      <c r="UG235" s="0"/>
      <c r="UH235" s="0"/>
      <c r="UI235" s="0"/>
      <c r="UJ235" s="0"/>
      <c r="UK235" s="0"/>
      <c r="UL235" s="0"/>
      <c r="UM235" s="0"/>
      <c r="UN235" s="0"/>
      <c r="UO235" s="0"/>
      <c r="UP235" s="0"/>
      <c r="UQ235" s="0"/>
      <c r="UR235" s="0"/>
      <c r="US235" s="0"/>
      <c r="UT235" s="0"/>
      <c r="UU235" s="0"/>
      <c r="UV235" s="0"/>
      <c r="UW235" s="0"/>
      <c r="UX235" s="0"/>
      <c r="UY235" s="0"/>
      <c r="UZ235" s="0"/>
      <c r="VA235" s="0"/>
      <c r="VB235" s="0"/>
      <c r="VC235" s="0"/>
      <c r="VD235" s="0"/>
      <c r="VE235" s="0"/>
      <c r="VF235" s="0"/>
      <c r="VG235" s="0"/>
      <c r="VH235" s="0"/>
      <c r="VI235" s="0"/>
      <c r="VJ235" s="0"/>
      <c r="VK235" s="0"/>
      <c r="VL235" s="0"/>
      <c r="VM235" s="0"/>
      <c r="VN235" s="0"/>
      <c r="VO235" s="0"/>
      <c r="VP235" s="0"/>
      <c r="VQ235" s="0"/>
      <c r="VR235" s="0"/>
      <c r="VS235" s="0"/>
      <c r="VT235" s="0"/>
      <c r="VU235" s="0"/>
      <c r="VV235" s="0"/>
      <c r="VW235" s="0"/>
      <c r="VX235" s="0"/>
      <c r="VY235" s="0"/>
      <c r="VZ235" s="0"/>
      <c r="WA235" s="0"/>
      <c r="WB235" s="0"/>
      <c r="WC235" s="0"/>
      <c r="WD235" s="0"/>
      <c r="WE235" s="0"/>
      <c r="WF235" s="0"/>
      <c r="WG235" s="0"/>
      <c r="WH235" s="0"/>
      <c r="WI235" s="0"/>
      <c r="WJ235" s="0"/>
      <c r="WK235" s="0"/>
      <c r="WL235" s="0"/>
      <c r="WM235" s="0"/>
      <c r="WN235" s="0"/>
      <c r="WO235" s="0"/>
      <c r="WP235" s="0"/>
      <c r="WQ235" s="0"/>
      <c r="WR235" s="0"/>
      <c r="WS235" s="0"/>
      <c r="WT235" s="0"/>
      <c r="WU235" s="0"/>
      <c r="WV235" s="0"/>
      <c r="WW235" s="0"/>
      <c r="WX235" s="0"/>
      <c r="WY235" s="0"/>
      <c r="WZ235" s="0"/>
      <c r="XA235" s="0"/>
      <c r="XB235" s="0"/>
      <c r="XC235" s="0"/>
      <c r="XD235" s="0"/>
      <c r="XE235" s="0"/>
      <c r="XF235" s="0"/>
      <c r="XG235" s="0"/>
      <c r="XH235" s="0"/>
      <c r="XI235" s="0"/>
      <c r="XJ235" s="0"/>
      <c r="XK235" s="0"/>
      <c r="XL235" s="0"/>
      <c r="XM235" s="0"/>
      <c r="XN235" s="0"/>
      <c r="XO235" s="0"/>
      <c r="XP235" s="0"/>
      <c r="XQ235" s="0"/>
      <c r="XR235" s="0"/>
      <c r="XS235" s="0"/>
      <c r="XT235" s="0"/>
      <c r="XU235" s="0"/>
      <c r="XV235" s="0"/>
      <c r="XW235" s="0"/>
      <c r="XX235" s="0"/>
      <c r="XY235" s="0"/>
      <c r="XZ235" s="0"/>
      <c r="YA235" s="0"/>
      <c r="YB235" s="0"/>
      <c r="YC235" s="0"/>
      <c r="YD235" s="0"/>
      <c r="YE235" s="0"/>
      <c r="YF235" s="0"/>
      <c r="YG235" s="0"/>
      <c r="YH235" s="0"/>
      <c r="YI235" s="0"/>
      <c r="YJ235" s="0"/>
      <c r="YK235" s="0"/>
      <c r="YL235" s="0"/>
      <c r="YM235" s="0"/>
      <c r="YN235" s="0"/>
      <c r="YO235" s="0"/>
      <c r="YP235" s="0"/>
      <c r="YQ235" s="0"/>
      <c r="YR235" s="0"/>
      <c r="YS235" s="0"/>
      <c r="YT235" s="0"/>
      <c r="YU235" s="0"/>
      <c r="YV235" s="0"/>
      <c r="YW235" s="0"/>
      <c r="YX235" s="0"/>
      <c r="YY235" s="0"/>
      <c r="YZ235" s="0"/>
      <c r="ZA235" s="0"/>
      <c r="ZB235" s="0"/>
      <c r="ZC235" s="0"/>
      <c r="ZD235" s="0"/>
      <c r="ZE235" s="0"/>
      <c r="ZF235" s="0"/>
      <c r="ZG235" s="0"/>
      <c r="ZH235" s="0"/>
      <c r="ZI235" s="0"/>
      <c r="ZJ235" s="0"/>
      <c r="ZK235" s="0"/>
      <c r="ZL235" s="0"/>
      <c r="ZM235" s="0"/>
      <c r="ZN235" s="0"/>
      <c r="ZO235" s="0"/>
      <c r="ZP235" s="0"/>
      <c r="ZQ235" s="0"/>
      <c r="ZR235" s="0"/>
      <c r="ZS235" s="0"/>
      <c r="ZT235" s="0"/>
      <c r="ZU235" s="0"/>
      <c r="ZV235" s="0"/>
      <c r="ZW235" s="0"/>
      <c r="ZX235" s="0"/>
      <c r="ZY235" s="0"/>
      <c r="ZZ235" s="0"/>
      <c r="AAA235" s="0"/>
      <c r="AAB235" s="0"/>
      <c r="AAC235" s="0"/>
      <c r="AAD235" s="0"/>
      <c r="AAE235" s="0"/>
      <c r="AAF235" s="0"/>
      <c r="AAG235" s="0"/>
      <c r="AAH235" s="0"/>
      <c r="AAI235" s="0"/>
      <c r="AAJ235" s="0"/>
      <c r="AAK235" s="0"/>
      <c r="AAL235" s="0"/>
      <c r="AAM235" s="0"/>
      <c r="AAN235" s="0"/>
      <c r="AAO235" s="0"/>
      <c r="AAP235" s="0"/>
      <c r="AAQ235" s="0"/>
      <c r="AAR235" s="0"/>
      <c r="AAS235" s="0"/>
      <c r="AAT235" s="0"/>
      <c r="AAU235" s="0"/>
      <c r="AAV235" s="0"/>
      <c r="AAW235" s="0"/>
      <c r="AAX235" s="0"/>
      <c r="AAY235" s="0"/>
      <c r="AAZ235" s="0"/>
      <c r="ABA235" s="0"/>
      <c r="ABB235" s="0"/>
      <c r="ABC235" s="0"/>
      <c r="ABD235" s="0"/>
      <c r="ABE235" s="0"/>
      <c r="ABF235" s="0"/>
      <c r="ABG235" s="0"/>
      <c r="ABH235" s="0"/>
      <c r="ABI235" s="0"/>
      <c r="ABJ235" s="0"/>
      <c r="ABK235" s="0"/>
      <c r="ABL235" s="0"/>
      <c r="ABM235" s="0"/>
      <c r="ABN235" s="0"/>
      <c r="ABO235" s="0"/>
      <c r="ABP235" s="0"/>
      <c r="ABQ235" s="0"/>
      <c r="ABR235" s="0"/>
      <c r="ABS235" s="0"/>
      <c r="ABT235" s="0"/>
      <c r="ABU235" s="0"/>
      <c r="ABV235" s="0"/>
      <c r="ABW235" s="0"/>
      <c r="ABX235" s="0"/>
      <c r="ABY235" s="0"/>
      <c r="ABZ235" s="0"/>
      <c r="ACA235" s="0"/>
      <c r="ACB235" s="0"/>
      <c r="ACC235" s="0"/>
      <c r="ACD235" s="0"/>
      <c r="ACE235" s="0"/>
      <c r="ACF235" s="0"/>
      <c r="ACG235" s="0"/>
      <c r="ACH235" s="0"/>
      <c r="ACI235" s="0"/>
      <c r="ACJ235" s="0"/>
      <c r="ACK235" s="0"/>
      <c r="ACL235" s="0"/>
      <c r="ACM235" s="0"/>
      <c r="ACN235" s="0"/>
      <c r="ACO235" s="0"/>
      <c r="ACP235" s="0"/>
      <c r="ACQ235" s="0"/>
      <c r="ACR235" s="0"/>
      <c r="ACS235" s="0"/>
      <c r="ACT235" s="0"/>
      <c r="ACU235" s="0"/>
      <c r="ACV235" s="0"/>
      <c r="ACW235" s="0"/>
      <c r="ACX235" s="0"/>
      <c r="ACY235" s="0"/>
      <c r="ACZ235" s="0"/>
      <c r="ADA235" s="0"/>
      <c r="ADB235" s="0"/>
      <c r="ADC235" s="0"/>
      <c r="ADD235" s="0"/>
      <c r="ADE235" s="0"/>
      <c r="ADF235" s="0"/>
      <c r="ADG235" s="0"/>
      <c r="ADH235" s="0"/>
      <c r="ADI235" s="0"/>
      <c r="ADJ235" s="0"/>
      <c r="ADK235" s="0"/>
      <c r="ADL235" s="0"/>
      <c r="ADM235" s="0"/>
      <c r="ADN235" s="0"/>
      <c r="ADO235" s="0"/>
      <c r="ADP235" s="0"/>
      <c r="ADQ235" s="0"/>
      <c r="ADR235" s="0"/>
      <c r="ADS235" s="0"/>
      <c r="ADT235" s="0"/>
      <c r="ADU235" s="0"/>
      <c r="ADV235" s="0"/>
      <c r="ADW235" s="0"/>
      <c r="ADX235" s="0"/>
      <c r="ADY235" s="0"/>
      <c r="ADZ235" s="0"/>
      <c r="AEA235" s="0"/>
      <c r="AEB235" s="0"/>
      <c r="AEC235" s="0"/>
      <c r="AED235" s="0"/>
      <c r="AEE235" s="0"/>
      <c r="AEF235" s="0"/>
      <c r="AEG235" s="0"/>
      <c r="AEH235" s="0"/>
      <c r="AEI235" s="0"/>
      <c r="AEJ235" s="0"/>
      <c r="AEK235" s="0"/>
      <c r="AEL235" s="0"/>
      <c r="AEM235" s="0"/>
      <c r="AEN235" s="0"/>
      <c r="AEO235" s="0"/>
      <c r="AEP235" s="0"/>
      <c r="AEQ235" s="0"/>
      <c r="AER235" s="0"/>
      <c r="AES235" s="0"/>
      <c r="AET235" s="0"/>
      <c r="AEU235" s="0"/>
      <c r="AEV235" s="0"/>
      <c r="AEW235" s="0"/>
      <c r="AEX235" s="0"/>
      <c r="AEY235" s="0"/>
      <c r="AEZ235" s="0"/>
      <c r="AFA235" s="0"/>
      <c r="AFB235" s="0"/>
      <c r="AFC235" s="0"/>
      <c r="AFD235" s="0"/>
      <c r="AFE235" s="0"/>
      <c r="AFF235" s="0"/>
      <c r="AFG235" s="0"/>
      <c r="AFH235" s="0"/>
      <c r="AFI235" s="0"/>
      <c r="AFJ235" s="0"/>
      <c r="AFK235" s="0"/>
      <c r="AFL235" s="0"/>
      <c r="AFM235" s="0"/>
      <c r="AFN235" s="0"/>
      <c r="AFO235" s="0"/>
      <c r="AFP235" s="0"/>
      <c r="AFQ235" s="0"/>
      <c r="AFR235" s="0"/>
      <c r="AFS235" s="0"/>
      <c r="AFT235" s="0"/>
      <c r="AFU235" s="0"/>
      <c r="AFV235" s="0"/>
      <c r="AFW235" s="0"/>
      <c r="AFX235" s="0"/>
      <c r="AFY235" s="0"/>
      <c r="AFZ235" s="0"/>
      <c r="AGA235" s="0"/>
      <c r="AGB235" s="0"/>
      <c r="AGC235" s="0"/>
      <c r="AGD235" s="0"/>
      <c r="AGE235" s="0"/>
      <c r="AGF235" s="0"/>
      <c r="AGG235" s="0"/>
      <c r="AGH235" s="0"/>
      <c r="AGI235" s="0"/>
      <c r="AGJ235" s="0"/>
      <c r="AGK235" s="0"/>
      <c r="AGL235" s="0"/>
      <c r="AGM235" s="0"/>
      <c r="AGN235" s="0"/>
      <c r="AGO235" s="0"/>
      <c r="AGP235" s="0"/>
      <c r="AGQ235" s="0"/>
      <c r="AGR235" s="0"/>
      <c r="AGS235" s="0"/>
      <c r="AGT235" s="0"/>
      <c r="AGU235" s="0"/>
      <c r="AGV235" s="0"/>
      <c r="AGW235" s="0"/>
      <c r="AGX235" s="0"/>
      <c r="AGY235" s="0"/>
      <c r="AGZ235" s="0"/>
      <c r="AHA235" s="0"/>
      <c r="AHB235" s="0"/>
      <c r="AHC235" s="0"/>
      <c r="AHD235" s="0"/>
      <c r="AHE235" s="0"/>
      <c r="AHF235" s="0"/>
      <c r="AHG235" s="0"/>
      <c r="AHH235" s="0"/>
      <c r="AHI235" s="0"/>
      <c r="AHJ235" s="0"/>
      <c r="AHK235" s="0"/>
      <c r="AHL235" s="0"/>
      <c r="AHM235" s="0"/>
      <c r="AHN235" s="0"/>
      <c r="AHO235" s="0"/>
      <c r="AHP235" s="0"/>
      <c r="AHQ235" s="0"/>
      <c r="AHR235" s="0"/>
      <c r="AHS235" s="0"/>
      <c r="AHT235" s="0"/>
      <c r="AHU235" s="0"/>
      <c r="AHV235" s="0"/>
      <c r="AHW235" s="0"/>
      <c r="AHX235" s="0"/>
      <c r="AHY235" s="0"/>
      <c r="AHZ235" s="0"/>
      <c r="AIA235" s="0"/>
      <c r="AIB235" s="0"/>
      <c r="AIC235" s="0"/>
      <c r="AID235" s="0"/>
      <c r="AIE235" s="0"/>
      <c r="AIF235" s="0"/>
      <c r="AIG235" s="0"/>
      <c r="AIH235" s="0"/>
      <c r="AII235" s="0"/>
      <c r="AIJ235" s="0"/>
      <c r="AIK235" s="0"/>
      <c r="AIL235" s="0"/>
      <c r="AIM235" s="0"/>
      <c r="AIN235" s="0"/>
      <c r="AIO235" s="0"/>
      <c r="AIP235" s="0"/>
      <c r="AIQ235" s="0"/>
      <c r="AIR235" s="0"/>
      <c r="AIS235" s="0"/>
      <c r="AIT235" s="0"/>
      <c r="AIU235" s="0"/>
      <c r="AIV235" s="0"/>
      <c r="AIW235" s="0"/>
      <c r="AIX235" s="0"/>
      <c r="AIY235" s="0"/>
      <c r="AIZ235" s="0"/>
      <c r="AJA235" s="0"/>
      <c r="AJB235" s="0"/>
      <c r="AJC235" s="0"/>
      <c r="AJD235" s="0"/>
      <c r="AJE235" s="0"/>
      <c r="AJF235" s="0"/>
      <c r="AJG235" s="0"/>
      <c r="AJH235" s="0"/>
      <c r="AJI235" s="0"/>
      <c r="AJJ235" s="0"/>
      <c r="AJK235" s="0"/>
      <c r="AJL235" s="0"/>
      <c r="AJM235" s="0"/>
      <c r="AJN235" s="0"/>
      <c r="AJO235" s="0"/>
      <c r="AJP235" s="0"/>
      <c r="AJQ235" s="0"/>
      <c r="AJR235" s="0"/>
      <c r="AJS235" s="0"/>
      <c r="AJT235" s="0"/>
      <c r="AJU235" s="0"/>
      <c r="AJV235" s="0"/>
      <c r="AJW235" s="0"/>
      <c r="AJX235" s="0"/>
      <c r="AJY235" s="0"/>
      <c r="AJZ235" s="0"/>
      <c r="AKA235" s="0"/>
      <c r="AKB235" s="0"/>
      <c r="AKC235" s="0"/>
      <c r="AKD235" s="0"/>
      <c r="AKE235" s="0"/>
      <c r="AKF235" s="0"/>
      <c r="AKG235" s="0"/>
      <c r="AKH235" s="0"/>
      <c r="AKI235" s="0"/>
      <c r="AKJ235" s="0"/>
      <c r="AKK235" s="0"/>
      <c r="AKL235" s="0"/>
      <c r="AKM235" s="0"/>
      <c r="AKN235" s="0"/>
      <c r="AKO235" s="0"/>
      <c r="AKP235" s="0"/>
      <c r="AKQ235" s="0"/>
      <c r="AKR235" s="0"/>
      <c r="AKS235" s="0"/>
      <c r="AKT235" s="0"/>
      <c r="AKU235" s="0"/>
      <c r="AKV235" s="0"/>
      <c r="AKW235" s="0"/>
      <c r="AKX235" s="0"/>
      <c r="AKY235" s="0"/>
      <c r="AKZ235" s="0"/>
      <c r="ALA235" s="0"/>
      <c r="ALB235" s="0"/>
      <c r="ALC235" s="0"/>
      <c r="ALD235" s="0"/>
      <c r="ALE235" s="0"/>
      <c r="ALF235" s="0"/>
      <c r="ALG235" s="0"/>
      <c r="ALH235" s="0"/>
      <c r="ALI235" s="0"/>
      <c r="ALJ235" s="0"/>
      <c r="ALK235" s="0"/>
      <c r="ALL235" s="0"/>
      <c r="ALM235" s="0"/>
      <c r="ALN235" s="0"/>
      <c r="ALO235" s="0"/>
      <c r="ALP235" s="0"/>
      <c r="ALQ235" s="0"/>
      <c r="ALR235" s="0"/>
      <c r="ALS235" s="0"/>
      <c r="ALT235" s="0"/>
      <c r="ALU235" s="0"/>
      <c r="ALV235" s="0"/>
      <c r="ALW235" s="0"/>
      <c r="ALX235" s="0"/>
      <c r="ALY235" s="0"/>
      <c r="ALZ235" s="0"/>
      <c r="AMA235" s="0"/>
      <c r="AMB235" s="0"/>
      <c r="AMC235" s="0"/>
      <c r="AMD235" s="0"/>
      <c r="AME235" s="0"/>
      <c r="AMF235" s="0"/>
      <c r="AMG235" s="0"/>
      <c r="AMH235" s="0"/>
      <c r="AMI235" s="0"/>
      <c r="AMJ235" s="0"/>
    </row>
    <row r="236" s="258" customFormat="true" ht="15.75" hidden="true" customHeight="true" outlineLevel="1" collapsed="false">
      <c r="A236" s="270"/>
      <c r="B236" s="279"/>
      <c r="C236" s="210"/>
      <c r="D236" s="242"/>
      <c r="E236" s="247"/>
      <c r="F236" s="247"/>
      <c r="G236" s="247"/>
      <c r="H236" s="247"/>
      <c r="I236" s="247"/>
      <c r="J236" s="247"/>
      <c r="K236" s="247"/>
      <c r="L236" s="247"/>
      <c r="M236" s="247"/>
      <c r="N236" s="247"/>
      <c r="O236" s="248"/>
      <c r="P236" s="247"/>
      <c r="Q236" s="247"/>
      <c r="R236" s="247"/>
      <c r="S236" s="247"/>
      <c r="T236" s="247"/>
      <c r="U236" s="247"/>
      <c r="V236" s="247"/>
      <c r="W236" s="247"/>
      <c r="X236" s="249"/>
      <c r="Y236" s="248"/>
      <c r="Z236" s="247"/>
      <c r="AA236" s="247"/>
      <c r="AB236" s="247"/>
      <c r="AC236" s="247"/>
      <c r="AD236" s="247"/>
      <c r="AE236" s="247"/>
      <c r="AF236" s="247"/>
      <c r="AG236" s="247"/>
      <c r="AH236" s="249"/>
      <c r="AI236" s="248"/>
      <c r="AJ236" s="247"/>
      <c r="AK236" s="247"/>
      <c r="AL236" s="247"/>
      <c r="AM236" s="247"/>
      <c r="AN236" s="247"/>
      <c r="AO236" s="247"/>
      <c r="AP236" s="247"/>
      <c r="AQ236" s="247"/>
      <c r="AR236" s="249"/>
      <c r="AS236" s="248"/>
      <c r="AT236" s="247"/>
      <c r="AU236" s="247"/>
      <c r="AV236" s="247"/>
      <c r="AW236" s="247"/>
      <c r="AX236" s="247"/>
      <c r="AY236" s="247"/>
      <c r="AZ236" s="247"/>
      <c r="BA236" s="247"/>
      <c r="BB236" s="249"/>
      <c r="BC236" s="185"/>
      <c r="BD236" s="185"/>
      <c r="BE236" s="185"/>
      <c r="BF236" s="185"/>
      <c r="BG236" s="185"/>
      <c r="BH236" s="185"/>
      <c r="BI236" s="185"/>
      <c r="BJ236" s="185"/>
      <c r="BK236" s="185"/>
      <c r="BL236" s="185"/>
      <c r="BM236" s="185"/>
      <c r="BN236" s="185"/>
      <c r="BO236" s="185"/>
      <c r="BP236" s="185"/>
      <c r="BQ236" s="185"/>
      <c r="BR236" s="185"/>
      <c r="BS236" s="185"/>
      <c r="BT236" s="185"/>
      <c r="BU236" s="185"/>
      <c r="BV236" s="185"/>
    </row>
    <row r="237" customFormat="false" ht="15.75" hidden="true" customHeight="true" outlineLevel="1" collapsed="false">
      <c r="A237" s="270"/>
      <c r="B237" s="275"/>
      <c r="C237" s="66"/>
      <c r="D237" s="241"/>
      <c r="E237" s="255"/>
      <c r="F237" s="255"/>
      <c r="G237" s="255"/>
      <c r="H237" s="255"/>
      <c r="I237" s="255"/>
      <c r="J237" s="255"/>
      <c r="K237" s="255"/>
      <c r="L237" s="255"/>
      <c r="M237" s="255"/>
      <c r="N237" s="255"/>
      <c r="O237" s="256"/>
      <c r="P237" s="255"/>
      <c r="Q237" s="255"/>
      <c r="R237" s="255"/>
      <c r="S237" s="255"/>
      <c r="T237" s="255"/>
      <c r="U237" s="255"/>
      <c r="V237" s="255"/>
      <c r="W237" s="255"/>
      <c r="X237" s="257"/>
      <c r="Y237" s="256"/>
      <c r="Z237" s="255"/>
      <c r="AA237" s="255"/>
      <c r="AB237" s="255"/>
      <c r="AC237" s="255"/>
      <c r="AD237" s="255"/>
      <c r="AE237" s="255"/>
      <c r="AF237" s="255"/>
      <c r="AG237" s="255"/>
      <c r="AH237" s="257"/>
      <c r="AI237" s="256"/>
      <c r="AJ237" s="255"/>
      <c r="AK237" s="255"/>
      <c r="AL237" s="255"/>
      <c r="AM237" s="255"/>
      <c r="AN237" s="255"/>
      <c r="AO237" s="255"/>
      <c r="AP237" s="255"/>
      <c r="AQ237" s="255"/>
      <c r="AR237" s="257"/>
      <c r="AS237" s="256"/>
      <c r="AT237" s="255"/>
      <c r="AU237" s="255"/>
      <c r="AV237" s="255"/>
      <c r="AW237" s="255"/>
      <c r="AX237" s="255"/>
      <c r="AY237" s="255"/>
      <c r="AZ237" s="255"/>
      <c r="BA237" s="255"/>
      <c r="BB237" s="257"/>
      <c r="BC237" s="0"/>
      <c r="BD237" s="0"/>
      <c r="BE237" s="0"/>
      <c r="BF237" s="0"/>
      <c r="BG237" s="0"/>
      <c r="BH237" s="0"/>
      <c r="BI237" s="0"/>
      <c r="BJ237" s="0"/>
      <c r="BK237" s="0"/>
      <c r="BL237" s="0"/>
      <c r="BM237" s="0"/>
      <c r="BN237" s="0"/>
      <c r="BO237" s="0"/>
      <c r="BP237" s="0"/>
      <c r="BQ237" s="0"/>
      <c r="BR237" s="0"/>
      <c r="BS237" s="0"/>
      <c r="BT237" s="0"/>
      <c r="BU237" s="0"/>
      <c r="BV237" s="0"/>
      <c r="BW237" s="0"/>
      <c r="BX237" s="0"/>
      <c r="BY237" s="0"/>
      <c r="BZ237" s="0"/>
      <c r="CA237" s="0"/>
      <c r="CB237" s="0"/>
      <c r="CC237" s="0"/>
      <c r="CD237" s="0"/>
      <c r="CE237" s="0"/>
      <c r="CF237" s="0"/>
      <c r="CG237" s="0"/>
      <c r="CH237" s="0"/>
      <c r="CI237" s="0"/>
      <c r="CJ237" s="0"/>
      <c r="CK237" s="0"/>
      <c r="CL237" s="0"/>
      <c r="CM237" s="0"/>
      <c r="CN237" s="0"/>
      <c r="CO237" s="0"/>
      <c r="CP237" s="0"/>
      <c r="CQ237" s="0"/>
      <c r="CR237" s="0"/>
      <c r="CS237" s="0"/>
      <c r="CT237" s="0"/>
      <c r="CU237" s="0"/>
      <c r="CV237" s="0"/>
      <c r="CW237" s="0"/>
      <c r="CX237" s="0"/>
      <c r="CY237" s="0"/>
      <c r="CZ237" s="0"/>
      <c r="DA237" s="0"/>
      <c r="DB237" s="0"/>
      <c r="DC237" s="0"/>
      <c r="DD237" s="0"/>
      <c r="DE237" s="0"/>
      <c r="DF237" s="0"/>
      <c r="DG237" s="0"/>
      <c r="DH237" s="0"/>
      <c r="DI237" s="0"/>
      <c r="DJ237" s="0"/>
      <c r="DK237" s="0"/>
      <c r="DL237" s="0"/>
      <c r="DM237" s="0"/>
      <c r="DN237" s="0"/>
      <c r="DO237" s="0"/>
      <c r="DP237" s="0"/>
      <c r="DQ237" s="0"/>
      <c r="DR237" s="0"/>
      <c r="DS237" s="0"/>
      <c r="DT237" s="0"/>
      <c r="DU237" s="0"/>
      <c r="DV237" s="0"/>
      <c r="DW237" s="0"/>
      <c r="DX237" s="0"/>
      <c r="DY237" s="0"/>
      <c r="DZ237" s="0"/>
      <c r="EA237" s="0"/>
      <c r="EB237" s="0"/>
      <c r="EC237" s="0"/>
      <c r="ED237" s="0"/>
      <c r="EE237" s="0"/>
      <c r="EF237" s="0"/>
      <c r="EG237" s="0"/>
      <c r="EH237" s="0"/>
      <c r="EI237" s="0"/>
      <c r="EJ237" s="0"/>
      <c r="EK237" s="0"/>
      <c r="EL237" s="0"/>
      <c r="EM237" s="0"/>
      <c r="EN237" s="0"/>
      <c r="EO237" s="0"/>
      <c r="EP237" s="0"/>
      <c r="EQ237" s="0"/>
      <c r="ER237" s="0"/>
      <c r="ES237" s="0"/>
      <c r="ET237" s="0"/>
      <c r="EU237" s="0"/>
      <c r="EV237" s="0"/>
      <c r="EW237" s="0"/>
      <c r="EX237" s="0"/>
      <c r="EY237" s="0"/>
      <c r="EZ237" s="0"/>
      <c r="FA237" s="0"/>
      <c r="FB237" s="0"/>
      <c r="FC237" s="0"/>
      <c r="FD237" s="0"/>
      <c r="FE237" s="0"/>
      <c r="FF237" s="0"/>
      <c r="FG237" s="0"/>
      <c r="FH237" s="0"/>
      <c r="FI237" s="0"/>
      <c r="FJ237" s="0"/>
      <c r="FK237" s="0"/>
      <c r="FL237" s="0"/>
      <c r="FM237" s="0"/>
      <c r="FN237" s="0"/>
      <c r="FO237" s="0"/>
      <c r="FP237" s="0"/>
      <c r="FQ237" s="0"/>
      <c r="FR237" s="0"/>
      <c r="FS237" s="0"/>
      <c r="FT237" s="0"/>
      <c r="FU237" s="0"/>
      <c r="FV237" s="0"/>
      <c r="FW237" s="0"/>
      <c r="FX237" s="0"/>
      <c r="FY237" s="0"/>
      <c r="FZ237" s="0"/>
      <c r="GA237" s="0"/>
      <c r="GB237" s="0"/>
      <c r="GC237" s="0"/>
      <c r="GD237" s="0"/>
      <c r="GE237" s="0"/>
      <c r="GF237" s="0"/>
      <c r="GG237" s="0"/>
      <c r="GH237" s="0"/>
      <c r="GI237" s="0"/>
      <c r="GJ237" s="0"/>
      <c r="GK237" s="0"/>
      <c r="GL237" s="0"/>
      <c r="GM237" s="0"/>
      <c r="GN237" s="0"/>
      <c r="GO237" s="0"/>
      <c r="GP237" s="0"/>
      <c r="GQ237" s="0"/>
      <c r="GR237" s="0"/>
      <c r="GS237" s="0"/>
      <c r="GT237" s="0"/>
      <c r="GU237" s="0"/>
      <c r="GV237" s="0"/>
      <c r="GW237" s="0"/>
      <c r="GX237" s="0"/>
      <c r="GY237" s="0"/>
      <c r="GZ237" s="0"/>
      <c r="HA237" s="0"/>
      <c r="HB237" s="0"/>
      <c r="HC237" s="0"/>
      <c r="HD237" s="0"/>
      <c r="HE237" s="0"/>
      <c r="HF237" s="0"/>
      <c r="HG237" s="0"/>
      <c r="HH237" s="0"/>
      <c r="HI237" s="0"/>
      <c r="HJ237" s="0"/>
      <c r="HK237" s="0"/>
      <c r="HL237" s="0"/>
      <c r="HM237" s="0"/>
      <c r="HN237" s="0"/>
      <c r="HO237" s="0"/>
      <c r="HP237" s="0"/>
      <c r="HQ237" s="0"/>
      <c r="HR237" s="0"/>
      <c r="HS237" s="0"/>
      <c r="HT237" s="0"/>
      <c r="HU237" s="0"/>
      <c r="HV237" s="0"/>
      <c r="HW237" s="0"/>
      <c r="HX237" s="0"/>
      <c r="HY237" s="0"/>
      <c r="HZ237" s="0"/>
      <c r="IA237" s="0"/>
      <c r="IB237" s="0"/>
      <c r="IC237" s="0"/>
      <c r="ID237" s="0"/>
      <c r="IE237" s="0"/>
      <c r="IF237" s="0"/>
      <c r="IG237" s="0"/>
      <c r="IH237" s="0"/>
      <c r="II237" s="0"/>
      <c r="IJ237" s="0"/>
      <c r="IK237" s="0"/>
      <c r="IL237" s="0"/>
      <c r="IM237" s="0"/>
      <c r="IN237" s="0"/>
      <c r="IO237" s="0"/>
      <c r="IP237" s="0"/>
      <c r="IQ237" s="0"/>
      <c r="IR237" s="0"/>
      <c r="IS237" s="0"/>
      <c r="IT237" s="0"/>
      <c r="IU237" s="0"/>
      <c r="IV237" s="0"/>
      <c r="IW237" s="0"/>
      <c r="IX237" s="0"/>
      <c r="IY237" s="0"/>
      <c r="IZ237" s="0"/>
      <c r="JA237" s="0"/>
      <c r="JB237" s="0"/>
      <c r="JC237" s="0"/>
      <c r="JD237" s="0"/>
      <c r="JE237" s="0"/>
      <c r="JF237" s="0"/>
      <c r="JG237" s="0"/>
      <c r="JH237" s="0"/>
      <c r="JI237" s="0"/>
      <c r="JJ237" s="0"/>
      <c r="JK237" s="0"/>
      <c r="JL237" s="0"/>
      <c r="JM237" s="0"/>
      <c r="JN237" s="0"/>
      <c r="JO237" s="0"/>
      <c r="JP237" s="0"/>
      <c r="JQ237" s="0"/>
      <c r="JR237" s="0"/>
      <c r="JS237" s="0"/>
      <c r="JT237" s="0"/>
      <c r="JU237" s="0"/>
      <c r="JV237" s="0"/>
      <c r="JW237" s="0"/>
      <c r="JX237" s="0"/>
      <c r="JY237" s="0"/>
      <c r="JZ237" s="0"/>
      <c r="KA237" s="0"/>
      <c r="KB237" s="0"/>
      <c r="KC237" s="0"/>
      <c r="KD237" s="0"/>
      <c r="KE237" s="0"/>
      <c r="KF237" s="0"/>
      <c r="KG237" s="0"/>
      <c r="KH237" s="0"/>
      <c r="KI237" s="0"/>
      <c r="KJ237" s="0"/>
      <c r="KK237" s="0"/>
      <c r="KL237" s="0"/>
      <c r="KM237" s="0"/>
      <c r="KN237" s="0"/>
      <c r="KO237" s="0"/>
      <c r="KP237" s="0"/>
      <c r="KQ237" s="0"/>
      <c r="KR237" s="0"/>
      <c r="KS237" s="0"/>
      <c r="KT237" s="0"/>
      <c r="KU237" s="0"/>
      <c r="KV237" s="0"/>
      <c r="KW237" s="0"/>
      <c r="KX237" s="0"/>
      <c r="KY237" s="0"/>
      <c r="KZ237" s="0"/>
      <c r="LA237" s="0"/>
      <c r="LB237" s="0"/>
      <c r="LC237" s="0"/>
      <c r="LD237" s="0"/>
      <c r="LE237" s="0"/>
      <c r="LF237" s="0"/>
      <c r="LG237" s="0"/>
      <c r="LH237" s="0"/>
      <c r="LI237" s="0"/>
      <c r="LJ237" s="0"/>
      <c r="LK237" s="0"/>
      <c r="LL237" s="0"/>
      <c r="LM237" s="0"/>
      <c r="LN237" s="0"/>
      <c r="LO237" s="0"/>
      <c r="LP237" s="0"/>
      <c r="LQ237" s="0"/>
      <c r="LR237" s="0"/>
      <c r="LS237" s="0"/>
      <c r="LT237" s="0"/>
      <c r="LU237" s="0"/>
      <c r="LV237" s="0"/>
      <c r="LW237" s="0"/>
      <c r="LX237" s="0"/>
      <c r="LY237" s="0"/>
      <c r="LZ237" s="0"/>
      <c r="MA237" s="0"/>
      <c r="MB237" s="0"/>
      <c r="MC237" s="0"/>
      <c r="MD237" s="0"/>
      <c r="ME237" s="0"/>
      <c r="MF237" s="0"/>
      <c r="MG237" s="0"/>
      <c r="MH237" s="0"/>
      <c r="MI237" s="0"/>
      <c r="MJ237" s="0"/>
      <c r="MK237" s="0"/>
      <c r="ML237" s="0"/>
      <c r="MM237" s="0"/>
      <c r="MN237" s="0"/>
      <c r="MO237" s="0"/>
      <c r="MP237" s="0"/>
      <c r="MQ237" s="0"/>
      <c r="MR237" s="0"/>
      <c r="MS237" s="0"/>
      <c r="MT237" s="0"/>
      <c r="MU237" s="0"/>
      <c r="MV237" s="0"/>
      <c r="MW237" s="0"/>
      <c r="MX237" s="0"/>
      <c r="MY237" s="0"/>
      <c r="MZ237" s="0"/>
      <c r="NA237" s="0"/>
      <c r="NB237" s="0"/>
      <c r="NC237" s="0"/>
      <c r="ND237" s="0"/>
      <c r="NE237" s="0"/>
      <c r="NF237" s="0"/>
      <c r="NG237" s="0"/>
      <c r="NH237" s="0"/>
      <c r="NI237" s="0"/>
      <c r="NJ237" s="0"/>
      <c r="NK237" s="0"/>
      <c r="NL237" s="0"/>
      <c r="NM237" s="0"/>
      <c r="NN237" s="0"/>
      <c r="NO237" s="0"/>
      <c r="NP237" s="0"/>
      <c r="NQ237" s="0"/>
      <c r="NR237" s="0"/>
      <c r="NS237" s="0"/>
      <c r="NT237" s="0"/>
      <c r="NU237" s="0"/>
      <c r="NV237" s="0"/>
      <c r="NW237" s="0"/>
      <c r="NX237" s="0"/>
      <c r="NY237" s="0"/>
      <c r="NZ237" s="0"/>
      <c r="OA237" s="0"/>
      <c r="OB237" s="0"/>
      <c r="OC237" s="0"/>
      <c r="OD237" s="0"/>
      <c r="OE237" s="0"/>
      <c r="OF237" s="0"/>
      <c r="OG237" s="0"/>
      <c r="OH237" s="0"/>
      <c r="OI237" s="0"/>
      <c r="OJ237" s="0"/>
      <c r="OK237" s="0"/>
      <c r="OL237" s="0"/>
      <c r="OM237" s="0"/>
      <c r="ON237" s="0"/>
      <c r="OO237" s="0"/>
      <c r="OP237" s="0"/>
      <c r="OQ237" s="0"/>
      <c r="OR237" s="0"/>
      <c r="OS237" s="0"/>
      <c r="OT237" s="0"/>
      <c r="OU237" s="0"/>
      <c r="OV237" s="0"/>
      <c r="OW237" s="0"/>
      <c r="OX237" s="0"/>
      <c r="OY237" s="0"/>
      <c r="OZ237" s="0"/>
      <c r="PA237" s="0"/>
      <c r="PB237" s="0"/>
      <c r="PC237" s="0"/>
      <c r="PD237" s="0"/>
      <c r="PE237" s="0"/>
      <c r="PF237" s="0"/>
      <c r="PG237" s="0"/>
      <c r="PH237" s="0"/>
      <c r="PI237" s="0"/>
      <c r="PJ237" s="0"/>
      <c r="PK237" s="0"/>
      <c r="PL237" s="0"/>
      <c r="PM237" s="0"/>
      <c r="PN237" s="0"/>
      <c r="PO237" s="0"/>
      <c r="PP237" s="0"/>
      <c r="PQ237" s="0"/>
      <c r="PR237" s="0"/>
      <c r="PS237" s="0"/>
      <c r="PT237" s="0"/>
      <c r="PU237" s="0"/>
      <c r="PV237" s="0"/>
      <c r="PW237" s="0"/>
      <c r="PX237" s="0"/>
      <c r="PY237" s="0"/>
      <c r="PZ237" s="0"/>
      <c r="QA237" s="0"/>
      <c r="QB237" s="0"/>
      <c r="QC237" s="0"/>
      <c r="QD237" s="0"/>
      <c r="QE237" s="0"/>
      <c r="QF237" s="0"/>
      <c r="QG237" s="0"/>
      <c r="QH237" s="0"/>
      <c r="QI237" s="0"/>
      <c r="QJ237" s="0"/>
      <c r="QK237" s="0"/>
      <c r="QL237" s="0"/>
      <c r="QM237" s="0"/>
      <c r="QN237" s="0"/>
      <c r="QO237" s="0"/>
      <c r="QP237" s="0"/>
      <c r="QQ237" s="0"/>
      <c r="QR237" s="0"/>
      <c r="QS237" s="0"/>
      <c r="QT237" s="0"/>
      <c r="QU237" s="0"/>
      <c r="QV237" s="0"/>
      <c r="QW237" s="0"/>
      <c r="QX237" s="0"/>
      <c r="QY237" s="0"/>
      <c r="QZ237" s="0"/>
      <c r="RA237" s="0"/>
      <c r="RB237" s="0"/>
      <c r="RC237" s="0"/>
      <c r="RD237" s="0"/>
      <c r="RE237" s="0"/>
      <c r="RF237" s="0"/>
      <c r="RG237" s="0"/>
      <c r="RH237" s="0"/>
      <c r="RI237" s="0"/>
      <c r="RJ237" s="0"/>
      <c r="RK237" s="0"/>
      <c r="RL237" s="0"/>
      <c r="RM237" s="0"/>
      <c r="RN237" s="0"/>
      <c r="RO237" s="0"/>
      <c r="RP237" s="0"/>
      <c r="RQ237" s="0"/>
      <c r="RR237" s="0"/>
      <c r="RS237" s="0"/>
      <c r="RT237" s="0"/>
      <c r="RU237" s="0"/>
      <c r="RV237" s="0"/>
      <c r="RW237" s="0"/>
      <c r="RX237" s="0"/>
      <c r="RY237" s="0"/>
      <c r="RZ237" s="0"/>
      <c r="SA237" s="0"/>
      <c r="SB237" s="0"/>
      <c r="SC237" s="0"/>
      <c r="SD237" s="0"/>
      <c r="SE237" s="0"/>
      <c r="SF237" s="0"/>
      <c r="SG237" s="0"/>
      <c r="SH237" s="0"/>
      <c r="SI237" s="0"/>
      <c r="SJ237" s="0"/>
      <c r="SK237" s="0"/>
      <c r="SL237" s="0"/>
      <c r="SM237" s="0"/>
      <c r="SN237" s="0"/>
      <c r="SO237" s="0"/>
      <c r="SP237" s="0"/>
      <c r="SQ237" s="0"/>
      <c r="SR237" s="0"/>
      <c r="SS237" s="0"/>
      <c r="ST237" s="0"/>
      <c r="SU237" s="0"/>
      <c r="SV237" s="0"/>
      <c r="SW237" s="0"/>
      <c r="SX237" s="0"/>
      <c r="SY237" s="0"/>
      <c r="SZ237" s="0"/>
      <c r="TA237" s="0"/>
      <c r="TB237" s="0"/>
      <c r="TC237" s="0"/>
      <c r="TD237" s="0"/>
      <c r="TE237" s="0"/>
      <c r="TF237" s="0"/>
      <c r="TG237" s="0"/>
      <c r="TH237" s="0"/>
      <c r="TI237" s="0"/>
      <c r="TJ237" s="0"/>
      <c r="TK237" s="0"/>
      <c r="TL237" s="0"/>
      <c r="TM237" s="0"/>
      <c r="TN237" s="0"/>
      <c r="TO237" s="0"/>
      <c r="TP237" s="0"/>
      <c r="TQ237" s="0"/>
      <c r="TR237" s="0"/>
      <c r="TS237" s="0"/>
      <c r="TT237" s="0"/>
      <c r="TU237" s="0"/>
      <c r="TV237" s="0"/>
      <c r="TW237" s="0"/>
      <c r="TX237" s="0"/>
      <c r="TY237" s="0"/>
      <c r="TZ237" s="0"/>
      <c r="UA237" s="0"/>
      <c r="UB237" s="0"/>
      <c r="UC237" s="0"/>
      <c r="UD237" s="0"/>
      <c r="UE237" s="0"/>
      <c r="UF237" s="0"/>
      <c r="UG237" s="0"/>
      <c r="UH237" s="0"/>
      <c r="UI237" s="0"/>
      <c r="UJ237" s="0"/>
      <c r="UK237" s="0"/>
      <c r="UL237" s="0"/>
      <c r="UM237" s="0"/>
      <c r="UN237" s="0"/>
      <c r="UO237" s="0"/>
      <c r="UP237" s="0"/>
      <c r="UQ237" s="0"/>
      <c r="UR237" s="0"/>
      <c r="US237" s="0"/>
      <c r="UT237" s="0"/>
      <c r="UU237" s="0"/>
      <c r="UV237" s="0"/>
      <c r="UW237" s="0"/>
      <c r="UX237" s="0"/>
      <c r="UY237" s="0"/>
      <c r="UZ237" s="0"/>
      <c r="VA237" s="0"/>
      <c r="VB237" s="0"/>
      <c r="VC237" s="0"/>
      <c r="VD237" s="0"/>
      <c r="VE237" s="0"/>
      <c r="VF237" s="0"/>
      <c r="VG237" s="0"/>
      <c r="VH237" s="0"/>
      <c r="VI237" s="0"/>
      <c r="VJ237" s="0"/>
      <c r="VK237" s="0"/>
      <c r="VL237" s="0"/>
      <c r="VM237" s="0"/>
      <c r="VN237" s="0"/>
      <c r="VO237" s="0"/>
      <c r="VP237" s="0"/>
      <c r="VQ237" s="0"/>
      <c r="VR237" s="0"/>
      <c r="VS237" s="0"/>
      <c r="VT237" s="0"/>
      <c r="VU237" s="0"/>
      <c r="VV237" s="0"/>
      <c r="VW237" s="0"/>
      <c r="VX237" s="0"/>
      <c r="VY237" s="0"/>
      <c r="VZ237" s="0"/>
      <c r="WA237" s="0"/>
      <c r="WB237" s="0"/>
      <c r="WC237" s="0"/>
      <c r="WD237" s="0"/>
      <c r="WE237" s="0"/>
      <c r="WF237" s="0"/>
      <c r="WG237" s="0"/>
      <c r="WH237" s="0"/>
      <c r="WI237" s="0"/>
      <c r="WJ237" s="0"/>
      <c r="WK237" s="0"/>
      <c r="WL237" s="0"/>
      <c r="WM237" s="0"/>
      <c r="WN237" s="0"/>
      <c r="WO237" s="0"/>
      <c r="WP237" s="0"/>
      <c r="WQ237" s="0"/>
      <c r="WR237" s="0"/>
      <c r="WS237" s="0"/>
      <c r="WT237" s="0"/>
      <c r="WU237" s="0"/>
      <c r="WV237" s="0"/>
      <c r="WW237" s="0"/>
      <c r="WX237" s="0"/>
      <c r="WY237" s="0"/>
      <c r="WZ237" s="0"/>
      <c r="XA237" s="0"/>
      <c r="XB237" s="0"/>
      <c r="XC237" s="0"/>
      <c r="XD237" s="0"/>
      <c r="XE237" s="0"/>
      <c r="XF237" s="0"/>
      <c r="XG237" s="0"/>
      <c r="XH237" s="0"/>
      <c r="XI237" s="0"/>
      <c r="XJ237" s="0"/>
      <c r="XK237" s="0"/>
      <c r="XL237" s="0"/>
      <c r="XM237" s="0"/>
      <c r="XN237" s="0"/>
      <c r="XO237" s="0"/>
      <c r="XP237" s="0"/>
      <c r="XQ237" s="0"/>
      <c r="XR237" s="0"/>
      <c r="XS237" s="0"/>
      <c r="XT237" s="0"/>
      <c r="XU237" s="0"/>
      <c r="XV237" s="0"/>
      <c r="XW237" s="0"/>
      <c r="XX237" s="0"/>
      <c r="XY237" s="0"/>
      <c r="XZ237" s="0"/>
      <c r="YA237" s="0"/>
      <c r="YB237" s="0"/>
      <c r="YC237" s="0"/>
      <c r="YD237" s="0"/>
      <c r="YE237" s="0"/>
      <c r="YF237" s="0"/>
      <c r="YG237" s="0"/>
      <c r="YH237" s="0"/>
      <c r="YI237" s="0"/>
      <c r="YJ237" s="0"/>
      <c r="YK237" s="0"/>
      <c r="YL237" s="0"/>
      <c r="YM237" s="0"/>
      <c r="YN237" s="0"/>
      <c r="YO237" s="0"/>
      <c r="YP237" s="0"/>
      <c r="YQ237" s="0"/>
      <c r="YR237" s="0"/>
      <c r="YS237" s="0"/>
      <c r="YT237" s="0"/>
      <c r="YU237" s="0"/>
      <c r="YV237" s="0"/>
      <c r="YW237" s="0"/>
      <c r="YX237" s="0"/>
      <c r="YY237" s="0"/>
      <c r="YZ237" s="0"/>
      <c r="ZA237" s="0"/>
      <c r="ZB237" s="0"/>
      <c r="ZC237" s="0"/>
      <c r="ZD237" s="0"/>
      <c r="ZE237" s="0"/>
      <c r="ZF237" s="0"/>
      <c r="ZG237" s="0"/>
      <c r="ZH237" s="0"/>
      <c r="ZI237" s="0"/>
      <c r="ZJ237" s="0"/>
      <c r="ZK237" s="0"/>
      <c r="ZL237" s="0"/>
      <c r="ZM237" s="0"/>
      <c r="ZN237" s="0"/>
      <c r="ZO237" s="0"/>
      <c r="ZP237" s="0"/>
      <c r="ZQ237" s="0"/>
      <c r="ZR237" s="0"/>
      <c r="ZS237" s="0"/>
      <c r="ZT237" s="0"/>
      <c r="ZU237" s="0"/>
      <c r="ZV237" s="0"/>
      <c r="ZW237" s="0"/>
      <c r="ZX237" s="0"/>
      <c r="ZY237" s="0"/>
      <c r="ZZ237" s="0"/>
      <c r="AAA237" s="0"/>
      <c r="AAB237" s="0"/>
      <c r="AAC237" s="0"/>
      <c r="AAD237" s="0"/>
      <c r="AAE237" s="0"/>
      <c r="AAF237" s="0"/>
      <c r="AAG237" s="0"/>
      <c r="AAH237" s="0"/>
      <c r="AAI237" s="0"/>
      <c r="AAJ237" s="0"/>
      <c r="AAK237" s="0"/>
      <c r="AAL237" s="0"/>
      <c r="AAM237" s="0"/>
      <c r="AAN237" s="0"/>
      <c r="AAO237" s="0"/>
      <c r="AAP237" s="0"/>
      <c r="AAQ237" s="0"/>
      <c r="AAR237" s="0"/>
      <c r="AAS237" s="0"/>
      <c r="AAT237" s="0"/>
      <c r="AAU237" s="0"/>
      <c r="AAV237" s="0"/>
      <c r="AAW237" s="0"/>
      <c r="AAX237" s="0"/>
      <c r="AAY237" s="0"/>
      <c r="AAZ237" s="0"/>
      <c r="ABA237" s="0"/>
      <c r="ABB237" s="0"/>
      <c r="ABC237" s="0"/>
      <c r="ABD237" s="0"/>
      <c r="ABE237" s="0"/>
      <c r="ABF237" s="0"/>
      <c r="ABG237" s="0"/>
      <c r="ABH237" s="0"/>
      <c r="ABI237" s="0"/>
      <c r="ABJ237" s="0"/>
      <c r="ABK237" s="0"/>
      <c r="ABL237" s="0"/>
      <c r="ABM237" s="0"/>
      <c r="ABN237" s="0"/>
      <c r="ABO237" s="0"/>
      <c r="ABP237" s="0"/>
      <c r="ABQ237" s="0"/>
      <c r="ABR237" s="0"/>
      <c r="ABS237" s="0"/>
      <c r="ABT237" s="0"/>
      <c r="ABU237" s="0"/>
      <c r="ABV237" s="0"/>
      <c r="ABW237" s="0"/>
      <c r="ABX237" s="0"/>
      <c r="ABY237" s="0"/>
      <c r="ABZ237" s="0"/>
      <c r="ACA237" s="0"/>
      <c r="ACB237" s="0"/>
      <c r="ACC237" s="0"/>
      <c r="ACD237" s="0"/>
      <c r="ACE237" s="0"/>
      <c r="ACF237" s="0"/>
      <c r="ACG237" s="0"/>
      <c r="ACH237" s="0"/>
      <c r="ACI237" s="0"/>
      <c r="ACJ237" s="0"/>
      <c r="ACK237" s="0"/>
      <c r="ACL237" s="0"/>
      <c r="ACM237" s="0"/>
      <c r="ACN237" s="0"/>
      <c r="ACO237" s="0"/>
      <c r="ACP237" s="0"/>
      <c r="ACQ237" s="0"/>
      <c r="ACR237" s="0"/>
      <c r="ACS237" s="0"/>
      <c r="ACT237" s="0"/>
      <c r="ACU237" s="0"/>
      <c r="ACV237" s="0"/>
      <c r="ACW237" s="0"/>
      <c r="ACX237" s="0"/>
      <c r="ACY237" s="0"/>
      <c r="ACZ237" s="0"/>
      <c r="ADA237" s="0"/>
      <c r="ADB237" s="0"/>
      <c r="ADC237" s="0"/>
      <c r="ADD237" s="0"/>
      <c r="ADE237" s="0"/>
      <c r="ADF237" s="0"/>
      <c r="ADG237" s="0"/>
      <c r="ADH237" s="0"/>
      <c r="ADI237" s="0"/>
      <c r="ADJ237" s="0"/>
      <c r="ADK237" s="0"/>
      <c r="ADL237" s="0"/>
      <c r="ADM237" s="0"/>
      <c r="ADN237" s="0"/>
      <c r="ADO237" s="0"/>
      <c r="ADP237" s="0"/>
      <c r="ADQ237" s="0"/>
      <c r="ADR237" s="0"/>
      <c r="ADS237" s="0"/>
      <c r="ADT237" s="0"/>
      <c r="ADU237" s="0"/>
      <c r="ADV237" s="0"/>
      <c r="ADW237" s="0"/>
      <c r="ADX237" s="0"/>
      <c r="ADY237" s="0"/>
      <c r="ADZ237" s="0"/>
      <c r="AEA237" s="0"/>
      <c r="AEB237" s="0"/>
      <c r="AEC237" s="0"/>
      <c r="AED237" s="0"/>
      <c r="AEE237" s="0"/>
      <c r="AEF237" s="0"/>
      <c r="AEG237" s="0"/>
      <c r="AEH237" s="0"/>
      <c r="AEI237" s="0"/>
      <c r="AEJ237" s="0"/>
      <c r="AEK237" s="0"/>
      <c r="AEL237" s="0"/>
      <c r="AEM237" s="0"/>
      <c r="AEN237" s="0"/>
      <c r="AEO237" s="0"/>
      <c r="AEP237" s="0"/>
      <c r="AEQ237" s="0"/>
      <c r="AER237" s="0"/>
      <c r="AES237" s="0"/>
      <c r="AET237" s="0"/>
      <c r="AEU237" s="0"/>
      <c r="AEV237" s="0"/>
      <c r="AEW237" s="0"/>
      <c r="AEX237" s="0"/>
      <c r="AEY237" s="0"/>
      <c r="AEZ237" s="0"/>
      <c r="AFA237" s="0"/>
      <c r="AFB237" s="0"/>
      <c r="AFC237" s="0"/>
      <c r="AFD237" s="0"/>
      <c r="AFE237" s="0"/>
      <c r="AFF237" s="0"/>
      <c r="AFG237" s="0"/>
      <c r="AFH237" s="0"/>
      <c r="AFI237" s="0"/>
      <c r="AFJ237" s="0"/>
      <c r="AFK237" s="0"/>
      <c r="AFL237" s="0"/>
      <c r="AFM237" s="0"/>
      <c r="AFN237" s="0"/>
      <c r="AFO237" s="0"/>
      <c r="AFP237" s="0"/>
      <c r="AFQ237" s="0"/>
      <c r="AFR237" s="0"/>
      <c r="AFS237" s="0"/>
      <c r="AFT237" s="0"/>
      <c r="AFU237" s="0"/>
      <c r="AFV237" s="0"/>
      <c r="AFW237" s="0"/>
      <c r="AFX237" s="0"/>
      <c r="AFY237" s="0"/>
      <c r="AFZ237" s="0"/>
      <c r="AGA237" s="0"/>
      <c r="AGB237" s="0"/>
      <c r="AGC237" s="0"/>
      <c r="AGD237" s="0"/>
      <c r="AGE237" s="0"/>
      <c r="AGF237" s="0"/>
      <c r="AGG237" s="0"/>
      <c r="AGH237" s="0"/>
      <c r="AGI237" s="0"/>
      <c r="AGJ237" s="0"/>
      <c r="AGK237" s="0"/>
      <c r="AGL237" s="0"/>
      <c r="AGM237" s="0"/>
      <c r="AGN237" s="0"/>
      <c r="AGO237" s="0"/>
      <c r="AGP237" s="0"/>
      <c r="AGQ237" s="0"/>
      <c r="AGR237" s="0"/>
      <c r="AGS237" s="0"/>
      <c r="AGT237" s="0"/>
      <c r="AGU237" s="0"/>
      <c r="AGV237" s="0"/>
      <c r="AGW237" s="0"/>
      <c r="AGX237" s="0"/>
      <c r="AGY237" s="0"/>
      <c r="AGZ237" s="0"/>
      <c r="AHA237" s="0"/>
      <c r="AHB237" s="0"/>
      <c r="AHC237" s="0"/>
      <c r="AHD237" s="0"/>
      <c r="AHE237" s="0"/>
      <c r="AHF237" s="0"/>
      <c r="AHG237" s="0"/>
      <c r="AHH237" s="0"/>
      <c r="AHI237" s="0"/>
      <c r="AHJ237" s="0"/>
      <c r="AHK237" s="0"/>
      <c r="AHL237" s="0"/>
      <c r="AHM237" s="0"/>
      <c r="AHN237" s="0"/>
      <c r="AHO237" s="0"/>
      <c r="AHP237" s="0"/>
      <c r="AHQ237" s="0"/>
      <c r="AHR237" s="0"/>
      <c r="AHS237" s="0"/>
      <c r="AHT237" s="0"/>
      <c r="AHU237" s="0"/>
      <c r="AHV237" s="0"/>
      <c r="AHW237" s="0"/>
      <c r="AHX237" s="0"/>
      <c r="AHY237" s="0"/>
      <c r="AHZ237" s="0"/>
      <c r="AIA237" s="0"/>
      <c r="AIB237" s="0"/>
      <c r="AIC237" s="0"/>
      <c r="AID237" s="0"/>
      <c r="AIE237" s="0"/>
      <c r="AIF237" s="0"/>
      <c r="AIG237" s="0"/>
      <c r="AIH237" s="0"/>
      <c r="AII237" s="0"/>
      <c r="AIJ237" s="0"/>
      <c r="AIK237" s="0"/>
      <c r="AIL237" s="0"/>
      <c r="AIM237" s="0"/>
      <c r="AIN237" s="0"/>
      <c r="AIO237" s="0"/>
      <c r="AIP237" s="0"/>
      <c r="AIQ237" s="0"/>
      <c r="AIR237" s="0"/>
      <c r="AIS237" s="0"/>
      <c r="AIT237" s="0"/>
      <c r="AIU237" s="0"/>
      <c r="AIV237" s="0"/>
      <c r="AIW237" s="0"/>
      <c r="AIX237" s="0"/>
      <c r="AIY237" s="0"/>
      <c r="AIZ237" s="0"/>
      <c r="AJA237" s="0"/>
      <c r="AJB237" s="0"/>
      <c r="AJC237" s="0"/>
      <c r="AJD237" s="0"/>
      <c r="AJE237" s="0"/>
      <c r="AJF237" s="0"/>
      <c r="AJG237" s="0"/>
      <c r="AJH237" s="0"/>
      <c r="AJI237" s="0"/>
      <c r="AJJ237" s="0"/>
      <c r="AJK237" s="0"/>
      <c r="AJL237" s="0"/>
      <c r="AJM237" s="0"/>
      <c r="AJN237" s="0"/>
      <c r="AJO237" s="0"/>
      <c r="AJP237" s="0"/>
      <c r="AJQ237" s="0"/>
      <c r="AJR237" s="0"/>
      <c r="AJS237" s="0"/>
      <c r="AJT237" s="0"/>
      <c r="AJU237" s="0"/>
      <c r="AJV237" s="0"/>
      <c r="AJW237" s="0"/>
      <c r="AJX237" s="0"/>
      <c r="AJY237" s="0"/>
      <c r="AJZ237" s="0"/>
      <c r="AKA237" s="0"/>
      <c r="AKB237" s="0"/>
      <c r="AKC237" s="0"/>
      <c r="AKD237" s="0"/>
      <c r="AKE237" s="0"/>
      <c r="AKF237" s="0"/>
      <c r="AKG237" s="0"/>
      <c r="AKH237" s="0"/>
      <c r="AKI237" s="0"/>
      <c r="AKJ237" s="0"/>
      <c r="AKK237" s="0"/>
      <c r="AKL237" s="0"/>
      <c r="AKM237" s="0"/>
      <c r="AKN237" s="0"/>
      <c r="AKO237" s="0"/>
      <c r="AKP237" s="0"/>
      <c r="AKQ237" s="0"/>
      <c r="AKR237" s="0"/>
      <c r="AKS237" s="0"/>
      <c r="AKT237" s="0"/>
      <c r="AKU237" s="0"/>
      <c r="AKV237" s="0"/>
      <c r="AKW237" s="0"/>
      <c r="AKX237" s="0"/>
      <c r="AKY237" s="0"/>
      <c r="AKZ237" s="0"/>
      <c r="ALA237" s="0"/>
      <c r="ALB237" s="0"/>
      <c r="ALC237" s="0"/>
      <c r="ALD237" s="0"/>
      <c r="ALE237" s="0"/>
      <c r="ALF237" s="0"/>
      <c r="ALG237" s="0"/>
      <c r="ALH237" s="0"/>
      <c r="ALI237" s="0"/>
      <c r="ALJ237" s="0"/>
      <c r="ALK237" s="0"/>
      <c r="ALL237" s="0"/>
      <c r="ALM237" s="0"/>
      <c r="ALN237" s="0"/>
      <c r="ALO237" s="0"/>
      <c r="ALP237" s="0"/>
      <c r="ALQ237" s="0"/>
      <c r="ALR237" s="0"/>
      <c r="ALS237" s="0"/>
      <c r="ALT237" s="0"/>
      <c r="ALU237" s="0"/>
      <c r="ALV237" s="0"/>
      <c r="ALW237" s="0"/>
      <c r="ALX237" s="0"/>
      <c r="ALY237" s="0"/>
      <c r="ALZ237" s="0"/>
      <c r="AMA237" s="0"/>
      <c r="AMB237" s="0"/>
      <c r="AMC237" s="0"/>
      <c r="AMD237" s="0"/>
      <c r="AME237" s="0"/>
      <c r="AMF237" s="0"/>
      <c r="AMG237" s="0"/>
      <c r="AMH237" s="0"/>
      <c r="AMI237" s="0"/>
      <c r="AMJ237" s="0"/>
    </row>
    <row r="238" s="258" customFormat="true" ht="15.75" hidden="true" customHeight="true" outlineLevel="1" collapsed="false">
      <c r="A238" s="270"/>
      <c r="B238" s="279"/>
      <c r="C238" s="210"/>
      <c r="D238" s="242"/>
      <c r="E238" s="247"/>
      <c r="F238" s="247"/>
      <c r="G238" s="247"/>
      <c r="H238" s="247"/>
      <c r="I238" s="247"/>
      <c r="J238" s="247"/>
      <c r="K238" s="247"/>
      <c r="L238" s="247"/>
      <c r="M238" s="247"/>
      <c r="N238" s="247"/>
      <c r="O238" s="248"/>
      <c r="P238" s="247"/>
      <c r="Q238" s="247"/>
      <c r="R238" s="247"/>
      <c r="S238" s="247"/>
      <c r="T238" s="247"/>
      <c r="U238" s="247"/>
      <c r="V238" s="247"/>
      <c r="W238" s="247"/>
      <c r="X238" s="249"/>
      <c r="Y238" s="248"/>
      <c r="Z238" s="247"/>
      <c r="AA238" s="247"/>
      <c r="AB238" s="247"/>
      <c r="AC238" s="247"/>
      <c r="AD238" s="247"/>
      <c r="AE238" s="247"/>
      <c r="AF238" s="247"/>
      <c r="AG238" s="247"/>
      <c r="AH238" s="249"/>
      <c r="AI238" s="248"/>
      <c r="AJ238" s="247"/>
      <c r="AK238" s="247"/>
      <c r="AL238" s="247"/>
      <c r="AM238" s="247"/>
      <c r="AN238" s="247"/>
      <c r="AO238" s="247"/>
      <c r="AP238" s="247"/>
      <c r="AQ238" s="247"/>
      <c r="AR238" s="249"/>
      <c r="AS238" s="248"/>
      <c r="AT238" s="247"/>
      <c r="AU238" s="247"/>
      <c r="AV238" s="247"/>
      <c r="AW238" s="247"/>
      <c r="AX238" s="247"/>
      <c r="AY238" s="247"/>
      <c r="AZ238" s="247"/>
      <c r="BA238" s="247"/>
      <c r="BB238" s="249"/>
      <c r="BC238" s="185"/>
      <c r="BD238" s="185"/>
      <c r="BE238" s="185"/>
      <c r="BF238" s="185"/>
      <c r="BG238" s="185"/>
      <c r="BH238" s="185"/>
      <c r="BI238" s="185"/>
      <c r="BJ238" s="185"/>
      <c r="BK238" s="185"/>
      <c r="BL238" s="185"/>
      <c r="BM238" s="185"/>
      <c r="BN238" s="185"/>
      <c r="BO238" s="185"/>
      <c r="BP238" s="185"/>
      <c r="BQ238" s="185"/>
      <c r="BR238" s="185"/>
      <c r="BS238" s="185"/>
      <c r="BT238" s="185"/>
      <c r="BU238" s="185"/>
      <c r="BV238" s="185"/>
    </row>
    <row r="239" customFormat="false" ht="15" hidden="false" customHeight="true" outlineLevel="0" collapsed="false">
      <c r="A239" s="270"/>
      <c r="B239" s="47"/>
      <c r="C239" s="47"/>
      <c r="D239" s="47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25"/>
      <c r="P239" s="23"/>
      <c r="Q239" s="23"/>
      <c r="R239" s="23"/>
      <c r="S239" s="23"/>
      <c r="T239" s="23"/>
      <c r="U239" s="23"/>
      <c r="V239" s="23"/>
      <c r="W239" s="23"/>
      <c r="X239" s="24"/>
      <c r="Y239" s="225"/>
      <c r="Z239" s="23"/>
      <c r="AA239" s="23"/>
      <c r="AB239" s="23"/>
      <c r="AC239" s="23"/>
      <c r="AD239" s="23"/>
      <c r="AE239" s="23"/>
      <c r="AF239" s="23"/>
      <c r="AG239" s="23"/>
      <c r="AH239" s="24"/>
      <c r="AI239" s="225"/>
      <c r="AJ239" s="23"/>
      <c r="AK239" s="23"/>
      <c r="AL239" s="23"/>
      <c r="AM239" s="23"/>
      <c r="AN239" s="23"/>
      <c r="AO239" s="23"/>
      <c r="AP239" s="23"/>
      <c r="AQ239" s="23"/>
      <c r="AR239" s="24"/>
      <c r="AS239" s="225"/>
      <c r="AT239" s="23"/>
      <c r="AU239" s="23"/>
      <c r="AV239" s="23"/>
      <c r="AW239" s="23"/>
      <c r="AX239" s="23"/>
      <c r="AY239" s="23"/>
      <c r="AZ239" s="23"/>
      <c r="BA239" s="23"/>
      <c r="BB239" s="24"/>
      <c r="BC239" s="0"/>
      <c r="BD239" s="0"/>
      <c r="BE239" s="0"/>
      <c r="BF239" s="0"/>
      <c r="BG239" s="0"/>
      <c r="BH239" s="0"/>
      <c r="BI239" s="0"/>
      <c r="BJ239" s="0"/>
      <c r="BK239" s="0"/>
      <c r="BL239" s="0"/>
      <c r="BM239" s="0"/>
      <c r="BN239" s="0"/>
      <c r="BO239" s="0"/>
      <c r="BP239" s="0"/>
      <c r="BQ239" s="0"/>
      <c r="BR239" s="0"/>
      <c r="BS239" s="0"/>
      <c r="BT239" s="0"/>
      <c r="BU239" s="0"/>
      <c r="BV239" s="0"/>
      <c r="BW239" s="0"/>
      <c r="BX239" s="0"/>
      <c r="BY239" s="0"/>
      <c r="BZ239" s="0"/>
      <c r="CA239" s="0"/>
      <c r="CB239" s="0"/>
      <c r="CC239" s="0"/>
      <c r="CD239" s="0"/>
      <c r="CE239" s="0"/>
      <c r="CF239" s="0"/>
      <c r="CG239" s="0"/>
      <c r="CH239" s="0"/>
      <c r="CI239" s="0"/>
      <c r="CJ239" s="0"/>
      <c r="CK239" s="0"/>
      <c r="CL239" s="0"/>
      <c r="CM239" s="0"/>
      <c r="CN239" s="0"/>
      <c r="CO239" s="0"/>
      <c r="CP239" s="0"/>
      <c r="CQ239" s="0"/>
      <c r="CR239" s="0"/>
      <c r="CS239" s="0"/>
      <c r="CT239" s="0"/>
      <c r="CU239" s="0"/>
      <c r="CV239" s="0"/>
      <c r="CW239" s="0"/>
      <c r="CX239" s="0"/>
      <c r="CY239" s="0"/>
      <c r="CZ239" s="0"/>
      <c r="DA239" s="0"/>
      <c r="DB239" s="0"/>
      <c r="DC239" s="0"/>
      <c r="DD239" s="0"/>
      <c r="DE239" s="0"/>
      <c r="DF239" s="0"/>
      <c r="DG239" s="0"/>
      <c r="DH239" s="0"/>
      <c r="DI239" s="0"/>
      <c r="DJ239" s="0"/>
      <c r="DK239" s="0"/>
      <c r="DL239" s="0"/>
      <c r="DM239" s="0"/>
      <c r="DN239" s="0"/>
      <c r="DO239" s="0"/>
      <c r="DP239" s="0"/>
      <c r="DQ239" s="0"/>
      <c r="DR239" s="0"/>
      <c r="DS239" s="0"/>
      <c r="DT239" s="0"/>
      <c r="DU239" s="0"/>
      <c r="DV239" s="0"/>
      <c r="DW239" s="0"/>
      <c r="DX239" s="0"/>
      <c r="DY239" s="0"/>
      <c r="DZ239" s="0"/>
      <c r="EA239" s="0"/>
      <c r="EB239" s="0"/>
      <c r="EC239" s="0"/>
      <c r="ED239" s="0"/>
      <c r="EE239" s="0"/>
      <c r="EF239" s="0"/>
      <c r="EG239" s="0"/>
      <c r="EH239" s="0"/>
      <c r="EI239" s="0"/>
      <c r="EJ239" s="0"/>
      <c r="EK239" s="0"/>
      <c r="EL239" s="0"/>
      <c r="EM239" s="0"/>
      <c r="EN239" s="0"/>
      <c r="EO239" s="0"/>
      <c r="EP239" s="0"/>
      <c r="EQ239" s="0"/>
      <c r="ER239" s="0"/>
      <c r="ES239" s="0"/>
      <c r="ET239" s="0"/>
      <c r="EU239" s="0"/>
      <c r="EV239" s="0"/>
      <c r="EW239" s="0"/>
      <c r="EX239" s="0"/>
      <c r="EY239" s="0"/>
      <c r="EZ239" s="0"/>
      <c r="FA239" s="0"/>
      <c r="FB239" s="0"/>
      <c r="FC239" s="0"/>
      <c r="FD239" s="0"/>
      <c r="FE239" s="0"/>
      <c r="FF239" s="0"/>
      <c r="FG239" s="0"/>
      <c r="FH239" s="0"/>
      <c r="FI239" s="0"/>
      <c r="FJ239" s="0"/>
      <c r="FK239" s="0"/>
      <c r="FL239" s="0"/>
      <c r="FM239" s="0"/>
      <c r="FN239" s="0"/>
      <c r="FO239" s="0"/>
      <c r="FP239" s="0"/>
      <c r="FQ239" s="0"/>
      <c r="FR239" s="0"/>
      <c r="FS239" s="0"/>
      <c r="FT239" s="0"/>
      <c r="FU239" s="0"/>
      <c r="FV239" s="0"/>
      <c r="FW239" s="0"/>
      <c r="FX239" s="0"/>
      <c r="FY239" s="0"/>
      <c r="FZ239" s="0"/>
      <c r="GA239" s="0"/>
      <c r="GB239" s="0"/>
      <c r="GC239" s="0"/>
      <c r="GD239" s="0"/>
      <c r="GE239" s="0"/>
      <c r="GF239" s="0"/>
      <c r="GG239" s="0"/>
      <c r="GH239" s="0"/>
      <c r="GI239" s="0"/>
      <c r="GJ239" s="0"/>
      <c r="GK239" s="0"/>
      <c r="GL239" s="0"/>
      <c r="GM239" s="0"/>
      <c r="GN239" s="0"/>
      <c r="GO239" s="0"/>
      <c r="GP239" s="0"/>
      <c r="GQ239" s="0"/>
      <c r="GR239" s="0"/>
      <c r="GS239" s="0"/>
      <c r="GT239" s="0"/>
      <c r="GU239" s="0"/>
      <c r="GV239" s="0"/>
      <c r="GW239" s="0"/>
      <c r="GX239" s="0"/>
      <c r="GY239" s="0"/>
      <c r="GZ239" s="0"/>
      <c r="HA239" s="0"/>
      <c r="HB239" s="0"/>
      <c r="HC239" s="0"/>
      <c r="HD239" s="0"/>
      <c r="HE239" s="0"/>
      <c r="HF239" s="0"/>
      <c r="HG239" s="0"/>
      <c r="HH239" s="0"/>
      <c r="HI239" s="0"/>
      <c r="HJ239" s="0"/>
      <c r="HK239" s="0"/>
      <c r="HL239" s="0"/>
      <c r="HM239" s="0"/>
      <c r="HN239" s="0"/>
      <c r="HO239" s="0"/>
      <c r="HP239" s="0"/>
      <c r="HQ239" s="0"/>
      <c r="HR239" s="0"/>
      <c r="HS239" s="0"/>
      <c r="HT239" s="0"/>
      <c r="HU239" s="0"/>
      <c r="HV239" s="0"/>
      <c r="HW239" s="0"/>
      <c r="HX239" s="0"/>
      <c r="HY239" s="0"/>
      <c r="HZ239" s="0"/>
      <c r="IA239" s="0"/>
      <c r="IB239" s="0"/>
      <c r="IC239" s="0"/>
      <c r="ID239" s="0"/>
      <c r="IE239" s="0"/>
      <c r="IF239" s="0"/>
      <c r="IG239" s="0"/>
      <c r="IH239" s="0"/>
      <c r="II239" s="0"/>
      <c r="IJ239" s="0"/>
      <c r="IK239" s="0"/>
      <c r="IL239" s="0"/>
      <c r="IM239" s="0"/>
      <c r="IN239" s="0"/>
      <c r="IO239" s="0"/>
      <c r="IP239" s="0"/>
      <c r="IQ239" s="0"/>
      <c r="IR239" s="0"/>
      <c r="IS239" s="0"/>
      <c r="IT239" s="0"/>
      <c r="IU239" s="0"/>
      <c r="IV239" s="0"/>
      <c r="IW239" s="0"/>
      <c r="IX239" s="0"/>
      <c r="IY239" s="0"/>
      <c r="IZ239" s="0"/>
      <c r="JA239" s="0"/>
      <c r="JB239" s="0"/>
      <c r="JC239" s="0"/>
      <c r="JD239" s="0"/>
      <c r="JE239" s="0"/>
      <c r="JF239" s="0"/>
      <c r="JG239" s="0"/>
      <c r="JH239" s="0"/>
      <c r="JI239" s="0"/>
      <c r="JJ239" s="0"/>
      <c r="JK239" s="0"/>
      <c r="JL239" s="0"/>
      <c r="JM239" s="0"/>
      <c r="JN239" s="0"/>
      <c r="JO239" s="0"/>
      <c r="JP239" s="0"/>
      <c r="JQ239" s="0"/>
      <c r="JR239" s="0"/>
      <c r="JS239" s="0"/>
      <c r="JT239" s="0"/>
      <c r="JU239" s="0"/>
      <c r="JV239" s="0"/>
      <c r="JW239" s="0"/>
      <c r="JX239" s="0"/>
      <c r="JY239" s="0"/>
      <c r="JZ239" s="0"/>
      <c r="KA239" s="0"/>
      <c r="KB239" s="0"/>
      <c r="KC239" s="0"/>
      <c r="KD239" s="0"/>
      <c r="KE239" s="0"/>
      <c r="KF239" s="0"/>
      <c r="KG239" s="0"/>
      <c r="KH239" s="0"/>
      <c r="KI239" s="0"/>
      <c r="KJ239" s="0"/>
      <c r="KK239" s="0"/>
      <c r="KL239" s="0"/>
      <c r="KM239" s="0"/>
      <c r="KN239" s="0"/>
      <c r="KO239" s="0"/>
      <c r="KP239" s="0"/>
      <c r="KQ239" s="0"/>
      <c r="KR239" s="0"/>
      <c r="KS239" s="0"/>
      <c r="KT239" s="0"/>
      <c r="KU239" s="0"/>
      <c r="KV239" s="0"/>
      <c r="KW239" s="0"/>
      <c r="KX239" s="0"/>
      <c r="KY239" s="0"/>
      <c r="KZ239" s="0"/>
      <c r="LA239" s="0"/>
      <c r="LB239" s="0"/>
      <c r="LC239" s="0"/>
      <c r="LD239" s="0"/>
      <c r="LE239" s="0"/>
      <c r="LF239" s="0"/>
      <c r="LG239" s="0"/>
      <c r="LH239" s="0"/>
      <c r="LI239" s="0"/>
      <c r="LJ239" s="0"/>
      <c r="LK239" s="0"/>
      <c r="LL239" s="0"/>
      <c r="LM239" s="0"/>
      <c r="LN239" s="0"/>
      <c r="LO239" s="0"/>
      <c r="LP239" s="0"/>
      <c r="LQ239" s="0"/>
      <c r="LR239" s="0"/>
      <c r="LS239" s="0"/>
      <c r="LT239" s="0"/>
      <c r="LU239" s="0"/>
      <c r="LV239" s="0"/>
      <c r="LW239" s="0"/>
      <c r="LX239" s="0"/>
      <c r="LY239" s="0"/>
      <c r="LZ239" s="0"/>
      <c r="MA239" s="0"/>
      <c r="MB239" s="0"/>
      <c r="MC239" s="0"/>
      <c r="MD239" s="0"/>
      <c r="ME239" s="0"/>
      <c r="MF239" s="0"/>
      <c r="MG239" s="0"/>
      <c r="MH239" s="0"/>
      <c r="MI239" s="0"/>
      <c r="MJ239" s="0"/>
      <c r="MK239" s="0"/>
      <c r="ML239" s="0"/>
      <c r="MM239" s="0"/>
      <c r="MN239" s="0"/>
      <c r="MO239" s="0"/>
      <c r="MP239" s="0"/>
      <c r="MQ239" s="0"/>
      <c r="MR239" s="0"/>
      <c r="MS239" s="0"/>
      <c r="MT239" s="0"/>
      <c r="MU239" s="0"/>
      <c r="MV239" s="0"/>
      <c r="MW239" s="0"/>
      <c r="MX239" s="0"/>
      <c r="MY239" s="0"/>
      <c r="MZ239" s="0"/>
      <c r="NA239" s="0"/>
      <c r="NB239" s="0"/>
      <c r="NC239" s="0"/>
      <c r="ND239" s="0"/>
      <c r="NE239" s="0"/>
      <c r="NF239" s="0"/>
      <c r="NG239" s="0"/>
      <c r="NH239" s="0"/>
      <c r="NI239" s="0"/>
      <c r="NJ239" s="0"/>
      <c r="NK239" s="0"/>
      <c r="NL239" s="0"/>
      <c r="NM239" s="0"/>
      <c r="NN239" s="0"/>
      <c r="NO239" s="0"/>
      <c r="NP239" s="0"/>
      <c r="NQ239" s="0"/>
      <c r="NR239" s="0"/>
      <c r="NS239" s="0"/>
      <c r="NT239" s="0"/>
      <c r="NU239" s="0"/>
      <c r="NV239" s="0"/>
      <c r="NW239" s="0"/>
      <c r="NX239" s="0"/>
      <c r="NY239" s="0"/>
      <c r="NZ239" s="0"/>
      <c r="OA239" s="0"/>
      <c r="OB239" s="0"/>
      <c r="OC239" s="0"/>
      <c r="OD239" s="0"/>
      <c r="OE239" s="0"/>
      <c r="OF239" s="0"/>
      <c r="OG239" s="0"/>
      <c r="OH239" s="0"/>
      <c r="OI239" s="0"/>
      <c r="OJ239" s="0"/>
      <c r="OK239" s="0"/>
      <c r="OL239" s="0"/>
      <c r="OM239" s="0"/>
      <c r="ON239" s="0"/>
      <c r="OO239" s="0"/>
      <c r="OP239" s="0"/>
      <c r="OQ239" s="0"/>
      <c r="OR239" s="0"/>
      <c r="OS239" s="0"/>
      <c r="OT239" s="0"/>
      <c r="OU239" s="0"/>
      <c r="OV239" s="0"/>
      <c r="OW239" s="0"/>
      <c r="OX239" s="0"/>
      <c r="OY239" s="0"/>
      <c r="OZ239" s="0"/>
      <c r="PA239" s="0"/>
      <c r="PB239" s="0"/>
      <c r="PC239" s="0"/>
      <c r="PD239" s="0"/>
      <c r="PE239" s="0"/>
      <c r="PF239" s="0"/>
      <c r="PG239" s="0"/>
      <c r="PH239" s="0"/>
      <c r="PI239" s="0"/>
      <c r="PJ239" s="0"/>
      <c r="PK239" s="0"/>
      <c r="PL239" s="0"/>
      <c r="PM239" s="0"/>
      <c r="PN239" s="0"/>
      <c r="PO239" s="0"/>
      <c r="PP239" s="0"/>
      <c r="PQ239" s="0"/>
      <c r="PR239" s="0"/>
      <c r="PS239" s="0"/>
      <c r="PT239" s="0"/>
      <c r="PU239" s="0"/>
      <c r="PV239" s="0"/>
      <c r="PW239" s="0"/>
      <c r="PX239" s="0"/>
      <c r="PY239" s="0"/>
      <c r="PZ239" s="0"/>
      <c r="QA239" s="0"/>
      <c r="QB239" s="0"/>
      <c r="QC239" s="0"/>
      <c r="QD239" s="0"/>
      <c r="QE239" s="0"/>
      <c r="QF239" s="0"/>
      <c r="QG239" s="0"/>
      <c r="QH239" s="0"/>
      <c r="QI239" s="0"/>
      <c r="QJ239" s="0"/>
      <c r="QK239" s="0"/>
      <c r="QL239" s="0"/>
      <c r="QM239" s="0"/>
      <c r="QN239" s="0"/>
      <c r="QO239" s="0"/>
      <c r="QP239" s="0"/>
      <c r="QQ239" s="0"/>
      <c r="QR239" s="0"/>
      <c r="QS239" s="0"/>
      <c r="QT239" s="0"/>
      <c r="QU239" s="0"/>
      <c r="QV239" s="0"/>
      <c r="QW239" s="0"/>
      <c r="QX239" s="0"/>
      <c r="QY239" s="0"/>
      <c r="QZ239" s="0"/>
      <c r="RA239" s="0"/>
      <c r="RB239" s="0"/>
      <c r="RC239" s="0"/>
      <c r="RD239" s="0"/>
      <c r="RE239" s="0"/>
      <c r="RF239" s="0"/>
      <c r="RG239" s="0"/>
      <c r="RH239" s="0"/>
      <c r="RI239" s="0"/>
      <c r="RJ239" s="0"/>
      <c r="RK239" s="0"/>
      <c r="RL239" s="0"/>
      <c r="RM239" s="0"/>
      <c r="RN239" s="0"/>
      <c r="RO239" s="0"/>
      <c r="RP239" s="0"/>
      <c r="RQ239" s="0"/>
      <c r="RR239" s="0"/>
      <c r="RS239" s="0"/>
      <c r="RT239" s="0"/>
      <c r="RU239" s="0"/>
      <c r="RV239" s="0"/>
      <c r="RW239" s="0"/>
      <c r="RX239" s="0"/>
      <c r="RY239" s="0"/>
      <c r="RZ239" s="0"/>
      <c r="SA239" s="0"/>
      <c r="SB239" s="0"/>
      <c r="SC239" s="0"/>
      <c r="SD239" s="0"/>
      <c r="SE239" s="0"/>
      <c r="SF239" s="0"/>
      <c r="SG239" s="0"/>
      <c r="SH239" s="0"/>
      <c r="SI239" s="0"/>
      <c r="SJ239" s="0"/>
      <c r="SK239" s="0"/>
      <c r="SL239" s="0"/>
      <c r="SM239" s="0"/>
      <c r="SN239" s="0"/>
      <c r="SO239" s="0"/>
      <c r="SP239" s="0"/>
      <c r="SQ239" s="0"/>
      <c r="SR239" s="0"/>
      <c r="SS239" s="0"/>
      <c r="ST239" s="0"/>
      <c r="SU239" s="0"/>
      <c r="SV239" s="0"/>
      <c r="SW239" s="0"/>
      <c r="SX239" s="0"/>
      <c r="SY239" s="0"/>
      <c r="SZ239" s="0"/>
      <c r="TA239" s="0"/>
      <c r="TB239" s="0"/>
      <c r="TC239" s="0"/>
      <c r="TD239" s="0"/>
      <c r="TE239" s="0"/>
      <c r="TF239" s="0"/>
      <c r="TG239" s="0"/>
      <c r="TH239" s="0"/>
      <c r="TI239" s="0"/>
      <c r="TJ239" s="0"/>
      <c r="TK239" s="0"/>
      <c r="TL239" s="0"/>
      <c r="TM239" s="0"/>
      <c r="TN239" s="0"/>
      <c r="TO239" s="0"/>
      <c r="TP239" s="0"/>
      <c r="TQ239" s="0"/>
      <c r="TR239" s="0"/>
      <c r="TS239" s="0"/>
      <c r="TT239" s="0"/>
      <c r="TU239" s="0"/>
      <c r="TV239" s="0"/>
      <c r="TW239" s="0"/>
      <c r="TX239" s="0"/>
      <c r="TY239" s="0"/>
      <c r="TZ239" s="0"/>
      <c r="UA239" s="0"/>
      <c r="UB239" s="0"/>
      <c r="UC239" s="0"/>
      <c r="UD239" s="0"/>
      <c r="UE239" s="0"/>
      <c r="UF239" s="0"/>
      <c r="UG239" s="0"/>
      <c r="UH239" s="0"/>
      <c r="UI239" s="0"/>
      <c r="UJ239" s="0"/>
      <c r="UK239" s="0"/>
      <c r="UL239" s="0"/>
      <c r="UM239" s="0"/>
      <c r="UN239" s="0"/>
      <c r="UO239" s="0"/>
      <c r="UP239" s="0"/>
      <c r="UQ239" s="0"/>
      <c r="UR239" s="0"/>
      <c r="US239" s="0"/>
      <c r="UT239" s="0"/>
      <c r="UU239" s="0"/>
      <c r="UV239" s="0"/>
      <c r="UW239" s="0"/>
      <c r="UX239" s="0"/>
      <c r="UY239" s="0"/>
      <c r="UZ239" s="0"/>
      <c r="VA239" s="0"/>
      <c r="VB239" s="0"/>
      <c r="VC239" s="0"/>
      <c r="VD239" s="0"/>
      <c r="VE239" s="0"/>
      <c r="VF239" s="0"/>
      <c r="VG239" s="0"/>
      <c r="VH239" s="0"/>
      <c r="VI239" s="0"/>
      <c r="VJ239" s="0"/>
      <c r="VK239" s="0"/>
      <c r="VL239" s="0"/>
      <c r="VM239" s="0"/>
      <c r="VN239" s="0"/>
      <c r="VO239" s="0"/>
      <c r="VP239" s="0"/>
      <c r="VQ239" s="0"/>
      <c r="VR239" s="0"/>
      <c r="VS239" s="0"/>
      <c r="VT239" s="0"/>
      <c r="VU239" s="0"/>
      <c r="VV239" s="0"/>
      <c r="VW239" s="0"/>
      <c r="VX239" s="0"/>
      <c r="VY239" s="0"/>
      <c r="VZ239" s="0"/>
      <c r="WA239" s="0"/>
      <c r="WB239" s="0"/>
      <c r="WC239" s="0"/>
      <c r="WD239" s="0"/>
      <c r="WE239" s="0"/>
      <c r="WF239" s="0"/>
      <c r="WG239" s="0"/>
      <c r="WH239" s="0"/>
      <c r="WI239" s="0"/>
      <c r="WJ239" s="0"/>
      <c r="WK239" s="0"/>
      <c r="WL239" s="0"/>
      <c r="WM239" s="0"/>
      <c r="WN239" s="0"/>
      <c r="WO239" s="0"/>
      <c r="WP239" s="0"/>
      <c r="WQ239" s="0"/>
      <c r="WR239" s="0"/>
      <c r="WS239" s="0"/>
      <c r="WT239" s="0"/>
      <c r="WU239" s="0"/>
      <c r="WV239" s="0"/>
      <c r="WW239" s="0"/>
      <c r="WX239" s="0"/>
      <c r="WY239" s="0"/>
      <c r="WZ239" s="0"/>
      <c r="XA239" s="0"/>
      <c r="XB239" s="0"/>
      <c r="XC239" s="0"/>
      <c r="XD239" s="0"/>
      <c r="XE239" s="0"/>
      <c r="XF239" s="0"/>
      <c r="XG239" s="0"/>
      <c r="XH239" s="0"/>
      <c r="XI239" s="0"/>
      <c r="XJ239" s="0"/>
      <c r="XK239" s="0"/>
      <c r="XL239" s="0"/>
      <c r="XM239" s="0"/>
      <c r="XN239" s="0"/>
      <c r="XO239" s="0"/>
      <c r="XP239" s="0"/>
      <c r="XQ239" s="0"/>
      <c r="XR239" s="0"/>
      <c r="XS239" s="0"/>
      <c r="XT239" s="0"/>
      <c r="XU239" s="0"/>
      <c r="XV239" s="0"/>
      <c r="XW239" s="0"/>
      <c r="XX239" s="0"/>
      <c r="XY239" s="0"/>
      <c r="XZ239" s="0"/>
      <c r="YA239" s="0"/>
      <c r="YB239" s="0"/>
      <c r="YC239" s="0"/>
      <c r="YD239" s="0"/>
      <c r="YE239" s="0"/>
      <c r="YF239" s="0"/>
      <c r="YG239" s="0"/>
      <c r="YH239" s="0"/>
      <c r="YI239" s="0"/>
      <c r="YJ239" s="0"/>
      <c r="YK239" s="0"/>
      <c r="YL239" s="0"/>
      <c r="YM239" s="0"/>
      <c r="YN239" s="0"/>
      <c r="YO239" s="0"/>
      <c r="YP239" s="0"/>
      <c r="YQ239" s="0"/>
      <c r="YR239" s="0"/>
      <c r="YS239" s="0"/>
      <c r="YT239" s="0"/>
      <c r="YU239" s="0"/>
      <c r="YV239" s="0"/>
      <c r="YW239" s="0"/>
      <c r="YX239" s="0"/>
      <c r="YY239" s="0"/>
      <c r="YZ239" s="0"/>
      <c r="ZA239" s="0"/>
      <c r="ZB239" s="0"/>
      <c r="ZC239" s="0"/>
      <c r="ZD239" s="0"/>
      <c r="ZE239" s="0"/>
      <c r="ZF239" s="0"/>
      <c r="ZG239" s="0"/>
      <c r="ZH239" s="0"/>
      <c r="ZI239" s="0"/>
      <c r="ZJ239" s="0"/>
      <c r="ZK239" s="0"/>
      <c r="ZL239" s="0"/>
      <c r="ZM239" s="0"/>
      <c r="ZN239" s="0"/>
      <c r="ZO239" s="0"/>
      <c r="ZP239" s="0"/>
      <c r="ZQ239" s="0"/>
      <c r="ZR239" s="0"/>
      <c r="ZS239" s="0"/>
      <c r="ZT239" s="0"/>
      <c r="ZU239" s="0"/>
      <c r="ZV239" s="0"/>
      <c r="ZW239" s="0"/>
      <c r="ZX239" s="0"/>
      <c r="ZY239" s="0"/>
      <c r="ZZ239" s="0"/>
      <c r="AAA239" s="0"/>
      <c r="AAB239" s="0"/>
      <c r="AAC239" s="0"/>
      <c r="AAD239" s="0"/>
      <c r="AAE239" s="0"/>
      <c r="AAF239" s="0"/>
      <c r="AAG239" s="0"/>
      <c r="AAH239" s="0"/>
      <c r="AAI239" s="0"/>
      <c r="AAJ239" s="0"/>
      <c r="AAK239" s="0"/>
      <c r="AAL239" s="0"/>
      <c r="AAM239" s="0"/>
      <c r="AAN239" s="0"/>
      <c r="AAO239" s="0"/>
      <c r="AAP239" s="0"/>
      <c r="AAQ239" s="0"/>
      <c r="AAR239" s="0"/>
      <c r="AAS239" s="0"/>
      <c r="AAT239" s="0"/>
      <c r="AAU239" s="0"/>
      <c r="AAV239" s="0"/>
      <c r="AAW239" s="0"/>
      <c r="AAX239" s="0"/>
      <c r="AAY239" s="0"/>
      <c r="AAZ239" s="0"/>
      <c r="ABA239" s="0"/>
      <c r="ABB239" s="0"/>
      <c r="ABC239" s="0"/>
      <c r="ABD239" s="0"/>
      <c r="ABE239" s="0"/>
      <c r="ABF239" s="0"/>
      <c r="ABG239" s="0"/>
      <c r="ABH239" s="0"/>
      <c r="ABI239" s="0"/>
      <c r="ABJ239" s="0"/>
      <c r="ABK239" s="0"/>
      <c r="ABL239" s="0"/>
      <c r="ABM239" s="0"/>
      <c r="ABN239" s="0"/>
      <c r="ABO239" s="0"/>
      <c r="ABP239" s="0"/>
      <c r="ABQ239" s="0"/>
      <c r="ABR239" s="0"/>
      <c r="ABS239" s="0"/>
      <c r="ABT239" s="0"/>
      <c r="ABU239" s="0"/>
      <c r="ABV239" s="0"/>
      <c r="ABW239" s="0"/>
      <c r="ABX239" s="0"/>
      <c r="ABY239" s="0"/>
      <c r="ABZ239" s="0"/>
      <c r="ACA239" s="0"/>
      <c r="ACB239" s="0"/>
      <c r="ACC239" s="0"/>
      <c r="ACD239" s="0"/>
      <c r="ACE239" s="0"/>
      <c r="ACF239" s="0"/>
      <c r="ACG239" s="0"/>
      <c r="ACH239" s="0"/>
      <c r="ACI239" s="0"/>
      <c r="ACJ239" s="0"/>
      <c r="ACK239" s="0"/>
      <c r="ACL239" s="0"/>
      <c r="ACM239" s="0"/>
      <c r="ACN239" s="0"/>
      <c r="ACO239" s="0"/>
      <c r="ACP239" s="0"/>
      <c r="ACQ239" s="0"/>
      <c r="ACR239" s="0"/>
      <c r="ACS239" s="0"/>
      <c r="ACT239" s="0"/>
      <c r="ACU239" s="0"/>
      <c r="ACV239" s="0"/>
      <c r="ACW239" s="0"/>
      <c r="ACX239" s="0"/>
      <c r="ACY239" s="0"/>
      <c r="ACZ239" s="0"/>
      <c r="ADA239" s="0"/>
      <c r="ADB239" s="0"/>
      <c r="ADC239" s="0"/>
      <c r="ADD239" s="0"/>
      <c r="ADE239" s="0"/>
      <c r="ADF239" s="0"/>
      <c r="ADG239" s="0"/>
      <c r="ADH239" s="0"/>
      <c r="ADI239" s="0"/>
      <c r="ADJ239" s="0"/>
      <c r="ADK239" s="0"/>
      <c r="ADL239" s="0"/>
      <c r="ADM239" s="0"/>
      <c r="ADN239" s="0"/>
      <c r="ADO239" s="0"/>
      <c r="ADP239" s="0"/>
      <c r="ADQ239" s="0"/>
      <c r="ADR239" s="0"/>
      <c r="ADS239" s="0"/>
      <c r="ADT239" s="0"/>
      <c r="ADU239" s="0"/>
      <c r="ADV239" s="0"/>
      <c r="ADW239" s="0"/>
      <c r="ADX239" s="0"/>
      <c r="ADY239" s="0"/>
      <c r="ADZ239" s="0"/>
      <c r="AEA239" s="0"/>
      <c r="AEB239" s="0"/>
      <c r="AEC239" s="0"/>
      <c r="AED239" s="0"/>
      <c r="AEE239" s="0"/>
      <c r="AEF239" s="0"/>
      <c r="AEG239" s="0"/>
      <c r="AEH239" s="0"/>
      <c r="AEI239" s="0"/>
      <c r="AEJ239" s="0"/>
      <c r="AEK239" s="0"/>
      <c r="AEL239" s="0"/>
      <c r="AEM239" s="0"/>
      <c r="AEN239" s="0"/>
      <c r="AEO239" s="0"/>
      <c r="AEP239" s="0"/>
      <c r="AEQ239" s="0"/>
      <c r="AER239" s="0"/>
      <c r="AES239" s="0"/>
      <c r="AET239" s="0"/>
      <c r="AEU239" s="0"/>
      <c r="AEV239" s="0"/>
      <c r="AEW239" s="0"/>
      <c r="AEX239" s="0"/>
      <c r="AEY239" s="0"/>
      <c r="AEZ239" s="0"/>
      <c r="AFA239" s="0"/>
      <c r="AFB239" s="0"/>
      <c r="AFC239" s="0"/>
      <c r="AFD239" s="0"/>
      <c r="AFE239" s="0"/>
      <c r="AFF239" s="0"/>
      <c r="AFG239" s="0"/>
      <c r="AFH239" s="0"/>
      <c r="AFI239" s="0"/>
      <c r="AFJ239" s="0"/>
      <c r="AFK239" s="0"/>
      <c r="AFL239" s="0"/>
      <c r="AFM239" s="0"/>
      <c r="AFN239" s="0"/>
      <c r="AFO239" s="0"/>
      <c r="AFP239" s="0"/>
      <c r="AFQ239" s="0"/>
      <c r="AFR239" s="0"/>
      <c r="AFS239" s="0"/>
      <c r="AFT239" s="0"/>
      <c r="AFU239" s="0"/>
      <c r="AFV239" s="0"/>
      <c r="AFW239" s="0"/>
      <c r="AFX239" s="0"/>
      <c r="AFY239" s="0"/>
      <c r="AFZ239" s="0"/>
      <c r="AGA239" s="0"/>
      <c r="AGB239" s="0"/>
      <c r="AGC239" s="0"/>
      <c r="AGD239" s="0"/>
      <c r="AGE239" s="0"/>
      <c r="AGF239" s="0"/>
      <c r="AGG239" s="0"/>
      <c r="AGH239" s="0"/>
      <c r="AGI239" s="0"/>
      <c r="AGJ239" s="0"/>
      <c r="AGK239" s="0"/>
      <c r="AGL239" s="0"/>
      <c r="AGM239" s="0"/>
      <c r="AGN239" s="0"/>
      <c r="AGO239" s="0"/>
      <c r="AGP239" s="0"/>
      <c r="AGQ239" s="0"/>
      <c r="AGR239" s="0"/>
      <c r="AGS239" s="0"/>
      <c r="AGT239" s="0"/>
      <c r="AGU239" s="0"/>
      <c r="AGV239" s="0"/>
      <c r="AGW239" s="0"/>
      <c r="AGX239" s="0"/>
      <c r="AGY239" s="0"/>
      <c r="AGZ239" s="0"/>
      <c r="AHA239" s="0"/>
      <c r="AHB239" s="0"/>
      <c r="AHC239" s="0"/>
      <c r="AHD239" s="0"/>
      <c r="AHE239" s="0"/>
      <c r="AHF239" s="0"/>
      <c r="AHG239" s="0"/>
      <c r="AHH239" s="0"/>
      <c r="AHI239" s="0"/>
      <c r="AHJ239" s="0"/>
      <c r="AHK239" s="0"/>
      <c r="AHL239" s="0"/>
      <c r="AHM239" s="0"/>
      <c r="AHN239" s="0"/>
      <c r="AHO239" s="0"/>
      <c r="AHP239" s="0"/>
      <c r="AHQ239" s="0"/>
      <c r="AHR239" s="0"/>
      <c r="AHS239" s="0"/>
      <c r="AHT239" s="0"/>
      <c r="AHU239" s="0"/>
      <c r="AHV239" s="0"/>
      <c r="AHW239" s="0"/>
      <c r="AHX239" s="0"/>
      <c r="AHY239" s="0"/>
      <c r="AHZ239" s="0"/>
      <c r="AIA239" s="0"/>
      <c r="AIB239" s="0"/>
      <c r="AIC239" s="0"/>
      <c r="AID239" s="0"/>
      <c r="AIE239" s="0"/>
      <c r="AIF239" s="0"/>
      <c r="AIG239" s="0"/>
      <c r="AIH239" s="0"/>
      <c r="AII239" s="0"/>
      <c r="AIJ239" s="0"/>
      <c r="AIK239" s="0"/>
      <c r="AIL239" s="0"/>
      <c r="AIM239" s="0"/>
      <c r="AIN239" s="0"/>
      <c r="AIO239" s="0"/>
      <c r="AIP239" s="0"/>
      <c r="AIQ239" s="0"/>
      <c r="AIR239" s="0"/>
      <c r="AIS239" s="0"/>
      <c r="AIT239" s="0"/>
      <c r="AIU239" s="0"/>
      <c r="AIV239" s="0"/>
      <c r="AIW239" s="0"/>
      <c r="AIX239" s="0"/>
      <c r="AIY239" s="0"/>
      <c r="AIZ239" s="0"/>
      <c r="AJA239" s="0"/>
      <c r="AJB239" s="0"/>
      <c r="AJC239" s="0"/>
      <c r="AJD239" s="0"/>
      <c r="AJE239" s="0"/>
      <c r="AJF239" s="0"/>
      <c r="AJG239" s="0"/>
      <c r="AJH239" s="0"/>
      <c r="AJI239" s="0"/>
      <c r="AJJ239" s="0"/>
      <c r="AJK239" s="0"/>
      <c r="AJL239" s="0"/>
      <c r="AJM239" s="0"/>
      <c r="AJN239" s="0"/>
      <c r="AJO239" s="0"/>
      <c r="AJP239" s="0"/>
      <c r="AJQ239" s="0"/>
      <c r="AJR239" s="0"/>
      <c r="AJS239" s="0"/>
      <c r="AJT239" s="0"/>
      <c r="AJU239" s="0"/>
      <c r="AJV239" s="0"/>
      <c r="AJW239" s="0"/>
      <c r="AJX239" s="0"/>
      <c r="AJY239" s="0"/>
      <c r="AJZ239" s="0"/>
      <c r="AKA239" s="0"/>
      <c r="AKB239" s="0"/>
      <c r="AKC239" s="0"/>
      <c r="AKD239" s="0"/>
      <c r="AKE239" s="0"/>
      <c r="AKF239" s="0"/>
      <c r="AKG239" s="0"/>
      <c r="AKH239" s="0"/>
      <c r="AKI239" s="0"/>
      <c r="AKJ239" s="0"/>
      <c r="AKK239" s="0"/>
      <c r="AKL239" s="0"/>
      <c r="AKM239" s="0"/>
      <c r="AKN239" s="0"/>
      <c r="AKO239" s="0"/>
      <c r="AKP239" s="0"/>
      <c r="AKQ239" s="0"/>
      <c r="AKR239" s="0"/>
      <c r="AKS239" s="0"/>
      <c r="AKT239" s="0"/>
      <c r="AKU239" s="0"/>
      <c r="AKV239" s="0"/>
      <c r="AKW239" s="0"/>
      <c r="AKX239" s="0"/>
      <c r="AKY239" s="0"/>
      <c r="AKZ239" s="0"/>
      <c r="ALA239" s="0"/>
      <c r="ALB239" s="0"/>
      <c r="ALC239" s="0"/>
      <c r="ALD239" s="0"/>
      <c r="ALE239" s="0"/>
      <c r="ALF239" s="0"/>
      <c r="ALG239" s="0"/>
      <c r="ALH239" s="0"/>
      <c r="ALI239" s="0"/>
      <c r="ALJ239" s="0"/>
      <c r="ALK239" s="0"/>
      <c r="ALL239" s="0"/>
      <c r="ALM239" s="0"/>
      <c r="ALN239" s="0"/>
      <c r="ALO239" s="0"/>
      <c r="ALP239" s="0"/>
      <c r="ALQ239" s="0"/>
      <c r="ALR239" s="0"/>
      <c r="ALS239" s="0"/>
      <c r="ALT239" s="0"/>
      <c r="ALU239" s="0"/>
      <c r="ALV239" s="0"/>
      <c r="ALW239" s="0"/>
      <c r="ALX239" s="0"/>
      <c r="ALY239" s="0"/>
      <c r="ALZ239" s="0"/>
      <c r="AMA239" s="0"/>
      <c r="AMB239" s="0"/>
      <c r="AMC239" s="0"/>
      <c r="AMD239" s="0"/>
      <c r="AME239" s="0"/>
      <c r="AMF239" s="0"/>
      <c r="AMG239" s="0"/>
      <c r="AMH239" s="0"/>
      <c r="AMI239" s="0"/>
      <c r="AMJ239" s="0"/>
    </row>
    <row r="240" customFormat="false" ht="15.75" hidden="false" customHeight="true" outlineLevel="0" collapsed="false">
      <c r="A240" s="270"/>
      <c r="B240" s="49"/>
      <c r="C240" s="49"/>
      <c r="D240" s="49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26"/>
      <c r="P240" s="27"/>
      <c r="Q240" s="27"/>
      <c r="R240" s="27"/>
      <c r="S240" s="27"/>
      <c r="T240" s="27"/>
      <c r="U240" s="27"/>
      <c r="V240" s="27"/>
      <c r="W240" s="27"/>
      <c r="X240" s="28"/>
      <c r="Y240" s="226"/>
      <c r="Z240" s="27"/>
      <c r="AA240" s="27"/>
      <c r="AB240" s="27"/>
      <c r="AC240" s="27"/>
      <c r="AD240" s="27"/>
      <c r="AE240" s="27"/>
      <c r="AF240" s="27"/>
      <c r="AG240" s="27"/>
      <c r="AH240" s="28"/>
      <c r="AI240" s="226"/>
      <c r="AJ240" s="27"/>
      <c r="AK240" s="27"/>
      <c r="AL240" s="27"/>
      <c r="AM240" s="27"/>
      <c r="AN240" s="27"/>
      <c r="AO240" s="27"/>
      <c r="AP240" s="27"/>
      <c r="AQ240" s="27"/>
      <c r="AR240" s="28"/>
      <c r="AS240" s="226"/>
      <c r="AT240" s="27"/>
      <c r="AU240" s="27"/>
      <c r="AV240" s="27"/>
      <c r="AW240" s="27"/>
      <c r="AX240" s="27"/>
      <c r="AY240" s="27"/>
      <c r="AZ240" s="27"/>
      <c r="BA240" s="27"/>
      <c r="BB240" s="28"/>
      <c r="BC240" s="0"/>
      <c r="BD240" s="0"/>
      <c r="BE240" s="0"/>
      <c r="BF240" s="0"/>
      <c r="BG240" s="0"/>
      <c r="BH240" s="0"/>
      <c r="BI240" s="0"/>
      <c r="BJ240" s="0"/>
      <c r="BK240" s="0"/>
      <c r="BL240" s="0"/>
      <c r="BM240" s="0"/>
      <c r="BN240" s="0"/>
      <c r="BO240" s="0"/>
      <c r="BP240" s="0"/>
      <c r="BQ240" s="0"/>
      <c r="BR240" s="0"/>
      <c r="BS240" s="0"/>
      <c r="BT240" s="0"/>
      <c r="BU240" s="0"/>
      <c r="BV240" s="0"/>
      <c r="BW240" s="0"/>
      <c r="BX240" s="0"/>
      <c r="BY240" s="0"/>
      <c r="BZ240" s="0"/>
      <c r="CA240" s="0"/>
      <c r="CB240" s="0"/>
      <c r="CC240" s="0"/>
      <c r="CD240" s="0"/>
      <c r="CE240" s="0"/>
      <c r="CF240" s="0"/>
      <c r="CG240" s="0"/>
      <c r="CH240" s="0"/>
      <c r="CI240" s="0"/>
      <c r="CJ240" s="0"/>
      <c r="CK240" s="0"/>
      <c r="CL240" s="0"/>
      <c r="CM240" s="0"/>
      <c r="CN240" s="0"/>
      <c r="CO240" s="0"/>
      <c r="CP240" s="0"/>
      <c r="CQ240" s="0"/>
      <c r="CR240" s="0"/>
      <c r="CS240" s="0"/>
      <c r="CT240" s="0"/>
      <c r="CU240" s="0"/>
      <c r="CV240" s="0"/>
      <c r="CW240" s="0"/>
      <c r="CX240" s="0"/>
      <c r="CY240" s="0"/>
      <c r="CZ240" s="0"/>
      <c r="DA240" s="0"/>
      <c r="DB240" s="0"/>
      <c r="DC240" s="0"/>
      <c r="DD240" s="0"/>
      <c r="DE240" s="0"/>
      <c r="DF240" s="0"/>
      <c r="DG240" s="0"/>
      <c r="DH240" s="0"/>
      <c r="DI240" s="0"/>
      <c r="DJ240" s="0"/>
      <c r="DK240" s="0"/>
      <c r="DL240" s="0"/>
      <c r="DM240" s="0"/>
      <c r="DN240" s="0"/>
      <c r="DO240" s="0"/>
      <c r="DP240" s="0"/>
      <c r="DQ240" s="0"/>
      <c r="DR240" s="0"/>
      <c r="DS240" s="0"/>
      <c r="DT240" s="0"/>
      <c r="DU240" s="0"/>
      <c r="DV240" s="0"/>
      <c r="DW240" s="0"/>
      <c r="DX240" s="0"/>
      <c r="DY240" s="0"/>
      <c r="DZ240" s="0"/>
      <c r="EA240" s="0"/>
      <c r="EB240" s="0"/>
      <c r="EC240" s="0"/>
      <c r="ED240" s="0"/>
      <c r="EE240" s="0"/>
      <c r="EF240" s="0"/>
      <c r="EG240" s="0"/>
      <c r="EH240" s="0"/>
      <c r="EI240" s="0"/>
      <c r="EJ240" s="0"/>
      <c r="EK240" s="0"/>
      <c r="EL240" s="0"/>
      <c r="EM240" s="0"/>
      <c r="EN240" s="0"/>
      <c r="EO240" s="0"/>
      <c r="EP240" s="0"/>
      <c r="EQ240" s="0"/>
      <c r="ER240" s="0"/>
      <c r="ES240" s="0"/>
      <c r="ET240" s="0"/>
      <c r="EU240" s="0"/>
      <c r="EV240" s="0"/>
      <c r="EW240" s="0"/>
      <c r="EX240" s="0"/>
      <c r="EY240" s="0"/>
      <c r="EZ240" s="0"/>
      <c r="FA240" s="0"/>
      <c r="FB240" s="0"/>
      <c r="FC240" s="0"/>
      <c r="FD240" s="0"/>
      <c r="FE240" s="0"/>
      <c r="FF240" s="0"/>
      <c r="FG240" s="0"/>
      <c r="FH240" s="0"/>
      <c r="FI240" s="0"/>
      <c r="FJ240" s="0"/>
      <c r="FK240" s="0"/>
      <c r="FL240" s="0"/>
      <c r="FM240" s="0"/>
      <c r="FN240" s="0"/>
      <c r="FO240" s="0"/>
      <c r="FP240" s="0"/>
      <c r="FQ240" s="0"/>
      <c r="FR240" s="0"/>
      <c r="FS240" s="0"/>
      <c r="FT240" s="0"/>
      <c r="FU240" s="0"/>
      <c r="FV240" s="0"/>
      <c r="FW240" s="0"/>
      <c r="FX240" s="0"/>
      <c r="FY240" s="0"/>
      <c r="FZ240" s="0"/>
      <c r="GA240" s="0"/>
      <c r="GB240" s="0"/>
      <c r="GC240" s="0"/>
      <c r="GD240" s="0"/>
      <c r="GE240" s="0"/>
      <c r="GF240" s="0"/>
      <c r="GG240" s="0"/>
      <c r="GH240" s="0"/>
      <c r="GI240" s="0"/>
      <c r="GJ240" s="0"/>
      <c r="GK240" s="0"/>
      <c r="GL240" s="0"/>
      <c r="GM240" s="0"/>
      <c r="GN240" s="0"/>
      <c r="GO240" s="0"/>
      <c r="GP240" s="0"/>
      <c r="GQ240" s="0"/>
      <c r="GR240" s="0"/>
      <c r="GS240" s="0"/>
      <c r="GT240" s="0"/>
      <c r="GU240" s="0"/>
      <c r="GV240" s="0"/>
      <c r="GW240" s="0"/>
      <c r="GX240" s="0"/>
      <c r="GY240" s="0"/>
      <c r="GZ240" s="0"/>
      <c r="HA240" s="0"/>
      <c r="HB240" s="0"/>
      <c r="HC240" s="0"/>
      <c r="HD240" s="0"/>
      <c r="HE240" s="0"/>
      <c r="HF240" s="0"/>
      <c r="HG240" s="0"/>
      <c r="HH240" s="0"/>
      <c r="HI240" s="0"/>
      <c r="HJ240" s="0"/>
      <c r="HK240" s="0"/>
      <c r="HL240" s="0"/>
      <c r="HM240" s="0"/>
      <c r="HN240" s="0"/>
      <c r="HO240" s="0"/>
      <c r="HP240" s="0"/>
      <c r="HQ240" s="0"/>
      <c r="HR240" s="0"/>
      <c r="HS240" s="0"/>
      <c r="HT240" s="0"/>
      <c r="HU240" s="0"/>
      <c r="HV240" s="0"/>
      <c r="HW240" s="0"/>
      <c r="HX240" s="0"/>
      <c r="HY240" s="0"/>
      <c r="HZ240" s="0"/>
      <c r="IA240" s="0"/>
      <c r="IB240" s="0"/>
      <c r="IC240" s="0"/>
      <c r="ID240" s="0"/>
      <c r="IE240" s="0"/>
      <c r="IF240" s="0"/>
      <c r="IG240" s="0"/>
      <c r="IH240" s="0"/>
      <c r="II240" s="0"/>
      <c r="IJ240" s="0"/>
      <c r="IK240" s="0"/>
      <c r="IL240" s="0"/>
      <c r="IM240" s="0"/>
      <c r="IN240" s="0"/>
      <c r="IO240" s="0"/>
      <c r="IP240" s="0"/>
      <c r="IQ240" s="0"/>
      <c r="IR240" s="0"/>
      <c r="IS240" s="0"/>
      <c r="IT240" s="0"/>
      <c r="IU240" s="0"/>
      <c r="IV240" s="0"/>
      <c r="IW240" s="0"/>
      <c r="IX240" s="0"/>
      <c r="IY240" s="0"/>
      <c r="IZ240" s="0"/>
      <c r="JA240" s="0"/>
      <c r="JB240" s="0"/>
      <c r="JC240" s="0"/>
      <c r="JD240" s="0"/>
      <c r="JE240" s="0"/>
      <c r="JF240" s="0"/>
      <c r="JG240" s="0"/>
      <c r="JH240" s="0"/>
      <c r="JI240" s="0"/>
      <c r="JJ240" s="0"/>
      <c r="JK240" s="0"/>
      <c r="JL240" s="0"/>
      <c r="JM240" s="0"/>
      <c r="JN240" s="0"/>
      <c r="JO240" s="0"/>
      <c r="JP240" s="0"/>
      <c r="JQ240" s="0"/>
      <c r="JR240" s="0"/>
      <c r="JS240" s="0"/>
      <c r="JT240" s="0"/>
      <c r="JU240" s="0"/>
      <c r="JV240" s="0"/>
      <c r="JW240" s="0"/>
      <c r="JX240" s="0"/>
      <c r="JY240" s="0"/>
      <c r="JZ240" s="0"/>
      <c r="KA240" s="0"/>
      <c r="KB240" s="0"/>
      <c r="KC240" s="0"/>
      <c r="KD240" s="0"/>
      <c r="KE240" s="0"/>
      <c r="KF240" s="0"/>
      <c r="KG240" s="0"/>
      <c r="KH240" s="0"/>
      <c r="KI240" s="0"/>
      <c r="KJ240" s="0"/>
      <c r="KK240" s="0"/>
      <c r="KL240" s="0"/>
      <c r="KM240" s="0"/>
      <c r="KN240" s="0"/>
      <c r="KO240" s="0"/>
      <c r="KP240" s="0"/>
      <c r="KQ240" s="0"/>
      <c r="KR240" s="0"/>
      <c r="KS240" s="0"/>
      <c r="KT240" s="0"/>
      <c r="KU240" s="0"/>
      <c r="KV240" s="0"/>
      <c r="KW240" s="0"/>
      <c r="KX240" s="0"/>
      <c r="KY240" s="0"/>
      <c r="KZ240" s="0"/>
      <c r="LA240" s="0"/>
      <c r="LB240" s="0"/>
      <c r="LC240" s="0"/>
      <c r="LD240" s="0"/>
      <c r="LE240" s="0"/>
      <c r="LF240" s="0"/>
      <c r="LG240" s="0"/>
      <c r="LH240" s="0"/>
      <c r="LI240" s="0"/>
      <c r="LJ240" s="0"/>
      <c r="LK240" s="0"/>
      <c r="LL240" s="0"/>
      <c r="LM240" s="0"/>
      <c r="LN240" s="0"/>
      <c r="LO240" s="0"/>
      <c r="LP240" s="0"/>
      <c r="LQ240" s="0"/>
      <c r="LR240" s="0"/>
      <c r="LS240" s="0"/>
      <c r="LT240" s="0"/>
      <c r="LU240" s="0"/>
      <c r="LV240" s="0"/>
      <c r="LW240" s="0"/>
      <c r="LX240" s="0"/>
      <c r="LY240" s="0"/>
      <c r="LZ240" s="0"/>
      <c r="MA240" s="0"/>
      <c r="MB240" s="0"/>
      <c r="MC240" s="0"/>
      <c r="MD240" s="0"/>
      <c r="ME240" s="0"/>
      <c r="MF240" s="0"/>
      <c r="MG240" s="0"/>
      <c r="MH240" s="0"/>
      <c r="MI240" s="0"/>
      <c r="MJ240" s="0"/>
      <c r="MK240" s="0"/>
      <c r="ML240" s="0"/>
      <c r="MM240" s="0"/>
      <c r="MN240" s="0"/>
      <c r="MO240" s="0"/>
      <c r="MP240" s="0"/>
      <c r="MQ240" s="0"/>
      <c r="MR240" s="0"/>
      <c r="MS240" s="0"/>
      <c r="MT240" s="0"/>
      <c r="MU240" s="0"/>
      <c r="MV240" s="0"/>
      <c r="MW240" s="0"/>
      <c r="MX240" s="0"/>
      <c r="MY240" s="0"/>
      <c r="MZ240" s="0"/>
      <c r="NA240" s="0"/>
      <c r="NB240" s="0"/>
      <c r="NC240" s="0"/>
      <c r="ND240" s="0"/>
      <c r="NE240" s="0"/>
      <c r="NF240" s="0"/>
      <c r="NG240" s="0"/>
      <c r="NH240" s="0"/>
      <c r="NI240" s="0"/>
      <c r="NJ240" s="0"/>
      <c r="NK240" s="0"/>
      <c r="NL240" s="0"/>
      <c r="NM240" s="0"/>
      <c r="NN240" s="0"/>
      <c r="NO240" s="0"/>
      <c r="NP240" s="0"/>
      <c r="NQ240" s="0"/>
      <c r="NR240" s="0"/>
      <c r="NS240" s="0"/>
      <c r="NT240" s="0"/>
      <c r="NU240" s="0"/>
      <c r="NV240" s="0"/>
      <c r="NW240" s="0"/>
      <c r="NX240" s="0"/>
      <c r="NY240" s="0"/>
      <c r="NZ240" s="0"/>
      <c r="OA240" s="0"/>
      <c r="OB240" s="0"/>
      <c r="OC240" s="0"/>
      <c r="OD240" s="0"/>
      <c r="OE240" s="0"/>
      <c r="OF240" s="0"/>
      <c r="OG240" s="0"/>
      <c r="OH240" s="0"/>
      <c r="OI240" s="0"/>
      <c r="OJ240" s="0"/>
      <c r="OK240" s="0"/>
      <c r="OL240" s="0"/>
      <c r="OM240" s="0"/>
      <c r="ON240" s="0"/>
      <c r="OO240" s="0"/>
      <c r="OP240" s="0"/>
      <c r="OQ240" s="0"/>
      <c r="OR240" s="0"/>
      <c r="OS240" s="0"/>
      <c r="OT240" s="0"/>
      <c r="OU240" s="0"/>
      <c r="OV240" s="0"/>
      <c r="OW240" s="0"/>
      <c r="OX240" s="0"/>
      <c r="OY240" s="0"/>
      <c r="OZ240" s="0"/>
      <c r="PA240" s="0"/>
      <c r="PB240" s="0"/>
      <c r="PC240" s="0"/>
      <c r="PD240" s="0"/>
      <c r="PE240" s="0"/>
      <c r="PF240" s="0"/>
      <c r="PG240" s="0"/>
      <c r="PH240" s="0"/>
      <c r="PI240" s="0"/>
      <c r="PJ240" s="0"/>
      <c r="PK240" s="0"/>
      <c r="PL240" s="0"/>
      <c r="PM240" s="0"/>
      <c r="PN240" s="0"/>
      <c r="PO240" s="0"/>
      <c r="PP240" s="0"/>
      <c r="PQ240" s="0"/>
      <c r="PR240" s="0"/>
      <c r="PS240" s="0"/>
      <c r="PT240" s="0"/>
      <c r="PU240" s="0"/>
      <c r="PV240" s="0"/>
      <c r="PW240" s="0"/>
      <c r="PX240" s="0"/>
      <c r="PY240" s="0"/>
      <c r="PZ240" s="0"/>
      <c r="QA240" s="0"/>
      <c r="QB240" s="0"/>
      <c r="QC240" s="0"/>
      <c r="QD240" s="0"/>
      <c r="QE240" s="0"/>
      <c r="QF240" s="0"/>
      <c r="QG240" s="0"/>
      <c r="QH240" s="0"/>
      <c r="QI240" s="0"/>
      <c r="QJ240" s="0"/>
      <c r="QK240" s="0"/>
      <c r="QL240" s="0"/>
      <c r="QM240" s="0"/>
      <c r="QN240" s="0"/>
      <c r="QO240" s="0"/>
      <c r="QP240" s="0"/>
      <c r="QQ240" s="0"/>
      <c r="QR240" s="0"/>
      <c r="QS240" s="0"/>
      <c r="QT240" s="0"/>
      <c r="QU240" s="0"/>
      <c r="QV240" s="0"/>
      <c r="QW240" s="0"/>
      <c r="QX240" s="0"/>
      <c r="QY240" s="0"/>
      <c r="QZ240" s="0"/>
      <c r="RA240" s="0"/>
      <c r="RB240" s="0"/>
      <c r="RC240" s="0"/>
      <c r="RD240" s="0"/>
      <c r="RE240" s="0"/>
      <c r="RF240" s="0"/>
      <c r="RG240" s="0"/>
      <c r="RH240" s="0"/>
      <c r="RI240" s="0"/>
      <c r="RJ240" s="0"/>
      <c r="RK240" s="0"/>
      <c r="RL240" s="0"/>
      <c r="RM240" s="0"/>
      <c r="RN240" s="0"/>
      <c r="RO240" s="0"/>
      <c r="RP240" s="0"/>
      <c r="RQ240" s="0"/>
      <c r="RR240" s="0"/>
      <c r="RS240" s="0"/>
      <c r="RT240" s="0"/>
      <c r="RU240" s="0"/>
      <c r="RV240" s="0"/>
      <c r="RW240" s="0"/>
      <c r="RX240" s="0"/>
      <c r="RY240" s="0"/>
      <c r="RZ240" s="0"/>
      <c r="SA240" s="0"/>
      <c r="SB240" s="0"/>
      <c r="SC240" s="0"/>
      <c r="SD240" s="0"/>
      <c r="SE240" s="0"/>
      <c r="SF240" s="0"/>
      <c r="SG240" s="0"/>
      <c r="SH240" s="0"/>
      <c r="SI240" s="0"/>
      <c r="SJ240" s="0"/>
      <c r="SK240" s="0"/>
      <c r="SL240" s="0"/>
      <c r="SM240" s="0"/>
      <c r="SN240" s="0"/>
      <c r="SO240" s="0"/>
      <c r="SP240" s="0"/>
      <c r="SQ240" s="0"/>
      <c r="SR240" s="0"/>
      <c r="SS240" s="0"/>
      <c r="ST240" s="0"/>
      <c r="SU240" s="0"/>
      <c r="SV240" s="0"/>
      <c r="SW240" s="0"/>
      <c r="SX240" s="0"/>
      <c r="SY240" s="0"/>
      <c r="SZ240" s="0"/>
      <c r="TA240" s="0"/>
      <c r="TB240" s="0"/>
      <c r="TC240" s="0"/>
      <c r="TD240" s="0"/>
      <c r="TE240" s="0"/>
      <c r="TF240" s="0"/>
      <c r="TG240" s="0"/>
      <c r="TH240" s="0"/>
      <c r="TI240" s="0"/>
      <c r="TJ240" s="0"/>
      <c r="TK240" s="0"/>
      <c r="TL240" s="0"/>
      <c r="TM240" s="0"/>
      <c r="TN240" s="0"/>
      <c r="TO240" s="0"/>
      <c r="TP240" s="0"/>
      <c r="TQ240" s="0"/>
      <c r="TR240" s="0"/>
      <c r="TS240" s="0"/>
      <c r="TT240" s="0"/>
      <c r="TU240" s="0"/>
      <c r="TV240" s="0"/>
      <c r="TW240" s="0"/>
      <c r="TX240" s="0"/>
      <c r="TY240" s="0"/>
      <c r="TZ240" s="0"/>
      <c r="UA240" s="0"/>
      <c r="UB240" s="0"/>
      <c r="UC240" s="0"/>
      <c r="UD240" s="0"/>
      <c r="UE240" s="0"/>
      <c r="UF240" s="0"/>
      <c r="UG240" s="0"/>
      <c r="UH240" s="0"/>
      <c r="UI240" s="0"/>
      <c r="UJ240" s="0"/>
      <c r="UK240" s="0"/>
      <c r="UL240" s="0"/>
      <c r="UM240" s="0"/>
      <c r="UN240" s="0"/>
      <c r="UO240" s="0"/>
      <c r="UP240" s="0"/>
      <c r="UQ240" s="0"/>
      <c r="UR240" s="0"/>
      <c r="US240" s="0"/>
      <c r="UT240" s="0"/>
      <c r="UU240" s="0"/>
      <c r="UV240" s="0"/>
      <c r="UW240" s="0"/>
      <c r="UX240" s="0"/>
      <c r="UY240" s="0"/>
      <c r="UZ240" s="0"/>
      <c r="VA240" s="0"/>
      <c r="VB240" s="0"/>
      <c r="VC240" s="0"/>
      <c r="VD240" s="0"/>
      <c r="VE240" s="0"/>
      <c r="VF240" s="0"/>
      <c r="VG240" s="0"/>
      <c r="VH240" s="0"/>
      <c r="VI240" s="0"/>
      <c r="VJ240" s="0"/>
      <c r="VK240" s="0"/>
      <c r="VL240" s="0"/>
      <c r="VM240" s="0"/>
      <c r="VN240" s="0"/>
      <c r="VO240" s="0"/>
      <c r="VP240" s="0"/>
      <c r="VQ240" s="0"/>
      <c r="VR240" s="0"/>
      <c r="VS240" s="0"/>
      <c r="VT240" s="0"/>
      <c r="VU240" s="0"/>
      <c r="VV240" s="0"/>
      <c r="VW240" s="0"/>
      <c r="VX240" s="0"/>
      <c r="VY240" s="0"/>
      <c r="VZ240" s="0"/>
      <c r="WA240" s="0"/>
      <c r="WB240" s="0"/>
      <c r="WC240" s="0"/>
      <c r="WD240" s="0"/>
      <c r="WE240" s="0"/>
      <c r="WF240" s="0"/>
      <c r="WG240" s="0"/>
      <c r="WH240" s="0"/>
      <c r="WI240" s="0"/>
      <c r="WJ240" s="0"/>
      <c r="WK240" s="0"/>
      <c r="WL240" s="0"/>
      <c r="WM240" s="0"/>
      <c r="WN240" s="0"/>
      <c r="WO240" s="0"/>
      <c r="WP240" s="0"/>
      <c r="WQ240" s="0"/>
      <c r="WR240" s="0"/>
      <c r="WS240" s="0"/>
      <c r="WT240" s="0"/>
      <c r="WU240" s="0"/>
      <c r="WV240" s="0"/>
      <c r="WW240" s="0"/>
      <c r="WX240" s="0"/>
      <c r="WY240" s="0"/>
      <c r="WZ240" s="0"/>
      <c r="XA240" s="0"/>
      <c r="XB240" s="0"/>
      <c r="XC240" s="0"/>
      <c r="XD240" s="0"/>
      <c r="XE240" s="0"/>
      <c r="XF240" s="0"/>
      <c r="XG240" s="0"/>
      <c r="XH240" s="0"/>
      <c r="XI240" s="0"/>
      <c r="XJ240" s="0"/>
      <c r="XK240" s="0"/>
      <c r="XL240" s="0"/>
      <c r="XM240" s="0"/>
      <c r="XN240" s="0"/>
      <c r="XO240" s="0"/>
      <c r="XP240" s="0"/>
      <c r="XQ240" s="0"/>
      <c r="XR240" s="0"/>
      <c r="XS240" s="0"/>
      <c r="XT240" s="0"/>
      <c r="XU240" s="0"/>
      <c r="XV240" s="0"/>
      <c r="XW240" s="0"/>
      <c r="XX240" s="0"/>
      <c r="XY240" s="0"/>
      <c r="XZ240" s="0"/>
      <c r="YA240" s="0"/>
      <c r="YB240" s="0"/>
      <c r="YC240" s="0"/>
      <c r="YD240" s="0"/>
      <c r="YE240" s="0"/>
      <c r="YF240" s="0"/>
      <c r="YG240" s="0"/>
      <c r="YH240" s="0"/>
      <c r="YI240" s="0"/>
      <c r="YJ240" s="0"/>
      <c r="YK240" s="0"/>
      <c r="YL240" s="0"/>
      <c r="YM240" s="0"/>
      <c r="YN240" s="0"/>
      <c r="YO240" s="0"/>
      <c r="YP240" s="0"/>
      <c r="YQ240" s="0"/>
      <c r="YR240" s="0"/>
      <c r="YS240" s="0"/>
      <c r="YT240" s="0"/>
      <c r="YU240" s="0"/>
      <c r="YV240" s="0"/>
      <c r="YW240" s="0"/>
      <c r="YX240" s="0"/>
      <c r="YY240" s="0"/>
      <c r="YZ240" s="0"/>
      <c r="ZA240" s="0"/>
      <c r="ZB240" s="0"/>
      <c r="ZC240" s="0"/>
      <c r="ZD240" s="0"/>
      <c r="ZE240" s="0"/>
      <c r="ZF240" s="0"/>
      <c r="ZG240" s="0"/>
      <c r="ZH240" s="0"/>
      <c r="ZI240" s="0"/>
      <c r="ZJ240" s="0"/>
      <c r="ZK240" s="0"/>
      <c r="ZL240" s="0"/>
      <c r="ZM240" s="0"/>
      <c r="ZN240" s="0"/>
      <c r="ZO240" s="0"/>
      <c r="ZP240" s="0"/>
      <c r="ZQ240" s="0"/>
      <c r="ZR240" s="0"/>
      <c r="ZS240" s="0"/>
      <c r="ZT240" s="0"/>
      <c r="ZU240" s="0"/>
      <c r="ZV240" s="0"/>
      <c r="ZW240" s="0"/>
      <c r="ZX240" s="0"/>
      <c r="ZY240" s="0"/>
      <c r="ZZ240" s="0"/>
      <c r="AAA240" s="0"/>
      <c r="AAB240" s="0"/>
      <c r="AAC240" s="0"/>
      <c r="AAD240" s="0"/>
      <c r="AAE240" s="0"/>
      <c r="AAF240" s="0"/>
      <c r="AAG240" s="0"/>
      <c r="AAH240" s="0"/>
      <c r="AAI240" s="0"/>
      <c r="AAJ240" s="0"/>
      <c r="AAK240" s="0"/>
      <c r="AAL240" s="0"/>
      <c r="AAM240" s="0"/>
      <c r="AAN240" s="0"/>
      <c r="AAO240" s="0"/>
      <c r="AAP240" s="0"/>
      <c r="AAQ240" s="0"/>
      <c r="AAR240" s="0"/>
      <c r="AAS240" s="0"/>
      <c r="AAT240" s="0"/>
      <c r="AAU240" s="0"/>
      <c r="AAV240" s="0"/>
      <c r="AAW240" s="0"/>
      <c r="AAX240" s="0"/>
      <c r="AAY240" s="0"/>
      <c r="AAZ240" s="0"/>
      <c r="ABA240" s="0"/>
      <c r="ABB240" s="0"/>
      <c r="ABC240" s="0"/>
      <c r="ABD240" s="0"/>
      <c r="ABE240" s="0"/>
      <c r="ABF240" s="0"/>
      <c r="ABG240" s="0"/>
      <c r="ABH240" s="0"/>
      <c r="ABI240" s="0"/>
      <c r="ABJ240" s="0"/>
      <c r="ABK240" s="0"/>
      <c r="ABL240" s="0"/>
      <c r="ABM240" s="0"/>
      <c r="ABN240" s="0"/>
      <c r="ABO240" s="0"/>
      <c r="ABP240" s="0"/>
      <c r="ABQ240" s="0"/>
      <c r="ABR240" s="0"/>
      <c r="ABS240" s="0"/>
      <c r="ABT240" s="0"/>
      <c r="ABU240" s="0"/>
      <c r="ABV240" s="0"/>
      <c r="ABW240" s="0"/>
      <c r="ABX240" s="0"/>
      <c r="ABY240" s="0"/>
      <c r="ABZ240" s="0"/>
      <c r="ACA240" s="0"/>
      <c r="ACB240" s="0"/>
      <c r="ACC240" s="0"/>
      <c r="ACD240" s="0"/>
      <c r="ACE240" s="0"/>
      <c r="ACF240" s="0"/>
      <c r="ACG240" s="0"/>
      <c r="ACH240" s="0"/>
      <c r="ACI240" s="0"/>
      <c r="ACJ240" s="0"/>
      <c r="ACK240" s="0"/>
      <c r="ACL240" s="0"/>
      <c r="ACM240" s="0"/>
      <c r="ACN240" s="0"/>
      <c r="ACO240" s="0"/>
      <c r="ACP240" s="0"/>
      <c r="ACQ240" s="0"/>
      <c r="ACR240" s="0"/>
      <c r="ACS240" s="0"/>
      <c r="ACT240" s="0"/>
      <c r="ACU240" s="0"/>
      <c r="ACV240" s="0"/>
      <c r="ACW240" s="0"/>
      <c r="ACX240" s="0"/>
      <c r="ACY240" s="0"/>
      <c r="ACZ240" s="0"/>
      <c r="ADA240" s="0"/>
      <c r="ADB240" s="0"/>
      <c r="ADC240" s="0"/>
      <c r="ADD240" s="0"/>
      <c r="ADE240" s="0"/>
      <c r="ADF240" s="0"/>
      <c r="ADG240" s="0"/>
      <c r="ADH240" s="0"/>
      <c r="ADI240" s="0"/>
      <c r="ADJ240" s="0"/>
      <c r="ADK240" s="0"/>
      <c r="ADL240" s="0"/>
      <c r="ADM240" s="0"/>
      <c r="ADN240" s="0"/>
      <c r="ADO240" s="0"/>
      <c r="ADP240" s="0"/>
      <c r="ADQ240" s="0"/>
      <c r="ADR240" s="0"/>
      <c r="ADS240" s="0"/>
      <c r="ADT240" s="0"/>
      <c r="ADU240" s="0"/>
      <c r="ADV240" s="0"/>
      <c r="ADW240" s="0"/>
      <c r="ADX240" s="0"/>
      <c r="ADY240" s="0"/>
      <c r="ADZ240" s="0"/>
      <c r="AEA240" s="0"/>
      <c r="AEB240" s="0"/>
      <c r="AEC240" s="0"/>
      <c r="AED240" s="0"/>
      <c r="AEE240" s="0"/>
      <c r="AEF240" s="0"/>
      <c r="AEG240" s="0"/>
      <c r="AEH240" s="0"/>
      <c r="AEI240" s="0"/>
      <c r="AEJ240" s="0"/>
      <c r="AEK240" s="0"/>
      <c r="AEL240" s="0"/>
      <c r="AEM240" s="0"/>
      <c r="AEN240" s="0"/>
      <c r="AEO240" s="0"/>
      <c r="AEP240" s="0"/>
      <c r="AEQ240" s="0"/>
      <c r="AER240" s="0"/>
      <c r="AES240" s="0"/>
      <c r="AET240" s="0"/>
      <c r="AEU240" s="0"/>
      <c r="AEV240" s="0"/>
      <c r="AEW240" s="0"/>
      <c r="AEX240" s="0"/>
      <c r="AEY240" s="0"/>
      <c r="AEZ240" s="0"/>
      <c r="AFA240" s="0"/>
      <c r="AFB240" s="0"/>
      <c r="AFC240" s="0"/>
      <c r="AFD240" s="0"/>
      <c r="AFE240" s="0"/>
      <c r="AFF240" s="0"/>
      <c r="AFG240" s="0"/>
      <c r="AFH240" s="0"/>
      <c r="AFI240" s="0"/>
      <c r="AFJ240" s="0"/>
      <c r="AFK240" s="0"/>
      <c r="AFL240" s="0"/>
      <c r="AFM240" s="0"/>
      <c r="AFN240" s="0"/>
      <c r="AFO240" s="0"/>
      <c r="AFP240" s="0"/>
      <c r="AFQ240" s="0"/>
      <c r="AFR240" s="0"/>
      <c r="AFS240" s="0"/>
      <c r="AFT240" s="0"/>
      <c r="AFU240" s="0"/>
      <c r="AFV240" s="0"/>
      <c r="AFW240" s="0"/>
      <c r="AFX240" s="0"/>
      <c r="AFY240" s="0"/>
      <c r="AFZ240" s="0"/>
      <c r="AGA240" s="0"/>
      <c r="AGB240" s="0"/>
      <c r="AGC240" s="0"/>
      <c r="AGD240" s="0"/>
      <c r="AGE240" s="0"/>
      <c r="AGF240" s="0"/>
      <c r="AGG240" s="0"/>
      <c r="AGH240" s="0"/>
      <c r="AGI240" s="0"/>
      <c r="AGJ240" s="0"/>
      <c r="AGK240" s="0"/>
      <c r="AGL240" s="0"/>
      <c r="AGM240" s="0"/>
      <c r="AGN240" s="0"/>
      <c r="AGO240" s="0"/>
      <c r="AGP240" s="0"/>
      <c r="AGQ240" s="0"/>
      <c r="AGR240" s="0"/>
      <c r="AGS240" s="0"/>
      <c r="AGT240" s="0"/>
      <c r="AGU240" s="0"/>
      <c r="AGV240" s="0"/>
      <c r="AGW240" s="0"/>
      <c r="AGX240" s="0"/>
      <c r="AGY240" s="0"/>
      <c r="AGZ240" s="0"/>
      <c r="AHA240" s="0"/>
      <c r="AHB240" s="0"/>
      <c r="AHC240" s="0"/>
      <c r="AHD240" s="0"/>
      <c r="AHE240" s="0"/>
      <c r="AHF240" s="0"/>
      <c r="AHG240" s="0"/>
      <c r="AHH240" s="0"/>
      <c r="AHI240" s="0"/>
      <c r="AHJ240" s="0"/>
      <c r="AHK240" s="0"/>
      <c r="AHL240" s="0"/>
      <c r="AHM240" s="0"/>
      <c r="AHN240" s="0"/>
      <c r="AHO240" s="0"/>
      <c r="AHP240" s="0"/>
      <c r="AHQ240" s="0"/>
      <c r="AHR240" s="0"/>
      <c r="AHS240" s="0"/>
      <c r="AHT240" s="0"/>
      <c r="AHU240" s="0"/>
      <c r="AHV240" s="0"/>
      <c r="AHW240" s="0"/>
      <c r="AHX240" s="0"/>
      <c r="AHY240" s="0"/>
      <c r="AHZ240" s="0"/>
      <c r="AIA240" s="0"/>
      <c r="AIB240" s="0"/>
      <c r="AIC240" s="0"/>
      <c r="AID240" s="0"/>
      <c r="AIE240" s="0"/>
      <c r="AIF240" s="0"/>
      <c r="AIG240" s="0"/>
      <c r="AIH240" s="0"/>
      <c r="AII240" s="0"/>
      <c r="AIJ240" s="0"/>
      <c r="AIK240" s="0"/>
      <c r="AIL240" s="0"/>
      <c r="AIM240" s="0"/>
      <c r="AIN240" s="0"/>
      <c r="AIO240" s="0"/>
      <c r="AIP240" s="0"/>
      <c r="AIQ240" s="0"/>
      <c r="AIR240" s="0"/>
      <c r="AIS240" s="0"/>
      <c r="AIT240" s="0"/>
      <c r="AIU240" s="0"/>
      <c r="AIV240" s="0"/>
      <c r="AIW240" s="0"/>
      <c r="AIX240" s="0"/>
      <c r="AIY240" s="0"/>
      <c r="AIZ240" s="0"/>
      <c r="AJA240" s="0"/>
      <c r="AJB240" s="0"/>
      <c r="AJC240" s="0"/>
      <c r="AJD240" s="0"/>
      <c r="AJE240" s="0"/>
      <c r="AJF240" s="0"/>
      <c r="AJG240" s="0"/>
      <c r="AJH240" s="0"/>
      <c r="AJI240" s="0"/>
      <c r="AJJ240" s="0"/>
      <c r="AJK240" s="0"/>
      <c r="AJL240" s="0"/>
      <c r="AJM240" s="0"/>
      <c r="AJN240" s="0"/>
      <c r="AJO240" s="0"/>
      <c r="AJP240" s="0"/>
      <c r="AJQ240" s="0"/>
      <c r="AJR240" s="0"/>
      <c r="AJS240" s="0"/>
      <c r="AJT240" s="0"/>
      <c r="AJU240" s="0"/>
      <c r="AJV240" s="0"/>
      <c r="AJW240" s="0"/>
      <c r="AJX240" s="0"/>
      <c r="AJY240" s="0"/>
      <c r="AJZ240" s="0"/>
      <c r="AKA240" s="0"/>
      <c r="AKB240" s="0"/>
      <c r="AKC240" s="0"/>
      <c r="AKD240" s="0"/>
      <c r="AKE240" s="0"/>
      <c r="AKF240" s="0"/>
      <c r="AKG240" s="0"/>
      <c r="AKH240" s="0"/>
      <c r="AKI240" s="0"/>
      <c r="AKJ240" s="0"/>
      <c r="AKK240" s="0"/>
      <c r="AKL240" s="0"/>
      <c r="AKM240" s="0"/>
      <c r="AKN240" s="0"/>
      <c r="AKO240" s="0"/>
      <c r="AKP240" s="0"/>
      <c r="AKQ240" s="0"/>
      <c r="AKR240" s="0"/>
      <c r="AKS240" s="0"/>
      <c r="AKT240" s="0"/>
      <c r="AKU240" s="0"/>
      <c r="AKV240" s="0"/>
      <c r="AKW240" s="0"/>
      <c r="AKX240" s="0"/>
      <c r="AKY240" s="0"/>
      <c r="AKZ240" s="0"/>
      <c r="ALA240" s="0"/>
      <c r="ALB240" s="0"/>
      <c r="ALC240" s="0"/>
      <c r="ALD240" s="0"/>
      <c r="ALE240" s="0"/>
      <c r="ALF240" s="0"/>
      <c r="ALG240" s="0"/>
      <c r="ALH240" s="0"/>
      <c r="ALI240" s="0"/>
      <c r="ALJ240" s="0"/>
      <c r="ALK240" s="0"/>
      <c r="ALL240" s="0"/>
      <c r="ALM240" s="0"/>
      <c r="ALN240" s="0"/>
      <c r="ALO240" s="0"/>
      <c r="ALP240" s="0"/>
      <c r="ALQ240" s="0"/>
      <c r="ALR240" s="0"/>
      <c r="ALS240" s="0"/>
      <c r="ALT240" s="0"/>
      <c r="ALU240" s="0"/>
      <c r="ALV240" s="0"/>
      <c r="ALW240" s="0"/>
      <c r="ALX240" s="0"/>
      <c r="ALY240" s="0"/>
      <c r="ALZ240" s="0"/>
      <c r="AMA240" s="0"/>
      <c r="AMB240" s="0"/>
      <c r="AMC240" s="0"/>
      <c r="AMD240" s="0"/>
      <c r="AME240" s="0"/>
      <c r="AMF240" s="0"/>
      <c r="AMG240" s="0"/>
      <c r="AMH240" s="0"/>
      <c r="AMI240" s="0"/>
      <c r="AMJ240" s="0"/>
    </row>
    <row r="241" customFormat="false" ht="15.75" hidden="true" customHeight="true" outlineLevel="1" collapsed="false">
      <c r="A241" s="270"/>
      <c r="B241" s="288"/>
      <c r="C241" s="254"/>
      <c r="D241" s="254"/>
      <c r="E241" s="255"/>
      <c r="F241" s="255"/>
      <c r="G241" s="255"/>
      <c r="H241" s="255"/>
      <c r="I241" s="255"/>
      <c r="J241" s="255"/>
      <c r="K241" s="255"/>
      <c r="L241" s="255"/>
      <c r="M241" s="255"/>
      <c r="N241" s="255"/>
      <c r="O241" s="256"/>
      <c r="P241" s="255"/>
      <c r="Q241" s="255"/>
      <c r="R241" s="255"/>
      <c r="S241" s="255"/>
      <c r="T241" s="255"/>
      <c r="U241" s="255"/>
      <c r="V241" s="255"/>
      <c r="W241" s="255"/>
      <c r="X241" s="257"/>
      <c r="Y241" s="256"/>
      <c r="Z241" s="255"/>
      <c r="AA241" s="255"/>
      <c r="AB241" s="255"/>
      <c r="AC241" s="255"/>
      <c r="AD241" s="255"/>
      <c r="AE241" s="255"/>
      <c r="AF241" s="255"/>
      <c r="AG241" s="255"/>
      <c r="AH241" s="257"/>
      <c r="AI241" s="256"/>
      <c r="AJ241" s="255"/>
      <c r="AK241" s="255"/>
      <c r="AL241" s="255"/>
      <c r="AM241" s="255"/>
      <c r="AN241" s="255"/>
      <c r="AO241" s="255"/>
      <c r="AP241" s="255"/>
      <c r="AQ241" s="255"/>
      <c r="AR241" s="257"/>
      <c r="AS241" s="256"/>
      <c r="AT241" s="255"/>
      <c r="AU241" s="255"/>
      <c r="AV241" s="255"/>
      <c r="AW241" s="255"/>
      <c r="AX241" s="255"/>
      <c r="AY241" s="255"/>
      <c r="AZ241" s="255"/>
      <c r="BA241" s="255"/>
      <c r="BB241" s="257"/>
      <c r="BC241" s="0"/>
      <c r="BD241" s="0"/>
      <c r="BE241" s="0"/>
      <c r="BF241" s="0"/>
      <c r="BG241" s="0"/>
      <c r="BH241" s="0"/>
      <c r="BI241" s="0"/>
      <c r="BJ241" s="0"/>
      <c r="BK241" s="0"/>
      <c r="BL241" s="0"/>
      <c r="BM241" s="0"/>
      <c r="BN241" s="0"/>
      <c r="BO241" s="0"/>
      <c r="BP241" s="0"/>
      <c r="BQ241" s="0"/>
      <c r="BR241" s="0"/>
      <c r="BS241" s="0"/>
      <c r="BT241" s="0"/>
      <c r="BU241" s="0"/>
      <c r="BV241" s="0"/>
      <c r="BW241" s="0"/>
      <c r="BX241" s="0"/>
      <c r="BY241" s="0"/>
      <c r="BZ241" s="0"/>
      <c r="CA241" s="0"/>
      <c r="CB241" s="0"/>
      <c r="CC241" s="0"/>
      <c r="CD241" s="0"/>
      <c r="CE241" s="0"/>
      <c r="CF241" s="0"/>
      <c r="CG241" s="0"/>
      <c r="CH241" s="0"/>
      <c r="CI241" s="0"/>
      <c r="CJ241" s="0"/>
      <c r="CK241" s="0"/>
      <c r="CL241" s="0"/>
      <c r="CM241" s="0"/>
      <c r="CN241" s="0"/>
      <c r="CO241" s="0"/>
      <c r="CP241" s="0"/>
      <c r="CQ241" s="0"/>
      <c r="CR241" s="0"/>
      <c r="CS241" s="0"/>
      <c r="CT241" s="0"/>
      <c r="CU241" s="0"/>
      <c r="CV241" s="0"/>
      <c r="CW241" s="0"/>
      <c r="CX241" s="0"/>
      <c r="CY241" s="0"/>
      <c r="CZ241" s="0"/>
      <c r="DA241" s="0"/>
      <c r="DB241" s="0"/>
      <c r="DC241" s="0"/>
      <c r="DD241" s="0"/>
      <c r="DE241" s="0"/>
      <c r="DF241" s="0"/>
      <c r="DG241" s="0"/>
      <c r="DH241" s="0"/>
      <c r="DI241" s="0"/>
      <c r="DJ241" s="0"/>
      <c r="DK241" s="0"/>
      <c r="DL241" s="0"/>
      <c r="DM241" s="0"/>
      <c r="DN241" s="0"/>
      <c r="DO241" s="0"/>
      <c r="DP241" s="0"/>
      <c r="DQ241" s="0"/>
      <c r="DR241" s="0"/>
      <c r="DS241" s="0"/>
      <c r="DT241" s="0"/>
      <c r="DU241" s="0"/>
      <c r="DV241" s="0"/>
      <c r="DW241" s="0"/>
      <c r="DX241" s="0"/>
      <c r="DY241" s="0"/>
      <c r="DZ241" s="0"/>
      <c r="EA241" s="0"/>
      <c r="EB241" s="0"/>
      <c r="EC241" s="0"/>
      <c r="ED241" s="0"/>
      <c r="EE241" s="0"/>
      <c r="EF241" s="0"/>
      <c r="EG241" s="0"/>
      <c r="EH241" s="0"/>
      <c r="EI241" s="0"/>
      <c r="EJ241" s="0"/>
      <c r="EK241" s="0"/>
      <c r="EL241" s="0"/>
      <c r="EM241" s="0"/>
      <c r="EN241" s="0"/>
      <c r="EO241" s="0"/>
      <c r="EP241" s="0"/>
      <c r="EQ241" s="0"/>
      <c r="ER241" s="0"/>
      <c r="ES241" s="0"/>
      <c r="ET241" s="0"/>
      <c r="EU241" s="0"/>
      <c r="EV241" s="0"/>
      <c r="EW241" s="0"/>
      <c r="EX241" s="0"/>
      <c r="EY241" s="0"/>
      <c r="EZ241" s="0"/>
      <c r="FA241" s="0"/>
      <c r="FB241" s="0"/>
      <c r="FC241" s="0"/>
      <c r="FD241" s="0"/>
      <c r="FE241" s="0"/>
      <c r="FF241" s="0"/>
      <c r="FG241" s="0"/>
      <c r="FH241" s="0"/>
      <c r="FI241" s="0"/>
      <c r="FJ241" s="0"/>
      <c r="FK241" s="0"/>
      <c r="FL241" s="0"/>
      <c r="FM241" s="0"/>
      <c r="FN241" s="0"/>
      <c r="FO241" s="0"/>
      <c r="FP241" s="0"/>
      <c r="FQ241" s="0"/>
      <c r="FR241" s="0"/>
      <c r="FS241" s="0"/>
      <c r="FT241" s="0"/>
      <c r="FU241" s="0"/>
      <c r="FV241" s="0"/>
      <c r="FW241" s="0"/>
      <c r="FX241" s="0"/>
      <c r="FY241" s="0"/>
      <c r="FZ241" s="0"/>
      <c r="GA241" s="0"/>
      <c r="GB241" s="0"/>
      <c r="GC241" s="0"/>
      <c r="GD241" s="0"/>
      <c r="GE241" s="0"/>
      <c r="GF241" s="0"/>
      <c r="GG241" s="0"/>
      <c r="GH241" s="0"/>
      <c r="GI241" s="0"/>
      <c r="GJ241" s="0"/>
      <c r="GK241" s="0"/>
      <c r="GL241" s="0"/>
      <c r="GM241" s="0"/>
      <c r="GN241" s="0"/>
      <c r="GO241" s="0"/>
      <c r="GP241" s="0"/>
      <c r="GQ241" s="0"/>
      <c r="GR241" s="0"/>
      <c r="GS241" s="0"/>
      <c r="GT241" s="0"/>
      <c r="GU241" s="0"/>
      <c r="GV241" s="0"/>
      <c r="GW241" s="0"/>
      <c r="GX241" s="0"/>
      <c r="GY241" s="0"/>
      <c r="GZ241" s="0"/>
      <c r="HA241" s="0"/>
      <c r="HB241" s="0"/>
      <c r="HC241" s="0"/>
      <c r="HD241" s="0"/>
      <c r="HE241" s="0"/>
      <c r="HF241" s="0"/>
      <c r="HG241" s="0"/>
      <c r="HH241" s="0"/>
      <c r="HI241" s="0"/>
      <c r="HJ241" s="0"/>
      <c r="HK241" s="0"/>
      <c r="HL241" s="0"/>
      <c r="HM241" s="0"/>
      <c r="HN241" s="0"/>
      <c r="HO241" s="0"/>
      <c r="HP241" s="0"/>
      <c r="HQ241" s="0"/>
      <c r="HR241" s="0"/>
      <c r="HS241" s="0"/>
      <c r="HT241" s="0"/>
      <c r="HU241" s="0"/>
      <c r="HV241" s="0"/>
      <c r="HW241" s="0"/>
      <c r="HX241" s="0"/>
      <c r="HY241" s="0"/>
      <c r="HZ241" s="0"/>
      <c r="IA241" s="0"/>
      <c r="IB241" s="0"/>
      <c r="IC241" s="0"/>
      <c r="ID241" s="0"/>
      <c r="IE241" s="0"/>
      <c r="IF241" s="0"/>
      <c r="IG241" s="0"/>
      <c r="IH241" s="0"/>
      <c r="II241" s="0"/>
      <c r="IJ241" s="0"/>
      <c r="IK241" s="0"/>
      <c r="IL241" s="0"/>
      <c r="IM241" s="0"/>
      <c r="IN241" s="0"/>
      <c r="IO241" s="0"/>
      <c r="IP241" s="0"/>
      <c r="IQ241" s="0"/>
      <c r="IR241" s="0"/>
      <c r="IS241" s="0"/>
      <c r="IT241" s="0"/>
      <c r="IU241" s="0"/>
      <c r="IV241" s="0"/>
      <c r="IW241" s="0"/>
      <c r="IX241" s="0"/>
      <c r="IY241" s="0"/>
      <c r="IZ241" s="0"/>
      <c r="JA241" s="0"/>
      <c r="JB241" s="0"/>
      <c r="JC241" s="0"/>
      <c r="JD241" s="0"/>
      <c r="JE241" s="0"/>
      <c r="JF241" s="0"/>
      <c r="JG241" s="0"/>
      <c r="JH241" s="0"/>
      <c r="JI241" s="0"/>
      <c r="JJ241" s="0"/>
      <c r="JK241" s="0"/>
      <c r="JL241" s="0"/>
      <c r="JM241" s="0"/>
      <c r="JN241" s="0"/>
      <c r="JO241" s="0"/>
      <c r="JP241" s="0"/>
      <c r="JQ241" s="0"/>
      <c r="JR241" s="0"/>
      <c r="JS241" s="0"/>
      <c r="JT241" s="0"/>
      <c r="JU241" s="0"/>
      <c r="JV241" s="0"/>
      <c r="JW241" s="0"/>
      <c r="JX241" s="0"/>
      <c r="JY241" s="0"/>
      <c r="JZ241" s="0"/>
      <c r="KA241" s="0"/>
      <c r="KB241" s="0"/>
      <c r="KC241" s="0"/>
      <c r="KD241" s="0"/>
      <c r="KE241" s="0"/>
      <c r="KF241" s="0"/>
      <c r="KG241" s="0"/>
      <c r="KH241" s="0"/>
      <c r="KI241" s="0"/>
      <c r="KJ241" s="0"/>
      <c r="KK241" s="0"/>
      <c r="KL241" s="0"/>
      <c r="KM241" s="0"/>
      <c r="KN241" s="0"/>
      <c r="KO241" s="0"/>
      <c r="KP241" s="0"/>
      <c r="KQ241" s="0"/>
      <c r="KR241" s="0"/>
      <c r="KS241" s="0"/>
      <c r="KT241" s="0"/>
      <c r="KU241" s="0"/>
      <c r="KV241" s="0"/>
      <c r="KW241" s="0"/>
      <c r="KX241" s="0"/>
      <c r="KY241" s="0"/>
      <c r="KZ241" s="0"/>
      <c r="LA241" s="0"/>
      <c r="LB241" s="0"/>
      <c r="LC241" s="0"/>
      <c r="LD241" s="0"/>
      <c r="LE241" s="0"/>
      <c r="LF241" s="0"/>
      <c r="LG241" s="0"/>
      <c r="LH241" s="0"/>
      <c r="LI241" s="0"/>
      <c r="LJ241" s="0"/>
      <c r="LK241" s="0"/>
      <c r="LL241" s="0"/>
      <c r="LM241" s="0"/>
      <c r="LN241" s="0"/>
      <c r="LO241" s="0"/>
      <c r="LP241" s="0"/>
      <c r="LQ241" s="0"/>
      <c r="LR241" s="0"/>
      <c r="LS241" s="0"/>
      <c r="LT241" s="0"/>
      <c r="LU241" s="0"/>
      <c r="LV241" s="0"/>
      <c r="LW241" s="0"/>
      <c r="LX241" s="0"/>
      <c r="LY241" s="0"/>
      <c r="LZ241" s="0"/>
      <c r="MA241" s="0"/>
      <c r="MB241" s="0"/>
      <c r="MC241" s="0"/>
      <c r="MD241" s="0"/>
      <c r="ME241" s="0"/>
      <c r="MF241" s="0"/>
      <c r="MG241" s="0"/>
      <c r="MH241" s="0"/>
      <c r="MI241" s="0"/>
      <c r="MJ241" s="0"/>
      <c r="MK241" s="0"/>
      <c r="ML241" s="0"/>
      <c r="MM241" s="0"/>
      <c r="MN241" s="0"/>
      <c r="MO241" s="0"/>
      <c r="MP241" s="0"/>
      <c r="MQ241" s="0"/>
      <c r="MR241" s="0"/>
      <c r="MS241" s="0"/>
      <c r="MT241" s="0"/>
      <c r="MU241" s="0"/>
      <c r="MV241" s="0"/>
      <c r="MW241" s="0"/>
      <c r="MX241" s="0"/>
      <c r="MY241" s="0"/>
      <c r="MZ241" s="0"/>
      <c r="NA241" s="0"/>
      <c r="NB241" s="0"/>
      <c r="NC241" s="0"/>
      <c r="ND241" s="0"/>
      <c r="NE241" s="0"/>
      <c r="NF241" s="0"/>
      <c r="NG241" s="0"/>
      <c r="NH241" s="0"/>
      <c r="NI241" s="0"/>
      <c r="NJ241" s="0"/>
      <c r="NK241" s="0"/>
      <c r="NL241" s="0"/>
      <c r="NM241" s="0"/>
      <c r="NN241" s="0"/>
      <c r="NO241" s="0"/>
      <c r="NP241" s="0"/>
      <c r="NQ241" s="0"/>
      <c r="NR241" s="0"/>
      <c r="NS241" s="0"/>
      <c r="NT241" s="0"/>
      <c r="NU241" s="0"/>
      <c r="NV241" s="0"/>
      <c r="NW241" s="0"/>
      <c r="NX241" s="0"/>
      <c r="NY241" s="0"/>
      <c r="NZ241" s="0"/>
      <c r="OA241" s="0"/>
      <c r="OB241" s="0"/>
      <c r="OC241" s="0"/>
      <c r="OD241" s="0"/>
      <c r="OE241" s="0"/>
      <c r="OF241" s="0"/>
      <c r="OG241" s="0"/>
      <c r="OH241" s="0"/>
      <c r="OI241" s="0"/>
      <c r="OJ241" s="0"/>
      <c r="OK241" s="0"/>
      <c r="OL241" s="0"/>
      <c r="OM241" s="0"/>
      <c r="ON241" s="0"/>
      <c r="OO241" s="0"/>
      <c r="OP241" s="0"/>
      <c r="OQ241" s="0"/>
      <c r="OR241" s="0"/>
      <c r="OS241" s="0"/>
      <c r="OT241" s="0"/>
      <c r="OU241" s="0"/>
      <c r="OV241" s="0"/>
      <c r="OW241" s="0"/>
      <c r="OX241" s="0"/>
      <c r="OY241" s="0"/>
      <c r="OZ241" s="0"/>
      <c r="PA241" s="0"/>
      <c r="PB241" s="0"/>
      <c r="PC241" s="0"/>
      <c r="PD241" s="0"/>
      <c r="PE241" s="0"/>
      <c r="PF241" s="0"/>
      <c r="PG241" s="0"/>
      <c r="PH241" s="0"/>
      <c r="PI241" s="0"/>
      <c r="PJ241" s="0"/>
      <c r="PK241" s="0"/>
      <c r="PL241" s="0"/>
      <c r="PM241" s="0"/>
      <c r="PN241" s="0"/>
      <c r="PO241" s="0"/>
      <c r="PP241" s="0"/>
      <c r="PQ241" s="0"/>
      <c r="PR241" s="0"/>
      <c r="PS241" s="0"/>
      <c r="PT241" s="0"/>
      <c r="PU241" s="0"/>
      <c r="PV241" s="0"/>
      <c r="PW241" s="0"/>
      <c r="PX241" s="0"/>
      <c r="PY241" s="0"/>
      <c r="PZ241" s="0"/>
      <c r="QA241" s="0"/>
      <c r="QB241" s="0"/>
      <c r="QC241" s="0"/>
      <c r="QD241" s="0"/>
      <c r="QE241" s="0"/>
      <c r="QF241" s="0"/>
      <c r="QG241" s="0"/>
      <c r="QH241" s="0"/>
      <c r="QI241" s="0"/>
      <c r="QJ241" s="0"/>
      <c r="QK241" s="0"/>
      <c r="QL241" s="0"/>
      <c r="QM241" s="0"/>
      <c r="QN241" s="0"/>
      <c r="QO241" s="0"/>
      <c r="QP241" s="0"/>
      <c r="QQ241" s="0"/>
      <c r="QR241" s="0"/>
      <c r="QS241" s="0"/>
      <c r="QT241" s="0"/>
      <c r="QU241" s="0"/>
      <c r="QV241" s="0"/>
      <c r="QW241" s="0"/>
      <c r="QX241" s="0"/>
      <c r="QY241" s="0"/>
      <c r="QZ241" s="0"/>
      <c r="RA241" s="0"/>
      <c r="RB241" s="0"/>
      <c r="RC241" s="0"/>
      <c r="RD241" s="0"/>
      <c r="RE241" s="0"/>
      <c r="RF241" s="0"/>
      <c r="RG241" s="0"/>
      <c r="RH241" s="0"/>
      <c r="RI241" s="0"/>
      <c r="RJ241" s="0"/>
      <c r="RK241" s="0"/>
      <c r="RL241" s="0"/>
      <c r="RM241" s="0"/>
      <c r="RN241" s="0"/>
      <c r="RO241" s="0"/>
      <c r="RP241" s="0"/>
      <c r="RQ241" s="0"/>
      <c r="RR241" s="0"/>
      <c r="RS241" s="0"/>
      <c r="RT241" s="0"/>
      <c r="RU241" s="0"/>
      <c r="RV241" s="0"/>
      <c r="RW241" s="0"/>
      <c r="RX241" s="0"/>
      <c r="RY241" s="0"/>
      <c r="RZ241" s="0"/>
      <c r="SA241" s="0"/>
      <c r="SB241" s="0"/>
      <c r="SC241" s="0"/>
      <c r="SD241" s="0"/>
      <c r="SE241" s="0"/>
      <c r="SF241" s="0"/>
      <c r="SG241" s="0"/>
      <c r="SH241" s="0"/>
      <c r="SI241" s="0"/>
      <c r="SJ241" s="0"/>
      <c r="SK241" s="0"/>
      <c r="SL241" s="0"/>
      <c r="SM241" s="0"/>
      <c r="SN241" s="0"/>
      <c r="SO241" s="0"/>
      <c r="SP241" s="0"/>
      <c r="SQ241" s="0"/>
      <c r="SR241" s="0"/>
      <c r="SS241" s="0"/>
      <c r="ST241" s="0"/>
      <c r="SU241" s="0"/>
      <c r="SV241" s="0"/>
      <c r="SW241" s="0"/>
      <c r="SX241" s="0"/>
      <c r="SY241" s="0"/>
      <c r="SZ241" s="0"/>
      <c r="TA241" s="0"/>
      <c r="TB241" s="0"/>
      <c r="TC241" s="0"/>
      <c r="TD241" s="0"/>
      <c r="TE241" s="0"/>
      <c r="TF241" s="0"/>
      <c r="TG241" s="0"/>
      <c r="TH241" s="0"/>
      <c r="TI241" s="0"/>
      <c r="TJ241" s="0"/>
      <c r="TK241" s="0"/>
      <c r="TL241" s="0"/>
      <c r="TM241" s="0"/>
      <c r="TN241" s="0"/>
      <c r="TO241" s="0"/>
      <c r="TP241" s="0"/>
      <c r="TQ241" s="0"/>
      <c r="TR241" s="0"/>
      <c r="TS241" s="0"/>
      <c r="TT241" s="0"/>
      <c r="TU241" s="0"/>
      <c r="TV241" s="0"/>
      <c r="TW241" s="0"/>
      <c r="TX241" s="0"/>
      <c r="TY241" s="0"/>
      <c r="TZ241" s="0"/>
      <c r="UA241" s="0"/>
      <c r="UB241" s="0"/>
      <c r="UC241" s="0"/>
      <c r="UD241" s="0"/>
      <c r="UE241" s="0"/>
      <c r="UF241" s="0"/>
      <c r="UG241" s="0"/>
      <c r="UH241" s="0"/>
      <c r="UI241" s="0"/>
      <c r="UJ241" s="0"/>
      <c r="UK241" s="0"/>
      <c r="UL241" s="0"/>
      <c r="UM241" s="0"/>
      <c r="UN241" s="0"/>
      <c r="UO241" s="0"/>
      <c r="UP241" s="0"/>
      <c r="UQ241" s="0"/>
      <c r="UR241" s="0"/>
      <c r="US241" s="0"/>
      <c r="UT241" s="0"/>
      <c r="UU241" s="0"/>
      <c r="UV241" s="0"/>
      <c r="UW241" s="0"/>
      <c r="UX241" s="0"/>
      <c r="UY241" s="0"/>
      <c r="UZ241" s="0"/>
      <c r="VA241" s="0"/>
      <c r="VB241" s="0"/>
      <c r="VC241" s="0"/>
      <c r="VD241" s="0"/>
      <c r="VE241" s="0"/>
      <c r="VF241" s="0"/>
      <c r="VG241" s="0"/>
      <c r="VH241" s="0"/>
      <c r="VI241" s="0"/>
      <c r="VJ241" s="0"/>
      <c r="VK241" s="0"/>
      <c r="VL241" s="0"/>
      <c r="VM241" s="0"/>
      <c r="VN241" s="0"/>
      <c r="VO241" s="0"/>
      <c r="VP241" s="0"/>
      <c r="VQ241" s="0"/>
      <c r="VR241" s="0"/>
      <c r="VS241" s="0"/>
      <c r="VT241" s="0"/>
      <c r="VU241" s="0"/>
      <c r="VV241" s="0"/>
      <c r="VW241" s="0"/>
      <c r="VX241" s="0"/>
      <c r="VY241" s="0"/>
      <c r="VZ241" s="0"/>
      <c r="WA241" s="0"/>
      <c r="WB241" s="0"/>
      <c r="WC241" s="0"/>
      <c r="WD241" s="0"/>
      <c r="WE241" s="0"/>
      <c r="WF241" s="0"/>
      <c r="WG241" s="0"/>
      <c r="WH241" s="0"/>
      <c r="WI241" s="0"/>
      <c r="WJ241" s="0"/>
      <c r="WK241" s="0"/>
      <c r="WL241" s="0"/>
      <c r="WM241" s="0"/>
      <c r="WN241" s="0"/>
      <c r="WO241" s="0"/>
      <c r="WP241" s="0"/>
      <c r="WQ241" s="0"/>
      <c r="WR241" s="0"/>
      <c r="WS241" s="0"/>
      <c r="WT241" s="0"/>
      <c r="WU241" s="0"/>
      <c r="WV241" s="0"/>
      <c r="WW241" s="0"/>
      <c r="WX241" s="0"/>
      <c r="WY241" s="0"/>
      <c r="WZ241" s="0"/>
      <c r="XA241" s="0"/>
      <c r="XB241" s="0"/>
      <c r="XC241" s="0"/>
      <c r="XD241" s="0"/>
      <c r="XE241" s="0"/>
      <c r="XF241" s="0"/>
      <c r="XG241" s="0"/>
      <c r="XH241" s="0"/>
      <c r="XI241" s="0"/>
      <c r="XJ241" s="0"/>
      <c r="XK241" s="0"/>
      <c r="XL241" s="0"/>
      <c r="XM241" s="0"/>
      <c r="XN241" s="0"/>
      <c r="XO241" s="0"/>
      <c r="XP241" s="0"/>
      <c r="XQ241" s="0"/>
      <c r="XR241" s="0"/>
      <c r="XS241" s="0"/>
      <c r="XT241" s="0"/>
      <c r="XU241" s="0"/>
      <c r="XV241" s="0"/>
      <c r="XW241" s="0"/>
      <c r="XX241" s="0"/>
      <c r="XY241" s="0"/>
      <c r="XZ241" s="0"/>
      <c r="YA241" s="0"/>
      <c r="YB241" s="0"/>
      <c r="YC241" s="0"/>
      <c r="YD241" s="0"/>
      <c r="YE241" s="0"/>
      <c r="YF241" s="0"/>
      <c r="YG241" s="0"/>
      <c r="YH241" s="0"/>
      <c r="YI241" s="0"/>
      <c r="YJ241" s="0"/>
      <c r="YK241" s="0"/>
      <c r="YL241" s="0"/>
      <c r="YM241" s="0"/>
      <c r="YN241" s="0"/>
      <c r="YO241" s="0"/>
      <c r="YP241" s="0"/>
      <c r="YQ241" s="0"/>
      <c r="YR241" s="0"/>
      <c r="YS241" s="0"/>
      <c r="YT241" s="0"/>
      <c r="YU241" s="0"/>
      <c r="YV241" s="0"/>
      <c r="YW241" s="0"/>
      <c r="YX241" s="0"/>
      <c r="YY241" s="0"/>
      <c r="YZ241" s="0"/>
      <c r="ZA241" s="0"/>
      <c r="ZB241" s="0"/>
      <c r="ZC241" s="0"/>
      <c r="ZD241" s="0"/>
      <c r="ZE241" s="0"/>
      <c r="ZF241" s="0"/>
      <c r="ZG241" s="0"/>
      <c r="ZH241" s="0"/>
      <c r="ZI241" s="0"/>
      <c r="ZJ241" s="0"/>
      <c r="ZK241" s="0"/>
      <c r="ZL241" s="0"/>
      <c r="ZM241" s="0"/>
      <c r="ZN241" s="0"/>
      <c r="ZO241" s="0"/>
      <c r="ZP241" s="0"/>
      <c r="ZQ241" s="0"/>
      <c r="ZR241" s="0"/>
      <c r="ZS241" s="0"/>
      <c r="ZT241" s="0"/>
      <c r="ZU241" s="0"/>
      <c r="ZV241" s="0"/>
      <c r="ZW241" s="0"/>
      <c r="ZX241" s="0"/>
      <c r="ZY241" s="0"/>
      <c r="ZZ241" s="0"/>
      <c r="AAA241" s="0"/>
      <c r="AAB241" s="0"/>
      <c r="AAC241" s="0"/>
      <c r="AAD241" s="0"/>
      <c r="AAE241" s="0"/>
      <c r="AAF241" s="0"/>
      <c r="AAG241" s="0"/>
      <c r="AAH241" s="0"/>
      <c r="AAI241" s="0"/>
      <c r="AAJ241" s="0"/>
      <c r="AAK241" s="0"/>
      <c r="AAL241" s="0"/>
      <c r="AAM241" s="0"/>
      <c r="AAN241" s="0"/>
      <c r="AAO241" s="0"/>
      <c r="AAP241" s="0"/>
      <c r="AAQ241" s="0"/>
      <c r="AAR241" s="0"/>
      <c r="AAS241" s="0"/>
      <c r="AAT241" s="0"/>
      <c r="AAU241" s="0"/>
      <c r="AAV241" s="0"/>
      <c r="AAW241" s="0"/>
      <c r="AAX241" s="0"/>
      <c r="AAY241" s="0"/>
      <c r="AAZ241" s="0"/>
      <c r="ABA241" s="0"/>
      <c r="ABB241" s="0"/>
      <c r="ABC241" s="0"/>
      <c r="ABD241" s="0"/>
      <c r="ABE241" s="0"/>
      <c r="ABF241" s="0"/>
      <c r="ABG241" s="0"/>
      <c r="ABH241" s="0"/>
      <c r="ABI241" s="0"/>
      <c r="ABJ241" s="0"/>
      <c r="ABK241" s="0"/>
      <c r="ABL241" s="0"/>
      <c r="ABM241" s="0"/>
      <c r="ABN241" s="0"/>
      <c r="ABO241" s="0"/>
      <c r="ABP241" s="0"/>
      <c r="ABQ241" s="0"/>
      <c r="ABR241" s="0"/>
      <c r="ABS241" s="0"/>
      <c r="ABT241" s="0"/>
      <c r="ABU241" s="0"/>
      <c r="ABV241" s="0"/>
      <c r="ABW241" s="0"/>
      <c r="ABX241" s="0"/>
      <c r="ABY241" s="0"/>
      <c r="ABZ241" s="0"/>
      <c r="ACA241" s="0"/>
      <c r="ACB241" s="0"/>
      <c r="ACC241" s="0"/>
      <c r="ACD241" s="0"/>
      <c r="ACE241" s="0"/>
      <c r="ACF241" s="0"/>
      <c r="ACG241" s="0"/>
      <c r="ACH241" s="0"/>
      <c r="ACI241" s="0"/>
      <c r="ACJ241" s="0"/>
      <c r="ACK241" s="0"/>
      <c r="ACL241" s="0"/>
      <c r="ACM241" s="0"/>
      <c r="ACN241" s="0"/>
      <c r="ACO241" s="0"/>
      <c r="ACP241" s="0"/>
      <c r="ACQ241" s="0"/>
      <c r="ACR241" s="0"/>
      <c r="ACS241" s="0"/>
      <c r="ACT241" s="0"/>
      <c r="ACU241" s="0"/>
      <c r="ACV241" s="0"/>
      <c r="ACW241" s="0"/>
      <c r="ACX241" s="0"/>
      <c r="ACY241" s="0"/>
      <c r="ACZ241" s="0"/>
      <c r="ADA241" s="0"/>
      <c r="ADB241" s="0"/>
      <c r="ADC241" s="0"/>
      <c r="ADD241" s="0"/>
      <c r="ADE241" s="0"/>
      <c r="ADF241" s="0"/>
      <c r="ADG241" s="0"/>
      <c r="ADH241" s="0"/>
      <c r="ADI241" s="0"/>
      <c r="ADJ241" s="0"/>
      <c r="ADK241" s="0"/>
      <c r="ADL241" s="0"/>
      <c r="ADM241" s="0"/>
      <c r="ADN241" s="0"/>
      <c r="ADO241" s="0"/>
      <c r="ADP241" s="0"/>
      <c r="ADQ241" s="0"/>
      <c r="ADR241" s="0"/>
      <c r="ADS241" s="0"/>
      <c r="ADT241" s="0"/>
      <c r="ADU241" s="0"/>
      <c r="ADV241" s="0"/>
      <c r="ADW241" s="0"/>
      <c r="ADX241" s="0"/>
      <c r="ADY241" s="0"/>
      <c r="ADZ241" s="0"/>
      <c r="AEA241" s="0"/>
      <c r="AEB241" s="0"/>
      <c r="AEC241" s="0"/>
      <c r="AED241" s="0"/>
      <c r="AEE241" s="0"/>
      <c r="AEF241" s="0"/>
      <c r="AEG241" s="0"/>
      <c r="AEH241" s="0"/>
      <c r="AEI241" s="0"/>
      <c r="AEJ241" s="0"/>
      <c r="AEK241" s="0"/>
      <c r="AEL241" s="0"/>
      <c r="AEM241" s="0"/>
      <c r="AEN241" s="0"/>
      <c r="AEO241" s="0"/>
      <c r="AEP241" s="0"/>
      <c r="AEQ241" s="0"/>
      <c r="AER241" s="0"/>
      <c r="AES241" s="0"/>
      <c r="AET241" s="0"/>
      <c r="AEU241" s="0"/>
      <c r="AEV241" s="0"/>
      <c r="AEW241" s="0"/>
      <c r="AEX241" s="0"/>
      <c r="AEY241" s="0"/>
      <c r="AEZ241" s="0"/>
      <c r="AFA241" s="0"/>
      <c r="AFB241" s="0"/>
      <c r="AFC241" s="0"/>
      <c r="AFD241" s="0"/>
      <c r="AFE241" s="0"/>
      <c r="AFF241" s="0"/>
      <c r="AFG241" s="0"/>
      <c r="AFH241" s="0"/>
      <c r="AFI241" s="0"/>
      <c r="AFJ241" s="0"/>
      <c r="AFK241" s="0"/>
      <c r="AFL241" s="0"/>
      <c r="AFM241" s="0"/>
      <c r="AFN241" s="0"/>
      <c r="AFO241" s="0"/>
      <c r="AFP241" s="0"/>
      <c r="AFQ241" s="0"/>
      <c r="AFR241" s="0"/>
      <c r="AFS241" s="0"/>
      <c r="AFT241" s="0"/>
      <c r="AFU241" s="0"/>
      <c r="AFV241" s="0"/>
      <c r="AFW241" s="0"/>
      <c r="AFX241" s="0"/>
      <c r="AFY241" s="0"/>
      <c r="AFZ241" s="0"/>
      <c r="AGA241" s="0"/>
      <c r="AGB241" s="0"/>
      <c r="AGC241" s="0"/>
      <c r="AGD241" s="0"/>
      <c r="AGE241" s="0"/>
      <c r="AGF241" s="0"/>
      <c r="AGG241" s="0"/>
      <c r="AGH241" s="0"/>
      <c r="AGI241" s="0"/>
      <c r="AGJ241" s="0"/>
      <c r="AGK241" s="0"/>
      <c r="AGL241" s="0"/>
      <c r="AGM241" s="0"/>
      <c r="AGN241" s="0"/>
      <c r="AGO241" s="0"/>
      <c r="AGP241" s="0"/>
      <c r="AGQ241" s="0"/>
      <c r="AGR241" s="0"/>
      <c r="AGS241" s="0"/>
      <c r="AGT241" s="0"/>
      <c r="AGU241" s="0"/>
      <c r="AGV241" s="0"/>
      <c r="AGW241" s="0"/>
      <c r="AGX241" s="0"/>
      <c r="AGY241" s="0"/>
      <c r="AGZ241" s="0"/>
      <c r="AHA241" s="0"/>
      <c r="AHB241" s="0"/>
      <c r="AHC241" s="0"/>
      <c r="AHD241" s="0"/>
      <c r="AHE241" s="0"/>
      <c r="AHF241" s="0"/>
      <c r="AHG241" s="0"/>
      <c r="AHH241" s="0"/>
      <c r="AHI241" s="0"/>
      <c r="AHJ241" s="0"/>
      <c r="AHK241" s="0"/>
      <c r="AHL241" s="0"/>
      <c r="AHM241" s="0"/>
      <c r="AHN241" s="0"/>
      <c r="AHO241" s="0"/>
      <c r="AHP241" s="0"/>
      <c r="AHQ241" s="0"/>
      <c r="AHR241" s="0"/>
      <c r="AHS241" s="0"/>
      <c r="AHT241" s="0"/>
      <c r="AHU241" s="0"/>
      <c r="AHV241" s="0"/>
      <c r="AHW241" s="0"/>
      <c r="AHX241" s="0"/>
      <c r="AHY241" s="0"/>
      <c r="AHZ241" s="0"/>
      <c r="AIA241" s="0"/>
      <c r="AIB241" s="0"/>
      <c r="AIC241" s="0"/>
      <c r="AID241" s="0"/>
      <c r="AIE241" s="0"/>
      <c r="AIF241" s="0"/>
      <c r="AIG241" s="0"/>
      <c r="AIH241" s="0"/>
      <c r="AII241" s="0"/>
      <c r="AIJ241" s="0"/>
      <c r="AIK241" s="0"/>
      <c r="AIL241" s="0"/>
      <c r="AIM241" s="0"/>
      <c r="AIN241" s="0"/>
      <c r="AIO241" s="0"/>
      <c r="AIP241" s="0"/>
      <c r="AIQ241" s="0"/>
      <c r="AIR241" s="0"/>
      <c r="AIS241" s="0"/>
      <c r="AIT241" s="0"/>
      <c r="AIU241" s="0"/>
      <c r="AIV241" s="0"/>
      <c r="AIW241" s="0"/>
      <c r="AIX241" s="0"/>
      <c r="AIY241" s="0"/>
      <c r="AIZ241" s="0"/>
      <c r="AJA241" s="0"/>
      <c r="AJB241" s="0"/>
      <c r="AJC241" s="0"/>
      <c r="AJD241" s="0"/>
      <c r="AJE241" s="0"/>
      <c r="AJF241" s="0"/>
      <c r="AJG241" s="0"/>
      <c r="AJH241" s="0"/>
      <c r="AJI241" s="0"/>
      <c r="AJJ241" s="0"/>
      <c r="AJK241" s="0"/>
      <c r="AJL241" s="0"/>
      <c r="AJM241" s="0"/>
      <c r="AJN241" s="0"/>
      <c r="AJO241" s="0"/>
      <c r="AJP241" s="0"/>
      <c r="AJQ241" s="0"/>
      <c r="AJR241" s="0"/>
      <c r="AJS241" s="0"/>
      <c r="AJT241" s="0"/>
      <c r="AJU241" s="0"/>
      <c r="AJV241" s="0"/>
      <c r="AJW241" s="0"/>
      <c r="AJX241" s="0"/>
      <c r="AJY241" s="0"/>
      <c r="AJZ241" s="0"/>
      <c r="AKA241" s="0"/>
      <c r="AKB241" s="0"/>
      <c r="AKC241" s="0"/>
      <c r="AKD241" s="0"/>
      <c r="AKE241" s="0"/>
      <c r="AKF241" s="0"/>
      <c r="AKG241" s="0"/>
      <c r="AKH241" s="0"/>
      <c r="AKI241" s="0"/>
      <c r="AKJ241" s="0"/>
      <c r="AKK241" s="0"/>
      <c r="AKL241" s="0"/>
      <c r="AKM241" s="0"/>
      <c r="AKN241" s="0"/>
      <c r="AKO241" s="0"/>
      <c r="AKP241" s="0"/>
      <c r="AKQ241" s="0"/>
      <c r="AKR241" s="0"/>
      <c r="AKS241" s="0"/>
      <c r="AKT241" s="0"/>
      <c r="AKU241" s="0"/>
      <c r="AKV241" s="0"/>
      <c r="AKW241" s="0"/>
      <c r="AKX241" s="0"/>
      <c r="AKY241" s="0"/>
      <c r="AKZ241" s="0"/>
      <c r="ALA241" s="0"/>
      <c r="ALB241" s="0"/>
      <c r="ALC241" s="0"/>
      <c r="ALD241" s="0"/>
      <c r="ALE241" s="0"/>
      <c r="ALF241" s="0"/>
      <c r="ALG241" s="0"/>
      <c r="ALH241" s="0"/>
      <c r="ALI241" s="0"/>
      <c r="ALJ241" s="0"/>
      <c r="ALK241" s="0"/>
      <c r="ALL241" s="0"/>
      <c r="ALM241" s="0"/>
      <c r="ALN241" s="0"/>
      <c r="ALO241" s="0"/>
      <c r="ALP241" s="0"/>
      <c r="ALQ241" s="0"/>
      <c r="ALR241" s="0"/>
      <c r="ALS241" s="0"/>
      <c r="ALT241" s="0"/>
      <c r="ALU241" s="0"/>
      <c r="ALV241" s="0"/>
      <c r="ALW241" s="0"/>
      <c r="ALX241" s="0"/>
      <c r="ALY241" s="0"/>
      <c r="ALZ241" s="0"/>
      <c r="AMA241" s="0"/>
      <c r="AMB241" s="0"/>
      <c r="AMC241" s="0"/>
      <c r="AMD241" s="0"/>
      <c r="AME241" s="0"/>
      <c r="AMF241" s="0"/>
      <c r="AMG241" s="0"/>
      <c r="AMH241" s="0"/>
      <c r="AMI241" s="0"/>
      <c r="AMJ241" s="0"/>
    </row>
    <row r="242" s="258" customFormat="true" ht="15.75" hidden="true" customHeight="true" outlineLevel="1" collapsed="false">
      <c r="A242" s="270"/>
      <c r="B242" s="279"/>
      <c r="C242" s="210"/>
      <c r="D242" s="242"/>
      <c r="E242" s="211"/>
      <c r="F242" s="211"/>
      <c r="G242" s="211"/>
      <c r="H242" s="211"/>
      <c r="I242" s="211"/>
      <c r="J242" s="211"/>
      <c r="K242" s="211"/>
      <c r="L242" s="211"/>
      <c r="M242" s="211"/>
      <c r="N242" s="211"/>
      <c r="O242" s="227"/>
      <c r="P242" s="211"/>
      <c r="Q242" s="211"/>
      <c r="R242" s="211"/>
      <c r="S242" s="211"/>
      <c r="T242" s="211"/>
      <c r="U242" s="211"/>
      <c r="V242" s="211"/>
      <c r="W242" s="211"/>
      <c r="X242" s="228"/>
      <c r="Y242" s="227"/>
      <c r="Z242" s="211"/>
      <c r="AA242" s="211"/>
      <c r="AB242" s="211"/>
      <c r="AC242" s="211"/>
      <c r="AD242" s="211"/>
      <c r="AE242" s="211"/>
      <c r="AF242" s="211"/>
      <c r="AG242" s="211"/>
      <c r="AH242" s="228"/>
      <c r="AI242" s="227"/>
      <c r="AJ242" s="211"/>
      <c r="AK242" s="211"/>
      <c r="AL242" s="211"/>
      <c r="AM242" s="211"/>
      <c r="AN242" s="211"/>
      <c r="AO242" s="211"/>
      <c r="AP242" s="211"/>
      <c r="AQ242" s="211"/>
      <c r="AR242" s="228"/>
      <c r="AS242" s="227"/>
      <c r="AT242" s="211"/>
      <c r="AU242" s="211"/>
      <c r="AV242" s="211"/>
      <c r="AW242" s="211"/>
      <c r="AX242" s="211"/>
      <c r="AY242" s="211"/>
      <c r="AZ242" s="211"/>
      <c r="BA242" s="211"/>
      <c r="BB242" s="228"/>
      <c r="BC242" s="185"/>
      <c r="BD242" s="185"/>
      <c r="BE242" s="185"/>
      <c r="BF242" s="185"/>
      <c r="BG242" s="185"/>
      <c r="BH242" s="185"/>
      <c r="BI242" s="185"/>
      <c r="BJ242" s="185"/>
      <c r="BK242" s="185"/>
      <c r="BL242" s="185"/>
      <c r="BM242" s="185"/>
      <c r="BN242" s="185"/>
      <c r="BO242" s="185"/>
      <c r="BP242" s="185"/>
      <c r="BQ242" s="185"/>
      <c r="BR242" s="185"/>
      <c r="BS242" s="185"/>
      <c r="BT242" s="185"/>
      <c r="BU242" s="185"/>
      <c r="BV242" s="185"/>
    </row>
    <row r="243" customFormat="false" ht="15.75" hidden="true" customHeight="true" outlineLevel="1" collapsed="false">
      <c r="A243" s="270"/>
      <c r="B243" s="275"/>
      <c r="C243" s="66"/>
      <c r="D243" s="241"/>
      <c r="E243" s="203"/>
      <c r="F243" s="203"/>
      <c r="G243" s="203"/>
      <c r="H243" s="203"/>
      <c r="I243" s="203"/>
      <c r="J243" s="203"/>
      <c r="K243" s="203"/>
      <c r="L243" s="203"/>
      <c r="M243" s="203"/>
      <c r="N243" s="203"/>
      <c r="O243" s="204"/>
      <c r="P243" s="203"/>
      <c r="Q243" s="203"/>
      <c r="R243" s="203"/>
      <c r="S243" s="203"/>
      <c r="T243" s="203"/>
      <c r="U243" s="203"/>
      <c r="V243" s="203"/>
      <c r="W243" s="203"/>
      <c r="X243" s="205"/>
      <c r="Y243" s="204"/>
      <c r="Z243" s="203"/>
      <c r="AA243" s="203"/>
      <c r="AB243" s="203"/>
      <c r="AC243" s="203"/>
      <c r="AD243" s="203"/>
      <c r="AE243" s="203"/>
      <c r="AF243" s="203"/>
      <c r="AG243" s="203"/>
      <c r="AH243" s="205"/>
      <c r="AI243" s="204"/>
      <c r="AJ243" s="203"/>
      <c r="AK243" s="203"/>
      <c r="AL243" s="203"/>
      <c r="AM243" s="203"/>
      <c r="AN243" s="203"/>
      <c r="AO243" s="203"/>
      <c r="AP243" s="203"/>
      <c r="AQ243" s="203"/>
      <c r="AR243" s="205"/>
      <c r="AS243" s="204"/>
      <c r="AT243" s="203"/>
      <c r="AU243" s="203"/>
      <c r="AV243" s="203"/>
      <c r="AW243" s="203"/>
      <c r="AX243" s="203"/>
      <c r="AY243" s="203"/>
      <c r="AZ243" s="203"/>
      <c r="BA243" s="203"/>
      <c r="BB243" s="205"/>
      <c r="BC243" s="0"/>
      <c r="BD243" s="0"/>
      <c r="BE243" s="0"/>
      <c r="BF243" s="0"/>
      <c r="BG243" s="0"/>
      <c r="BH243" s="0"/>
      <c r="BI243" s="0"/>
      <c r="BJ243" s="0"/>
      <c r="BK243" s="0"/>
      <c r="BL243" s="0"/>
      <c r="BM243" s="0"/>
      <c r="BN243" s="0"/>
      <c r="BO243" s="0"/>
      <c r="BP243" s="0"/>
      <c r="BQ243" s="0"/>
      <c r="BR243" s="0"/>
      <c r="BS243" s="0"/>
      <c r="BT243" s="0"/>
      <c r="BU243" s="0"/>
      <c r="BV243" s="0"/>
      <c r="BW243" s="0"/>
      <c r="BX243" s="0"/>
      <c r="BY243" s="0"/>
      <c r="BZ243" s="0"/>
      <c r="CA243" s="0"/>
      <c r="CB243" s="0"/>
      <c r="CC243" s="0"/>
      <c r="CD243" s="0"/>
      <c r="CE243" s="0"/>
      <c r="CF243" s="0"/>
      <c r="CG243" s="0"/>
      <c r="CH243" s="0"/>
      <c r="CI243" s="0"/>
      <c r="CJ243" s="0"/>
      <c r="CK243" s="0"/>
      <c r="CL243" s="0"/>
      <c r="CM243" s="0"/>
      <c r="CN243" s="0"/>
      <c r="CO243" s="0"/>
      <c r="CP243" s="0"/>
      <c r="CQ243" s="0"/>
      <c r="CR243" s="0"/>
      <c r="CS243" s="0"/>
      <c r="CT243" s="0"/>
      <c r="CU243" s="0"/>
      <c r="CV243" s="0"/>
      <c r="CW243" s="0"/>
      <c r="CX243" s="0"/>
      <c r="CY243" s="0"/>
      <c r="CZ243" s="0"/>
      <c r="DA243" s="0"/>
      <c r="DB243" s="0"/>
      <c r="DC243" s="0"/>
      <c r="DD243" s="0"/>
      <c r="DE243" s="0"/>
      <c r="DF243" s="0"/>
      <c r="DG243" s="0"/>
      <c r="DH243" s="0"/>
      <c r="DI243" s="0"/>
      <c r="DJ243" s="0"/>
      <c r="DK243" s="0"/>
      <c r="DL243" s="0"/>
      <c r="DM243" s="0"/>
      <c r="DN243" s="0"/>
      <c r="DO243" s="0"/>
      <c r="DP243" s="0"/>
      <c r="DQ243" s="0"/>
      <c r="DR243" s="0"/>
      <c r="DS243" s="0"/>
      <c r="DT243" s="0"/>
      <c r="DU243" s="0"/>
      <c r="DV243" s="0"/>
      <c r="DW243" s="0"/>
      <c r="DX243" s="0"/>
      <c r="DY243" s="0"/>
      <c r="DZ243" s="0"/>
      <c r="EA243" s="0"/>
      <c r="EB243" s="0"/>
      <c r="EC243" s="0"/>
      <c r="ED243" s="0"/>
      <c r="EE243" s="0"/>
      <c r="EF243" s="0"/>
      <c r="EG243" s="0"/>
      <c r="EH243" s="0"/>
      <c r="EI243" s="0"/>
      <c r="EJ243" s="0"/>
      <c r="EK243" s="0"/>
      <c r="EL243" s="0"/>
      <c r="EM243" s="0"/>
      <c r="EN243" s="0"/>
      <c r="EO243" s="0"/>
      <c r="EP243" s="0"/>
      <c r="EQ243" s="0"/>
      <c r="ER243" s="0"/>
      <c r="ES243" s="0"/>
      <c r="ET243" s="0"/>
      <c r="EU243" s="0"/>
      <c r="EV243" s="0"/>
      <c r="EW243" s="0"/>
      <c r="EX243" s="0"/>
      <c r="EY243" s="0"/>
      <c r="EZ243" s="0"/>
      <c r="FA243" s="0"/>
      <c r="FB243" s="0"/>
      <c r="FC243" s="0"/>
      <c r="FD243" s="0"/>
      <c r="FE243" s="0"/>
      <c r="FF243" s="0"/>
      <c r="FG243" s="0"/>
      <c r="FH243" s="0"/>
      <c r="FI243" s="0"/>
      <c r="FJ243" s="0"/>
      <c r="FK243" s="0"/>
      <c r="FL243" s="0"/>
      <c r="FM243" s="0"/>
      <c r="FN243" s="0"/>
      <c r="FO243" s="0"/>
      <c r="FP243" s="0"/>
      <c r="FQ243" s="0"/>
      <c r="FR243" s="0"/>
      <c r="FS243" s="0"/>
      <c r="FT243" s="0"/>
      <c r="FU243" s="0"/>
      <c r="FV243" s="0"/>
      <c r="FW243" s="0"/>
      <c r="FX243" s="0"/>
      <c r="FY243" s="0"/>
      <c r="FZ243" s="0"/>
      <c r="GA243" s="0"/>
      <c r="GB243" s="0"/>
      <c r="GC243" s="0"/>
      <c r="GD243" s="0"/>
      <c r="GE243" s="0"/>
      <c r="GF243" s="0"/>
      <c r="GG243" s="0"/>
      <c r="GH243" s="0"/>
      <c r="GI243" s="0"/>
      <c r="GJ243" s="0"/>
      <c r="GK243" s="0"/>
      <c r="GL243" s="0"/>
      <c r="GM243" s="0"/>
      <c r="GN243" s="0"/>
      <c r="GO243" s="0"/>
      <c r="GP243" s="0"/>
      <c r="GQ243" s="0"/>
      <c r="GR243" s="0"/>
      <c r="GS243" s="0"/>
      <c r="GT243" s="0"/>
      <c r="GU243" s="0"/>
      <c r="GV243" s="0"/>
      <c r="GW243" s="0"/>
      <c r="GX243" s="0"/>
      <c r="GY243" s="0"/>
      <c r="GZ243" s="0"/>
      <c r="HA243" s="0"/>
      <c r="HB243" s="0"/>
      <c r="HC243" s="0"/>
      <c r="HD243" s="0"/>
      <c r="HE243" s="0"/>
      <c r="HF243" s="0"/>
      <c r="HG243" s="0"/>
      <c r="HH243" s="0"/>
      <c r="HI243" s="0"/>
      <c r="HJ243" s="0"/>
      <c r="HK243" s="0"/>
      <c r="HL243" s="0"/>
      <c r="HM243" s="0"/>
      <c r="HN243" s="0"/>
      <c r="HO243" s="0"/>
      <c r="HP243" s="0"/>
      <c r="HQ243" s="0"/>
      <c r="HR243" s="0"/>
      <c r="HS243" s="0"/>
      <c r="HT243" s="0"/>
      <c r="HU243" s="0"/>
      <c r="HV243" s="0"/>
      <c r="HW243" s="0"/>
      <c r="HX243" s="0"/>
      <c r="HY243" s="0"/>
      <c r="HZ243" s="0"/>
      <c r="IA243" s="0"/>
      <c r="IB243" s="0"/>
      <c r="IC243" s="0"/>
      <c r="ID243" s="0"/>
      <c r="IE243" s="0"/>
      <c r="IF243" s="0"/>
      <c r="IG243" s="0"/>
      <c r="IH243" s="0"/>
      <c r="II243" s="0"/>
      <c r="IJ243" s="0"/>
      <c r="IK243" s="0"/>
      <c r="IL243" s="0"/>
      <c r="IM243" s="0"/>
      <c r="IN243" s="0"/>
      <c r="IO243" s="0"/>
      <c r="IP243" s="0"/>
      <c r="IQ243" s="0"/>
      <c r="IR243" s="0"/>
      <c r="IS243" s="0"/>
      <c r="IT243" s="0"/>
      <c r="IU243" s="0"/>
      <c r="IV243" s="0"/>
      <c r="IW243" s="0"/>
      <c r="IX243" s="0"/>
      <c r="IY243" s="0"/>
      <c r="IZ243" s="0"/>
      <c r="JA243" s="0"/>
      <c r="JB243" s="0"/>
      <c r="JC243" s="0"/>
      <c r="JD243" s="0"/>
      <c r="JE243" s="0"/>
      <c r="JF243" s="0"/>
      <c r="JG243" s="0"/>
      <c r="JH243" s="0"/>
      <c r="JI243" s="0"/>
      <c r="JJ243" s="0"/>
      <c r="JK243" s="0"/>
      <c r="JL243" s="0"/>
      <c r="JM243" s="0"/>
      <c r="JN243" s="0"/>
      <c r="JO243" s="0"/>
      <c r="JP243" s="0"/>
      <c r="JQ243" s="0"/>
      <c r="JR243" s="0"/>
      <c r="JS243" s="0"/>
      <c r="JT243" s="0"/>
      <c r="JU243" s="0"/>
      <c r="JV243" s="0"/>
      <c r="JW243" s="0"/>
      <c r="JX243" s="0"/>
      <c r="JY243" s="0"/>
      <c r="JZ243" s="0"/>
      <c r="KA243" s="0"/>
      <c r="KB243" s="0"/>
      <c r="KC243" s="0"/>
      <c r="KD243" s="0"/>
      <c r="KE243" s="0"/>
      <c r="KF243" s="0"/>
      <c r="KG243" s="0"/>
      <c r="KH243" s="0"/>
      <c r="KI243" s="0"/>
      <c r="KJ243" s="0"/>
      <c r="KK243" s="0"/>
      <c r="KL243" s="0"/>
      <c r="KM243" s="0"/>
      <c r="KN243" s="0"/>
      <c r="KO243" s="0"/>
      <c r="KP243" s="0"/>
      <c r="KQ243" s="0"/>
      <c r="KR243" s="0"/>
      <c r="KS243" s="0"/>
      <c r="KT243" s="0"/>
      <c r="KU243" s="0"/>
      <c r="KV243" s="0"/>
      <c r="KW243" s="0"/>
      <c r="KX243" s="0"/>
      <c r="KY243" s="0"/>
      <c r="KZ243" s="0"/>
      <c r="LA243" s="0"/>
      <c r="LB243" s="0"/>
      <c r="LC243" s="0"/>
      <c r="LD243" s="0"/>
      <c r="LE243" s="0"/>
      <c r="LF243" s="0"/>
      <c r="LG243" s="0"/>
      <c r="LH243" s="0"/>
      <c r="LI243" s="0"/>
      <c r="LJ243" s="0"/>
      <c r="LK243" s="0"/>
      <c r="LL243" s="0"/>
      <c r="LM243" s="0"/>
      <c r="LN243" s="0"/>
      <c r="LO243" s="0"/>
      <c r="LP243" s="0"/>
      <c r="LQ243" s="0"/>
      <c r="LR243" s="0"/>
      <c r="LS243" s="0"/>
      <c r="LT243" s="0"/>
      <c r="LU243" s="0"/>
      <c r="LV243" s="0"/>
      <c r="LW243" s="0"/>
      <c r="LX243" s="0"/>
      <c r="LY243" s="0"/>
      <c r="LZ243" s="0"/>
      <c r="MA243" s="0"/>
      <c r="MB243" s="0"/>
      <c r="MC243" s="0"/>
      <c r="MD243" s="0"/>
      <c r="ME243" s="0"/>
      <c r="MF243" s="0"/>
      <c r="MG243" s="0"/>
      <c r="MH243" s="0"/>
      <c r="MI243" s="0"/>
      <c r="MJ243" s="0"/>
      <c r="MK243" s="0"/>
      <c r="ML243" s="0"/>
      <c r="MM243" s="0"/>
      <c r="MN243" s="0"/>
      <c r="MO243" s="0"/>
      <c r="MP243" s="0"/>
      <c r="MQ243" s="0"/>
      <c r="MR243" s="0"/>
      <c r="MS243" s="0"/>
      <c r="MT243" s="0"/>
      <c r="MU243" s="0"/>
      <c r="MV243" s="0"/>
      <c r="MW243" s="0"/>
      <c r="MX243" s="0"/>
      <c r="MY243" s="0"/>
      <c r="MZ243" s="0"/>
      <c r="NA243" s="0"/>
      <c r="NB243" s="0"/>
      <c r="NC243" s="0"/>
      <c r="ND243" s="0"/>
      <c r="NE243" s="0"/>
      <c r="NF243" s="0"/>
      <c r="NG243" s="0"/>
      <c r="NH243" s="0"/>
      <c r="NI243" s="0"/>
      <c r="NJ243" s="0"/>
      <c r="NK243" s="0"/>
      <c r="NL243" s="0"/>
      <c r="NM243" s="0"/>
      <c r="NN243" s="0"/>
      <c r="NO243" s="0"/>
      <c r="NP243" s="0"/>
      <c r="NQ243" s="0"/>
      <c r="NR243" s="0"/>
      <c r="NS243" s="0"/>
      <c r="NT243" s="0"/>
      <c r="NU243" s="0"/>
      <c r="NV243" s="0"/>
      <c r="NW243" s="0"/>
      <c r="NX243" s="0"/>
      <c r="NY243" s="0"/>
      <c r="NZ243" s="0"/>
      <c r="OA243" s="0"/>
      <c r="OB243" s="0"/>
      <c r="OC243" s="0"/>
      <c r="OD243" s="0"/>
      <c r="OE243" s="0"/>
      <c r="OF243" s="0"/>
      <c r="OG243" s="0"/>
      <c r="OH243" s="0"/>
      <c r="OI243" s="0"/>
      <c r="OJ243" s="0"/>
      <c r="OK243" s="0"/>
      <c r="OL243" s="0"/>
      <c r="OM243" s="0"/>
      <c r="ON243" s="0"/>
      <c r="OO243" s="0"/>
      <c r="OP243" s="0"/>
      <c r="OQ243" s="0"/>
      <c r="OR243" s="0"/>
      <c r="OS243" s="0"/>
      <c r="OT243" s="0"/>
      <c r="OU243" s="0"/>
      <c r="OV243" s="0"/>
      <c r="OW243" s="0"/>
      <c r="OX243" s="0"/>
      <c r="OY243" s="0"/>
      <c r="OZ243" s="0"/>
      <c r="PA243" s="0"/>
      <c r="PB243" s="0"/>
      <c r="PC243" s="0"/>
      <c r="PD243" s="0"/>
      <c r="PE243" s="0"/>
      <c r="PF243" s="0"/>
      <c r="PG243" s="0"/>
      <c r="PH243" s="0"/>
      <c r="PI243" s="0"/>
      <c r="PJ243" s="0"/>
      <c r="PK243" s="0"/>
      <c r="PL243" s="0"/>
      <c r="PM243" s="0"/>
      <c r="PN243" s="0"/>
      <c r="PO243" s="0"/>
      <c r="PP243" s="0"/>
      <c r="PQ243" s="0"/>
      <c r="PR243" s="0"/>
      <c r="PS243" s="0"/>
      <c r="PT243" s="0"/>
      <c r="PU243" s="0"/>
      <c r="PV243" s="0"/>
      <c r="PW243" s="0"/>
      <c r="PX243" s="0"/>
      <c r="PY243" s="0"/>
      <c r="PZ243" s="0"/>
      <c r="QA243" s="0"/>
      <c r="QB243" s="0"/>
      <c r="QC243" s="0"/>
      <c r="QD243" s="0"/>
      <c r="QE243" s="0"/>
      <c r="QF243" s="0"/>
      <c r="QG243" s="0"/>
      <c r="QH243" s="0"/>
      <c r="QI243" s="0"/>
      <c r="QJ243" s="0"/>
      <c r="QK243" s="0"/>
      <c r="QL243" s="0"/>
      <c r="QM243" s="0"/>
      <c r="QN243" s="0"/>
      <c r="QO243" s="0"/>
      <c r="QP243" s="0"/>
      <c r="QQ243" s="0"/>
      <c r="QR243" s="0"/>
      <c r="QS243" s="0"/>
      <c r="QT243" s="0"/>
      <c r="QU243" s="0"/>
      <c r="QV243" s="0"/>
      <c r="QW243" s="0"/>
      <c r="QX243" s="0"/>
      <c r="QY243" s="0"/>
      <c r="QZ243" s="0"/>
      <c r="RA243" s="0"/>
      <c r="RB243" s="0"/>
      <c r="RC243" s="0"/>
      <c r="RD243" s="0"/>
      <c r="RE243" s="0"/>
      <c r="RF243" s="0"/>
      <c r="RG243" s="0"/>
      <c r="RH243" s="0"/>
      <c r="RI243" s="0"/>
      <c r="RJ243" s="0"/>
      <c r="RK243" s="0"/>
      <c r="RL243" s="0"/>
      <c r="RM243" s="0"/>
      <c r="RN243" s="0"/>
      <c r="RO243" s="0"/>
      <c r="RP243" s="0"/>
      <c r="RQ243" s="0"/>
      <c r="RR243" s="0"/>
      <c r="RS243" s="0"/>
      <c r="RT243" s="0"/>
      <c r="RU243" s="0"/>
      <c r="RV243" s="0"/>
      <c r="RW243" s="0"/>
      <c r="RX243" s="0"/>
      <c r="RY243" s="0"/>
      <c r="RZ243" s="0"/>
      <c r="SA243" s="0"/>
      <c r="SB243" s="0"/>
      <c r="SC243" s="0"/>
      <c r="SD243" s="0"/>
      <c r="SE243" s="0"/>
      <c r="SF243" s="0"/>
      <c r="SG243" s="0"/>
      <c r="SH243" s="0"/>
      <c r="SI243" s="0"/>
      <c r="SJ243" s="0"/>
      <c r="SK243" s="0"/>
      <c r="SL243" s="0"/>
      <c r="SM243" s="0"/>
      <c r="SN243" s="0"/>
      <c r="SO243" s="0"/>
      <c r="SP243" s="0"/>
      <c r="SQ243" s="0"/>
      <c r="SR243" s="0"/>
      <c r="SS243" s="0"/>
      <c r="ST243" s="0"/>
      <c r="SU243" s="0"/>
      <c r="SV243" s="0"/>
      <c r="SW243" s="0"/>
      <c r="SX243" s="0"/>
      <c r="SY243" s="0"/>
      <c r="SZ243" s="0"/>
      <c r="TA243" s="0"/>
      <c r="TB243" s="0"/>
      <c r="TC243" s="0"/>
      <c r="TD243" s="0"/>
      <c r="TE243" s="0"/>
      <c r="TF243" s="0"/>
      <c r="TG243" s="0"/>
      <c r="TH243" s="0"/>
      <c r="TI243" s="0"/>
      <c r="TJ243" s="0"/>
      <c r="TK243" s="0"/>
      <c r="TL243" s="0"/>
      <c r="TM243" s="0"/>
      <c r="TN243" s="0"/>
      <c r="TO243" s="0"/>
      <c r="TP243" s="0"/>
      <c r="TQ243" s="0"/>
      <c r="TR243" s="0"/>
      <c r="TS243" s="0"/>
      <c r="TT243" s="0"/>
      <c r="TU243" s="0"/>
      <c r="TV243" s="0"/>
      <c r="TW243" s="0"/>
      <c r="TX243" s="0"/>
      <c r="TY243" s="0"/>
      <c r="TZ243" s="0"/>
      <c r="UA243" s="0"/>
      <c r="UB243" s="0"/>
      <c r="UC243" s="0"/>
      <c r="UD243" s="0"/>
      <c r="UE243" s="0"/>
      <c r="UF243" s="0"/>
      <c r="UG243" s="0"/>
      <c r="UH243" s="0"/>
      <c r="UI243" s="0"/>
      <c r="UJ243" s="0"/>
      <c r="UK243" s="0"/>
      <c r="UL243" s="0"/>
      <c r="UM243" s="0"/>
      <c r="UN243" s="0"/>
      <c r="UO243" s="0"/>
      <c r="UP243" s="0"/>
      <c r="UQ243" s="0"/>
      <c r="UR243" s="0"/>
      <c r="US243" s="0"/>
      <c r="UT243" s="0"/>
      <c r="UU243" s="0"/>
      <c r="UV243" s="0"/>
      <c r="UW243" s="0"/>
      <c r="UX243" s="0"/>
      <c r="UY243" s="0"/>
      <c r="UZ243" s="0"/>
      <c r="VA243" s="0"/>
      <c r="VB243" s="0"/>
      <c r="VC243" s="0"/>
      <c r="VD243" s="0"/>
      <c r="VE243" s="0"/>
      <c r="VF243" s="0"/>
      <c r="VG243" s="0"/>
      <c r="VH243" s="0"/>
      <c r="VI243" s="0"/>
      <c r="VJ243" s="0"/>
      <c r="VK243" s="0"/>
      <c r="VL243" s="0"/>
      <c r="VM243" s="0"/>
      <c r="VN243" s="0"/>
      <c r="VO243" s="0"/>
      <c r="VP243" s="0"/>
      <c r="VQ243" s="0"/>
      <c r="VR243" s="0"/>
      <c r="VS243" s="0"/>
      <c r="VT243" s="0"/>
      <c r="VU243" s="0"/>
      <c r="VV243" s="0"/>
      <c r="VW243" s="0"/>
      <c r="VX243" s="0"/>
      <c r="VY243" s="0"/>
      <c r="VZ243" s="0"/>
      <c r="WA243" s="0"/>
      <c r="WB243" s="0"/>
      <c r="WC243" s="0"/>
      <c r="WD243" s="0"/>
      <c r="WE243" s="0"/>
      <c r="WF243" s="0"/>
      <c r="WG243" s="0"/>
      <c r="WH243" s="0"/>
      <c r="WI243" s="0"/>
      <c r="WJ243" s="0"/>
      <c r="WK243" s="0"/>
      <c r="WL243" s="0"/>
      <c r="WM243" s="0"/>
      <c r="WN243" s="0"/>
      <c r="WO243" s="0"/>
      <c r="WP243" s="0"/>
      <c r="WQ243" s="0"/>
      <c r="WR243" s="0"/>
      <c r="WS243" s="0"/>
      <c r="WT243" s="0"/>
      <c r="WU243" s="0"/>
      <c r="WV243" s="0"/>
      <c r="WW243" s="0"/>
      <c r="WX243" s="0"/>
      <c r="WY243" s="0"/>
      <c r="WZ243" s="0"/>
      <c r="XA243" s="0"/>
      <c r="XB243" s="0"/>
      <c r="XC243" s="0"/>
      <c r="XD243" s="0"/>
      <c r="XE243" s="0"/>
      <c r="XF243" s="0"/>
      <c r="XG243" s="0"/>
      <c r="XH243" s="0"/>
      <c r="XI243" s="0"/>
      <c r="XJ243" s="0"/>
      <c r="XK243" s="0"/>
      <c r="XL243" s="0"/>
      <c r="XM243" s="0"/>
      <c r="XN243" s="0"/>
      <c r="XO243" s="0"/>
      <c r="XP243" s="0"/>
      <c r="XQ243" s="0"/>
      <c r="XR243" s="0"/>
      <c r="XS243" s="0"/>
      <c r="XT243" s="0"/>
      <c r="XU243" s="0"/>
      <c r="XV243" s="0"/>
      <c r="XW243" s="0"/>
      <c r="XX243" s="0"/>
      <c r="XY243" s="0"/>
      <c r="XZ243" s="0"/>
      <c r="YA243" s="0"/>
      <c r="YB243" s="0"/>
      <c r="YC243" s="0"/>
      <c r="YD243" s="0"/>
      <c r="YE243" s="0"/>
      <c r="YF243" s="0"/>
      <c r="YG243" s="0"/>
      <c r="YH243" s="0"/>
      <c r="YI243" s="0"/>
      <c r="YJ243" s="0"/>
      <c r="YK243" s="0"/>
      <c r="YL243" s="0"/>
      <c r="YM243" s="0"/>
      <c r="YN243" s="0"/>
      <c r="YO243" s="0"/>
      <c r="YP243" s="0"/>
      <c r="YQ243" s="0"/>
      <c r="YR243" s="0"/>
      <c r="YS243" s="0"/>
      <c r="YT243" s="0"/>
      <c r="YU243" s="0"/>
      <c r="YV243" s="0"/>
      <c r="YW243" s="0"/>
      <c r="YX243" s="0"/>
      <c r="YY243" s="0"/>
      <c r="YZ243" s="0"/>
      <c r="ZA243" s="0"/>
      <c r="ZB243" s="0"/>
      <c r="ZC243" s="0"/>
      <c r="ZD243" s="0"/>
      <c r="ZE243" s="0"/>
      <c r="ZF243" s="0"/>
      <c r="ZG243" s="0"/>
      <c r="ZH243" s="0"/>
      <c r="ZI243" s="0"/>
      <c r="ZJ243" s="0"/>
      <c r="ZK243" s="0"/>
      <c r="ZL243" s="0"/>
      <c r="ZM243" s="0"/>
      <c r="ZN243" s="0"/>
      <c r="ZO243" s="0"/>
      <c r="ZP243" s="0"/>
      <c r="ZQ243" s="0"/>
      <c r="ZR243" s="0"/>
      <c r="ZS243" s="0"/>
      <c r="ZT243" s="0"/>
      <c r="ZU243" s="0"/>
      <c r="ZV243" s="0"/>
      <c r="ZW243" s="0"/>
      <c r="ZX243" s="0"/>
      <c r="ZY243" s="0"/>
      <c r="ZZ243" s="0"/>
      <c r="AAA243" s="0"/>
      <c r="AAB243" s="0"/>
      <c r="AAC243" s="0"/>
      <c r="AAD243" s="0"/>
      <c r="AAE243" s="0"/>
      <c r="AAF243" s="0"/>
      <c r="AAG243" s="0"/>
      <c r="AAH243" s="0"/>
      <c r="AAI243" s="0"/>
      <c r="AAJ243" s="0"/>
      <c r="AAK243" s="0"/>
      <c r="AAL243" s="0"/>
      <c r="AAM243" s="0"/>
      <c r="AAN243" s="0"/>
      <c r="AAO243" s="0"/>
      <c r="AAP243" s="0"/>
      <c r="AAQ243" s="0"/>
      <c r="AAR243" s="0"/>
      <c r="AAS243" s="0"/>
      <c r="AAT243" s="0"/>
      <c r="AAU243" s="0"/>
      <c r="AAV243" s="0"/>
      <c r="AAW243" s="0"/>
      <c r="AAX243" s="0"/>
      <c r="AAY243" s="0"/>
      <c r="AAZ243" s="0"/>
      <c r="ABA243" s="0"/>
      <c r="ABB243" s="0"/>
      <c r="ABC243" s="0"/>
      <c r="ABD243" s="0"/>
      <c r="ABE243" s="0"/>
      <c r="ABF243" s="0"/>
      <c r="ABG243" s="0"/>
      <c r="ABH243" s="0"/>
      <c r="ABI243" s="0"/>
      <c r="ABJ243" s="0"/>
      <c r="ABK243" s="0"/>
      <c r="ABL243" s="0"/>
      <c r="ABM243" s="0"/>
      <c r="ABN243" s="0"/>
      <c r="ABO243" s="0"/>
      <c r="ABP243" s="0"/>
      <c r="ABQ243" s="0"/>
      <c r="ABR243" s="0"/>
      <c r="ABS243" s="0"/>
      <c r="ABT243" s="0"/>
      <c r="ABU243" s="0"/>
      <c r="ABV243" s="0"/>
      <c r="ABW243" s="0"/>
      <c r="ABX243" s="0"/>
      <c r="ABY243" s="0"/>
      <c r="ABZ243" s="0"/>
      <c r="ACA243" s="0"/>
      <c r="ACB243" s="0"/>
      <c r="ACC243" s="0"/>
      <c r="ACD243" s="0"/>
      <c r="ACE243" s="0"/>
      <c r="ACF243" s="0"/>
      <c r="ACG243" s="0"/>
      <c r="ACH243" s="0"/>
      <c r="ACI243" s="0"/>
      <c r="ACJ243" s="0"/>
      <c r="ACK243" s="0"/>
      <c r="ACL243" s="0"/>
      <c r="ACM243" s="0"/>
      <c r="ACN243" s="0"/>
      <c r="ACO243" s="0"/>
      <c r="ACP243" s="0"/>
      <c r="ACQ243" s="0"/>
      <c r="ACR243" s="0"/>
      <c r="ACS243" s="0"/>
      <c r="ACT243" s="0"/>
      <c r="ACU243" s="0"/>
      <c r="ACV243" s="0"/>
      <c r="ACW243" s="0"/>
      <c r="ACX243" s="0"/>
      <c r="ACY243" s="0"/>
      <c r="ACZ243" s="0"/>
      <c r="ADA243" s="0"/>
      <c r="ADB243" s="0"/>
      <c r="ADC243" s="0"/>
      <c r="ADD243" s="0"/>
      <c r="ADE243" s="0"/>
      <c r="ADF243" s="0"/>
      <c r="ADG243" s="0"/>
      <c r="ADH243" s="0"/>
      <c r="ADI243" s="0"/>
      <c r="ADJ243" s="0"/>
      <c r="ADK243" s="0"/>
      <c r="ADL243" s="0"/>
      <c r="ADM243" s="0"/>
      <c r="ADN243" s="0"/>
      <c r="ADO243" s="0"/>
      <c r="ADP243" s="0"/>
      <c r="ADQ243" s="0"/>
      <c r="ADR243" s="0"/>
      <c r="ADS243" s="0"/>
      <c r="ADT243" s="0"/>
      <c r="ADU243" s="0"/>
      <c r="ADV243" s="0"/>
      <c r="ADW243" s="0"/>
      <c r="ADX243" s="0"/>
      <c r="ADY243" s="0"/>
      <c r="ADZ243" s="0"/>
      <c r="AEA243" s="0"/>
      <c r="AEB243" s="0"/>
      <c r="AEC243" s="0"/>
      <c r="AED243" s="0"/>
      <c r="AEE243" s="0"/>
      <c r="AEF243" s="0"/>
      <c r="AEG243" s="0"/>
      <c r="AEH243" s="0"/>
      <c r="AEI243" s="0"/>
      <c r="AEJ243" s="0"/>
      <c r="AEK243" s="0"/>
      <c r="AEL243" s="0"/>
      <c r="AEM243" s="0"/>
      <c r="AEN243" s="0"/>
      <c r="AEO243" s="0"/>
      <c r="AEP243" s="0"/>
      <c r="AEQ243" s="0"/>
      <c r="AER243" s="0"/>
      <c r="AES243" s="0"/>
      <c r="AET243" s="0"/>
      <c r="AEU243" s="0"/>
      <c r="AEV243" s="0"/>
      <c r="AEW243" s="0"/>
      <c r="AEX243" s="0"/>
      <c r="AEY243" s="0"/>
      <c r="AEZ243" s="0"/>
      <c r="AFA243" s="0"/>
      <c r="AFB243" s="0"/>
      <c r="AFC243" s="0"/>
      <c r="AFD243" s="0"/>
      <c r="AFE243" s="0"/>
      <c r="AFF243" s="0"/>
      <c r="AFG243" s="0"/>
      <c r="AFH243" s="0"/>
      <c r="AFI243" s="0"/>
      <c r="AFJ243" s="0"/>
      <c r="AFK243" s="0"/>
      <c r="AFL243" s="0"/>
      <c r="AFM243" s="0"/>
      <c r="AFN243" s="0"/>
      <c r="AFO243" s="0"/>
      <c r="AFP243" s="0"/>
      <c r="AFQ243" s="0"/>
      <c r="AFR243" s="0"/>
      <c r="AFS243" s="0"/>
      <c r="AFT243" s="0"/>
      <c r="AFU243" s="0"/>
      <c r="AFV243" s="0"/>
      <c r="AFW243" s="0"/>
      <c r="AFX243" s="0"/>
      <c r="AFY243" s="0"/>
      <c r="AFZ243" s="0"/>
      <c r="AGA243" s="0"/>
      <c r="AGB243" s="0"/>
      <c r="AGC243" s="0"/>
      <c r="AGD243" s="0"/>
      <c r="AGE243" s="0"/>
      <c r="AGF243" s="0"/>
      <c r="AGG243" s="0"/>
      <c r="AGH243" s="0"/>
      <c r="AGI243" s="0"/>
      <c r="AGJ243" s="0"/>
      <c r="AGK243" s="0"/>
      <c r="AGL243" s="0"/>
      <c r="AGM243" s="0"/>
      <c r="AGN243" s="0"/>
      <c r="AGO243" s="0"/>
      <c r="AGP243" s="0"/>
      <c r="AGQ243" s="0"/>
      <c r="AGR243" s="0"/>
      <c r="AGS243" s="0"/>
      <c r="AGT243" s="0"/>
      <c r="AGU243" s="0"/>
      <c r="AGV243" s="0"/>
      <c r="AGW243" s="0"/>
      <c r="AGX243" s="0"/>
      <c r="AGY243" s="0"/>
      <c r="AGZ243" s="0"/>
      <c r="AHA243" s="0"/>
      <c r="AHB243" s="0"/>
      <c r="AHC243" s="0"/>
      <c r="AHD243" s="0"/>
      <c r="AHE243" s="0"/>
      <c r="AHF243" s="0"/>
      <c r="AHG243" s="0"/>
      <c r="AHH243" s="0"/>
      <c r="AHI243" s="0"/>
      <c r="AHJ243" s="0"/>
      <c r="AHK243" s="0"/>
      <c r="AHL243" s="0"/>
      <c r="AHM243" s="0"/>
      <c r="AHN243" s="0"/>
      <c r="AHO243" s="0"/>
      <c r="AHP243" s="0"/>
      <c r="AHQ243" s="0"/>
      <c r="AHR243" s="0"/>
      <c r="AHS243" s="0"/>
      <c r="AHT243" s="0"/>
      <c r="AHU243" s="0"/>
      <c r="AHV243" s="0"/>
      <c r="AHW243" s="0"/>
      <c r="AHX243" s="0"/>
      <c r="AHY243" s="0"/>
      <c r="AHZ243" s="0"/>
      <c r="AIA243" s="0"/>
      <c r="AIB243" s="0"/>
      <c r="AIC243" s="0"/>
      <c r="AID243" s="0"/>
      <c r="AIE243" s="0"/>
      <c r="AIF243" s="0"/>
      <c r="AIG243" s="0"/>
      <c r="AIH243" s="0"/>
      <c r="AII243" s="0"/>
      <c r="AIJ243" s="0"/>
      <c r="AIK243" s="0"/>
      <c r="AIL243" s="0"/>
      <c r="AIM243" s="0"/>
      <c r="AIN243" s="0"/>
      <c r="AIO243" s="0"/>
      <c r="AIP243" s="0"/>
      <c r="AIQ243" s="0"/>
      <c r="AIR243" s="0"/>
      <c r="AIS243" s="0"/>
      <c r="AIT243" s="0"/>
      <c r="AIU243" s="0"/>
      <c r="AIV243" s="0"/>
      <c r="AIW243" s="0"/>
      <c r="AIX243" s="0"/>
      <c r="AIY243" s="0"/>
      <c r="AIZ243" s="0"/>
      <c r="AJA243" s="0"/>
      <c r="AJB243" s="0"/>
      <c r="AJC243" s="0"/>
      <c r="AJD243" s="0"/>
      <c r="AJE243" s="0"/>
      <c r="AJF243" s="0"/>
      <c r="AJG243" s="0"/>
      <c r="AJH243" s="0"/>
      <c r="AJI243" s="0"/>
      <c r="AJJ243" s="0"/>
      <c r="AJK243" s="0"/>
      <c r="AJL243" s="0"/>
      <c r="AJM243" s="0"/>
      <c r="AJN243" s="0"/>
      <c r="AJO243" s="0"/>
      <c r="AJP243" s="0"/>
      <c r="AJQ243" s="0"/>
      <c r="AJR243" s="0"/>
      <c r="AJS243" s="0"/>
      <c r="AJT243" s="0"/>
      <c r="AJU243" s="0"/>
      <c r="AJV243" s="0"/>
      <c r="AJW243" s="0"/>
      <c r="AJX243" s="0"/>
      <c r="AJY243" s="0"/>
      <c r="AJZ243" s="0"/>
      <c r="AKA243" s="0"/>
      <c r="AKB243" s="0"/>
      <c r="AKC243" s="0"/>
      <c r="AKD243" s="0"/>
      <c r="AKE243" s="0"/>
      <c r="AKF243" s="0"/>
      <c r="AKG243" s="0"/>
      <c r="AKH243" s="0"/>
      <c r="AKI243" s="0"/>
      <c r="AKJ243" s="0"/>
      <c r="AKK243" s="0"/>
      <c r="AKL243" s="0"/>
      <c r="AKM243" s="0"/>
      <c r="AKN243" s="0"/>
      <c r="AKO243" s="0"/>
      <c r="AKP243" s="0"/>
      <c r="AKQ243" s="0"/>
      <c r="AKR243" s="0"/>
      <c r="AKS243" s="0"/>
      <c r="AKT243" s="0"/>
      <c r="AKU243" s="0"/>
      <c r="AKV243" s="0"/>
      <c r="AKW243" s="0"/>
      <c r="AKX243" s="0"/>
      <c r="AKY243" s="0"/>
      <c r="AKZ243" s="0"/>
      <c r="ALA243" s="0"/>
      <c r="ALB243" s="0"/>
      <c r="ALC243" s="0"/>
      <c r="ALD243" s="0"/>
      <c r="ALE243" s="0"/>
      <c r="ALF243" s="0"/>
      <c r="ALG243" s="0"/>
      <c r="ALH243" s="0"/>
      <c r="ALI243" s="0"/>
      <c r="ALJ243" s="0"/>
      <c r="ALK243" s="0"/>
      <c r="ALL243" s="0"/>
      <c r="ALM243" s="0"/>
      <c r="ALN243" s="0"/>
      <c r="ALO243" s="0"/>
      <c r="ALP243" s="0"/>
      <c r="ALQ243" s="0"/>
      <c r="ALR243" s="0"/>
      <c r="ALS243" s="0"/>
      <c r="ALT243" s="0"/>
      <c r="ALU243" s="0"/>
      <c r="ALV243" s="0"/>
      <c r="ALW243" s="0"/>
      <c r="ALX243" s="0"/>
      <c r="ALY243" s="0"/>
      <c r="ALZ243" s="0"/>
      <c r="AMA243" s="0"/>
      <c r="AMB243" s="0"/>
      <c r="AMC243" s="0"/>
      <c r="AMD243" s="0"/>
      <c r="AME243" s="0"/>
      <c r="AMF243" s="0"/>
      <c r="AMG243" s="0"/>
      <c r="AMH243" s="0"/>
      <c r="AMI243" s="0"/>
      <c r="AMJ243" s="0"/>
    </row>
    <row r="244" s="258" customFormat="true" ht="15.75" hidden="true" customHeight="true" outlineLevel="1" collapsed="false">
      <c r="A244" s="270"/>
      <c r="B244" s="279"/>
      <c r="C244" s="210"/>
      <c r="D244" s="242"/>
      <c r="E244" s="247"/>
      <c r="F244" s="247"/>
      <c r="G244" s="247"/>
      <c r="H244" s="247"/>
      <c r="I244" s="247"/>
      <c r="J244" s="247"/>
      <c r="K244" s="247"/>
      <c r="L244" s="247"/>
      <c r="M244" s="247"/>
      <c r="N244" s="247"/>
      <c r="O244" s="248"/>
      <c r="P244" s="247"/>
      <c r="Q244" s="247"/>
      <c r="R244" s="247"/>
      <c r="S244" s="247"/>
      <c r="T244" s="247"/>
      <c r="U244" s="247"/>
      <c r="V244" s="247"/>
      <c r="W244" s="247"/>
      <c r="X244" s="249"/>
      <c r="Y244" s="248"/>
      <c r="Z244" s="247"/>
      <c r="AA244" s="247"/>
      <c r="AB244" s="247"/>
      <c r="AC244" s="247"/>
      <c r="AD244" s="247"/>
      <c r="AE244" s="247"/>
      <c r="AF244" s="247"/>
      <c r="AG244" s="247"/>
      <c r="AH244" s="249"/>
      <c r="AI244" s="248"/>
      <c r="AJ244" s="247"/>
      <c r="AK244" s="247"/>
      <c r="AL244" s="247"/>
      <c r="AM244" s="247"/>
      <c r="AN244" s="247"/>
      <c r="AO244" s="247"/>
      <c r="AP244" s="247"/>
      <c r="AQ244" s="247"/>
      <c r="AR244" s="249"/>
      <c r="AS244" s="248"/>
      <c r="AT244" s="247"/>
      <c r="AU244" s="247"/>
      <c r="AV244" s="247"/>
      <c r="AW244" s="247"/>
      <c r="AX244" s="247"/>
      <c r="AY244" s="247"/>
      <c r="AZ244" s="247"/>
      <c r="BA244" s="247"/>
      <c r="BB244" s="249"/>
      <c r="BC244" s="185"/>
      <c r="BD244" s="185"/>
      <c r="BE244" s="185"/>
      <c r="BF244" s="185"/>
      <c r="BG244" s="185"/>
      <c r="BH244" s="185"/>
      <c r="BI244" s="185"/>
      <c r="BJ244" s="185"/>
      <c r="BK244" s="185"/>
      <c r="BL244" s="185"/>
      <c r="BM244" s="185"/>
      <c r="BN244" s="185"/>
      <c r="BO244" s="185"/>
      <c r="BP244" s="185"/>
      <c r="BQ244" s="185"/>
      <c r="BR244" s="185"/>
      <c r="BS244" s="185"/>
      <c r="BT244" s="185"/>
      <c r="BU244" s="185"/>
      <c r="BV244" s="185"/>
    </row>
    <row r="245" customFormat="false" ht="15.75" hidden="true" customHeight="true" outlineLevel="1" collapsed="false">
      <c r="A245" s="270"/>
      <c r="B245" s="275"/>
      <c r="C245" s="66"/>
      <c r="D245" s="241"/>
      <c r="E245" s="203"/>
      <c r="F245" s="203"/>
      <c r="G245" s="203"/>
      <c r="H245" s="203"/>
      <c r="I245" s="203"/>
      <c r="J245" s="203"/>
      <c r="K245" s="203"/>
      <c r="L245" s="203"/>
      <c r="M245" s="203"/>
      <c r="N245" s="203"/>
      <c r="O245" s="204"/>
      <c r="P245" s="203"/>
      <c r="Q245" s="203"/>
      <c r="R245" s="203"/>
      <c r="S245" s="203"/>
      <c r="T245" s="203"/>
      <c r="U245" s="203"/>
      <c r="V245" s="203"/>
      <c r="W245" s="203"/>
      <c r="X245" s="205"/>
      <c r="Y245" s="204"/>
      <c r="Z245" s="203"/>
      <c r="AA245" s="203"/>
      <c r="AB245" s="203"/>
      <c r="AC245" s="203"/>
      <c r="AD245" s="203"/>
      <c r="AE245" s="203"/>
      <c r="AF245" s="203"/>
      <c r="AG245" s="203"/>
      <c r="AH245" s="205"/>
      <c r="AI245" s="204"/>
      <c r="AJ245" s="203"/>
      <c r="AK245" s="203"/>
      <c r="AL245" s="203"/>
      <c r="AM245" s="203"/>
      <c r="AN245" s="203"/>
      <c r="AO245" s="203"/>
      <c r="AP245" s="203"/>
      <c r="AQ245" s="203"/>
      <c r="AR245" s="205"/>
      <c r="AS245" s="204"/>
      <c r="AT245" s="203"/>
      <c r="AU245" s="203"/>
      <c r="AV245" s="203"/>
      <c r="AW245" s="203"/>
      <c r="AX245" s="203"/>
      <c r="AY245" s="203"/>
      <c r="AZ245" s="203"/>
      <c r="BA245" s="203"/>
      <c r="BB245" s="205"/>
      <c r="BC245" s="0"/>
      <c r="BD245" s="0"/>
      <c r="BE245" s="0"/>
      <c r="BF245" s="0"/>
      <c r="BG245" s="0"/>
      <c r="BH245" s="0"/>
      <c r="BI245" s="0"/>
      <c r="BJ245" s="0"/>
      <c r="BK245" s="0"/>
      <c r="BL245" s="0"/>
      <c r="BM245" s="0"/>
      <c r="BN245" s="0"/>
      <c r="BO245" s="0"/>
      <c r="BP245" s="0"/>
      <c r="BQ245" s="0"/>
      <c r="BR245" s="0"/>
      <c r="BS245" s="0"/>
      <c r="BT245" s="0"/>
      <c r="BU245" s="0"/>
      <c r="BV245" s="0"/>
      <c r="BW245" s="0"/>
      <c r="BX245" s="0"/>
      <c r="BY245" s="0"/>
      <c r="BZ245" s="0"/>
      <c r="CA245" s="0"/>
      <c r="CB245" s="0"/>
      <c r="CC245" s="0"/>
      <c r="CD245" s="0"/>
      <c r="CE245" s="0"/>
      <c r="CF245" s="0"/>
      <c r="CG245" s="0"/>
      <c r="CH245" s="0"/>
      <c r="CI245" s="0"/>
      <c r="CJ245" s="0"/>
      <c r="CK245" s="0"/>
      <c r="CL245" s="0"/>
      <c r="CM245" s="0"/>
      <c r="CN245" s="0"/>
      <c r="CO245" s="0"/>
      <c r="CP245" s="0"/>
      <c r="CQ245" s="0"/>
      <c r="CR245" s="0"/>
      <c r="CS245" s="0"/>
      <c r="CT245" s="0"/>
      <c r="CU245" s="0"/>
      <c r="CV245" s="0"/>
      <c r="CW245" s="0"/>
      <c r="CX245" s="0"/>
      <c r="CY245" s="0"/>
      <c r="CZ245" s="0"/>
      <c r="DA245" s="0"/>
      <c r="DB245" s="0"/>
      <c r="DC245" s="0"/>
      <c r="DD245" s="0"/>
      <c r="DE245" s="0"/>
      <c r="DF245" s="0"/>
      <c r="DG245" s="0"/>
      <c r="DH245" s="0"/>
      <c r="DI245" s="0"/>
      <c r="DJ245" s="0"/>
      <c r="DK245" s="0"/>
      <c r="DL245" s="0"/>
      <c r="DM245" s="0"/>
      <c r="DN245" s="0"/>
      <c r="DO245" s="0"/>
      <c r="DP245" s="0"/>
      <c r="DQ245" s="0"/>
      <c r="DR245" s="0"/>
      <c r="DS245" s="0"/>
      <c r="DT245" s="0"/>
      <c r="DU245" s="0"/>
      <c r="DV245" s="0"/>
      <c r="DW245" s="0"/>
      <c r="DX245" s="0"/>
      <c r="DY245" s="0"/>
      <c r="DZ245" s="0"/>
      <c r="EA245" s="0"/>
      <c r="EB245" s="0"/>
      <c r="EC245" s="0"/>
      <c r="ED245" s="0"/>
      <c r="EE245" s="0"/>
      <c r="EF245" s="0"/>
      <c r="EG245" s="0"/>
      <c r="EH245" s="0"/>
      <c r="EI245" s="0"/>
      <c r="EJ245" s="0"/>
      <c r="EK245" s="0"/>
      <c r="EL245" s="0"/>
      <c r="EM245" s="0"/>
      <c r="EN245" s="0"/>
      <c r="EO245" s="0"/>
      <c r="EP245" s="0"/>
      <c r="EQ245" s="0"/>
      <c r="ER245" s="0"/>
      <c r="ES245" s="0"/>
      <c r="ET245" s="0"/>
      <c r="EU245" s="0"/>
      <c r="EV245" s="0"/>
      <c r="EW245" s="0"/>
      <c r="EX245" s="0"/>
      <c r="EY245" s="0"/>
      <c r="EZ245" s="0"/>
      <c r="FA245" s="0"/>
      <c r="FB245" s="0"/>
      <c r="FC245" s="0"/>
      <c r="FD245" s="0"/>
      <c r="FE245" s="0"/>
      <c r="FF245" s="0"/>
      <c r="FG245" s="0"/>
      <c r="FH245" s="0"/>
      <c r="FI245" s="0"/>
      <c r="FJ245" s="0"/>
      <c r="FK245" s="0"/>
      <c r="FL245" s="0"/>
      <c r="FM245" s="0"/>
      <c r="FN245" s="0"/>
      <c r="FO245" s="0"/>
      <c r="FP245" s="0"/>
      <c r="FQ245" s="0"/>
      <c r="FR245" s="0"/>
      <c r="FS245" s="0"/>
      <c r="FT245" s="0"/>
      <c r="FU245" s="0"/>
      <c r="FV245" s="0"/>
      <c r="FW245" s="0"/>
      <c r="FX245" s="0"/>
      <c r="FY245" s="0"/>
      <c r="FZ245" s="0"/>
      <c r="GA245" s="0"/>
      <c r="GB245" s="0"/>
      <c r="GC245" s="0"/>
      <c r="GD245" s="0"/>
      <c r="GE245" s="0"/>
      <c r="GF245" s="0"/>
      <c r="GG245" s="0"/>
      <c r="GH245" s="0"/>
      <c r="GI245" s="0"/>
      <c r="GJ245" s="0"/>
      <c r="GK245" s="0"/>
      <c r="GL245" s="0"/>
      <c r="GM245" s="0"/>
      <c r="GN245" s="0"/>
      <c r="GO245" s="0"/>
      <c r="GP245" s="0"/>
      <c r="GQ245" s="0"/>
      <c r="GR245" s="0"/>
      <c r="GS245" s="0"/>
      <c r="GT245" s="0"/>
      <c r="GU245" s="0"/>
      <c r="GV245" s="0"/>
      <c r="GW245" s="0"/>
      <c r="GX245" s="0"/>
      <c r="GY245" s="0"/>
      <c r="GZ245" s="0"/>
      <c r="HA245" s="0"/>
      <c r="HB245" s="0"/>
      <c r="HC245" s="0"/>
      <c r="HD245" s="0"/>
      <c r="HE245" s="0"/>
      <c r="HF245" s="0"/>
      <c r="HG245" s="0"/>
      <c r="HH245" s="0"/>
      <c r="HI245" s="0"/>
      <c r="HJ245" s="0"/>
      <c r="HK245" s="0"/>
      <c r="HL245" s="0"/>
      <c r="HM245" s="0"/>
      <c r="HN245" s="0"/>
      <c r="HO245" s="0"/>
      <c r="HP245" s="0"/>
      <c r="HQ245" s="0"/>
      <c r="HR245" s="0"/>
      <c r="HS245" s="0"/>
      <c r="HT245" s="0"/>
      <c r="HU245" s="0"/>
      <c r="HV245" s="0"/>
      <c r="HW245" s="0"/>
      <c r="HX245" s="0"/>
      <c r="HY245" s="0"/>
      <c r="HZ245" s="0"/>
      <c r="IA245" s="0"/>
      <c r="IB245" s="0"/>
      <c r="IC245" s="0"/>
      <c r="ID245" s="0"/>
      <c r="IE245" s="0"/>
      <c r="IF245" s="0"/>
      <c r="IG245" s="0"/>
      <c r="IH245" s="0"/>
      <c r="II245" s="0"/>
      <c r="IJ245" s="0"/>
      <c r="IK245" s="0"/>
      <c r="IL245" s="0"/>
      <c r="IM245" s="0"/>
      <c r="IN245" s="0"/>
      <c r="IO245" s="0"/>
      <c r="IP245" s="0"/>
      <c r="IQ245" s="0"/>
      <c r="IR245" s="0"/>
      <c r="IS245" s="0"/>
      <c r="IT245" s="0"/>
      <c r="IU245" s="0"/>
      <c r="IV245" s="0"/>
      <c r="IW245" s="0"/>
      <c r="IX245" s="0"/>
      <c r="IY245" s="0"/>
      <c r="IZ245" s="0"/>
      <c r="JA245" s="0"/>
      <c r="JB245" s="0"/>
      <c r="JC245" s="0"/>
      <c r="JD245" s="0"/>
      <c r="JE245" s="0"/>
      <c r="JF245" s="0"/>
      <c r="JG245" s="0"/>
      <c r="JH245" s="0"/>
      <c r="JI245" s="0"/>
      <c r="JJ245" s="0"/>
      <c r="JK245" s="0"/>
      <c r="JL245" s="0"/>
      <c r="JM245" s="0"/>
      <c r="JN245" s="0"/>
      <c r="JO245" s="0"/>
      <c r="JP245" s="0"/>
      <c r="JQ245" s="0"/>
      <c r="JR245" s="0"/>
      <c r="JS245" s="0"/>
      <c r="JT245" s="0"/>
      <c r="JU245" s="0"/>
      <c r="JV245" s="0"/>
      <c r="JW245" s="0"/>
      <c r="JX245" s="0"/>
      <c r="JY245" s="0"/>
      <c r="JZ245" s="0"/>
      <c r="KA245" s="0"/>
      <c r="KB245" s="0"/>
      <c r="KC245" s="0"/>
      <c r="KD245" s="0"/>
      <c r="KE245" s="0"/>
      <c r="KF245" s="0"/>
      <c r="KG245" s="0"/>
      <c r="KH245" s="0"/>
      <c r="KI245" s="0"/>
      <c r="KJ245" s="0"/>
      <c r="KK245" s="0"/>
      <c r="KL245" s="0"/>
      <c r="KM245" s="0"/>
      <c r="KN245" s="0"/>
      <c r="KO245" s="0"/>
      <c r="KP245" s="0"/>
      <c r="KQ245" s="0"/>
      <c r="KR245" s="0"/>
      <c r="KS245" s="0"/>
      <c r="KT245" s="0"/>
      <c r="KU245" s="0"/>
      <c r="KV245" s="0"/>
      <c r="KW245" s="0"/>
      <c r="KX245" s="0"/>
      <c r="KY245" s="0"/>
      <c r="KZ245" s="0"/>
      <c r="LA245" s="0"/>
      <c r="LB245" s="0"/>
      <c r="LC245" s="0"/>
      <c r="LD245" s="0"/>
      <c r="LE245" s="0"/>
      <c r="LF245" s="0"/>
      <c r="LG245" s="0"/>
      <c r="LH245" s="0"/>
      <c r="LI245" s="0"/>
      <c r="LJ245" s="0"/>
      <c r="LK245" s="0"/>
      <c r="LL245" s="0"/>
      <c r="LM245" s="0"/>
      <c r="LN245" s="0"/>
      <c r="LO245" s="0"/>
      <c r="LP245" s="0"/>
      <c r="LQ245" s="0"/>
      <c r="LR245" s="0"/>
      <c r="LS245" s="0"/>
      <c r="LT245" s="0"/>
      <c r="LU245" s="0"/>
      <c r="LV245" s="0"/>
      <c r="LW245" s="0"/>
      <c r="LX245" s="0"/>
      <c r="LY245" s="0"/>
      <c r="LZ245" s="0"/>
      <c r="MA245" s="0"/>
      <c r="MB245" s="0"/>
      <c r="MC245" s="0"/>
      <c r="MD245" s="0"/>
      <c r="ME245" s="0"/>
      <c r="MF245" s="0"/>
      <c r="MG245" s="0"/>
      <c r="MH245" s="0"/>
      <c r="MI245" s="0"/>
      <c r="MJ245" s="0"/>
      <c r="MK245" s="0"/>
      <c r="ML245" s="0"/>
      <c r="MM245" s="0"/>
      <c r="MN245" s="0"/>
      <c r="MO245" s="0"/>
      <c r="MP245" s="0"/>
      <c r="MQ245" s="0"/>
      <c r="MR245" s="0"/>
      <c r="MS245" s="0"/>
      <c r="MT245" s="0"/>
      <c r="MU245" s="0"/>
      <c r="MV245" s="0"/>
      <c r="MW245" s="0"/>
      <c r="MX245" s="0"/>
      <c r="MY245" s="0"/>
      <c r="MZ245" s="0"/>
      <c r="NA245" s="0"/>
      <c r="NB245" s="0"/>
      <c r="NC245" s="0"/>
      <c r="ND245" s="0"/>
      <c r="NE245" s="0"/>
      <c r="NF245" s="0"/>
      <c r="NG245" s="0"/>
      <c r="NH245" s="0"/>
      <c r="NI245" s="0"/>
      <c r="NJ245" s="0"/>
      <c r="NK245" s="0"/>
      <c r="NL245" s="0"/>
      <c r="NM245" s="0"/>
      <c r="NN245" s="0"/>
      <c r="NO245" s="0"/>
      <c r="NP245" s="0"/>
      <c r="NQ245" s="0"/>
      <c r="NR245" s="0"/>
      <c r="NS245" s="0"/>
      <c r="NT245" s="0"/>
      <c r="NU245" s="0"/>
      <c r="NV245" s="0"/>
      <c r="NW245" s="0"/>
      <c r="NX245" s="0"/>
      <c r="NY245" s="0"/>
      <c r="NZ245" s="0"/>
      <c r="OA245" s="0"/>
      <c r="OB245" s="0"/>
      <c r="OC245" s="0"/>
      <c r="OD245" s="0"/>
      <c r="OE245" s="0"/>
      <c r="OF245" s="0"/>
      <c r="OG245" s="0"/>
      <c r="OH245" s="0"/>
      <c r="OI245" s="0"/>
      <c r="OJ245" s="0"/>
      <c r="OK245" s="0"/>
      <c r="OL245" s="0"/>
      <c r="OM245" s="0"/>
      <c r="ON245" s="0"/>
      <c r="OO245" s="0"/>
      <c r="OP245" s="0"/>
      <c r="OQ245" s="0"/>
      <c r="OR245" s="0"/>
      <c r="OS245" s="0"/>
      <c r="OT245" s="0"/>
      <c r="OU245" s="0"/>
      <c r="OV245" s="0"/>
      <c r="OW245" s="0"/>
      <c r="OX245" s="0"/>
      <c r="OY245" s="0"/>
      <c r="OZ245" s="0"/>
      <c r="PA245" s="0"/>
      <c r="PB245" s="0"/>
      <c r="PC245" s="0"/>
      <c r="PD245" s="0"/>
      <c r="PE245" s="0"/>
      <c r="PF245" s="0"/>
      <c r="PG245" s="0"/>
      <c r="PH245" s="0"/>
      <c r="PI245" s="0"/>
      <c r="PJ245" s="0"/>
      <c r="PK245" s="0"/>
      <c r="PL245" s="0"/>
      <c r="PM245" s="0"/>
      <c r="PN245" s="0"/>
      <c r="PO245" s="0"/>
      <c r="PP245" s="0"/>
      <c r="PQ245" s="0"/>
      <c r="PR245" s="0"/>
      <c r="PS245" s="0"/>
      <c r="PT245" s="0"/>
      <c r="PU245" s="0"/>
      <c r="PV245" s="0"/>
      <c r="PW245" s="0"/>
      <c r="PX245" s="0"/>
      <c r="PY245" s="0"/>
      <c r="PZ245" s="0"/>
      <c r="QA245" s="0"/>
      <c r="QB245" s="0"/>
      <c r="QC245" s="0"/>
      <c r="QD245" s="0"/>
      <c r="QE245" s="0"/>
      <c r="QF245" s="0"/>
      <c r="QG245" s="0"/>
      <c r="QH245" s="0"/>
      <c r="QI245" s="0"/>
      <c r="QJ245" s="0"/>
      <c r="QK245" s="0"/>
      <c r="QL245" s="0"/>
      <c r="QM245" s="0"/>
      <c r="QN245" s="0"/>
      <c r="QO245" s="0"/>
      <c r="QP245" s="0"/>
      <c r="QQ245" s="0"/>
      <c r="QR245" s="0"/>
      <c r="QS245" s="0"/>
      <c r="QT245" s="0"/>
      <c r="QU245" s="0"/>
      <c r="QV245" s="0"/>
      <c r="QW245" s="0"/>
      <c r="QX245" s="0"/>
      <c r="QY245" s="0"/>
      <c r="QZ245" s="0"/>
      <c r="RA245" s="0"/>
      <c r="RB245" s="0"/>
      <c r="RC245" s="0"/>
      <c r="RD245" s="0"/>
      <c r="RE245" s="0"/>
      <c r="RF245" s="0"/>
      <c r="RG245" s="0"/>
      <c r="RH245" s="0"/>
      <c r="RI245" s="0"/>
      <c r="RJ245" s="0"/>
      <c r="RK245" s="0"/>
      <c r="RL245" s="0"/>
      <c r="RM245" s="0"/>
      <c r="RN245" s="0"/>
      <c r="RO245" s="0"/>
      <c r="RP245" s="0"/>
      <c r="RQ245" s="0"/>
      <c r="RR245" s="0"/>
      <c r="RS245" s="0"/>
      <c r="RT245" s="0"/>
      <c r="RU245" s="0"/>
      <c r="RV245" s="0"/>
      <c r="RW245" s="0"/>
      <c r="RX245" s="0"/>
      <c r="RY245" s="0"/>
      <c r="RZ245" s="0"/>
      <c r="SA245" s="0"/>
      <c r="SB245" s="0"/>
      <c r="SC245" s="0"/>
      <c r="SD245" s="0"/>
      <c r="SE245" s="0"/>
      <c r="SF245" s="0"/>
      <c r="SG245" s="0"/>
      <c r="SH245" s="0"/>
      <c r="SI245" s="0"/>
      <c r="SJ245" s="0"/>
      <c r="SK245" s="0"/>
      <c r="SL245" s="0"/>
      <c r="SM245" s="0"/>
      <c r="SN245" s="0"/>
      <c r="SO245" s="0"/>
      <c r="SP245" s="0"/>
      <c r="SQ245" s="0"/>
      <c r="SR245" s="0"/>
      <c r="SS245" s="0"/>
      <c r="ST245" s="0"/>
      <c r="SU245" s="0"/>
      <c r="SV245" s="0"/>
      <c r="SW245" s="0"/>
      <c r="SX245" s="0"/>
      <c r="SY245" s="0"/>
      <c r="SZ245" s="0"/>
      <c r="TA245" s="0"/>
      <c r="TB245" s="0"/>
      <c r="TC245" s="0"/>
      <c r="TD245" s="0"/>
      <c r="TE245" s="0"/>
      <c r="TF245" s="0"/>
      <c r="TG245" s="0"/>
      <c r="TH245" s="0"/>
      <c r="TI245" s="0"/>
      <c r="TJ245" s="0"/>
      <c r="TK245" s="0"/>
      <c r="TL245" s="0"/>
      <c r="TM245" s="0"/>
      <c r="TN245" s="0"/>
      <c r="TO245" s="0"/>
      <c r="TP245" s="0"/>
      <c r="TQ245" s="0"/>
      <c r="TR245" s="0"/>
      <c r="TS245" s="0"/>
      <c r="TT245" s="0"/>
      <c r="TU245" s="0"/>
      <c r="TV245" s="0"/>
      <c r="TW245" s="0"/>
      <c r="TX245" s="0"/>
      <c r="TY245" s="0"/>
      <c r="TZ245" s="0"/>
      <c r="UA245" s="0"/>
      <c r="UB245" s="0"/>
      <c r="UC245" s="0"/>
      <c r="UD245" s="0"/>
      <c r="UE245" s="0"/>
      <c r="UF245" s="0"/>
      <c r="UG245" s="0"/>
      <c r="UH245" s="0"/>
      <c r="UI245" s="0"/>
      <c r="UJ245" s="0"/>
      <c r="UK245" s="0"/>
      <c r="UL245" s="0"/>
      <c r="UM245" s="0"/>
      <c r="UN245" s="0"/>
      <c r="UO245" s="0"/>
      <c r="UP245" s="0"/>
      <c r="UQ245" s="0"/>
      <c r="UR245" s="0"/>
      <c r="US245" s="0"/>
      <c r="UT245" s="0"/>
      <c r="UU245" s="0"/>
      <c r="UV245" s="0"/>
      <c r="UW245" s="0"/>
      <c r="UX245" s="0"/>
      <c r="UY245" s="0"/>
      <c r="UZ245" s="0"/>
      <c r="VA245" s="0"/>
      <c r="VB245" s="0"/>
      <c r="VC245" s="0"/>
      <c r="VD245" s="0"/>
      <c r="VE245" s="0"/>
      <c r="VF245" s="0"/>
      <c r="VG245" s="0"/>
      <c r="VH245" s="0"/>
      <c r="VI245" s="0"/>
      <c r="VJ245" s="0"/>
      <c r="VK245" s="0"/>
      <c r="VL245" s="0"/>
      <c r="VM245" s="0"/>
      <c r="VN245" s="0"/>
      <c r="VO245" s="0"/>
      <c r="VP245" s="0"/>
      <c r="VQ245" s="0"/>
      <c r="VR245" s="0"/>
      <c r="VS245" s="0"/>
      <c r="VT245" s="0"/>
      <c r="VU245" s="0"/>
      <c r="VV245" s="0"/>
      <c r="VW245" s="0"/>
      <c r="VX245" s="0"/>
      <c r="VY245" s="0"/>
      <c r="VZ245" s="0"/>
      <c r="WA245" s="0"/>
      <c r="WB245" s="0"/>
      <c r="WC245" s="0"/>
      <c r="WD245" s="0"/>
      <c r="WE245" s="0"/>
      <c r="WF245" s="0"/>
      <c r="WG245" s="0"/>
      <c r="WH245" s="0"/>
      <c r="WI245" s="0"/>
      <c r="WJ245" s="0"/>
      <c r="WK245" s="0"/>
      <c r="WL245" s="0"/>
      <c r="WM245" s="0"/>
      <c r="WN245" s="0"/>
      <c r="WO245" s="0"/>
      <c r="WP245" s="0"/>
      <c r="WQ245" s="0"/>
      <c r="WR245" s="0"/>
      <c r="WS245" s="0"/>
      <c r="WT245" s="0"/>
      <c r="WU245" s="0"/>
      <c r="WV245" s="0"/>
      <c r="WW245" s="0"/>
      <c r="WX245" s="0"/>
      <c r="WY245" s="0"/>
      <c r="WZ245" s="0"/>
      <c r="XA245" s="0"/>
      <c r="XB245" s="0"/>
      <c r="XC245" s="0"/>
      <c r="XD245" s="0"/>
      <c r="XE245" s="0"/>
      <c r="XF245" s="0"/>
      <c r="XG245" s="0"/>
      <c r="XH245" s="0"/>
      <c r="XI245" s="0"/>
      <c r="XJ245" s="0"/>
      <c r="XK245" s="0"/>
      <c r="XL245" s="0"/>
      <c r="XM245" s="0"/>
      <c r="XN245" s="0"/>
      <c r="XO245" s="0"/>
      <c r="XP245" s="0"/>
      <c r="XQ245" s="0"/>
      <c r="XR245" s="0"/>
      <c r="XS245" s="0"/>
      <c r="XT245" s="0"/>
      <c r="XU245" s="0"/>
      <c r="XV245" s="0"/>
      <c r="XW245" s="0"/>
      <c r="XX245" s="0"/>
      <c r="XY245" s="0"/>
      <c r="XZ245" s="0"/>
      <c r="YA245" s="0"/>
      <c r="YB245" s="0"/>
      <c r="YC245" s="0"/>
      <c r="YD245" s="0"/>
      <c r="YE245" s="0"/>
      <c r="YF245" s="0"/>
      <c r="YG245" s="0"/>
      <c r="YH245" s="0"/>
      <c r="YI245" s="0"/>
      <c r="YJ245" s="0"/>
      <c r="YK245" s="0"/>
      <c r="YL245" s="0"/>
      <c r="YM245" s="0"/>
      <c r="YN245" s="0"/>
      <c r="YO245" s="0"/>
      <c r="YP245" s="0"/>
      <c r="YQ245" s="0"/>
      <c r="YR245" s="0"/>
      <c r="YS245" s="0"/>
      <c r="YT245" s="0"/>
      <c r="YU245" s="0"/>
      <c r="YV245" s="0"/>
      <c r="YW245" s="0"/>
      <c r="YX245" s="0"/>
      <c r="YY245" s="0"/>
      <c r="YZ245" s="0"/>
      <c r="ZA245" s="0"/>
      <c r="ZB245" s="0"/>
      <c r="ZC245" s="0"/>
      <c r="ZD245" s="0"/>
      <c r="ZE245" s="0"/>
      <c r="ZF245" s="0"/>
      <c r="ZG245" s="0"/>
      <c r="ZH245" s="0"/>
      <c r="ZI245" s="0"/>
      <c r="ZJ245" s="0"/>
      <c r="ZK245" s="0"/>
      <c r="ZL245" s="0"/>
      <c r="ZM245" s="0"/>
      <c r="ZN245" s="0"/>
      <c r="ZO245" s="0"/>
      <c r="ZP245" s="0"/>
      <c r="ZQ245" s="0"/>
      <c r="ZR245" s="0"/>
      <c r="ZS245" s="0"/>
      <c r="ZT245" s="0"/>
      <c r="ZU245" s="0"/>
      <c r="ZV245" s="0"/>
      <c r="ZW245" s="0"/>
      <c r="ZX245" s="0"/>
      <c r="ZY245" s="0"/>
      <c r="ZZ245" s="0"/>
      <c r="AAA245" s="0"/>
      <c r="AAB245" s="0"/>
      <c r="AAC245" s="0"/>
      <c r="AAD245" s="0"/>
      <c r="AAE245" s="0"/>
      <c r="AAF245" s="0"/>
      <c r="AAG245" s="0"/>
      <c r="AAH245" s="0"/>
      <c r="AAI245" s="0"/>
      <c r="AAJ245" s="0"/>
      <c r="AAK245" s="0"/>
      <c r="AAL245" s="0"/>
      <c r="AAM245" s="0"/>
      <c r="AAN245" s="0"/>
      <c r="AAO245" s="0"/>
      <c r="AAP245" s="0"/>
      <c r="AAQ245" s="0"/>
      <c r="AAR245" s="0"/>
      <c r="AAS245" s="0"/>
      <c r="AAT245" s="0"/>
      <c r="AAU245" s="0"/>
      <c r="AAV245" s="0"/>
      <c r="AAW245" s="0"/>
      <c r="AAX245" s="0"/>
      <c r="AAY245" s="0"/>
      <c r="AAZ245" s="0"/>
      <c r="ABA245" s="0"/>
      <c r="ABB245" s="0"/>
      <c r="ABC245" s="0"/>
      <c r="ABD245" s="0"/>
      <c r="ABE245" s="0"/>
      <c r="ABF245" s="0"/>
      <c r="ABG245" s="0"/>
      <c r="ABH245" s="0"/>
      <c r="ABI245" s="0"/>
      <c r="ABJ245" s="0"/>
      <c r="ABK245" s="0"/>
      <c r="ABL245" s="0"/>
      <c r="ABM245" s="0"/>
      <c r="ABN245" s="0"/>
      <c r="ABO245" s="0"/>
      <c r="ABP245" s="0"/>
      <c r="ABQ245" s="0"/>
      <c r="ABR245" s="0"/>
      <c r="ABS245" s="0"/>
      <c r="ABT245" s="0"/>
      <c r="ABU245" s="0"/>
      <c r="ABV245" s="0"/>
      <c r="ABW245" s="0"/>
      <c r="ABX245" s="0"/>
      <c r="ABY245" s="0"/>
      <c r="ABZ245" s="0"/>
      <c r="ACA245" s="0"/>
      <c r="ACB245" s="0"/>
      <c r="ACC245" s="0"/>
      <c r="ACD245" s="0"/>
      <c r="ACE245" s="0"/>
      <c r="ACF245" s="0"/>
      <c r="ACG245" s="0"/>
      <c r="ACH245" s="0"/>
      <c r="ACI245" s="0"/>
      <c r="ACJ245" s="0"/>
      <c r="ACK245" s="0"/>
      <c r="ACL245" s="0"/>
      <c r="ACM245" s="0"/>
      <c r="ACN245" s="0"/>
      <c r="ACO245" s="0"/>
      <c r="ACP245" s="0"/>
      <c r="ACQ245" s="0"/>
      <c r="ACR245" s="0"/>
      <c r="ACS245" s="0"/>
      <c r="ACT245" s="0"/>
      <c r="ACU245" s="0"/>
      <c r="ACV245" s="0"/>
      <c r="ACW245" s="0"/>
      <c r="ACX245" s="0"/>
      <c r="ACY245" s="0"/>
      <c r="ACZ245" s="0"/>
      <c r="ADA245" s="0"/>
      <c r="ADB245" s="0"/>
      <c r="ADC245" s="0"/>
      <c r="ADD245" s="0"/>
      <c r="ADE245" s="0"/>
      <c r="ADF245" s="0"/>
      <c r="ADG245" s="0"/>
      <c r="ADH245" s="0"/>
      <c r="ADI245" s="0"/>
      <c r="ADJ245" s="0"/>
      <c r="ADK245" s="0"/>
      <c r="ADL245" s="0"/>
      <c r="ADM245" s="0"/>
      <c r="ADN245" s="0"/>
      <c r="ADO245" s="0"/>
      <c r="ADP245" s="0"/>
      <c r="ADQ245" s="0"/>
      <c r="ADR245" s="0"/>
      <c r="ADS245" s="0"/>
      <c r="ADT245" s="0"/>
      <c r="ADU245" s="0"/>
      <c r="ADV245" s="0"/>
      <c r="ADW245" s="0"/>
      <c r="ADX245" s="0"/>
      <c r="ADY245" s="0"/>
      <c r="ADZ245" s="0"/>
      <c r="AEA245" s="0"/>
      <c r="AEB245" s="0"/>
      <c r="AEC245" s="0"/>
      <c r="AED245" s="0"/>
      <c r="AEE245" s="0"/>
      <c r="AEF245" s="0"/>
      <c r="AEG245" s="0"/>
      <c r="AEH245" s="0"/>
      <c r="AEI245" s="0"/>
      <c r="AEJ245" s="0"/>
      <c r="AEK245" s="0"/>
      <c r="AEL245" s="0"/>
      <c r="AEM245" s="0"/>
      <c r="AEN245" s="0"/>
      <c r="AEO245" s="0"/>
      <c r="AEP245" s="0"/>
      <c r="AEQ245" s="0"/>
      <c r="AER245" s="0"/>
      <c r="AES245" s="0"/>
      <c r="AET245" s="0"/>
      <c r="AEU245" s="0"/>
      <c r="AEV245" s="0"/>
      <c r="AEW245" s="0"/>
      <c r="AEX245" s="0"/>
      <c r="AEY245" s="0"/>
      <c r="AEZ245" s="0"/>
      <c r="AFA245" s="0"/>
      <c r="AFB245" s="0"/>
      <c r="AFC245" s="0"/>
      <c r="AFD245" s="0"/>
      <c r="AFE245" s="0"/>
      <c r="AFF245" s="0"/>
      <c r="AFG245" s="0"/>
      <c r="AFH245" s="0"/>
      <c r="AFI245" s="0"/>
      <c r="AFJ245" s="0"/>
      <c r="AFK245" s="0"/>
      <c r="AFL245" s="0"/>
      <c r="AFM245" s="0"/>
      <c r="AFN245" s="0"/>
      <c r="AFO245" s="0"/>
      <c r="AFP245" s="0"/>
      <c r="AFQ245" s="0"/>
      <c r="AFR245" s="0"/>
      <c r="AFS245" s="0"/>
      <c r="AFT245" s="0"/>
      <c r="AFU245" s="0"/>
      <c r="AFV245" s="0"/>
      <c r="AFW245" s="0"/>
      <c r="AFX245" s="0"/>
      <c r="AFY245" s="0"/>
      <c r="AFZ245" s="0"/>
      <c r="AGA245" s="0"/>
      <c r="AGB245" s="0"/>
      <c r="AGC245" s="0"/>
      <c r="AGD245" s="0"/>
      <c r="AGE245" s="0"/>
      <c r="AGF245" s="0"/>
      <c r="AGG245" s="0"/>
      <c r="AGH245" s="0"/>
      <c r="AGI245" s="0"/>
      <c r="AGJ245" s="0"/>
      <c r="AGK245" s="0"/>
      <c r="AGL245" s="0"/>
      <c r="AGM245" s="0"/>
      <c r="AGN245" s="0"/>
      <c r="AGO245" s="0"/>
      <c r="AGP245" s="0"/>
      <c r="AGQ245" s="0"/>
      <c r="AGR245" s="0"/>
      <c r="AGS245" s="0"/>
      <c r="AGT245" s="0"/>
      <c r="AGU245" s="0"/>
      <c r="AGV245" s="0"/>
      <c r="AGW245" s="0"/>
      <c r="AGX245" s="0"/>
      <c r="AGY245" s="0"/>
      <c r="AGZ245" s="0"/>
      <c r="AHA245" s="0"/>
      <c r="AHB245" s="0"/>
      <c r="AHC245" s="0"/>
      <c r="AHD245" s="0"/>
      <c r="AHE245" s="0"/>
      <c r="AHF245" s="0"/>
      <c r="AHG245" s="0"/>
      <c r="AHH245" s="0"/>
      <c r="AHI245" s="0"/>
      <c r="AHJ245" s="0"/>
      <c r="AHK245" s="0"/>
      <c r="AHL245" s="0"/>
      <c r="AHM245" s="0"/>
      <c r="AHN245" s="0"/>
      <c r="AHO245" s="0"/>
      <c r="AHP245" s="0"/>
      <c r="AHQ245" s="0"/>
      <c r="AHR245" s="0"/>
      <c r="AHS245" s="0"/>
      <c r="AHT245" s="0"/>
      <c r="AHU245" s="0"/>
      <c r="AHV245" s="0"/>
      <c r="AHW245" s="0"/>
      <c r="AHX245" s="0"/>
      <c r="AHY245" s="0"/>
      <c r="AHZ245" s="0"/>
      <c r="AIA245" s="0"/>
      <c r="AIB245" s="0"/>
      <c r="AIC245" s="0"/>
      <c r="AID245" s="0"/>
      <c r="AIE245" s="0"/>
      <c r="AIF245" s="0"/>
      <c r="AIG245" s="0"/>
      <c r="AIH245" s="0"/>
      <c r="AII245" s="0"/>
      <c r="AIJ245" s="0"/>
      <c r="AIK245" s="0"/>
      <c r="AIL245" s="0"/>
      <c r="AIM245" s="0"/>
      <c r="AIN245" s="0"/>
      <c r="AIO245" s="0"/>
      <c r="AIP245" s="0"/>
      <c r="AIQ245" s="0"/>
      <c r="AIR245" s="0"/>
      <c r="AIS245" s="0"/>
      <c r="AIT245" s="0"/>
      <c r="AIU245" s="0"/>
      <c r="AIV245" s="0"/>
      <c r="AIW245" s="0"/>
      <c r="AIX245" s="0"/>
      <c r="AIY245" s="0"/>
      <c r="AIZ245" s="0"/>
      <c r="AJA245" s="0"/>
      <c r="AJB245" s="0"/>
      <c r="AJC245" s="0"/>
      <c r="AJD245" s="0"/>
      <c r="AJE245" s="0"/>
      <c r="AJF245" s="0"/>
      <c r="AJG245" s="0"/>
      <c r="AJH245" s="0"/>
      <c r="AJI245" s="0"/>
      <c r="AJJ245" s="0"/>
      <c r="AJK245" s="0"/>
      <c r="AJL245" s="0"/>
      <c r="AJM245" s="0"/>
      <c r="AJN245" s="0"/>
      <c r="AJO245" s="0"/>
      <c r="AJP245" s="0"/>
      <c r="AJQ245" s="0"/>
      <c r="AJR245" s="0"/>
      <c r="AJS245" s="0"/>
      <c r="AJT245" s="0"/>
      <c r="AJU245" s="0"/>
      <c r="AJV245" s="0"/>
      <c r="AJW245" s="0"/>
      <c r="AJX245" s="0"/>
      <c r="AJY245" s="0"/>
      <c r="AJZ245" s="0"/>
      <c r="AKA245" s="0"/>
      <c r="AKB245" s="0"/>
      <c r="AKC245" s="0"/>
      <c r="AKD245" s="0"/>
      <c r="AKE245" s="0"/>
      <c r="AKF245" s="0"/>
      <c r="AKG245" s="0"/>
      <c r="AKH245" s="0"/>
      <c r="AKI245" s="0"/>
      <c r="AKJ245" s="0"/>
      <c r="AKK245" s="0"/>
      <c r="AKL245" s="0"/>
      <c r="AKM245" s="0"/>
      <c r="AKN245" s="0"/>
      <c r="AKO245" s="0"/>
      <c r="AKP245" s="0"/>
      <c r="AKQ245" s="0"/>
      <c r="AKR245" s="0"/>
      <c r="AKS245" s="0"/>
      <c r="AKT245" s="0"/>
      <c r="AKU245" s="0"/>
      <c r="AKV245" s="0"/>
      <c r="AKW245" s="0"/>
      <c r="AKX245" s="0"/>
      <c r="AKY245" s="0"/>
      <c r="AKZ245" s="0"/>
      <c r="ALA245" s="0"/>
      <c r="ALB245" s="0"/>
      <c r="ALC245" s="0"/>
      <c r="ALD245" s="0"/>
      <c r="ALE245" s="0"/>
      <c r="ALF245" s="0"/>
      <c r="ALG245" s="0"/>
      <c r="ALH245" s="0"/>
      <c r="ALI245" s="0"/>
      <c r="ALJ245" s="0"/>
      <c r="ALK245" s="0"/>
      <c r="ALL245" s="0"/>
      <c r="ALM245" s="0"/>
      <c r="ALN245" s="0"/>
      <c r="ALO245" s="0"/>
      <c r="ALP245" s="0"/>
      <c r="ALQ245" s="0"/>
      <c r="ALR245" s="0"/>
      <c r="ALS245" s="0"/>
      <c r="ALT245" s="0"/>
      <c r="ALU245" s="0"/>
      <c r="ALV245" s="0"/>
      <c r="ALW245" s="0"/>
      <c r="ALX245" s="0"/>
      <c r="ALY245" s="0"/>
      <c r="ALZ245" s="0"/>
      <c r="AMA245" s="0"/>
      <c r="AMB245" s="0"/>
      <c r="AMC245" s="0"/>
      <c r="AMD245" s="0"/>
      <c r="AME245" s="0"/>
      <c r="AMF245" s="0"/>
      <c r="AMG245" s="0"/>
      <c r="AMH245" s="0"/>
      <c r="AMI245" s="0"/>
      <c r="AMJ245" s="0"/>
    </row>
    <row r="246" s="258" customFormat="true" ht="15.75" hidden="true" customHeight="true" outlineLevel="1" collapsed="false">
      <c r="A246" s="270"/>
      <c r="B246" s="279"/>
      <c r="C246" s="210"/>
      <c r="D246" s="242"/>
      <c r="E246" s="211"/>
      <c r="F246" s="211"/>
      <c r="G246" s="211"/>
      <c r="H246" s="211"/>
      <c r="I246" s="211"/>
      <c r="J246" s="211"/>
      <c r="K246" s="211"/>
      <c r="L246" s="211"/>
      <c r="M246" s="211"/>
      <c r="N246" s="211"/>
      <c r="O246" s="227"/>
      <c r="P246" s="211"/>
      <c r="Q246" s="211"/>
      <c r="R246" s="211"/>
      <c r="S246" s="211"/>
      <c r="T246" s="211"/>
      <c r="U246" s="211"/>
      <c r="V246" s="211"/>
      <c r="W246" s="211"/>
      <c r="X246" s="228"/>
      <c r="Y246" s="227"/>
      <c r="Z246" s="211"/>
      <c r="AA246" s="211"/>
      <c r="AB246" s="211"/>
      <c r="AC246" s="211"/>
      <c r="AD246" s="211"/>
      <c r="AE246" s="211"/>
      <c r="AF246" s="211"/>
      <c r="AG246" s="211"/>
      <c r="AH246" s="228"/>
      <c r="AI246" s="227"/>
      <c r="AJ246" s="211"/>
      <c r="AK246" s="211"/>
      <c r="AL246" s="211"/>
      <c r="AM246" s="211"/>
      <c r="AN246" s="211"/>
      <c r="AO246" s="211"/>
      <c r="AP246" s="211"/>
      <c r="AQ246" s="211"/>
      <c r="AR246" s="228"/>
      <c r="AS246" s="227"/>
      <c r="AT246" s="211"/>
      <c r="AU246" s="211"/>
      <c r="AV246" s="211"/>
      <c r="AW246" s="211"/>
      <c r="AX246" s="211"/>
      <c r="AY246" s="211"/>
      <c r="AZ246" s="211"/>
      <c r="BA246" s="211"/>
      <c r="BB246" s="228"/>
      <c r="BC246" s="185"/>
      <c r="BD246" s="185"/>
      <c r="BE246" s="185"/>
      <c r="BF246" s="185"/>
      <c r="BG246" s="185"/>
      <c r="BH246" s="185"/>
      <c r="BI246" s="185"/>
      <c r="BJ246" s="185"/>
      <c r="BK246" s="185"/>
      <c r="BL246" s="185"/>
      <c r="BM246" s="185"/>
      <c r="BN246" s="185"/>
      <c r="BO246" s="185"/>
      <c r="BP246" s="185"/>
      <c r="BQ246" s="185"/>
      <c r="BR246" s="185"/>
      <c r="BS246" s="185"/>
      <c r="BT246" s="185"/>
      <c r="BU246" s="185"/>
      <c r="BV246" s="185"/>
    </row>
    <row r="247" customFormat="false" ht="15.75" hidden="true" customHeight="true" outlineLevel="1" collapsed="false">
      <c r="A247" s="270"/>
      <c r="B247" s="275"/>
      <c r="C247" s="66"/>
      <c r="D247" s="241"/>
      <c r="E247" s="203"/>
      <c r="F247" s="203"/>
      <c r="G247" s="203"/>
      <c r="H247" s="203"/>
      <c r="I247" s="203"/>
      <c r="J247" s="203"/>
      <c r="K247" s="203"/>
      <c r="L247" s="203"/>
      <c r="M247" s="203"/>
      <c r="N247" s="203"/>
      <c r="O247" s="204"/>
      <c r="P247" s="203"/>
      <c r="Q247" s="203"/>
      <c r="R247" s="203"/>
      <c r="S247" s="203"/>
      <c r="T247" s="203"/>
      <c r="U247" s="203"/>
      <c r="V247" s="203"/>
      <c r="W247" s="203"/>
      <c r="X247" s="205"/>
      <c r="Y247" s="204"/>
      <c r="Z247" s="203"/>
      <c r="AA247" s="203"/>
      <c r="AB247" s="203"/>
      <c r="AC247" s="203"/>
      <c r="AD247" s="203"/>
      <c r="AE247" s="203"/>
      <c r="AF247" s="203"/>
      <c r="AG247" s="203"/>
      <c r="AH247" s="205"/>
      <c r="AI247" s="204"/>
      <c r="AJ247" s="203"/>
      <c r="AK247" s="203"/>
      <c r="AL247" s="203"/>
      <c r="AM247" s="203"/>
      <c r="AN247" s="203"/>
      <c r="AO247" s="203"/>
      <c r="AP247" s="203"/>
      <c r="AQ247" s="203"/>
      <c r="AR247" s="205"/>
      <c r="AS247" s="204"/>
      <c r="AT247" s="203"/>
      <c r="AU247" s="203"/>
      <c r="AV247" s="203"/>
      <c r="AW247" s="203"/>
      <c r="AX247" s="203"/>
      <c r="AY247" s="203"/>
      <c r="AZ247" s="203"/>
      <c r="BA247" s="203"/>
      <c r="BB247" s="205"/>
      <c r="BC247" s="0"/>
      <c r="BD247" s="0"/>
      <c r="BE247" s="0"/>
      <c r="BF247" s="0"/>
      <c r="BG247" s="0"/>
      <c r="BH247" s="0"/>
      <c r="BI247" s="0"/>
      <c r="BJ247" s="0"/>
      <c r="BK247" s="0"/>
      <c r="BL247" s="0"/>
      <c r="BM247" s="0"/>
      <c r="BN247" s="0"/>
      <c r="BO247" s="0"/>
      <c r="BP247" s="0"/>
      <c r="BQ247" s="0"/>
      <c r="BR247" s="0"/>
      <c r="BS247" s="0"/>
      <c r="BT247" s="0"/>
      <c r="BU247" s="0"/>
      <c r="BV247" s="0"/>
      <c r="BW247" s="0"/>
      <c r="BX247" s="0"/>
      <c r="BY247" s="0"/>
      <c r="BZ247" s="0"/>
      <c r="CA247" s="0"/>
      <c r="CB247" s="0"/>
      <c r="CC247" s="0"/>
      <c r="CD247" s="0"/>
      <c r="CE247" s="0"/>
      <c r="CF247" s="0"/>
      <c r="CG247" s="0"/>
      <c r="CH247" s="0"/>
      <c r="CI247" s="0"/>
      <c r="CJ247" s="0"/>
      <c r="CK247" s="0"/>
      <c r="CL247" s="0"/>
      <c r="CM247" s="0"/>
      <c r="CN247" s="0"/>
      <c r="CO247" s="0"/>
      <c r="CP247" s="0"/>
      <c r="CQ247" s="0"/>
      <c r="CR247" s="0"/>
      <c r="CS247" s="0"/>
      <c r="CT247" s="0"/>
      <c r="CU247" s="0"/>
      <c r="CV247" s="0"/>
      <c r="CW247" s="0"/>
      <c r="CX247" s="0"/>
      <c r="CY247" s="0"/>
      <c r="CZ247" s="0"/>
      <c r="DA247" s="0"/>
      <c r="DB247" s="0"/>
      <c r="DC247" s="0"/>
      <c r="DD247" s="0"/>
      <c r="DE247" s="0"/>
      <c r="DF247" s="0"/>
      <c r="DG247" s="0"/>
      <c r="DH247" s="0"/>
      <c r="DI247" s="0"/>
      <c r="DJ247" s="0"/>
      <c r="DK247" s="0"/>
      <c r="DL247" s="0"/>
      <c r="DM247" s="0"/>
      <c r="DN247" s="0"/>
      <c r="DO247" s="0"/>
      <c r="DP247" s="0"/>
      <c r="DQ247" s="0"/>
      <c r="DR247" s="0"/>
      <c r="DS247" s="0"/>
      <c r="DT247" s="0"/>
      <c r="DU247" s="0"/>
      <c r="DV247" s="0"/>
      <c r="DW247" s="0"/>
      <c r="DX247" s="0"/>
      <c r="DY247" s="0"/>
      <c r="DZ247" s="0"/>
      <c r="EA247" s="0"/>
      <c r="EB247" s="0"/>
      <c r="EC247" s="0"/>
      <c r="ED247" s="0"/>
      <c r="EE247" s="0"/>
      <c r="EF247" s="0"/>
      <c r="EG247" s="0"/>
      <c r="EH247" s="0"/>
      <c r="EI247" s="0"/>
      <c r="EJ247" s="0"/>
      <c r="EK247" s="0"/>
      <c r="EL247" s="0"/>
      <c r="EM247" s="0"/>
      <c r="EN247" s="0"/>
      <c r="EO247" s="0"/>
      <c r="EP247" s="0"/>
      <c r="EQ247" s="0"/>
      <c r="ER247" s="0"/>
      <c r="ES247" s="0"/>
      <c r="ET247" s="0"/>
      <c r="EU247" s="0"/>
      <c r="EV247" s="0"/>
      <c r="EW247" s="0"/>
      <c r="EX247" s="0"/>
      <c r="EY247" s="0"/>
      <c r="EZ247" s="0"/>
      <c r="FA247" s="0"/>
      <c r="FB247" s="0"/>
      <c r="FC247" s="0"/>
      <c r="FD247" s="0"/>
      <c r="FE247" s="0"/>
      <c r="FF247" s="0"/>
      <c r="FG247" s="0"/>
      <c r="FH247" s="0"/>
      <c r="FI247" s="0"/>
      <c r="FJ247" s="0"/>
      <c r="FK247" s="0"/>
      <c r="FL247" s="0"/>
      <c r="FM247" s="0"/>
      <c r="FN247" s="0"/>
      <c r="FO247" s="0"/>
      <c r="FP247" s="0"/>
      <c r="FQ247" s="0"/>
      <c r="FR247" s="0"/>
      <c r="FS247" s="0"/>
      <c r="FT247" s="0"/>
      <c r="FU247" s="0"/>
      <c r="FV247" s="0"/>
      <c r="FW247" s="0"/>
      <c r="FX247" s="0"/>
      <c r="FY247" s="0"/>
      <c r="FZ247" s="0"/>
      <c r="GA247" s="0"/>
      <c r="GB247" s="0"/>
      <c r="GC247" s="0"/>
      <c r="GD247" s="0"/>
      <c r="GE247" s="0"/>
      <c r="GF247" s="0"/>
      <c r="GG247" s="0"/>
      <c r="GH247" s="0"/>
      <c r="GI247" s="0"/>
      <c r="GJ247" s="0"/>
      <c r="GK247" s="0"/>
      <c r="GL247" s="0"/>
      <c r="GM247" s="0"/>
      <c r="GN247" s="0"/>
      <c r="GO247" s="0"/>
      <c r="GP247" s="0"/>
      <c r="GQ247" s="0"/>
      <c r="GR247" s="0"/>
      <c r="GS247" s="0"/>
      <c r="GT247" s="0"/>
      <c r="GU247" s="0"/>
      <c r="GV247" s="0"/>
      <c r="GW247" s="0"/>
      <c r="GX247" s="0"/>
      <c r="GY247" s="0"/>
      <c r="GZ247" s="0"/>
      <c r="HA247" s="0"/>
      <c r="HB247" s="0"/>
      <c r="HC247" s="0"/>
      <c r="HD247" s="0"/>
      <c r="HE247" s="0"/>
      <c r="HF247" s="0"/>
      <c r="HG247" s="0"/>
      <c r="HH247" s="0"/>
      <c r="HI247" s="0"/>
      <c r="HJ247" s="0"/>
      <c r="HK247" s="0"/>
      <c r="HL247" s="0"/>
      <c r="HM247" s="0"/>
      <c r="HN247" s="0"/>
      <c r="HO247" s="0"/>
      <c r="HP247" s="0"/>
      <c r="HQ247" s="0"/>
      <c r="HR247" s="0"/>
      <c r="HS247" s="0"/>
      <c r="HT247" s="0"/>
      <c r="HU247" s="0"/>
      <c r="HV247" s="0"/>
      <c r="HW247" s="0"/>
      <c r="HX247" s="0"/>
      <c r="HY247" s="0"/>
      <c r="HZ247" s="0"/>
      <c r="IA247" s="0"/>
      <c r="IB247" s="0"/>
      <c r="IC247" s="0"/>
      <c r="ID247" s="0"/>
      <c r="IE247" s="0"/>
      <c r="IF247" s="0"/>
      <c r="IG247" s="0"/>
      <c r="IH247" s="0"/>
      <c r="II247" s="0"/>
      <c r="IJ247" s="0"/>
      <c r="IK247" s="0"/>
      <c r="IL247" s="0"/>
      <c r="IM247" s="0"/>
      <c r="IN247" s="0"/>
      <c r="IO247" s="0"/>
      <c r="IP247" s="0"/>
      <c r="IQ247" s="0"/>
      <c r="IR247" s="0"/>
      <c r="IS247" s="0"/>
      <c r="IT247" s="0"/>
      <c r="IU247" s="0"/>
      <c r="IV247" s="0"/>
      <c r="IW247" s="0"/>
      <c r="IX247" s="0"/>
      <c r="IY247" s="0"/>
      <c r="IZ247" s="0"/>
      <c r="JA247" s="0"/>
      <c r="JB247" s="0"/>
      <c r="JC247" s="0"/>
      <c r="JD247" s="0"/>
      <c r="JE247" s="0"/>
      <c r="JF247" s="0"/>
      <c r="JG247" s="0"/>
      <c r="JH247" s="0"/>
      <c r="JI247" s="0"/>
      <c r="JJ247" s="0"/>
      <c r="JK247" s="0"/>
      <c r="JL247" s="0"/>
      <c r="JM247" s="0"/>
      <c r="JN247" s="0"/>
      <c r="JO247" s="0"/>
      <c r="JP247" s="0"/>
      <c r="JQ247" s="0"/>
      <c r="JR247" s="0"/>
      <c r="JS247" s="0"/>
      <c r="JT247" s="0"/>
      <c r="JU247" s="0"/>
      <c r="JV247" s="0"/>
      <c r="JW247" s="0"/>
      <c r="JX247" s="0"/>
      <c r="JY247" s="0"/>
      <c r="JZ247" s="0"/>
      <c r="KA247" s="0"/>
      <c r="KB247" s="0"/>
      <c r="KC247" s="0"/>
      <c r="KD247" s="0"/>
      <c r="KE247" s="0"/>
      <c r="KF247" s="0"/>
      <c r="KG247" s="0"/>
      <c r="KH247" s="0"/>
      <c r="KI247" s="0"/>
      <c r="KJ247" s="0"/>
      <c r="KK247" s="0"/>
      <c r="KL247" s="0"/>
      <c r="KM247" s="0"/>
      <c r="KN247" s="0"/>
      <c r="KO247" s="0"/>
      <c r="KP247" s="0"/>
      <c r="KQ247" s="0"/>
      <c r="KR247" s="0"/>
      <c r="KS247" s="0"/>
      <c r="KT247" s="0"/>
      <c r="KU247" s="0"/>
      <c r="KV247" s="0"/>
      <c r="KW247" s="0"/>
      <c r="KX247" s="0"/>
      <c r="KY247" s="0"/>
      <c r="KZ247" s="0"/>
      <c r="LA247" s="0"/>
      <c r="LB247" s="0"/>
      <c r="LC247" s="0"/>
      <c r="LD247" s="0"/>
      <c r="LE247" s="0"/>
      <c r="LF247" s="0"/>
      <c r="LG247" s="0"/>
      <c r="LH247" s="0"/>
      <c r="LI247" s="0"/>
      <c r="LJ247" s="0"/>
      <c r="LK247" s="0"/>
      <c r="LL247" s="0"/>
      <c r="LM247" s="0"/>
      <c r="LN247" s="0"/>
      <c r="LO247" s="0"/>
      <c r="LP247" s="0"/>
      <c r="LQ247" s="0"/>
      <c r="LR247" s="0"/>
      <c r="LS247" s="0"/>
      <c r="LT247" s="0"/>
      <c r="LU247" s="0"/>
      <c r="LV247" s="0"/>
      <c r="LW247" s="0"/>
      <c r="LX247" s="0"/>
      <c r="LY247" s="0"/>
      <c r="LZ247" s="0"/>
      <c r="MA247" s="0"/>
      <c r="MB247" s="0"/>
      <c r="MC247" s="0"/>
      <c r="MD247" s="0"/>
      <c r="ME247" s="0"/>
      <c r="MF247" s="0"/>
      <c r="MG247" s="0"/>
      <c r="MH247" s="0"/>
      <c r="MI247" s="0"/>
      <c r="MJ247" s="0"/>
      <c r="MK247" s="0"/>
      <c r="ML247" s="0"/>
      <c r="MM247" s="0"/>
      <c r="MN247" s="0"/>
      <c r="MO247" s="0"/>
      <c r="MP247" s="0"/>
      <c r="MQ247" s="0"/>
      <c r="MR247" s="0"/>
      <c r="MS247" s="0"/>
      <c r="MT247" s="0"/>
      <c r="MU247" s="0"/>
      <c r="MV247" s="0"/>
      <c r="MW247" s="0"/>
      <c r="MX247" s="0"/>
      <c r="MY247" s="0"/>
      <c r="MZ247" s="0"/>
      <c r="NA247" s="0"/>
      <c r="NB247" s="0"/>
      <c r="NC247" s="0"/>
      <c r="ND247" s="0"/>
      <c r="NE247" s="0"/>
      <c r="NF247" s="0"/>
      <c r="NG247" s="0"/>
      <c r="NH247" s="0"/>
      <c r="NI247" s="0"/>
      <c r="NJ247" s="0"/>
      <c r="NK247" s="0"/>
      <c r="NL247" s="0"/>
      <c r="NM247" s="0"/>
      <c r="NN247" s="0"/>
      <c r="NO247" s="0"/>
      <c r="NP247" s="0"/>
      <c r="NQ247" s="0"/>
      <c r="NR247" s="0"/>
      <c r="NS247" s="0"/>
      <c r="NT247" s="0"/>
      <c r="NU247" s="0"/>
      <c r="NV247" s="0"/>
      <c r="NW247" s="0"/>
      <c r="NX247" s="0"/>
      <c r="NY247" s="0"/>
      <c r="NZ247" s="0"/>
      <c r="OA247" s="0"/>
      <c r="OB247" s="0"/>
      <c r="OC247" s="0"/>
      <c r="OD247" s="0"/>
      <c r="OE247" s="0"/>
      <c r="OF247" s="0"/>
      <c r="OG247" s="0"/>
      <c r="OH247" s="0"/>
      <c r="OI247" s="0"/>
      <c r="OJ247" s="0"/>
      <c r="OK247" s="0"/>
      <c r="OL247" s="0"/>
      <c r="OM247" s="0"/>
      <c r="ON247" s="0"/>
      <c r="OO247" s="0"/>
      <c r="OP247" s="0"/>
      <c r="OQ247" s="0"/>
      <c r="OR247" s="0"/>
      <c r="OS247" s="0"/>
      <c r="OT247" s="0"/>
      <c r="OU247" s="0"/>
      <c r="OV247" s="0"/>
      <c r="OW247" s="0"/>
      <c r="OX247" s="0"/>
      <c r="OY247" s="0"/>
      <c r="OZ247" s="0"/>
      <c r="PA247" s="0"/>
      <c r="PB247" s="0"/>
      <c r="PC247" s="0"/>
      <c r="PD247" s="0"/>
      <c r="PE247" s="0"/>
      <c r="PF247" s="0"/>
      <c r="PG247" s="0"/>
      <c r="PH247" s="0"/>
      <c r="PI247" s="0"/>
      <c r="PJ247" s="0"/>
      <c r="PK247" s="0"/>
      <c r="PL247" s="0"/>
      <c r="PM247" s="0"/>
      <c r="PN247" s="0"/>
      <c r="PO247" s="0"/>
      <c r="PP247" s="0"/>
      <c r="PQ247" s="0"/>
      <c r="PR247" s="0"/>
      <c r="PS247" s="0"/>
      <c r="PT247" s="0"/>
      <c r="PU247" s="0"/>
      <c r="PV247" s="0"/>
      <c r="PW247" s="0"/>
      <c r="PX247" s="0"/>
      <c r="PY247" s="0"/>
      <c r="PZ247" s="0"/>
      <c r="QA247" s="0"/>
      <c r="QB247" s="0"/>
      <c r="QC247" s="0"/>
      <c r="QD247" s="0"/>
      <c r="QE247" s="0"/>
      <c r="QF247" s="0"/>
      <c r="QG247" s="0"/>
      <c r="QH247" s="0"/>
      <c r="QI247" s="0"/>
      <c r="QJ247" s="0"/>
      <c r="QK247" s="0"/>
      <c r="QL247" s="0"/>
      <c r="QM247" s="0"/>
      <c r="QN247" s="0"/>
      <c r="QO247" s="0"/>
      <c r="QP247" s="0"/>
      <c r="QQ247" s="0"/>
      <c r="QR247" s="0"/>
      <c r="QS247" s="0"/>
      <c r="QT247" s="0"/>
      <c r="QU247" s="0"/>
      <c r="QV247" s="0"/>
      <c r="QW247" s="0"/>
      <c r="QX247" s="0"/>
      <c r="QY247" s="0"/>
      <c r="QZ247" s="0"/>
      <c r="RA247" s="0"/>
      <c r="RB247" s="0"/>
      <c r="RC247" s="0"/>
      <c r="RD247" s="0"/>
      <c r="RE247" s="0"/>
      <c r="RF247" s="0"/>
      <c r="RG247" s="0"/>
      <c r="RH247" s="0"/>
      <c r="RI247" s="0"/>
      <c r="RJ247" s="0"/>
      <c r="RK247" s="0"/>
      <c r="RL247" s="0"/>
      <c r="RM247" s="0"/>
      <c r="RN247" s="0"/>
      <c r="RO247" s="0"/>
      <c r="RP247" s="0"/>
      <c r="RQ247" s="0"/>
      <c r="RR247" s="0"/>
      <c r="RS247" s="0"/>
      <c r="RT247" s="0"/>
      <c r="RU247" s="0"/>
      <c r="RV247" s="0"/>
      <c r="RW247" s="0"/>
      <c r="RX247" s="0"/>
      <c r="RY247" s="0"/>
      <c r="RZ247" s="0"/>
      <c r="SA247" s="0"/>
      <c r="SB247" s="0"/>
      <c r="SC247" s="0"/>
      <c r="SD247" s="0"/>
      <c r="SE247" s="0"/>
      <c r="SF247" s="0"/>
      <c r="SG247" s="0"/>
      <c r="SH247" s="0"/>
      <c r="SI247" s="0"/>
      <c r="SJ247" s="0"/>
      <c r="SK247" s="0"/>
      <c r="SL247" s="0"/>
      <c r="SM247" s="0"/>
      <c r="SN247" s="0"/>
      <c r="SO247" s="0"/>
      <c r="SP247" s="0"/>
      <c r="SQ247" s="0"/>
      <c r="SR247" s="0"/>
      <c r="SS247" s="0"/>
      <c r="ST247" s="0"/>
      <c r="SU247" s="0"/>
      <c r="SV247" s="0"/>
      <c r="SW247" s="0"/>
      <c r="SX247" s="0"/>
      <c r="SY247" s="0"/>
      <c r="SZ247" s="0"/>
      <c r="TA247" s="0"/>
      <c r="TB247" s="0"/>
      <c r="TC247" s="0"/>
      <c r="TD247" s="0"/>
      <c r="TE247" s="0"/>
      <c r="TF247" s="0"/>
      <c r="TG247" s="0"/>
      <c r="TH247" s="0"/>
      <c r="TI247" s="0"/>
      <c r="TJ247" s="0"/>
      <c r="TK247" s="0"/>
      <c r="TL247" s="0"/>
      <c r="TM247" s="0"/>
      <c r="TN247" s="0"/>
      <c r="TO247" s="0"/>
      <c r="TP247" s="0"/>
      <c r="TQ247" s="0"/>
      <c r="TR247" s="0"/>
      <c r="TS247" s="0"/>
      <c r="TT247" s="0"/>
      <c r="TU247" s="0"/>
      <c r="TV247" s="0"/>
      <c r="TW247" s="0"/>
      <c r="TX247" s="0"/>
      <c r="TY247" s="0"/>
      <c r="TZ247" s="0"/>
      <c r="UA247" s="0"/>
      <c r="UB247" s="0"/>
      <c r="UC247" s="0"/>
      <c r="UD247" s="0"/>
      <c r="UE247" s="0"/>
      <c r="UF247" s="0"/>
      <c r="UG247" s="0"/>
      <c r="UH247" s="0"/>
      <c r="UI247" s="0"/>
      <c r="UJ247" s="0"/>
      <c r="UK247" s="0"/>
      <c r="UL247" s="0"/>
      <c r="UM247" s="0"/>
      <c r="UN247" s="0"/>
      <c r="UO247" s="0"/>
      <c r="UP247" s="0"/>
      <c r="UQ247" s="0"/>
      <c r="UR247" s="0"/>
      <c r="US247" s="0"/>
      <c r="UT247" s="0"/>
      <c r="UU247" s="0"/>
      <c r="UV247" s="0"/>
      <c r="UW247" s="0"/>
      <c r="UX247" s="0"/>
      <c r="UY247" s="0"/>
      <c r="UZ247" s="0"/>
      <c r="VA247" s="0"/>
      <c r="VB247" s="0"/>
      <c r="VC247" s="0"/>
      <c r="VD247" s="0"/>
      <c r="VE247" s="0"/>
      <c r="VF247" s="0"/>
      <c r="VG247" s="0"/>
      <c r="VH247" s="0"/>
      <c r="VI247" s="0"/>
      <c r="VJ247" s="0"/>
      <c r="VK247" s="0"/>
      <c r="VL247" s="0"/>
      <c r="VM247" s="0"/>
      <c r="VN247" s="0"/>
      <c r="VO247" s="0"/>
      <c r="VP247" s="0"/>
      <c r="VQ247" s="0"/>
      <c r="VR247" s="0"/>
      <c r="VS247" s="0"/>
      <c r="VT247" s="0"/>
      <c r="VU247" s="0"/>
      <c r="VV247" s="0"/>
      <c r="VW247" s="0"/>
      <c r="VX247" s="0"/>
      <c r="VY247" s="0"/>
      <c r="VZ247" s="0"/>
      <c r="WA247" s="0"/>
      <c r="WB247" s="0"/>
      <c r="WC247" s="0"/>
      <c r="WD247" s="0"/>
      <c r="WE247" s="0"/>
      <c r="WF247" s="0"/>
      <c r="WG247" s="0"/>
      <c r="WH247" s="0"/>
      <c r="WI247" s="0"/>
      <c r="WJ247" s="0"/>
      <c r="WK247" s="0"/>
      <c r="WL247" s="0"/>
      <c r="WM247" s="0"/>
      <c r="WN247" s="0"/>
      <c r="WO247" s="0"/>
      <c r="WP247" s="0"/>
      <c r="WQ247" s="0"/>
      <c r="WR247" s="0"/>
      <c r="WS247" s="0"/>
      <c r="WT247" s="0"/>
      <c r="WU247" s="0"/>
      <c r="WV247" s="0"/>
      <c r="WW247" s="0"/>
      <c r="WX247" s="0"/>
      <c r="WY247" s="0"/>
      <c r="WZ247" s="0"/>
      <c r="XA247" s="0"/>
      <c r="XB247" s="0"/>
      <c r="XC247" s="0"/>
      <c r="XD247" s="0"/>
      <c r="XE247" s="0"/>
      <c r="XF247" s="0"/>
      <c r="XG247" s="0"/>
      <c r="XH247" s="0"/>
      <c r="XI247" s="0"/>
      <c r="XJ247" s="0"/>
      <c r="XK247" s="0"/>
      <c r="XL247" s="0"/>
      <c r="XM247" s="0"/>
      <c r="XN247" s="0"/>
      <c r="XO247" s="0"/>
      <c r="XP247" s="0"/>
      <c r="XQ247" s="0"/>
      <c r="XR247" s="0"/>
      <c r="XS247" s="0"/>
      <c r="XT247" s="0"/>
      <c r="XU247" s="0"/>
      <c r="XV247" s="0"/>
      <c r="XW247" s="0"/>
      <c r="XX247" s="0"/>
      <c r="XY247" s="0"/>
      <c r="XZ247" s="0"/>
      <c r="YA247" s="0"/>
      <c r="YB247" s="0"/>
      <c r="YC247" s="0"/>
      <c r="YD247" s="0"/>
      <c r="YE247" s="0"/>
      <c r="YF247" s="0"/>
      <c r="YG247" s="0"/>
      <c r="YH247" s="0"/>
      <c r="YI247" s="0"/>
      <c r="YJ247" s="0"/>
      <c r="YK247" s="0"/>
      <c r="YL247" s="0"/>
      <c r="YM247" s="0"/>
      <c r="YN247" s="0"/>
      <c r="YO247" s="0"/>
      <c r="YP247" s="0"/>
      <c r="YQ247" s="0"/>
      <c r="YR247" s="0"/>
      <c r="YS247" s="0"/>
      <c r="YT247" s="0"/>
      <c r="YU247" s="0"/>
      <c r="YV247" s="0"/>
      <c r="YW247" s="0"/>
      <c r="YX247" s="0"/>
      <c r="YY247" s="0"/>
      <c r="YZ247" s="0"/>
      <c r="ZA247" s="0"/>
      <c r="ZB247" s="0"/>
      <c r="ZC247" s="0"/>
      <c r="ZD247" s="0"/>
      <c r="ZE247" s="0"/>
      <c r="ZF247" s="0"/>
      <c r="ZG247" s="0"/>
      <c r="ZH247" s="0"/>
      <c r="ZI247" s="0"/>
      <c r="ZJ247" s="0"/>
      <c r="ZK247" s="0"/>
      <c r="ZL247" s="0"/>
      <c r="ZM247" s="0"/>
      <c r="ZN247" s="0"/>
      <c r="ZO247" s="0"/>
      <c r="ZP247" s="0"/>
      <c r="ZQ247" s="0"/>
      <c r="ZR247" s="0"/>
      <c r="ZS247" s="0"/>
      <c r="ZT247" s="0"/>
      <c r="ZU247" s="0"/>
      <c r="ZV247" s="0"/>
      <c r="ZW247" s="0"/>
      <c r="ZX247" s="0"/>
      <c r="ZY247" s="0"/>
      <c r="ZZ247" s="0"/>
      <c r="AAA247" s="0"/>
      <c r="AAB247" s="0"/>
      <c r="AAC247" s="0"/>
      <c r="AAD247" s="0"/>
      <c r="AAE247" s="0"/>
      <c r="AAF247" s="0"/>
      <c r="AAG247" s="0"/>
      <c r="AAH247" s="0"/>
      <c r="AAI247" s="0"/>
      <c r="AAJ247" s="0"/>
      <c r="AAK247" s="0"/>
      <c r="AAL247" s="0"/>
      <c r="AAM247" s="0"/>
      <c r="AAN247" s="0"/>
      <c r="AAO247" s="0"/>
      <c r="AAP247" s="0"/>
      <c r="AAQ247" s="0"/>
      <c r="AAR247" s="0"/>
      <c r="AAS247" s="0"/>
      <c r="AAT247" s="0"/>
      <c r="AAU247" s="0"/>
      <c r="AAV247" s="0"/>
      <c r="AAW247" s="0"/>
      <c r="AAX247" s="0"/>
      <c r="AAY247" s="0"/>
      <c r="AAZ247" s="0"/>
      <c r="ABA247" s="0"/>
      <c r="ABB247" s="0"/>
      <c r="ABC247" s="0"/>
      <c r="ABD247" s="0"/>
      <c r="ABE247" s="0"/>
      <c r="ABF247" s="0"/>
      <c r="ABG247" s="0"/>
      <c r="ABH247" s="0"/>
      <c r="ABI247" s="0"/>
      <c r="ABJ247" s="0"/>
      <c r="ABK247" s="0"/>
      <c r="ABL247" s="0"/>
      <c r="ABM247" s="0"/>
      <c r="ABN247" s="0"/>
      <c r="ABO247" s="0"/>
      <c r="ABP247" s="0"/>
      <c r="ABQ247" s="0"/>
      <c r="ABR247" s="0"/>
      <c r="ABS247" s="0"/>
      <c r="ABT247" s="0"/>
      <c r="ABU247" s="0"/>
      <c r="ABV247" s="0"/>
      <c r="ABW247" s="0"/>
      <c r="ABX247" s="0"/>
      <c r="ABY247" s="0"/>
      <c r="ABZ247" s="0"/>
      <c r="ACA247" s="0"/>
      <c r="ACB247" s="0"/>
      <c r="ACC247" s="0"/>
      <c r="ACD247" s="0"/>
      <c r="ACE247" s="0"/>
      <c r="ACF247" s="0"/>
      <c r="ACG247" s="0"/>
      <c r="ACH247" s="0"/>
      <c r="ACI247" s="0"/>
      <c r="ACJ247" s="0"/>
      <c r="ACK247" s="0"/>
      <c r="ACL247" s="0"/>
      <c r="ACM247" s="0"/>
      <c r="ACN247" s="0"/>
      <c r="ACO247" s="0"/>
      <c r="ACP247" s="0"/>
      <c r="ACQ247" s="0"/>
      <c r="ACR247" s="0"/>
      <c r="ACS247" s="0"/>
      <c r="ACT247" s="0"/>
      <c r="ACU247" s="0"/>
      <c r="ACV247" s="0"/>
      <c r="ACW247" s="0"/>
      <c r="ACX247" s="0"/>
      <c r="ACY247" s="0"/>
      <c r="ACZ247" s="0"/>
      <c r="ADA247" s="0"/>
      <c r="ADB247" s="0"/>
      <c r="ADC247" s="0"/>
      <c r="ADD247" s="0"/>
      <c r="ADE247" s="0"/>
      <c r="ADF247" s="0"/>
      <c r="ADG247" s="0"/>
      <c r="ADH247" s="0"/>
      <c r="ADI247" s="0"/>
      <c r="ADJ247" s="0"/>
      <c r="ADK247" s="0"/>
      <c r="ADL247" s="0"/>
      <c r="ADM247" s="0"/>
      <c r="ADN247" s="0"/>
      <c r="ADO247" s="0"/>
      <c r="ADP247" s="0"/>
      <c r="ADQ247" s="0"/>
      <c r="ADR247" s="0"/>
      <c r="ADS247" s="0"/>
      <c r="ADT247" s="0"/>
      <c r="ADU247" s="0"/>
      <c r="ADV247" s="0"/>
      <c r="ADW247" s="0"/>
      <c r="ADX247" s="0"/>
      <c r="ADY247" s="0"/>
      <c r="ADZ247" s="0"/>
      <c r="AEA247" s="0"/>
      <c r="AEB247" s="0"/>
      <c r="AEC247" s="0"/>
      <c r="AED247" s="0"/>
      <c r="AEE247" s="0"/>
      <c r="AEF247" s="0"/>
      <c r="AEG247" s="0"/>
      <c r="AEH247" s="0"/>
      <c r="AEI247" s="0"/>
      <c r="AEJ247" s="0"/>
      <c r="AEK247" s="0"/>
      <c r="AEL247" s="0"/>
      <c r="AEM247" s="0"/>
      <c r="AEN247" s="0"/>
      <c r="AEO247" s="0"/>
      <c r="AEP247" s="0"/>
      <c r="AEQ247" s="0"/>
      <c r="AER247" s="0"/>
      <c r="AES247" s="0"/>
      <c r="AET247" s="0"/>
      <c r="AEU247" s="0"/>
      <c r="AEV247" s="0"/>
      <c r="AEW247" s="0"/>
      <c r="AEX247" s="0"/>
      <c r="AEY247" s="0"/>
      <c r="AEZ247" s="0"/>
      <c r="AFA247" s="0"/>
      <c r="AFB247" s="0"/>
      <c r="AFC247" s="0"/>
      <c r="AFD247" s="0"/>
      <c r="AFE247" s="0"/>
      <c r="AFF247" s="0"/>
      <c r="AFG247" s="0"/>
      <c r="AFH247" s="0"/>
      <c r="AFI247" s="0"/>
      <c r="AFJ247" s="0"/>
      <c r="AFK247" s="0"/>
      <c r="AFL247" s="0"/>
      <c r="AFM247" s="0"/>
      <c r="AFN247" s="0"/>
      <c r="AFO247" s="0"/>
      <c r="AFP247" s="0"/>
      <c r="AFQ247" s="0"/>
      <c r="AFR247" s="0"/>
      <c r="AFS247" s="0"/>
      <c r="AFT247" s="0"/>
      <c r="AFU247" s="0"/>
      <c r="AFV247" s="0"/>
      <c r="AFW247" s="0"/>
      <c r="AFX247" s="0"/>
      <c r="AFY247" s="0"/>
      <c r="AFZ247" s="0"/>
      <c r="AGA247" s="0"/>
      <c r="AGB247" s="0"/>
      <c r="AGC247" s="0"/>
      <c r="AGD247" s="0"/>
      <c r="AGE247" s="0"/>
      <c r="AGF247" s="0"/>
      <c r="AGG247" s="0"/>
      <c r="AGH247" s="0"/>
      <c r="AGI247" s="0"/>
      <c r="AGJ247" s="0"/>
      <c r="AGK247" s="0"/>
      <c r="AGL247" s="0"/>
      <c r="AGM247" s="0"/>
      <c r="AGN247" s="0"/>
      <c r="AGO247" s="0"/>
      <c r="AGP247" s="0"/>
      <c r="AGQ247" s="0"/>
      <c r="AGR247" s="0"/>
      <c r="AGS247" s="0"/>
      <c r="AGT247" s="0"/>
      <c r="AGU247" s="0"/>
      <c r="AGV247" s="0"/>
      <c r="AGW247" s="0"/>
      <c r="AGX247" s="0"/>
      <c r="AGY247" s="0"/>
      <c r="AGZ247" s="0"/>
      <c r="AHA247" s="0"/>
      <c r="AHB247" s="0"/>
      <c r="AHC247" s="0"/>
      <c r="AHD247" s="0"/>
      <c r="AHE247" s="0"/>
      <c r="AHF247" s="0"/>
      <c r="AHG247" s="0"/>
      <c r="AHH247" s="0"/>
      <c r="AHI247" s="0"/>
      <c r="AHJ247" s="0"/>
      <c r="AHK247" s="0"/>
      <c r="AHL247" s="0"/>
      <c r="AHM247" s="0"/>
      <c r="AHN247" s="0"/>
      <c r="AHO247" s="0"/>
      <c r="AHP247" s="0"/>
      <c r="AHQ247" s="0"/>
      <c r="AHR247" s="0"/>
      <c r="AHS247" s="0"/>
      <c r="AHT247" s="0"/>
      <c r="AHU247" s="0"/>
      <c r="AHV247" s="0"/>
      <c r="AHW247" s="0"/>
      <c r="AHX247" s="0"/>
      <c r="AHY247" s="0"/>
      <c r="AHZ247" s="0"/>
      <c r="AIA247" s="0"/>
      <c r="AIB247" s="0"/>
      <c r="AIC247" s="0"/>
      <c r="AID247" s="0"/>
      <c r="AIE247" s="0"/>
      <c r="AIF247" s="0"/>
      <c r="AIG247" s="0"/>
      <c r="AIH247" s="0"/>
      <c r="AII247" s="0"/>
      <c r="AIJ247" s="0"/>
      <c r="AIK247" s="0"/>
      <c r="AIL247" s="0"/>
      <c r="AIM247" s="0"/>
      <c r="AIN247" s="0"/>
      <c r="AIO247" s="0"/>
      <c r="AIP247" s="0"/>
      <c r="AIQ247" s="0"/>
      <c r="AIR247" s="0"/>
      <c r="AIS247" s="0"/>
      <c r="AIT247" s="0"/>
      <c r="AIU247" s="0"/>
      <c r="AIV247" s="0"/>
      <c r="AIW247" s="0"/>
      <c r="AIX247" s="0"/>
      <c r="AIY247" s="0"/>
      <c r="AIZ247" s="0"/>
      <c r="AJA247" s="0"/>
      <c r="AJB247" s="0"/>
      <c r="AJC247" s="0"/>
      <c r="AJD247" s="0"/>
      <c r="AJE247" s="0"/>
      <c r="AJF247" s="0"/>
      <c r="AJG247" s="0"/>
      <c r="AJH247" s="0"/>
      <c r="AJI247" s="0"/>
      <c r="AJJ247" s="0"/>
      <c r="AJK247" s="0"/>
      <c r="AJL247" s="0"/>
      <c r="AJM247" s="0"/>
      <c r="AJN247" s="0"/>
      <c r="AJO247" s="0"/>
      <c r="AJP247" s="0"/>
      <c r="AJQ247" s="0"/>
      <c r="AJR247" s="0"/>
      <c r="AJS247" s="0"/>
      <c r="AJT247" s="0"/>
      <c r="AJU247" s="0"/>
      <c r="AJV247" s="0"/>
      <c r="AJW247" s="0"/>
      <c r="AJX247" s="0"/>
      <c r="AJY247" s="0"/>
      <c r="AJZ247" s="0"/>
      <c r="AKA247" s="0"/>
      <c r="AKB247" s="0"/>
      <c r="AKC247" s="0"/>
      <c r="AKD247" s="0"/>
      <c r="AKE247" s="0"/>
      <c r="AKF247" s="0"/>
      <c r="AKG247" s="0"/>
      <c r="AKH247" s="0"/>
      <c r="AKI247" s="0"/>
      <c r="AKJ247" s="0"/>
      <c r="AKK247" s="0"/>
      <c r="AKL247" s="0"/>
      <c r="AKM247" s="0"/>
      <c r="AKN247" s="0"/>
      <c r="AKO247" s="0"/>
      <c r="AKP247" s="0"/>
      <c r="AKQ247" s="0"/>
      <c r="AKR247" s="0"/>
      <c r="AKS247" s="0"/>
      <c r="AKT247" s="0"/>
      <c r="AKU247" s="0"/>
      <c r="AKV247" s="0"/>
      <c r="AKW247" s="0"/>
      <c r="AKX247" s="0"/>
      <c r="AKY247" s="0"/>
      <c r="AKZ247" s="0"/>
      <c r="ALA247" s="0"/>
      <c r="ALB247" s="0"/>
      <c r="ALC247" s="0"/>
      <c r="ALD247" s="0"/>
      <c r="ALE247" s="0"/>
      <c r="ALF247" s="0"/>
      <c r="ALG247" s="0"/>
      <c r="ALH247" s="0"/>
      <c r="ALI247" s="0"/>
      <c r="ALJ247" s="0"/>
      <c r="ALK247" s="0"/>
      <c r="ALL247" s="0"/>
      <c r="ALM247" s="0"/>
      <c r="ALN247" s="0"/>
      <c r="ALO247" s="0"/>
      <c r="ALP247" s="0"/>
      <c r="ALQ247" s="0"/>
      <c r="ALR247" s="0"/>
      <c r="ALS247" s="0"/>
      <c r="ALT247" s="0"/>
      <c r="ALU247" s="0"/>
      <c r="ALV247" s="0"/>
      <c r="ALW247" s="0"/>
      <c r="ALX247" s="0"/>
      <c r="ALY247" s="0"/>
      <c r="ALZ247" s="0"/>
      <c r="AMA247" s="0"/>
      <c r="AMB247" s="0"/>
      <c r="AMC247" s="0"/>
      <c r="AMD247" s="0"/>
      <c r="AME247" s="0"/>
      <c r="AMF247" s="0"/>
      <c r="AMG247" s="0"/>
      <c r="AMH247" s="0"/>
      <c r="AMI247" s="0"/>
      <c r="AMJ247" s="0"/>
    </row>
    <row r="248" s="258" customFormat="true" ht="15.75" hidden="true" customHeight="true" outlineLevel="1" collapsed="false">
      <c r="A248" s="270"/>
      <c r="B248" s="279"/>
      <c r="C248" s="210"/>
      <c r="D248" s="242"/>
      <c r="E248" s="211"/>
      <c r="F248" s="211"/>
      <c r="G248" s="211"/>
      <c r="H248" s="211"/>
      <c r="I248" s="211"/>
      <c r="J248" s="211"/>
      <c r="K248" s="211"/>
      <c r="L248" s="211"/>
      <c r="M248" s="211"/>
      <c r="N248" s="211"/>
      <c r="O248" s="227"/>
      <c r="P248" s="211"/>
      <c r="Q248" s="211"/>
      <c r="R248" s="211"/>
      <c r="S248" s="211"/>
      <c r="T248" s="211"/>
      <c r="U248" s="211"/>
      <c r="V248" s="211"/>
      <c r="W248" s="211"/>
      <c r="X248" s="228"/>
      <c r="Y248" s="227"/>
      <c r="Z248" s="211"/>
      <c r="AA248" s="211"/>
      <c r="AB248" s="211"/>
      <c r="AC248" s="211"/>
      <c r="AD248" s="211"/>
      <c r="AE248" s="211"/>
      <c r="AF248" s="211"/>
      <c r="AG248" s="211"/>
      <c r="AH248" s="228"/>
      <c r="AI248" s="227"/>
      <c r="AJ248" s="211"/>
      <c r="AK248" s="211"/>
      <c r="AL248" s="211"/>
      <c r="AM248" s="211"/>
      <c r="AN248" s="211"/>
      <c r="AO248" s="211"/>
      <c r="AP248" s="211"/>
      <c r="AQ248" s="211"/>
      <c r="AR248" s="228"/>
      <c r="AS248" s="227"/>
      <c r="AT248" s="211"/>
      <c r="AU248" s="211"/>
      <c r="AV248" s="211"/>
      <c r="AW248" s="211"/>
      <c r="AX248" s="211"/>
      <c r="AY248" s="211"/>
      <c r="AZ248" s="211"/>
      <c r="BA248" s="211"/>
      <c r="BB248" s="228"/>
      <c r="BC248" s="185"/>
      <c r="BD248" s="185"/>
      <c r="BE248" s="185"/>
      <c r="BF248" s="185"/>
      <c r="BG248" s="185"/>
      <c r="BH248" s="185"/>
      <c r="BI248" s="185"/>
      <c r="BJ248" s="185"/>
      <c r="BK248" s="185"/>
      <c r="BL248" s="185"/>
      <c r="BM248" s="185"/>
      <c r="BN248" s="185"/>
      <c r="BO248" s="185"/>
      <c r="BP248" s="185"/>
      <c r="BQ248" s="185"/>
      <c r="BR248" s="185"/>
      <c r="BS248" s="185"/>
      <c r="BT248" s="185"/>
      <c r="BU248" s="185"/>
      <c r="BV248" s="185"/>
    </row>
    <row r="249" customFormat="false" ht="15" hidden="false" customHeight="true" outlineLevel="0" collapsed="false">
      <c r="A249" s="270"/>
      <c r="B249" s="47"/>
      <c r="C249" s="47"/>
      <c r="D249" s="47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25"/>
      <c r="P249" s="23"/>
      <c r="Q249" s="23"/>
      <c r="R249" s="23"/>
      <c r="S249" s="23"/>
      <c r="T249" s="23"/>
      <c r="U249" s="23"/>
      <c r="V249" s="23"/>
      <c r="W249" s="23"/>
      <c r="X249" s="24"/>
      <c r="Y249" s="225"/>
      <c r="Z249" s="23"/>
      <c r="AA249" s="23"/>
      <c r="AB249" s="23"/>
      <c r="AC249" s="23"/>
      <c r="AD249" s="23"/>
      <c r="AE249" s="23"/>
      <c r="AF249" s="23"/>
      <c r="AG249" s="23"/>
      <c r="AH249" s="24"/>
      <c r="AI249" s="225"/>
      <c r="AJ249" s="23"/>
      <c r="AK249" s="23"/>
      <c r="AL249" s="23"/>
      <c r="AM249" s="23"/>
      <c r="AN249" s="23"/>
      <c r="AO249" s="23"/>
      <c r="AP249" s="23"/>
      <c r="AQ249" s="23"/>
      <c r="AR249" s="24"/>
      <c r="AS249" s="225"/>
      <c r="AT249" s="23"/>
      <c r="AU249" s="23"/>
      <c r="AV249" s="23"/>
      <c r="AW249" s="23"/>
      <c r="AX249" s="23"/>
      <c r="AY249" s="23"/>
      <c r="AZ249" s="23"/>
      <c r="BA249" s="23"/>
      <c r="BB249" s="24"/>
      <c r="BC249" s="0"/>
      <c r="BD249" s="0"/>
      <c r="BE249" s="0"/>
      <c r="BF249" s="0"/>
      <c r="BG249" s="0"/>
      <c r="BH249" s="0"/>
      <c r="BI249" s="0"/>
      <c r="BJ249" s="0"/>
      <c r="BK249" s="0"/>
      <c r="BL249" s="0"/>
      <c r="BM249" s="0"/>
      <c r="BN249" s="0"/>
      <c r="BO249" s="0"/>
      <c r="BP249" s="0"/>
      <c r="BQ249" s="0"/>
      <c r="BR249" s="0"/>
      <c r="BS249" s="0"/>
      <c r="BT249" s="0"/>
      <c r="BU249" s="0"/>
      <c r="BV249" s="0"/>
      <c r="BW249" s="0"/>
      <c r="BX249" s="0"/>
      <c r="BY249" s="0"/>
      <c r="BZ249" s="0"/>
      <c r="CA249" s="0"/>
      <c r="CB249" s="0"/>
      <c r="CC249" s="0"/>
      <c r="CD249" s="0"/>
      <c r="CE249" s="0"/>
      <c r="CF249" s="0"/>
      <c r="CG249" s="0"/>
      <c r="CH249" s="0"/>
      <c r="CI249" s="0"/>
      <c r="CJ249" s="0"/>
      <c r="CK249" s="0"/>
      <c r="CL249" s="0"/>
      <c r="CM249" s="0"/>
      <c r="CN249" s="0"/>
      <c r="CO249" s="0"/>
      <c r="CP249" s="0"/>
      <c r="CQ249" s="0"/>
      <c r="CR249" s="0"/>
      <c r="CS249" s="0"/>
      <c r="CT249" s="0"/>
      <c r="CU249" s="0"/>
      <c r="CV249" s="0"/>
      <c r="CW249" s="0"/>
      <c r="CX249" s="0"/>
      <c r="CY249" s="0"/>
      <c r="CZ249" s="0"/>
      <c r="DA249" s="0"/>
      <c r="DB249" s="0"/>
      <c r="DC249" s="0"/>
      <c r="DD249" s="0"/>
      <c r="DE249" s="0"/>
      <c r="DF249" s="0"/>
      <c r="DG249" s="0"/>
      <c r="DH249" s="0"/>
      <c r="DI249" s="0"/>
      <c r="DJ249" s="0"/>
      <c r="DK249" s="0"/>
      <c r="DL249" s="0"/>
      <c r="DM249" s="0"/>
      <c r="DN249" s="0"/>
      <c r="DO249" s="0"/>
      <c r="DP249" s="0"/>
      <c r="DQ249" s="0"/>
      <c r="DR249" s="0"/>
      <c r="DS249" s="0"/>
      <c r="DT249" s="0"/>
      <c r="DU249" s="0"/>
      <c r="DV249" s="0"/>
      <c r="DW249" s="0"/>
      <c r="DX249" s="0"/>
      <c r="DY249" s="0"/>
      <c r="DZ249" s="0"/>
      <c r="EA249" s="0"/>
      <c r="EB249" s="0"/>
      <c r="EC249" s="0"/>
      <c r="ED249" s="0"/>
      <c r="EE249" s="0"/>
      <c r="EF249" s="0"/>
      <c r="EG249" s="0"/>
      <c r="EH249" s="0"/>
      <c r="EI249" s="0"/>
      <c r="EJ249" s="0"/>
      <c r="EK249" s="0"/>
      <c r="EL249" s="0"/>
      <c r="EM249" s="0"/>
      <c r="EN249" s="0"/>
      <c r="EO249" s="0"/>
      <c r="EP249" s="0"/>
      <c r="EQ249" s="0"/>
      <c r="ER249" s="0"/>
      <c r="ES249" s="0"/>
      <c r="ET249" s="0"/>
      <c r="EU249" s="0"/>
      <c r="EV249" s="0"/>
      <c r="EW249" s="0"/>
      <c r="EX249" s="0"/>
      <c r="EY249" s="0"/>
      <c r="EZ249" s="0"/>
      <c r="FA249" s="0"/>
      <c r="FB249" s="0"/>
      <c r="FC249" s="0"/>
      <c r="FD249" s="0"/>
      <c r="FE249" s="0"/>
      <c r="FF249" s="0"/>
      <c r="FG249" s="0"/>
      <c r="FH249" s="0"/>
      <c r="FI249" s="0"/>
      <c r="FJ249" s="0"/>
      <c r="FK249" s="0"/>
      <c r="FL249" s="0"/>
      <c r="FM249" s="0"/>
      <c r="FN249" s="0"/>
      <c r="FO249" s="0"/>
      <c r="FP249" s="0"/>
      <c r="FQ249" s="0"/>
      <c r="FR249" s="0"/>
      <c r="FS249" s="0"/>
      <c r="FT249" s="0"/>
      <c r="FU249" s="0"/>
      <c r="FV249" s="0"/>
      <c r="FW249" s="0"/>
      <c r="FX249" s="0"/>
      <c r="FY249" s="0"/>
      <c r="FZ249" s="0"/>
      <c r="GA249" s="0"/>
      <c r="GB249" s="0"/>
      <c r="GC249" s="0"/>
      <c r="GD249" s="0"/>
      <c r="GE249" s="0"/>
      <c r="GF249" s="0"/>
      <c r="GG249" s="0"/>
      <c r="GH249" s="0"/>
      <c r="GI249" s="0"/>
      <c r="GJ249" s="0"/>
      <c r="GK249" s="0"/>
      <c r="GL249" s="0"/>
      <c r="GM249" s="0"/>
      <c r="GN249" s="0"/>
      <c r="GO249" s="0"/>
      <c r="GP249" s="0"/>
      <c r="GQ249" s="0"/>
      <c r="GR249" s="0"/>
      <c r="GS249" s="0"/>
      <c r="GT249" s="0"/>
      <c r="GU249" s="0"/>
      <c r="GV249" s="0"/>
      <c r="GW249" s="0"/>
      <c r="GX249" s="0"/>
      <c r="GY249" s="0"/>
      <c r="GZ249" s="0"/>
      <c r="HA249" s="0"/>
      <c r="HB249" s="0"/>
      <c r="HC249" s="0"/>
      <c r="HD249" s="0"/>
      <c r="HE249" s="0"/>
      <c r="HF249" s="0"/>
      <c r="HG249" s="0"/>
      <c r="HH249" s="0"/>
      <c r="HI249" s="0"/>
      <c r="HJ249" s="0"/>
      <c r="HK249" s="0"/>
      <c r="HL249" s="0"/>
      <c r="HM249" s="0"/>
      <c r="HN249" s="0"/>
      <c r="HO249" s="0"/>
      <c r="HP249" s="0"/>
      <c r="HQ249" s="0"/>
      <c r="HR249" s="0"/>
      <c r="HS249" s="0"/>
      <c r="HT249" s="0"/>
      <c r="HU249" s="0"/>
      <c r="HV249" s="0"/>
      <c r="HW249" s="0"/>
      <c r="HX249" s="0"/>
      <c r="HY249" s="0"/>
      <c r="HZ249" s="0"/>
      <c r="IA249" s="0"/>
      <c r="IB249" s="0"/>
      <c r="IC249" s="0"/>
      <c r="ID249" s="0"/>
      <c r="IE249" s="0"/>
      <c r="IF249" s="0"/>
      <c r="IG249" s="0"/>
      <c r="IH249" s="0"/>
      <c r="II249" s="0"/>
      <c r="IJ249" s="0"/>
      <c r="IK249" s="0"/>
      <c r="IL249" s="0"/>
      <c r="IM249" s="0"/>
      <c r="IN249" s="0"/>
      <c r="IO249" s="0"/>
      <c r="IP249" s="0"/>
      <c r="IQ249" s="0"/>
      <c r="IR249" s="0"/>
      <c r="IS249" s="0"/>
      <c r="IT249" s="0"/>
      <c r="IU249" s="0"/>
      <c r="IV249" s="0"/>
      <c r="IW249" s="0"/>
      <c r="IX249" s="0"/>
      <c r="IY249" s="0"/>
      <c r="IZ249" s="0"/>
      <c r="JA249" s="0"/>
      <c r="JB249" s="0"/>
      <c r="JC249" s="0"/>
      <c r="JD249" s="0"/>
      <c r="JE249" s="0"/>
      <c r="JF249" s="0"/>
      <c r="JG249" s="0"/>
      <c r="JH249" s="0"/>
      <c r="JI249" s="0"/>
      <c r="JJ249" s="0"/>
      <c r="JK249" s="0"/>
      <c r="JL249" s="0"/>
      <c r="JM249" s="0"/>
      <c r="JN249" s="0"/>
      <c r="JO249" s="0"/>
      <c r="JP249" s="0"/>
      <c r="JQ249" s="0"/>
      <c r="JR249" s="0"/>
      <c r="JS249" s="0"/>
      <c r="JT249" s="0"/>
      <c r="JU249" s="0"/>
      <c r="JV249" s="0"/>
      <c r="JW249" s="0"/>
      <c r="JX249" s="0"/>
      <c r="JY249" s="0"/>
      <c r="JZ249" s="0"/>
      <c r="KA249" s="0"/>
      <c r="KB249" s="0"/>
      <c r="KC249" s="0"/>
      <c r="KD249" s="0"/>
      <c r="KE249" s="0"/>
      <c r="KF249" s="0"/>
      <c r="KG249" s="0"/>
      <c r="KH249" s="0"/>
      <c r="KI249" s="0"/>
      <c r="KJ249" s="0"/>
      <c r="KK249" s="0"/>
      <c r="KL249" s="0"/>
      <c r="KM249" s="0"/>
      <c r="KN249" s="0"/>
      <c r="KO249" s="0"/>
      <c r="KP249" s="0"/>
      <c r="KQ249" s="0"/>
      <c r="KR249" s="0"/>
      <c r="KS249" s="0"/>
      <c r="KT249" s="0"/>
      <c r="KU249" s="0"/>
      <c r="KV249" s="0"/>
      <c r="KW249" s="0"/>
      <c r="KX249" s="0"/>
      <c r="KY249" s="0"/>
      <c r="KZ249" s="0"/>
      <c r="LA249" s="0"/>
      <c r="LB249" s="0"/>
      <c r="LC249" s="0"/>
      <c r="LD249" s="0"/>
      <c r="LE249" s="0"/>
      <c r="LF249" s="0"/>
      <c r="LG249" s="0"/>
      <c r="LH249" s="0"/>
      <c r="LI249" s="0"/>
      <c r="LJ249" s="0"/>
      <c r="LK249" s="0"/>
      <c r="LL249" s="0"/>
      <c r="LM249" s="0"/>
      <c r="LN249" s="0"/>
      <c r="LO249" s="0"/>
      <c r="LP249" s="0"/>
      <c r="LQ249" s="0"/>
      <c r="LR249" s="0"/>
      <c r="LS249" s="0"/>
      <c r="LT249" s="0"/>
      <c r="LU249" s="0"/>
      <c r="LV249" s="0"/>
      <c r="LW249" s="0"/>
      <c r="LX249" s="0"/>
      <c r="LY249" s="0"/>
      <c r="LZ249" s="0"/>
      <c r="MA249" s="0"/>
      <c r="MB249" s="0"/>
      <c r="MC249" s="0"/>
      <c r="MD249" s="0"/>
      <c r="ME249" s="0"/>
      <c r="MF249" s="0"/>
      <c r="MG249" s="0"/>
      <c r="MH249" s="0"/>
      <c r="MI249" s="0"/>
      <c r="MJ249" s="0"/>
      <c r="MK249" s="0"/>
      <c r="ML249" s="0"/>
      <c r="MM249" s="0"/>
      <c r="MN249" s="0"/>
      <c r="MO249" s="0"/>
      <c r="MP249" s="0"/>
      <c r="MQ249" s="0"/>
      <c r="MR249" s="0"/>
      <c r="MS249" s="0"/>
      <c r="MT249" s="0"/>
      <c r="MU249" s="0"/>
      <c r="MV249" s="0"/>
      <c r="MW249" s="0"/>
      <c r="MX249" s="0"/>
      <c r="MY249" s="0"/>
      <c r="MZ249" s="0"/>
      <c r="NA249" s="0"/>
      <c r="NB249" s="0"/>
      <c r="NC249" s="0"/>
      <c r="ND249" s="0"/>
      <c r="NE249" s="0"/>
      <c r="NF249" s="0"/>
      <c r="NG249" s="0"/>
      <c r="NH249" s="0"/>
      <c r="NI249" s="0"/>
      <c r="NJ249" s="0"/>
      <c r="NK249" s="0"/>
      <c r="NL249" s="0"/>
      <c r="NM249" s="0"/>
      <c r="NN249" s="0"/>
      <c r="NO249" s="0"/>
      <c r="NP249" s="0"/>
      <c r="NQ249" s="0"/>
      <c r="NR249" s="0"/>
      <c r="NS249" s="0"/>
      <c r="NT249" s="0"/>
      <c r="NU249" s="0"/>
      <c r="NV249" s="0"/>
      <c r="NW249" s="0"/>
      <c r="NX249" s="0"/>
      <c r="NY249" s="0"/>
      <c r="NZ249" s="0"/>
      <c r="OA249" s="0"/>
      <c r="OB249" s="0"/>
      <c r="OC249" s="0"/>
      <c r="OD249" s="0"/>
      <c r="OE249" s="0"/>
      <c r="OF249" s="0"/>
      <c r="OG249" s="0"/>
      <c r="OH249" s="0"/>
      <c r="OI249" s="0"/>
      <c r="OJ249" s="0"/>
      <c r="OK249" s="0"/>
      <c r="OL249" s="0"/>
      <c r="OM249" s="0"/>
      <c r="ON249" s="0"/>
      <c r="OO249" s="0"/>
      <c r="OP249" s="0"/>
      <c r="OQ249" s="0"/>
      <c r="OR249" s="0"/>
      <c r="OS249" s="0"/>
      <c r="OT249" s="0"/>
      <c r="OU249" s="0"/>
      <c r="OV249" s="0"/>
      <c r="OW249" s="0"/>
      <c r="OX249" s="0"/>
      <c r="OY249" s="0"/>
      <c r="OZ249" s="0"/>
      <c r="PA249" s="0"/>
      <c r="PB249" s="0"/>
      <c r="PC249" s="0"/>
      <c r="PD249" s="0"/>
      <c r="PE249" s="0"/>
      <c r="PF249" s="0"/>
      <c r="PG249" s="0"/>
      <c r="PH249" s="0"/>
      <c r="PI249" s="0"/>
      <c r="PJ249" s="0"/>
      <c r="PK249" s="0"/>
      <c r="PL249" s="0"/>
      <c r="PM249" s="0"/>
      <c r="PN249" s="0"/>
      <c r="PO249" s="0"/>
      <c r="PP249" s="0"/>
      <c r="PQ249" s="0"/>
      <c r="PR249" s="0"/>
      <c r="PS249" s="0"/>
      <c r="PT249" s="0"/>
      <c r="PU249" s="0"/>
      <c r="PV249" s="0"/>
      <c r="PW249" s="0"/>
      <c r="PX249" s="0"/>
      <c r="PY249" s="0"/>
      <c r="PZ249" s="0"/>
      <c r="QA249" s="0"/>
      <c r="QB249" s="0"/>
      <c r="QC249" s="0"/>
      <c r="QD249" s="0"/>
      <c r="QE249" s="0"/>
      <c r="QF249" s="0"/>
      <c r="QG249" s="0"/>
      <c r="QH249" s="0"/>
      <c r="QI249" s="0"/>
      <c r="QJ249" s="0"/>
      <c r="QK249" s="0"/>
      <c r="QL249" s="0"/>
      <c r="QM249" s="0"/>
      <c r="QN249" s="0"/>
      <c r="QO249" s="0"/>
      <c r="QP249" s="0"/>
      <c r="QQ249" s="0"/>
      <c r="QR249" s="0"/>
      <c r="QS249" s="0"/>
      <c r="QT249" s="0"/>
      <c r="QU249" s="0"/>
      <c r="QV249" s="0"/>
      <c r="QW249" s="0"/>
      <c r="QX249" s="0"/>
      <c r="QY249" s="0"/>
      <c r="QZ249" s="0"/>
      <c r="RA249" s="0"/>
      <c r="RB249" s="0"/>
      <c r="RC249" s="0"/>
      <c r="RD249" s="0"/>
      <c r="RE249" s="0"/>
      <c r="RF249" s="0"/>
      <c r="RG249" s="0"/>
      <c r="RH249" s="0"/>
      <c r="RI249" s="0"/>
      <c r="RJ249" s="0"/>
      <c r="RK249" s="0"/>
      <c r="RL249" s="0"/>
      <c r="RM249" s="0"/>
      <c r="RN249" s="0"/>
      <c r="RO249" s="0"/>
      <c r="RP249" s="0"/>
      <c r="RQ249" s="0"/>
      <c r="RR249" s="0"/>
      <c r="RS249" s="0"/>
      <c r="RT249" s="0"/>
      <c r="RU249" s="0"/>
      <c r="RV249" s="0"/>
      <c r="RW249" s="0"/>
      <c r="RX249" s="0"/>
      <c r="RY249" s="0"/>
      <c r="RZ249" s="0"/>
      <c r="SA249" s="0"/>
      <c r="SB249" s="0"/>
      <c r="SC249" s="0"/>
      <c r="SD249" s="0"/>
      <c r="SE249" s="0"/>
      <c r="SF249" s="0"/>
      <c r="SG249" s="0"/>
      <c r="SH249" s="0"/>
      <c r="SI249" s="0"/>
      <c r="SJ249" s="0"/>
      <c r="SK249" s="0"/>
      <c r="SL249" s="0"/>
      <c r="SM249" s="0"/>
      <c r="SN249" s="0"/>
      <c r="SO249" s="0"/>
      <c r="SP249" s="0"/>
      <c r="SQ249" s="0"/>
      <c r="SR249" s="0"/>
      <c r="SS249" s="0"/>
      <c r="ST249" s="0"/>
      <c r="SU249" s="0"/>
      <c r="SV249" s="0"/>
      <c r="SW249" s="0"/>
      <c r="SX249" s="0"/>
      <c r="SY249" s="0"/>
      <c r="SZ249" s="0"/>
      <c r="TA249" s="0"/>
      <c r="TB249" s="0"/>
      <c r="TC249" s="0"/>
      <c r="TD249" s="0"/>
      <c r="TE249" s="0"/>
      <c r="TF249" s="0"/>
      <c r="TG249" s="0"/>
      <c r="TH249" s="0"/>
      <c r="TI249" s="0"/>
      <c r="TJ249" s="0"/>
      <c r="TK249" s="0"/>
      <c r="TL249" s="0"/>
      <c r="TM249" s="0"/>
      <c r="TN249" s="0"/>
      <c r="TO249" s="0"/>
      <c r="TP249" s="0"/>
      <c r="TQ249" s="0"/>
      <c r="TR249" s="0"/>
      <c r="TS249" s="0"/>
      <c r="TT249" s="0"/>
      <c r="TU249" s="0"/>
      <c r="TV249" s="0"/>
      <c r="TW249" s="0"/>
      <c r="TX249" s="0"/>
      <c r="TY249" s="0"/>
      <c r="TZ249" s="0"/>
      <c r="UA249" s="0"/>
      <c r="UB249" s="0"/>
      <c r="UC249" s="0"/>
      <c r="UD249" s="0"/>
      <c r="UE249" s="0"/>
      <c r="UF249" s="0"/>
      <c r="UG249" s="0"/>
      <c r="UH249" s="0"/>
      <c r="UI249" s="0"/>
      <c r="UJ249" s="0"/>
      <c r="UK249" s="0"/>
      <c r="UL249" s="0"/>
      <c r="UM249" s="0"/>
      <c r="UN249" s="0"/>
      <c r="UO249" s="0"/>
      <c r="UP249" s="0"/>
      <c r="UQ249" s="0"/>
      <c r="UR249" s="0"/>
      <c r="US249" s="0"/>
      <c r="UT249" s="0"/>
      <c r="UU249" s="0"/>
      <c r="UV249" s="0"/>
      <c r="UW249" s="0"/>
      <c r="UX249" s="0"/>
      <c r="UY249" s="0"/>
      <c r="UZ249" s="0"/>
      <c r="VA249" s="0"/>
      <c r="VB249" s="0"/>
      <c r="VC249" s="0"/>
      <c r="VD249" s="0"/>
      <c r="VE249" s="0"/>
      <c r="VF249" s="0"/>
      <c r="VG249" s="0"/>
      <c r="VH249" s="0"/>
      <c r="VI249" s="0"/>
      <c r="VJ249" s="0"/>
      <c r="VK249" s="0"/>
      <c r="VL249" s="0"/>
      <c r="VM249" s="0"/>
      <c r="VN249" s="0"/>
      <c r="VO249" s="0"/>
      <c r="VP249" s="0"/>
      <c r="VQ249" s="0"/>
      <c r="VR249" s="0"/>
      <c r="VS249" s="0"/>
      <c r="VT249" s="0"/>
      <c r="VU249" s="0"/>
      <c r="VV249" s="0"/>
      <c r="VW249" s="0"/>
      <c r="VX249" s="0"/>
      <c r="VY249" s="0"/>
      <c r="VZ249" s="0"/>
      <c r="WA249" s="0"/>
      <c r="WB249" s="0"/>
      <c r="WC249" s="0"/>
      <c r="WD249" s="0"/>
      <c r="WE249" s="0"/>
      <c r="WF249" s="0"/>
      <c r="WG249" s="0"/>
      <c r="WH249" s="0"/>
      <c r="WI249" s="0"/>
      <c r="WJ249" s="0"/>
      <c r="WK249" s="0"/>
      <c r="WL249" s="0"/>
      <c r="WM249" s="0"/>
      <c r="WN249" s="0"/>
      <c r="WO249" s="0"/>
      <c r="WP249" s="0"/>
      <c r="WQ249" s="0"/>
      <c r="WR249" s="0"/>
      <c r="WS249" s="0"/>
      <c r="WT249" s="0"/>
      <c r="WU249" s="0"/>
      <c r="WV249" s="0"/>
      <c r="WW249" s="0"/>
      <c r="WX249" s="0"/>
      <c r="WY249" s="0"/>
      <c r="WZ249" s="0"/>
      <c r="XA249" s="0"/>
      <c r="XB249" s="0"/>
      <c r="XC249" s="0"/>
      <c r="XD249" s="0"/>
      <c r="XE249" s="0"/>
      <c r="XF249" s="0"/>
      <c r="XG249" s="0"/>
      <c r="XH249" s="0"/>
      <c r="XI249" s="0"/>
      <c r="XJ249" s="0"/>
      <c r="XK249" s="0"/>
      <c r="XL249" s="0"/>
      <c r="XM249" s="0"/>
      <c r="XN249" s="0"/>
      <c r="XO249" s="0"/>
      <c r="XP249" s="0"/>
      <c r="XQ249" s="0"/>
      <c r="XR249" s="0"/>
      <c r="XS249" s="0"/>
      <c r="XT249" s="0"/>
      <c r="XU249" s="0"/>
      <c r="XV249" s="0"/>
      <c r="XW249" s="0"/>
      <c r="XX249" s="0"/>
      <c r="XY249" s="0"/>
      <c r="XZ249" s="0"/>
      <c r="YA249" s="0"/>
      <c r="YB249" s="0"/>
      <c r="YC249" s="0"/>
      <c r="YD249" s="0"/>
      <c r="YE249" s="0"/>
      <c r="YF249" s="0"/>
      <c r="YG249" s="0"/>
      <c r="YH249" s="0"/>
      <c r="YI249" s="0"/>
      <c r="YJ249" s="0"/>
      <c r="YK249" s="0"/>
      <c r="YL249" s="0"/>
      <c r="YM249" s="0"/>
      <c r="YN249" s="0"/>
      <c r="YO249" s="0"/>
      <c r="YP249" s="0"/>
      <c r="YQ249" s="0"/>
      <c r="YR249" s="0"/>
      <c r="YS249" s="0"/>
      <c r="YT249" s="0"/>
      <c r="YU249" s="0"/>
      <c r="YV249" s="0"/>
      <c r="YW249" s="0"/>
      <c r="YX249" s="0"/>
      <c r="YY249" s="0"/>
      <c r="YZ249" s="0"/>
      <c r="ZA249" s="0"/>
      <c r="ZB249" s="0"/>
      <c r="ZC249" s="0"/>
      <c r="ZD249" s="0"/>
      <c r="ZE249" s="0"/>
      <c r="ZF249" s="0"/>
      <c r="ZG249" s="0"/>
      <c r="ZH249" s="0"/>
      <c r="ZI249" s="0"/>
      <c r="ZJ249" s="0"/>
      <c r="ZK249" s="0"/>
      <c r="ZL249" s="0"/>
      <c r="ZM249" s="0"/>
      <c r="ZN249" s="0"/>
      <c r="ZO249" s="0"/>
      <c r="ZP249" s="0"/>
      <c r="ZQ249" s="0"/>
      <c r="ZR249" s="0"/>
      <c r="ZS249" s="0"/>
      <c r="ZT249" s="0"/>
      <c r="ZU249" s="0"/>
      <c r="ZV249" s="0"/>
      <c r="ZW249" s="0"/>
      <c r="ZX249" s="0"/>
      <c r="ZY249" s="0"/>
      <c r="ZZ249" s="0"/>
      <c r="AAA249" s="0"/>
      <c r="AAB249" s="0"/>
      <c r="AAC249" s="0"/>
      <c r="AAD249" s="0"/>
      <c r="AAE249" s="0"/>
      <c r="AAF249" s="0"/>
      <c r="AAG249" s="0"/>
      <c r="AAH249" s="0"/>
      <c r="AAI249" s="0"/>
      <c r="AAJ249" s="0"/>
      <c r="AAK249" s="0"/>
      <c r="AAL249" s="0"/>
      <c r="AAM249" s="0"/>
      <c r="AAN249" s="0"/>
      <c r="AAO249" s="0"/>
      <c r="AAP249" s="0"/>
      <c r="AAQ249" s="0"/>
      <c r="AAR249" s="0"/>
      <c r="AAS249" s="0"/>
      <c r="AAT249" s="0"/>
      <c r="AAU249" s="0"/>
      <c r="AAV249" s="0"/>
      <c r="AAW249" s="0"/>
      <c r="AAX249" s="0"/>
      <c r="AAY249" s="0"/>
      <c r="AAZ249" s="0"/>
      <c r="ABA249" s="0"/>
      <c r="ABB249" s="0"/>
      <c r="ABC249" s="0"/>
      <c r="ABD249" s="0"/>
      <c r="ABE249" s="0"/>
      <c r="ABF249" s="0"/>
      <c r="ABG249" s="0"/>
      <c r="ABH249" s="0"/>
      <c r="ABI249" s="0"/>
      <c r="ABJ249" s="0"/>
      <c r="ABK249" s="0"/>
      <c r="ABL249" s="0"/>
      <c r="ABM249" s="0"/>
      <c r="ABN249" s="0"/>
      <c r="ABO249" s="0"/>
      <c r="ABP249" s="0"/>
      <c r="ABQ249" s="0"/>
      <c r="ABR249" s="0"/>
      <c r="ABS249" s="0"/>
      <c r="ABT249" s="0"/>
      <c r="ABU249" s="0"/>
      <c r="ABV249" s="0"/>
      <c r="ABW249" s="0"/>
      <c r="ABX249" s="0"/>
      <c r="ABY249" s="0"/>
      <c r="ABZ249" s="0"/>
      <c r="ACA249" s="0"/>
      <c r="ACB249" s="0"/>
      <c r="ACC249" s="0"/>
      <c r="ACD249" s="0"/>
      <c r="ACE249" s="0"/>
      <c r="ACF249" s="0"/>
      <c r="ACG249" s="0"/>
      <c r="ACH249" s="0"/>
      <c r="ACI249" s="0"/>
      <c r="ACJ249" s="0"/>
      <c r="ACK249" s="0"/>
      <c r="ACL249" s="0"/>
      <c r="ACM249" s="0"/>
      <c r="ACN249" s="0"/>
      <c r="ACO249" s="0"/>
      <c r="ACP249" s="0"/>
      <c r="ACQ249" s="0"/>
      <c r="ACR249" s="0"/>
      <c r="ACS249" s="0"/>
      <c r="ACT249" s="0"/>
      <c r="ACU249" s="0"/>
      <c r="ACV249" s="0"/>
      <c r="ACW249" s="0"/>
      <c r="ACX249" s="0"/>
      <c r="ACY249" s="0"/>
      <c r="ACZ249" s="0"/>
      <c r="ADA249" s="0"/>
      <c r="ADB249" s="0"/>
      <c r="ADC249" s="0"/>
      <c r="ADD249" s="0"/>
      <c r="ADE249" s="0"/>
      <c r="ADF249" s="0"/>
      <c r="ADG249" s="0"/>
      <c r="ADH249" s="0"/>
      <c r="ADI249" s="0"/>
      <c r="ADJ249" s="0"/>
      <c r="ADK249" s="0"/>
      <c r="ADL249" s="0"/>
      <c r="ADM249" s="0"/>
      <c r="ADN249" s="0"/>
      <c r="ADO249" s="0"/>
      <c r="ADP249" s="0"/>
      <c r="ADQ249" s="0"/>
      <c r="ADR249" s="0"/>
      <c r="ADS249" s="0"/>
      <c r="ADT249" s="0"/>
      <c r="ADU249" s="0"/>
      <c r="ADV249" s="0"/>
      <c r="ADW249" s="0"/>
      <c r="ADX249" s="0"/>
      <c r="ADY249" s="0"/>
      <c r="ADZ249" s="0"/>
      <c r="AEA249" s="0"/>
      <c r="AEB249" s="0"/>
      <c r="AEC249" s="0"/>
      <c r="AED249" s="0"/>
      <c r="AEE249" s="0"/>
      <c r="AEF249" s="0"/>
      <c r="AEG249" s="0"/>
      <c r="AEH249" s="0"/>
      <c r="AEI249" s="0"/>
      <c r="AEJ249" s="0"/>
      <c r="AEK249" s="0"/>
      <c r="AEL249" s="0"/>
      <c r="AEM249" s="0"/>
      <c r="AEN249" s="0"/>
      <c r="AEO249" s="0"/>
      <c r="AEP249" s="0"/>
      <c r="AEQ249" s="0"/>
      <c r="AER249" s="0"/>
      <c r="AES249" s="0"/>
      <c r="AET249" s="0"/>
      <c r="AEU249" s="0"/>
      <c r="AEV249" s="0"/>
      <c r="AEW249" s="0"/>
      <c r="AEX249" s="0"/>
      <c r="AEY249" s="0"/>
      <c r="AEZ249" s="0"/>
      <c r="AFA249" s="0"/>
      <c r="AFB249" s="0"/>
      <c r="AFC249" s="0"/>
      <c r="AFD249" s="0"/>
      <c r="AFE249" s="0"/>
      <c r="AFF249" s="0"/>
      <c r="AFG249" s="0"/>
      <c r="AFH249" s="0"/>
      <c r="AFI249" s="0"/>
      <c r="AFJ249" s="0"/>
      <c r="AFK249" s="0"/>
      <c r="AFL249" s="0"/>
      <c r="AFM249" s="0"/>
      <c r="AFN249" s="0"/>
      <c r="AFO249" s="0"/>
      <c r="AFP249" s="0"/>
      <c r="AFQ249" s="0"/>
      <c r="AFR249" s="0"/>
      <c r="AFS249" s="0"/>
      <c r="AFT249" s="0"/>
      <c r="AFU249" s="0"/>
      <c r="AFV249" s="0"/>
      <c r="AFW249" s="0"/>
      <c r="AFX249" s="0"/>
      <c r="AFY249" s="0"/>
      <c r="AFZ249" s="0"/>
      <c r="AGA249" s="0"/>
      <c r="AGB249" s="0"/>
      <c r="AGC249" s="0"/>
      <c r="AGD249" s="0"/>
      <c r="AGE249" s="0"/>
      <c r="AGF249" s="0"/>
      <c r="AGG249" s="0"/>
      <c r="AGH249" s="0"/>
      <c r="AGI249" s="0"/>
      <c r="AGJ249" s="0"/>
      <c r="AGK249" s="0"/>
      <c r="AGL249" s="0"/>
      <c r="AGM249" s="0"/>
      <c r="AGN249" s="0"/>
      <c r="AGO249" s="0"/>
      <c r="AGP249" s="0"/>
      <c r="AGQ249" s="0"/>
      <c r="AGR249" s="0"/>
      <c r="AGS249" s="0"/>
      <c r="AGT249" s="0"/>
      <c r="AGU249" s="0"/>
      <c r="AGV249" s="0"/>
      <c r="AGW249" s="0"/>
      <c r="AGX249" s="0"/>
      <c r="AGY249" s="0"/>
      <c r="AGZ249" s="0"/>
      <c r="AHA249" s="0"/>
      <c r="AHB249" s="0"/>
      <c r="AHC249" s="0"/>
      <c r="AHD249" s="0"/>
      <c r="AHE249" s="0"/>
      <c r="AHF249" s="0"/>
      <c r="AHG249" s="0"/>
      <c r="AHH249" s="0"/>
      <c r="AHI249" s="0"/>
      <c r="AHJ249" s="0"/>
      <c r="AHK249" s="0"/>
      <c r="AHL249" s="0"/>
      <c r="AHM249" s="0"/>
      <c r="AHN249" s="0"/>
      <c r="AHO249" s="0"/>
      <c r="AHP249" s="0"/>
      <c r="AHQ249" s="0"/>
      <c r="AHR249" s="0"/>
      <c r="AHS249" s="0"/>
      <c r="AHT249" s="0"/>
      <c r="AHU249" s="0"/>
      <c r="AHV249" s="0"/>
      <c r="AHW249" s="0"/>
      <c r="AHX249" s="0"/>
      <c r="AHY249" s="0"/>
      <c r="AHZ249" s="0"/>
      <c r="AIA249" s="0"/>
      <c r="AIB249" s="0"/>
      <c r="AIC249" s="0"/>
      <c r="AID249" s="0"/>
      <c r="AIE249" s="0"/>
      <c r="AIF249" s="0"/>
      <c r="AIG249" s="0"/>
      <c r="AIH249" s="0"/>
      <c r="AII249" s="0"/>
      <c r="AIJ249" s="0"/>
      <c r="AIK249" s="0"/>
      <c r="AIL249" s="0"/>
      <c r="AIM249" s="0"/>
      <c r="AIN249" s="0"/>
      <c r="AIO249" s="0"/>
      <c r="AIP249" s="0"/>
      <c r="AIQ249" s="0"/>
      <c r="AIR249" s="0"/>
      <c r="AIS249" s="0"/>
      <c r="AIT249" s="0"/>
      <c r="AIU249" s="0"/>
      <c r="AIV249" s="0"/>
      <c r="AIW249" s="0"/>
      <c r="AIX249" s="0"/>
      <c r="AIY249" s="0"/>
      <c r="AIZ249" s="0"/>
      <c r="AJA249" s="0"/>
      <c r="AJB249" s="0"/>
      <c r="AJC249" s="0"/>
      <c r="AJD249" s="0"/>
      <c r="AJE249" s="0"/>
      <c r="AJF249" s="0"/>
      <c r="AJG249" s="0"/>
      <c r="AJH249" s="0"/>
      <c r="AJI249" s="0"/>
      <c r="AJJ249" s="0"/>
      <c r="AJK249" s="0"/>
      <c r="AJL249" s="0"/>
      <c r="AJM249" s="0"/>
      <c r="AJN249" s="0"/>
      <c r="AJO249" s="0"/>
      <c r="AJP249" s="0"/>
      <c r="AJQ249" s="0"/>
      <c r="AJR249" s="0"/>
      <c r="AJS249" s="0"/>
      <c r="AJT249" s="0"/>
      <c r="AJU249" s="0"/>
      <c r="AJV249" s="0"/>
      <c r="AJW249" s="0"/>
      <c r="AJX249" s="0"/>
      <c r="AJY249" s="0"/>
      <c r="AJZ249" s="0"/>
      <c r="AKA249" s="0"/>
      <c r="AKB249" s="0"/>
      <c r="AKC249" s="0"/>
      <c r="AKD249" s="0"/>
      <c r="AKE249" s="0"/>
      <c r="AKF249" s="0"/>
      <c r="AKG249" s="0"/>
      <c r="AKH249" s="0"/>
      <c r="AKI249" s="0"/>
      <c r="AKJ249" s="0"/>
      <c r="AKK249" s="0"/>
      <c r="AKL249" s="0"/>
      <c r="AKM249" s="0"/>
      <c r="AKN249" s="0"/>
      <c r="AKO249" s="0"/>
      <c r="AKP249" s="0"/>
      <c r="AKQ249" s="0"/>
      <c r="AKR249" s="0"/>
      <c r="AKS249" s="0"/>
      <c r="AKT249" s="0"/>
      <c r="AKU249" s="0"/>
      <c r="AKV249" s="0"/>
      <c r="AKW249" s="0"/>
      <c r="AKX249" s="0"/>
      <c r="AKY249" s="0"/>
      <c r="AKZ249" s="0"/>
      <c r="ALA249" s="0"/>
      <c r="ALB249" s="0"/>
      <c r="ALC249" s="0"/>
      <c r="ALD249" s="0"/>
      <c r="ALE249" s="0"/>
      <c r="ALF249" s="0"/>
      <c r="ALG249" s="0"/>
      <c r="ALH249" s="0"/>
      <c r="ALI249" s="0"/>
      <c r="ALJ249" s="0"/>
      <c r="ALK249" s="0"/>
      <c r="ALL249" s="0"/>
      <c r="ALM249" s="0"/>
      <c r="ALN249" s="0"/>
      <c r="ALO249" s="0"/>
      <c r="ALP249" s="0"/>
      <c r="ALQ249" s="0"/>
      <c r="ALR249" s="0"/>
      <c r="ALS249" s="0"/>
      <c r="ALT249" s="0"/>
      <c r="ALU249" s="0"/>
      <c r="ALV249" s="0"/>
      <c r="ALW249" s="0"/>
      <c r="ALX249" s="0"/>
      <c r="ALY249" s="0"/>
      <c r="ALZ249" s="0"/>
      <c r="AMA249" s="0"/>
      <c r="AMB249" s="0"/>
      <c r="AMC249" s="0"/>
      <c r="AMD249" s="0"/>
      <c r="AME249" s="0"/>
      <c r="AMF249" s="0"/>
      <c r="AMG249" s="0"/>
      <c r="AMH249" s="0"/>
      <c r="AMI249" s="0"/>
      <c r="AMJ249" s="0"/>
    </row>
    <row r="250" customFormat="false" ht="15.75" hidden="false" customHeight="true" outlineLevel="0" collapsed="false">
      <c r="A250" s="270"/>
      <c r="B250" s="49"/>
      <c r="C250" s="49"/>
      <c r="D250" s="49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26"/>
      <c r="P250" s="27"/>
      <c r="Q250" s="27"/>
      <c r="R250" s="27"/>
      <c r="S250" s="27"/>
      <c r="T250" s="27"/>
      <c r="U250" s="27"/>
      <c r="V250" s="27"/>
      <c r="W250" s="27"/>
      <c r="X250" s="28"/>
      <c r="Y250" s="226"/>
      <c r="Z250" s="27"/>
      <c r="AA250" s="27"/>
      <c r="AB250" s="27"/>
      <c r="AC250" s="27"/>
      <c r="AD250" s="27"/>
      <c r="AE250" s="27"/>
      <c r="AF250" s="27"/>
      <c r="AG250" s="27"/>
      <c r="AH250" s="28"/>
      <c r="AI250" s="226"/>
      <c r="AJ250" s="27"/>
      <c r="AK250" s="27"/>
      <c r="AL250" s="27"/>
      <c r="AM250" s="27"/>
      <c r="AN250" s="27"/>
      <c r="AO250" s="27"/>
      <c r="AP250" s="27"/>
      <c r="AQ250" s="27"/>
      <c r="AR250" s="28"/>
      <c r="AS250" s="226"/>
      <c r="AT250" s="27"/>
      <c r="AU250" s="27"/>
      <c r="AV250" s="27"/>
      <c r="AW250" s="27"/>
      <c r="AX250" s="27"/>
      <c r="AY250" s="27"/>
      <c r="AZ250" s="27"/>
      <c r="BA250" s="27"/>
      <c r="BB250" s="28"/>
      <c r="BC250" s="0"/>
      <c r="BD250" s="0"/>
      <c r="BE250" s="0"/>
      <c r="BF250" s="0"/>
      <c r="BG250" s="0"/>
      <c r="BH250" s="0"/>
      <c r="BI250" s="0"/>
      <c r="BJ250" s="0"/>
      <c r="BK250" s="0"/>
      <c r="BL250" s="0"/>
      <c r="BM250" s="0"/>
      <c r="BN250" s="0"/>
      <c r="BO250" s="0"/>
      <c r="BP250" s="0"/>
      <c r="BQ250" s="0"/>
      <c r="BR250" s="0"/>
      <c r="BS250" s="0"/>
      <c r="BT250" s="0"/>
      <c r="BU250" s="0"/>
      <c r="BV250" s="0"/>
      <c r="BW250" s="0"/>
      <c r="BX250" s="0"/>
      <c r="BY250" s="0"/>
      <c r="BZ250" s="0"/>
      <c r="CA250" s="0"/>
      <c r="CB250" s="0"/>
      <c r="CC250" s="0"/>
      <c r="CD250" s="0"/>
      <c r="CE250" s="0"/>
      <c r="CF250" s="0"/>
      <c r="CG250" s="0"/>
      <c r="CH250" s="0"/>
      <c r="CI250" s="0"/>
      <c r="CJ250" s="0"/>
      <c r="CK250" s="0"/>
      <c r="CL250" s="0"/>
      <c r="CM250" s="0"/>
      <c r="CN250" s="0"/>
      <c r="CO250" s="0"/>
      <c r="CP250" s="0"/>
      <c r="CQ250" s="0"/>
      <c r="CR250" s="0"/>
      <c r="CS250" s="0"/>
      <c r="CT250" s="0"/>
      <c r="CU250" s="0"/>
      <c r="CV250" s="0"/>
      <c r="CW250" s="0"/>
      <c r="CX250" s="0"/>
      <c r="CY250" s="0"/>
      <c r="CZ250" s="0"/>
      <c r="DA250" s="0"/>
      <c r="DB250" s="0"/>
      <c r="DC250" s="0"/>
      <c r="DD250" s="0"/>
      <c r="DE250" s="0"/>
      <c r="DF250" s="0"/>
      <c r="DG250" s="0"/>
      <c r="DH250" s="0"/>
      <c r="DI250" s="0"/>
      <c r="DJ250" s="0"/>
      <c r="DK250" s="0"/>
      <c r="DL250" s="0"/>
      <c r="DM250" s="0"/>
      <c r="DN250" s="0"/>
      <c r="DO250" s="0"/>
      <c r="DP250" s="0"/>
      <c r="DQ250" s="0"/>
      <c r="DR250" s="0"/>
      <c r="DS250" s="0"/>
      <c r="DT250" s="0"/>
      <c r="DU250" s="0"/>
      <c r="DV250" s="0"/>
      <c r="DW250" s="0"/>
      <c r="DX250" s="0"/>
      <c r="DY250" s="0"/>
      <c r="DZ250" s="0"/>
      <c r="EA250" s="0"/>
      <c r="EB250" s="0"/>
      <c r="EC250" s="0"/>
      <c r="ED250" s="0"/>
      <c r="EE250" s="0"/>
      <c r="EF250" s="0"/>
      <c r="EG250" s="0"/>
      <c r="EH250" s="0"/>
      <c r="EI250" s="0"/>
      <c r="EJ250" s="0"/>
      <c r="EK250" s="0"/>
      <c r="EL250" s="0"/>
      <c r="EM250" s="0"/>
      <c r="EN250" s="0"/>
      <c r="EO250" s="0"/>
      <c r="EP250" s="0"/>
      <c r="EQ250" s="0"/>
      <c r="ER250" s="0"/>
      <c r="ES250" s="0"/>
      <c r="ET250" s="0"/>
      <c r="EU250" s="0"/>
      <c r="EV250" s="0"/>
      <c r="EW250" s="0"/>
      <c r="EX250" s="0"/>
      <c r="EY250" s="0"/>
      <c r="EZ250" s="0"/>
      <c r="FA250" s="0"/>
      <c r="FB250" s="0"/>
      <c r="FC250" s="0"/>
      <c r="FD250" s="0"/>
      <c r="FE250" s="0"/>
      <c r="FF250" s="0"/>
      <c r="FG250" s="0"/>
      <c r="FH250" s="0"/>
      <c r="FI250" s="0"/>
      <c r="FJ250" s="0"/>
      <c r="FK250" s="0"/>
      <c r="FL250" s="0"/>
      <c r="FM250" s="0"/>
      <c r="FN250" s="0"/>
      <c r="FO250" s="0"/>
      <c r="FP250" s="0"/>
      <c r="FQ250" s="0"/>
      <c r="FR250" s="0"/>
      <c r="FS250" s="0"/>
      <c r="FT250" s="0"/>
      <c r="FU250" s="0"/>
      <c r="FV250" s="0"/>
      <c r="FW250" s="0"/>
      <c r="FX250" s="0"/>
      <c r="FY250" s="0"/>
      <c r="FZ250" s="0"/>
      <c r="GA250" s="0"/>
      <c r="GB250" s="0"/>
      <c r="GC250" s="0"/>
      <c r="GD250" s="0"/>
      <c r="GE250" s="0"/>
      <c r="GF250" s="0"/>
      <c r="GG250" s="0"/>
      <c r="GH250" s="0"/>
      <c r="GI250" s="0"/>
      <c r="GJ250" s="0"/>
      <c r="GK250" s="0"/>
      <c r="GL250" s="0"/>
      <c r="GM250" s="0"/>
      <c r="GN250" s="0"/>
      <c r="GO250" s="0"/>
      <c r="GP250" s="0"/>
      <c r="GQ250" s="0"/>
      <c r="GR250" s="0"/>
      <c r="GS250" s="0"/>
      <c r="GT250" s="0"/>
      <c r="GU250" s="0"/>
      <c r="GV250" s="0"/>
      <c r="GW250" s="0"/>
      <c r="GX250" s="0"/>
      <c r="GY250" s="0"/>
      <c r="GZ250" s="0"/>
      <c r="HA250" s="0"/>
      <c r="HB250" s="0"/>
      <c r="HC250" s="0"/>
      <c r="HD250" s="0"/>
      <c r="HE250" s="0"/>
      <c r="HF250" s="0"/>
      <c r="HG250" s="0"/>
      <c r="HH250" s="0"/>
      <c r="HI250" s="0"/>
      <c r="HJ250" s="0"/>
      <c r="HK250" s="0"/>
      <c r="HL250" s="0"/>
      <c r="HM250" s="0"/>
      <c r="HN250" s="0"/>
      <c r="HO250" s="0"/>
      <c r="HP250" s="0"/>
      <c r="HQ250" s="0"/>
      <c r="HR250" s="0"/>
      <c r="HS250" s="0"/>
      <c r="HT250" s="0"/>
      <c r="HU250" s="0"/>
      <c r="HV250" s="0"/>
      <c r="HW250" s="0"/>
      <c r="HX250" s="0"/>
      <c r="HY250" s="0"/>
      <c r="HZ250" s="0"/>
      <c r="IA250" s="0"/>
      <c r="IB250" s="0"/>
      <c r="IC250" s="0"/>
      <c r="ID250" s="0"/>
      <c r="IE250" s="0"/>
      <c r="IF250" s="0"/>
      <c r="IG250" s="0"/>
      <c r="IH250" s="0"/>
      <c r="II250" s="0"/>
      <c r="IJ250" s="0"/>
      <c r="IK250" s="0"/>
      <c r="IL250" s="0"/>
      <c r="IM250" s="0"/>
      <c r="IN250" s="0"/>
      <c r="IO250" s="0"/>
      <c r="IP250" s="0"/>
      <c r="IQ250" s="0"/>
      <c r="IR250" s="0"/>
      <c r="IS250" s="0"/>
      <c r="IT250" s="0"/>
      <c r="IU250" s="0"/>
      <c r="IV250" s="0"/>
      <c r="IW250" s="0"/>
      <c r="IX250" s="0"/>
      <c r="IY250" s="0"/>
      <c r="IZ250" s="0"/>
      <c r="JA250" s="0"/>
      <c r="JB250" s="0"/>
      <c r="JC250" s="0"/>
      <c r="JD250" s="0"/>
      <c r="JE250" s="0"/>
      <c r="JF250" s="0"/>
      <c r="JG250" s="0"/>
      <c r="JH250" s="0"/>
      <c r="JI250" s="0"/>
      <c r="JJ250" s="0"/>
      <c r="JK250" s="0"/>
      <c r="JL250" s="0"/>
      <c r="JM250" s="0"/>
      <c r="JN250" s="0"/>
      <c r="JO250" s="0"/>
      <c r="JP250" s="0"/>
      <c r="JQ250" s="0"/>
      <c r="JR250" s="0"/>
      <c r="JS250" s="0"/>
      <c r="JT250" s="0"/>
      <c r="JU250" s="0"/>
      <c r="JV250" s="0"/>
      <c r="JW250" s="0"/>
      <c r="JX250" s="0"/>
      <c r="JY250" s="0"/>
      <c r="JZ250" s="0"/>
      <c r="KA250" s="0"/>
      <c r="KB250" s="0"/>
      <c r="KC250" s="0"/>
      <c r="KD250" s="0"/>
      <c r="KE250" s="0"/>
      <c r="KF250" s="0"/>
      <c r="KG250" s="0"/>
      <c r="KH250" s="0"/>
      <c r="KI250" s="0"/>
      <c r="KJ250" s="0"/>
      <c r="KK250" s="0"/>
      <c r="KL250" s="0"/>
      <c r="KM250" s="0"/>
      <c r="KN250" s="0"/>
      <c r="KO250" s="0"/>
      <c r="KP250" s="0"/>
      <c r="KQ250" s="0"/>
      <c r="KR250" s="0"/>
      <c r="KS250" s="0"/>
      <c r="KT250" s="0"/>
      <c r="KU250" s="0"/>
      <c r="KV250" s="0"/>
      <c r="KW250" s="0"/>
      <c r="KX250" s="0"/>
      <c r="KY250" s="0"/>
      <c r="KZ250" s="0"/>
      <c r="LA250" s="0"/>
      <c r="LB250" s="0"/>
      <c r="LC250" s="0"/>
      <c r="LD250" s="0"/>
      <c r="LE250" s="0"/>
      <c r="LF250" s="0"/>
      <c r="LG250" s="0"/>
      <c r="LH250" s="0"/>
      <c r="LI250" s="0"/>
      <c r="LJ250" s="0"/>
      <c r="LK250" s="0"/>
      <c r="LL250" s="0"/>
      <c r="LM250" s="0"/>
      <c r="LN250" s="0"/>
      <c r="LO250" s="0"/>
      <c r="LP250" s="0"/>
      <c r="LQ250" s="0"/>
      <c r="LR250" s="0"/>
      <c r="LS250" s="0"/>
      <c r="LT250" s="0"/>
      <c r="LU250" s="0"/>
      <c r="LV250" s="0"/>
      <c r="LW250" s="0"/>
      <c r="LX250" s="0"/>
      <c r="LY250" s="0"/>
      <c r="LZ250" s="0"/>
      <c r="MA250" s="0"/>
      <c r="MB250" s="0"/>
      <c r="MC250" s="0"/>
      <c r="MD250" s="0"/>
      <c r="ME250" s="0"/>
      <c r="MF250" s="0"/>
      <c r="MG250" s="0"/>
      <c r="MH250" s="0"/>
      <c r="MI250" s="0"/>
      <c r="MJ250" s="0"/>
      <c r="MK250" s="0"/>
      <c r="ML250" s="0"/>
      <c r="MM250" s="0"/>
      <c r="MN250" s="0"/>
      <c r="MO250" s="0"/>
      <c r="MP250" s="0"/>
      <c r="MQ250" s="0"/>
      <c r="MR250" s="0"/>
      <c r="MS250" s="0"/>
      <c r="MT250" s="0"/>
      <c r="MU250" s="0"/>
      <c r="MV250" s="0"/>
      <c r="MW250" s="0"/>
      <c r="MX250" s="0"/>
      <c r="MY250" s="0"/>
      <c r="MZ250" s="0"/>
      <c r="NA250" s="0"/>
      <c r="NB250" s="0"/>
      <c r="NC250" s="0"/>
      <c r="ND250" s="0"/>
      <c r="NE250" s="0"/>
      <c r="NF250" s="0"/>
      <c r="NG250" s="0"/>
      <c r="NH250" s="0"/>
      <c r="NI250" s="0"/>
      <c r="NJ250" s="0"/>
      <c r="NK250" s="0"/>
      <c r="NL250" s="0"/>
      <c r="NM250" s="0"/>
      <c r="NN250" s="0"/>
      <c r="NO250" s="0"/>
      <c r="NP250" s="0"/>
      <c r="NQ250" s="0"/>
      <c r="NR250" s="0"/>
      <c r="NS250" s="0"/>
      <c r="NT250" s="0"/>
      <c r="NU250" s="0"/>
      <c r="NV250" s="0"/>
      <c r="NW250" s="0"/>
      <c r="NX250" s="0"/>
      <c r="NY250" s="0"/>
      <c r="NZ250" s="0"/>
      <c r="OA250" s="0"/>
      <c r="OB250" s="0"/>
      <c r="OC250" s="0"/>
      <c r="OD250" s="0"/>
      <c r="OE250" s="0"/>
      <c r="OF250" s="0"/>
      <c r="OG250" s="0"/>
      <c r="OH250" s="0"/>
      <c r="OI250" s="0"/>
      <c r="OJ250" s="0"/>
      <c r="OK250" s="0"/>
      <c r="OL250" s="0"/>
      <c r="OM250" s="0"/>
      <c r="ON250" s="0"/>
      <c r="OO250" s="0"/>
      <c r="OP250" s="0"/>
      <c r="OQ250" s="0"/>
      <c r="OR250" s="0"/>
      <c r="OS250" s="0"/>
      <c r="OT250" s="0"/>
      <c r="OU250" s="0"/>
      <c r="OV250" s="0"/>
      <c r="OW250" s="0"/>
      <c r="OX250" s="0"/>
      <c r="OY250" s="0"/>
      <c r="OZ250" s="0"/>
      <c r="PA250" s="0"/>
      <c r="PB250" s="0"/>
      <c r="PC250" s="0"/>
      <c r="PD250" s="0"/>
      <c r="PE250" s="0"/>
      <c r="PF250" s="0"/>
      <c r="PG250" s="0"/>
      <c r="PH250" s="0"/>
      <c r="PI250" s="0"/>
      <c r="PJ250" s="0"/>
      <c r="PK250" s="0"/>
      <c r="PL250" s="0"/>
      <c r="PM250" s="0"/>
      <c r="PN250" s="0"/>
      <c r="PO250" s="0"/>
      <c r="PP250" s="0"/>
      <c r="PQ250" s="0"/>
      <c r="PR250" s="0"/>
      <c r="PS250" s="0"/>
      <c r="PT250" s="0"/>
      <c r="PU250" s="0"/>
      <c r="PV250" s="0"/>
      <c r="PW250" s="0"/>
      <c r="PX250" s="0"/>
      <c r="PY250" s="0"/>
      <c r="PZ250" s="0"/>
      <c r="QA250" s="0"/>
      <c r="QB250" s="0"/>
      <c r="QC250" s="0"/>
      <c r="QD250" s="0"/>
      <c r="QE250" s="0"/>
      <c r="QF250" s="0"/>
      <c r="QG250" s="0"/>
      <c r="QH250" s="0"/>
      <c r="QI250" s="0"/>
      <c r="QJ250" s="0"/>
      <c r="QK250" s="0"/>
      <c r="QL250" s="0"/>
      <c r="QM250" s="0"/>
      <c r="QN250" s="0"/>
      <c r="QO250" s="0"/>
      <c r="QP250" s="0"/>
      <c r="QQ250" s="0"/>
      <c r="QR250" s="0"/>
      <c r="QS250" s="0"/>
      <c r="QT250" s="0"/>
      <c r="QU250" s="0"/>
      <c r="QV250" s="0"/>
      <c r="QW250" s="0"/>
      <c r="QX250" s="0"/>
      <c r="QY250" s="0"/>
      <c r="QZ250" s="0"/>
      <c r="RA250" s="0"/>
      <c r="RB250" s="0"/>
      <c r="RC250" s="0"/>
      <c r="RD250" s="0"/>
      <c r="RE250" s="0"/>
      <c r="RF250" s="0"/>
      <c r="RG250" s="0"/>
      <c r="RH250" s="0"/>
      <c r="RI250" s="0"/>
      <c r="RJ250" s="0"/>
      <c r="RK250" s="0"/>
      <c r="RL250" s="0"/>
      <c r="RM250" s="0"/>
      <c r="RN250" s="0"/>
      <c r="RO250" s="0"/>
      <c r="RP250" s="0"/>
      <c r="RQ250" s="0"/>
      <c r="RR250" s="0"/>
      <c r="RS250" s="0"/>
      <c r="RT250" s="0"/>
      <c r="RU250" s="0"/>
      <c r="RV250" s="0"/>
      <c r="RW250" s="0"/>
      <c r="RX250" s="0"/>
      <c r="RY250" s="0"/>
      <c r="RZ250" s="0"/>
      <c r="SA250" s="0"/>
      <c r="SB250" s="0"/>
      <c r="SC250" s="0"/>
      <c r="SD250" s="0"/>
      <c r="SE250" s="0"/>
      <c r="SF250" s="0"/>
      <c r="SG250" s="0"/>
      <c r="SH250" s="0"/>
      <c r="SI250" s="0"/>
      <c r="SJ250" s="0"/>
      <c r="SK250" s="0"/>
      <c r="SL250" s="0"/>
      <c r="SM250" s="0"/>
      <c r="SN250" s="0"/>
      <c r="SO250" s="0"/>
      <c r="SP250" s="0"/>
      <c r="SQ250" s="0"/>
      <c r="SR250" s="0"/>
      <c r="SS250" s="0"/>
      <c r="ST250" s="0"/>
      <c r="SU250" s="0"/>
      <c r="SV250" s="0"/>
      <c r="SW250" s="0"/>
      <c r="SX250" s="0"/>
      <c r="SY250" s="0"/>
      <c r="SZ250" s="0"/>
      <c r="TA250" s="0"/>
      <c r="TB250" s="0"/>
      <c r="TC250" s="0"/>
      <c r="TD250" s="0"/>
      <c r="TE250" s="0"/>
      <c r="TF250" s="0"/>
      <c r="TG250" s="0"/>
      <c r="TH250" s="0"/>
      <c r="TI250" s="0"/>
      <c r="TJ250" s="0"/>
      <c r="TK250" s="0"/>
      <c r="TL250" s="0"/>
      <c r="TM250" s="0"/>
      <c r="TN250" s="0"/>
      <c r="TO250" s="0"/>
      <c r="TP250" s="0"/>
      <c r="TQ250" s="0"/>
      <c r="TR250" s="0"/>
      <c r="TS250" s="0"/>
      <c r="TT250" s="0"/>
      <c r="TU250" s="0"/>
      <c r="TV250" s="0"/>
      <c r="TW250" s="0"/>
      <c r="TX250" s="0"/>
      <c r="TY250" s="0"/>
      <c r="TZ250" s="0"/>
      <c r="UA250" s="0"/>
      <c r="UB250" s="0"/>
      <c r="UC250" s="0"/>
      <c r="UD250" s="0"/>
      <c r="UE250" s="0"/>
      <c r="UF250" s="0"/>
      <c r="UG250" s="0"/>
      <c r="UH250" s="0"/>
      <c r="UI250" s="0"/>
      <c r="UJ250" s="0"/>
      <c r="UK250" s="0"/>
      <c r="UL250" s="0"/>
      <c r="UM250" s="0"/>
      <c r="UN250" s="0"/>
      <c r="UO250" s="0"/>
      <c r="UP250" s="0"/>
      <c r="UQ250" s="0"/>
      <c r="UR250" s="0"/>
      <c r="US250" s="0"/>
      <c r="UT250" s="0"/>
      <c r="UU250" s="0"/>
      <c r="UV250" s="0"/>
      <c r="UW250" s="0"/>
      <c r="UX250" s="0"/>
      <c r="UY250" s="0"/>
      <c r="UZ250" s="0"/>
      <c r="VA250" s="0"/>
      <c r="VB250" s="0"/>
      <c r="VC250" s="0"/>
      <c r="VD250" s="0"/>
      <c r="VE250" s="0"/>
      <c r="VF250" s="0"/>
      <c r="VG250" s="0"/>
      <c r="VH250" s="0"/>
      <c r="VI250" s="0"/>
      <c r="VJ250" s="0"/>
      <c r="VK250" s="0"/>
      <c r="VL250" s="0"/>
      <c r="VM250" s="0"/>
      <c r="VN250" s="0"/>
      <c r="VO250" s="0"/>
      <c r="VP250" s="0"/>
      <c r="VQ250" s="0"/>
      <c r="VR250" s="0"/>
      <c r="VS250" s="0"/>
      <c r="VT250" s="0"/>
      <c r="VU250" s="0"/>
      <c r="VV250" s="0"/>
      <c r="VW250" s="0"/>
      <c r="VX250" s="0"/>
      <c r="VY250" s="0"/>
      <c r="VZ250" s="0"/>
      <c r="WA250" s="0"/>
      <c r="WB250" s="0"/>
      <c r="WC250" s="0"/>
      <c r="WD250" s="0"/>
      <c r="WE250" s="0"/>
      <c r="WF250" s="0"/>
      <c r="WG250" s="0"/>
      <c r="WH250" s="0"/>
      <c r="WI250" s="0"/>
      <c r="WJ250" s="0"/>
      <c r="WK250" s="0"/>
      <c r="WL250" s="0"/>
      <c r="WM250" s="0"/>
      <c r="WN250" s="0"/>
      <c r="WO250" s="0"/>
      <c r="WP250" s="0"/>
      <c r="WQ250" s="0"/>
      <c r="WR250" s="0"/>
      <c r="WS250" s="0"/>
      <c r="WT250" s="0"/>
      <c r="WU250" s="0"/>
      <c r="WV250" s="0"/>
      <c r="WW250" s="0"/>
      <c r="WX250" s="0"/>
      <c r="WY250" s="0"/>
      <c r="WZ250" s="0"/>
      <c r="XA250" s="0"/>
      <c r="XB250" s="0"/>
      <c r="XC250" s="0"/>
      <c r="XD250" s="0"/>
      <c r="XE250" s="0"/>
      <c r="XF250" s="0"/>
      <c r="XG250" s="0"/>
      <c r="XH250" s="0"/>
      <c r="XI250" s="0"/>
      <c r="XJ250" s="0"/>
      <c r="XK250" s="0"/>
      <c r="XL250" s="0"/>
      <c r="XM250" s="0"/>
      <c r="XN250" s="0"/>
      <c r="XO250" s="0"/>
      <c r="XP250" s="0"/>
      <c r="XQ250" s="0"/>
      <c r="XR250" s="0"/>
      <c r="XS250" s="0"/>
      <c r="XT250" s="0"/>
      <c r="XU250" s="0"/>
      <c r="XV250" s="0"/>
      <c r="XW250" s="0"/>
      <c r="XX250" s="0"/>
      <c r="XY250" s="0"/>
      <c r="XZ250" s="0"/>
      <c r="YA250" s="0"/>
      <c r="YB250" s="0"/>
      <c r="YC250" s="0"/>
      <c r="YD250" s="0"/>
      <c r="YE250" s="0"/>
      <c r="YF250" s="0"/>
      <c r="YG250" s="0"/>
      <c r="YH250" s="0"/>
      <c r="YI250" s="0"/>
      <c r="YJ250" s="0"/>
      <c r="YK250" s="0"/>
      <c r="YL250" s="0"/>
      <c r="YM250" s="0"/>
      <c r="YN250" s="0"/>
      <c r="YO250" s="0"/>
      <c r="YP250" s="0"/>
      <c r="YQ250" s="0"/>
      <c r="YR250" s="0"/>
      <c r="YS250" s="0"/>
      <c r="YT250" s="0"/>
      <c r="YU250" s="0"/>
      <c r="YV250" s="0"/>
      <c r="YW250" s="0"/>
      <c r="YX250" s="0"/>
      <c r="YY250" s="0"/>
      <c r="YZ250" s="0"/>
      <c r="ZA250" s="0"/>
      <c r="ZB250" s="0"/>
      <c r="ZC250" s="0"/>
      <c r="ZD250" s="0"/>
      <c r="ZE250" s="0"/>
      <c r="ZF250" s="0"/>
      <c r="ZG250" s="0"/>
      <c r="ZH250" s="0"/>
      <c r="ZI250" s="0"/>
      <c r="ZJ250" s="0"/>
      <c r="ZK250" s="0"/>
      <c r="ZL250" s="0"/>
      <c r="ZM250" s="0"/>
      <c r="ZN250" s="0"/>
      <c r="ZO250" s="0"/>
      <c r="ZP250" s="0"/>
      <c r="ZQ250" s="0"/>
      <c r="ZR250" s="0"/>
      <c r="ZS250" s="0"/>
      <c r="ZT250" s="0"/>
      <c r="ZU250" s="0"/>
      <c r="ZV250" s="0"/>
      <c r="ZW250" s="0"/>
      <c r="ZX250" s="0"/>
      <c r="ZY250" s="0"/>
      <c r="ZZ250" s="0"/>
      <c r="AAA250" s="0"/>
      <c r="AAB250" s="0"/>
      <c r="AAC250" s="0"/>
      <c r="AAD250" s="0"/>
      <c r="AAE250" s="0"/>
      <c r="AAF250" s="0"/>
      <c r="AAG250" s="0"/>
      <c r="AAH250" s="0"/>
      <c r="AAI250" s="0"/>
      <c r="AAJ250" s="0"/>
      <c r="AAK250" s="0"/>
      <c r="AAL250" s="0"/>
      <c r="AAM250" s="0"/>
      <c r="AAN250" s="0"/>
      <c r="AAO250" s="0"/>
      <c r="AAP250" s="0"/>
      <c r="AAQ250" s="0"/>
      <c r="AAR250" s="0"/>
      <c r="AAS250" s="0"/>
      <c r="AAT250" s="0"/>
      <c r="AAU250" s="0"/>
      <c r="AAV250" s="0"/>
      <c r="AAW250" s="0"/>
      <c r="AAX250" s="0"/>
      <c r="AAY250" s="0"/>
      <c r="AAZ250" s="0"/>
      <c r="ABA250" s="0"/>
      <c r="ABB250" s="0"/>
      <c r="ABC250" s="0"/>
      <c r="ABD250" s="0"/>
      <c r="ABE250" s="0"/>
      <c r="ABF250" s="0"/>
      <c r="ABG250" s="0"/>
      <c r="ABH250" s="0"/>
      <c r="ABI250" s="0"/>
      <c r="ABJ250" s="0"/>
      <c r="ABK250" s="0"/>
      <c r="ABL250" s="0"/>
      <c r="ABM250" s="0"/>
      <c r="ABN250" s="0"/>
      <c r="ABO250" s="0"/>
      <c r="ABP250" s="0"/>
      <c r="ABQ250" s="0"/>
      <c r="ABR250" s="0"/>
      <c r="ABS250" s="0"/>
      <c r="ABT250" s="0"/>
      <c r="ABU250" s="0"/>
      <c r="ABV250" s="0"/>
      <c r="ABW250" s="0"/>
      <c r="ABX250" s="0"/>
      <c r="ABY250" s="0"/>
      <c r="ABZ250" s="0"/>
      <c r="ACA250" s="0"/>
      <c r="ACB250" s="0"/>
      <c r="ACC250" s="0"/>
      <c r="ACD250" s="0"/>
      <c r="ACE250" s="0"/>
      <c r="ACF250" s="0"/>
      <c r="ACG250" s="0"/>
      <c r="ACH250" s="0"/>
      <c r="ACI250" s="0"/>
      <c r="ACJ250" s="0"/>
      <c r="ACK250" s="0"/>
      <c r="ACL250" s="0"/>
      <c r="ACM250" s="0"/>
      <c r="ACN250" s="0"/>
      <c r="ACO250" s="0"/>
      <c r="ACP250" s="0"/>
      <c r="ACQ250" s="0"/>
      <c r="ACR250" s="0"/>
      <c r="ACS250" s="0"/>
      <c r="ACT250" s="0"/>
      <c r="ACU250" s="0"/>
      <c r="ACV250" s="0"/>
      <c r="ACW250" s="0"/>
      <c r="ACX250" s="0"/>
      <c r="ACY250" s="0"/>
      <c r="ACZ250" s="0"/>
      <c r="ADA250" s="0"/>
      <c r="ADB250" s="0"/>
      <c r="ADC250" s="0"/>
      <c r="ADD250" s="0"/>
      <c r="ADE250" s="0"/>
      <c r="ADF250" s="0"/>
      <c r="ADG250" s="0"/>
      <c r="ADH250" s="0"/>
      <c r="ADI250" s="0"/>
      <c r="ADJ250" s="0"/>
      <c r="ADK250" s="0"/>
      <c r="ADL250" s="0"/>
      <c r="ADM250" s="0"/>
      <c r="ADN250" s="0"/>
      <c r="ADO250" s="0"/>
      <c r="ADP250" s="0"/>
      <c r="ADQ250" s="0"/>
      <c r="ADR250" s="0"/>
      <c r="ADS250" s="0"/>
      <c r="ADT250" s="0"/>
      <c r="ADU250" s="0"/>
      <c r="ADV250" s="0"/>
      <c r="ADW250" s="0"/>
      <c r="ADX250" s="0"/>
      <c r="ADY250" s="0"/>
      <c r="ADZ250" s="0"/>
      <c r="AEA250" s="0"/>
      <c r="AEB250" s="0"/>
      <c r="AEC250" s="0"/>
      <c r="AED250" s="0"/>
      <c r="AEE250" s="0"/>
      <c r="AEF250" s="0"/>
      <c r="AEG250" s="0"/>
      <c r="AEH250" s="0"/>
      <c r="AEI250" s="0"/>
      <c r="AEJ250" s="0"/>
      <c r="AEK250" s="0"/>
      <c r="AEL250" s="0"/>
      <c r="AEM250" s="0"/>
      <c r="AEN250" s="0"/>
      <c r="AEO250" s="0"/>
      <c r="AEP250" s="0"/>
      <c r="AEQ250" s="0"/>
      <c r="AER250" s="0"/>
      <c r="AES250" s="0"/>
      <c r="AET250" s="0"/>
      <c r="AEU250" s="0"/>
      <c r="AEV250" s="0"/>
      <c r="AEW250" s="0"/>
      <c r="AEX250" s="0"/>
      <c r="AEY250" s="0"/>
      <c r="AEZ250" s="0"/>
      <c r="AFA250" s="0"/>
      <c r="AFB250" s="0"/>
      <c r="AFC250" s="0"/>
      <c r="AFD250" s="0"/>
      <c r="AFE250" s="0"/>
      <c r="AFF250" s="0"/>
      <c r="AFG250" s="0"/>
      <c r="AFH250" s="0"/>
      <c r="AFI250" s="0"/>
      <c r="AFJ250" s="0"/>
      <c r="AFK250" s="0"/>
      <c r="AFL250" s="0"/>
      <c r="AFM250" s="0"/>
      <c r="AFN250" s="0"/>
      <c r="AFO250" s="0"/>
      <c r="AFP250" s="0"/>
      <c r="AFQ250" s="0"/>
      <c r="AFR250" s="0"/>
      <c r="AFS250" s="0"/>
      <c r="AFT250" s="0"/>
      <c r="AFU250" s="0"/>
      <c r="AFV250" s="0"/>
      <c r="AFW250" s="0"/>
      <c r="AFX250" s="0"/>
      <c r="AFY250" s="0"/>
      <c r="AFZ250" s="0"/>
      <c r="AGA250" s="0"/>
      <c r="AGB250" s="0"/>
      <c r="AGC250" s="0"/>
      <c r="AGD250" s="0"/>
      <c r="AGE250" s="0"/>
      <c r="AGF250" s="0"/>
      <c r="AGG250" s="0"/>
      <c r="AGH250" s="0"/>
      <c r="AGI250" s="0"/>
      <c r="AGJ250" s="0"/>
      <c r="AGK250" s="0"/>
      <c r="AGL250" s="0"/>
      <c r="AGM250" s="0"/>
      <c r="AGN250" s="0"/>
      <c r="AGO250" s="0"/>
      <c r="AGP250" s="0"/>
      <c r="AGQ250" s="0"/>
      <c r="AGR250" s="0"/>
      <c r="AGS250" s="0"/>
      <c r="AGT250" s="0"/>
      <c r="AGU250" s="0"/>
      <c r="AGV250" s="0"/>
      <c r="AGW250" s="0"/>
      <c r="AGX250" s="0"/>
      <c r="AGY250" s="0"/>
      <c r="AGZ250" s="0"/>
      <c r="AHA250" s="0"/>
      <c r="AHB250" s="0"/>
      <c r="AHC250" s="0"/>
      <c r="AHD250" s="0"/>
      <c r="AHE250" s="0"/>
      <c r="AHF250" s="0"/>
      <c r="AHG250" s="0"/>
      <c r="AHH250" s="0"/>
      <c r="AHI250" s="0"/>
      <c r="AHJ250" s="0"/>
      <c r="AHK250" s="0"/>
      <c r="AHL250" s="0"/>
      <c r="AHM250" s="0"/>
      <c r="AHN250" s="0"/>
      <c r="AHO250" s="0"/>
      <c r="AHP250" s="0"/>
      <c r="AHQ250" s="0"/>
      <c r="AHR250" s="0"/>
      <c r="AHS250" s="0"/>
      <c r="AHT250" s="0"/>
      <c r="AHU250" s="0"/>
      <c r="AHV250" s="0"/>
      <c r="AHW250" s="0"/>
      <c r="AHX250" s="0"/>
      <c r="AHY250" s="0"/>
      <c r="AHZ250" s="0"/>
      <c r="AIA250" s="0"/>
      <c r="AIB250" s="0"/>
      <c r="AIC250" s="0"/>
      <c r="AID250" s="0"/>
      <c r="AIE250" s="0"/>
      <c r="AIF250" s="0"/>
      <c r="AIG250" s="0"/>
      <c r="AIH250" s="0"/>
      <c r="AII250" s="0"/>
      <c r="AIJ250" s="0"/>
      <c r="AIK250" s="0"/>
      <c r="AIL250" s="0"/>
      <c r="AIM250" s="0"/>
      <c r="AIN250" s="0"/>
      <c r="AIO250" s="0"/>
      <c r="AIP250" s="0"/>
      <c r="AIQ250" s="0"/>
      <c r="AIR250" s="0"/>
      <c r="AIS250" s="0"/>
      <c r="AIT250" s="0"/>
      <c r="AIU250" s="0"/>
      <c r="AIV250" s="0"/>
      <c r="AIW250" s="0"/>
      <c r="AIX250" s="0"/>
      <c r="AIY250" s="0"/>
      <c r="AIZ250" s="0"/>
      <c r="AJA250" s="0"/>
      <c r="AJB250" s="0"/>
      <c r="AJC250" s="0"/>
      <c r="AJD250" s="0"/>
      <c r="AJE250" s="0"/>
      <c r="AJF250" s="0"/>
      <c r="AJG250" s="0"/>
      <c r="AJH250" s="0"/>
      <c r="AJI250" s="0"/>
      <c r="AJJ250" s="0"/>
      <c r="AJK250" s="0"/>
      <c r="AJL250" s="0"/>
      <c r="AJM250" s="0"/>
      <c r="AJN250" s="0"/>
      <c r="AJO250" s="0"/>
      <c r="AJP250" s="0"/>
      <c r="AJQ250" s="0"/>
      <c r="AJR250" s="0"/>
      <c r="AJS250" s="0"/>
      <c r="AJT250" s="0"/>
      <c r="AJU250" s="0"/>
      <c r="AJV250" s="0"/>
      <c r="AJW250" s="0"/>
      <c r="AJX250" s="0"/>
      <c r="AJY250" s="0"/>
      <c r="AJZ250" s="0"/>
      <c r="AKA250" s="0"/>
      <c r="AKB250" s="0"/>
      <c r="AKC250" s="0"/>
      <c r="AKD250" s="0"/>
      <c r="AKE250" s="0"/>
      <c r="AKF250" s="0"/>
      <c r="AKG250" s="0"/>
      <c r="AKH250" s="0"/>
      <c r="AKI250" s="0"/>
      <c r="AKJ250" s="0"/>
      <c r="AKK250" s="0"/>
      <c r="AKL250" s="0"/>
      <c r="AKM250" s="0"/>
      <c r="AKN250" s="0"/>
      <c r="AKO250" s="0"/>
      <c r="AKP250" s="0"/>
      <c r="AKQ250" s="0"/>
      <c r="AKR250" s="0"/>
      <c r="AKS250" s="0"/>
      <c r="AKT250" s="0"/>
      <c r="AKU250" s="0"/>
      <c r="AKV250" s="0"/>
      <c r="AKW250" s="0"/>
      <c r="AKX250" s="0"/>
      <c r="AKY250" s="0"/>
      <c r="AKZ250" s="0"/>
      <c r="ALA250" s="0"/>
      <c r="ALB250" s="0"/>
      <c r="ALC250" s="0"/>
      <c r="ALD250" s="0"/>
      <c r="ALE250" s="0"/>
      <c r="ALF250" s="0"/>
      <c r="ALG250" s="0"/>
      <c r="ALH250" s="0"/>
      <c r="ALI250" s="0"/>
      <c r="ALJ250" s="0"/>
      <c r="ALK250" s="0"/>
      <c r="ALL250" s="0"/>
      <c r="ALM250" s="0"/>
      <c r="ALN250" s="0"/>
      <c r="ALO250" s="0"/>
      <c r="ALP250" s="0"/>
      <c r="ALQ250" s="0"/>
      <c r="ALR250" s="0"/>
      <c r="ALS250" s="0"/>
      <c r="ALT250" s="0"/>
      <c r="ALU250" s="0"/>
      <c r="ALV250" s="0"/>
      <c r="ALW250" s="0"/>
      <c r="ALX250" s="0"/>
      <c r="ALY250" s="0"/>
      <c r="ALZ250" s="0"/>
      <c r="AMA250" s="0"/>
      <c r="AMB250" s="0"/>
      <c r="AMC250" s="0"/>
      <c r="AMD250" s="0"/>
      <c r="AME250" s="0"/>
      <c r="AMF250" s="0"/>
      <c r="AMG250" s="0"/>
      <c r="AMH250" s="0"/>
      <c r="AMI250" s="0"/>
      <c r="AMJ250" s="0"/>
    </row>
    <row r="251" customFormat="false" ht="15.75" hidden="false" customHeight="true" outlineLevel="0" collapsed="false">
      <c r="A251" s="270"/>
      <c r="B251" s="23"/>
      <c r="C251" s="23"/>
      <c r="D251" s="47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25"/>
      <c r="P251" s="23"/>
      <c r="Q251" s="23"/>
      <c r="R251" s="23"/>
      <c r="S251" s="23"/>
      <c r="T251" s="23"/>
      <c r="U251" s="23"/>
      <c r="V251" s="23"/>
      <c r="W251" s="23"/>
      <c r="X251" s="24"/>
      <c r="Y251" s="225"/>
      <c r="Z251" s="23"/>
      <c r="AA251" s="23"/>
      <c r="AB251" s="23"/>
      <c r="AC251" s="23"/>
      <c r="AD251" s="23"/>
      <c r="AE251" s="23"/>
      <c r="AF251" s="23"/>
      <c r="AG251" s="23"/>
      <c r="AH251" s="24"/>
      <c r="AI251" s="225"/>
      <c r="AJ251" s="23"/>
      <c r="AK251" s="23"/>
      <c r="AL251" s="23"/>
      <c r="AM251" s="23"/>
      <c r="AN251" s="23"/>
      <c r="AO251" s="23"/>
      <c r="AP251" s="23"/>
      <c r="AQ251" s="23"/>
      <c r="AR251" s="24"/>
      <c r="AS251" s="225"/>
      <c r="AT251" s="23"/>
      <c r="AU251" s="23"/>
      <c r="AV251" s="23"/>
      <c r="AW251" s="23"/>
      <c r="AX251" s="23"/>
      <c r="AY251" s="23"/>
      <c r="AZ251" s="23"/>
      <c r="BA251" s="23"/>
      <c r="BB251" s="24"/>
      <c r="BC251" s="0"/>
      <c r="BD251" s="0"/>
      <c r="BE251" s="0"/>
      <c r="BF251" s="0"/>
      <c r="BG251" s="0"/>
      <c r="BH251" s="0"/>
      <c r="BI251" s="0"/>
      <c r="BJ251" s="0"/>
      <c r="BK251" s="0"/>
      <c r="BL251" s="0"/>
      <c r="BM251" s="0"/>
      <c r="BN251" s="0"/>
      <c r="BO251" s="0"/>
      <c r="BP251" s="0"/>
      <c r="BQ251" s="0"/>
      <c r="BR251" s="0"/>
      <c r="BS251" s="0"/>
      <c r="BT251" s="0"/>
      <c r="BU251" s="0"/>
      <c r="BV251" s="0"/>
      <c r="BW251" s="0"/>
      <c r="BX251" s="0"/>
      <c r="BY251" s="0"/>
      <c r="BZ251" s="0"/>
      <c r="CA251" s="0"/>
      <c r="CB251" s="0"/>
      <c r="CC251" s="0"/>
      <c r="CD251" s="0"/>
      <c r="CE251" s="0"/>
      <c r="CF251" s="0"/>
      <c r="CG251" s="0"/>
      <c r="CH251" s="0"/>
      <c r="CI251" s="0"/>
      <c r="CJ251" s="0"/>
      <c r="CK251" s="0"/>
      <c r="CL251" s="0"/>
      <c r="CM251" s="0"/>
      <c r="CN251" s="0"/>
      <c r="CO251" s="0"/>
      <c r="CP251" s="0"/>
      <c r="CQ251" s="0"/>
      <c r="CR251" s="0"/>
      <c r="CS251" s="0"/>
      <c r="CT251" s="0"/>
      <c r="CU251" s="0"/>
      <c r="CV251" s="0"/>
      <c r="CW251" s="0"/>
      <c r="CX251" s="0"/>
      <c r="CY251" s="0"/>
      <c r="CZ251" s="0"/>
      <c r="DA251" s="0"/>
      <c r="DB251" s="0"/>
      <c r="DC251" s="0"/>
      <c r="DD251" s="0"/>
      <c r="DE251" s="0"/>
      <c r="DF251" s="0"/>
      <c r="DG251" s="0"/>
      <c r="DH251" s="0"/>
      <c r="DI251" s="0"/>
      <c r="DJ251" s="0"/>
      <c r="DK251" s="0"/>
      <c r="DL251" s="0"/>
      <c r="DM251" s="0"/>
      <c r="DN251" s="0"/>
      <c r="DO251" s="0"/>
      <c r="DP251" s="0"/>
      <c r="DQ251" s="0"/>
      <c r="DR251" s="0"/>
      <c r="DS251" s="0"/>
      <c r="DT251" s="0"/>
      <c r="DU251" s="0"/>
      <c r="DV251" s="0"/>
      <c r="DW251" s="0"/>
      <c r="DX251" s="0"/>
      <c r="DY251" s="0"/>
      <c r="DZ251" s="0"/>
      <c r="EA251" s="0"/>
      <c r="EB251" s="0"/>
      <c r="EC251" s="0"/>
      <c r="ED251" s="0"/>
      <c r="EE251" s="0"/>
      <c r="EF251" s="0"/>
      <c r="EG251" s="0"/>
      <c r="EH251" s="0"/>
      <c r="EI251" s="0"/>
      <c r="EJ251" s="0"/>
      <c r="EK251" s="0"/>
      <c r="EL251" s="0"/>
      <c r="EM251" s="0"/>
      <c r="EN251" s="0"/>
      <c r="EO251" s="0"/>
      <c r="EP251" s="0"/>
      <c r="EQ251" s="0"/>
      <c r="ER251" s="0"/>
      <c r="ES251" s="0"/>
      <c r="ET251" s="0"/>
      <c r="EU251" s="0"/>
      <c r="EV251" s="0"/>
      <c r="EW251" s="0"/>
      <c r="EX251" s="0"/>
      <c r="EY251" s="0"/>
      <c r="EZ251" s="0"/>
      <c r="FA251" s="0"/>
      <c r="FB251" s="0"/>
      <c r="FC251" s="0"/>
      <c r="FD251" s="0"/>
      <c r="FE251" s="0"/>
      <c r="FF251" s="0"/>
      <c r="FG251" s="0"/>
      <c r="FH251" s="0"/>
      <c r="FI251" s="0"/>
      <c r="FJ251" s="0"/>
      <c r="FK251" s="0"/>
      <c r="FL251" s="0"/>
      <c r="FM251" s="0"/>
      <c r="FN251" s="0"/>
      <c r="FO251" s="0"/>
      <c r="FP251" s="0"/>
      <c r="FQ251" s="0"/>
      <c r="FR251" s="0"/>
      <c r="FS251" s="0"/>
      <c r="FT251" s="0"/>
      <c r="FU251" s="0"/>
      <c r="FV251" s="0"/>
      <c r="FW251" s="0"/>
      <c r="FX251" s="0"/>
      <c r="FY251" s="0"/>
      <c r="FZ251" s="0"/>
      <c r="GA251" s="0"/>
      <c r="GB251" s="0"/>
      <c r="GC251" s="0"/>
      <c r="GD251" s="0"/>
      <c r="GE251" s="0"/>
      <c r="GF251" s="0"/>
      <c r="GG251" s="0"/>
      <c r="GH251" s="0"/>
      <c r="GI251" s="0"/>
      <c r="GJ251" s="0"/>
      <c r="GK251" s="0"/>
      <c r="GL251" s="0"/>
      <c r="GM251" s="0"/>
      <c r="GN251" s="0"/>
      <c r="GO251" s="0"/>
      <c r="GP251" s="0"/>
      <c r="GQ251" s="0"/>
      <c r="GR251" s="0"/>
      <c r="GS251" s="0"/>
      <c r="GT251" s="0"/>
      <c r="GU251" s="0"/>
      <c r="GV251" s="0"/>
      <c r="GW251" s="0"/>
      <c r="GX251" s="0"/>
      <c r="GY251" s="0"/>
      <c r="GZ251" s="0"/>
      <c r="HA251" s="0"/>
      <c r="HB251" s="0"/>
      <c r="HC251" s="0"/>
      <c r="HD251" s="0"/>
      <c r="HE251" s="0"/>
      <c r="HF251" s="0"/>
      <c r="HG251" s="0"/>
      <c r="HH251" s="0"/>
      <c r="HI251" s="0"/>
      <c r="HJ251" s="0"/>
      <c r="HK251" s="0"/>
      <c r="HL251" s="0"/>
      <c r="HM251" s="0"/>
      <c r="HN251" s="0"/>
      <c r="HO251" s="0"/>
      <c r="HP251" s="0"/>
      <c r="HQ251" s="0"/>
      <c r="HR251" s="0"/>
      <c r="HS251" s="0"/>
      <c r="HT251" s="0"/>
      <c r="HU251" s="0"/>
      <c r="HV251" s="0"/>
      <c r="HW251" s="0"/>
      <c r="HX251" s="0"/>
      <c r="HY251" s="0"/>
      <c r="HZ251" s="0"/>
      <c r="IA251" s="0"/>
      <c r="IB251" s="0"/>
      <c r="IC251" s="0"/>
      <c r="ID251" s="0"/>
      <c r="IE251" s="0"/>
      <c r="IF251" s="0"/>
      <c r="IG251" s="0"/>
      <c r="IH251" s="0"/>
      <c r="II251" s="0"/>
      <c r="IJ251" s="0"/>
      <c r="IK251" s="0"/>
      <c r="IL251" s="0"/>
      <c r="IM251" s="0"/>
      <c r="IN251" s="0"/>
      <c r="IO251" s="0"/>
      <c r="IP251" s="0"/>
      <c r="IQ251" s="0"/>
      <c r="IR251" s="0"/>
      <c r="IS251" s="0"/>
      <c r="IT251" s="0"/>
      <c r="IU251" s="0"/>
      <c r="IV251" s="0"/>
      <c r="IW251" s="0"/>
      <c r="IX251" s="0"/>
      <c r="IY251" s="0"/>
      <c r="IZ251" s="0"/>
      <c r="JA251" s="0"/>
      <c r="JB251" s="0"/>
      <c r="JC251" s="0"/>
      <c r="JD251" s="0"/>
      <c r="JE251" s="0"/>
      <c r="JF251" s="0"/>
      <c r="JG251" s="0"/>
      <c r="JH251" s="0"/>
      <c r="JI251" s="0"/>
      <c r="JJ251" s="0"/>
      <c r="JK251" s="0"/>
      <c r="JL251" s="0"/>
      <c r="JM251" s="0"/>
      <c r="JN251" s="0"/>
      <c r="JO251" s="0"/>
      <c r="JP251" s="0"/>
      <c r="JQ251" s="0"/>
      <c r="JR251" s="0"/>
      <c r="JS251" s="0"/>
      <c r="JT251" s="0"/>
      <c r="JU251" s="0"/>
      <c r="JV251" s="0"/>
      <c r="JW251" s="0"/>
      <c r="JX251" s="0"/>
      <c r="JY251" s="0"/>
      <c r="JZ251" s="0"/>
      <c r="KA251" s="0"/>
      <c r="KB251" s="0"/>
      <c r="KC251" s="0"/>
      <c r="KD251" s="0"/>
      <c r="KE251" s="0"/>
      <c r="KF251" s="0"/>
      <c r="KG251" s="0"/>
      <c r="KH251" s="0"/>
      <c r="KI251" s="0"/>
      <c r="KJ251" s="0"/>
      <c r="KK251" s="0"/>
      <c r="KL251" s="0"/>
      <c r="KM251" s="0"/>
      <c r="KN251" s="0"/>
      <c r="KO251" s="0"/>
      <c r="KP251" s="0"/>
      <c r="KQ251" s="0"/>
      <c r="KR251" s="0"/>
      <c r="KS251" s="0"/>
      <c r="KT251" s="0"/>
      <c r="KU251" s="0"/>
      <c r="KV251" s="0"/>
      <c r="KW251" s="0"/>
      <c r="KX251" s="0"/>
      <c r="KY251" s="0"/>
      <c r="KZ251" s="0"/>
      <c r="LA251" s="0"/>
      <c r="LB251" s="0"/>
      <c r="LC251" s="0"/>
      <c r="LD251" s="0"/>
      <c r="LE251" s="0"/>
      <c r="LF251" s="0"/>
      <c r="LG251" s="0"/>
      <c r="LH251" s="0"/>
      <c r="LI251" s="0"/>
      <c r="LJ251" s="0"/>
      <c r="LK251" s="0"/>
      <c r="LL251" s="0"/>
      <c r="LM251" s="0"/>
      <c r="LN251" s="0"/>
      <c r="LO251" s="0"/>
      <c r="LP251" s="0"/>
      <c r="LQ251" s="0"/>
      <c r="LR251" s="0"/>
      <c r="LS251" s="0"/>
      <c r="LT251" s="0"/>
      <c r="LU251" s="0"/>
      <c r="LV251" s="0"/>
      <c r="LW251" s="0"/>
      <c r="LX251" s="0"/>
      <c r="LY251" s="0"/>
      <c r="LZ251" s="0"/>
      <c r="MA251" s="0"/>
      <c r="MB251" s="0"/>
      <c r="MC251" s="0"/>
      <c r="MD251" s="0"/>
      <c r="ME251" s="0"/>
      <c r="MF251" s="0"/>
      <c r="MG251" s="0"/>
      <c r="MH251" s="0"/>
      <c r="MI251" s="0"/>
      <c r="MJ251" s="0"/>
      <c r="MK251" s="0"/>
      <c r="ML251" s="0"/>
      <c r="MM251" s="0"/>
      <c r="MN251" s="0"/>
      <c r="MO251" s="0"/>
      <c r="MP251" s="0"/>
      <c r="MQ251" s="0"/>
      <c r="MR251" s="0"/>
      <c r="MS251" s="0"/>
      <c r="MT251" s="0"/>
      <c r="MU251" s="0"/>
      <c r="MV251" s="0"/>
      <c r="MW251" s="0"/>
      <c r="MX251" s="0"/>
      <c r="MY251" s="0"/>
      <c r="MZ251" s="0"/>
      <c r="NA251" s="0"/>
      <c r="NB251" s="0"/>
      <c r="NC251" s="0"/>
      <c r="ND251" s="0"/>
      <c r="NE251" s="0"/>
      <c r="NF251" s="0"/>
      <c r="NG251" s="0"/>
      <c r="NH251" s="0"/>
      <c r="NI251" s="0"/>
      <c r="NJ251" s="0"/>
      <c r="NK251" s="0"/>
      <c r="NL251" s="0"/>
      <c r="NM251" s="0"/>
      <c r="NN251" s="0"/>
      <c r="NO251" s="0"/>
      <c r="NP251" s="0"/>
      <c r="NQ251" s="0"/>
      <c r="NR251" s="0"/>
      <c r="NS251" s="0"/>
      <c r="NT251" s="0"/>
      <c r="NU251" s="0"/>
      <c r="NV251" s="0"/>
      <c r="NW251" s="0"/>
      <c r="NX251" s="0"/>
      <c r="NY251" s="0"/>
      <c r="NZ251" s="0"/>
      <c r="OA251" s="0"/>
      <c r="OB251" s="0"/>
      <c r="OC251" s="0"/>
      <c r="OD251" s="0"/>
      <c r="OE251" s="0"/>
      <c r="OF251" s="0"/>
      <c r="OG251" s="0"/>
      <c r="OH251" s="0"/>
      <c r="OI251" s="0"/>
      <c r="OJ251" s="0"/>
      <c r="OK251" s="0"/>
      <c r="OL251" s="0"/>
      <c r="OM251" s="0"/>
      <c r="ON251" s="0"/>
      <c r="OO251" s="0"/>
      <c r="OP251" s="0"/>
      <c r="OQ251" s="0"/>
      <c r="OR251" s="0"/>
      <c r="OS251" s="0"/>
      <c r="OT251" s="0"/>
      <c r="OU251" s="0"/>
      <c r="OV251" s="0"/>
      <c r="OW251" s="0"/>
      <c r="OX251" s="0"/>
      <c r="OY251" s="0"/>
      <c r="OZ251" s="0"/>
      <c r="PA251" s="0"/>
      <c r="PB251" s="0"/>
      <c r="PC251" s="0"/>
      <c r="PD251" s="0"/>
      <c r="PE251" s="0"/>
      <c r="PF251" s="0"/>
      <c r="PG251" s="0"/>
      <c r="PH251" s="0"/>
      <c r="PI251" s="0"/>
      <c r="PJ251" s="0"/>
      <c r="PK251" s="0"/>
      <c r="PL251" s="0"/>
      <c r="PM251" s="0"/>
      <c r="PN251" s="0"/>
      <c r="PO251" s="0"/>
      <c r="PP251" s="0"/>
      <c r="PQ251" s="0"/>
      <c r="PR251" s="0"/>
      <c r="PS251" s="0"/>
      <c r="PT251" s="0"/>
      <c r="PU251" s="0"/>
      <c r="PV251" s="0"/>
      <c r="PW251" s="0"/>
      <c r="PX251" s="0"/>
      <c r="PY251" s="0"/>
      <c r="PZ251" s="0"/>
      <c r="QA251" s="0"/>
      <c r="QB251" s="0"/>
      <c r="QC251" s="0"/>
      <c r="QD251" s="0"/>
      <c r="QE251" s="0"/>
      <c r="QF251" s="0"/>
      <c r="QG251" s="0"/>
      <c r="QH251" s="0"/>
      <c r="QI251" s="0"/>
      <c r="QJ251" s="0"/>
      <c r="QK251" s="0"/>
      <c r="QL251" s="0"/>
      <c r="QM251" s="0"/>
      <c r="QN251" s="0"/>
      <c r="QO251" s="0"/>
      <c r="QP251" s="0"/>
      <c r="QQ251" s="0"/>
      <c r="QR251" s="0"/>
      <c r="QS251" s="0"/>
      <c r="QT251" s="0"/>
      <c r="QU251" s="0"/>
      <c r="QV251" s="0"/>
      <c r="QW251" s="0"/>
      <c r="QX251" s="0"/>
      <c r="QY251" s="0"/>
      <c r="QZ251" s="0"/>
      <c r="RA251" s="0"/>
      <c r="RB251" s="0"/>
      <c r="RC251" s="0"/>
      <c r="RD251" s="0"/>
      <c r="RE251" s="0"/>
      <c r="RF251" s="0"/>
      <c r="RG251" s="0"/>
      <c r="RH251" s="0"/>
      <c r="RI251" s="0"/>
      <c r="RJ251" s="0"/>
      <c r="RK251" s="0"/>
      <c r="RL251" s="0"/>
      <c r="RM251" s="0"/>
      <c r="RN251" s="0"/>
      <c r="RO251" s="0"/>
      <c r="RP251" s="0"/>
      <c r="RQ251" s="0"/>
      <c r="RR251" s="0"/>
      <c r="RS251" s="0"/>
      <c r="RT251" s="0"/>
      <c r="RU251" s="0"/>
      <c r="RV251" s="0"/>
      <c r="RW251" s="0"/>
      <c r="RX251" s="0"/>
      <c r="RY251" s="0"/>
      <c r="RZ251" s="0"/>
      <c r="SA251" s="0"/>
      <c r="SB251" s="0"/>
      <c r="SC251" s="0"/>
      <c r="SD251" s="0"/>
      <c r="SE251" s="0"/>
      <c r="SF251" s="0"/>
      <c r="SG251" s="0"/>
      <c r="SH251" s="0"/>
      <c r="SI251" s="0"/>
      <c r="SJ251" s="0"/>
      <c r="SK251" s="0"/>
      <c r="SL251" s="0"/>
      <c r="SM251" s="0"/>
      <c r="SN251" s="0"/>
      <c r="SO251" s="0"/>
      <c r="SP251" s="0"/>
      <c r="SQ251" s="0"/>
      <c r="SR251" s="0"/>
      <c r="SS251" s="0"/>
      <c r="ST251" s="0"/>
      <c r="SU251" s="0"/>
      <c r="SV251" s="0"/>
      <c r="SW251" s="0"/>
      <c r="SX251" s="0"/>
      <c r="SY251" s="0"/>
      <c r="SZ251" s="0"/>
      <c r="TA251" s="0"/>
      <c r="TB251" s="0"/>
      <c r="TC251" s="0"/>
      <c r="TD251" s="0"/>
      <c r="TE251" s="0"/>
      <c r="TF251" s="0"/>
      <c r="TG251" s="0"/>
      <c r="TH251" s="0"/>
      <c r="TI251" s="0"/>
      <c r="TJ251" s="0"/>
      <c r="TK251" s="0"/>
      <c r="TL251" s="0"/>
      <c r="TM251" s="0"/>
      <c r="TN251" s="0"/>
      <c r="TO251" s="0"/>
      <c r="TP251" s="0"/>
      <c r="TQ251" s="0"/>
      <c r="TR251" s="0"/>
      <c r="TS251" s="0"/>
      <c r="TT251" s="0"/>
      <c r="TU251" s="0"/>
      <c r="TV251" s="0"/>
      <c r="TW251" s="0"/>
      <c r="TX251" s="0"/>
      <c r="TY251" s="0"/>
      <c r="TZ251" s="0"/>
      <c r="UA251" s="0"/>
      <c r="UB251" s="0"/>
      <c r="UC251" s="0"/>
      <c r="UD251" s="0"/>
      <c r="UE251" s="0"/>
      <c r="UF251" s="0"/>
      <c r="UG251" s="0"/>
      <c r="UH251" s="0"/>
      <c r="UI251" s="0"/>
      <c r="UJ251" s="0"/>
      <c r="UK251" s="0"/>
      <c r="UL251" s="0"/>
      <c r="UM251" s="0"/>
      <c r="UN251" s="0"/>
      <c r="UO251" s="0"/>
      <c r="UP251" s="0"/>
      <c r="UQ251" s="0"/>
      <c r="UR251" s="0"/>
      <c r="US251" s="0"/>
      <c r="UT251" s="0"/>
      <c r="UU251" s="0"/>
      <c r="UV251" s="0"/>
      <c r="UW251" s="0"/>
      <c r="UX251" s="0"/>
      <c r="UY251" s="0"/>
      <c r="UZ251" s="0"/>
      <c r="VA251" s="0"/>
      <c r="VB251" s="0"/>
      <c r="VC251" s="0"/>
      <c r="VD251" s="0"/>
      <c r="VE251" s="0"/>
      <c r="VF251" s="0"/>
      <c r="VG251" s="0"/>
      <c r="VH251" s="0"/>
      <c r="VI251" s="0"/>
      <c r="VJ251" s="0"/>
      <c r="VK251" s="0"/>
      <c r="VL251" s="0"/>
      <c r="VM251" s="0"/>
      <c r="VN251" s="0"/>
      <c r="VO251" s="0"/>
      <c r="VP251" s="0"/>
      <c r="VQ251" s="0"/>
      <c r="VR251" s="0"/>
      <c r="VS251" s="0"/>
      <c r="VT251" s="0"/>
      <c r="VU251" s="0"/>
      <c r="VV251" s="0"/>
      <c r="VW251" s="0"/>
      <c r="VX251" s="0"/>
      <c r="VY251" s="0"/>
      <c r="VZ251" s="0"/>
      <c r="WA251" s="0"/>
      <c r="WB251" s="0"/>
      <c r="WC251" s="0"/>
      <c r="WD251" s="0"/>
      <c r="WE251" s="0"/>
      <c r="WF251" s="0"/>
      <c r="WG251" s="0"/>
      <c r="WH251" s="0"/>
      <c r="WI251" s="0"/>
      <c r="WJ251" s="0"/>
      <c r="WK251" s="0"/>
      <c r="WL251" s="0"/>
      <c r="WM251" s="0"/>
      <c r="WN251" s="0"/>
      <c r="WO251" s="0"/>
      <c r="WP251" s="0"/>
      <c r="WQ251" s="0"/>
      <c r="WR251" s="0"/>
      <c r="WS251" s="0"/>
      <c r="WT251" s="0"/>
      <c r="WU251" s="0"/>
      <c r="WV251" s="0"/>
      <c r="WW251" s="0"/>
      <c r="WX251" s="0"/>
      <c r="WY251" s="0"/>
      <c r="WZ251" s="0"/>
      <c r="XA251" s="0"/>
      <c r="XB251" s="0"/>
      <c r="XC251" s="0"/>
      <c r="XD251" s="0"/>
      <c r="XE251" s="0"/>
      <c r="XF251" s="0"/>
      <c r="XG251" s="0"/>
      <c r="XH251" s="0"/>
      <c r="XI251" s="0"/>
      <c r="XJ251" s="0"/>
      <c r="XK251" s="0"/>
      <c r="XL251" s="0"/>
      <c r="XM251" s="0"/>
      <c r="XN251" s="0"/>
      <c r="XO251" s="0"/>
      <c r="XP251" s="0"/>
      <c r="XQ251" s="0"/>
      <c r="XR251" s="0"/>
      <c r="XS251" s="0"/>
      <c r="XT251" s="0"/>
      <c r="XU251" s="0"/>
      <c r="XV251" s="0"/>
      <c r="XW251" s="0"/>
      <c r="XX251" s="0"/>
      <c r="XY251" s="0"/>
      <c r="XZ251" s="0"/>
      <c r="YA251" s="0"/>
      <c r="YB251" s="0"/>
      <c r="YC251" s="0"/>
      <c r="YD251" s="0"/>
      <c r="YE251" s="0"/>
      <c r="YF251" s="0"/>
      <c r="YG251" s="0"/>
      <c r="YH251" s="0"/>
      <c r="YI251" s="0"/>
      <c r="YJ251" s="0"/>
      <c r="YK251" s="0"/>
      <c r="YL251" s="0"/>
      <c r="YM251" s="0"/>
      <c r="YN251" s="0"/>
      <c r="YO251" s="0"/>
      <c r="YP251" s="0"/>
      <c r="YQ251" s="0"/>
      <c r="YR251" s="0"/>
      <c r="YS251" s="0"/>
      <c r="YT251" s="0"/>
      <c r="YU251" s="0"/>
      <c r="YV251" s="0"/>
      <c r="YW251" s="0"/>
      <c r="YX251" s="0"/>
      <c r="YY251" s="0"/>
      <c r="YZ251" s="0"/>
      <c r="ZA251" s="0"/>
      <c r="ZB251" s="0"/>
      <c r="ZC251" s="0"/>
      <c r="ZD251" s="0"/>
      <c r="ZE251" s="0"/>
      <c r="ZF251" s="0"/>
      <c r="ZG251" s="0"/>
      <c r="ZH251" s="0"/>
      <c r="ZI251" s="0"/>
      <c r="ZJ251" s="0"/>
      <c r="ZK251" s="0"/>
      <c r="ZL251" s="0"/>
      <c r="ZM251" s="0"/>
      <c r="ZN251" s="0"/>
      <c r="ZO251" s="0"/>
      <c r="ZP251" s="0"/>
      <c r="ZQ251" s="0"/>
      <c r="ZR251" s="0"/>
      <c r="ZS251" s="0"/>
      <c r="ZT251" s="0"/>
      <c r="ZU251" s="0"/>
      <c r="ZV251" s="0"/>
      <c r="ZW251" s="0"/>
      <c r="ZX251" s="0"/>
      <c r="ZY251" s="0"/>
      <c r="ZZ251" s="0"/>
      <c r="AAA251" s="0"/>
      <c r="AAB251" s="0"/>
      <c r="AAC251" s="0"/>
      <c r="AAD251" s="0"/>
      <c r="AAE251" s="0"/>
      <c r="AAF251" s="0"/>
      <c r="AAG251" s="0"/>
      <c r="AAH251" s="0"/>
      <c r="AAI251" s="0"/>
      <c r="AAJ251" s="0"/>
      <c r="AAK251" s="0"/>
      <c r="AAL251" s="0"/>
      <c r="AAM251" s="0"/>
      <c r="AAN251" s="0"/>
      <c r="AAO251" s="0"/>
      <c r="AAP251" s="0"/>
      <c r="AAQ251" s="0"/>
      <c r="AAR251" s="0"/>
      <c r="AAS251" s="0"/>
      <c r="AAT251" s="0"/>
      <c r="AAU251" s="0"/>
      <c r="AAV251" s="0"/>
      <c r="AAW251" s="0"/>
      <c r="AAX251" s="0"/>
      <c r="AAY251" s="0"/>
      <c r="AAZ251" s="0"/>
      <c r="ABA251" s="0"/>
      <c r="ABB251" s="0"/>
      <c r="ABC251" s="0"/>
      <c r="ABD251" s="0"/>
      <c r="ABE251" s="0"/>
      <c r="ABF251" s="0"/>
      <c r="ABG251" s="0"/>
      <c r="ABH251" s="0"/>
      <c r="ABI251" s="0"/>
      <c r="ABJ251" s="0"/>
      <c r="ABK251" s="0"/>
      <c r="ABL251" s="0"/>
      <c r="ABM251" s="0"/>
      <c r="ABN251" s="0"/>
      <c r="ABO251" s="0"/>
      <c r="ABP251" s="0"/>
      <c r="ABQ251" s="0"/>
      <c r="ABR251" s="0"/>
      <c r="ABS251" s="0"/>
      <c r="ABT251" s="0"/>
      <c r="ABU251" s="0"/>
      <c r="ABV251" s="0"/>
      <c r="ABW251" s="0"/>
      <c r="ABX251" s="0"/>
      <c r="ABY251" s="0"/>
      <c r="ABZ251" s="0"/>
      <c r="ACA251" s="0"/>
      <c r="ACB251" s="0"/>
      <c r="ACC251" s="0"/>
      <c r="ACD251" s="0"/>
      <c r="ACE251" s="0"/>
      <c r="ACF251" s="0"/>
      <c r="ACG251" s="0"/>
      <c r="ACH251" s="0"/>
      <c r="ACI251" s="0"/>
      <c r="ACJ251" s="0"/>
      <c r="ACK251" s="0"/>
      <c r="ACL251" s="0"/>
      <c r="ACM251" s="0"/>
      <c r="ACN251" s="0"/>
      <c r="ACO251" s="0"/>
      <c r="ACP251" s="0"/>
      <c r="ACQ251" s="0"/>
      <c r="ACR251" s="0"/>
      <c r="ACS251" s="0"/>
      <c r="ACT251" s="0"/>
      <c r="ACU251" s="0"/>
      <c r="ACV251" s="0"/>
      <c r="ACW251" s="0"/>
      <c r="ACX251" s="0"/>
      <c r="ACY251" s="0"/>
      <c r="ACZ251" s="0"/>
      <c r="ADA251" s="0"/>
      <c r="ADB251" s="0"/>
      <c r="ADC251" s="0"/>
      <c r="ADD251" s="0"/>
      <c r="ADE251" s="0"/>
      <c r="ADF251" s="0"/>
      <c r="ADG251" s="0"/>
      <c r="ADH251" s="0"/>
      <c r="ADI251" s="0"/>
      <c r="ADJ251" s="0"/>
      <c r="ADK251" s="0"/>
      <c r="ADL251" s="0"/>
      <c r="ADM251" s="0"/>
      <c r="ADN251" s="0"/>
      <c r="ADO251" s="0"/>
      <c r="ADP251" s="0"/>
      <c r="ADQ251" s="0"/>
      <c r="ADR251" s="0"/>
      <c r="ADS251" s="0"/>
      <c r="ADT251" s="0"/>
      <c r="ADU251" s="0"/>
      <c r="ADV251" s="0"/>
      <c r="ADW251" s="0"/>
      <c r="ADX251" s="0"/>
      <c r="ADY251" s="0"/>
      <c r="ADZ251" s="0"/>
      <c r="AEA251" s="0"/>
      <c r="AEB251" s="0"/>
      <c r="AEC251" s="0"/>
      <c r="AED251" s="0"/>
      <c r="AEE251" s="0"/>
      <c r="AEF251" s="0"/>
      <c r="AEG251" s="0"/>
      <c r="AEH251" s="0"/>
      <c r="AEI251" s="0"/>
      <c r="AEJ251" s="0"/>
      <c r="AEK251" s="0"/>
      <c r="AEL251" s="0"/>
      <c r="AEM251" s="0"/>
      <c r="AEN251" s="0"/>
      <c r="AEO251" s="0"/>
      <c r="AEP251" s="0"/>
      <c r="AEQ251" s="0"/>
      <c r="AER251" s="0"/>
      <c r="AES251" s="0"/>
      <c r="AET251" s="0"/>
      <c r="AEU251" s="0"/>
      <c r="AEV251" s="0"/>
      <c r="AEW251" s="0"/>
      <c r="AEX251" s="0"/>
      <c r="AEY251" s="0"/>
      <c r="AEZ251" s="0"/>
      <c r="AFA251" s="0"/>
      <c r="AFB251" s="0"/>
      <c r="AFC251" s="0"/>
      <c r="AFD251" s="0"/>
      <c r="AFE251" s="0"/>
      <c r="AFF251" s="0"/>
      <c r="AFG251" s="0"/>
      <c r="AFH251" s="0"/>
      <c r="AFI251" s="0"/>
      <c r="AFJ251" s="0"/>
      <c r="AFK251" s="0"/>
      <c r="AFL251" s="0"/>
      <c r="AFM251" s="0"/>
      <c r="AFN251" s="0"/>
      <c r="AFO251" s="0"/>
      <c r="AFP251" s="0"/>
      <c r="AFQ251" s="0"/>
      <c r="AFR251" s="0"/>
      <c r="AFS251" s="0"/>
      <c r="AFT251" s="0"/>
      <c r="AFU251" s="0"/>
      <c r="AFV251" s="0"/>
      <c r="AFW251" s="0"/>
      <c r="AFX251" s="0"/>
      <c r="AFY251" s="0"/>
      <c r="AFZ251" s="0"/>
      <c r="AGA251" s="0"/>
      <c r="AGB251" s="0"/>
      <c r="AGC251" s="0"/>
      <c r="AGD251" s="0"/>
      <c r="AGE251" s="0"/>
      <c r="AGF251" s="0"/>
      <c r="AGG251" s="0"/>
      <c r="AGH251" s="0"/>
      <c r="AGI251" s="0"/>
      <c r="AGJ251" s="0"/>
      <c r="AGK251" s="0"/>
      <c r="AGL251" s="0"/>
      <c r="AGM251" s="0"/>
      <c r="AGN251" s="0"/>
      <c r="AGO251" s="0"/>
      <c r="AGP251" s="0"/>
      <c r="AGQ251" s="0"/>
      <c r="AGR251" s="0"/>
      <c r="AGS251" s="0"/>
      <c r="AGT251" s="0"/>
      <c r="AGU251" s="0"/>
      <c r="AGV251" s="0"/>
      <c r="AGW251" s="0"/>
      <c r="AGX251" s="0"/>
      <c r="AGY251" s="0"/>
      <c r="AGZ251" s="0"/>
      <c r="AHA251" s="0"/>
      <c r="AHB251" s="0"/>
      <c r="AHC251" s="0"/>
      <c r="AHD251" s="0"/>
      <c r="AHE251" s="0"/>
      <c r="AHF251" s="0"/>
      <c r="AHG251" s="0"/>
      <c r="AHH251" s="0"/>
      <c r="AHI251" s="0"/>
      <c r="AHJ251" s="0"/>
      <c r="AHK251" s="0"/>
      <c r="AHL251" s="0"/>
      <c r="AHM251" s="0"/>
      <c r="AHN251" s="0"/>
      <c r="AHO251" s="0"/>
      <c r="AHP251" s="0"/>
      <c r="AHQ251" s="0"/>
      <c r="AHR251" s="0"/>
      <c r="AHS251" s="0"/>
      <c r="AHT251" s="0"/>
      <c r="AHU251" s="0"/>
      <c r="AHV251" s="0"/>
      <c r="AHW251" s="0"/>
      <c r="AHX251" s="0"/>
      <c r="AHY251" s="0"/>
      <c r="AHZ251" s="0"/>
      <c r="AIA251" s="0"/>
      <c r="AIB251" s="0"/>
      <c r="AIC251" s="0"/>
      <c r="AID251" s="0"/>
      <c r="AIE251" s="0"/>
      <c r="AIF251" s="0"/>
      <c r="AIG251" s="0"/>
      <c r="AIH251" s="0"/>
      <c r="AII251" s="0"/>
      <c r="AIJ251" s="0"/>
      <c r="AIK251" s="0"/>
      <c r="AIL251" s="0"/>
      <c r="AIM251" s="0"/>
      <c r="AIN251" s="0"/>
      <c r="AIO251" s="0"/>
      <c r="AIP251" s="0"/>
      <c r="AIQ251" s="0"/>
      <c r="AIR251" s="0"/>
      <c r="AIS251" s="0"/>
      <c r="AIT251" s="0"/>
      <c r="AIU251" s="0"/>
      <c r="AIV251" s="0"/>
      <c r="AIW251" s="0"/>
      <c r="AIX251" s="0"/>
      <c r="AIY251" s="0"/>
      <c r="AIZ251" s="0"/>
      <c r="AJA251" s="0"/>
      <c r="AJB251" s="0"/>
      <c r="AJC251" s="0"/>
      <c r="AJD251" s="0"/>
      <c r="AJE251" s="0"/>
      <c r="AJF251" s="0"/>
      <c r="AJG251" s="0"/>
      <c r="AJH251" s="0"/>
      <c r="AJI251" s="0"/>
      <c r="AJJ251" s="0"/>
      <c r="AJK251" s="0"/>
      <c r="AJL251" s="0"/>
      <c r="AJM251" s="0"/>
      <c r="AJN251" s="0"/>
      <c r="AJO251" s="0"/>
      <c r="AJP251" s="0"/>
      <c r="AJQ251" s="0"/>
      <c r="AJR251" s="0"/>
      <c r="AJS251" s="0"/>
      <c r="AJT251" s="0"/>
      <c r="AJU251" s="0"/>
      <c r="AJV251" s="0"/>
      <c r="AJW251" s="0"/>
      <c r="AJX251" s="0"/>
      <c r="AJY251" s="0"/>
      <c r="AJZ251" s="0"/>
      <c r="AKA251" s="0"/>
      <c r="AKB251" s="0"/>
      <c r="AKC251" s="0"/>
      <c r="AKD251" s="0"/>
      <c r="AKE251" s="0"/>
      <c r="AKF251" s="0"/>
      <c r="AKG251" s="0"/>
      <c r="AKH251" s="0"/>
      <c r="AKI251" s="0"/>
      <c r="AKJ251" s="0"/>
      <c r="AKK251" s="0"/>
      <c r="AKL251" s="0"/>
      <c r="AKM251" s="0"/>
      <c r="AKN251" s="0"/>
      <c r="AKO251" s="0"/>
      <c r="AKP251" s="0"/>
      <c r="AKQ251" s="0"/>
      <c r="AKR251" s="0"/>
      <c r="AKS251" s="0"/>
      <c r="AKT251" s="0"/>
      <c r="AKU251" s="0"/>
      <c r="AKV251" s="0"/>
      <c r="AKW251" s="0"/>
      <c r="AKX251" s="0"/>
      <c r="AKY251" s="0"/>
      <c r="AKZ251" s="0"/>
      <c r="ALA251" s="0"/>
      <c r="ALB251" s="0"/>
      <c r="ALC251" s="0"/>
      <c r="ALD251" s="0"/>
      <c r="ALE251" s="0"/>
      <c r="ALF251" s="0"/>
      <c r="ALG251" s="0"/>
      <c r="ALH251" s="0"/>
      <c r="ALI251" s="0"/>
      <c r="ALJ251" s="0"/>
      <c r="ALK251" s="0"/>
      <c r="ALL251" s="0"/>
      <c r="ALM251" s="0"/>
      <c r="ALN251" s="0"/>
      <c r="ALO251" s="0"/>
      <c r="ALP251" s="0"/>
      <c r="ALQ251" s="0"/>
      <c r="ALR251" s="0"/>
      <c r="ALS251" s="0"/>
      <c r="ALT251" s="0"/>
      <c r="ALU251" s="0"/>
      <c r="ALV251" s="0"/>
      <c r="ALW251" s="0"/>
      <c r="ALX251" s="0"/>
      <c r="ALY251" s="0"/>
      <c r="ALZ251" s="0"/>
      <c r="AMA251" s="0"/>
      <c r="AMB251" s="0"/>
      <c r="AMC251" s="0"/>
      <c r="AMD251" s="0"/>
      <c r="AME251" s="0"/>
      <c r="AMF251" s="0"/>
      <c r="AMG251" s="0"/>
      <c r="AMH251" s="0"/>
      <c r="AMI251" s="0"/>
      <c r="AMJ251" s="0"/>
    </row>
    <row r="252" customFormat="false" ht="15.75" hidden="true" customHeight="true" outlineLevel="1" collapsed="false">
      <c r="A252" s="270"/>
      <c r="B252" s="275"/>
      <c r="C252" s="66"/>
      <c r="D252" s="203"/>
      <c r="E252" s="203"/>
      <c r="F252" s="203"/>
      <c r="G252" s="203"/>
      <c r="H252" s="203"/>
      <c r="I252" s="203"/>
      <c r="J252" s="203"/>
      <c r="K252" s="203"/>
      <c r="L252" s="203"/>
      <c r="M252" s="203"/>
      <c r="N252" s="203"/>
      <c r="O252" s="204"/>
      <c r="P252" s="203"/>
      <c r="Q252" s="203"/>
      <c r="R252" s="203"/>
      <c r="S252" s="203"/>
      <c r="T252" s="203"/>
      <c r="U252" s="203"/>
      <c r="V252" s="203"/>
      <c r="W252" s="203"/>
      <c r="X252" s="205"/>
      <c r="Y252" s="204"/>
      <c r="Z252" s="203"/>
      <c r="AA252" s="203"/>
      <c r="AB252" s="203"/>
      <c r="AC252" s="203"/>
      <c r="AD252" s="203"/>
      <c r="AE252" s="203"/>
      <c r="AF252" s="203"/>
      <c r="AG252" s="203"/>
      <c r="AH252" s="205"/>
      <c r="AI252" s="204"/>
      <c r="AJ252" s="203"/>
      <c r="AK252" s="203"/>
      <c r="AL252" s="203"/>
      <c r="AM252" s="203"/>
      <c r="AN252" s="203"/>
      <c r="AO252" s="203"/>
      <c r="AP252" s="203"/>
      <c r="AQ252" s="203"/>
      <c r="AR252" s="205"/>
      <c r="AS252" s="204"/>
      <c r="AT252" s="203"/>
      <c r="AU252" s="203"/>
      <c r="AV252" s="203"/>
      <c r="AW252" s="203"/>
      <c r="AX252" s="203"/>
      <c r="AY252" s="203"/>
      <c r="AZ252" s="203"/>
      <c r="BA252" s="203"/>
      <c r="BB252" s="205"/>
      <c r="BC252" s="0"/>
      <c r="BD252" s="0"/>
      <c r="BE252" s="0"/>
      <c r="BF252" s="0"/>
      <c r="BG252" s="0"/>
      <c r="BH252" s="0"/>
      <c r="BI252" s="0"/>
      <c r="BJ252" s="0"/>
      <c r="BK252" s="0"/>
      <c r="BL252" s="0"/>
      <c r="BM252" s="0"/>
      <c r="BN252" s="0"/>
      <c r="BO252" s="0"/>
      <c r="BP252" s="0"/>
      <c r="BQ252" s="0"/>
      <c r="BR252" s="0"/>
      <c r="BS252" s="0"/>
      <c r="BT252" s="0"/>
      <c r="BU252" s="0"/>
      <c r="BV252" s="0"/>
      <c r="BW252" s="0"/>
      <c r="BX252" s="0"/>
      <c r="BY252" s="0"/>
      <c r="BZ252" s="0"/>
      <c r="CA252" s="0"/>
      <c r="CB252" s="0"/>
      <c r="CC252" s="0"/>
      <c r="CD252" s="0"/>
      <c r="CE252" s="0"/>
      <c r="CF252" s="0"/>
      <c r="CG252" s="0"/>
      <c r="CH252" s="0"/>
      <c r="CI252" s="0"/>
      <c r="CJ252" s="0"/>
      <c r="CK252" s="0"/>
      <c r="CL252" s="0"/>
      <c r="CM252" s="0"/>
      <c r="CN252" s="0"/>
      <c r="CO252" s="0"/>
      <c r="CP252" s="0"/>
      <c r="CQ252" s="0"/>
      <c r="CR252" s="0"/>
      <c r="CS252" s="0"/>
      <c r="CT252" s="0"/>
      <c r="CU252" s="0"/>
      <c r="CV252" s="0"/>
      <c r="CW252" s="0"/>
      <c r="CX252" s="0"/>
      <c r="CY252" s="0"/>
      <c r="CZ252" s="0"/>
      <c r="DA252" s="0"/>
      <c r="DB252" s="0"/>
      <c r="DC252" s="0"/>
      <c r="DD252" s="0"/>
      <c r="DE252" s="0"/>
      <c r="DF252" s="0"/>
      <c r="DG252" s="0"/>
      <c r="DH252" s="0"/>
      <c r="DI252" s="0"/>
      <c r="DJ252" s="0"/>
      <c r="DK252" s="0"/>
      <c r="DL252" s="0"/>
      <c r="DM252" s="0"/>
      <c r="DN252" s="0"/>
      <c r="DO252" s="0"/>
      <c r="DP252" s="0"/>
      <c r="DQ252" s="0"/>
      <c r="DR252" s="0"/>
      <c r="DS252" s="0"/>
      <c r="DT252" s="0"/>
      <c r="DU252" s="0"/>
      <c r="DV252" s="0"/>
      <c r="DW252" s="0"/>
      <c r="DX252" s="0"/>
      <c r="DY252" s="0"/>
      <c r="DZ252" s="0"/>
      <c r="EA252" s="0"/>
      <c r="EB252" s="0"/>
      <c r="EC252" s="0"/>
      <c r="ED252" s="0"/>
      <c r="EE252" s="0"/>
      <c r="EF252" s="0"/>
      <c r="EG252" s="0"/>
      <c r="EH252" s="0"/>
      <c r="EI252" s="0"/>
      <c r="EJ252" s="0"/>
      <c r="EK252" s="0"/>
      <c r="EL252" s="0"/>
      <c r="EM252" s="0"/>
      <c r="EN252" s="0"/>
      <c r="EO252" s="0"/>
      <c r="EP252" s="0"/>
      <c r="EQ252" s="0"/>
      <c r="ER252" s="0"/>
      <c r="ES252" s="0"/>
      <c r="ET252" s="0"/>
      <c r="EU252" s="0"/>
      <c r="EV252" s="0"/>
      <c r="EW252" s="0"/>
      <c r="EX252" s="0"/>
      <c r="EY252" s="0"/>
      <c r="EZ252" s="0"/>
      <c r="FA252" s="0"/>
      <c r="FB252" s="0"/>
      <c r="FC252" s="0"/>
      <c r="FD252" s="0"/>
      <c r="FE252" s="0"/>
      <c r="FF252" s="0"/>
      <c r="FG252" s="0"/>
      <c r="FH252" s="0"/>
      <c r="FI252" s="0"/>
      <c r="FJ252" s="0"/>
      <c r="FK252" s="0"/>
      <c r="FL252" s="0"/>
      <c r="FM252" s="0"/>
      <c r="FN252" s="0"/>
      <c r="FO252" s="0"/>
      <c r="FP252" s="0"/>
      <c r="FQ252" s="0"/>
      <c r="FR252" s="0"/>
      <c r="FS252" s="0"/>
      <c r="FT252" s="0"/>
      <c r="FU252" s="0"/>
      <c r="FV252" s="0"/>
      <c r="FW252" s="0"/>
      <c r="FX252" s="0"/>
      <c r="FY252" s="0"/>
      <c r="FZ252" s="0"/>
      <c r="GA252" s="0"/>
      <c r="GB252" s="0"/>
      <c r="GC252" s="0"/>
      <c r="GD252" s="0"/>
      <c r="GE252" s="0"/>
      <c r="GF252" s="0"/>
      <c r="GG252" s="0"/>
      <c r="GH252" s="0"/>
      <c r="GI252" s="0"/>
      <c r="GJ252" s="0"/>
      <c r="GK252" s="0"/>
      <c r="GL252" s="0"/>
      <c r="GM252" s="0"/>
      <c r="GN252" s="0"/>
      <c r="GO252" s="0"/>
      <c r="GP252" s="0"/>
      <c r="GQ252" s="0"/>
      <c r="GR252" s="0"/>
      <c r="GS252" s="0"/>
      <c r="GT252" s="0"/>
      <c r="GU252" s="0"/>
      <c r="GV252" s="0"/>
      <c r="GW252" s="0"/>
      <c r="GX252" s="0"/>
      <c r="GY252" s="0"/>
      <c r="GZ252" s="0"/>
      <c r="HA252" s="0"/>
      <c r="HB252" s="0"/>
      <c r="HC252" s="0"/>
      <c r="HD252" s="0"/>
      <c r="HE252" s="0"/>
      <c r="HF252" s="0"/>
      <c r="HG252" s="0"/>
      <c r="HH252" s="0"/>
      <c r="HI252" s="0"/>
      <c r="HJ252" s="0"/>
      <c r="HK252" s="0"/>
      <c r="HL252" s="0"/>
      <c r="HM252" s="0"/>
      <c r="HN252" s="0"/>
      <c r="HO252" s="0"/>
      <c r="HP252" s="0"/>
      <c r="HQ252" s="0"/>
      <c r="HR252" s="0"/>
      <c r="HS252" s="0"/>
      <c r="HT252" s="0"/>
      <c r="HU252" s="0"/>
      <c r="HV252" s="0"/>
      <c r="HW252" s="0"/>
      <c r="HX252" s="0"/>
      <c r="HY252" s="0"/>
      <c r="HZ252" s="0"/>
      <c r="IA252" s="0"/>
      <c r="IB252" s="0"/>
      <c r="IC252" s="0"/>
      <c r="ID252" s="0"/>
      <c r="IE252" s="0"/>
      <c r="IF252" s="0"/>
      <c r="IG252" s="0"/>
      <c r="IH252" s="0"/>
      <c r="II252" s="0"/>
      <c r="IJ252" s="0"/>
      <c r="IK252" s="0"/>
      <c r="IL252" s="0"/>
      <c r="IM252" s="0"/>
      <c r="IN252" s="0"/>
      <c r="IO252" s="0"/>
      <c r="IP252" s="0"/>
      <c r="IQ252" s="0"/>
      <c r="IR252" s="0"/>
      <c r="IS252" s="0"/>
      <c r="IT252" s="0"/>
      <c r="IU252" s="0"/>
      <c r="IV252" s="0"/>
      <c r="IW252" s="0"/>
      <c r="IX252" s="0"/>
      <c r="IY252" s="0"/>
      <c r="IZ252" s="0"/>
      <c r="JA252" s="0"/>
      <c r="JB252" s="0"/>
      <c r="JC252" s="0"/>
      <c r="JD252" s="0"/>
      <c r="JE252" s="0"/>
      <c r="JF252" s="0"/>
      <c r="JG252" s="0"/>
      <c r="JH252" s="0"/>
      <c r="JI252" s="0"/>
      <c r="JJ252" s="0"/>
      <c r="JK252" s="0"/>
      <c r="JL252" s="0"/>
      <c r="JM252" s="0"/>
      <c r="JN252" s="0"/>
      <c r="JO252" s="0"/>
      <c r="JP252" s="0"/>
      <c r="JQ252" s="0"/>
      <c r="JR252" s="0"/>
      <c r="JS252" s="0"/>
      <c r="JT252" s="0"/>
      <c r="JU252" s="0"/>
      <c r="JV252" s="0"/>
      <c r="JW252" s="0"/>
      <c r="JX252" s="0"/>
      <c r="JY252" s="0"/>
      <c r="JZ252" s="0"/>
      <c r="KA252" s="0"/>
      <c r="KB252" s="0"/>
      <c r="KC252" s="0"/>
      <c r="KD252" s="0"/>
      <c r="KE252" s="0"/>
      <c r="KF252" s="0"/>
      <c r="KG252" s="0"/>
      <c r="KH252" s="0"/>
      <c r="KI252" s="0"/>
      <c r="KJ252" s="0"/>
      <c r="KK252" s="0"/>
      <c r="KL252" s="0"/>
      <c r="KM252" s="0"/>
      <c r="KN252" s="0"/>
      <c r="KO252" s="0"/>
      <c r="KP252" s="0"/>
      <c r="KQ252" s="0"/>
      <c r="KR252" s="0"/>
      <c r="KS252" s="0"/>
      <c r="KT252" s="0"/>
      <c r="KU252" s="0"/>
      <c r="KV252" s="0"/>
      <c r="KW252" s="0"/>
      <c r="KX252" s="0"/>
      <c r="KY252" s="0"/>
      <c r="KZ252" s="0"/>
      <c r="LA252" s="0"/>
      <c r="LB252" s="0"/>
      <c r="LC252" s="0"/>
      <c r="LD252" s="0"/>
      <c r="LE252" s="0"/>
      <c r="LF252" s="0"/>
      <c r="LG252" s="0"/>
      <c r="LH252" s="0"/>
      <c r="LI252" s="0"/>
      <c r="LJ252" s="0"/>
      <c r="LK252" s="0"/>
      <c r="LL252" s="0"/>
      <c r="LM252" s="0"/>
      <c r="LN252" s="0"/>
      <c r="LO252" s="0"/>
      <c r="LP252" s="0"/>
      <c r="LQ252" s="0"/>
      <c r="LR252" s="0"/>
      <c r="LS252" s="0"/>
      <c r="LT252" s="0"/>
      <c r="LU252" s="0"/>
      <c r="LV252" s="0"/>
      <c r="LW252" s="0"/>
      <c r="LX252" s="0"/>
      <c r="LY252" s="0"/>
      <c r="LZ252" s="0"/>
      <c r="MA252" s="0"/>
      <c r="MB252" s="0"/>
      <c r="MC252" s="0"/>
      <c r="MD252" s="0"/>
      <c r="ME252" s="0"/>
      <c r="MF252" s="0"/>
      <c r="MG252" s="0"/>
      <c r="MH252" s="0"/>
      <c r="MI252" s="0"/>
      <c r="MJ252" s="0"/>
      <c r="MK252" s="0"/>
      <c r="ML252" s="0"/>
      <c r="MM252" s="0"/>
      <c r="MN252" s="0"/>
      <c r="MO252" s="0"/>
      <c r="MP252" s="0"/>
      <c r="MQ252" s="0"/>
      <c r="MR252" s="0"/>
      <c r="MS252" s="0"/>
      <c r="MT252" s="0"/>
      <c r="MU252" s="0"/>
      <c r="MV252" s="0"/>
      <c r="MW252" s="0"/>
      <c r="MX252" s="0"/>
      <c r="MY252" s="0"/>
      <c r="MZ252" s="0"/>
      <c r="NA252" s="0"/>
      <c r="NB252" s="0"/>
      <c r="NC252" s="0"/>
      <c r="ND252" s="0"/>
      <c r="NE252" s="0"/>
      <c r="NF252" s="0"/>
      <c r="NG252" s="0"/>
      <c r="NH252" s="0"/>
      <c r="NI252" s="0"/>
      <c r="NJ252" s="0"/>
      <c r="NK252" s="0"/>
      <c r="NL252" s="0"/>
      <c r="NM252" s="0"/>
      <c r="NN252" s="0"/>
      <c r="NO252" s="0"/>
      <c r="NP252" s="0"/>
      <c r="NQ252" s="0"/>
      <c r="NR252" s="0"/>
      <c r="NS252" s="0"/>
      <c r="NT252" s="0"/>
      <c r="NU252" s="0"/>
      <c r="NV252" s="0"/>
      <c r="NW252" s="0"/>
      <c r="NX252" s="0"/>
      <c r="NY252" s="0"/>
      <c r="NZ252" s="0"/>
      <c r="OA252" s="0"/>
      <c r="OB252" s="0"/>
      <c r="OC252" s="0"/>
      <c r="OD252" s="0"/>
      <c r="OE252" s="0"/>
      <c r="OF252" s="0"/>
      <c r="OG252" s="0"/>
      <c r="OH252" s="0"/>
      <c r="OI252" s="0"/>
      <c r="OJ252" s="0"/>
      <c r="OK252" s="0"/>
      <c r="OL252" s="0"/>
      <c r="OM252" s="0"/>
      <c r="ON252" s="0"/>
      <c r="OO252" s="0"/>
      <c r="OP252" s="0"/>
      <c r="OQ252" s="0"/>
      <c r="OR252" s="0"/>
      <c r="OS252" s="0"/>
      <c r="OT252" s="0"/>
      <c r="OU252" s="0"/>
      <c r="OV252" s="0"/>
      <c r="OW252" s="0"/>
      <c r="OX252" s="0"/>
      <c r="OY252" s="0"/>
      <c r="OZ252" s="0"/>
      <c r="PA252" s="0"/>
      <c r="PB252" s="0"/>
      <c r="PC252" s="0"/>
      <c r="PD252" s="0"/>
      <c r="PE252" s="0"/>
      <c r="PF252" s="0"/>
      <c r="PG252" s="0"/>
      <c r="PH252" s="0"/>
      <c r="PI252" s="0"/>
      <c r="PJ252" s="0"/>
      <c r="PK252" s="0"/>
      <c r="PL252" s="0"/>
      <c r="PM252" s="0"/>
      <c r="PN252" s="0"/>
      <c r="PO252" s="0"/>
      <c r="PP252" s="0"/>
      <c r="PQ252" s="0"/>
      <c r="PR252" s="0"/>
      <c r="PS252" s="0"/>
      <c r="PT252" s="0"/>
      <c r="PU252" s="0"/>
      <c r="PV252" s="0"/>
      <c r="PW252" s="0"/>
      <c r="PX252" s="0"/>
      <c r="PY252" s="0"/>
      <c r="PZ252" s="0"/>
      <c r="QA252" s="0"/>
      <c r="QB252" s="0"/>
      <c r="QC252" s="0"/>
      <c r="QD252" s="0"/>
      <c r="QE252" s="0"/>
      <c r="QF252" s="0"/>
      <c r="QG252" s="0"/>
      <c r="QH252" s="0"/>
      <c r="QI252" s="0"/>
      <c r="QJ252" s="0"/>
      <c r="QK252" s="0"/>
      <c r="QL252" s="0"/>
      <c r="QM252" s="0"/>
      <c r="QN252" s="0"/>
      <c r="QO252" s="0"/>
      <c r="QP252" s="0"/>
      <c r="QQ252" s="0"/>
      <c r="QR252" s="0"/>
      <c r="QS252" s="0"/>
      <c r="QT252" s="0"/>
      <c r="QU252" s="0"/>
      <c r="QV252" s="0"/>
      <c r="QW252" s="0"/>
      <c r="QX252" s="0"/>
      <c r="QY252" s="0"/>
      <c r="QZ252" s="0"/>
      <c r="RA252" s="0"/>
      <c r="RB252" s="0"/>
      <c r="RC252" s="0"/>
      <c r="RD252" s="0"/>
      <c r="RE252" s="0"/>
      <c r="RF252" s="0"/>
      <c r="RG252" s="0"/>
      <c r="RH252" s="0"/>
      <c r="RI252" s="0"/>
      <c r="RJ252" s="0"/>
      <c r="RK252" s="0"/>
      <c r="RL252" s="0"/>
      <c r="RM252" s="0"/>
      <c r="RN252" s="0"/>
      <c r="RO252" s="0"/>
      <c r="RP252" s="0"/>
      <c r="RQ252" s="0"/>
      <c r="RR252" s="0"/>
      <c r="RS252" s="0"/>
      <c r="RT252" s="0"/>
      <c r="RU252" s="0"/>
      <c r="RV252" s="0"/>
      <c r="RW252" s="0"/>
      <c r="RX252" s="0"/>
      <c r="RY252" s="0"/>
      <c r="RZ252" s="0"/>
      <c r="SA252" s="0"/>
      <c r="SB252" s="0"/>
      <c r="SC252" s="0"/>
      <c r="SD252" s="0"/>
      <c r="SE252" s="0"/>
      <c r="SF252" s="0"/>
      <c r="SG252" s="0"/>
      <c r="SH252" s="0"/>
      <c r="SI252" s="0"/>
      <c r="SJ252" s="0"/>
      <c r="SK252" s="0"/>
      <c r="SL252" s="0"/>
      <c r="SM252" s="0"/>
      <c r="SN252" s="0"/>
      <c r="SO252" s="0"/>
      <c r="SP252" s="0"/>
      <c r="SQ252" s="0"/>
      <c r="SR252" s="0"/>
      <c r="SS252" s="0"/>
      <c r="ST252" s="0"/>
      <c r="SU252" s="0"/>
      <c r="SV252" s="0"/>
      <c r="SW252" s="0"/>
      <c r="SX252" s="0"/>
      <c r="SY252" s="0"/>
      <c r="SZ252" s="0"/>
      <c r="TA252" s="0"/>
      <c r="TB252" s="0"/>
      <c r="TC252" s="0"/>
      <c r="TD252" s="0"/>
      <c r="TE252" s="0"/>
      <c r="TF252" s="0"/>
      <c r="TG252" s="0"/>
      <c r="TH252" s="0"/>
      <c r="TI252" s="0"/>
      <c r="TJ252" s="0"/>
      <c r="TK252" s="0"/>
      <c r="TL252" s="0"/>
      <c r="TM252" s="0"/>
      <c r="TN252" s="0"/>
      <c r="TO252" s="0"/>
      <c r="TP252" s="0"/>
      <c r="TQ252" s="0"/>
      <c r="TR252" s="0"/>
      <c r="TS252" s="0"/>
      <c r="TT252" s="0"/>
      <c r="TU252" s="0"/>
      <c r="TV252" s="0"/>
      <c r="TW252" s="0"/>
      <c r="TX252" s="0"/>
      <c r="TY252" s="0"/>
      <c r="TZ252" s="0"/>
      <c r="UA252" s="0"/>
      <c r="UB252" s="0"/>
      <c r="UC252" s="0"/>
      <c r="UD252" s="0"/>
      <c r="UE252" s="0"/>
      <c r="UF252" s="0"/>
      <c r="UG252" s="0"/>
      <c r="UH252" s="0"/>
      <c r="UI252" s="0"/>
      <c r="UJ252" s="0"/>
      <c r="UK252" s="0"/>
      <c r="UL252" s="0"/>
      <c r="UM252" s="0"/>
      <c r="UN252" s="0"/>
      <c r="UO252" s="0"/>
      <c r="UP252" s="0"/>
      <c r="UQ252" s="0"/>
      <c r="UR252" s="0"/>
      <c r="US252" s="0"/>
      <c r="UT252" s="0"/>
      <c r="UU252" s="0"/>
      <c r="UV252" s="0"/>
      <c r="UW252" s="0"/>
      <c r="UX252" s="0"/>
      <c r="UY252" s="0"/>
      <c r="UZ252" s="0"/>
      <c r="VA252" s="0"/>
      <c r="VB252" s="0"/>
      <c r="VC252" s="0"/>
      <c r="VD252" s="0"/>
      <c r="VE252" s="0"/>
      <c r="VF252" s="0"/>
      <c r="VG252" s="0"/>
      <c r="VH252" s="0"/>
      <c r="VI252" s="0"/>
      <c r="VJ252" s="0"/>
      <c r="VK252" s="0"/>
      <c r="VL252" s="0"/>
      <c r="VM252" s="0"/>
      <c r="VN252" s="0"/>
      <c r="VO252" s="0"/>
      <c r="VP252" s="0"/>
      <c r="VQ252" s="0"/>
      <c r="VR252" s="0"/>
      <c r="VS252" s="0"/>
      <c r="VT252" s="0"/>
      <c r="VU252" s="0"/>
      <c r="VV252" s="0"/>
      <c r="VW252" s="0"/>
      <c r="VX252" s="0"/>
      <c r="VY252" s="0"/>
      <c r="VZ252" s="0"/>
      <c r="WA252" s="0"/>
      <c r="WB252" s="0"/>
      <c r="WC252" s="0"/>
      <c r="WD252" s="0"/>
      <c r="WE252" s="0"/>
      <c r="WF252" s="0"/>
      <c r="WG252" s="0"/>
      <c r="WH252" s="0"/>
      <c r="WI252" s="0"/>
      <c r="WJ252" s="0"/>
      <c r="WK252" s="0"/>
      <c r="WL252" s="0"/>
      <c r="WM252" s="0"/>
      <c r="WN252" s="0"/>
      <c r="WO252" s="0"/>
      <c r="WP252" s="0"/>
      <c r="WQ252" s="0"/>
      <c r="WR252" s="0"/>
      <c r="WS252" s="0"/>
      <c r="WT252" s="0"/>
      <c r="WU252" s="0"/>
      <c r="WV252" s="0"/>
      <c r="WW252" s="0"/>
      <c r="WX252" s="0"/>
      <c r="WY252" s="0"/>
      <c r="WZ252" s="0"/>
      <c r="XA252" s="0"/>
      <c r="XB252" s="0"/>
      <c r="XC252" s="0"/>
      <c r="XD252" s="0"/>
      <c r="XE252" s="0"/>
      <c r="XF252" s="0"/>
      <c r="XG252" s="0"/>
      <c r="XH252" s="0"/>
      <c r="XI252" s="0"/>
      <c r="XJ252" s="0"/>
      <c r="XK252" s="0"/>
      <c r="XL252" s="0"/>
      <c r="XM252" s="0"/>
      <c r="XN252" s="0"/>
      <c r="XO252" s="0"/>
      <c r="XP252" s="0"/>
      <c r="XQ252" s="0"/>
      <c r="XR252" s="0"/>
      <c r="XS252" s="0"/>
      <c r="XT252" s="0"/>
      <c r="XU252" s="0"/>
      <c r="XV252" s="0"/>
      <c r="XW252" s="0"/>
      <c r="XX252" s="0"/>
      <c r="XY252" s="0"/>
      <c r="XZ252" s="0"/>
      <c r="YA252" s="0"/>
      <c r="YB252" s="0"/>
      <c r="YC252" s="0"/>
      <c r="YD252" s="0"/>
      <c r="YE252" s="0"/>
      <c r="YF252" s="0"/>
      <c r="YG252" s="0"/>
      <c r="YH252" s="0"/>
      <c r="YI252" s="0"/>
      <c r="YJ252" s="0"/>
      <c r="YK252" s="0"/>
      <c r="YL252" s="0"/>
      <c r="YM252" s="0"/>
      <c r="YN252" s="0"/>
      <c r="YO252" s="0"/>
      <c r="YP252" s="0"/>
      <c r="YQ252" s="0"/>
      <c r="YR252" s="0"/>
      <c r="YS252" s="0"/>
      <c r="YT252" s="0"/>
      <c r="YU252" s="0"/>
      <c r="YV252" s="0"/>
      <c r="YW252" s="0"/>
      <c r="YX252" s="0"/>
      <c r="YY252" s="0"/>
      <c r="YZ252" s="0"/>
      <c r="ZA252" s="0"/>
      <c r="ZB252" s="0"/>
      <c r="ZC252" s="0"/>
      <c r="ZD252" s="0"/>
      <c r="ZE252" s="0"/>
      <c r="ZF252" s="0"/>
      <c r="ZG252" s="0"/>
      <c r="ZH252" s="0"/>
      <c r="ZI252" s="0"/>
      <c r="ZJ252" s="0"/>
      <c r="ZK252" s="0"/>
      <c r="ZL252" s="0"/>
      <c r="ZM252" s="0"/>
      <c r="ZN252" s="0"/>
      <c r="ZO252" s="0"/>
      <c r="ZP252" s="0"/>
      <c r="ZQ252" s="0"/>
      <c r="ZR252" s="0"/>
      <c r="ZS252" s="0"/>
      <c r="ZT252" s="0"/>
      <c r="ZU252" s="0"/>
      <c r="ZV252" s="0"/>
      <c r="ZW252" s="0"/>
      <c r="ZX252" s="0"/>
      <c r="ZY252" s="0"/>
      <c r="ZZ252" s="0"/>
      <c r="AAA252" s="0"/>
      <c r="AAB252" s="0"/>
      <c r="AAC252" s="0"/>
      <c r="AAD252" s="0"/>
      <c r="AAE252" s="0"/>
      <c r="AAF252" s="0"/>
      <c r="AAG252" s="0"/>
      <c r="AAH252" s="0"/>
      <c r="AAI252" s="0"/>
      <c r="AAJ252" s="0"/>
      <c r="AAK252" s="0"/>
      <c r="AAL252" s="0"/>
      <c r="AAM252" s="0"/>
      <c r="AAN252" s="0"/>
      <c r="AAO252" s="0"/>
      <c r="AAP252" s="0"/>
      <c r="AAQ252" s="0"/>
      <c r="AAR252" s="0"/>
      <c r="AAS252" s="0"/>
      <c r="AAT252" s="0"/>
      <c r="AAU252" s="0"/>
      <c r="AAV252" s="0"/>
      <c r="AAW252" s="0"/>
      <c r="AAX252" s="0"/>
      <c r="AAY252" s="0"/>
      <c r="AAZ252" s="0"/>
      <c r="ABA252" s="0"/>
      <c r="ABB252" s="0"/>
      <c r="ABC252" s="0"/>
      <c r="ABD252" s="0"/>
      <c r="ABE252" s="0"/>
      <c r="ABF252" s="0"/>
      <c r="ABG252" s="0"/>
      <c r="ABH252" s="0"/>
      <c r="ABI252" s="0"/>
      <c r="ABJ252" s="0"/>
      <c r="ABK252" s="0"/>
      <c r="ABL252" s="0"/>
      <c r="ABM252" s="0"/>
      <c r="ABN252" s="0"/>
      <c r="ABO252" s="0"/>
      <c r="ABP252" s="0"/>
      <c r="ABQ252" s="0"/>
      <c r="ABR252" s="0"/>
      <c r="ABS252" s="0"/>
      <c r="ABT252" s="0"/>
      <c r="ABU252" s="0"/>
      <c r="ABV252" s="0"/>
      <c r="ABW252" s="0"/>
      <c r="ABX252" s="0"/>
      <c r="ABY252" s="0"/>
      <c r="ABZ252" s="0"/>
      <c r="ACA252" s="0"/>
      <c r="ACB252" s="0"/>
      <c r="ACC252" s="0"/>
      <c r="ACD252" s="0"/>
      <c r="ACE252" s="0"/>
      <c r="ACF252" s="0"/>
      <c r="ACG252" s="0"/>
      <c r="ACH252" s="0"/>
      <c r="ACI252" s="0"/>
      <c r="ACJ252" s="0"/>
      <c r="ACK252" s="0"/>
      <c r="ACL252" s="0"/>
      <c r="ACM252" s="0"/>
      <c r="ACN252" s="0"/>
      <c r="ACO252" s="0"/>
      <c r="ACP252" s="0"/>
      <c r="ACQ252" s="0"/>
      <c r="ACR252" s="0"/>
      <c r="ACS252" s="0"/>
      <c r="ACT252" s="0"/>
      <c r="ACU252" s="0"/>
      <c r="ACV252" s="0"/>
      <c r="ACW252" s="0"/>
      <c r="ACX252" s="0"/>
      <c r="ACY252" s="0"/>
      <c r="ACZ252" s="0"/>
      <c r="ADA252" s="0"/>
      <c r="ADB252" s="0"/>
      <c r="ADC252" s="0"/>
      <c r="ADD252" s="0"/>
      <c r="ADE252" s="0"/>
      <c r="ADF252" s="0"/>
      <c r="ADG252" s="0"/>
      <c r="ADH252" s="0"/>
      <c r="ADI252" s="0"/>
      <c r="ADJ252" s="0"/>
      <c r="ADK252" s="0"/>
      <c r="ADL252" s="0"/>
      <c r="ADM252" s="0"/>
      <c r="ADN252" s="0"/>
      <c r="ADO252" s="0"/>
      <c r="ADP252" s="0"/>
      <c r="ADQ252" s="0"/>
      <c r="ADR252" s="0"/>
      <c r="ADS252" s="0"/>
      <c r="ADT252" s="0"/>
      <c r="ADU252" s="0"/>
      <c r="ADV252" s="0"/>
      <c r="ADW252" s="0"/>
      <c r="ADX252" s="0"/>
      <c r="ADY252" s="0"/>
      <c r="ADZ252" s="0"/>
      <c r="AEA252" s="0"/>
      <c r="AEB252" s="0"/>
      <c r="AEC252" s="0"/>
      <c r="AED252" s="0"/>
      <c r="AEE252" s="0"/>
      <c r="AEF252" s="0"/>
      <c r="AEG252" s="0"/>
      <c r="AEH252" s="0"/>
      <c r="AEI252" s="0"/>
      <c r="AEJ252" s="0"/>
      <c r="AEK252" s="0"/>
      <c r="AEL252" s="0"/>
      <c r="AEM252" s="0"/>
      <c r="AEN252" s="0"/>
      <c r="AEO252" s="0"/>
      <c r="AEP252" s="0"/>
      <c r="AEQ252" s="0"/>
      <c r="AER252" s="0"/>
      <c r="AES252" s="0"/>
      <c r="AET252" s="0"/>
      <c r="AEU252" s="0"/>
      <c r="AEV252" s="0"/>
      <c r="AEW252" s="0"/>
      <c r="AEX252" s="0"/>
      <c r="AEY252" s="0"/>
      <c r="AEZ252" s="0"/>
      <c r="AFA252" s="0"/>
      <c r="AFB252" s="0"/>
      <c r="AFC252" s="0"/>
      <c r="AFD252" s="0"/>
      <c r="AFE252" s="0"/>
      <c r="AFF252" s="0"/>
      <c r="AFG252" s="0"/>
      <c r="AFH252" s="0"/>
      <c r="AFI252" s="0"/>
      <c r="AFJ252" s="0"/>
      <c r="AFK252" s="0"/>
      <c r="AFL252" s="0"/>
      <c r="AFM252" s="0"/>
      <c r="AFN252" s="0"/>
      <c r="AFO252" s="0"/>
      <c r="AFP252" s="0"/>
      <c r="AFQ252" s="0"/>
      <c r="AFR252" s="0"/>
      <c r="AFS252" s="0"/>
      <c r="AFT252" s="0"/>
      <c r="AFU252" s="0"/>
      <c r="AFV252" s="0"/>
      <c r="AFW252" s="0"/>
      <c r="AFX252" s="0"/>
      <c r="AFY252" s="0"/>
      <c r="AFZ252" s="0"/>
      <c r="AGA252" s="0"/>
      <c r="AGB252" s="0"/>
      <c r="AGC252" s="0"/>
      <c r="AGD252" s="0"/>
      <c r="AGE252" s="0"/>
      <c r="AGF252" s="0"/>
      <c r="AGG252" s="0"/>
      <c r="AGH252" s="0"/>
      <c r="AGI252" s="0"/>
      <c r="AGJ252" s="0"/>
      <c r="AGK252" s="0"/>
      <c r="AGL252" s="0"/>
      <c r="AGM252" s="0"/>
      <c r="AGN252" s="0"/>
      <c r="AGO252" s="0"/>
      <c r="AGP252" s="0"/>
      <c r="AGQ252" s="0"/>
      <c r="AGR252" s="0"/>
      <c r="AGS252" s="0"/>
      <c r="AGT252" s="0"/>
      <c r="AGU252" s="0"/>
      <c r="AGV252" s="0"/>
      <c r="AGW252" s="0"/>
      <c r="AGX252" s="0"/>
      <c r="AGY252" s="0"/>
      <c r="AGZ252" s="0"/>
      <c r="AHA252" s="0"/>
      <c r="AHB252" s="0"/>
      <c r="AHC252" s="0"/>
      <c r="AHD252" s="0"/>
      <c r="AHE252" s="0"/>
      <c r="AHF252" s="0"/>
      <c r="AHG252" s="0"/>
      <c r="AHH252" s="0"/>
      <c r="AHI252" s="0"/>
      <c r="AHJ252" s="0"/>
      <c r="AHK252" s="0"/>
      <c r="AHL252" s="0"/>
      <c r="AHM252" s="0"/>
      <c r="AHN252" s="0"/>
      <c r="AHO252" s="0"/>
      <c r="AHP252" s="0"/>
      <c r="AHQ252" s="0"/>
      <c r="AHR252" s="0"/>
      <c r="AHS252" s="0"/>
      <c r="AHT252" s="0"/>
      <c r="AHU252" s="0"/>
      <c r="AHV252" s="0"/>
      <c r="AHW252" s="0"/>
      <c r="AHX252" s="0"/>
      <c r="AHY252" s="0"/>
      <c r="AHZ252" s="0"/>
      <c r="AIA252" s="0"/>
      <c r="AIB252" s="0"/>
      <c r="AIC252" s="0"/>
      <c r="AID252" s="0"/>
      <c r="AIE252" s="0"/>
      <c r="AIF252" s="0"/>
      <c r="AIG252" s="0"/>
      <c r="AIH252" s="0"/>
      <c r="AII252" s="0"/>
      <c r="AIJ252" s="0"/>
      <c r="AIK252" s="0"/>
      <c r="AIL252" s="0"/>
      <c r="AIM252" s="0"/>
      <c r="AIN252" s="0"/>
      <c r="AIO252" s="0"/>
      <c r="AIP252" s="0"/>
      <c r="AIQ252" s="0"/>
      <c r="AIR252" s="0"/>
      <c r="AIS252" s="0"/>
      <c r="AIT252" s="0"/>
      <c r="AIU252" s="0"/>
      <c r="AIV252" s="0"/>
      <c r="AIW252" s="0"/>
      <c r="AIX252" s="0"/>
      <c r="AIY252" s="0"/>
      <c r="AIZ252" s="0"/>
      <c r="AJA252" s="0"/>
      <c r="AJB252" s="0"/>
      <c r="AJC252" s="0"/>
      <c r="AJD252" s="0"/>
      <c r="AJE252" s="0"/>
      <c r="AJF252" s="0"/>
      <c r="AJG252" s="0"/>
      <c r="AJH252" s="0"/>
      <c r="AJI252" s="0"/>
      <c r="AJJ252" s="0"/>
      <c r="AJK252" s="0"/>
      <c r="AJL252" s="0"/>
      <c r="AJM252" s="0"/>
      <c r="AJN252" s="0"/>
      <c r="AJO252" s="0"/>
      <c r="AJP252" s="0"/>
      <c r="AJQ252" s="0"/>
      <c r="AJR252" s="0"/>
      <c r="AJS252" s="0"/>
      <c r="AJT252" s="0"/>
      <c r="AJU252" s="0"/>
      <c r="AJV252" s="0"/>
      <c r="AJW252" s="0"/>
      <c r="AJX252" s="0"/>
      <c r="AJY252" s="0"/>
      <c r="AJZ252" s="0"/>
      <c r="AKA252" s="0"/>
      <c r="AKB252" s="0"/>
      <c r="AKC252" s="0"/>
      <c r="AKD252" s="0"/>
      <c r="AKE252" s="0"/>
      <c r="AKF252" s="0"/>
      <c r="AKG252" s="0"/>
      <c r="AKH252" s="0"/>
      <c r="AKI252" s="0"/>
      <c r="AKJ252" s="0"/>
      <c r="AKK252" s="0"/>
      <c r="AKL252" s="0"/>
      <c r="AKM252" s="0"/>
      <c r="AKN252" s="0"/>
      <c r="AKO252" s="0"/>
      <c r="AKP252" s="0"/>
      <c r="AKQ252" s="0"/>
      <c r="AKR252" s="0"/>
      <c r="AKS252" s="0"/>
      <c r="AKT252" s="0"/>
      <c r="AKU252" s="0"/>
      <c r="AKV252" s="0"/>
      <c r="AKW252" s="0"/>
      <c r="AKX252" s="0"/>
      <c r="AKY252" s="0"/>
      <c r="AKZ252" s="0"/>
      <c r="ALA252" s="0"/>
      <c r="ALB252" s="0"/>
      <c r="ALC252" s="0"/>
      <c r="ALD252" s="0"/>
      <c r="ALE252" s="0"/>
      <c r="ALF252" s="0"/>
      <c r="ALG252" s="0"/>
      <c r="ALH252" s="0"/>
      <c r="ALI252" s="0"/>
      <c r="ALJ252" s="0"/>
      <c r="ALK252" s="0"/>
      <c r="ALL252" s="0"/>
      <c r="ALM252" s="0"/>
      <c r="ALN252" s="0"/>
      <c r="ALO252" s="0"/>
      <c r="ALP252" s="0"/>
      <c r="ALQ252" s="0"/>
      <c r="ALR252" s="0"/>
      <c r="ALS252" s="0"/>
      <c r="ALT252" s="0"/>
      <c r="ALU252" s="0"/>
      <c r="ALV252" s="0"/>
      <c r="ALW252" s="0"/>
      <c r="ALX252" s="0"/>
      <c r="ALY252" s="0"/>
      <c r="ALZ252" s="0"/>
      <c r="AMA252" s="0"/>
      <c r="AMB252" s="0"/>
      <c r="AMC252" s="0"/>
      <c r="AMD252" s="0"/>
      <c r="AME252" s="0"/>
      <c r="AMF252" s="0"/>
      <c r="AMG252" s="0"/>
      <c r="AMH252" s="0"/>
      <c r="AMI252" s="0"/>
      <c r="AMJ252" s="0"/>
    </row>
    <row r="253" customFormat="false" ht="15.75" hidden="true" customHeight="true" outlineLevel="1" collapsed="false">
      <c r="A253" s="270"/>
      <c r="B253" s="275"/>
      <c r="C253" s="66"/>
      <c r="D253" s="203"/>
      <c r="E253" s="203"/>
      <c r="F253" s="203"/>
      <c r="G253" s="203"/>
      <c r="H253" s="203"/>
      <c r="I253" s="203"/>
      <c r="J253" s="203"/>
      <c r="K253" s="203"/>
      <c r="L253" s="203"/>
      <c r="M253" s="203"/>
      <c r="N253" s="203"/>
      <c r="O253" s="204"/>
      <c r="P253" s="203"/>
      <c r="Q253" s="203"/>
      <c r="R253" s="203"/>
      <c r="S253" s="203"/>
      <c r="T253" s="203"/>
      <c r="U253" s="203"/>
      <c r="V253" s="203"/>
      <c r="W253" s="203"/>
      <c r="X253" s="205"/>
      <c r="Y253" s="204"/>
      <c r="Z253" s="203"/>
      <c r="AA253" s="203"/>
      <c r="AB253" s="203"/>
      <c r="AC253" s="203"/>
      <c r="AD253" s="203"/>
      <c r="AE253" s="203"/>
      <c r="AF253" s="203"/>
      <c r="AG253" s="203"/>
      <c r="AH253" s="205"/>
      <c r="AI253" s="204"/>
      <c r="AJ253" s="203"/>
      <c r="AK253" s="203"/>
      <c r="AL253" s="203"/>
      <c r="AM253" s="203"/>
      <c r="AN253" s="203"/>
      <c r="AO253" s="203"/>
      <c r="AP253" s="203"/>
      <c r="AQ253" s="203"/>
      <c r="AR253" s="205"/>
      <c r="AS253" s="204"/>
      <c r="AT253" s="203"/>
      <c r="AU253" s="203"/>
      <c r="AV253" s="203"/>
      <c r="AW253" s="203"/>
      <c r="AX253" s="203"/>
      <c r="AY253" s="203"/>
      <c r="AZ253" s="203"/>
      <c r="BA253" s="203"/>
      <c r="BB253" s="205"/>
      <c r="BC253" s="0"/>
      <c r="BD253" s="0"/>
      <c r="BE253" s="0"/>
      <c r="BF253" s="0"/>
      <c r="BG253" s="0"/>
      <c r="BH253" s="0"/>
      <c r="BI253" s="0"/>
      <c r="BJ253" s="0"/>
      <c r="BK253" s="0"/>
      <c r="BL253" s="0"/>
      <c r="BM253" s="0"/>
      <c r="BN253" s="0"/>
      <c r="BO253" s="0"/>
      <c r="BP253" s="0"/>
      <c r="BQ253" s="0"/>
      <c r="BR253" s="0"/>
      <c r="BS253" s="0"/>
      <c r="BT253" s="0"/>
      <c r="BU253" s="0"/>
      <c r="BV253" s="0"/>
      <c r="BW253" s="0"/>
      <c r="BX253" s="0"/>
      <c r="BY253" s="0"/>
      <c r="BZ253" s="0"/>
      <c r="CA253" s="0"/>
      <c r="CB253" s="0"/>
      <c r="CC253" s="0"/>
      <c r="CD253" s="0"/>
      <c r="CE253" s="0"/>
      <c r="CF253" s="0"/>
      <c r="CG253" s="0"/>
      <c r="CH253" s="0"/>
      <c r="CI253" s="0"/>
      <c r="CJ253" s="0"/>
      <c r="CK253" s="0"/>
      <c r="CL253" s="0"/>
      <c r="CM253" s="0"/>
      <c r="CN253" s="0"/>
      <c r="CO253" s="0"/>
      <c r="CP253" s="0"/>
      <c r="CQ253" s="0"/>
      <c r="CR253" s="0"/>
      <c r="CS253" s="0"/>
      <c r="CT253" s="0"/>
      <c r="CU253" s="0"/>
      <c r="CV253" s="0"/>
      <c r="CW253" s="0"/>
      <c r="CX253" s="0"/>
      <c r="CY253" s="0"/>
      <c r="CZ253" s="0"/>
      <c r="DA253" s="0"/>
      <c r="DB253" s="0"/>
      <c r="DC253" s="0"/>
      <c r="DD253" s="0"/>
      <c r="DE253" s="0"/>
      <c r="DF253" s="0"/>
      <c r="DG253" s="0"/>
      <c r="DH253" s="0"/>
      <c r="DI253" s="0"/>
      <c r="DJ253" s="0"/>
      <c r="DK253" s="0"/>
      <c r="DL253" s="0"/>
      <c r="DM253" s="0"/>
      <c r="DN253" s="0"/>
      <c r="DO253" s="0"/>
      <c r="DP253" s="0"/>
      <c r="DQ253" s="0"/>
      <c r="DR253" s="0"/>
      <c r="DS253" s="0"/>
      <c r="DT253" s="0"/>
      <c r="DU253" s="0"/>
      <c r="DV253" s="0"/>
      <c r="DW253" s="0"/>
      <c r="DX253" s="0"/>
      <c r="DY253" s="0"/>
      <c r="DZ253" s="0"/>
      <c r="EA253" s="0"/>
      <c r="EB253" s="0"/>
      <c r="EC253" s="0"/>
      <c r="ED253" s="0"/>
      <c r="EE253" s="0"/>
      <c r="EF253" s="0"/>
      <c r="EG253" s="0"/>
      <c r="EH253" s="0"/>
      <c r="EI253" s="0"/>
      <c r="EJ253" s="0"/>
      <c r="EK253" s="0"/>
      <c r="EL253" s="0"/>
      <c r="EM253" s="0"/>
      <c r="EN253" s="0"/>
      <c r="EO253" s="0"/>
      <c r="EP253" s="0"/>
      <c r="EQ253" s="0"/>
      <c r="ER253" s="0"/>
      <c r="ES253" s="0"/>
      <c r="ET253" s="0"/>
      <c r="EU253" s="0"/>
      <c r="EV253" s="0"/>
      <c r="EW253" s="0"/>
      <c r="EX253" s="0"/>
      <c r="EY253" s="0"/>
      <c r="EZ253" s="0"/>
      <c r="FA253" s="0"/>
      <c r="FB253" s="0"/>
      <c r="FC253" s="0"/>
      <c r="FD253" s="0"/>
      <c r="FE253" s="0"/>
      <c r="FF253" s="0"/>
      <c r="FG253" s="0"/>
      <c r="FH253" s="0"/>
      <c r="FI253" s="0"/>
      <c r="FJ253" s="0"/>
      <c r="FK253" s="0"/>
      <c r="FL253" s="0"/>
      <c r="FM253" s="0"/>
      <c r="FN253" s="0"/>
      <c r="FO253" s="0"/>
      <c r="FP253" s="0"/>
      <c r="FQ253" s="0"/>
      <c r="FR253" s="0"/>
      <c r="FS253" s="0"/>
      <c r="FT253" s="0"/>
      <c r="FU253" s="0"/>
      <c r="FV253" s="0"/>
      <c r="FW253" s="0"/>
      <c r="FX253" s="0"/>
      <c r="FY253" s="0"/>
      <c r="FZ253" s="0"/>
      <c r="GA253" s="0"/>
      <c r="GB253" s="0"/>
      <c r="GC253" s="0"/>
      <c r="GD253" s="0"/>
      <c r="GE253" s="0"/>
      <c r="GF253" s="0"/>
      <c r="GG253" s="0"/>
      <c r="GH253" s="0"/>
      <c r="GI253" s="0"/>
      <c r="GJ253" s="0"/>
      <c r="GK253" s="0"/>
      <c r="GL253" s="0"/>
      <c r="GM253" s="0"/>
      <c r="GN253" s="0"/>
      <c r="GO253" s="0"/>
      <c r="GP253" s="0"/>
      <c r="GQ253" s="0"/>
      <c r="GR253" s="0"/>
      <c r="GS253" s="0"/>
      <c r="GT253" s="0"/>
      <c r="GU253" s="0"/>
      <c r="GV253" s="0"/>
      <c r="GW253" s="0"/>
      <c r="GX253" s="0"/>
      <c r="GY253" s="0"/>
      <c r="GZ253" s="0"/>
      <c r="HA253" s="0"/>
      <c r="HB253" s="0"/>
      <c r="HC253" s="0"/>
      <c r="HD253" s="0"/>
      <c r="HE253" s="0"/>
      <c r="HF253" s="0"/>
      <c r="HG253" s="0"/>
      <c r="HH253" s="0"/>
      <c r="HI253" s="0"/>
      <c r="HJ253" s="0"/>
      <c r="HK253" s="0"/>
      <c r="HL253" s="0"/>
      <c r="HM253" s="0"/>
      <c r="HN253" s="0"/>
      <c r="HO253" s="0"/>
      <c r="HP253" s="0"/>
      <c r="HQ253" s="0"/>
      <c r="HR253" s="0"/>
      <c r="HS253" s="0"/>
      <c r="HT253" s="0"/>
      <c r="HU253" s="0"/>
      <c r="HV253" s="0"/>
      <c r="HW253" s="0"/>
      <c r="HX253" s="0"/>
      <c r="HY253" s="0"/>
      <c r="HZ253" s="0"/>
      <c r="IA253" s="0"/>
      <c r="IB253" s="0"/>
      <c r="IC253" s="0"/>
      <c r="ID253" s="0"/>
      <c r="IE253" s="0"/>
      <c r="IF253" s="0"/>
      <c r="IG253" s="0"/>
      <c r="IH253" s="0"/>
      <c r="II253" s="0"/>
      <c r="IJ253" s="0"/>
      <c r="IK253" s="0"/>
      <c r="IL253" s="0"/>
      <c r="IM253" s="0"/>
      <c r="IN253" s="0"/>
      <c r="IO253" s="0"/>
      <c r="IP253" s="0"/>
      <c r="IQ253" s="0"/>
      <c r="IR253" s="0"/>
      <c r="IS253" s="0"/>
      <c r="IT253" s="0"/>
      <c r="IU253" s="0"/>
      <c r="IV253" s="0"/>
      <c r="IW253" s="0"/>
      <c r="IX253" s="0"/>
      <c r="IY253" s="0"/>
      <c r="IZ253" s="0"/>
      <c r="JA253" s="0"/>
      <c r="JB253" s="0"/>
      <c r="JC253" s="0"/>
      <c r="JD253" s="0"/>
      <c r="JE253" s="0"/>
      <c r="JF253" s="0"/>
      <c r="JG253" s="0"/>
      <c r="JH253" s="0"/>
      <c r="JI253" s="0"/>
      <c r="JJ253" s="0"/>
      <c r="JK253" s="0"/>
      <c r="JL253" s="0"/>
      <c r="JM253" s="0"/>
      <c r="JN253" s="0"/>
      <c r="JO253" s="0"/>
      <c r="JP253" s="0"/>
      <c r="JQ253" s="0"/>
      <c r="JR253" s="0"/>
      <c r="JS253" s="0"/>
      <c r="JT253" s="0"/>
      <c r="JU253" s="0"/>
      <c r="JV253" s="0"/>
      <c r="JW253" s="0"/>
      <c r="JX253" s="0"/>
      <c r="JY253" s="0"/>
      <c r="JZ253" s="0"/>
      <c r="KA253" s="0"/>
      <c r="KB253" s="0"/>
      <c r="KC253" s="0"/>
      <c r="KD253" s="0"/>
      <c r="KE253" s="0"/>
      <c r="KF253" s="0"/>
      <c r="KG253" s="0"/>
      <c r="KH253" s="0"/>
      <c r="KI253" s="0"/>
      <c r="KJ253" s="0"/>
      <c r="KK253" s="0"/>
      <c r="KL253" s="0"/>
      <c r="KM253" s="0"/>
      <c r="KN253" s="0"/>
      <c r="KO253" s="0"/>
      <c r="KP253" s="0"/>
      <c r="KQ253" s="0"/>
      <c r="KR253" s="0"/>
      <c r="KS253" s="0"/>
      <c r="KT253" s="0"/>
      <c r="KU253" s="0"/>
      <c r="KV253" s="0"/>
      <c r="KW253" s="0"/>
      <c r="KX253" s="0"/>
      <c r="KY253" s="0"/>
      <c r="KZ253" s="0"/>
      <c r="LA253" s="0"/>
      <c r="LB253" s="0"/>
      <c r="LC253" s="0"/>
      <c r="LD253" s="0"/>
      <c r="LE253" s="0"/>
      <c r="LF253" s="0"/>
      <c r="LG253" s="0"/>
      <c r="LH253" s="0"/>
      <c r="LI253" s="0"/>
      <c r="LJ253" s="0"/>
      <c r="LK253" s="0"/>
      <c r="LL253" s="0"/>
      <c r="LM253" s="0"/>
      <c r="LN253" s="0"/>
      <c r="LO253" s="0"/>
      <c r="LP253" s="0"/>
      <c r="LQ253" s="0"/>
      <c r="LR253" s="0"/>
      <c r="LS253" s="0"/>
      <c r="LT253" s="0"/>
      <c r="LU253" s="0"/>
      <c r="LV253" s="0"/>
      <c r="LW253" s="0"/>
      <c r="LX253" s="0"/>
      <c r="LY253" s="0"/>
      <c r="LZ253" s="0"/>
      <c r="MA253" s="0"/>
      <c r="MB253" s="0"/>
      <c r="MC253" s="0"/>
      <c r="MD253" s="0"/>
      <c r="ME253" s="0"/>
      <c r="MF253" s="0"/>
      <c r="MG253" s="0"/>
      <c r="MH253" s="0"/>
      <c r="MI253" s="0"/>
      <c r="MJ253" s="0"/>
      <c r="MK253" s="0"/>
      <c r="ML253" s="0"/>
      <c r="MM253" s="0"/>
      <c r="MN253" s="0"/>
      <c r="MO253" s="0"/>
      <c r="MP253" s="0"/>
      <c r="MQ253" s="0"/>
      <c r="MR253" s="0"/>
      <c r="MS253" s="0"/>
      <c r="MT253" s="0"/>
      <c r="MU253" s="0"/>
      <c r="MV253" s="0"/>
      <c r="MW253" s="0"/>
      <c r="MX253" s="0"/>
      <c r="MY253" s="0"/>
      <c r="MZ253" s="0"/>
      <c r="NA253" s="0"/>
      <c r="NB253" s="0"/>
      <c r="NC253" s="0"/>
      <c r="ND253" s="0"/>
      <c r="NE253" s="0"/>
      <c r="NF253" s="0"/>
      <c r="NG253" s="0"/>
      <c r="NH253" s="0"/>
      <c r="NI253" s="0"/>
      <c r="NJ253" s="0"/>
      <c r="NK253" s="0"/>
      <c r="NL253" s="0"/>
      <c r="NM253" s="0"/>
      <c r="NN253" s="0"/>
      <c r="NO253" s="0"/>
      <c r="NP253" s="0"/>
      <c r="NQ253" s="0"/>
      <c r="NR253" s="0"/>
      <c r="NS253" s="0"/>
      <c r="NT253" s="0"/>
      <c r="NU253" s="0"/>
      <c r="NV253" s="0"/>
      <c r="NW253" s="0"/>
      <c r="NX253" s="0"/>
      <c r="NY253" s="0"/>
      <c r="NZ253" s="0"/>
      <c r="OA253" s="0"/>
      <c r="OB253" s="0"/>
      <c r="OC253" s="0"/>
      <c r="OD253" s="0"/>
      <c r="OE253" s="0"/>
      <c r="OF253" s="0"/>
      <c r="OG253" s="0"/>
      <c r="OH253" s="0"/>
      <c r="OI253" s="0"/>
      <c r="OJ253" s="0"/>
      <c r="OK253" s="0"/>
      <c r="OL253" s="0"/>
      <c r="OM253" s="0"/>
      <c r="ON253" s="0"/>
      <c r="OO253" s="0"/>
      <c r="OP253" s="0"/>
      <c r="OQ253" s="0"/>
      <c r="OR253" s="0"/>
      <c r="OS253" s="0"/>
      <c r="OT253" s="0"/>
      <c r="OU253" s="0"/>
      <c r="OV253" s="0"/>
      <c r="OW253" s="0"/>
      <c r="OX253" s="0"/>
      <c r="OY253" s="0"/>
      <c r="OZ253" s="0"/>
      <c r="PA253" s="0"/>
      <c r="PB253" s="0"/>
      <c r="PC253" s="0"/>
      <c r="PD253" s="0"/>
      <c r="PE253" s="0"/>
      <c r="PF253" s="0"/>
      <c r="PG253" s="0"/>
      <c r="PH253" s="0"/>
      <c r="PI253" s="0"/>
      <c r="PJ253" s="0"/>
      <c r="PK253" s="0"/>
      <c r="PL253" s="0"/>
      <c r="PM253" s="0"/>
      <c r="PN253" s="0"/>
      <c r="PO253" s="0"/>
      <c r="PP253" s="0"/>
      <c r="PQ253" s="0"/>
      <c r="PR253" s="0"/>
      <c r="PS253" s="0"/>
      <c r="PT253" s="0"/>
      <c r="PU253" s="0"/>
      <c r="PV253" s="0"/>
      <c r="PW253" s="0"/>
      <c r="PX253" s="0"/>
      <c r="PY253" s="0"/>
      <c r="PZ253" s="0"/>
      <c r="QA253" s="0"/>
      <c r="QB253" s="0"/>
      <c r="QC253" s="0"/>
      <c r="QD253" s="0"/>
      <c r="QE253" s="0"/>
      <c r="QF253" s="0"/>
      <c r="QG253" s="0"/>
      <c r="QH253" s="0"/>
      <c r="QI253" s="0"/>
      <c r="QJ253" s="0"/>
      <c r="QK253" s="0"/>
      <c r="QL253" s="0"/>
      <c r="QM253" s="0"/>
      <c r="QN253" s="0"/>
      <c r="QO253" s="0"/>
      <c r="QP253" s="0"/>
      <c r="QQ253" s="0"/>
      <c r="QR253" s="0"/>
      <c r="QS253" s="0"/>
      <c r="QT253" s="0"/>
      <c r="QU253" s="0"/>
      <c r="QV253" s="0"/>
      <c r="QW253" s="0"/>
      <c r="QX253" s="0"/>
      <c r="QY253" s="0"/>
      <c r="QZ253" s="0"/>
      <c r="RA253" s="0"/>
      <c r="RB253" s="0"/>
      <c r="RC253" s="0"/>
      <c r="RD253" s="0"/>
      <c r="RE253" s="0"/>
      <c r="RF253" s="0"/>
      <c r="RG253" s="0"/>
      <c r="RH253" s="0"/>
      <c r="RI253" s="0"/>
      <c r="RJ253" s="0"/>
      <c r="RK253" s="0"/>
      <c r="RL253" s="0"/>
      <c r="RM253" s="0"/>
      <c r="RN253" s="0"/>
      <c r="RO253" s="0"/>
      <c r="RP253" s="0"/>
      <c r="RQ253" s="0"/>
      <c r="RR253" s="0"/>
      <c r="RS253" s="0"/>
      <c r="RT253" s="0"/>
      <c r="RU253" s="0"/>
      <c r="RV253" s="0"/>
      <c r="RW253" s="0"/>
      <c r="RX253" s="0"/>
      <c r="RY253" s="0"/>
      <c r="RZ253" s="0"/>
      <c r="SA253" s="0"/>
      <c r="SB253" s="0"/>
      <c r="SC253" s="0"/>
      <c r="SD253" s="0"/>
      <c r="SE253" s="0"/>
      <c r="SF253" s="0"/>
      <c r="SG253" s="0"/>
      <c r="SH253" s="0"/>
      <c r="SI253" s="0"/>
      <c r="SJ253" s="0"/>
      <c r="SK253" s="0"/>
      <c r="SL253" s="0"/>
      <c r="SM253" s="0"/>
      <c r="SN253" s="0"/>
      <c r="SO253" s="0"/>
      <c r="SP253" s="0"/>
      <c r="SQ253" s="0"/>
      <c r="SR253" s="0"/>
      <c r="SS253" s="0"/>
      <c r="ST253" s="0"/>
      <c r="SU253" s="0"/>
      <c r="SV253" s="0"/>
      <c r="SW253" s="0"/>
      <c r="SX253" s="0"/>
      <c r="SY253" s="0"/>
      <c r="SZ253" s="0"/>
      <c r="TA253" s="0"/>
      <c r="TB253" s="0"/>
      <c r="TC253" s="0"/>
      <c r="TD253" s="0"/>
      <c r="TE253" s="0"/>
      <c r="TF253" s="0"/>
      <c r="TG253" s="0"/>
      <c r="TH253" s="0"/>
      <c r="TI253" s="0"/>
      <c r="TJ253" s="0"/>
      <c r="TK253" s="0"/>
      <c r="TL253" s="0"/>
      <c r="TM253" s="0"/>
      <c r="TN253" s="0"/>
      <c r="TO253" s="0"/>
      <c r="TP253" s="0"/>
      <c r="TQ253" s="0"/>
      <c r="TR253" s="0"/>
      <c r="TS253" s="0"/>
      <c r="TT253" s="0"/>
      <c r="TU253" s="0"/>
      <c r="TV253" s="0"/>
      <c r="TW253" s="0"/>
      <c r="TX253" s="0"/>
      <c r="TY253" s="0"/>
      <c r="TZ253" s="0"/>
      <c r="UA253" s="0"/>
      <c r="UB253" s="0"/>
      <c r="UC253" s="0"/>
      <c r="UD253" s="0"/>
      <c r="UE253" s="0"/>
      <c r="UF253" s="0"/>
      <c r="UG253" s="0"/>
      <c r="UH253" s="0"/>
      <c r="UI253" s="0"/>
      <c r="UJ253" s="0"/>
      <c r="UK253" s="0"/>
      <c r="UL253" s="0"/>
      <c r="UM253" s="0"/>
      <c r="UN253" s="0"/>
      <c r="UO253" s="0"/>
      <c r="UP253" s="0"/>
      <c r="UQ253" s="0"/>
      <c r="UR253" s="0"/>
      <c r="US253" s="0"/>
      <c r="UT253" s="0"/>
      <c r="UU253" s="0"/>
      <c r="UV253" s="0"/>
      <c r="UW253" s="0"/>
      <c r="UX253" s="0"/>
      <c r="UY253" s="0"/>
      <c r="UZ253" s="0"/>
      <c r="VA253" s="0"/>
      <c r="VB253" s="0"/>
      <c r="VC253" s="0"/>
      <c r="VD253" s="0"/>
      <c r="VE253" s="0"/>
      <c r="VF253" s="0"/>
      <c r="VG253" s="0"/>
      <c r="VH253" s="0"/>
      <c r="VI253" s="0"/>
      <c r="VJ253" s="0"/>
      <c r="VK253" s="0"/>
      <c r="VL253" s="0"/>
      <c r="VM253" s="0"/>
      <c r="VN253" s="0"/>
      <c r="VO253" s="0"/>
      <c r="VP253" s="0"/>
      <c r="VQ253" s="0"/>
      <c r="VR253" s="0"/>
      <c r="VS253" s="0"/>
      <c r="VT253" s="0"/>
      <c r="VU253" s="0"/>
      <c r="VV253" s="0"/>
      <c r="VW253" s="0"/>
      <c r="VX253" s="0"/>
      <c r="VY253" s="0"/>
      <c r="VZ253" s="0"/>
      <c r="WA253" s="0"/>
      <c r="WB253" s="0"/>
      <c r="WC253" s="0"/>
      <c r="WD253" s="0"/>
      <c r="WE253" s="0"/>
      <c r="WF253" s="0"/>
      <c r="WG253" s="0"/>
      <c r="WH253" s="0"/>
      <c r="WI253" s="0"/>
      <c r="WJ253" s="0"/>
      <c r="WK253" s="0"/>
      <c r="WL253" s="0"/>
      <c r="WM253" s="0"/>
      <c r="WN253" s="0"/>
      <c r="WO253" s="0"/>
      <c r="WP253" s="0"/>
      <c r="WQ253" s="0"/>
      <c r="WR253" s="0"/>
      <c r="WS253" s="0"/>
      <c r="WT253" s="0"/>
      <c r="WU253" s="0"/>
      <c r="WV253" s="0"/>
      <c r="WW253" s="0"/>
      <c r="WX253" s="0"/>
      <c r="WY253" s="0"/>
      <c r="WZ253" s="0"/>
      <c r="XA253" s="0"/>
      <c r="XB253" s="0"/>
      <c r="XC253" s="0"/>
      <c r="XD253" s="0"/>
      <c r="XE253" s="0"/>
      <c r="XF253" s="0"/>
      <c r="XG253" s="0"/>
      <c r="XH253" s="0"/>
      <c r="XI253" s="0"/>
      <c r="XJ253" s="0"/>
      <c r="XK253" s="0"/>
      <c r="XL253" s="0"/>
      <c r="XM253" s="0"/>
      <c r="XN253" s="0"/>
      <c r="XO253" s="0"/>
      <c r="XP253" s="0"/>
      <c r="XQ253" s="0"/>
      <c r="XR253" s="0"/>
      <c r="XS253" s="0"/>
      <c r="XT253" s="0"/>
      <c r="XU253" s="0"/>
      <c r="XV253" s="0"/>
      <c r="XW253" s="0"/>
      <c r="XX253" s="0"/>
      <c r="XY253" s="0"/>
      <c r="XZ253" s="0"/>
      <c r="YA253" s="0"/>
      <c r="YB253" s="0"/>
      <c r="YC253" s="0"/>
      <c r="YD253" s="0"/>
      <c r="YE253" s="0"/>
      <c r="YF253" s="0"/>
      <c r="YG253" s="0"/>
      <c r="YH253" s="0"/>
      <c r="YI253" s="0"/>
      <c r="YJ253" s="0"/>
      <c r="YK253" s="0"/>
      <c r="YL253" s="0"/>
      <c r="YM253" s="0"/>
      <c r="YN253" s="0"/>
      <c r="YO253" s="0"/>
      <c r="YP253" s="0"/>
      <c r="YQ253" s="0"/>
      <c r="YR253" s="0"/>
      <c r="YS253" s="0"/>
      <c r="YT253" s="0"/>
      <c r="YU253" s="0"/>
      <c r="YV253" s="0"/>
      <c r="YW253" s="0"/>
      <c r="YX253" s="0"/>
      <c r="YY253" s="0"/>
      <c r="YZ253" s="0"/>
      <c r="ZA253" s="0"/>
      <c r="ZB253" s="0"/>
      <c r="ZC253" s="0"/>
      <c r="ZD253" s="0"/>
      <c r="ZE253" s="0"/>
      <c r="ZF253" s="0"/>
      <c r="ZG253" s="0"/>
      <c r="ZH253" s="0"/>
      <c r="ZI253" s="0"/>
      <c r="ZJ253" s="0"/>
      <c r="ZK253" s="0"/>
      <c r="ZL253" s="0"/>
      <c r="ZM253" s="0"/>
      <c r="ZN253" s="0"/>
      <c r="ZO253" s="0"/>
      <c r="ZP253" s="0"/>
      <c r="ZQ253" s="0"/>
      <c r="ZR253" s="0"/>
      <c r="ZS253" s="0"/>
      <c r="ZT253" s="0"/>
      <c r="ZU253" s="0"/>
      <c r="ZV253" s="0"/>
      <c r="ZW253" s="0"/>
      <c r="ZX253" s="0"/>
      <c r="ZY253" s="0"/>
      <c r="ZZ253" s="0"/>
      <c r="AAA253" s="0"/>
      <c r="AAB253" s="0"/>
      <c r="AAC253" s="0"/>
      <c r="AAD253" s="0"/>
      <c r="AAE253" s="0"/>
      <c r="AAF253" s="0"/>
      <c r="AAG253" s="0"/>
      <c r="AAH253" s="0"/>
      <c r="AAI253" s="0"/>
      <c r="AAJ253" s="0"/>
      <c r="AAK253" s="0"/>
      <c r="AAL253" s="0"/>
      <c r="AAM253" s="0"/>
      <c r="AAN253" s="0"/>
      <c r="AAO253" s="0"/>
      <c r="AAP253" s="0"/>
      <c r="AAQ253" s="0"/>
      <c r="AAR253" s="0"/>
      <c r="AAS253" s="0"/>
      <c r="AAT253" s="0"/>
      <c r="AAU253" s="0"/>
      <c r="AAV253" s="0"/>
      <c r="AAW253" s="0"/>
      <c r="AAX253" s="0"/>
      <c r="AAY253" s="0"/>
      <c r="AAZ253" s="0"/>
      <c r="ABA253" s="0"/>
      <c r="ABB253" s="0"/>
      <c r="ABC253" s="0"/>
      <c r="ABD253" s="0"/>
      <c r="ABE253" s="0"/>
      <c r="ABF253" s="0"/>
      <c r="ABG253" s="0"/>
      <c r="ABH253" s="0"/>
      <c r="ABI253" s="0"/>
      <c r="ABJ253" s="0"/>
      <c r="ABK253" s="0"/>
      <c r="ABL253" s="0"/>
      <c r="ABM253" s="0"/>
      <c r="ABN253" s="0"/>
      <c r="ABO253" s="0"/>
      <c r="ABP253" s="0"/>
      <c r="ABQ253" s="0"/>
      <c r="ABR253" s="0"/>
      <c r="ABS253" s="0"/>
      <c r="ABT253" s="0"/>
      <c r="ABU253" s="0"/>
      <c r="ABV253" s="0"/>
      <c r="ABW253" s="0"/>
      <c r="ABX253" s="0"/>
      <c r="ABY253" s="0"/>
      <c r="ABZ253" s="0"/>
      <c r="ACA253" s="0"/>
      <c r="ACB253" s="0"/>
      <c r="ACC253" s="0"/>
      <c r="ACD253" s="0"/>
      <c r="ACE253" s="0"/>
      <c r="ACF253" s="0"/>
      <c r="ACG253" s="0"/>
      <c r="ACH253" s="0"/>
      <c r="ACI253" s="0"/>
      <c r="ACJ253" s="0"/>
      <c r="ACK253" s="0"/>
      <c r="ACL253" s="0"/>
      <c r="ACM253" s="0"/>
      <c r="ACN253" s="0"/>
      <c r="ACO253" s="0"/>
      <c r="ACP253" s="0"/>
      <c r="ACQ253" s="0"/>
      <c r="ACR253" s="0"/>
      <c r="ACS253" s="0"/>
      <c r="ACT253" s="0"/>
      <c r="ACU253" s="0"/>
      <c r="ACV253" s="0"/>
      <c r="ACW253" s="0"/>
      <c r="ACX253" s="0"/>
      <c r="ACY253" s="0"/>
      <c r="ACZ253" s="0"/>
      <c r="ADA253" s="0"/>
      <c r="ADB253" s="0"/>
      <c r="ADC253" s="0"/>
      <c r="ADD253" s="0"/>
      <c r="ADE253" s="0"/>
      <c r="ADF253" s="0"/>
      <c r="ADG253" s="0"/>
      <c r="ADH253" s="0"/>
      <c r="ADI253" s="0"/>
      <c r="ADJ253" s="0"/>
      <c r="ADK253" s="0"/>
      <c r="ADL253" s="0"/>
      <c r="ADM253" s="0"/>
      <c r="ADN253" s="0"/>
      <c r="ADO253" s="0"/>
      <c r="ADP253" s="0"/>
      <c r="ADQ253" s="0"/>
      <c r="ADR253" s="0"/>
      <c r="ADS253" s="0"/>
      <c r="ADT253" s="0"/>
      <c r="ADU253" s="0"/>
      <c r="ADV253" s="0"/>
      <c r="ADW253" s="0"/>
      <c r="ADX253" s="0"/>
      <c r="ADY253" s="0"/>
      <c r="ADZ253" s="0"/>
      <c r="AEA253" s="0"/>
      <c r="AEB253" s="0"/>
      <c r="AEC253" s="0"/>
      <c r="AED253" s="0"/>
      <c r="AEE253" s="0"/>
      <c r="AEF253" s="0"/>
      <c r="AEG253" s="0"/>
      <c r="AEH253" s="0"/>
      <c r="AEI253" s="0"/>
      <c r="AEJ253" s="0"/>
      <c r="AEK253" s="0"/>
      <c r="AEL253" s="0"/>
      <c r="AEM253" s="0"/>
      <c r="AEN253" s="0"/>
      <c r="AEO253" s="0"/>
      <c r="AEP253" s="0"/>
      <c r="AEQ253" s="0"/>
      <c r="AER253" s="0"/>
      <c r="AES253" s="0"/>
      <c r="AET253" s="0"/>
      <c r="AEU253" s="0"/>
      <c r="AEV253" s="0"/>
      <c r="AEW253" s="0"/>
      <c r="AEX253" s="0"/>
      <c r="AEY253" s="0"/>
      <c r="AEZ253" s="0"/>
      <c r="AFA253" s="0"/>
      <c r="AFB253" s="0"/>
      <c r="AFC253" s="0"/>
      <c r="AFD253" s="0"/>
      <c r="AFE253" s="0"/>
      <c r="AFF253" s="0"/>
      <c r="AFG253" s="0"/>
      <c r="AFH253" s="0"/>
      <c r="AFI253" s="0"/>
      <c r="AFJ253" s="0"/>
      <c r="AFK253" s="0"/>
      <c r="AFL253" s="0"/>
      <c r="AFM253" s="0"/>
      <c r="AFN253" s="0"/>
      <c r="AFO253" s="0"/>
      <c r="AFP253" s="0"/>
      <c r="AFQ253" s="0"/>
      <c r="AFR253" s="0"/>
      <c r="AFS253" s="0"/>
      <c r="AFT253" s="0"/>
      <c r="AFU253" s="0"/>
      <c r="AFV253" s="0"/>
      <c r="AFW253" s="0"/>
      <c r="AFX253" s="0"/>
      <c r="AFY253" s="0"/>
      <c r="AFZ253" s="0"/>
      <c r="AGA253" s="0"/>
      <c r="AGB253" s="0"/>
      <c r="AGC253" s="0"/>
      <c r="AGD253" s="0"/>
      <c r="AGE253" s="0"/>
      <c r="AGF253" s="0"/>
      <c r="AGG253" s="0"/>
      <c r="AGH253" s="0"/>
      <c r="AGI253" s="0"/>
      <c r="AGJ253" s="0"/>
      <c r="AGK253" s="0"/>
      <c r="AGL253" s="0"/>
      <c r="AGM253" s="0"/>
      <c r="AGN253" s="0"/>
      <c r="AGO253" s="0"/>
      <c r="AGP253" s="0"/>
      <c r="AGQ253" s="0"/>
      <c r="AGR253" s="0"/>
      <c r="AGS253" s="0"/>
      <c r="AGT253" s="0"/>
      <c r="AGU253" s="0"/>
      <c r="AGV253" s="0"/>
      <c r="AGW253" s="0"/>
      <c r="AGX253" s="0"/>
      <c r="AGY253" s="0"/>
      <c r="AGZ253" s="0"/>
      <c r="AHA253" s="0"/>
      <c r="AHB253" s="0"/>
      <c r="AHC253" s="0"/>
      <c r="AHD253" s="0"/>
      <c r="AHE253" s="0"/>
      <c r="AHF253" s="0"/>
      <c r="AHG253" s="0"/>
      <c r="AHH253" s="0"/>
      <c r="AHI253" s="0"/>
      <c r="AHJ253" s="0"/>
      <c r="AHK253" s="0"/>
      <c r="AHL253" s="0"/>
      <c r="AHM253" s="0"/>
      <c r="AHN253" s="0"/>
      <c r="AHO253" s="0"/>
      <c r="AHP253" s="0"/>
      <c r="AHQ253" s="0"/>
      <c r="AHR253" s="0"/>
      <c r="AHS253" s="0"/>
      <c r="AHT253" s="0"/>
      <c r="AHU253" s="0"/>
      <c r="AHV253" s="0"/>
      <c r="AHW253" s="0"/>
      <c r="AHX253" s="0"/>
      <c r="AHY253" s="0"/>
      <c r="AHZ253" s="0"/>
      <c r="AIA253" s="0"/>
      <c r="AIB253" s="0"/>
      <c r="AIC253" s="0"/>
      <c r="AID253" s="0"/>
      <c r="AIE253" s="0"/>
      <c r="AIF253" s="0"/>
      <c r="AIG253" s="0"/>
      <c r="AIH253" s="0"/>
      <c r="AII253" s="0"/>
      <c r="AIJ253" s="0"/>
      <c r="AIK253" s="0"/>
      <c r="AIL253" s="0"/>
      <c r="AIM253" s="0"/>
      <c r="AIN253" s="0"/>
      <c r="AIO253" s="0"/>
      <c r="AIP253" s="0"/>
      <c r="AIQ253" s="0"/>
      <c r="AIR253" s="0"/>
      <c r="AIS253" s="0"/>
      <c r="AIT253" s="0"/>
      <c r="AIU253" s="0"/>
      <c r="AIV253" s="0"/>
      <c r="AIW253" s="0"/>
      <c r="AIX253" s="0"/>
      <c r="AIY253" s="0"/>
      <c r="AIZ253" s="0"/>
      <c r="AJA253" s="0"/>
      <c r="AJB253" s="0"/>
      <c r="AJC253" s="0"/>
      <c r="AJD253" s="0"/>
      <c r="AJE253" s="0"/>
      <c r="AJF253" s="0"/>
      <c r="AJG253" s="0"/>
      <c r="AJH253" s="0"/>
      <c r="AJI253" s="0"/>
      <c r="AJJ253" s="0"/>
      <c r="AJK253" s="0"/>
      <c r="AJL253" s="0"/>
      <c r="AJM253" s="0"/>
      <c r="AJN253" s="0"/>
      <c r="AJO253" s="0"/>
      <c r="AJP253" s="0"/>
      <c r="AJQ253" s="0"/>
      <c r="AJR253" s="0"/>
      <c r="AJS253" s="0"/>
      <c r="AJT253" s="0"/>
      <c r="AJU253" s="0"/>
      <c r="AJV253" s="0"/>
      <c r="AJW253" s="0"/>
      <c r="AJX253" s="0"/>
      <c r="AJY253" s="0"/>
      <c r="AJZ253" s="0"/>
      <c r="AKA253" s="0"/>
      <c r="AKB253" s="0"/>
      <c r="AKC253" s="0"/>
      <c r="AKD253" s="0"/>
      <c r="AKE253" s="0"/>
      <c r="AKF253" s="0"/>
      <c r="AKG253" s="0"/>
      <c r="AKH253" s="0"/>
      <c r="AKI253" s="0"/>
      <c r="AKJ253" s="0"/>
      <c r="AKK253" s="0"/>
      <c r="AKL253" s="0"/>
      <c r="AKM253" s="0"/>
      <c r="AKN253" s="0"/>
      <c r="AKO253" s="0"/>
      <c r="AKP253" s="0"/>
      <c r="AKQ253" s="0"/>
      <c r="AKR253" s="0"/>
      <c r="AKS253" s="0"/>
      <c r="AKT253" s="0"/>
      <c r="AKU253" s="0"/>
      <c r="AKV253" s="0"/>
      <c r="AKW253" s="0"/>
      <c r="AKX253" s="0"/>
      <c r="AKY253" s="0"/>
      <c r="AKZ253" s="0"/>
      <c r="ALA253" s="0"/>
      <c r="ALB253" s="0"/>
      <c r="ALC253" s="0"/>
      <c r="ALD253" s="0"/>
      <c r="ALE253" s="0"/>
      <c r="ALF253" s="0"/>
      <c r="ALG253" s="0"/>
      <c r="ALH253" s="0"/>
      <c r="ALI253" s="0"/>
      <c r="ALJ253" s="0"/>
      <c r="ALK253" s="0"/>
      <c r="ALL253" s="0"/>
      <c r="ALM253" s="0"/>
      <c r="ALN253" s="0"/>
      <c r="ALO253" s="0"/>
      <c r="ALP253" s="0"/>
      <c r="ALQ253" s="0"/>
      <c r="ALR253" s="0"/>
      <c r="ALS253" s="0"/>
      <c r="ALT253" s="0"/>
      <c r="ALU253" s="0"/>
      <c r="ALV253" s="0"/>
      <c r="ALW253" s="0"/>
      <c r="ALX253" s="0"/>
      <c r="ALY253" s="0"/>
      <c r="ALZ253" s="0"/>
      <c r="AMA253" s="0"/>
      <c r="AMB253" s="0"/>
      <c r="AMC253" s="0"/>
      <c r="AMD253" s="0"/>
      <c r="AME253" s="0"/>
      <c r="AMF253" s="0"/>
      <c r="AMG253" s="0"/>
      <c r="AMH253" s="0"/>
      <c r="AMI253" s="0"/>
      <c r="AMJ253" s="0"/>
    </row>
    <row r="254" s="258" customFormat="true" ht="15.75" hidden="true" customHeight="true" outlineLevel="1" collapsed="false">
      <c r="A254" s="270"/>
      <c r="B254" s="279"/>
      <c r="C254" s="210"/>
      <c r="D254" s="211"/>
      <c r="E254" s="211"/>
      <c r="F254" s="211"/>
      <c r="G254" s="211"/>
      <c r="H254" s="211"/>
      <c r="I254" s="211"/>
      <c r="J254" s="211"/>
      <c r="K254" s="211"/>
      <c r="L254" s="211"/>
      <c r="M254" s="211"/>
      <c r="N254" s="211"/>
      <c r="O254" s="227"/>
      <c r="P254" s="211"/>
      <c r="Q254" s="211"/>
      <c r="R254" s="211"/>
      <c r="S254" s="211"/>
      <c r="T254" s="211"/>
      <c r="U254" s="211"/>
      <c r="V254" s="211"/>
      <c r="W254" s="211"/>
      <c r="X254" s="228"/>
      <c r="Y254" s="227"/>
      <c r="Z254" s="211"/>
      <c r="AA254" s="211"/>
      <c r="AB254" s="211"/>
      <c r="AC254" s="211"/>
      <c r="AD254" s="211"/>
      <c r="AE254" s="211"/>
      <c r="AF254" s="211"/>
      <c r="AG254" s="211"/>
      <c r="AH254" s="228"/>
      <c r="AI254" s="227"/>
      <c r="AJ254" s="211"/>
      <c r="AK254" s="211"/>
      <c r="AL254" s="211"/>
      <c r="AM254" s="211"/>
      <c r="AN254" s="211"/>
      <c r="AO254" s="211"/>
      <c r="AP254" s="211"/>
      <c r="AQ254" s="211"/>
      <c r="AR254" s="228"/>
      <c r="AS254" s="227"/>
      <c r="AT254" s="211"/>
      <c r="AU254" s="211"/>
      <c r="AV254" s="211"/>
      <c r="AW254" s="211"/>
      <c r="AX254" s="211"/>
      <c r="AY254" s="211"/>
      <c r="AZ254" s="211"/>
      <c r="BA254" s="211"/>
      <c r="BB254" s="228"/>
      <c r="BC254" s="185"/>
      <c r="BD254" s="185"/>
      <c r="BE254" s="185"/>
      <c r="BF254" s="185"/>
      <c r="BG254" s="185"/>
      <c r="BH254" s="185"/>
      <c r="BI254" s="185"/>
      <c r="BJ254" s="185"/>
      <c r="BK254" s="185"/>
      <c r="BL254" s="185"/>
      <c r="BM254" s="185"/>
      <c r="BN254" s="185"/>
      <c r="BO254" s="185"/>
      <c r="BP254" s="185"/>
      <c r="BQ254" s="185"/>
      <c r="BR254" s="185"/>
      <c r="BS254" s="185"/>
      <c r="BT254" s="185"/>
      <c r="BU254" s="185"/>
      <c r="BV254" s="185"/>
    </row>
    <row r="255" customFormat="false" ht="15.75" hidden="true" customHeight="true" outlineLevel="1" collapsed="false">
      <c r="A255" s="270"/>
      <c r="B255" s="275"/>
      <c r="C255" s="66"/>
      <c r="D255" s="203"/>
      <c r="E255" s="203"/>
      <c r="F255" s="203"/>
      <c r="G255" s="203"/>
      <c r="H255" s="203"/>
      <c r="I255" s="203"/>
      <c r="J255" s="203"/>
      <c r="K255" s="203"/>
      <c r="L255" s="203"/>
      <c r="M255" s="203"/>
      <c r="N255" s="203"/>
      <c r="O255" s="204"/>
      <c r="P255" s="203"/>
      <c r="Q255" s="203"/>
      <c r="R255" s="203"/>
      <c r="S255" s="203"/>
      <c r="T255" s="203"/>
      <c r="U255" s="203"/>
      <c r="V255" s="203"/>
      <c r="W255" s="203"/>
      <c r="X255" s="205"/>
      <c r="Y255" s="204"/>
      <c r="Z255" s="203"/>
      <c r="AA255" s="203"/>
      <c r="AB255" s="203"/>
      <c r="AC255" s="203"/>
      <c r="AD255" s="203"/>
      <c r="AE255" s="203"/>
      <c r="AF255" s="203"/>
      <c r="AG255" s="203"/>
      <c r="AH255" s="205"/>
      <c r="AI255" s="204"/>
      <c r="AJ255" s="203"/>
      <c r="AK255" s="203"/>
      <c r="AL255" s="203"/>
      <c r="AM255" s="203"/>
      <c r="AN255" s="203"/>
      <c r="AO255" s="203"/>
      <c r="AP255" s="203"/>
      <c r="AQ255" s="203"/>
      <c r="AR255" s="205"/>
      <c r="AS255" s="204"/>
      <c r="AT255" s="203"/>
      <c r="AU255" s="203"/>
      <c r="AV255" s="203"/>
      <c r="AW255" s="203"/>
      <c r="AX255" s="203"/>
      <c r="AY255" s="203"/>
      <c r="AZ255" s="203"/>
      <c r="BA255" s="203"/>
      <c r="BB255" s="205"/>
      <c r="BC255" s="0"/>
      <c r="BD255" s="0"/>
      <c r="BE255" s="0"/>
      <c r="BF255" s="0"/>
      <c r="BG255" s="0"/>
      <c r="BH255" s="0"/>
      <c r="BI255" s="0"/>
      <c r="BJ255" s="0"/>
      <c r="BK255" s="0"/>
      <c r="BL255" s="0"/>
      <c r="BM255" s="0"/>
      <c r="BN255" s="0"/>
      <c r="BO255" s="0"/>
      <c r="BP255" s="0"/>
      <c r="BQ255" s="0"/>
      <c r="BR255" s="0"/>
      <c r="BS255" s="0"/>
      <c r="BT255" s="0"/>
      <c r="BU255" s="0"/>
      <c r="BV255" s="0"/>
      <c r="BW255" s="0"/>
      <c r="BX255" s="0"/>
      <c r="BY255" s="0"/>
      <c r="BZ255" s="0"/>
      <c r="CA255" s="0"/>
      <c r="CB255" s="0"/>
      <c r="CC255" s="0"/>
      <c r="CD255" s="0"/>
      <c r="CE255" s="0"/>
      <c r="CF255" s="0"/>
      <c r="CG255" s="0"/>
      <c r="CH255" s="0"/>
      <c r="CI255" s="0"/>
      <c r="CJ255" s="0"/>
      <c r="CK255" s="0"/>
      <c r="CL255" s="0"/>
      <c r="CM255" s="0"/>
      <c r="CN255" s="0"/>
      <c r="CO255" s="0"/>
      <c r="CP255" s="0"/>
      <c r="CQ255" s="0"/>
      <c r="CR255" s="0"/>
      <c r="CS255" s="0"/>
      <c r="CT255" s="0"/>
      <c r="CU255" s="0"/>
      <c r="CV255" s="0"/>
      <c r="CW255" s="0"/>
      <c r="CX255" s="0"/>
      <c r="CY255" s="0"/>
      <c r="CZ255" s="0"/>
      <c r="DA255" s="0"/>
      <c r="DB255" s="0"/>
      <c r="DC255" s="0"/>
      <c r="DD255" s="0"/>
      <c r="DE255" s="0"/>
      <c r="DF255" s="0"/>
      <c r="DG255" s="0"/>
      <c r="DH255" s="0"/>
      <c r="DI255" s="0"/>
      <c r="DJ255" s="0"/>
      <c r="DK255" s="0"/>
      <c r="DL255" s="0"/>
      <c r="DM255" s="0"/>
      <c r="DN255" s="0"/>
      <c r="DO255" s="0"/>
      <c r="DP255" s="0"/>
      <c r="DQ255" s="0"/>
      <c r="DR255" s="0"/>
      <c r="DS255" s="0"/>
      <c r="DT255" s="0"/>
      <c r="DU255" s="0"/>
      <c r="DV255" s="0"/>
      <c r="DW255" s="0"/>
      <c r="DX255" s="0"/>
      <c r="DY255" s="0"/>
      <c r="DZ255" s="0"/>
      <c r="EA255" s="0"/>
      <c r="EB255" s="0"/>
      <c r="EC255" s="0"/>
      <c r="ED255" s="0"/>
      <c r="EE255" s="0"/>
      <c r="EF255" s="0"/>
      <c r="EG255" s="0"/>
      <c r="EH255" s="0"/>
      <c r="EI255" s="0"/>
      <c r="EJ255" s="0"/>
      <c r="EK255" s="0"/>
      <c r="EL255" s="0"/>
      <c r="EM255" s="0"/>
      <c r="EN255" s="0"/>
      <c r="EO255" s="0"/>
      <c r="EP255" s="0"/>
      <c r="EQ255" s="0"/>
      <c r="ER255" s="0"/>
      <c r="ES255" s="0"/>
      <c r="ET255" s="0"/>
      <c r="EU255" s="0"/>
      <c r="EV255" s="0"/>
      <c r="EW255" s="0"/>
      <c r="EX255" s="0"/>
      <c r="EY255" s="0"/>
      <c r="EZ255" s="0"/>
      <c r="FA255" s="0"/>
      <c r="FB255" s="0"/>
      <c r="FC255" s="0"/>
      <c r="FD255" s="0"/>
      <c r="FE255" s="0"/>
      <c r="FF255" s="0"/>
      <c r="FG255" s="0"/>
      <c r="FH255" s="0"/>
      <c r="FI255" s="0"/>
      <c r="FJ255" s="0"/>
      <c r="FK255" s="0"/>
      <c r="FL255" s="0"/>
      <c r="FM255" s="0"/>
      <c r="FN255" s="0"/>
      <c r="FO255" s="0"/>
      <c r="FP255" s="0"/>
      <c r="FQ255" s="0"/>
      <c r="FR255" s="0"/>
      <c r="FS255" s="0"/>
      <c r="FT255" s="0"/>
      <c r="FU255" s="0"/>
      <c r="FV255" s="0"/>
      <c r="FW255" s="0"/>
      <c r="FX255" s="0"/>
      <c r="FY255" s="0"/>
      <c r="FZ255" s="0"/>
      <c r="GA255" s="0"/>
      <c r="GB255" s="0"/>
      <c r="GC255" s="0"/>
      <c r="GD255" s="0"/>
      <c r="GE255" s="0"/>
      <c r="GF255" s="0"/>
      <c r="GG255" s="0"/>
      <c r="GH255" s="0"/>
      <c r="GI255" s="0"/>
      <c r="GJ255" s="0"/>
      <c r="GK255" s="0"/>
      <c r="GL255" s="0"/>
      <c r="GM255" s="0"/>
      <c r="GN255" s="0"/>
      <c r="GO255" s="0"/>
      <c r="GP255" s="0"/>
      <c r="GQ255" s="0"/>
      <c r="GR255" s="0"/>
      <c r="GS255" s="0"/>
      <c r="GT255" s="0"/>
      <c r="GU255" s="0"/>
      <c r="GV255" s="0"/>
      <c r="GW255" s="0"/>
      <c r="GX255" s="0"/>
      <c r="GY255" s="0"/>
      <c r="GZ255" s="0"/>
      <c r="HA255" s="0"/>
      <c r="HB255" s="0"/>
      <c r="HC255" s="0"/>
      <c r="HD255" s="0"/>
      <c r="HE255" s="0"/>
      <c r="HF255" s="0"/>
      <c r="HG255" s="0"/>
      <c r="HH255" s="0"/>
      <c r="HI255" s="0"/>
      <c r="HJ255" s="0"/>
      <c r="HK255" s="0"/>
      <c r="HL255" s="0"/>
      <c r="HM255" s="0"/>
      <c r="HN255" s="0"/>
      <c r="HO255" s="0"/>
      <c r="HP255" s="0"/>
      <c r="HQ255" s="0"/>
      <c r="HR255" s="0"/>
      <c r="HS255" s="0"/>
      <c r="HT255" s="0"/>
      <c r="HU255" s="0"/>
      <c r="HV255" s="0"/>
      <c r="HW255" s="0"/>
      <c r="HX255" s="0"/>
      <c r="HY255" s="0"/>
      <c r="HZ255" s="0"/>
      <c r="IA255" s="0"/>
      <c r="IB255" s="0"/>
      <c r="IC255" s="0"/>
      <c r="ID255" s="0"/>
      <c r="IE255" s="0"/>
      <c r="IF255" s="0"/>
      <c r="IG255" s="0"/>
      <c r="IH255" s="0"/>
      <c r="II255" s="0"/>
      <c r="IJ255" s="0"/>
      <c r="IK255" s="0"/>
      <c r="IL255" s="0"/>
      <c r="IM255" s="0"/>
      <c r="IN255" s="0"/>
      <c r="IO255" s="0"/>
      <c r="IP255" s="0"/>
      <c r="IQ255" s="0"/>
      <c r="IR255" s="0"/>
      <c r="IS255" s="0"/>
      <c r="IT255" s="0"/>
      <c r="IU255" s="0"/>
      <c r="IV255" s="0"/>
      <c r="IW255" s="0"/>
      <c r="IX255" s="0"/>
      <c r="IY255" s="0"/>
      <c r="IZ255" s="0"/>
      <c r="JA255" s="0"/>
      <c r="JB255" s="0"/>
      <c r="JC255" s="0"/>
      <c r="JD255" s="0"/>
      <c r="JE255" s="0"/>
      <c r="JF255" s="0"/>
      <c r="JG255" s="0"/>
      <c r="JH255" s="0"/>
      <c r="JI255" s="0"/>
      <c r="JJ255" s="0"/>
      <c r="JK255" s="0"/>
      <c r="JL255" s="0"/>
      <c r="JM255" s="0"/>
      <c r="JN255" s="0"/>
      <c r="JO255" s="0"/>
      <c r="JP255" s="0"/>
      <c r="JQ255" s="0"/>
      <c r="JR255" s="0"/>
      <c r="JS255" s="0"/>
      <c r="JT255" s="0"/>
      <c r="JU255" s="0"/>
      <c r="JV255" s="0"/>
      <c r="JW255" s="0"/>
      <c r="JX255" s="0"/>
      <c r="JY255" s="0"/>
      <c r="JZ255" s="0"/>
      <c r="KA255" s="0"/>
      <c r="KB255" s="0"/>
      <c r="KC255" s="0"/>
      <c r="KD255" s="0"/>
      <c r="KE255" s="0"/>
      <c r="KF255" s="0"/>
      <c r="KG255" s="0"/>
      <c r="KH255" s="0"/>
      <c r="KI255" s="0"/>
      <c r="KJ255" s="0"/>
      <c r="KK255" s="0"/>
      <c r="KL255" s="0"/>
      <c r="KM255" s="0"/>
      <c r="KN255" s="0"/>
      <c r="KO255" s="0"/>
      <c r="KP255" s="0"/>
      <c r="KQ255" s="0"/>
      <c r="KR255" s="0"/>
      <c r="KS255" s="0"/>
      <c r="KT255" s="0"/>
      <c r="KU255" s="0"/>
      <c r="KV255" s="0"/>
      <c r="KW255" s="0"/>
      <c r="KX255" s="0"/>
      <c r="KY255" s="0"/>
      <c r="KZ255" s="0"/>
      <c r="LA255" s="0"/>
      <c r="LB255" s="0"/>
      <c r="LC255" s="0"/>
      <c r="LD255" s="0"/>
      <c r="LE255" s="0"/>
      <c r="LF255" s="0"/>
      <c r="LG255" s="0"/>
      <c r="LH255" s="0"/>
      <c r="LI255" s="0"/>
      <c r="LJ255" s="0"/>
      <c r="LK255" s="0"/>
      <c r="LL255" s="0"/>
      <c r="LM255" s="0"/>
      <c r="LN255" s="0"/>
      <c r="LO255" s="0"/>
      <c r="LP255" s="0"/>
      <c r="LQ255" s="0"/>
      <c r="LR255" s="0"/>
      <c r="LS255" s="0"/>
      <c r="LT255" s="0"/>
      <c r="LU255" s="0"/>
      <c r="LV255" s="0"/>
      <c r="LW255" s="0"/>
      <c r="LX255" s="0"/>
      <c r="LY255" s="0"/>
      <c r="LZ255" s="0"/>
      <c r="MA255" s="0"/>
      <c r="MB255" s="0"/>
      <c r="MC255" s="0"/>
      <c r="MD255" s="0"/>
      <c r="ME255" s="0"/>
      <c r="MF255" s="0"/>
      <c r="MG255" s="0"/>
      <c r="MH255" s="0"/>
      <c r="MI255" s="0"/>
      <c r="MJ255" s="0"/>
      <c r="MK255" s="0"/>
      <c r="ML255" s="0"/>
      <c r="MM255" s="0"/>
      <c r="MN255" s="0"/>
      <c r="MO255" s="0"/>
      <c r="MP255" s="0"/>
      <c r="MQ255" s="0"/>
      <c r="MR255" s="0"/>
      <c r="MS255" s="0"/>
      <c r="MT255" s="0"/>
      <c r="MU255" s="0"/>
      <c r="MV255" s="0"/>
      <c r="MW255" s="0"/>
      <c r="MX255" s="0"/>
      <c r="MY255" s="0"/>
      <c r="MZ255" s="0"/>
      <c r="NA255" s="0"/>
      <c r="NB255" s="0"/>
      <c r="NC255" s="0"/>
      <c r="ND255" s="0"/>
      <c r="NE255" s="0"/>
      <c r="NF255" s="0"/>
      <c r="NG255" s="0"/>
      <c r="NH255" s="0"/>
      <c r="NI255" s="0"/>
      <c r="NJ255" s="0"/>
      <c r="NK255" s="0"/>
      <c r="NL255" s="0"/>
      <c r="NM255" s="0"/>
      <c r="NN255" s="0"/>
      <c r="NO255" s="0"/>
      <c r="NP255" s="0"/>
      <c r="NQ255" s="0"/>
      <c r="NR255" s="0"/>
      <c r="NS255" s="0"/>
      <c r="NT255" s="0"/>
      <c r="NU255" s="0"/>
      <c r="NV255" s="0"/>
      <c r="NW255" s="0"/>
      <c r="NX255" s="0"/>
      <c r="NY255" s="0"/>
      <c r="NZ255" s="0"/>
      <c r="OA255" s="0"/>
      <c r="OB255" s="0"/>
      <c r="OC255" s="0"/>
      <c r="OD255" s="0"/>
      <c r="OE255" s="0"/>
      <c r="OF255" s="0"/>
      <c r="OG255" s="0"/>
      <c r="OH255" s="0"/>
      <c r="OI255" s="0"/>
      <c r="OJ255" s="0"/>
      <c r="OK255" s="0"/>
      <c r="OL255" s="0"/>
      <c r="OM255" s="0"/>
      <c r="ON255" s="0"/>
      <c r="OO255" s="0"/>
      <c r="OP255" s="0"/>
      <c r="OQ255" s="0"/>
      <c r="OR255" s="0"/>
      <c r="OS255" s="0"/>
      <c r="OT255" s="0"/>
      <c r="OU255" s="0"/>
      <c r="OV255" s="0"/>
      <c r="OW255" s="0"/>
      <c r="OX255" s="0"/>
      <c r="OY255" s="0"/>
      <c r="OZ255" s="0"/>
      <c r="PA255" s="0"/>
      <c r="PB255" s="0"/>
      <c r="PC255" s="0"/>
      <c r="PD255" s="0"/>
      <c r="PE255" s="0"/>
      <c r="PF255" s="0"/>
      <c r="PG255" s="0"/>
      <c r="PH255" s="0"/>
      <c r="PI255" s="0"/>
      <c r="PJ255" s="0"/>
      <c r="PK255" s="0"/>
      <c r="PL255" s="0"/>
      <c r="PM255" s="0"/>
      <c r="PN255" s="0"/>
      <c r="PO255" s="0"/>
      <c r="PP255" s="0"/>
      <c r="PQ255" s="0"/>
      <c r="PR255" s="0"/>
      <c r="PS255" s="0"/>
      <c r="PT255" s="0"/>
      <c r="PU255" s="0"/>
      <c r="PV255" s="0"/>
      <c r="PW255" s="0"/>
      <c r="PX255" s="0"/>
      <c r="PY255" s="0"/>
      <c r="PZ255" s="0"/>
      <c r="QA255" s="0"/>
      <c r="QB255" s="0"/>
      <c r="QC255" s="0"/>
      <c r="QD255" s="0"/>
      <c r="QE255" s="0"/>
      <c r="QF255" s="0"/>
      <c r="QG255" s="0"/>
      <c r="QH255" s="0"/>
      <c r="QI255" s="0"/>
      <c r="QJ255" s="0"/>
      <c r="QK255" s="0"/>
      <c r="QL255" s="0"/>
      <c r="QM255" s="0"/>
      <c r="QN255" s="0"/>
      <c r="QO255" s="0"/>
      <c r="QP255" s="0"/>
      <c r="QQ255" s="0"/>
      <c r="QR255" s="0"/>
      <c r="QS255" s="0"/>
      <c r="QT255" s="0"/>
      <c r="QU255" s="0"/>
      <c r="QV255" s="0"/>
      <c r="QW255" s="0"/>
      <c r="QX255" s="0"/>
      <c r="QY255" s="0"/>
      <c r="QZ255" s="0"/>
      <c r="RA255" s="0"/>
      <c r="RB255" s="0"/>
      <c r="RC255" s="0"/>
      <c r="RD255" s="0"/>
      <c r="RE255" s="0"/>
      <c r="RF255" s="0"/>
      <c r="RG255" s="0"/>
      <c r="RH255" s="0"/>
      <c r="RI255" s="0"/>
      <c r="RJ255" s="0"/>
      <c r="RK255" s="0"/>
      <c r="RL255" s="0"/>
      <c r="RM255" s="0"/>
      <c r="RN255" s="0"/>
      <c r="RO255" s="0"/>
      <c r="RP255" s="0"/>
      <c r="RQ255" s="0"/>
      <c r="RR255" s="0"/>
      <c r="RS255" s="0"/>
      <c r="RT255" s="0"/>
      <c r="RU255" s="0"/>
      <c r="RV255" s="0"/>
      <c r="RW255" s="0"/>
      <c r="RX255" s="0"/>
      <c r="RY255" s="0"/>
      <c r="RZ255" s="0"/>
      <c r="SA255" s="0"/>
      <c r="SB255" s="0"/>
      <c r="SC255" s="0"/>
      <c r="SD255" s="0"/>
      <c r="SE255" s="0"/>
      <c r="SF255" s="0"/>
      <c r="SG255" s="0"/>
      <c r="SH255" s="0"/>
      <c r="SI255" s="0"/>
      <c r="SJ255" s="0"/>
      <c r="SK255" s="0"/>
      <c r="SL255" s="0"/>
      <c r="SM255" s="0"/>
      <c r="SN255" s="0"/>
      <c r="SO255" s="0"/>
      <c r="SP255" s="0"/>
      <c r="SQ255" s="0"/>
      <c r="SR255" s="0"/>
      <c r="SS255" s="0"/>
      <c r="ST255" s="0"/>
      <c r="SU255" s="0"/>
      <c r="SV255" s="0"/>
      <c r="SW255" s="0"/>
      <c r="SX255" s="0"/>
      <c r="SY255" s="0"/>
      <c r="SZ255" s="0"/>
      <c r="TA255" s="0"/>
      <c r="TB255" s="0"/>
      <c r="TC255" s="0"/>
      <c r="TD255" s="0"/>
      <c r="TE255" s="0"/>
      <c r="TF255" s="0"/>
      <c r="TG255" s="0"/>
      <c r="TH255" s="0"/>
      <c r="TI255" s="0"/>
      <c r="TJ255" s="0"/>
      <c r="TK255" s="0"/>
      <c r="TL255" s="0"/>
      <c r="TM255" s="0"/>
      <c r="TN255" s="0"/>
      <c r="TO255" s="0"/>
      <c r="TP255" s="0"/>
      <c r="TQ255" s="0"/>
      <c r="TR255" s="0"/>
      <c r="TS255" s="0"/>
      <c r="TT255" s="0"/>
      <c r="TU255" s="0"/>
      <c r="TV255" s="0"/>
      <c r="TW255" s="0"/>
      <c r="TX255" s="0"/>
      <c r="TY255" s="0"/>
      <c r="TZ255" s="0"/>
      <c r="UA255" s="0"/>
      <c r="UB255" s="0"/>
      <c r="UC255" s="0"/>
      <c r="UD255" s="0"/>
      <c r="UE255" s="0"/>
      <c r="UF255" s="0"/>
      <c r="UG255" s="0"/>
      <c r="UH255" s="0"/>
      <c r="UI255" s="0"/>
      <c r="UJ255" s="0"/>
      <c r="UK255" s="0"/>
      <c r="UL255" s="0"/>
      <c r="UM255" s="0"/>
      <c r="UN255" s="0"/>
      <c r="UO255" s="0"/>
      <c r="UP255" s="0"/>
      <c r="UQ255" s="0"/>
      <c r="UR255" s="0"/>
      <c r="US255" s="0"/>
      <c r="UT255" s="0"/>
      <c r="UU255" s="0"/>
      <c r="UV255" s="0"/>
      <c r="UW255" s="0"/>
      <c r="UX255" s="0"/>
      <c r="UY255" s="0"/>
      <c r="UZ255" s="0"/>
      <c r="VA255" s="0"/>
      <c r="VB255" s="0"/>
      <c r="VC255" s="0"/>
      <c r="VD255" s="0"/>
      <c r="VE255" s="0"/>
      <c r="VF255" s="0"/>
      <c r="VG255" s="0"/>
      <c r="VH255" s="0"/>
      <c r="VI255" s="0"/>
      <c r="VJ255" s="0"/>
      <c r="VK255" s="0"/>
      <c r="VL255" s="0"/>
      <c r="VM255" s="0"/>
      <c r="VN255" s="0"/>
      <c r="VO255" s="0"/>
      <c r="VP255" s="0"/>
      <c r="VQ255" s="0"/>
      <c r="VR255" s="0"/>
      <c r="VS255" s="0"/>
      <c r="VT255" s="0"/>
      <c r="VU255" s="0"/>
      <c r="VV255" s="0"/>
      <c r="VW255" s="0"/>
      <c r="VX255" s="0"/>
      <c r="VY255" s="0"/>
      <c r="VZ255" s="0"/>
      <c r="WA255" s="0"/>
      <c r="WB255" s="0"/>
      <c r="WC255" s="0"/>
      <c r="WD255" s="0"/>
      <c r="WE255" s="0"/>
      <c r="WF255" s="0"/>
      <c r="WG255" s="0"/>
      <c r="WH255" s="0"/>
      <c r="WI255" s="0"/>
      <c r="WJ255" s="0"/>
      <c r="WK255" s="0"/>
      <c r="WL255" s="0"/>
      <c r="WM255" s="0"/>
      <c r="WN255" s="0"/>
      <c r="WO255" s="0"/>
      <c r="WP255" s="0"/>
      <c r="WQ255" s="0"/>
      <c r="WR255" s="0"/>
      <c r="WS255" s="0"/>
      <c r="WT255" s="0"/>
      <c r="WU255" s="0"/>
      <c r="WV255" s="0"/>
      <c r="WW255" s="0"/>
      <c r="WX255" s="0"/>
      <c r="WY255" s="0"/>
      <c r="WZ255" s="0"/>
      <c r="XA255" s="0"/>
      <c r="XB255" s="0"/>
      <c r="XC255" s="0"/>
      <c r="XD255" s="0"/>
      <c r="XE255" s="0"/>
      <c r="XF255" s="0"/>
      <c r="XG255" s="0"/>
      <c r="XH255" s="0"/>
      <c r="XI255" s="0"/>
      <c r="XJ255" s="0"/>
      <c r="XK255" s="0"/>
      <c r="XL255" s="0"/>
      <c r="XM255" s="0"/>
      <c r="XN255" s="0"/>
      <c r="XO255" s="0"/>
      <c r="XP255" s="0"/>
      <c r="XQ255" s="0"/>
      <c r="XR255" s="0"/>
      <c r="XS255" s="0"/>
      <c r="XT255" s="0"/>
      <c r="XU255" s="0"/>
      <c r="XV255" s="0"/>
      <c r="XW255" s="0"/>
      <c r="XX255" s="0"/>
      <c r="XY255" s="0"/>
      <c r="XZ255" s="0"/>
      <c r="YA255" s="0"/>
      <c r="YB255" s="0"/>
      <c r="YC255" s="0"/>
      <c r="YD255" s="0"/>
      <c r="YE255" s="0"/>
      <c r="YF255" s="0"/>
      <c r="YG255" s="0"/>
      <c r="YH255" s="0"/>
      <c r="YI255" s="0"/>
      <c r="YJ255" s="0"/>
      <c r="YK255" s="0"/>
      <c r="YL255" s="0"/>
      <c r="YM255" s="0"/>
      <c r="YN255" s="0"/>
      <c r="YO255" s="0"/>
      <c r="YP255" s="0"/>
      <c r="YQ255" s="0"/>
      <c r="YR255" s="0"/>
      <c r="YS255" s="0"/>
      <c r="YT255" s="0"/>
      <c r="YU255" s="0"/>
      <c r="YV255" s="0"/>
      <c r="YW255" s="0"/>
      <c r="YX255" s="0"/>
      <c r="YY255" s="0"/>
      <c r="YZ255" s="0"/>
      <c r="ZA255" s="0"/>
      <c r="ZB255" s="0"/>
      <c r="ZC255" s="0"/>
      <c r="ZD255" s="0"/>
      <c r="ZE255" s="0"/>
      <c r="ZF255" s="0"/>
      <c r="ZG255" s="0"/>
      <c r="ZH255" s="0"/>
      <c r="ZI255" s="0"/>
      <c r="ZJ255" s="0"/>
      <c r="ZK255" s="0"/>
      <c r="ZL255" s="0"/>
      <c r="ZM255" s="0"/>
      <c r="ZN255" s="0"/>
      <c r="ZO255" s="0"/>
      <c r="ZP255" s="0"/>
      <c r="ZQ255" s="0"/>
      <c r="ZR255" s="0"/>
      <c r="ZS255" s="0"/>
      <c r="ZT255" s="0"/>
      <c r="ZU255" s="0"/>
      <c r="ZV255" s="0"/>
      <c r="ZW255" s="0"/>
      <c r="ZX255" s="0"/>
      <c r="ZY255" s="0"/>
      <c r="ZZ255" s="0"/>
      <c r="AAA255" s="0"/>
      <c r="AAB255" s="0"/>
      <c r="AAC255" s="0"/>
      <c r="AAD255" s="0"/>
      <c r="AAE255" s="0"/>
      <c r="AAF255" s="0"/>
      <c r="AAG255" s="0"/>
      <c r="AAH255" s="0"/>
      <c r="AAI255" s="0"/>
      <c r="AAJ255" s="0"/>
      <c r="AAK255" s="0"/>
      <c r="AAL255" s="0"/>
      <c r="AAM255" s="0"/>
      <c r="AAN255" s="0"/>
      <c r="AAO255" s="0"/>
      <c r="AAP255" s="0"/>
      <c r="AAQ255" s="0"/>
      <c r="AAR255" s="0"/>
      <c r="AAS255" s="0"/>
      <c r="AAT255" s="0"/>
      <c r="AAU255" s="0"/>
      <c r="AAV255" s="0"/>
      <c r="AAW255" s="0"/>
      <c r="AAX255" s="0"/>
      <c r="AAY255" s="0"/>
      <c r="AAZ255" s="0"/>
      <c r="ABA255" s="0"/>
      <c r="ABB255" s="0"/>
      <c r="ABC255" s="0"/>
      <c r="ABD255" s="0"/>
      <c r="ABE255" s="0"/>
      <c r="ABF255" s="0"/>
      <c r="ABG255" s="0"/>
      <c r="ABH255" s="0"/>
      <c r="ABI255" s="0"/>
      <c r="ABJ255" s="0"/>
      <c r="ABK255" s="0"/>
      <c r="ABL255" s="0"/>
      <c r="ABM255" s="0"/>
      <c r="ABN255" s="0"/>
      <c r="ABO255" s="0"/>
      <c r="ABP255" s="0"/>
      <c r="ABQ255" s="0"/>
      <c r="ABR255" s="0"/>
      <c r="ABS255" s="0"/>
      <c r="ABT255" s="0"/>
      <c r="ABU255" s="0"/>
      <c r="ABV255" s="0"/>
      <c r="ABW255" s="0"/>
      <c r="ABX255" s="0"/>
      <c r="ABY255" s="0"/>
      <c r="ABZ255" s="0"/>
      <c r="ACA255" s="0"/>
      <c r="ACB255" s="0"/>
      <c r="ACC255" s="0"/>
      <c r="ACD255" s="0"/>
      <c r="ACE255" s="0"/>
      <c r="ACF255" s="0"/>
      <c r="ACG255" s="0"/>
      <c r="ACH255" s="0"/>
      <c r="ACI255" s="0"/>
      <c r="ACJ255" s="0"/>
      <c r="ACK255" s="0"/>
      <c r="ACL255" s="0"/>
      <c r="ACM255" s="0"/>
      <c r="ACN255" s="0"/>
      <c r="ACO255" s="0"/>
      <c r="ACP255" s="0"/>
      <c r="ACQ255" s="0"/>
      <c r="ACR255" s="0"/>
      <c r="ACS255" s="0"/>
      <c r="ACT255" s="0"/>
      <c r="ACU255" s="0"/>
      <c r="ACV255" s="0"/>
      <c r="ACW255" s="0"/>
      <c r="ACX255" s="0"/>
      <c r="ACY255" s="0"/>
      <c r="ACZ255" s="0"/>
      <c r="ADA255" s="0"/>
      <c r="ADB255" s="0"/>
      <c r="ADC255" s="0"/>
      <c r="ADD255" s="0"/>
      <c r="ADE255" s="0"/>
      <c r="ADF255" s="0"/>
      <c r="ADG255" s="0"/>
      <c r="ADH255" s="0"/>
      <c r="ADI255" s="0"/>
      <c r="ADJ255" s="0"/>
      <c r="ADK255" s="0"/>
      <c r="ADL255" s="0"/>
      <c r="ADM255" s="0"/>
      <c r="ADN255" s="0"/>
      <c r="ADO255" s="0"/>
      <c r="ADP255" s="0"/>
      <c r="ADQ255" s="0"/>
      <c r="ADR255" s="0"/>
      <c r="ADS255" s="0"/>
      <c r="ADT255" s="0"/>
      <c r="ADU255" s="0"/>
      <c r="ADV255" s="0"/>
      <c r="ADW255" s="0"/>
      <c r="ADX255" s="0"/>
      <c r="ADY255" s="0"/>
      <c r="ADZ255" s="0"/>
      <c r="AEA255" s="0"/>
      <c r="AEB255" s="0"/>
      <c r="AEC255" s="0"/>
      <c r="AED255" s="0"/>
      <c r="AEE255" s="0"/>
      <c r="AEF255" s="0"/>
      <c r="AEG255" s="0"/>
      <c r="AEH255" s="0"/>
      <c r="AEI255" s="0"/>
      <c r="AEJ255" s="0"/>
      <c r="AEK255" s="0"/>
      <c r="AEL255" s="0"/>
      <c r="AEM255" s="0"/>
      <c r="AEN255" s="0"/>
      <c r="AEO255" s="0"/>
      <c r="AEP255" s="0"/>
      <c r="AEQ255" s="0"/>
      <c r="AER255" s="0"/>
      <c r="AES255" s="0"/>
      <c r="AET255" s="0"/>
      <c r="AEU255" s="0"/>
      <c r="AEV255" s="0"/>
      <c r="AEW255" s="0"/>
      <c r="AEX255" s="0"/>
      <c r="AEY255" s="0"/>
      <c r="AEZ255" s="0"/>
      <c r="AFA255" s="0"/>
      <c r="AFB255" s="0"/>
      <c r="AFC255" s="0"/>
      <c r="AFD255" s="0"/>
      <c r="AFE255" s="0"/>
      <c r="AFF255" s="0"/>
      <c r="AFG255" s="0"/>
      <c r="AFH255" s="0"/>
      <c r="AFI255" s="0"/>
      <c r="AFJ255" s="0"/>
      <c r="AFK255" s="0"/>
      <c r="AFL255" s="0"/>
      <c r="AFM255" s="0"/>
      <c r="AFN255" s="0"/>
      <c r="AFO255" s="0"/>
      <c r="AFP255" s="0"/>
      <c r="AFQ255" s="0"/>
      <c r="AFR255" s="0"/>
      <c r="AFS255" s="0"/>
      <c r="AFT255" s="0"/>
      <c r="AFU255" s="0"/>
      <c r="AFV255" s="0"/>
      <c r="AFW255" s="0"/>
      <c r="AFX255" s="0"/>
      <c r="AFY255" s="0"/>
      <c r="AFZ255" s="0"/>
      <c r="AGA255" s="0"/>
      <c r="AGB255" s="0"/>
      <c r="AGC255" s="0"/>
      <c r="AGD255" s="0"/>
      <c r="AGE255" s="0"/>
      <c r="AGF255" s="0"/>
      <c r="AGG255" s="0"/>
      <c r="AGH255" s="0"/>
      <c r="AGI255" s="0"/>
      <c r="AGJ255" s="0"/>
      <c r="AGK255" s="0"/>
      <c r="AGL255" s="0"/>
      <c r="AGM255" s="0"/>
      <c r="AGN255" s="0"/>
      <c r="AGO255" s="0"/>
      <c r="AGP255" s="0"/>
      <c r="AGQ255" s="0"/>
      <c r="AGR255" s="0"/>
      <c r="AGS255" s="0"/>
      <c r="AGT255" s="0"/>
      <c r="AGU255" s="0"/>
      <c r="AGV255" s="0"/>
      <c r="AGW255" s="0"/>
      <c r="AGX255" s="0"/>
      <c r="AGY255" s="0"/>
      <c r="AGZ255" s="0"/>
      <c r="AHA255" s="0"/>
      <c r="AHB255" s="0"/>
      <c r="AHC255" s="0"/>
      <c r="AHD255" s="0"/>
      <c r="AHE255" s="0"/>
      <c r="AHF255" s="0"/>
      <c r="AHG255" s="0"/>
      <c r="AHH255" s="0"/>
      <c r="AHI255" s="0"/>
      <c r="AHJ255" s="0"/>
      <c r="AHK255" s="0"/>
      <c r="AHL255" s="0"/>
      <c r="AHM255" s="0"/>
      <c r="AHN255" s="0"/>
      <c r="AHO255" s="0"/>
      <c r="AHP255" s="0"/>
      <c r="AHQ255" s="0"/>
      <c r="AHR255" s="0"/>
      <c r="AHS255" s="0"/>
      <c r="AHT255" s="0"/>
      <c r="AHU255" s="0"/>
      <c r="AHV255" s="0"/>
      <c r="AHW255" s="0"/>
      <c r="AHX255" s="0"/>
      <c r="AHY255" s="0"/>
      <c r="AHZ255" s="0"/>
      <c r="AIA255" s="0"/>
      <c r="AIB255" s="0"/>
      <c r="AIC255" s="0"/>
      <c r="AID255" s="0"/>
      <c r="AIE255" s="0"/>
      <c r="AIF255" s="0"/>
      <c r="AIG255" s="0"/>
      <c r="AIH255" s="0"/>
      <c r="AII255" s="0"/>
      <c r="AIJ255" s="0"/>
      <c r="AIK255" s="0"/>
      <c r="AIL255" s="0"/>
      <c r="AIM255" s="0"/>
      <c r="AIN255" s="0"/>
      <c r="AIO255" s="0"/>
      <c r="AIP255" s="0"/>
      <c r="AIQ255" s="0"/>
      <c r="AIR255" s="0"/>
      <c r="AIS255" s="0"/>
      <c r="AIT255" s="0"/>
      <c r="AIU255" s="0"/>
      <c r="AIV255" s="0"/>
      <c r="AIW255" s="0"/>
      <c r="AIX255" s="0"/>
      <c r="AIY255" s="0"/>
      <c r="AIZ255" s="0"/>
      <c r="AJA255" s="0"/>
      <c r="AJB255" s="0"/>
      <c r="AJC255" s="0"/>
      <c r="AJD255" s="0"/>
      <c r="AJE255" s="0"/>
      <c r="AJF255" s="0"/>
      <c r="AJG255" s="0"/>
      <c r="AJH255" s="0"/>
      <c r="AJI255" s="0"/>
      <c r="AJJ255" s="0"/>
      <c r="AJK255" s="0"/>
      <c r="AJL255" s="0"/>
      <c r="AJM255" s="0"/>
      <c r="AJN255" s="0"/>
      <c r="AJO255" s="0"/>
      <c r="AJP255" s="0"/>
      <c r="AJQ255" s="0"/>
      <c r="AJR255" s="0"/>
      <c r="AJS255" s="0"/>
      <c r="AJT255" s="0"/>
      <c r="AJU255" s="0"/>
      <c r="AJV255" s="0"/>
      <c r="AJW255" s="0"/>
      <c r="AJX255" s="0"/>
      <c r="AJY255" s="0"/>
      <c r="AJZ255" s="0"/>
      <c r="AKA255" s="0"/>
      <c r="AKB255" s="0"/>
      <c r="AKC255" s="0"/>
      <c r="AKD255" s="0"/>
      <c r="AKE255" s="0"/>
      <c r="AKF255" s="0"/>
      <c r="AKG255" s="0"/>
      <c r="AKH255" s="0"/>
      <c r="AKI255" s="0"/>
      <c r="AKJ255" s="0"/>
      <c r="AKK255" s="0"/>
      <c r="AKL255" s="0"/>
      <c r="AKM255" s="0"/>
      <c r="AKN255" s="0"/>
      <c r="AKO255" s="0"/>
      <c r="AKP255" s="0"/>
      <c r="AKQ255" s="0"/>
      <c r="AKR255" s="0"/>
      <c r="AKS255" s="0"/>
      <c r="AKT255" s="0"/>
      <c r="AKU255" s="0"/>
      <c r="AKV255" s="0"/>
      <c r="AKW255" s="0"/>
      <c r="AKX255" s="0"/>
      <c r="AKY255" s="0"/>
      <c r="AKZ255" s="0"/>
      <c r="ALA255" s="0"/>
      <c r="ALB255" s="0"/>
      <c r="ALC255" s="0"/>
      <c r="ALD255" s="0"/>
      <c r="ALE255" s="0"/>
      <c r="ALF255" s="0"/>
      <c r="ALG255" s="0"/>
      <c r="ALH255" s="0"/>
      <c r="ALI255" s="0"/>
      <c r="ALJ255" s="0"/>
      <c r="ALK255" s="0"/>
      <c r="ALL255" s="0"/>
      <c r="ALM255" s="0"/>
      <c r="ALN255" s="0"/>
      <c r="ALO255" s="0"/>
      <c r="ALP255" s="0"/>
      <c r="ALQ255" s="0"/>
      <c r="ALR255" s="0"/>
      <c r="ALS255" s="0"/>
      <c r="ALT255" s="0"/>
      <c r="ALU255" s="0"/>
      <c r="ALV255" s="0"/>
      <c r="ALW255" s="0"/>
      <c r="ALX255" s="0"/>
      <c r="ALY255" s="0"/>
      <c r="ALZ255" s="0"/>
      <c r="AMA255" s="0"/>
      <c r="AMB255" s="0"/>
      <c r="AMC255" s="0"/>
      <c r="AMD255" s="0"/>
      <c r="AME255" s="0"/>
      <c r="AMF255" s="0"/>
      <c r="AMG255" s="0"/>
      <c r="AMH255" s="0"/>
      <c r="AMI255" s="0"/>
      <c r="AMJ255" s="0"/>
    </row>
    <row r="256" s="258" customFormat="true" ht="15.75" hidden="true" customHeight="true" outlineLevel="1" collapsed="false">
      <c r="A256" s="270"/>
      <c r="B256" s="279"/>
      <c r="C256" s="210"/>
      <c r="D256" s="211"/>
      <c r="E256" s="211"/>
      <c r="F256" s="211"/>
      <c r="G256" s="211"/>
      <c r="H256" s="211"/>
      <c r="I256" s="211"/>
      <c r="J256" s="211"/>
      <c r="K256" s="211"/>
      <c r="L256" s="211"/>
      <c r="M256" s="211"/>
      <c r="N256" s="211"/>
      <c r="O256" s="227"/>
      <c r="P256" s="211"/>
      <c r="Q256" s="211"/>
      <c r="R256" s="211"/>
      <c r="S256" s="211"/>
      <c r="T256" s="211"/>
      <c r="U256" s="211"/>
      <c r="V256" s="211"/>
      <c r="W256" s="211"/>
      <c r="X256" s="228"/>
      <c r="Y256" s="227"/>
      <c r="Z256" s="211"/>
      <c r="AA256" s="211"/>
      <c r="AB256" s="211"/>
      <c r="AC256" s="211"/>
      <c r="AD256" s="211"/>
      <c r="AE256" s="211"/>
      <c r="AF256" s="211"/>
      <c r="AG256" s="211"/>
      <c r="AH256" s="228"/>
      <c r="AI256" s="227"/>
      <c r="AJ256" s="211"/>
      <c r="AK256" s="211"/>
      <c r="AL256" s="211"/>
      <c r="AM256" s="211"/>
      <c r="AN256" s="211"/>
      <c r="AO256" s="211"/>
      <c r="AP256" s="211"/>
      <c r="AQ256" s="211"/>
      <c r="AR256" s="228"/>
      <c r="AS256" s="227"/>
      <c r="AT256" s="211"/>
      <c r="AU256" s="211"/>
      <c r="AV256" s="211"/>
      <c r="AW256" s="211"/>
      <c r="AX256" s="211"/>
      <c r="AY256" s="211"/>
      <c r="AZ256" s="211"/>
      <c r="BA256" s="211"/>
      <c r="BB256" s="228"/>
      <c r="BC256" s="185"/>
      <c r="BD256" s="185"/>
      <c r="BE256" s="185"/>
      <c r="BF256" s="185"/>
      <c r="BG256" s="185"/>
      <c r="BH256" s="185"/>
      <c r="BI256" s="185"/>
      <c r="BJ256" s="185"/>
      <c r="BK256" s="185"/>
      <c r="BL256" s="185"/>
      <c r="BM256" s="185"/>
      <c r="BN256" s="185"/>
      <c r="BO256" s="185"/>
      <c r="BP256" s="185"/>
      <c r="BQ256" s="185"/>
      <c r="BR256" s="185"/>
      <c r="BS256" s="185"/>
      <c r="BT256" s="185"/>
      <c r="BU256" s="185"/>
      <c r="BV256" s="185"/>
    </row>
    <row r="257" customFormat="false" ht="15.75" hidden="true" customHeight="true" outlineLevel="1" collapsed="false">
      <c r="A257" s="270"/>
      <c r="B257" s="275"/>
      <c r="C257" s="66"/>
      <c r="D257" s="203"/>
      <c r="E257" s="229"/>
      <c r="F257" s="229"/>
      <c r="G257" s="229"/>
      <c r="H257" s="229"/>
      <c r="I257" s="229"/>
      <c r="J257" s="229"/>
      <c r="K257" s="229"/>
      <c r="L257" s="229"/>
      <c r="M257" s="229"/>
      <c r="N257" s="229"/>
      <c r="O257" s="230"/>
      <c r="P257" s="229"/>
      <c r="Q257" s="229"/>
      <c r="R257" s="229"/>
      <c r="S257" s="229"/>
      <c r="T257" s="229"/>
      <c r="U257" s="229"/>
      <c r="V257" s="229"/>
      <c r="W257" s="229"/>
      <c r="X257" s="231"/>
      <c r="Y257" s="230"/>
      <c r="Z257" s="229"/>
      <c r="AA257" s="229"/>
      <c r="AB257" s="229"/>
      <c r="AC257" s="229"/>
      <c r="AD257" s="229"/>
      <c r="AE257" s="229"/>
      <c r="AF257" s="229"/>
      <c r="AG257" s="229"/>
      <c r="AH257" s="231"/>
      <c r="AI257" s="230"/>
      <c r="AJ257" s="229"/>
      <c r="AK257" s="229"/>
      <c r="AL257" s="229"/>
      <c r="AM257" s="229"/>
      <c r="AN257" s="229"/>
      <c r="AO257" s="229"/>
      <c r="AP257" s="229"/>
      <c r="AQ257" s="229"/>
      <c r="AR257" s="231"/>
      <c r="AS257" s="230"/>
      <c r="AT257" s="229"/>
      <c r="AU257" s="229"/>
      <c r="AV257" s="229"/>
      <c r="AW257" s="229"/>
      <c r="AX257" s="229"/>
      <c r="AY257" s="229"/>
      <c r="AZ257" s="229"/>
      <c r="BA257" s="229"/>
      <c r="BB257" s="231"/>
      <c r="BC257" s="0"/>
      <c r="BD257" s="0"/>
      <c r="BE257" s="0"/>
      <c r="BF257" s="0"/>
      <c r="BG257" s="0"/>
      <c r="BH257" s="0"/>
      <c r="BI257" s="0"/>
      <c r="BJ257" s="0"/>
      <c r="BK257" s="0"/>
      <c r="BL257" s="0"/>
      <c r="BM257" s="0"/>
      <c r="BN257" s="0"/>
      <c r="BO257" s="0"/>
      <c r="BP257" s="0"/>
      <c r="BQ257" s="0"/>
      <c r="BR257" s="0"/>
      <c r="BS257" s="0"/>
      <c r="BT257" s="0"/>
      <c r="BU257" s="0"/>
      <c r="BV257" s="0"/>
      <c r="BW257" s="0"/>
      <c r="BX257" s="0"/>
      <c r="BY257" s="0"/>
      <c r="BZ257" s="0"/>
      <c r="CA257" s="0"/>
      <c r="CB257" s="0"/>
      <c r="CC257" s="0"/>
      <c r="CD257" s="0"/>
      <c r="CE257" s="0"/>
      <c r="CF257" s="0"/>
      <c r="CG257" s="0"/>
      <c r="CH257" s="0"/>
      <c r="CI257" s="0"/>
      <c r="CJ257" s="0"/>
      <c r="CK257" s="0"/>
      <c r="CL257" s="0"/>
      <c r="CM257" s="0"/>
      <c r="CN257" s="0"/>
      <c r="CO257" s="0"/>
      <c r="CP257" s="0"/>
      <c r="CQ257" s="0"/>
      <c r="CR257" s="0"/>
      <c r="CS257" s="0"/>
      <c r="CT257" s="0"/>
      <c r="CU257" s="0"/>
      <c r="CV257" s="0"/>
      <c r="CW257" s="0"/>
      <c r="CX257" s="0"/>
      <c r="CY257" s="0"/>
      <c r="CZ257" s="0"/>
      <c r="DA257" s="0"/>
      <c r="DB257" s="0"/>
      <c r="DC257" s="0"/>
      <c r="DD257" s="0"/>
      <c r="DE257" s="0"/>
      <c r="DF257" s="0"/>
      <c r="DG257" s="0"/>
      <c r="DH257" s="0"/>
      <c r="DI257" s="0"/>
      <c r="DJ257" s="0"/>
      <c r="DK257" s="0"/>
      <c r="DL257" s="0"/>
      <c r="DM257" s="0"/>
      <c r="DN257" s="0"/>
      <c r="DO257" s="0"/>
      <c r="DP257" s="0"/>
      <c r="DQ257" s="0"/>
      <c r="DR257" s="0"/>
      <c r="DS257" s="0"/>
      <c r="DT257" s="0"/>
      <c r="DU257" s="0"/>
      <c r="DV257" s="0"/>
      <c r="DW257" s="0"/>
      <c r="DX257" s="0"/>
      <c r="DY257" s="0"/>
      <c r="DZ257" s="0"/>
      <c r="EA257" s="0"/>
      <c r="EB257" s="0"/>
      <c r="EC257" s="0"/>
      <c r="ED257" s="0"/>
      <c r="EE257" s="0"/>
      <c r="EF257" s="0"/>
      <c r="EG257" s="0"/>
      <c r="EH257" s="0"/>
      <c r="EI257" s="0"/>
      <c r="EJ257" s="0"/>
      <c r="EK257" s="0"/>
      <c r="EL257" s="0"/>
      <c r="EM257" s="0"/>
      <c r="EN257" s="0"/>
      <c r="EO257" s="0"/>
      <c r="EP257" s="0"/>
      <c r="EQ257" s="0"/>
      <c r="ER257" s="0"/>
      <c r="ES257" s="0"/>
      <c r="ET257" s="0"/>
      <c r="EU257" s="0"/>
      <c r="EV257" s="0"/>
      <c r="EW257" s="0"/>
      <c r="EX257" s="0"/>
      <c r="EY257" s="0"/>
      <c r="EZ257" s="0"/>
      <c r="FA257" s="0"/>
      <c r="FB257" s="0"/>
      <c r="FC257" s="0"/>
      <c r="FD257" s="0"/>
      <c r="FE257" s="0"/>
      <c r="FF257" s="0"/>
      <c r="FG257" s="0"/>
      <c r="FH257" s="0"/>
      <c r="FI257" s="0"/>
      <c r="FJ257" s="0"/>
      <c r="FK257" s="0"/>
      <c r="FL257" s="0"/>
      <c r="FM257" s="0"/>
      <c r="FN257" s="0"/>
      <c r="FO257" s="0"/>
      <c r="FP257" s="0"/>
      <c r="FQ257" s="0"/>
      <c r="FR257" s="0"/>
      <c r="FS257" s="0"/>
      <c r="FT257" s="0"/>
      <c r="FU257" s="0"/>
      <c r="FV257" s="0"/>
      <c r="FW257" s="0"/>
      <c r="FX257" s="0"/>
      <c r="FY257" s="0"/>
      <c r="FZ257" s="0"/>
      <c r="GA257" s="0"/>
      <c r="GB257" s="0"/>
      <c r="GC257" s="0"/>
      <c r="GD257" s="0"/>
      <c r="GE257" s="0"/>
      <c r="GF257" s="0"/>
      <c r="GG257" s="0"/>
      <c r="GH257" s="0"/>
      <c r="GI257" s="0"/>
      <c r="GJ257" s="0"/>
      <c r="GK257" s="0"/>
      <c r="GL257" s="0"/>
      <c r="GM257" s="0"/>
      <c r="GN257" s="0"/>
      <c r="GO257" s="0"/>
      <c r="GP257" s="0"/>
      <c r="GQ257" s="0"/>
      <c r="GR257" s="0"/>
      <c r="GS257" s="0"/>
      <c r="GT257" s="0"/>
      <c r="GU257" s="0"/>
      <c r="GV257" s="0"/>
      <c r="GW257" s="0"/>
      <c r="GX257" s="0"/>
      <c r="GY257" s="0"/>
      <c r="GZ257" s="0"/>
      <c r="HA257" s="0"/>
      <c r="HB257" s="0"/>
      <c r="HC257" s="0"/>
      <c r="HD257" s="0"/>
      <c r="HE257" s="0"/>
      <c r="HF257" s="0"/>
      <c r="HG257" s="0"/>
      <c r="HH257" s="0"/>
      <c r="HI257" s="0"/>
      <c r="HJ257" s="0"/>
      <c r="HK257" s="0"/>
      <c r="HL257" s="0"/>
      <c r="HM257" s="0"/>
      <c r="HN257" s="0"/>
      <c r="HO257" s="0"/>
      <c r="HP257" s="0"/>
      <c r="HQ257" s="0"/>
      <c r="HR257" s="0"/>
      <c r="HS257" s="0"/>
      <c r="HT257" s="0"/>
      <c r="HU257" s="0"/>
      <c r="HV257" s="0"/>
      <c r="HW257" s="0"/>
      <c r="HX257" s="0"/>
      <c r="HY257" s="0"/>
      <c r="HZ257" s="0"/>
      <c r="IA257" s="0"/>
      <c r="IB257" s="0"/>
      <c r="IC257" s="0"/>
      <c r="ID257" s="0"/>
      <c r="IE257" s="0"/>
      <c r="IF257" s="0"/>
      <c r="IG257" s="0"/>
      <c r="IH257" s="0"/>
      <c r="II257" s="0"/>
      <c r="IJ257" s="0"/>
      <c r="IK257" s="0"/>
      <c r="IL257" s="0"/>
      <c r="IM257" s="0"/>
      <c r="IN257" s="0"/>
      <c r="IO257" s="0"/>
      <c r="IP257" s="0"/>
      <c r="IQ257" s="0"/>
      <c r="IR257" s="0"/>
      <c r="IS257" s="0"/>
      <c r="IT257" s="0"/>
      <c r="IU257" s="0"/>
      <c r="IV257" s="0"/>
      <c r="IW257" s="0"/>
      <c r="IX257" s="0"/>
      <c r="IY257" s="0"/>
      <c r="IZ257" s="0"/>
      <c r="JA257" s="0"/>
      <c r="JB257" s="0"/>
      <c r="JC257" s="0"/>
      <c r="JD257" s="0"/>
      <c r="JE257" s="0"/>
      <c r="JF257" s="0"/>
      <c r="JG257" s="0"/>
      <c r="JH257" s="0"/>
      <c r="JI257" s="0"/>
      <c r="JJ257" s="0"/>
      <c r="JK257" s="0"/>
      <c r="JL257" s="0"/>
      <c r="JM257" s="0"/>
      <c r="JN257" s="0"/>
      <c r="JO257" s="0"/>
      <c r="JP257" s="0"/>
      <c r="JQ257" s="0"/>
      <c r="JR257" s="0"/>
      <c r="JS257" s="0"/>
      <c r="JT257" s="0"/>
      <c r="JU257" s="0"/>
      <c r="JV257" s="0"/>
      <c r="JW257" s="0"/>
      <c r="JX257" s="0"/>
      <c r="JY257" s="0"/>
      <c r="JZ257" s="0"/>
      <c r="KA257" s="0"/>
      <c r="KB257" s="0"/>
      <c r="KC257" s="0"/>
      <c r="KD257" s="0"/>
      <c r="KE257" s="0"/>
      <c r="KF257" s="0"/>
      <c r="KG257" s="0"/>
      <c r="KH257" s="0"/>
      <c r="KI257" s="0"/>
      <c r="KJ257" s="0"/>
      <c r="KK257" s="0"/>
      <c r="KL257" s="0"/>
      <c r="KM257" s="0"/>
      <c r="KN257" s="0"/>
      <c r="KO257" s="0"/>
      <c r="KP257" s="0"/>
      <c r="KQ257" s="0"/>
      <c r="KR257" s="0"/>
      <c r="KS257" s="0"/>
      <c r="KT257" s="0"/>
      <c r="KU257" s="0"/>
      <c r="KV257" s="0"/>
      <c r="KW257" s="0"/>
      <c r="KX257" s="0"/>
      <c r="KY257" s="0"/>
      <c r="KZ257" s="0"/>
      <c r="LA257" s="0"/>
      <c r="LB257" s="0"/>
      <c r="LC257" s="0"/>
      <c r="LD257" s="0"/>
      <c r="LE257" s="0"/>
      <c r="LF257" s="0"/>
      <c r="LG257" s="0"/>
      <c r="LH257" s="0"/>
      <c r="LI257" s="0"/>
      <c r="LJ257" s="0"/>
      <c r="LK257" s="0"/>
      <c r="LL257" s="0"/>
      <c r="LM257" s="0"/>
      <c r="LN257" s="0"/>
      <c r="LO257" s="0"/>
      <c r="LP257" s="0"/>
      <c r="LQ257" s="0"/>
      <c r="LR257" s="0"/>
      <c r="LS257" s="0"/>
      <c r="LT257" s="0"/>
      <c r="LU257" s="0"/>
      <c r="LV257" s="0"/>
      <c r="LW257" s="0"/>
      <c r="LX257" s="0"/>
      <c r="LY257" s="0"/>
      <c r="LZ257" s="0"/>
      <c r="MA257" s="0"/>
      <c r="MB257" s="0"/>
      <c r="MC257" s="0"/>
      <c r="MD257" s="0"/>
      <c r="ME257" s="0"/>
      <c r="MF257" s="0"/>
      <c r="MG257" s="0"/>
      <c r="MH257" s="0"/>
      <c r="MI257" s="0"/>
      <c r="MJ257" s="0"/>
      <c r="MK257" s="0"/>
      <c r="ML257" s="0"/>
      <c r="MM257" s="0"/>
      <c r="MN257" s="0"/>
      <c r="MO257" s="0"/>
      <c r="MP257" s="0"/>
      <c r="MQ257" s="0"/>
      <c r="MR257" s="0"/>
      <c r="MS257" s="0"/>
      <c r="MT257" s="0"/>
      <c r="MU257" s="0"/>
      <c r="MV257" s="0"/>
      <c r="MW257" s="0"/>
      <c r="MX257" s="0"/>
      <c r="MY257" s="0"/>
      <c r="MZ257" s="0"/>
      <c r="NA257" s="0"/>
      <c r="NB257" s="0"/>
      <c r="NC257" s="0"/>
      <c r="ND257" s="0"/>
      <c r="NE257" s="0"/>
      <c r="NF257" s="0"/>
      <c r="NG257" s="0"/>
      <c r="NH257" s="0"/>
      <c r="NI257" s="0"/>
      <c r="NJ257" s="0"/>
      <c r="NK257" s="0"/>
      <c r="NL257" s="0"/>
      <c r="NM257" s="0"/>
      <c r="NN257" s="0"/>
      <c r="NO257" s="0"/>
      <c r="NP257" s="0"/>
      <c r="NQ257" s="0"/>
      <c r="NR257" s="0"/>
      <c r="NS257" s="0"/>
      <c r="NT257" s="0"/>
      <c r="NU257" s="0"/>
      <c r="NV257" s="0"/>
      <c r="NW257" s="0"/>
      <c r="NX257" s="0"/>
      <c r="NY257" s="0"/>
      <c r="NZ257" s="0"/>
      <c r="OA257" s="0"/>
      <c r="OB257" s="0"/>
      <c r="OC257" s="0"/>
      <c r="OD257" s="0"/>
      <c r="OE257" s="0"/>
      <c r="OF257" s="0"/>
      <c r="OG257" s="0"/>
      <c r="OH257" s="0"/>
      <c r="OI257" s="0"/>
      <c r="OJ257" s="0"/>
      <c r="OK257" s="0"/>
      <c r="OL257" s="0"/>
      <c r="OM257" s="0"/>
      <c r="ON257" s="0"/>
      <c r="OO257" s="0"/>
      <c r="OP257" s="0"/>
      <c r="OQ257" s="0"/>
      <c r="OR257" s="0"/>
      <c r="OS257" s="0"/>
      <c r="OT257" s="0"/>
      <c r="OU257" s="0"/>
      <c r="OV257" s="0"/>
      <c r="OW257" s="0"/>
      <c r="OX257" s="0"/>
      <c r="OY257" s="0"/>
      <c r="OZ257" s="0"/>
      <c r="PA257" s="0"/>
      <c r="PB257" s="0"/>
      <c r="PC257" s="0"/>
      <c r="PD257" s="0"/>
      <c r="PE257" s="0"/>
      <c r="PF257" s="0"/>
      <c r="PG257" s="0"/>
      <c r="PH257" s="0"/>
      <c r="PI257" s="0"/>
      <c r="PJ257" s="0"/>
      <c r="PK257" s="0"/>
      <c r="PL257" s="0"/>
      <c r="PM257" s="0"/>
      <c r="PN257" s="0"/>
      <c r="PO257" s="0"/>
      <c r="PP257" s="0"/>
      <c r="PQ257" s="0"/>
      <c r="PR257" s="0"/>
      <c r="PS257" s="0"/>
      <c r="PT257" s="0"/>
      <c r="PU257" s="0"/>
      <c r="PV257" s="0"/>
      <c r="PW257" s="0"/>
      <c r="PX257" s="0"/>
      <c r="PY257" s="0"/>
      <c r="PZ257" s="0"/>
      <c r="QA257" s="0"/>
      <c r="QB257" s="0"/>
      <c r="QC257" s="0"/>
      <c r="QD257" s="0"/>
      <c r="QE257" s="0"/>
      <c r="QF257" s="0"/>
      <c r="QG257" s="0"/>
      <c r="QH257" s="0"/>
      <c r="QI257" s="0"/>
      <c r="QJ257" s="0"/>
      <c r="QK257" s="0"/>
      <c r="QL257" s="0"/>
      <c r="QM257" s="0"/>
      <c r="QN257" s="0"/>
      <c r="QO257" s="0"/>
      <c r="QP257" s="0"/>
      <c r="QQ257" s="0"/>
      <c r="QR257" s="0"/>
      <c r="QS257" s="0"/>
      <c r="QT257" s="0"/>
      <c r="QU257" s="0"/>
      <c r="QV257" s="0"/>
      <c r="QW257" s="0"/>
      <c r="QX257" s="0"/>
      <c r="QY257" s="0"/>
      <c r="QZ257" s="0"/>
      <c r="RA257" s="0"/>
      <c r="RB257" s="0"/>
      <c r="RC257" s="0"/>
      <c r="RD257" s="0"/>
      <c r="RE257" s="0"/>
      <c r="RF257" s="0"/>
      <c r="RG257" s="0"/>
      <c r="RH257" s="0"/>
      <c r="RI257" s="0"/>
      <c r="RJ257" s="0"/>
      <c r="RK257" s="0"/>
      <c r="RL257" s="0"/>
      <c r="RM257" s="0"/>
      <c r="RN257" s="0"/>
      <c r="RO257" s="0"/>
      <c r="RP257" s="0"/>
      <c r="RQ257" s="0"/>
      <c r="RR257" s="0"/>
      <c r="RS257" s="0"/>
      <c r="RT257" s="0"/>
      <c r="RU257" s="0"/>
      <c r="RV257" s="0"/>
      <c r="RW257" s="0"/>
      <c r="RX257" s="0"/>
      <c r="RY257" s="0"/>
      <c r="RZ257" s="0"/>
      <c r="SA257" s="0"/>
      <c r="SB257" s="0"/>
      <c r="SC257" s="0"/>
      <c r="SD257" s="0"/>
      <c r="SE257" s="0"/>
      <c r="SF257" s="0"/>
      <c r="SG257" s="0"/>
      <c r="SH257" s="0"/>
      <c r="SI257" s="0"/>
      <c r="SJ257" s="0"/>
      <c r="SK257" s="0"/>
      <c r="SL257" s="0"/>
      <c r="SM257" s="0"/>
      <c r="SN257" s="0"/>
      <c r="SO257" s="0"/>
      <c r="SP257" s="0"/>
      <c r="SQ257" s="0"/>
      <c r="SR257" s="0"/>
      <c r="SS257" s="0"/>
      <c r="ST257" s="0"/>
      <c r="SU257" s="0"/>
      <c r="SV257" s="0"/>
      <c r="SW257" s="0"/>
      <c r="SX257" s="0"/>
      <c r="SY257" s="0"/>
      <c r="SZ257" s="0"/>
      <c r="TA257" s="0"/>
      <c r="TB257" s="0"/>
      <c r="TC257" s="0"/>
      <c r="TD257" s="0"/>
      <c r="TE257" s="0"/>
      <c r="TF257" s="0"/>
      <c r="TG257" s="0"/>
      <c r="TH257" s="0"/>
      <c r="TI257" s="0"/>
      <c r="TJ257" s="0"/>
      <c r="TK257" s="0"/>
      <c r="TL257" s="0"/>
      <c r="TM257" s="0"/>
      <c r="TN257" s="0"/>
      <c r="TO257" s="0"/>
      <c r="TP257" s="0"/>
      <c r="TQ257" s="0"/>
      <c r="TR257" s="0"/>
      <c r="TS257" s="0"/>
      <c r="TT257" s="0"/>
      <c r="TU257" s="0"/>
      <c r="TV257" s="0"/>
      <c r="TW257" s="0"/>
      <c r="TX257" s="0"/>
      <c r="TY257" s="0"/>
      <c r="TZ257" s="0"/>
      <c r="UA257" s="0"/>
      <c r="UB257" s="0"/>
      <c r="UC257" s="0"/>
      <c r="UD257" s="0"/>
      <c r="UE257" s="0"/>
      <c r="UF257" s="0"/>
      <c r="UG257" s="0"/>
      <c r="UH257" s="0"/>
      <c r="UI257" s="0"/>
      <c r="UJ257" s="0"/>
      <c r="UK257" s="0"/>
      <c r="UL257" s="0"/>
      <c r="UM257" s="0"/>
      <c r="UN257" s="0"/>
      <c r="UO257" s="0"/>
      <c r="UP257" s="0"/>
      <c r="UQ257" s="0"/>
      <c r="UR257" s="0"/>
      <c r="US257" s="0"/>
      <c r="UT257" s="0"/>
      <c r="UU257" s="0"/>
      <c r="UV257" s="0"/>
      <c r="UW257" s="0"/>
      <c r="UX257" s="0"/>
      <c r="UY257" s="0"/>
      <c r="UZ257" s="0"/>
      <c r="VA257" s="0"/>
      <c r="VB257" s="0"/>
      <c r="VC257" s="0"/>
      <c r="VD257" s="0"/>
      <c r="VE257" s="0"/>
      <c r="VF257" s="0"/>
      <c r="VG257" s="0"/>
      <c r="VH257" s="0"/>
      <c r="VI257" s="0"/>
      <c r="VJ257" s="0"/>
      <c r="VK257" s="0"/>
      <c r="VL257" s="0"/>
      <c r="VM257" s="0"/>
      <c r="VN257" s="0"/>
      <c r="VO257" s="0"/>
      <c r="VP257" s="0"/>
      <c r="VQ257" s="0"/>
      <c r="VR257" s="0"/>
      <c r="VS257" s="0"/>
      <c r="VT257" s="0"/>
      <c r="VU257" s="0"/>
      <c r="VV257" s="0"/>
      <c r="VW257" s="0"/>
      <c r="VX257" s="0"/>
      <c r="VY257" s="0"/>
      <c r="VZ257" s="0"/>
      <c r="WA257" s="0"/>
      <c r="WB257" s="0"/>
      <c r="WC257" s="0"/>
      <c r="WD257" s="0"/>
      <c r="WE257" s="0"/>
      <c r="WF257" s="0"/>
      <c r="WG257" s="0"/>
      <c r="WH257" s="0"/>
      <c r="WI257" s="0"/>
      <c r="WJ257" s="0"/>
      <c r="WK257" s="0"/>
      <c r="WL257" s="0"/>
      <c r="WM257" s="0"/>
      <c r="WN257" s="0"/>
      <c r="WO257" s="0"/>
      <c r="WP257" s="0"/>
      <c r="WQ257" s="0"/>
      <c r="WR257" s="0"/>
      <c r="WS257" s="0"/>
      <c r="WT257" s="0"/>
      <c r="WU257" s="0"/>
      <c r="WV257" s="0"/>
      <c r="WW257" s="0"/>
      <c r="WX257" s="0"/>
      <c r="WY257" s="0"/>
      <c r="WZ257" s="0"/>
      <c r="XA257" s="0"/>
      <c r="XB257" s="0"/>
      <c r="XC257" s="0"/>
      <c r="XD257" s="0"/>
      <c r="XE257" s="0"/>
      <c r="XF257" s="0"/>
      <c r="XG257" s="0"/>
      <c r="XH257" s="0"/>
      <c r="XI257" s="0"/>
      <c r="XJ257" s="0"/>
      <c r="XK257" s="0"/>
      <c r="XL257" s="0"/>
      <c r="XM257" s="0"/>
      <c r="XN257" s="0"/>
      <c r="XO257" s="0"/>
      <c r="XP257" s="0"/>
      <c r="XQ257" s="0"/>
      <c r="XR257" s="0"/>
      <c r="XS257" s="0"/>
      <c r="XT257" s="0"/>
      <c r="XU257" s="0"/>
      <c r="XV257" s="0"/>
      <c r="XW257" s="0"/>
      <c r="XX257" s="0"/>
      <c r="XY257" s="0"/>
      <c r="XZ257" s="0"/>
      <c r="YA257" s="0"/>
      <c r="YB257" s="0"/>
      <c r="YC257" s="0"/>
      <c r="YD257" s="0"/>
      <c r="YE257" s="0"/>
      <c r="YF257" s="0"/>
      <c r="YG257" s="0"/>
      <c r="YH257" s="0"/>
      <c r="YI257" s="0"/>
      <c r="YJ257" s="0"/>
      <c r="YK257" s="0"/>
      <c r="YL257" s="0"/>
      <c r="YM257" s="0"/>
      <c r="YN257" s="0"/>
      <c r="YO257" s="0"/>
      <c r="YP257" s="0"/>
      <c r="YQ257" s="0"/>
      <c r="YR257" s="0"/>
      <c r="YS257" s="0"/>
      <c r="YT257" s="0"/>
      <c r="YU257" s="0"/>
      <c r="YV257" s="0"/>
      <c r="YW257" s="0"/>
      <c r="YX257" s="0"/>
      <c r="YY257" s="0"/>
      <c r="YZ257" s="0"/>
      <c r="ZA257" s="0"/>
      <c r="ZB257" s="0"/>
      <c r="ZC257" s="0"/>
      <c r="ZD257" s="0"/>
      <c r="ZE257" s="0"/>
      <c r="ZF257" s="0"/>
      <c r="ZG257" s="0"/>
      <c r="ZH257" s="0"/>
      <c r="ZI257" s="0"/>
      <c r="ZJ257" s="0"/>
      <c r="ZK257" s="0"/>
      <c r="ZL257" s="0"/>
      <c r="ZM257" s="0"/>
      <c r="ZN257" s="0"/>
      <c r="ZO257" s="0"/>
      <c r="ZP257" s="0"/>
      <c r="ZQ257" s="0"/>
      <c r="ZR257" s="0"/>
      <c r="ZS257" s="0"/>
      <c r="ZT257" s="0"/>
      <c r="ZU257" s="0"/>
      <c r="ZV257" s="0"/>
      <c r="ZW257" s="0"/>
      <c r="ZX257" s="0"/>
      <c r="ZY257" s="0"/>
      <c r="ZZ257" s="0"/>
      <c r="AAA257" s="0"/>
      <c r="AAB257" s="0"/>
      <c r="AAC257" s="0"/>
      <c r="AAD257" s="0"/>
      <c r="AAE257" s="0"/>
      <c r="AAF257" s="0"/>
      <c r="AAG257" s="0"/>
      <c r="AAH257" s="0"/>
      <c r="AAI257" s="0"/>
      <c r="AAJ257" s="0"/>
      <c r="AAK257" s="0"/>
      <c r="AAL257" s="0"/>
      <c r="AAM257" s="0"/>
      <c r="AAN257" s="0"/>
      <c r="AAO257" s="0"/>
      <c r="AAP257" s="0"/>
      <c r="AAQ257" s="0"/>
      <c r="AAR257" s="0"/>
      <c r="AAS257" s="0"/>
      <c r="AAT257" s="0"/>
      <c r="AAU257" s="0"/>
      <c r="AAV257" s="0"/>
      <c r="AAW257" s="0"/>
      <c r="AAX257" s="0"/>
      <c r="AAY257" s="0"/>
      <c r="AAZ257" s="0"/>
      <c r="ABA257" s="0"/>
      <c r="ABB257" s="0"/>
      <c r="ABC257" s="0"/>
      <c r="ABD257" s="0"/>
      <c r="ABE257" s="0"/>
      <c r="ABF257" s="0"/>
      <c r="ABG257" s="0"/>
      <c r="ABH257" s="0"/>
      <c r="ABI257" s="0"/>
      <c r="ABJ257" s="0"/>
      <c r="ABK257" s="0"/>
      <c r="ABL257" s="0"/>
      <c r="ABM257" s="0"/>
      <c r="ABN257" s="0"/>
      <c r="ABO257" s="0"/>
      <c r="ABP257" s="0"/>
      <c r="ABQ257" s="0"/>
      <c r="ABR257" s="0"/>
      <c r="ABS257" s="0"/>
      <c r="ABT257" s="0"/>
      <c r="ABU257" s="0"/>
      <c r="ABV257" s="0"/>
      <c r="ABW257" s="0"/>
      <c r="ABX257" s="0"/>
      <c r="ABY257" s="0"/>
      <c r="ABZ257" s="0"/>
      <c r="ACA257" s="0"/>
      <c r="ACB257" s="0"/>
      <c r="ACC257" s="0"/>
      <c r="ACD257" s="0"/>
      <c r="ACE257" s="0"/>
      <c r="ACF257" s="0"/>
      <c r="ACG257" s="0"/>
      <c r="ACH257" s="0"/>
      <c r="ACI257" s="0"/>
      <c r="ACJ257" s="0"/>
      <c r="ACK257" s="0"/>
      <c r="ACL257" s="0"/>
      <c r="ACM257" s="0"/>
      <c r="ACN257" s="0"/>
      <c r="ACO257" s="0"/>
      <c r="ACP257" s="0"/>
      <c r="ACQ257" s="0"/>
      <c r="ACR257" s="0"/>
      <c r="ACS257" s="0"/>
      <c r="ACT257" s="0"/>
      <c r="ACU257" s="0"/>
      <c r="ACV257" s="0"/>
      <c r="ACW257" s="0"/>
      <c r="ACX257" s="0"/>
      <c r="ACY257" s="0"/>
      <c r="ACZ257" s="0"/>
      <c r="ADA257" s="0"/>
      <c r="ADB257" s="0"/>
      <c r="ADC257" s="0"/>
      <c r="ADD257" s="0"/>
      <c r="ADE257" s="0"/>
      <c r="ADF257" s="0"/>
      <c r="ADG257" s="0"/>
      <c r="ADH257" s="0"/>
      <c r="ADI257" s="0"/>
      <c r="ADJ257" s="0"/>
      <c r="ADK257" s="0"/>
      <c r="ADL257" s="0"/>
      <c r="ADM257" s="0"/>
      <c r="ADN257" s="0"/>
      <c r="ADO257" s="0"/>
      <c r="ADP257" s="0"/>
      <c r="ADQ257" s="0"/>
      <c r="ADR257" s="0"/>
      <c r="ADS257" s="0"/>
      <c r="ADT257" s="0"/>
      <c r="ADU257" s="0"/>
      <c r="ADV257" s="0"/>
      <c r="ADW257" s="0"/>
      <c r="ADX257" s="0"/>
      <c r="ADY257" s="0"/>
      <c r="ADZ257" s="0"/>
      <c r="AEA257" s="0"/>
      <c r="AEB257" s="0"/>
      <c r="AEC257" s="0"/>
      <c r="AED257" s="0"/>
      <c r="AEE257" s="0"/>
      <c r="AEF257" s="0"/>
      <c r="AEG257" s="0"/>
      <c r="AEH257" s="0"/>
      <c r="AEI257" s="0"/>
      <c r="AEJ257" s="0"/>
      <c r="AEK257" s="0"/>
      <c r="AEL257" s="0"/>
      <c r="AEM257" s="0"/>
      <c r="AEN257" s="0"/>
      <c r="AEO257" s="0"/>
      <c r="AEP257" s="0"/>
      <c r="AEQ257" s="0"/>
      <c r="AER257" s="0"/>
      <c r="AES257" s="0"/>
      <c r="AET257" s="0"/>
      <c r="AEU257" s="0"/>
      <c r="AEV257" s="0"/>
      <c r="AEW257" s="0"/>
      <c r="AEX257" s="0"/>
      <c r="AEY257" s="0"/>
      <c r="AEZ257" s="0"/>
      <c r="AFA257" s="0"/>
      <c r="AFB257" s="0"/>
      <c r="AFC257" s="0"/>
      <c r="AFD257" s="0"/>
      <c r="AFE257" s="0"/>
      <c r="AFF257" s="0"/>
      <c r="AFG257" s="0"/>
      <c r="AFH257" s="0"/>
      <c r="AFI257" s="0"/>
      <c r="AFJ257" s="0"/>
      <c r="AFK257" s="0"/>
      <c r="AFL257" s="0"/>
      <c r="AFM257" s="0"/>
      <c r="AFN257" s="0"/>
      <c r="AFO257" s="0"/>
      <c r="AFP257" s="0"/>
      <c r="AFQ257" s="0"/>
      <c r="AFR257" s="0"/>
      <c r="AFS257" s="0"/>
      <c r="AFT257" s="0"/>
      <c r="AFU257" s="0"/>
      <c r="AFV257" s="0"/>
      <c r="AFW257" s="0"/>
      <c r="AFX257" s="0"/>
      <c r="AFY257" s="0"/>
      <c r="AFZ257" s="0"/>
      <c r="AGA257" s="0"/>
      <c r="AGB257" s="0"/>
      <c r="AGC257" s="0"/>
      <c r="AGD257" s="0"/>
      <c r="AGE257" s="0"/>
      <c r="AGF257" s="0"/>
      <c r="AGG257" s="0"/>
      <c r="AGH257" s="0"/>
      <c r="AGI257" s="0"/>
      <c r="AGJ257" s="0"/>
      <c r="AGK257" s="0"/>
      <c r="AGL257" s="0"/>
      <c r="AGM257" s="0"/>
      <c r="AGN257" s="0"/>
      <c r="AGO257" s="0"/>
      <c r="AGP257" s="0"/>
      <c r="AGQ257" s="0"/>
      <c r="AGR257" s="0"/>
      <c r="AGS257" s="0"/>
      <c r="AGT257" s="0"/>
      <c r="AGU257" s="0"/>
      <c r="AGV257" s="0"/>
      <c r="AGW257" s="0"/>
      <c r="AGX257" s="0"/>
      <c r="AGY257" s="0"/>
      <c r="AGZ257" s="0"/>
      <c r="AHA257" s="0"/>
      <c r="AHB257" s="0"/>
      <c r="AHC257" s="0"/>
      <c r="AHD257" s="0"/>
      <c r="AHE257" s="0"/>
      <c r="AHF257" s="0"/>
      <c r="AHG257" s="0"/>
      <c r="AHH257" s="0"/>
      <c r="AHI257" s="0"/>
      <c r="AHJ257" s="0"/>
      <c r="AHK257" s="0"/>
      <c r="AHL257" s="0"/>
      <c r="AHM257" s="0"/>
      <c r="AHN257" s="0"/>
      <c r="AHO257" s="0"/>
      <c r="AHP257" s="0"/>
      <c r="AHQ257" s="0"/>
      <c r="AHR257" s="0"/>
      <c r="AHS257" s="0"/>
      <c r="AHT257" s="0"/>
      <c r="AHU257" s="0"/>
      <c r="AHV257" s="0"/>
      <c r="AHW257" s="0"/>
      <c r="AHX257" s="0"/>
      <c r="AHY257" s="0"/>
      <c r="AHZ257" s="0"/>
      <c r="AIA257" s="0"/>
      <c r="AIB257" s="0"/>
      <c r="AIC257" s="0"/>
      <c r="AID257" s="0"/>
      <c r="AIE257" s="0"/>
      <c r="AIF257" s="0"/>
      <c r="AIG257" s="0"/>
      <c r="AIH257" s="0"/>
      <c r="AII257" s="0"/>
      <c r="AIJ257" s="0"/>
      <c r="AIK257" s="0"/>
      <c r="AIL257" s="0"/>
      <c r="AIM257" s="0"/>
      <c r="AIN257" s="0"/>
      <c r="AIO257" s="0"/>
      <c r="AIP257" s="0"/>
      <c r="AIQ257" s="0"/>
      <c r="AIR257" s="0"/>
      <c r="AIS257" s="0"/>
      <c r="AIT257" s="0"/>
      <c r="AIU257" s="0"/>
      <c r="AIV257" s="0"/>
      <c r="AIW257" s="0"/>
      <c r="AIX257" s="0"/>
      <c r="AIY257" s="0"/>
      <c r="AIZ257" s="0"/>
      <c r="AJA257" s="0"/>
      <c r="AJB257" s="0"/>
      <c r="AJC257" s="0"/>
      <c r="AJD257" s="0"/>
      <c r="AJE257" s="0"/>
      <c r="AJF257" s="0"/>
      <c r="AJG257" s="0"/>
      <c r="AJH257" s="0"/>
      <c r="AJI257" s="0"/>
      <c r="AJJ257" s="0"/>
      <c r="AJK257" s="0"/>
      <c r="AJL257" s="0"/>
      <c r="AJM257" s="0"/>
      <c r="AJN257" s="0"/>
      <c r="AJO257" s="0"/>
      <c r="AJP257" s="0"/>
      <c r="AJQ257" s="0"/>
      <c r="AJR257" s="0"/>
      <c r="AJS257" s="0"/>
      <c r="AJT257" s="0"/>
      <c r="AJU257" s="0"/>
      <c r="AJV257" s="0"/>
      <c r="AJW257" s="0"/>
      <c r="AJX257" s="0"/>
      <c r="AJY257" s="0"/>
      <c r="AJZ257" s="0"/>
      <c r="AKA257" s="0"/>
      <c r="AKB257" s="0"/>
      <c r="AKC257" s="0"/>
      <c r="AKD257" s="0"/>
      <c r="AKE257" s="0"/>
      <c r="AKF257" s="0"/>
      <c r="AKG257" s="0"/>
      <c r="AKH257" s="0"/>
      <c r="AKI257" s="0"/>
      <c r="AKJ257" s="0"/>
      <c r="AKK257" s="0"/>
      <c r="AKL257" s="0"/>
      <c r="AKM257" s="0"/>
      <c r="AKN257" s="0"/>
      <c r="AKO257" s="0"/>
      <c r="AKP257" s="0"/>
      <c r="AKQ257" s="0"/>
      <c r="AKR257" s="0"/>
      <c r="AKS257" s="0"/>
      <c r="AKT257" s="0"/>
      <c r="AKU257" s="0"/>
      <c r="AKV257" s="0"/>
      <c r="AKW257" s="0"/>
      <c r="AKX257" s="0"/>
      <c r="AKY257" s="0"/>
      <c r="AKZ257" s="0"/>
      <c r="ALA257" s="0"/>
      <c r="ALB257" s="0"/>
      <c r="ALC257" s="0"/>
      <c r="ALD257" s="0"/>
      <c r="ALE257" s="0"/>
      <c r="ALF257" s="0"/>
      <c r="ALG257" s="0"/>
      <c r="ALH257" s="0"/>
      <c r="ALI257" s="0"/>
      <c r="ALJ257" s="0"/>
      <c r="ALK257" s="0"/>
      <c r="ALL257" s="0"/>
      <c r="ALM257" s="0"/>
      <c r="ALN257" s="0"/>
      <c r="ALO257" s="0"/>
      <c r="ALP257" s="0"/>
      <c r="ALQ257" s="0"/>
      <c r="ALR257" s="0"/>
      <c r="ALS257" s="0"/>
      <c r="ALT257" s="0"/>
      <c r="ALU257" s="0"/>
      <c r="ALV257" s="0"/>
      <c r="ALW257" s="0"/>
      <c r="ALX257" s="0"/>
      <c r="ALY257" s="0"/>
      <c r="ALZ257" s="0"/>
      <c r="AMA257" s="0"/>
      <c r="AMB257" s="0"/>
      <c r="AMC257" s="0"/>
      <c r="AMD257" s="0"/>
      <c r="AME257" s="0"/>
      <c r="AMF257" s="0"/>
      <c r="AMG257" s="0"/>
      <c r="AMH257" s="0"/>
      <c r="AMI257" s="0"/>
      <c r="AMJ257" s="0"/>
    </row>
    <row r="258" s="258" customFormat="true" ht="15.75" hidden="true" customHeight="true" outlineLevel="1" collapsed="false">
      <c r="A258" s="270"/>
      <c r="B258" s="279"/>
      <c r="C258" s="210"/>
      <c r="D258" s="211"/>
      <c r="E258" s="211"/>
      <c r="F258" s="211"/>
      <c r="G258" s="211"/>
      <c r="H258" s="211"/>
      <c r="I258" s="211"/>
      <c r="J258" s="211"/>
      <c r="K258" s="211"/>
      <c r="L258" s="211"/>
      <c r="M258" s="211"/>
      <c r="N258" s="211"/>
      <c r="O258" s="227"/>
      <c r="P258" s="211"/>
      <c r="Q258" s="211"/>
      <c r="R258" s="211"/>
      <c r="S258" s="211"/>
      <c r="T258" s="211"/>
      <c r="U258" s="211"/>
      <c r="V258" s="211"/>
      <c r="W258" s="211"/>
      <c r="X258" s="228"/>
      <c r="Y258" s="227"/>
      <c r="Z258" s="211"/>
      <c r="AA258" s="211"/>
      <c r="AB258" s="211"/>
      <c r="AC258" s="211"/>
      <c r="AD258" s="211"/>
      <c r="AE258" s="211"/>
      <c r="AF258" s="211"/>
      <c r="AG258" s="211"/>
      <c r="AH258" s="228"/>
      <c r="AI258" s="227"/>
      <c r="AJ258" s="211"/>
      <c r="AK258" s="211"/>
      <c r="AL258" s="211"/>
      <c r="AM258" s="211"/>
      <c r="AN258" s="211"/>
      <c r="AO258" s="211"/>
      <c r="AP258" s="211"/>
      <c r="AQ258" s="211"/>
      <c r="AR258" s="228"/>
      <c r="AS258" s="227"/>
      <c r="AT258" s="211"/>
      <c r="AU258" s="211"/>
      <c r="AV258" s="211"/>
      <c r="AW258" s="211"/>
      <c r="AX258" s="211"/>
      <c r="AY258" s="211"/>
      <c r="AZ258" s="211"/>
      <c r="BA258" s="211"/>
      <c r="BB258" s="228"/>
      <c r="BC258" s="185"/>
      <c r="BD258" s="185"/>
      <c r="BE258" s="185"/>
      <c r="BF258" s="185"/>
      <c r="BG258" s="185"/>
      <c r="BH258" s="185"/>
      <c r="BI258" s="185"/>
      <c r="BJ258" s="185"/>
      <c r="BK258" s="185"/>
      <c r="BL258" s="185"/>
      <c r="BM258" s="185"/>
      <c r="BN258" s="185"/>
      <c r="BO258" s="185"/>
      <c r="BP258" s="185"/>
      <c r="BQ258" s="185"/>
      <c r="BR258" s="185"/>
      <c r="BS258" s="185"/>
      <c r="BT258" s="185"/>
      <c r="BU258" s="185"/>
      <c r="BV258" s="185"/>
    </row>
    <row r="259" customFormat="false" ht="15.75" hidden="true" customHeight="true" outlineLevel="1" collapsed="false">
      <c r="A259" s="270"/>
      <c r="B259" s="275"/>
      <c r="C259" s="66"/>
      <c r="D259" s="203"/>
      <c r="E259" s="203"/>
      <c r="F259" s="203"/>
      <c r="G259" s="203"/>
      <c r="H259" s="203"/>
      <c r="I259" s="203"/>
      <c r="J259" s="203"/>
      <c r="K259" s="203"/>
      <c r="L259" s="203"/>
      <c r="M259" s="203"/>
      <c r="N259" s="203"/>
      <c r="O259" s="204"/>
      <c r="P259" s="203"/>
      <c r="Q259" s="203"/>
      <c r="R259" s="203"/>
      <c r="S259" s="203"/>
      <c r="T259" s="203"/>
      <c r="U259" s="203"/>
      <c r="V259" s="203"/>
      <c r="W259" s="203"/>
      <c r="X259" s="205"/>
      <c r="Y259" s="204"/>
      <c r="Z259" s="203"/>
      <c r="AA259" s="203"/>
      <c r="AB259" s="203"/>
      <c r="AC259" s="203"/>
      <c r="AD259" s="203"/>
      <c r="AE259" s="203"/>
      <c r="AF259" s="203"/>
      <c r="AG259" s="203"/>
      <c r="AH259" s="205"/>
      <c r="AI259" s="204"/>
      <c r="AJ259" s="203"/>
      <c r="AK259" s="203"/>
      <c r="AL259" s="203"/>
      <c r="AM259" s="203"/>
      <c r="AN259" s="203"/>
      <c r="AO259" s="203"/>
      <c r="AP259" s="203"/>
      <c r="AQ259" s="203"/>
      <c r="AR259" s="205"/>
      <c r="AS259" s="204"/>
      <c r="AT259" s="203"/>
      <c r="AU259" s="203"/>
      <c r="AV259" s="203"/>
      <c r="AW259" s="203"/>
      <c r="AX259" s="203"/>
      <c r="AY259" s="203"/>
      <c r="AZ259" s="203"/>
      <c r="BA259" s="203"/>
      <c r="BB259" s="205"/>
      <c r="BC259" s="0"/>
      <c r="BD259" s="0"/>
      <c r="BE259" s="0"/>
      <c r="BF259" s="0"/>
      <c r="BG259" s="0"/>
      <c r="BH259" s="0"/>
      <c r="BI259" s="0"/>
      <c r="BJ259" s="0"/>
      <c r="BK259" s="0"/>
      <c r="BL259" s="0"/>
      <c r="BM259" s="0"/>
      <c r="BN259" s="0"/>
      <c r="BO259" s="0"/>
      <c r="BP259" s="0"/>
      <c r="BQ259" s="0"/>
      <c r="BR259" s="0"/>
      <c r="BS259" s="0"/>
      <c r="BT259" s="0"/>
      <c r="BU259" s="0"/>
      <c r="BV259" s="0"/>
      <c r="BW259" s="0"/>
      <c r="BX259" s="0"/>
      <c r="BY259" s="0"/>
      <c r="BZ259" s="0"/>
      <c r="CA259" s="0"/>
      <c r="CB259" s="0"/>
      <c r="CC259" s="0"/>
      <c r="CD259" s="0"/>
      <c r="CE259" s="0"/>
      <c r="CF259" s="0"/>
      <c r="CG259" s="0"/>
      <c r="CH259" s="0"/>
      <c r="CI259" s="0"/>
      <c r="CJ259" s="0"/>
      <c r="CK259" s="0"/>
      <c r="CL259" s="0"/>
      <c r="CM259" s="0"/>
      <c r="CN259" s="0"/>
      <c r="CO259" s="0"/>
      <c r="CP259" s="0"/>
      <c r="CQ259" s="0"/>
      <c r="CR259" s="0"/>
      <c r="CS259" s="0"/>
      <c r="CT259" s="0"/>
      <c r="CU259" s="0"/>
      <c r="CV259" s="0"/>
      <c r="CW259" s="0"/>
      <c r="CX259" s="0"/>
      <c r="CY259" s="0"/>
      <c r="CZ259" s="0"/>
      <c r="DA259" s="0"/>
      <c r="DB259" s="0"/>
      <c r="DC259" s="0"/>
      <c r="DD259" s="0"/>
      <c r="DE259" s="0"/>
      <c r="DF259" s="0"/>
      <c r="DG259" s="0"/>
      <c r="DH259" s="0"/>
      <c r="DI259" s="0"/>
      <c r="DJ259" s="0"/>
      <c r="DK259" s="0"/>
      <c r="DL259" s="0"/>
      <c r="DM259" s="0"/>
      <c r="DN259" s="0"/>
      <c r="DO259" s="0"/>
      <c r="DP259" s="0"/>
      <c r="DQ259" s="0"/>
      <c r="DR259" s="0"/>
      <c r="DS259" s="0"/>
      <c r="DT259" s="0"/>
      <c r="DU259" s="0"/>
      <c r="DV259" s="0"/>
      <c r="DW259" s="0"/>
      <c r="DX259" s="0"/>
      <c r="DY259" s="0"/>
      <c r="DZ259" s="0"/>
      <c r="EA259" s="0"/>
      <c r="EB259" s="0"/>
      <c r="EC259" s="0"/>
      <c r="ED259" s="0"/>
      <c r="EE259" s="0"/>
      <c r="EF259" s="0"/>
      <c r="EG259" s="0"/>
      <c r="EH259" s="0"/>
      <c r="EI259" s="0"/>
      <c r="EJ259" s="0"/>
      <c r="EK259" s="0"/>
      <c r="EL259" s="0"/>
      <c r="EM259" s="0"/>
      <c r="EN259" s="0"/>
      <c r="EO259" s="0"/>
      <c r="EP259" s="0"/>
      <c r="EQ259" s="0"/>
      <c r="ER259" s="0"/>
      <c r="ES259" s="0"/>
      <c r="ET259" s="0"/>
      <c r="EU259" s="0"/>
      <c r="EV259" s="0"/>
      <c r="EW259" s="0"/>
      <c r="EX259" s="0"/>
      <c r="EY259" s="0"/>
      <c r="EZ259" s="0"/>
      <c r="FA259" s="0"/>
      <c r="FB259" s="0"/>
      <c r="FC259" s="0"/>
      <c r="FD259" s="0"/>
      <c r="FE259" s="0"/>
      <c r="FF259" s="0"/>
      <c r="FG259" s="0"/>
      <c r="FH259" s="0"/>
      <c r="FI259" s="0"/>
      <c r="FJ259" s="0"/>
      <c r="FK259" s="0"/>
      <c r="FL259" s="0"/>
      <c r="FM259" s="0"/>
      <c r="FN259" s="0"/>
      <c r="FO259" s="0"/>
      <c r="FP259" s="0"/>
      <c r="FQ259" s="0"/>
      <c r="FR259" s="0"/>
      <c r="FS259" s="0"/>
      <c r="FT259" s="0"/>
      <c r="FU259" s="0"/>
      <c r="FV259" s="0"/>
      <c r="FW259" s="0"/>
      <c r="FX259" s="0"/>
      <c r="FY259" s="0"/>
      <c r="FZ259" s="0"/>
      <c r="GA259" s="0"/>
      <c r="GB259" s="0"/>
      <c r="GC259" s="0"/>
      <c r="GD259" s="0"/>
      <c r="GE259" s="0"/>
      <c r="GF259" s="0"/>
      <c r="GG259" s="0"/>
      <c r="GH259" s="0"/>
      <c r="GI259" s="0"/>
      <c r="GJ259" s="0"/>
      <c r="GK259" s="0"/>
      <c r="GL259" s="0"/>
      <c r="GM259" s="0"/>
      <c r="GN259" s="0"/>
      <c r="GO259" s="0"/>
      <c r="GP259" s="0"/>
      <c r="GQ259" s="0"/>
      <c r="GR259" s="0"/>
      <c r="GS259" s="0"/>
      <c r="GT259" s="0"/>
      <c r="GU259" s="0"/>
      <c r="GV259" s="0"/>
      <c r="GW259" s="0"/>
      <c r="GX259" s="0"/>
      <c r="GY259" s="0"/>
      <c r="GZ259" s="0"/>
      <c r="HA259" s="0"/>
      <c r="HB259" s="0"/>
      <c r="HC259" s="0"/>
      <c r="HD259" s="0"/>
      <c r="HE259" s="0"/>
      <c r="HF259" s="0"/>
      <c r="HG259" s="0"/>
      <c r="HH259" s="0"/>
      <c r="HI259" s="0"/>
      <c r="HJ259" s="0"/>
      <c r="HK259" s="0"/>
      <c r="HL259" s="0"/>
      <c r="HM259" s="0"/>
      <c r="HN259" s="0"/>
      <c r="HO259" s="0"/>
      <c r="HP259" s="0"/>
      <c r="HQ259" s="0"/>
      <c r="HR259" s="0"/>
      <c r="HS259" s="0"/>
      <c r="HT259" s="0"/>
      <c r="HU259" s="0"/>
      <c r="HV259" s="0"/>
      <c r="HW259" s="0"/>
      <c r="HX259" s="0"/>
      <c r="HY259" s="0"/>
      <c r="HZ259" s="0"/>
      <c r="IA259" s="0"/>
      <c r="IB259" s="0"/>
      <c r="IC259" s="0"/>
      <c r="ID259" s="0"/>
      <c r="IE259" s="0"/>
      <c r="IF259" s="0"/>
      <c r="IG259" s="0"/>
      <c r="IH259" s="0"/>
      <c r="II259" s="0"/>
      <c r="IJ259" s="0"/>
      <c r="IK259" s="0"/>
      <c r="IL259" s="0"/>
      <c r="IM259" s="0"/>
      <c r="IN259" s="0"/>
      <c r="IO259" s="0"/>
      <c r="IP259" s="0"/>
      <c r="IQ259" s="0"/>
      <c r="IR259" s="0"/>
      <c r="IS259" s="0"/>
      <c r="IT259" s="0"/>
      <c r="IU259" s="0"/>
      <c r="IV259" s="0"/>
      <c r="IW259" s="0"/>
      <c r="IX259" s="0"/>
      <c r="IY259" s="0"/>
      <c r="IZ259" s="0"/>
      <c r="JA259" s="0"/>
      <c r="JB259" s="0"/>
      <c r="JC259" s="0"/>
      <c r="JD259" s="0"/>
      <c r="JE259" s="0"/>
      <c r="JF259" s="0"/>
      <c r="JG259" s="0"/>
      <c r="JH259" s="0"/>
      <c r="JI259" s="0"/>
      <c r="JJ259" s="0"/>
      <c r="JK259" s="0"/>
      <c r="JL259" s="0"/>
      <c r="JM259" s="0"/>
      <c r="JN259" s="0"/>
      <c r="JO259" s="0"/>
      <c r="JP259" s="0"/>
      <c r="JQ259" s="0"/>
      <c r="JR259" s="0"/>
      <c r="JS259" s="0"/>
      <c r="JT259" s="0"/>
      <c r="JU259" s="0"/>
      <c r="JV259" s="0"/>
      <c r="JW259" s="0"/>
      <c r="JX259" s="0"/>
      <c r="JY259" s="0"/>
      <c r="JZ259" s="0"/>
      <c r="KA259" s="0"/>
      <c r="KB259" s="0"/>
      <c r="KC259" s="0"/>
      <c r="KD259" s="0"/>
      <c r="KE259" s="0"/>
      <c r="KF259" s="0"/>
      <c r="KG259" s="0"/>
      <c r="KH259" s="0"/>
      <c r="KI259" s="0"/>
      <c r="KJ259" s="0"/>
      <c r="KK259" s="0"/>
      <c r="KL259" s="0"/>
      <c r="KM259" s="0"/>
      <c r="KN259" s="0"/>
      <c r="KO259" s="0"/>
      <c r="KP259" s="0"/>
      <c r="KQ259" s="0"/>
      <c r="KR259" s="0"/>
      <c r="KS259" s="0"/>
      <c r="KT259" s="0"/>
      <c r="KU259" s="0"/>
      <c r="KV259" s="0"/>
      <c r="KW259" s="0"/>
      <c r="KX259" s="0"/>
      <c r="KY259" s="0"/>
      <c r="KZ259" s="0"/>
      <c r="LA259" s="0"/>
      <c r="LB259" s="0"/>
      <c r="LC259" s="0"/>
      <c r="LD259" s="0"/>
      <c r="LE259" s="0"/>
      <c r="LF259" s="0"/>
      <c r="LG259" s="0"/>
      <c r="LH259" s="0"/>
      <c r="LI259" s="0"/>
      <c r="LJ259" s="0"/>
      <c r="LK259" s="0"/>
      <c r="LL259" s="0"/>
      <c r="LM259" s="0"/>
      <c r="LN259" s="0"/>
      <c r="LO259" s="0"/>
      <c r="LP259" s="0"/>
      <c r="LQ259" s="0"/>
      <c r="LR259" s="0"/>
      <c r="LS259" s="0"/>
      <c r="LT259" s="0"/>
      <c r="LU259" s="0"/>
      <c r="LV259" s="0"/>
      <c r="LW259" s="0"/>
      <c r="LX259" s="0"/>
      <c r="LY259" s="0"/>
      <c r="LZ259" s="0"/>
      <c r="MA259" s="0"/>
      <c r="MB259" s="0"/>
      <c r="MC259" s="0"/>
      <c r="MD259" s="0"/>
      <c r="ME259" s="0"/>
      <c r="MF259" s="0"/>
      <c r="MG259" s="0"/>
      <c r="MH259" s="0"/>
      <c r="MI259" s="0"/>
      <c r="MJ259" s="0"/>
      <c r="MK259" s="0"/>
      <c r="ML259" s="0"/>
      <c r="MM259" s="0"/>
      <c r="MN259" s="0"/>
      <c r="MO259" s="0"/>
      <c r="MP259" s="0"/>
      <c r="MQ259" s="0"/>
      <c r="MR259" s="0"/>
      <c r="MS259" s="0"/>
      <c r="MT259" s="0"/>
      <c r="MU259" s="0"/>
      <c r="MV259" s="0"/>
      <c r="MW259" s="0"/>
      <c r="MX259" s="0"/>
      <c r="MY259" s="0"/>
      <c r="MZ259" s="0"/>
      <c r="NA259" s="0"/>
      <c r="NB259" s="0"/>
      <c r="NC259" s="0"/>
      <c r="ND259" s="0"/>
      <c r="NE259" s="0"/>
      <c r="NF259" s="0"/>
      <c r="NG259" s="0"/>
      <c r="NH259" s="0"/>
      <c r="NI259" s="0"/>
      <c r="NJ259" s="0"/>
      <c r="NK259" s="0"/>
      <c r="NL259" s="0"/>
      <c r="NM259" s="0"/>
      <c r="NN259" s="0"/>
      <c r="NO259" s="0"/>
      <c r="NP259" s="0"/>
      <c r="NQ259" s="0"/>
      <c r="NR259" s="0"/>
      <c r="NS259" s="0"/>
      <c r="NT259" s="0"/>
      <c r="NU259" s="0"/>
      <c r="NV259" s="0"/>
      <c r="NW259" s="0"/>
      <c r="NX259" s="0"/>
      <c r="NY259" s="0"/>
      <c r="NZ259" s="0"/>
      <c r="OA259" s="0"/>
      <c r="OB259" s="0"/>
      <c r="OC259" s="0"/>
      <c r="OD259" s="0"/>
      <c r="OE259" s="0"/>
      <c r="OF259" s="0"/>
      <c r="OG259" s="0"/>
      <c r="OH259" s="0"/>
      <c r="OI259" s="0"/>
      <c r="OJ259" s="0"/>
      <c r="OK259" s="0"/>
      <c r="OL259" s="0"/>
      <c r="OM259" s="0"/>
      <c r="ON259" s="0"/>
      <c r="OO259" s="0"/>
      <c r="OP259" s="0"/>
      <c r="OQ259" s="0"/>
      <c r="OR259" s="0"/>
      <c r="OS259" s="0"/>
      <c r="OT259" s="0"/>
      <c r="OU259" s="0"/>
      <c r="OV259" s="0"/>
      <c r="OW259" s="0"/>
      <c r="OX259" s="0"/>
      <c r="OY259" s="0"/>
      <c r="OZ259" s="0"/>
      <c r="PA259" s="0"/>
      <c r="PB259" s="0"/>
      <c r="PC259" s="0"/>
      <c r="PD259" s="0"/>
      <c r="PE259" s="0"/>
      <c r="PF259" s="0"/>
      <c r="PG259" s="0"/>
      <c r="PH259" s="0"/>
      <c r="PI259" s="0"/>
      <c r="PJ259" s="0"/>
      <c r="PK259" s="0"/>
      <c r="PL259" s="0"/>
      <c r="PM259" s="0"/>
      <c r="PN259" s="0"/>
      <c r="PO259" s="0"/>
      <c r="PP259" s="0"/>
      <c r="PQ259" s="0"/>
      <c r="PR259" s="0"/>
      <c r="PS259" s="0"/>
      <c r="PT259" s="0"/>
      <c r="PU259" s="0"/>
      <c r="PV259" s="0"/>
      <c r="PW259" s="0"/>
      <c r="PX259" s="0"/>
      <c r="PY259" s="0"/>
      <c r="PZ259" s="0"/>
      <c r="QA259" s="0"/>
      <c r="QB259" s="0"/>
      <c r="QC259" s="0"/>
      <c r="QD259" s="0"/>
      <c r="QE259" s="0"/>
      <c r="QF259" s="0"/>
      <c r="QG259" s="0"/>
      <c r="QH259" s="0"/>
      <c r="QI259" s="0"/>
      <c r="QJ259" s="0"/>
      <c r="QK259" s="0"/>
      <c r="QL259" s="0"/>
      <c r="QM259" s="0"/>
      <c r="QN259" s="0"/>
      <c r="QO259" s="0"/>
      <c r="QP259" s="0"/>
      <c r="QQ259" s="0"/>
      <c r="QR259" s="0"/>
      <c r="QS259" s="0"/>
      <c r="QT259" s="0"/>
      <c r="QU259" s="0"/>
      <c r="QV259" s="0"/>
      <c r="QW259" s="0"/>
      <c r="QX259" s="0"/>
      <c r="QY259" s="0"/>
      <c r="QZ259" s="0"/>
      <c r="RA259" s="0"/>
      <c r="RB259" s="0"/>
      <c r="RC259" s="0"/>
      <c r="RD259" s="0"/>
      <c r="RE259" s="0"/>
      <c r="RF259" s="0"/>
      <c r="RG259" s="0"/>
      <c r="RH259" s="0"/>
      <c r="RI259" s="0"/>
      <c r="RJ259" s="0"/>
      <c r="RK259" s="0"/>
      <c r="RL259" s="0"/>
      <c r="RM259" s="0"/>
      <c r="RN259" s="0"/>
      <c r="RO259" s="0"/>
      <c r="RP259" s="0"/>
      <c r="RQ259" s="0"/>
      <c r="RR259" s="0"/>
      <c r="RS259" s="0"/>
      <c r="RT259" s="0"/>
      <c r="RU259" s="0"/>
      <c r="RV259" s="0"/>
      <c r="RW259" s="0"/>
      <c r="RX259" s="0"/>
      <c r="RY259" s="0"/>
      <c r="RZ259" s="0"/>
      <c r="SA259" s="0"/>
      <c r="SB259" s="0"/>
      <c r="SC259" s="0"/>
      <c r="SD259" s="0"/>
      <c r="SE259" s="0"/>
      <c r="SF259" s="0"/>
      <c r="SG259" s="0"/>
      <c r="SH259" s="0"/>
      <c r="SI259" s="0"/>
      <c r="SJ259" s="0"/>
      <c r="SK259" s="0"/>
      <c r="SL259" s="0"/>
      <c r="SM259" s="0"/>
      <c r="SN259" s="0"/>
      <c r="SO259" s="0"/>
      <c r="SP259" s="0"/>
      <c r="SQ259" s="0"/>
      <c r="SR259" s="0"/>
      <c r="SS259" s="0"/>
      <c r="ST259" s="0"/>
      <c r="SU259" s="0"/>
      <c r="SV259" s="0"/>
      <c r="SW259" s="0"/>
      <c r="SX259" s="0"/>
      <c r="SY259" s="0"/>
      <c r="SZ259" s="0"/>
      <c r="TA259" s="0"/>
      <c r="TB259" s="0"/>
      <c r="TC259" s="0"/>
      <c r="TD259" s="0"/>
      <c r="TE259" s="0"/>
      <c r="TF259" s="0"/>
      <c r="TG259" s="0"/>
      <c r="TH259" s="0"/>
      <c r="TI259" s="0"/>
      <c r="TJ259" s="0"/>
      <c r="TK259" s="0"/>
      <c r="TL259" s="0"/>
      <c r="TM259" s="0"/>
      <c r="TN259" s="0"/>
      <c r="TO259" s="0"/>
      <c r="TP259" s="0"/>
      <c r="TQ259" s="0"/>
      <c r="TR259" s="0"/>
      <c r="TS259" s="0"/>
      <c r="TT259" s="0"/>
      <c r="TU259" s="0"/>
      <c r="TV259" s="0"/>
      <c r="TW259" s="0"/>
      <c r="TX259" s="0"/>
      <c r="TY259" s="0"/>
      <c r="TZ259" s="0"/>
      <c r="UA259" s="0"/>
      <c r="UB259" s="0"/>
      <c r="UC259" s="0"/>
      <c r="UD259" s="0"/>
      <c r="UE259" s="0"/>
      <c r="UF259" s="0"/>
      <c r="UG259" s="0"/>
      <c r="UH259" s="0"/>
      <c r="UI259" s="0"/>
      <c r="UJ259" s="0"/>
      <c r="UK259" s="0"/>
      <c r="UL259" s="0"/>
      <c r="UM259" s="0"/>
      <c r="UN259" s="0"/>
      <c r="UO259" s="0"/>
      <c r="UP259" s="0"/>
      <c r="UQ259" s="0"/>
      <c r="UR259" s="0"/>
      <c r="US259" s="0"/>
      <c r="UT259" s="0"/>
      <c r="UU259" s="0"/>
      <c r="UV259" s="0"/>
      <c r="UW259" s="0"/>
      <c r="UX259" s="0"/>
      <c r="UY259" s="0"/>
      <c r="UZ259" s="0"/>
      <c r="VA259" s="0"/>
      <c r="VB259" s="0"/>
      <c r="VC259" s="0"/>
      <c r="VD259" s="0"/>
      <c r="VE259" s="0"/>
      <c r="VF259" s="0"/>
      <c r="VG259" s="0"/>
      <c r="VH259" s="0"/>
      <c r="VI259" s="0"/>
      <c r="VJ259" s="0"/>
      <c r="VK259" s="0"/>
      <c r="VL259" s="0"/>
      <c r="VM259" s="0"/>
      <c r="VN259" s="0"/>
      <c r="VO259" s="0"/>
      <c r="VP259" s="0"/>
      <c r="VQ259" s="0"/>
      <c r="VR259" s="0"/>
      <c r="VS259" s="0"/>
      <c r="VT259" s="0"/>
      <c r="VU259" s="0"/>
      <c r="VV259" s="0"/>
      <c r="VW259" s="0"/>
      <c r="VX259" s="0"/>
      <c r="VY259" s="0"/>
      <c r="VZ259" s="0"/>
      <c r="WA259" s="0"/>
      <c r="WB259" s="0"/>
      <c r="WC259" s="0"/>
      <c r="WD259" s="0"/>
      <c r="WE259" s="0"/>
      <c r="WF259" s="0"/>
      <c r="WG259" s="0"/>
      <c r="WH259" s="0"/>
      <c r="WI259" s="0"/>
      <c r="WJ259" s="0"/>
      <c r="WK259" s="0"/>
      <c r="WL259" s="0"/>
      <c r="WM259" s="0"/>
      <c r="WN259" s="0"/>
      <c r="WO259" s="0"/>
      <c r="WP259" s="0"/>
      <c r="WQ259" s="0"/>
      <c r="WR259" s="0"/>
      <c r="WS259" s="0"/>
      <c r="WT259" s="0"/>
      <c r="WU259" s="0"/>
      <c r="WV259" s="0"/>
      <c r="WW259" s="0"/>
      <c r="WX259" s="0"/>
      <c r="WY259" s="0"/>
      <c r="WZ259" s="0"/>
      <c r="XA259" s="0"/>
      <c r="XB259" s="0"/>
      <c r="XC259" s="0"/>
      <c r="XD259" s="0"/>
      <c r="XE259" s="0"/>
      <c r="XF259" s="0"/>
      <c r="XG259" s="0"/>
      <c r="XH259" s="0"/>
      <c r="XI259" s="0"/>
      <c r="XJ259" s="0"/>
      <c r="XK259" s="0"/>
      <c r="XL259" s="0"/>
      <c r="XM259" s="0"/>
      <c r="XN259" s="0"/>
      <c r="XO259" s="0"/>
      <c r="XP259" s="0"/>
      <c r="XQ259" s="0"/>
      <c r="XR259" s="0"/>
      <c r="XS259" s="0"/>
      <c r="XT259" s="0"/>
      <c r="XU259" s="0"/>
      <c r="XV259" s="0"/>
      <c r="XW259" s="0"/>
      <c r="XX259" s="0"/>
      <c r="XY259" s="0"/>
      <c r="XZ259" s="0"/>
      <c r="YA259" s="0"/>
      <c r="YB259" s="0"/>
      <c r="YC259" s="0"/>
      <c r="YD259" s="0"/>
      <c r="YE259" s="0"/>
      <c r="YF259" s="0"/>
      <c r="YG259" s="0"/>
      <c r="YH259" s="0"/>
      <c r="YI259" s="0"/>
      <c r="YJ259" s="0"/>
      <c r="YK259" s="0"/>
      <c r="YL259" s="0"/>
      <c r="YM259" s="0"/>
      <c r="YN259" s="0"/>
      <c r="YO259" s="0"/>
      <c r="YP259" s="0"/>
      <c r="YQ259" s="0"/>
      <c r="YR259" s="0"/>
      <c r="YS259" s="0"/>
      <c r="YT259" s="0"/>
      <c r="YU259" s="0"/>
      <c r="YV259" s="0"/>
      <c r="YW259" s="0"/>
      <c r="YX259" s="0"/>
      <c r="YY259" s="0"/>
      <c r="YZ259" s="0"/>
      <c r="ZA259" s="0"/>
      <c r="ZB259" s="0"/>
      <c r="ZC259" s="0"/>
      <c r="ZD259" s="0"/>
      <c r="ZE259" s="0"/>
      <c r="ZF259" s="0"/>
      <c r="ZG259" s="0"/>
      <c r="ZH259" s="0"/>
      <c r="ZI259" s="0"/>
      <c r="ZJ259" s="0"/>
      <c r="ZK259" s="0"/>
      <c r="ZL259" s="0"/>
      <c r="ZM259" s="0"/>
      <c r="ZN259" s="0"/>
      <c r="ZO259" s="0"/>
      <c r="ZP259" s="0"/>
      <c r="ZQ259" s="0"/>
      <c r="ZR259" s="0"/>
      <c r="ZS259" s="0"/>
      <c r="ZT259" s="0"/>
      <c r="ZU259" s="0"/>
      <c r="ZV259" s="0"/>
      <c r="ZW259" s="0"/>
      <c r="ZX259" s="0"/>
      <c r="ZY259" s="0"/>
      <c r="ZZ259" s="0"/>
      <c r="AAA259" s="0"/>
      <c r="AAB259" s="0"/>
      <c r="AAC259" s="0"/>
      <c r="AAD259" s="0"/>
      <c r="AAE259" s="0"/>
      <c r="AAF259" s="0"/>
      <c r="AAG259" s="0"/>
      <c r="AAH259" s="0"/>
      <c r="AAI259" s="0"/>
      <c r="AAJ259" s="0"/>
      <c r="AAK259" s="0"/>
      <c r="AAL259" s="0"/>
      <c r="AAM259" s="0"/>
      <c r="AAN259" s="0"/>
      <c r="AAO259" s="0"/>
      <c r="AAP259" s="0"/>
      <c r="AAQ259" s="0"/>
      <c r="AAR259" s="0"/>
      <c r="AAS259" s="0"/>
      <c r="AAT259" s="0"/>
      <c r="AAU259" s="0"/>
      <c r="AAV259" s="0"/>
      <c r="AAW259" s="0"/>
      <c r="AAX259" s="0"/>
      <c r="AAY259" s="0"/>
      <c r="AAZ259" s="0"/>
      <c r="ABA259" s="0"/>
      <c r="ABB259" s="0"/>
      <c r="ABC259" s="0"/>
      <c r="ABD259" s="0"/>
      <c r="ABE259" s="0"/>
      <c r="ABF259" s="0"/>
      <c r="ABG259" s="0"/>
      <c r="ABH259" s="0"/>
      <c r="ABI259" s="0"/>
      <c r="ABJ259" s="0"/>
      <c r="ABK259" s="0"/>
      <c r="ABL259" s="0"/>
      <c r="ABM259" s="0"/>
      <c r="ABN259" s="0"/>
      <c r="ABO259" s="0"/>
      <c r="ABP259" s="0"/>
      <c r="ABQ259" s="0"/>
      <c r="ABR259" s="0"/>
      <c r="ABS259" s="0"/>
      <c r="ABT259" s="0"/>
      <c r="ABU259" s="0"/>
      <c r="ABV259" s="0"/>
      <c r="ABW259" s="0"/>
      <c r="ABX259" s="0"/>
      <c r="ABY259" s="0"/>
      <c r="ABZ259" s="0"/>
      <c r="ACA259" s="0"/>
      <c r="ACB259" s="0"/>
      <c r="ACC259" s="0"/>
      <c r="ACD259" s="0"/>
      <c r="ACE259" s="0"/>
      <c r="ACF259" s="0"/>
      <c r="ACG259" s="0"/>
      <c r="ACH259" s="0"/>
      <c r="ACI259" s="0"/>
      <c r="ACJ259" s="0"/>
      <c r="ACK259" s="0"/>
      <c r="ACL259" s="0"/>
      <c r="ACM259" s="0"/>
      <c r="ACN259" s="0"/>
      <c r="ACO259" s="0"/>
      <c r="ACP259" s="0"/>
      <c r="ACQ259" s="0"/>
      <c r="ACR259" s="0"/>
      <c r="ACS259" s="0"/>
      <c r="ACT259" s="0"/>
      <c r="ACU259" s="0"/>
      <c r="ACV259" s="0"/>
      <c r="ACW259" s="0"/>
      <c r="ACX259" s="0"/>
      <c r="ACY259" s="0"/>
      <c r="ACZ259" s="0"/>
      <c r="ADA259" s="0"/>
      <c r="ADB259" s="0"/>
      <c r="ADC259" s="0"/>
      <c r="ADD259" s="0"/>
      <c r="ADE259" s="0"/>
      <c r="ADF259" s="0"/>
      <c r="ADG259" s="0"/>
      <c r="ADH259" s="0"/>
      <c r="ADI259" s="0"/>
      <c r="ADJ259" s="0"/>
      <c r="ADK259" s="0"/>
      <c r="ADL259" s="0"/>
      <c r="ADM259" s="0"/>
      <c r="ADN259" s="0"/>
      <c r="ADO259" s="0"/>
      <c r="ADP259" s="0"/>
      <c r="ADQ259" s="0"/>
      <c r="ADR259" s="0"/>
      <c r="ADS259" s="0"/>
      <c r="ADT259" s="0"/>
      <c r="ADU259" s="0"/>
      <c r="ADV259" s="0"/>
      <c r="ADW259" s="0"/>
      <c r="ADX259" s="0"/>
      <c r="ADY259" s="0"/>
      <c r="ADZ259" s="0"/>
      <c r="AEA259" s="0"/>
      <c r="AEB259" s="0"/>
      <c r="AEC259" s="0"/>
      <c r="AED259" s="0"/>
      <c r="AEE259" s="0"/>
      <c r="AEF259" s="0"/>
      <c r="AEG259" s="0"/>
      <c r="AEH259" s="0"/>
      <c r="AEI259" s="0"/>
      <c r="AEJ259" s="0"/>
      <c r="AEK259" s="0"/>
      <c r="AEL259" s="0"/>
      <c r="AEM259" s="0"/>
      <c r="AEN259" s="0"/>
      <c r="AEO259" s="0"/>
      <c r="AEP259" s="0"/>
      <c r="AEQ259" s="0"/>
      <c r="AER259" s="0"/>
      <c r="AES259" s="0"/>
      <c r="AET259" s="0"/>
      <c r="AEU259" s="0"/>
      <c r="AEV259" s="0"/>
      <c r="AEW259" s="0"/>
      <c r="AEX259" s="0"/>
      <c r="AEY259" s="0"/>
      <c r="AEZ259" s="0"/>
      <c r="AFA259" s="0"/>
      <c r="AFB259" s="0"/>
      <c r="AFC259" s="0"/>
      <c r="AFD259" s="0"/>
      <c r="AFE259" s="0"/>
      <c r="AFF259" s="0"/>
      <c r="AFG259" s="0"/>
      <c r="AFH259" s="0"/>
      <c r="AFI259" s="0"/>
      <c r="AFJ259" s="0"/>
      <c r="AFK259" s="0"/>
      <c r="AFL259" s="0"/>
      <c r="AFM259" s="0"/>
      <c r="AFN259" s="0"/>
      <c r="AFO259" s="0"/>
      <c r="AFP259" s="0"/>
      <c r="AFQ259" s="0"/>
      <c r="AFR259" s="0"/>
      <c r="AFS259" s="0"/>
      <c r="AFT259" s="0"/>
      <c r="AFU259" s="0"/>
      <c r="AFV259" s="0"/>
      <c r="AFW259" s="0"/>
      <c r="AFX259" s="0"/>
      <c r="AFY259" s="0"/>
      <c r="AFZ259" s="0"/>
      <c r="AGA259" s="0"/>
      <c r="AGB259" s="0"/>
      <c r="AGC259" s="0"/>
      <c r="AGD259" s="0"/>
      <c r="AGE259" s="0"/>
      <c r="AGF259" s="0"/>
      <c r="AGG259" s="0"/>
      <c r="AGH259" s="0"/>
      <c r="AGI259" s="0"/>
      <c r="AGJ259" s="0"/>
      <c r="AGK259" s="0"/>
      <c r="AGL259" s="0"/>
      <c r="AGM259" s="0"/>
      <c r="AGN259" s="0"/>
      <c r="AGO259" s="0"/>
      <c r="AGP259" s="0"/>
      <c r="AGQ259" s="0"/>
      <c r="AGR259" s="0"/>
      <c r="AGS259" s="0"/>
      <c r="AGT259" s="0"/>
      <c r="AGU259" s="0"/>
      <c r="AGV259" s="0"/>
      <c r="AGW259" s="0"/>
      <c r="AGX259" s="0"/>
      <c r="AGY259" s="0"/>
      <c r="AGZ259" s="0"/>
      <c r="AHA259" s="0"/>
      <c r="AHB259" s="0"/>
      <c r="AHC259" s="0"/>
      <c r="AHD259" s="0"/>
      <c r="AHE259" s="0"/>
      <c r="AHF259" s="0"/>
      <c r="AHG259" s="0"/>
      <c r="AHH259" s="0"/>
      <c r="AHI259" s="0"/>
      <c r="AHJ259" s="0"/>
      <c r="AHK259" s="0"/>
      <c r="AHL259" s="0"/>
      <c r="AHM259" s="0"/>
      <c r="AHN259" s="0"/>
      <c r="AHO259" s="0"/>
      <c r="AHP259" s="0"/>
      <c r="AHQ259" s="0"/>
      <c r="AHR259" s="0"/>
      <c r="AHS259" s="0"/>
      <c r="AHT259" s="0"/>
      <c r="AHU259" s="0"/>
      <c r="AHV259" s="0"/>
      <c r="AHW259" s="0"/>
      <c r="AHX259" s="0"/>
      <c r="AHY259" s="0"/>
      <c r="AHZ259" s="0"/>
      <c r="AIA259" s="0"/>
      <c r="AIB259" s="0"/>
      <c r="AIC259" s="0"/>
      <c r="AID259" s="0"/>
      <c r="AIE259" s="0"/>
      <c r="AIF259" s="0"/>
      <c r="AIG259" s="0"/>
      <c r="AIH259" s="0"/>
      <c r="AII259" s="0"/>
      <c r="AIJ259" s="0"/>
      <c r="AIK259" s="0"/>
      <c r="AIL259" s="0"/>
      <c r="AIM259" s="0"/>
      <c r="AIN259" s="0"/>
      <c r="AIO259" s="0"/>
      <c r="AIP259" s="0"/>
      <c r="AIQ259" s="0"/>
      <c r="AIR259" s="0"/>
      <c r="AIS259" s="0"/>
      <c r="AIT259" s="0"/>
      <c r="AIU259" s="0"/>
      <c r="AIV259" s="0"/>
      <c r="AIW259" s="0"/>
      <c r="AIX259" s="0"/>
      <c r="AIY259" s="0"/>
      <c r="AIZ259" s="0"/>
      <c r="AJA259" s="0"/>
      <c r="AJB259" s="0"/>
      <c r="AJC259" s="0"/>
      <c r="AJD259" s="0"/>
      <c r="AJE259" s="0"/>
      <c r="AJF259" s="0"/>
      <c r="AJG259" s="0"/>
      <c r="AJH259" s="0"/>
      <c r="AJI259" s="0"/>
      <c r="AJJ259" s="0"/>
      <c r="AJK259" s="0"/>
      <c r="AJL259" s="0"/>
      <c r="AJM259" s="0"/>
      <c r="AJN259" s="0"/>
      <c r="AJO259" s="0"/>
      <c r="AJP259" s="0"/>
      <c r="AJQ259" s="0"/>
      <c r="AJR259" s="0"/>
      <c r="AJS259" s="0"/>
      <c r="AJT259" s="0"/>
      <c r="AJU259" s="0"/>
      <c r="AJV259" s="0"/>
      <c r="AJW259" s="0"/>
      <c r="AJX259" s="0"/>
      <c r="AJY259" s="0"/>
      <c r="AJZ259" s="0"/>
      <c r="AKA259" s="0"/>
      <c r="AKB259" s="0"/>
      <c r="AKC259" s="0"/>
      <c r="AKD259" s="0"/>
      <c r="AKE259" s="0"/>
      <c r="AKF259" s="0"/>
      <c r="AKG259" s="0"/>
      <c r="AKH259" s="0"/>
      <c r="AKI259" s="0"/>
      <c r="AKJ259" s="0"/>
      <c r="AKK259" s="0"/>
      <c r="AKL259" s="0"/>
      <c r="AKM259" s="0"/>
      <c r="AKN259" s="0"/>
      <c r="AKO259" s="0"/>
      <c r="AKP259" s="0"/>
      <c r="AKQ259" s="0"/>
      <c r="AKR259" s="0"/>
      <c r="AKS259" s="0"/>
      <c r="AKT259" s="0"/>
      <c r="AKU259" s="0"/>
      <c r="AKV259" s="0"/>
      <c r="AKW259" s="0"/>
      <c r="AKX259" s="0"/>
      <c r="AKY259" s="0"/>
      <c r="AKZ259" s="0"/>
      <c r="ALA259" s="0"/>
      <c r="ALB259" s="0"/>
      <c r="ALC259" s="0"/>
      <c r="ALD259" s="0"/>
      <c r="ALE259" s="0"/>
      <c r="ALF259" s="0"/>
      <c r="ALG259" s="0"/>
      <c r="ALH259" s="0"/>
      <c r="ALI259" s="0"/>
      <c r="ALJ259" s="0"/>
      <c r="ALK259" s="0"/>
      <c r="ALL259" s="0"/>
      <c r="ALM259" s="0"/>
      <c r="ALN259" s="0"/>
      <c r="ALO259" s="0"/>
      <c r="ALP259" s="0"/>
      <c r="ALQ259" s="0"/>
      <c r="ALR259" s="0"/>
      <c r="ALS259" s="0"/>
      <c r="ALT259" s="0"/>
      <c r="ALU259" s="0"/>
      <c r="ALV259" s="0"/>
      <c r="ALW259" s="0"/>
      <c r="ALX259" s="0"/>
      <c r="ALY259" s="0"/>
      <c r="ALZ259" s="0"/>
      <c r="AMA259" s="0"/>
      <c r="AMB259" s="0"/>
      <c r="AMC259" s="0"/>
      <c r="AMD259" s="0"/>
      <c r="AME259" s="0"/>
      <c r="AMF259" s="0"/>
      <c r="AMG259" s="0"/>
      <c r="AMH259" s="0"/>
      <c r="AMI259" s="0"/>
      <c r="AMJ259" s="0"/>
    </row>
    <row r="260" s="258" customFormat="true" ht="15.75" hidden="true" customHeight="true" outlineLevel="1" collapsed="false">
      <c r="A260" s="270"/>
      <c r="B260" s="279"/>
      <c r="C260" s="210"/>
      <c r="D260" s="211"/>
      <c r="E260" s="210"/>
      <c r="F260" s="210"/>
      <c r="G260" s="210"/>
      <c r="H260" s="210"/>
      <c r="I260" s="210"/>
      <c r="J260" s="210"/>
      <c r="K260" s="210"/>
      <c r="L260" s="210"/>
      <c r="M260" s="210"/>
      <c r="N260" s="210"/>
      <c r="O260" s="232"/>
      <c r="P260" s="210"/>
      <c r="Q260" s="210"/>
      <c r="R260" s="210"/>
      <c r="S260" s="210"/>
      <c r="T260" s="210"/>
      <c r="U260" s="210"/>
      <c r="V260" s="210"/>
      <c r="W260" s="210"/>
      <c r="X260" s="233"/>
      <c r="Y260" s="232"/>
      <c r="Z260" s="210"/>
      <c r="AA260" s="210"/>
      <c r="AB260" s="210"/>
      <c r="AC260" s="210"/>
      <c r="AD260" s="210"/>
      <c r="AE260" s="210"/>
      <c r="AF260" s="210"/>
      <c r="AG260" s="210"/>
      <c r="AH260" s="233"/>
      <c r="AI260" s="232"/>
      <c r="AJ260" s="210"/>
      <c r="AK260" s="210"/>
      <c r="AL260" s="210"/>
      <c r="AM260" s="210"/>
      <c r="AN260" s="210"/>
      <c r="AO260" s="210"/>
      <c r="AP260" s="210"/>
      <c r="AQ260" s="210"/>
      <c r="AR260" s="233"/>
      <c r="AS260" s="232"/>
      <c r="AT260" s="210"/>
      <c r="AU260" s="210"/>
      <c r="AV260" s="210"/>
      <c r="AW260" s="210"/>
      <c r="AX260" s="210"/>
      <c r="AY260" s="210"/>
      <c r="AZ260" s="210"/>
      <c r="BA260" s="210"/>
      <c r="BB260" s="233"/>
      <c r="BC260" s="185"/>
      <c r="BD260" s="185"/>
      <c r="BE260" s="185"/>
      <c r="BF260" s="185"/>
      <c r="BG260" s="185"/>
      <c r="BH260" s="185"/>
      <c r="BI260" s="185"/>
      <c r="BJ260" s="185"/>
      <c r="BK260" s="185"/>
      <c r="BL260" s="185"/>
      <c r="BM260" s="185"/>
      <c r="BN260" s="185"/>
      <c r="BO260" s="185"/>
      <c r="BP260" s="185"/>
      <c r="BQ260" s="185"/>
      <c r="BR260" s="185"/>
      <c r="BS260" s="185"/>
      <c r="BT260" s="185"/>
      <c r="BU260" s="185"/>
      <c r="BV260" s="185"/>
    </row>
    <row r="261" customFormat="false" ht="15.75" hidden="true" customHeight="true" outlineLevel="1" collapsed="false">
      <c r="A261" s="270"/>
      <c r="B261" s="275"/>
      <c r="C261" s="66"/>
      <c r="D261" s="203"/>
      <c r="E261" s="66"/>
      <c r="F261" s="66"/>
      <c r="G261" s="66"/>
      <c r="H261" s="66"/>
      <c r="I261" s="66"/>
      <c r="J261" s="66"/>
      <c r="K261" s="66"/>
      <c r="L261" s="66"/>
      <c r="M261" s="66"/>
      <c r="N261" s="66"/>
      <c r="O261" s="234"/>
      <c r="P261" s="66"/>
      <c r="Q261" s="66"/>
      <c r="R261" s="66"/>
      <c r="S261" s="66"/>
      <c r="T261" s="66"/>
      <c r="U261" s="66"/>
      <c r="V261" s="66"/>
      <c r="W261" s="66"/>
      <c r="X261" s="235"/>
      <c r="Y261" s="234"/>
      <c r="Z261" s="66"/>
      <c r="AA261" s="66"/>
      <c r="AB261" s="66"/>
      <c r="AC261" s="66"/>
      <c r="AD261" s="66"/>
      <c r="AE261" s="66"/>
      <c r="AF261" s="66"/>
      <c r="AG261" s="66"/>
      <c r="AH261" s="235"/>
      <c r="AI261" s="234"/>
      <c r="AJ261" s="66"/>
      <c r="AK261" s="66"/>
      <c r="AL261" s="66"/>
      <c r="AM261" s="66"/>
      <c r="AN261" s="66"/>
      <c r="AO261" s="66"/>
      <c r="AP261" s="66"/>
      <c r="AQ261" s="66"/>
      <c r="AR261" s="235"/>
      <c r="AS261" s="234"/>
      <c r="AT261" s="66"/>
      <c r="AU261" s="66"/>
      <c r="AV261" s="66"/>
      <c r="AW261" s="66"/>
      <c r="AX261" s="66"/>
      <c r="AY261" s="66"/>
      <c r="AZ261" s="66"/>
      <c r="BA261" s="66"/>
      <c r="BB261" s="235"/>
      <c r="BC261" s="0"/>
      <c r="BD261" s="0"/>
      <c r="BE261" s="0"/>
      <c r="BF261" s="0"/>
      <c r="BG261" s="0"/>
      <c r="BH261" s="0"/>
      <c r="BI261" s="0"/>
      <c r="BJ261" s="0"/>
      <c r="BK261" s="0"/>
      <c r="BL261" s="0"/>
      <c r="BM261" s="0"/>
      <c r="BN261" s="0"/>
      <c r="BO261" s="0"/>
      <c r="BP261" s="0"/>
      <c r="BQ261" s="0"/>
      <c r="BR261" s="0"/>
      <c r="BS261" s="0"/>
      <c r="BT261" s="0"/>
      <c r="BU261" s="0"/>
      <c r="BV261" s="0"/>
      <c r="BW261" s="0"/>
      <c r="BX261" s="0"/>
      <c r="BY261" s="0"/>
      <c r="BZ261" s="0"/>
      <c r="CA261" s="0"/>
      <c r="CB261" s="0"/>
      <c r="CC261" s="0"/>
      <c r="CD261" s="0"/>
      <c r="CE261" s="0"/>
      <c r="CF261" s="0"/>
      <c r="CG261" s="0"/>
      <c r="CH261" s="0"/>
      <c r="CI261" s="0"/>
      <c r="CJ261" s="0"/>
      <c r="CK261" s="0"/>
      <c r="CL261" s="0"/>
      <c r="CM261" s="0"/>
      <c r="CN261" s="0"/>
      <c r="CO261" s="0"/>
      <c r="CP261" s="0"/>
      <c r="CQ261" s="0"/>
      <c r="CR261" s="0"/>
      <c r="CS261" s="0"/>
      <c r="CT261" s="0"/>
      <c r="CU261" s="0"/>
      <c r="CV261" s="0"/>
      <c r="CW261" s="0"/>
      <c r="CX261" s="0"/>
      <c r="CY261" s="0"/>
      <c r="CZ261" s="0"/>
      <c r="DA261" s="0"/>
      <c r="DB261" s="0"/>
      <c r="DC261" s="0"/>
      <c r="DD261" s="0"/>
      <c r="DE261" s="0"/>
      <c r="DF261" s="0"/>
      <c r="DG261" s="0"/>
      <c r="DH261" s="0"/>
      <c r="DI261" s="0"/>
      <c r="DJ261" s="0"/>
      <c r="DK261" s="0"/>
      <c r="DL261" s="0"/>
      <c r="DM261" s="0"/>
      <c r="DN261" s="0"/>
      <c r="DO261" s="0"/>
      <c r="DP261" s="0"/>
      <c r="DQ261" s="0"/>
      <c r="DR261" s="0"/>
      <c r="DS261" s="0"/>
      <c r="DT261" s="0"/>
      <c r="DU261" s="0"/>
      <c r="DV261" s="0"/>
      <c r="DW261" s="0"/>
      <c r="DX261" s="0"/>
      <c r="DY261" s="0"/>
      <c r="DZ261" s="0"/>
      <c r="EA261" s="0"/>
      <c r="EB261" s="0"/>
      <c r="EC261" s="0"/>
      <c r="ED261" s="0"/>
      <c r="EE261" s="0"/>
      <c r="EF261" s="0"/>
      <c r="EG261" s="0"/>
      <c r="EH261" s="0"/>
      <c r="EI261" s="0"/>
      <c r="EJ261" s="0"/>
      <c r="EK261" s="0"/>
      <c r="EL261" s="0"/>
      <c r="EM261" s="0"/>
      <c r="EN261" s="0"/>
      <c r="EO261" s="0"/>
      <c r="EP261" s="0"/>
      <c r="EQ261" s="0"/>
      <c r="ER261" s="0"/>
      <c r="ES261" s="0"/>
      <c r="ET261" s="0"/>
      <c r="EU261" s="0"/>
      <c r="EV261" s="0"/>
      <c r="EW261" s="0"/>
      <c r="EX261" s="0"/>
      <c r="EY261" s="0"/>
      <c r="EZ261" s="0"/>
      <c r="FA261" s="0"/>
      <c r="FB261" s="0"/>
      <c r="FC261" s="0"/>
      <c r="FD261" s="0"/>
      <c r="FE261" s="0"/>
      <c r="FF261" s="0"/>
      <c r="FG261" s="0"/>
      <c r="FH261" s="0"/>
      <c r="FI261" s="0"/>
      <c r="FJ261" s="0"/>
      <c r="FK261" s="0"/>
      <c r="FL261" s="0"/>
      <c r="FM261" s="0"/>
      <c r="FN261" s="0"/>
      <c r="FO261" s="0"/>
      <c r="FP261" s="0"/>
      <c r="FQ261" s="0"/>
      <c r="FR261" s="0"/>
      <c r="FS261" s="0"/>
      <c r="FT261" s="0"/>
      <c r="FU261" s="0"/>
      <c r="FV261" s="0"/>
      <c r="FW261" s="0"/>
      <c r="FX261" s="0"/>
      <c r="FY261" s="0"/>
      <c r="FZ261" s="0"/>
      <c r="GA261" s="0"/>
      <c r="GB261" s="0"/>
      <c r="GC261" s="0"/>
      <c r="GD261" s="0"/>
      <c r="GE261" s="0"/>
      <c r="GF261" s="0"/>
      <c r="GG261" s="0"/>
      <c r="GH261" s="0"/>
      <c r="GI261" s="0"/>
      <c r="GJ261" s="0"/>
      <c r="GK261" s="0"/>
      <c r="GL261" s="0"/>
      <c r="GM261" s="0"/>
      <c r="GN261" s="0"/>
      <c r="GO261" s="0"/>
      <c r="GP261" s="0"/>
      <c r="GQ261" s="0"/>
      <c r="GR261" s="0"/>
      <c r="GS261" s="0"/>
      <c r="GT261" s="0"/>
      <c r="GU261" s="0"/>
      <c r="GV261" s="0"/>
      <c r="GW261" s="0"/>
      <c r="GX261" s="0"/>
      <c r="GY261" s="0"/>
      <c r="GZ261" s="0"/>
      <c r="HA261" s="0"/>
      <c r="HB261" s="0"/>
      <c r="HC261" s="0"/>
      <c r="HD261" s="0"/>
      <c r="HE261" s="0"/>
      <c r="HF261" s="0"/>
      <c r="HG261" s="0"/>
      <c r="HH261" s="0"/>
      <c r="HI261" s="0"/>
      <c r="HJ261" s="0"/>
      <c r="HK261" s="0"/>
      <c r="HL261" s="0"/>
      <c r="HM261" s="0"/>
      <c r="HN261" s="0"/>
      <c r="HO261" s="0"/>
      <c r="HP261" s="0"/>
      <c r="HQ261" s="0"/>
      <c r="HR261" s="0"/>
      <c r="HS261" s="0"/>
      <c r="HT261" s="0"/>
      <c r="HU261" s="0"/>
      <c r="HV261" s="0"/>
      <c r="HW261" s="0"/>
      <c r="HX261" s="0"/>
      <c r="HY261" s="0"/>
      <c r="HZ261" s="0"/>
      <c r="IA261" s="0"/>
      <c r="IB261" s="0"/>
      <c r="IC261" s="0"/>
      <c r="ID261" s="0"/>
      <c r="IE261" s="0"/>
      <c r="IF261" s="0"/>
      <c r="IG261" s="0"/>
      <c r="IH261" s="0"/>
      <c r="II261" s="0"/>
      <c r="IJ261" s="0"/>
      <c r="IK261" s="0"/>
      <c r="IL261" s="0"/>
      <c r="IM261" s="0"/>
      <c r="IN261" s="0"/>
      <c r="IO261" s="0"/>
      <c r="IP261" s="0"/>
      <c r="IQ261" s="0"/>
      <c r="IR261" s="0"/>
      <c r="IS261" s="0"/>
      <c r="IT261" s="0"/>
      <c r="IU261" s="0"/>
      <c r="IV261" s="0"/>
      <c r="IW261" s="0"/>
      <c r="IX261" s="0"/>
      <c r="IY261" s="0"/>
      <c r="IZ261" s="0"/>
      <c r="JA261" s="0"/>
      <c r="JB261" s="0"/>
      <c r="JC261" s="0"/>
      <c r="JD261" s="0"/>
      <c r="JE261" s="0"/>
      <c r="JF261" s="0"/>
      <c r="JG261" s="0"/>
      <c r="JH261" s="0"/>
      <c r="JI261" s="0"/>
      <c r="JJ261" s="0"/>
      <c r="JK261" s="0"/>
      <c r="JL261" s="0"/>
      <c r="JM261" s="0"/>
      <c r="JN261" s="0"/>
      <c r="JO261" s="0"/>
      <c r="JP261" s="0"/>
      <c r="JQ261" s="0"/>
      <c r="JR261" s="0"/>
      <c r="JS261" s="0"/>
      <c r="JT261" s="0"/>
      <c r="JU261" s="0"/>
      <c r="JV261" s="0"/>
      <c r="JW261" s="0"/>
      <c r="JX261" s="0"/>
      <c r="JY261" s="0"/>
      <c r="JZ261" s="0"/>
      <c r="KA261" s="0"/>
      <c r="KB261" s="0"/>
      <c r="KC261" s="0"/>
      <c r="KD261" s="0"/>
      <c r="KE261" s="0"/>
      <c r="KF261" s="0"/>
      <c r="KG261" s="0"/>
      <c r="KH261" s="0"/>
      <c r="KI261" s="0"/>
      <c r="KJ261" s="0"/>
      <c r="KK261" s="0"/>
      <c r="KL261" s="0"/>
      <c r="KM261" s="0"/>
      <c r="KN261" s="0"/>
      <c r="KO261" s="0"/>
      <c r="KP261" s="0"/>
      <c r="KQ261" s="0"/>
      <c r="KR261" s="0"/>
      <c r="KS261" s="0"/>
      <c r="KT261" s="0"/>
      <c r="KU261" s="0"/>
      <c r="KV261" s="0"/>
      <c r="KW261" s="0"/>
      <c r="KX261" s="0"/>
      <c r="KY261" s="0"/>
      <c r="KZ261" s="0"/>
      <c r="LA261" s="0"/>
      <c r="LB261" s="0"/>
      <c r="LC261" s="0"/>
      <c r="LD261" s="0"/>
      <c r="LE261" s="0"/>
      <c r="LF261" s="0"/>
      <c r="LG261" s="0"/>
      <c r="LH261" s="0"/>
      <c r="LI261" s="0"/>
      <c r="LJ261" s="0"/>
      <c r="LK261" s="0"/>
      <c r="LL261" s="0"/>
      <c r="LM261" s="0"/>
      <c r="LN261" s="0"/>
      <c r="LO261" s="0"/>
      <c r="LP261" s="0"/>
      <c r="LQ261" s="0"/>
      <c r="LR261" s="0"/>
      <c r="LS261" s="0"/>
      <c r="LT261" s="0"/>
      <c r="LU261" s="0"/>
      <c r="LV261" s="0"/>
      <c r="LW261" s="0"/>
      <c r="LX261" s="0"/>
      <c r="LY261" s="0"/>
      <c r="LZ261" s="0"/>
      <c r="MA261" s="0"/>
      <c r="MB261" s="0"/>
      <c r="MC261" s="0"/>
      <c r="MD261" s="0"/>
      <c r="ME261" s="0"/>
      <c r="MF261" s="0"/>
      <c r="MG261" s="0"/>
      <c r="MH261" s="0"/>
      <c r="MI261" s="0"/>
      <c r="MJ261" s="0"/>
      <c r="MK261" s="0"/>
      <c r="ML261" s="0"/>
      <c r="MM261" s="0"/>
      <c r="MN261" s="0"/>
      <c r="MO261" s="0"/>
      <c r="MP261" s="0"/>
      <c r="MQ261" s="0"/>
      <c r="MR261" s="0"/>
      <c r="MS261" s="0"/>
      <c r="MT261" s="0"/>
      <c r="MU261" s="0"/>
      <c r="MV261" s="0"/>
      <c r="MW261" s="0"/>
      <c r="MX261" s="0"/>
      <c r="MY261" s="0"/>
      <c r="MZ261" s="0"/>
      <c r="NA261" s="0"/>
      <c r="NB261" s="0"/>
      <c r="NC261" s="0"/>
      <c r="ND261" s="0"/>
      <c r="NE261" s="0"/>
      <c r="NF261" s="0"/>
      <c r="NG261" s="0"/>
      <c r="NH261" s="0"/>
      <c r="NI261" s="0"/>
      <c r="NJ261" s="0"/>
      <c r="NK261" s="0"/>
      <c r="NL261" s="0"/>
      <c r="NM261" s="0"/>
      <c r="NN261" s="0"/>
      <c r="NO261" s="0"/>
      <c r="NP261" s="0"/>
      <c r="NQ261" s="0"/>
      <c r="NR261" s="0"/>
      <c r="NS261" s="0"/>
      <c r="NT261" s="0"/>
      <c r="NU261" s="0"/>
      <c r="NV261" s="0"/>
      <c r="NW261" s="0"/>
      <c r="NX261" s="0"/>
      <c r="NY261" s="0"/>
      <c r="NZ261" s="0"/>
      <c r="OA261" s="0"/>
      <c r="OB261" s="0"/>
      <c r="OC261" s="0"/>
      <c r="OD261" s="0"/>
      <c r="OE261" s="0"/>
      <c r="OF261" s="0"/>
      <c r="OG261" s="0"/>
      <c r="OH261" s="0"/>
      <c r="OI261" s="0"/>
      <c r="OJ261" s="0"/>
      <c r="OK261" s="0"/>
      <c r="OL261" s="0"/>
      <c r="OM261" s="0"/>
      <c r="ON261" s="0"/>
      <c r="OO261" s="0"/>
      <c r="OP261" s="0"/>
      <c r="OQ261" s="0"/>
      <c r="OR261" s="0"/>
      <c r="OS261" s="0"/>
      <c r="OT261" s="0"/>
      <c r="OU261" s="0"/>
      <c r="OV261" s="0"/>
      <c r="OW261" s="0"/>
      <c r="OX261" s="0"/>
      <c r="OY261" s="0"/>
      <c r="OZ261" s="0"/>
      <c r="PA261" s="0"/>
      <c r="PB261" s="0"/>
      <c r="PC261" s="0"/>
      <c r="PD261" s="0"/>
      <c r="PE261" s="0"/>
      <c r="PF261" s="0"/>
      <c r="PG261" s="0"/>
      <c r="PH261" s="0"/>
      <c r="PI261" s="0"/>
      <c r="PJ261" s="0"/>
      <c r="PK261" s="0"/>
      <c r="PL261" s="0"/>
      <c r="PM261" s="0"/>
      <c r="PN261" s="0"/>
      <c r="PO261" s="0"/>
      <c r="PP261" s="0"/>
      <c r="PQ261" s="0"/>
      <c r="PR261" s="0"/>
      <c r="PS261" s="0"/>
      <c r="PT261" s="0"/>
      <c r="PU261" s="0"/>
      <c r="PV261" s="0"/>
      <c r="PW261" s="0"/>
      <c r="PX261" s="0"/>
      <c r="PY261" s="0"/>
      <c r="PZ261" s="0"/>
      <c r="QA261" s="0"/>
      <c r="QB261" s="0"/>
      <c r="QC261" s="0"/>
      <c r="QD261" s="0"/>
      <c r="QE261" s="0"/>
      <c r="QF261" s="0"/>
      <c r="QG261" s="0"/>
      <c r="QH261" s="0"/>
      <c r="QI261" s="0"/>
      <c r="QJ261" s="0"/>
      <c r="QK261" s="0"/>
      <c r="QL261" s="0"/>
      <c r="QM261" s="0"/>
      <c r="QN261" s="0"/>
      <c r="QO261" s="0"/>
      <c r="QP261" s="0"/>
      <c r="QQ261" s="0"/>
      <c r="QR261" s="0"/>
      <c r="QS261" s="0"/>
      <c r="QT261" s="0"/>
      <c r="QU261" s="0"/>
      <c r="QV261" s="0"/>
      <c r="QW261" s="0"/>
      <c r="QX261" s="0"/>
      <c r="QY261" s="0"/>
      <c r="QZ261" s="0"/>
      <c r="RA261" s="0"/>
      <c r="RB261" s="0"/>
      <c r="RC261" s="0"/>
      <c r="RD261" s="0"/>
      <c r="RE261" s="0"/>
      <c r="RF261" s="0"/>
      <c r="RG261" s="0"/>
      <c r="RH261" s="0"/>
      <c r="RI261" s="0"/>
      <c r="RJ261" s="0"/>
      <c r="RK261" s="0"/>
      <c r="RL261" s="0"/>
      <c r="RM261" s="0"/>
      <c r="RN261" s="0"/>
      <c r="RO261" s="0"/>
      <c r="RP261" s="0"/>
      <c r="RQ261" s="0"/>
      <c r="RR261" s="0"/>
      <c r="RS261" s="0"/>
      <c r="RT261" s="0"/>
      <c r="RU261" s="0"/>
      <c r="RV261" s="0"/>
      <c r="RW261" s="0"/>
      <c r="RX261" s="0"/>
      <c r="RY261" s="0"/>
      <c r="RZ261" s="0"/>
      <c r="SA261" s="0"/>
      <c r="SB261" s="0"/>
      <c r="SC261" s="0"/>
      <c r="SD261" s="0"/>
      <c r="SE261" s="0"/>
      <c r="SF261" s="0"/>
      <c r="SG261" s="0"/>
      <c r="SH261" s="0"/>
      <c r="SI261" s="0"/>
      <c r="SJ261" s="0"/>
      <c r="SK261" s="0"/>
      <c r="SL261" s="0"/>
      <c r="SM261" s="0"/>
      <c r="SN261" s="0"/>
      <c r="SO261" s="0"/>
      <c r="SP261" s="0"/>
      <c r="SQ261" s="0"/>
      <c r="SR261" s="0"/>
      <c r="SS261" s="0"/>
      <c r="ST261" s="0"/>
      <c r="SU261" s="0"/>
      <c r="SV261" s="0"/>
      <c r="SW261" s="0"/>
      <c r="SX261" s="0"/>
      <c r="SY261" s="0"/>
      <c r="SZ261" s="0"/>
      <c r="TA261" s="0"/>
      <c r="TB261" s="0"/>
      <c r="TC261" s="0"/>
      <c r="TD261" s="0"/>
      <c r="TE261" s="0"/>
      <c r="TF261" s="0"/>
      <c r="TG261" s="0"/>
      <c r="TH261" s="0"/>
      <c r="TI261" s="0"/>
      <c r="TJ261" s="0"/>
      <c r="TK261" s="0"/>
      <c r="TL261" s="0"/>
      <c r="TM261" s="0"/>
      <c r="TN261" s="0"/>
      <c r="TO261" s="0"/>
      <c r="TP261" s="0"/>
      <c r="TQ261" s="0"/>
      <c r="TR261" s="0"/>
      <c r="TS261" s="0"/>
      <c r="TT261" s="0"/>
      <c r="TU261" s="0"/>
      <c r="TV261" s="0"/>
      <c r="TW261" s="0"/>
      <c r="TX261" s="0"/>
      <c r="TY261" s="0"/>
      <c r="TZ261" s="0"/>
      <c r="UA261" s="0"/>
      <c r="UB261" s="0"/>
      <c r="UC261" s="0"/>
      <c r="UD261" s="0"/>
      <c r="UE261" s="0"/>
      <c r="UF261" s="0"/>
      <c r="UG261" s="0"/>
      <c r="UH261" s="0"/>
      <c r="UI261" s="0"/>
      <c r="UJ261" s="0"/>
      <c r="UK261" s="0"/>
      <c r="UL261" s="0"/>
      <c r="UM261" s="0"/>
      <c r="UN261" s="0"/>
      <c r="UO261" s="0"/>
      <c r="UP261" s="0"/>
      <c r="UQ261" s="0"/>
      <c r="UR261" s="0"/>
      <c r="US261" s="0"/>
      <c r="UT261" s="0"/>
      <c r="UU261" s="0"/>
      <c r="UV261" s="0"/>
      <c r="UW261" s="0"/>
      <c r="UX261" s="0"/>
      <c r="UY261" s="0"/>
      <c r="UZ261" s="0"/>
      <c r="VA261" s="0"/>
      <c r="VB261" s="0"/>
      <c r="VC261" s="0"/>
      <c r="VD261" s="0"/>
      <c r="VE261" s="0"/>
      <c r="VF261" s="0"/>
      <c r="VG261" s="0"/>
      <c r="VH261" s="0"/>
      <c r="VI261" s="0"/>
      <c r="VJ261" s="0"/>
      <c r="VK261" s="0"/>
      <c r="VL261" s="0"/>
      <c r="VM261" s="0"/>
      <c r="VN261" s="0"/>
      <c r="VO261" s="0"/>
      <c r="VP261" s="0"/>
      <c r="VQ261" s="0"/>
      <c r="VR261" s="0"/>
      <c r="VS261" s="0"/>
      <c r="VT261" s="0"/>
      <c r="VU261" s="0"/>
      <c r="VV261" s="0"/>
      <c r="VW261" s="0"/>
      <c r="VX261" s="0"/>
      <c r="VY261" s="0"/>
      <c r="VZ261" s="0"/>
      <c r="WA261" s="0"/>
      <c r="WB261" s="0"/>
      <c r="WC261" s="0"/>
      <c r="WD261" s="0"/>
      <c r="WE261" s="0"/>
      <c r="WF261" s="0"/>
      <c r="WG261" s="0"/>
      <c r="WH261" s="0"/>
      <c r="WI261" s="0"/>
      <c r="WJ261" s="0"/>
      <c r="WK261" s="0"/>
      <c r="WL261" s="0"/>
      <c r="WM261" s="0"/>
      <c r="WN261" s="0"/>
      <c r="WO261" s="0"/>
      <c r="WP261" s="0"/>
      <c r="WQ261" s="0"/>
      <c r="WR261" s="0"/>
      <c r="WS261" s="0"/>
      <c r="WT261" s="0"/>
      <c r="WU261" s="0"/>
      <c r="WV261" s="0"/>
      <c r="WW261" s="0"/>
      <c r="WX261" s="0"/>
      <c r="WY261" s="0"/>
      <c r="WZ261" s="0"/>
      <c r="XA261" s="0"/>
      <c r="XB261" s="0"/>
      <c r="XC261" s="0"/>
      <c r="XD261" s="0"/>
      <c r="XE261" s="0"/>
      <c r="XF261" s="0"/>
      <c r="XG261" s="0"/>
      <c r="XH261" s="0"/>
      <c r="XI261" s="0"/>
      <c r="XJ261" s="0"/>
      <c r="XK261" s="0"/>
      <c r="XL261" s="0"/>
      <c r="XM261" s="0"/>
      <c r="XN261" s="0"/>
      <c r="XO261" s="0"/>
      <c r="XP261" s="0"/>
      <c r="XQ261" s="0"/>
      <c r="XR261" s="0"/>
      <c r="XS261" s="0"/>
      <c r="XT261" s="0"/>
      <c r="XU261" s="0"/>
      <c r="XV261" s="0"/>
      <c r="XW261" s="0"/>
      <c r="XX261" s="0"/>
      <c r="XY261" s="0"/>
      <c r="XZ261" s="0"/>
      <c r="YA261" s="0"/>
      <c r="YB261" s="0"/>
      <c r="YC261" s="0"/>
      <c r="YD261" s="0"/>
      <c r="YE261" s="0"/>
      <c r="YF261" s="0"/>
      <c r="YG261" s="0"/>
      <c r="YH261" s="0"/>
      <c r="YI261" s="0"/>
      <c r="YJ261" s="0"/>
      <c r="YK261" s="0"/>
      <c r="YL261" s="0"/>
      <c r="YM261" s="0"/>
      <c r="YN261" s="0"/>
      <c r="YO261" s="0"/>
      <c r="YP261" s="0"/>
      <c r="YQ261" s="0"/>
      <c r="YR261" s="0"/>
      <c r="YS261" s="0"/>
      <c r="YT261" s="0"/>
      <c r="YU261" s="0"/>
      <c r="YV261" s="0"/>
      <c r="YW261" s="0"/>
      <c r="YX261" s="0"/>
      <c r="YY261" s="0"/>
      <c r="YZ261" s="0"/>
      <c r="ZA261" s="0"/>
      <c r="ZB261" s="0"/>
      <c r="ZC261" s="0"/>
      <c r="ZD261" s="0"/>
      <c r="ZE261" s="0"/>
      <c r="ZF261" s="0"/>
      <c r="ZG261" s="0"/>
      <c r="ZH261" s="0"/>
      <c r="ZI261" s="0"/>
      <c r="ZJ261" s="0"/>
      <c r="ZK261" s="0"/>
      <c r="ZL261" s="0"/>
      <c r="ZM261" s="0"/>
      <c r="ZN261" s="0"/>
      <c r="ZO261" s="0"/>
      <c r="ZP261" s="0"/>
      <c r="ZQ261" s="0"/>
      <c r="ZR261" s="0"/>
      <c r="ZS261" s="0"/>
      <c r="ZT261" s="0"/>
      <c r="ZU261" s="0"/>
      <c r="ZV261" s="0"/>
      <c r="ZW261" s="0"/>
      <c r="ZX261" s="0"/>
      <c r="ZY261" s="0"/>
      <c r="ZZ261" s="0"/>
      <c r="AAA261" s="0"/>
      <c r="AAB261" s="0"/>
      <c r="AAC261" s="0"/>
      <c r="AAD261" s="0"/>
      <c r="AAE261" s="0"/>
      <c r="AAF261" s="0"/>
      <c r="AAG261" s="0"/>
      <c r="AAH261" s="0"/>
      <c r="AAI261" s="0"/>
      <c r="AAJ261" s="0"/>
      <c r="AAK261" s="0"/>
      <c r="AAL261" s="0"/>
      <c r="AAM261" s="0"/>
      <c r="AAN261" s="0"/>
      <c r="AAO261" s="0"/>
      <c r="AAP261" s="0"/>
      <c r="AAQ261" s="0"/>
      <c r="AAR261" s="0"/>
      <c r="AAS261" s="0"/>
      <c r="AAT261" s="0"/>
      <c r="AAU261" s="0"/>
      <c r="AAV261" s="0"/>
      <c r="AAW261" s="0"/>
      <c r="AAX261" s="0"/>
      <c r="AAY261" s="0"/>
      <c r="AAZ261" s="0"/>
      <c r="ABA261" s="0"/>
      <c r="ABB261" s="0"/>
      <c r="ABC261" s="0"/>
      <c r="ABD261" s="0"/>
      <c r="ABE261" s="0"/>
      <c r="ABF261" s="0"/>
      <c r="ABG261" s="0"/>
      <c r="ABH261" s="0"/>
      <c r="ABI261" s="0"/>
      <c r="ABJ261" s="0"/>
      <c r="ABK261" s="0"/>
      <c r="ABL261" s="0"/>
      <c r="ABM261" s="0"/>
      <c r="ABN261" s="0"/>
      <c r="ABO261" s="0"/>
      <c r="ABP261" s="0"/>
      <c r="ABQ261" s="0"/>
      <c r="ABR261" s="0"/>
      <c r="ABS261" s="0"/>
      <c r="ABT261" s="0"/>
      <c r="ABU261" s="0"/>
      <c r="ABV261" s="0"/>
      <c r="ABW261" s="0"/>
      <c r="ABX261" s="0"/>
      <c r="ABY261" s="0"/>
      <c r="ABZ261" s="0"/>
      <c r="ACA261" s="0"/>
      <c r="ACB261" s="0"/>
      <c r="ACC261" s="0"/>
      <c r="ACD261" s="0"/>
      <c r="ACE261" s="0"/>
      <c r="ACF261" s="0"/>
      <c r="ACG261" s="0"/>
      <c r="ACH261" s="0"/>
      <c r="ACI261" s="0"/>
      <c r="ACJ261" s="0"/>
      <c r="ACK261" s="0"/>
      <c r="ACL261" s="0"/>
      <c r="ACM261" s="0"/>
      <c r="ACN261" s="0"/>
      <c r="ACO261" s="0"/>
      <c r="ACP261" s="0"/>
      <c r="ACQ261" s="0"/>
      <c r="ACR261" s="0"/>
      <c r="ACS261" s="0"/>
      <c r="ACT261" s="0"/>
      <c r="ACU261" s="0"/>
      <c r="ACV261" s="0"/>
      <c r="ACW261" s="0"/>
      <c r="ACX261" s="0"/>
      <c r="ACY261" s="0"/>
      <c r="ACZ261" s="0"/>
      <c r="ADA261" s="0"/>
      <c r="ADB261" s="0"/>
      <c r="ADC261" s="0"/>
      <c r="ADD261" s="0"/>
      <c r="ADE261" s="0"/>
      <c r="ADF261" s="0"/>
      <c r="ADG261" s="0"/>
      <c r="ADH261" s="0"/>
      <c r="ADI261" s="0"/>
      <c r="ADJ261" s="0"/>
      <c r="ADK261" s="0"/>
      <c r="ADL261" s="0"/>
      <c r="ADM261" s="0"/>
      <c r="ADN261" s="0"/>
      <c r="ADO261" s="0"/>
      <c r="ADP261" s="0"/>
      <c r="ADQ261" s="0"/>
      <c r="ADR261" s="0"/>
      <c r="ADS261" s="0"/>
      <c r="ADT261" s="0"/>
      <c r="ADU261" s="0"/>
      <c r="ADV261" s="0"/>
      <c r="ADW261" s="0"/>
      <c r="ADX261" s="0"/>
      <c r="ADY261" s="0"/>
      <c r="ADZ261" s="0"/>
      <c r="AEA261" s="0"/>
      <c r="AEB261" s="0"/>
      <c r="AEC261" s="0"/>
      <c r="AED261" s="0"/>
      <c r="AEE261" s="0"/>
      <c r="AEF261" s="0"/>
      <c r="AEG261" s="0"/>
      <c r="AEH261" s="0"/>
      <c r="AEI261" s="0"/>
      <c r="AEJ261" s="0"/>
      <c r="AEK261" s="0"/>
      <c r="AEL261" s="0"/>
      <c r="AEM261" s="0"/>
      <c r="AEN261" s="0"/>
      <c r="AEO261" s="0"/>
      <c r="AEP261" s="0"/>
      <c r="AEQ261" s="0"/>
      <c r="AER261" s="0"/>
      <c r="AES261" s="0"/>
      <c r="AET261" s="0"/>
      <c r="AEU261" s="0"/>
      <c r="AEV261" s="0"/>
      <c r="AEW261" s="0"/>
      <c r="AEX261" s="0"/>
      <c r="AEY261" s="0"/>
      <c r="AEZ261" s="0"/>
      <c r="AFA261" s="0"/>
      <c r="AFB261" s="0"/>
      <c r="AFC261" s="0"/>
      <c r="AFD261" s="0"/>
      <c r="AFE261" s="0"/>
      <c r="AFF261" s="0"/>
      <c r="AFG261" s="0"/>
      <c r="AFH261" s="0"/>
      <c r="AFI261" s="0"/>
      <c r="AFJ261" s="0"/>
      <c r="AFK261" s="0"/>
      <c r="AFL261" s="0"/>
      <c r="AFM261" s="0"/>
      <c r="AFN261" s="0"/>
      <c r="AFO261" s="0"/>
      <c r="AFP261" s="0"/>
      <c r="AFQ261" s="0"/>
      <c r="AFR261" s="0"/>
      <c r="AFS261" s="0"/>
      <c r="AFT261" s="0"/>
      <c r="AFU261" s="0"/>
      <c r="AFV261" s="0"/>
      <c r="AFW261" s="0"/>
      <c r="AFX261" s="0"/>
      <c r="AFY261" s="0"/>
      <c r="AFZ261" s="0"/>
      <c r="AGA261" s="0"/>
      <c r="AGB261" s="0"/>
      <c r="AGC261" s="0"/>
      <c r="AGD261" s="0"/>
      <c r="AGE261" s="0"/>
      <c r="AGF261" s="0"/>
      <c r="AGG261" s="0"/>
      <c r="AGH261" s="0"/>
      <c r="AGI261" s="0"/>
      <c r="AGJ261" s="0"/>
      <c r="AGK261" s="0"/>
      <c r="AGL261" s="0"/>
      <c r="AGM261" s="0"/>
      <c r="AGN261" s="0"/>
      <c r="AGO261" s="0"/>
      <c r="AGP261" s="0"/>
      <c r="AGQ261" s="0"/>
      <c r="AGR261" s="0"/>
      <c r="AGS261" s="0"/>
      <c r="AGT261" s="0"/>
      <c r="AGU261" s="0"/>
      <c r="AGV261" s="0"/>
      <c r="AGW261" s="0"/>
      <c r="AGX261" s="0"/>
      <c r="AGY261" s="0"/>
      <c r="AGZ261" s="0"/>
      <c r="AHA261" s="0"/>
      <c r="AHB261" s="0"/>
      <c r="AHC261" s="0"/>
      <c r="AHD261" s="0"/>
      <c r="AHE261" s="0"/>
      <c r="AHF261" s="0"/>
      <c r="AHG261" s="0"/>
      <c r="AHH261" s="0"/>
      <c r="AHI261" s="0"/>
      <c r="AHJ261" s="0"/>
      <c r="AHK261" s="0"/>
      <c r="AHL261" s="0"/>
      <c r="AHM261" s="0"/>
      <c r="AHN261" s="0"/>
      <c r="AHO261" s="0"/>
      <c r="AHP261" s="0"/>
      <c r="AHQ261" s="0"/>
      <c r="AHR261" s="0"/>
      <c r="AHS261" s="0"/>
      <c r="AHT261" s="0"/>
      <c r="AHU261" s="0"/>
      <c r="AHV261" s="0"/>
      <c r="AHW261" s="0"/>
      <c r="AHX261" s="0"/>
      <c r="AHY261" s="0"/>
      <c r="AHZ261" s="0"/>
      <c r="AIA261" s="0"/>
      <c r="AIB261" s="0"/>
      <c r="AIC261" s="0"/>
      <c r="AID261" s="0"/>
      <c r="AIE261" s="0"/>
      <c r="AIF261" s="0"/>
      <c r="AIG261" s="0"/>
      <c r="AIH261" s="0"/>
      <c r="AII261" s="0"/>
      <c r="AIJ261" s="0"/>
      <c r="AIK261" s="0"/>
      <c r="AIL261" s="0"/>
      <c r="AIM261" s="0"/>
      <c r="AIN261" s="0"/>
      <c r="AIO261" s="0"/>
      <c r="AIP261" s="0"/>
      <c r="AIQ261" s="0"/>
      <c r="AIR261" s="0"/>
      <c r="AIS261" s="0"/>
      <c r="AIT261" s="0"/>
      <c r="AIU261" s="0"/>
      <c r="AIV261" s="0"/>
      <c r="AIW261" s="0"/>
      <c r="AIX261" s="0"/>
      <c r="AIY261" s="0"/>
      <c r="AIZ261" s="0"/>
      <c r="AJA261" s="0"/>
      <c r="AJB261" s="0"/>
      <c r="AJC261" s="0"/>
      <c r="AJD261" s="0"/>
      <c r="AJE261" s="0"/>
      <c r="AJF261" s="0"/>
      <c r="AJG261" s="0"/>
      <c r="AJH261" s="0"/>
      <c r="AJI261" s="0"/>
      <c r="AJJ261" s="0"/>
      <c r="AJK261" s="0"/>
      <c r="AJL261" s="0"/>
      <c r="AJM261" s="0"/>
      <c r="AJN261" s="0"/>
      <c r="AJO261" s="0"/>
      <c r="AJP261" s="0"/>
      <c r="AJQ261" s="0"/>
      <c r="AJR261" s="0"/>
      <c r="AJS261" s="0"/>
      <c r="AJT261" s="0"/>
      <c r="AJU261" s="0"/>
      <c r="AJV261" s="0"/>
      <c r="AJW261" s="0"/>
      <c r="AJX261" s="0"/>
      <c r="AJY261" s="0"/>
      <c r="AJZ261" s="0"/>
      <c r="AKA261" s="0"/>
      <c r="AKB261" s="0"/>
      <c r="AKC261" s="0"/>
      <c r="AKD261" s="0"/>
      <c r="AKE261" s="0"/>
      <c r="AKF261" s="0"/>
      <c r="AKG261" s="0"/>
      <c r="AKH261" s="0"/>
      <c r="AKI261" s="0"/>
      <c r="AKJ261" s="0"/>
      <c r="AKK261" s="0"/>
      <c r="AKL261" s="0"/>
      <c r="AKM261" s="0"/>
      <c r="AKN261" s="0"/>
      <c r="AKO261" s="0"/>
      <c r="AKP261" s="0"/>
      <c r="AKQ261" s="0"/>
      <c r="AKR261" s="0"/>
      <c r="AKS261" s="0"/>
      <c r="AKT261" s="0"/>
      <c r="AKU261" s="0"/>
      <c r="AKV261" s="0"/>
      <c r="AKW261" s="0"/>
      <c r="AKX261" s="0"/>
      <c r="AKY261" s="0"/>
      <c r="AKZ261" s="0"/>
      <c r="ALA261" s="0"/>
      <c r="ALB261" s="0"/>
      <c r="ALC261" s="0"/>
      <c r="ALD261" s="0"/>
      <c r="ALE261" s="0"/>
      <c r="ALF261" s="0"/>
      <c r="ALG261" s="0"/>
      <c r="ALH261" s="0"/>
      <c r="ALI261" s="0"/>
      <c r="ALJ261" s="0"/>
      <c r="ALK261" s="0"/>
      <c r="ALL261" s="0"/>
      <c r="ALM261" s="0"/>
      <c r="ALN261" s="0"/>
      <c r="ALO261" s="0"/>
      <c r="ALP261" s="0"/>
      <c r="ALQ261" s="0"/>
      <c r="ALR261" s="0"/>
      <c r="ALS261" s="0"/>
      <c r="ALT261" s="0"/>
      <c r="ALU261" s="0"/>
      <c r="ALV261" s="0"/>
      <c r="ALW261" s="0"/>
      <c r="ALX261" s="0"/>
      <c r="ALY261" s="0"/>
      <c r="ALZ261" s="0"/>
      <c r="AMA261" s="0"/>
      <c r="AMB261" s="0"/>
      <c r="AMC261" s="0"/>
      <c r="AMD261" s="0"/>
      <c r="AME261" s="0"/>
      <c r="AMF261" s="0"/>
      <c r="AMG261" s="0"/>
      <c r="AMH261" s="0"/>
      <c r="AMI261" s="0"/>
      <c r="AMJ261" s="0"/>
    </row>
    <row r="262" s="258" customFormat="true" ht="15.75" hidden="true" customHeight="true" outlineLevel="1" collapsed="false">
      <c r="A262" s="270"/>
      <c r="B262" s="279"/>
      <c r="C262" s="210"/>
      <c r="D262" s="210"/>
      <c r="E262" s="210"/>
      <c r="F262" s="210"/>
      <c r="G262" s="210"/>
      <c r="H262" s="210"/>
      <c r="I262" s="210"/>
      <c r="J262" s="210"/>
      <c r="K262" s="210"/>
      <c r="L262" s="210"/>
      <c r="M262" s="210"/>
      <c r="N262" s="210"/>
      <c r="O262" s="232"/>
      <c r="P262" s="210"/>
      <c r="Q262" s="210"/>
      <c r="R262" s="210"/>
      <c r="S262" s="210"/>
      <c r="T262" s="210"/>
      <c r="U262" s="210"/>
      <c r="V262" s="210"/>
      <c r="W262" s="210"/>
      <c r="X262" s="233"/>
      <c r="Y262" s="232"/>
      <c r="Z262" s="210"/>
      <c r="AA262" s="210"/>
      <c r="AB262" s="210"/>
      <c r="AC262" s="210"/>
      <c r="AD262" s="210"/>
      <c r="AE262" s="210"/>
      <c r="AF262" s="210"/>
      <c r="AG262" s="210"/>
      <c r="AH262" s="233"/>
      <c r="AI262" s="232"/>
      <c r="AJ262" s="210"/>
      <c r="AK262" s="210"/>
      <c r="AL262" s="210"/>
      <c r="AM262" s="210"/>
      <c r="AN262" s="210"/>
      <c r="AO262" s="210"/>
      <c r="AP262" s="210"/>
      <c r="AQ262" s="210"/>
      <c r="AR262" s="233"/>
      <c r="AS262" s="232"/>
      <c r="AT262" s="210"/>
      <c r="AU262" s="210"/>
      <c r="AV262" s="210"/>
      <c r="AW262" s="210"/>
      <c r="AX262" s="210"/>
      <c r="AY262" s="210"/>
      <c r="AZ262" s="210"/>
      <c r="BA262" s="210"/>
      <c r="BB262" s="233"/>
      <c r="BC262" s="185"/>
      <c r="BD262" s="185"/>
      <c r="BE262" s="185"/>
      <c r="BF262" s="185"/>
      <c r="BG262" s="185"/>
      <c r="BH262" s="185"/>
      <c r="BI262" s="185"/>
      <c r="BJ262" s="185"/>
      <c r="BK262" s="185"/>
      <c r="BL262" s="185"/>
      <c r="BM262" s="185"/>
      <c r="BN262" s="185"/>
      <c r="BO262" s="185"/>
      <c r="BP262" s="185"/>
      <c r="BQ262" s="185"/>
      <c r="BR262" s="185"/>
      <c r="BS262" s="185"/>
      <c r="BT262" s="185"/>
      <c r="BU262" s="185"/>
      <c r="BV262" s="185"/>
    </row>
    <row r="263" customFormat="false" ht="15.75" hidden="true" customHeight="true" outlineLevel="1" collapsed="false">
      <c r="A263" s="270"/>
      <c r="B263" s="275"/>
      <c r="C263" s="236"/>
      <c r="D263" s="66"/>
      <c r="E263" s="66"/>
      <c r="F263" s="66"/>
      <c r="G263" s="66"/>
      <c r="H263" s="66"/>
      <c r="I263" s="66"/>
      <c r="J263" s="66"/>
      <c r="K263" s="66"/>
      <c r="L263" s="66"/>
      <c r="M263" s="66"/>
      <c r="N263" s="66"/>
      <c r="O263" s="234"/>
      <c r="P263" s="66"/>
      <c r="Q263" s="66"/>
      <c r="R263" s="66"/>
      <c r="S263" s="66"/>
      <c r="T263" s="66"/>
      <c r="U263" s="66"/>
      <c r="V263" s="66"/>
      <c r="W263" s="66"/>
      <c r="X263" s="235"/>
      <c r="Y263" s="234"/>
      <c r="Z263" s="66"/>
      <c r="AA263" s="66"/>
      <c r="AB263" s="66"/>
      <c r="AC263" s="66"/>
      <c r="AD263" s="66"/>
      <c r="AE263" s="66"/>
      <c r="AF263" s="66"/>
      <c r="AG263" s="66"/>
      <c r="AH263" s="235"/>
      <c r="AI263" s="234"/>
      <c r="AJ263" s="66"/>
      <c r="AK263" s="66"/>
      <c r="AL263" s="66"/>
      <c r="AM263" s="66"/>
      <c r="AN263" s="66"/>
      <c r="AO263" s="66"/>
      <c r="AP263" s="66"/>
      <c r="AQ263" s="66"/>
      <c r="AR263" s="235"/>
      <c r="AS263" s="234"/>
      <c r="AT263" s="66"/>
      <c r="AU263" s="66"/>
      <c r="AV263" s="66"/>
      <c r="AW263" s="66"/>
      <c r="AX263" s="66"/>
      <c r="AY263" s="66"/>
      <c r="AZ263" s="66"/>
      <c r="BA263" s="66"/>
      <c r="BB263" s="235"/>
      <c r="BC263" s="0"/>
      <c r="BD263" s="0"/>
      <c r="BE263" s="0"/>
      <c r="BF263" s="0"/>
      <c r="BG263" s="0"/>
      <c r="BH263" s="0"/>
      <c r="BI263" s="0"/>
      <c r="BJ263" s="0"/>
      <c r="BK263" s="0"/>
      <c r="BL263" s="0"/>
      <c r="BM263" s="0"/>
      <c r="BN263" s="0"/>
      <c r="BO263" s="0"/>
      <c r="BP263" s="0"/>
      <c r="BQ263" s="0"/>
      <c r="BR263" s="0"/>
      <c r="BS263" s="0"/>
      <c r="BT263" s="0"/>
      <c r="BU263" s="0"/>
      <c r="BV263" s="0"/>
      <c r="BW263" s="0"/>
      <c r="BX263" s="0"/>
      <c r="BY263" s="0"/>
      <c r="BZ263" s="0"/>
      <c r="CA263" s="0"/>
      <c r="CB263" s="0"/>
      <c r="CC263" s="0"/>
      <c r="CD263" s="0"/>
      <c r="CE263" s="0"/>
      <c r="CF263" s="0"/>
      <c r="CG263" s="0"/>
      <c r="CH263" s="0"/>
      <c r="CI263" s="0"/>
      <c r="CJ263" s="0"/>
      <c r="CK263" s="0"/>
      <c r="CL263" s="0"/>
      <c r="CM263" s="0"/>
      <c r="CN263" s="0"/>
      <c r="CO263" s="0"/>
      <c r="CP263" s="0"/>
      <c r="CQ263" s="0"/>
      <c r="CR263" s="0"/>
      <c r="CS263" s="0"/>
      <c r="CT263" s="0"/>
      <c r="CU263" s="0"/>
      <c r="CV263" s="0"/>
      <c r="CW263" s="0"/>
      <c r="CX263" s="0"/>
      <c r="CY263" s="0"/>
      <c r="CZ263" s="0"/>
      <c r="DA263" s="0"/>
      <c r="DB263" s="0"/>
      <c r="DC263" s="0"/>
      <c r="DD263" s="0"/>
      <c r="DE263" s="0"/>
      <c r="DF263" s="0"/>
      <c r="DG263" s="0"/>
      <c r="DH263" s="0"/>
      <c r="DI263" s="0"/>
      <c r="DJ263" s="0"/>
      <c r="DK263" s="0"/>
      <c r="DL263" s="0"/>
      <c r="DM263" s="0"/>
      <c r="DN263" s="0"/>
      <c r="DO263" s="0"/>
      <c r="DP263" s="0"/>
      <c r="DQ263" s="0"/>
      <c r="DR263" s="0"/>
      <c r="DS263" s="0"/>
      <c r="DT263" s="0"/>
      <c r="DU263" s="0"/>
      <c r="DV263" s="0"/>
      <c r="DW263" s="0"/>
      <c r="DX263" s="0"/>
      <c r="DY263" s="0"/>
      <c r="DZ263" s="0"/>
      <c r="EA263" s="0"/>
      <c r="EB263" s="0"/>
      <c r="EC263" s="0"/>
      <c r="ED263" s="0"/>
      <c r="EE263" s="0"/>
      <c r="EF263" s="0"/>
      <c r="EG263" s="0"/>
      <c r="EH263" s="0"/>
      <c r="EI263" s="0"/>
      <c r="EJ263" s="0"/>
      <c r="EK263" s="0"/>
      <c r="EL263" s="0"/>
      <c r="EM263" s="0"/>
      <c r="EN263" s="0"/>
      <c r="EO263" s="0"/>
      <c r="EP263" s="0"/>
      <c r="EQ263" s="0"/>
      <c r="ER263" s="0"/>
      <c r="ES263" s="0"/>
      <c r="ET263" s="0"/>
      <c r="EU263" s="0"/>
      <c r="EV263" s="0"/>
      <c r="EW263" s="0"/>
      <c r="EX263" s="0"/>
      <c r="EY263" s="0"/>
      <c r="EZ263" s="0"/>
      <c r="FA263" s="0"/>
      <c r="FB263" s="0"/>
      <c r="FC263" s="0"/>
      <c r="FD263" s="0"/>
      <c r="FE263" s="0"/>
      <c r="FF263" s="0"/>
      <c r="FG263" s="0"/>
      <c r="FH263" s="0"/>
      <c r="FI263" s="0"/>
      <c r="FJ263" s="0"/>
      <c r="FK263" s="0"/>
      <c r="FL263" s="0"/>
      <c r="FM263" s="0"/>
      <c r="FN263" s="0"/>
      <c r="FO263" s="0"/>
      <c r="FP263" s="0"/>
      <c r="FQ263" s="0"/>
      <c r="FR263" s="0"/>
      <c r="FS263" s="0"/>
      <c r="FT263" s="0"/>
      <c r="FU263" s="0"/>
      <c r="FV263" s="0"/>
      <c r="FW263" s="0"/>
      <c r="FX263" s="0"/>
      <c r="FY263" s="0"/>
      <c r="FZ263" s="0"/>
      <c r="GA263" s="0"/>
      <c r="GB263" s="0"/>
      <c r="GC263" s="0"/>
      <c r="GD263" s="0"/>
      <c r="GE263" s="0"/>
      <c r="GF263" s="0"/>
      <c r="GG263" s="0"/>
      <c r="GH263" s="0"/>
      <c r="GI263" s="0"/>
      <c r="GJ263" s="0"/>
      <c r="GK263" s="0"/>
      <c r="GL263" s="0"/>
      <c r="GM263" s="0"/>
      <c r="GN263" s="0"/>
      <c r="GO263" s="0"/>
      <c r="GP263" s="0"/>
      <c r="GQ263" s="0"/>
      <c r="GR263" s="0"/>
      <c r="GS263" s="0"/>
      <c r="GT263" s="0"/>
      <c r="GU263" s="0"/>
      <c r="GV263" s="0"/>
      <c r="GW263" s="0"/>
      <c r="GX263" s="0"/>
      <c r="GY263" s="0"/>
      <c r="GZ263" s="0"/>
      <c r="HA263" s="0"/>
      <c r="HB263" s="0"/>
      <c r="HC263" s="0"/>
      <c r="HD263" s="0"/>
      <c r="HE263" s="0"/>
      <c r="HF263" s="0"/>
      <c r="HG263" s="0"/>
      <c r="HH263" s="0"/>
      <c r="HI263" s="0"/>
      <c r="HJ263" s="0"/>
      <c r="HK263" s="0"/>
      <c r="HL263" s="0"/>
      <c r="HM263" s="0"/>
      <c r="HN263" s="0"/>
      <c r="HO263" s="0"/>
      <c r="HP263" s="0"/>
      <c r="HQ263" s="0"/>
      <c r="HR263" s="0"/>
      <c r="HS263" s="0"/>
      <c r="HT263" s="0"/>
      <c r="HU263" s="0"/>
      <c r="HV263" s="0"/>
      <c r="HW263" s="0"/>
      <c r="HX263" s="0"/>
      <c r="HY263" s="0"/>
      <c r="HZ263" s="0"/>
      <c r="IA263" s="0"/>
      <c r="IB263" s="0"/>
      <c r="IC263" s="0"/>
      <c r="ID263" s="0"/>
      <c r="IE263" s="0"/>
      <c r="IF263" s="0"/>
      <c r="IG263" s="0"/>
      <c r="IH263" s="0"/>
      <c r="II263" s="0"/>
      <c r="IJ263" s="0"/>
      <c r="IK263" s="0"/>
      <c r="IL263" s="0"/>
      <c r="IM263" s="0"/>
      <c r="IN263" s="0"/>
      <c r="IO263" s="0"/>
      <c r="IP263" s="0"/>
      <c r="IQ263" s="0"/>
      <c r="IR263" s="0"/>
      <c r="IS263" s="0"/>
      <c r="IT263" s="0"/>
      <c r="IU263" s="0"/>
      <c r="IV263" s="0"/>
      <c r="IW263" s="0"/>
      <c r="IX263" s="0"/>
      <c r="IY263" s="0"/>
      <c r="IZ263" s="0"/>
      <c r="JA263" s="0"/>
      <c r="JB263" s="0"/>
      <c r="JC263" s="0"/>
      <c r="JD263" s="0"/>
      <c r="JE263" s="0"/>
      <c r="JF263" s="0"/>
      <c r="JG263" s="0"/>
      <c r="JH263" s="0"/>
      <c r="JI263" s="0"/>
      <c r="JJ263" s="0"/>
      <c r="JK263" s="0"/>
      <c r="JL263" s="0"/>
      <c r="JM263" s="0"/>
      <c r="JN263" s="0"/>
      <c r="JO263" s="0"/>
      <c r="JP263" s="0"/>
      <c r="JQ263" s="0"/>
      <c r="JR263" s="0"/>
      <c r="JS263" s="0"/>
      <c r="JT263" s="0"/>
      <c r="JU263" s="0"/>
      <c r="JV263" s="0"/>
      <c r="JW263" s="0"/>
      <c r="JX263" s="0"/>
      <c r="JY263" s="0"/>
      <c r="JZ263" s="0"/>
      <c r="KA263" s="0"/>
      <c r="KB263" s="0"/>
      <c r="KC263" s="0"/>
      <c r="KD263" s="0"/>
      <c r="KE263" s="0"/>
      <c r="KF263" s="0"/>
      <c r="KG263" s="0"/>
      <c r="KH263" s="0"/>
      <c r="KI263" s="0"/>
      <c r="KJ263" s="0"/>
      <c r="KK263" s="0"/>
      <c r="KL263" s="0"/>
      <c r="KM263" s="0"/>
      <c r="KN263" s="0"/>
      <c r="KO263" s="0"/>
      <c r="KP263" s="0"/>
      <c r="KQ263" s="0"/>
      <c r="KR263" s="0"/>
      <c r="KS263" s="0"/>
      <c r="KT263" s="0"/>
      <c r="KU263" s="0"/>
      <c r="KV263" s="0"/>
      <c r="KW263" s="0"/>
      <c r="KX263" s="0"/>
      <c r="KY263" s="0"/>
      <c r="KZ263" s="0"/>
      <c r="LA263" s="0"/>
      <c r="LB263" s="0"/>
      <c r="LC263" s="0"/>
      <c r="LD263" s="0"/>
      <c r="LE263" s="0"/>
      <c r="LF263" s="0"/>
      <c r="LG263" s="0"/>
      <c r="LH263" s="0"/>
      <c r="LI263" s="0"/>
      <c r="LJ263" s="0"/>
      <c r="LK263" s="0"/>
      <c r="LL263" s="0"/>
      <c r="LM263" s="0"/>
      <c r="LN263" s="0"/>
      <c r="LO263" s="0"/>
      <c r="LP263" s="0"/>
      <c r="LQ263" s="0"/>
      <c r="LR263" s="0"/>
      <c r="LS263" s="0"/>
      <c r="LT263" s="0"/>
      <c r="LU263" s="0"/>
      <c r="LV263" s="0"/>
      <c r="LW263" s="0"/>
      <c r="LX263" s="0"/>
      <c r="LY263" s="0"/>
      <c r="LZ263" s="0"/>
      <c r="MA263" s="0"/>
      <c r="MB263" s="0"/>
      <c r="MC263" s="0"/>
      <c r="MD263" s="0"/>
      <c r="ME263" s="0"/>
      <c r="MF263" s="0"/>
      <c r="MG263" s="0"/>
      <c r="MH263" s="0"/>
      <c r="MI263" s="0"/>
      <c r="MJ263" s="0"/>
      <c r="MK263" s="0"/>
      <c r="ML263" s="0"/>
      <c r="MM263" s="0"/>
      <c r="MN263" s="0"/>
      <c r="MO263" s="0"/>
      <c r="MP263" s="0"/>
      <c r="MQ263" s="0"/>
      <c r="MR263" s="0"/>
      <c r="MS263" s="0"/>
      <c r="MT263" s="0"/>
      <c r="MU263" s="0"/>
      <c r="MV263" s="0"/>
      <c r="MW263" s="0"/>
      <c r="MX263" s="0"/>
      <c r="MY263" s="0"/>
      <c r="MZ263" s="0"/>
      <c r="NA263" s="0"/>
      <c r="NB263" s="0"/>
      <c r="NC263" s="0"/>
      <c r="ND263" s="0"/>
      <c r="NE263" s="0"/>
      <c r="NF263" s="0"/>
      <c r="NG263" s="0"/>
      <c r="NH263" s="0"/>
      <c r="NI263" s="0"/>
      <c r="NJ263" s="0"/>
      <c r="NK263" s="0"/>
      <c r="NL263" s="0"/>
      <c r="NM263" s="0"/>
      <c r="NN263" s="0"/>
      <c r="NO263" s="0"/>
      <c r="NP263" s="0"/>
      <c r="NQ263" s="0"/>
      <c r="NR263" s="0"/>
      <c r="NS263" s="0"/>
      <c r="NT263" s="0"/>
      <c r="NU263" s="0"/>
      <c r="NV263" s="0"/>
      <c r="NW263" s="0"/>
      <c r="NX263" s="0"/>
      <c r="NY263" s="0"/>
      <c r="NZ263" s="0"/>
      <c r="OA263" s="0"/>
      <c r="OB263" s="0"/>
      <c r="OC263" s="0"/>
      <c r="OD263" s="0"/>
      <c r="OE263" s="0"/>
      <c r="OF263" s="0"/>
      <c r="OG263" s="0"/>
      <c r="OH263" s="0"/>
      <c r="OI263" s="0"/>
      <c r="OJ263" s="0"/>
      <c r="OK263" s="0"/>
      <c r="OL263" s="0"/>
      <c r="OM263" s="0"/>
      <c r="ON263" s="0"/>
      <c r="OO263" s="0"/>
      <c r="OP263" s="0"/>
      <c r="OQ263" s="0"/>
      <c r="OR263" s="0"/>
      <c r="OS263" s="0"/>
      <c r="OT263" s="0"/>
      <c r="OU263" s="0"/>
      <c r="OV263" s="0"/>
      <c r="OW263" s="0"/>
      <c r="OX263" s="0"/>
      <c r="OY263" s="0"/>
      <c r="OZ263" s="0"/>
      <c r="PA263" s="0"/>
      <c r="PB263" s="0"/>
      <c r="PC263" s="0"/>
      <c r="PD263" s="0"/>
      <c r="PE263" s="0"/>
      <c r="PF263" s="0"/>
      <c r="PG263" s="0"/>
      <c r="PH263" s="0"/>
      <c r="PI263" s="0"/>
      <c r="PJ263" s="0"/>
      <c r="PK263" s="0"/>
      <c r="PL263" s="0"/>
      <c r="PM263" s="0"/>
      <c r="PN263" s="0"/>
      <c r="PO263" s="0"/>
      <c r="PP263" s="0"/>
      <c r="PQ263" s="0"/>
      <c r="PR263" s="0"/>
      <c r="PS263" s="0"/>
      <c r="PT263" s="0"/>
      <c r="PU263" s="0"/>
      <c r="PV263" s="0"/>
      <c r="PW263" s="0"/>
      <c r="PX263" s="0"/>
      <c r="PY263" s="0"/>
      <c r="PZ263" s="0"/>
      <c r="QA263" s="0"/>
      <c r="QB263" s="0"/>
      <c r="QC263" s="0"/>
      <c r="QD263" s="0"/>
      <c r="QE263" s="0"/>
      <c r="QF263" s="0"/>
      <c r="QG263" s="0"/>
      <c r="QH263" s="0"/>
      <c r="QI263" s="0"/>
      <c r="QJ263" s="0"/>
      <c r="QK263" s="0"/>
      <c r="QL263" s="0"/>
      <c r="QM263" s="0"/>
      <c r="QN263" s="0"/>
      <c r="QO263" s="0"/>
      <c r="QP263" s="0"/>
      <c r="QQ263" s="0"/>
      <c r="QR263" s="0"/>
      <c r="QS263" s="0"/>
      <c r="QT263" s="0"/>
      <c r="QU263" s="0"/>
      <c r="QV263" s="0"/>
      <c r="QW263" s="0"/>
      <c r="QX263" s="0"/>
      <c r="QY263" s="0"/>
      <c r="QZ263" s="0"/>
      <c r="RA263" s="0"/>
      <c r="RB263" s="0"/>
      <c r="RC263" s="0"/>
      <c r="RD263" s="0"/>
      <c r="RE263" s="0"/>
      <c r="RF263" s="0"/>
      <c r="RG263" s="0"/>
      <c r="RH263" s="0"/>
      <c r="RI263" s="0"/>
      <c r="RJ263" s="0"/>
      <c r="RK263" s="0"/>
      <c r="RL263" s="0"/>
      <c r="RM263" s="0"/>
      <c r="RN263" s="0"/>
      <c r="RO263" s="0"/>
      <c r="RP263" s="0"/>
      <c r="RQ263" s="0"/>
      <c r="RR263" s="0"/>
      <c r="RS263" s="0"/>
      <c r="RT263" s="0"/>
      <c r="RU263" s="0"/>
      <c r="RV263" s="0"/>
      <c r="RW263" s="0"/>
      <c r="RX263" s="0"/>
      <c r="RY263" s="0"/>
      <c r="RZ263" s="0"/>
      <c r="SA263" s="0"/>
      <c r="SB263" s="0"/>
      <c r="SC263" s="0"/>
      <c r="SD263" s="0"/>
      <c r="SE263" s="0"/>
      <c r="SF263" s="0"/>
      <c r="SG263" s="0"/>
      <c r="SH263" s="0"/>
      <c r="SI263" s="0"/>
      <c r="SJ263" s="0"/>
      <c r="SK263" s="0"/>
      <c r="SL263" s="0"/>
      <c r="SM263" s="0"/>
      <c r="SN263" s="0"/>
      <c r="SO263" s="0"/>
      <c r="SP263" s="0"/>
      <c r="SQ263" s="0"/>
      <c r="SR263" s="0"/>
      <c r="SS263" s="0"/>
      <c r="ST263" s="0"/>
      <c r="SU263" s="0"/>
      <c r="SV263" s="0"/>
      <c r="SW263" s="0"/>
      <c r="SX263" s="0"/>
      <c r="SY263" s="0"/>
      <c r="SZ263" s="0"/>
      <c r="TA263" s="0"/>
      <c r="TB263" s="0"/>
      <c r="TC263" s="0"/>
      <c r="TD263" s="0"/>
      <c r="TE263" s="0"/>
      <c r="TF263" s="0"/>
      <c r="TG263" s="0"/>
      <c r="TH263" s="0"/>
      <c r="TI263" s="0"/>
      <c r="TJ263" s="0"/>
      <c r="TK263" s="0"/>
      <c r="TL263" s="0"/>
      <c r="TM263" s="0"/>
      <c r="TN263" s="0"/>
      <c r="TO263" s="0"/>
      <c r="TP263" s="0"/>
      <c r="TQ263" s="0"/>
      <c r="TR263" s="0"/>
      <c r="TS263" s="0"/>
      <c r="TT263" s="0"/>
      <c r="TU263" s="0"/>
      <c r="TV263" s="0"/>
      <c r="TW263" s="0"/>
      <c r="TX263" s="0"/>
      <c r="TY263" s="0"/>
      <c r="TZ263" s="0"/>
      <c r="UA263" s="0"/>
      <c r="UB263" s="0"/>
      <c r="UC263" s="0"/>
      <c r="UD263" s="0"/>
      <c r="UE263" s="0"/>
      <c r="UF263" s="0"/>
      <c r="UG263" s="0"/>
      <c r="UH263" s="0"/>
      <c r="UI263" s="0"/>
      <c r="UJ263" s="0"/>
      <c r="UK263" s="0"/>
      <c r="UL263" s="0"/>
      <c r="UM263" s="0"/>
      <c r="UN263" s="0"/>
      <c r="UO263" s="0"/>
      <c r="UP263" s="0"/>
      <c r="UQ263" s="0"/>
      <c r="UR263" s="0"/>
      <c r="US263" s="0"/>
      <c r="UT263" s="0"/>
      <c r="UU263" s="0"/>
      <c r="UV263" s="0"/>
      <c r="UW263" s="0"/>
      <c r="UX263" s="0"/>
      <c r="UY263" s="0"/>
      <c r="UZ263" s="0"/>
      <c r="VA263" s="0"/>
      <c r="VB263" s="0"/>
      <c r="VC263" s="0"/>
      <c r="VD263" s="0"/>
      <c r="VE263" s="0"/>
      <c r="VF263" s="0"/>
      <c r="VG263" s="0"/>
      <c r="VH263" s="0"/>
      <c r="VI263" s="0"/>
      <c r="VJ263" s="0"/>
      <c r="VK263" s="0"/>
      <c r="VL263" s="0"/>
      <c r="VM263" s="0"/>
      <c r="VN263" s="0"/>
      <c r="VO263" s="0"/>
      <c r="VP263" s="0"/>
      <c r="VQ263" s="0"/>
      <c r="VR263" s="0"/>
      <c r="VS263" s="0"/>
      <c r="VT263" s="0"/>
      <c r="VU263" s="0"/>
      <c r="VV263" s="0"/>
      <c r="VW263" s="0"/>
      <c r="VX263" s="0"/>
      <c r="VY263" s="0"/>
      <c r="VZ263" s="0"/>
      <c r="WA263" s="0"/>
      <c r="WB263" s="0"/>
      <c r="WC263" s="0"/>
      <c r="WD263" s="0"/>
      <c r="WE263" s="0"/>
      <c r="WF263" s="0"/>
      <c r="WG263" s="0"/>
      <c r="WH263" s="0"/>
      <c r="WI263" s="0"/>
      <c r="WJ263" s="0"/>
      <c r="WK263" s="0"/>
      <c r="WL263" s="0"/>
      <c r="WM263" s="0"/>
      <c r="WN263" s="0"/>
      <c r="WO263" s="0"/>
      <c r="WP263" s="0"/>
      <c r="WQ263" s="0"/>
      <c r="WR263" s="0"/>
      <c r="WS263" s="0"/>
      <c r="WT263" s="0"/>
      <c r="WU263" s="0"/>
      <c r="WV263" s="0"/>
      <c r="WW263" s="0"/>
      <c r="WX263" s="0"/>
      <c r="WY263" s="0"/>
      <c r="WZ263" s="0"/>
      <c r="XA263" s="0"/>
      <c r="XB263" s="0"/>
      <c r="XC263" s="0"/>
      <c r="XD263" s="0"/>
      <c r="XE263" s="0"/>
      <c r="XF263" s="0"/>
      <c r="XG263" s="0"/>
      <c r="XH263" s="0"/>
      <c r="XI263" s="0"/>
      <c r="XJ263" s="0"/>
      <c r="XK263" s="0"/>
      <c r="XL263" s="0"/>
      <c r="XM263" s="0"/>
      <c r="XN263" s="0"/>
      <c r="XO263" s="0"/>
      <c r="XP263" s="0"/>
      <c r="XQ263" s="0"/>
      <c r="XR263" s="0"/>
      <c r="XS263" s="0"/>
      <c r="XT263" s="0"/>
      <c r="XU263" s="0"/>
      <c r="XV263" s="0"/>
      <c r="XW263" s="0"/>
      <c r="XX263" s="0"/>
      <c r="XY263" s="0"/>
      <c r="XZ263" s="0"/>
      <c r="YA263" s="0"/>
      <c r="YB263" s="0"/>
      <c r="YC263" s="0"/>
      <c r="YD263" s="0"/>
      <c r="YE263" s="0"/>
      <c r="YF263" s="0"/>
      <c r="YG263" s="0"/>
      <c r="YH263" s="0"/>
      <c r="YI263" s="0"/>
      <c r="YJ263" s="0"/>
      <c r="YK263" s="0"/>
      <c r="YL263" s="0"/>
      <c r="YM263" s="0"/>
      <c r="YN263" s="0"/>
      <c r="YO263" s="0"/>
      <c r="YP263" s="0"/>
      <c r="YQ263" s="0"/>
      <c r="YR263" s="0"/>
      <c r="YS263" s="0"/>
      <c r="YT263" s="0"/>
      <c r="YU263" s="0"/>
      <c r="YV263" s="0"/>
      <c r="YW263" s="0"/>
      <c r="YX263" s="0"/>
      <c r="YY263" s="0"/>
      <c r="YZ263" s="0"/>
      <c r="ZA263" s="0"/>
      <c r="ZB263" s="0"/>
      <c r="ZC263" s="0"/>
      <c r="ZD263" s="0"/>
      <c r="ZE263" s="0"/>
      <c r="ZF263" s="0"/>
      <c r="ZG263" s="0"/>
      <c r="ZH263" s="0"/>
      <c r="ZI263" s="0"/>
      <c r="ZJ263" s="0"/>
      <c r="ZK263" s="0"/>
      <c r="ZL263" s="0"/>
      <c r="ZM263" s="0"/>
      <c r="ZN263" s="0"/>
      <c r="ZO263" s="0"/>
      <c r="ZP263" s="0"/>
      <c r="ZQ263" s="0"/>
      <c r="ZR263" s="0"/>
      <c r="ZS263" s="0"/>
      <c r="ZT263" s="0"/>
      <c r="ZU263" s="0"/>
      <c r="ZV263" s="0"/>
      <c r="ZW263" s="0"/>
      <c r="ZX263" s="0"/>
      <c r="ZY263" s="0"/>
      <c r="ZZ263" s="0"/>
      <c r="AAA263" s="0"/>
      <c r="AAB263" s="0"/>
      <c r="AAC263" s="0"/>
      <c r="AAD263" s="0"/>
      <c r="AAE263" s="0"/>
      <c r="AAF263" s="0"/>
      <c r="AAG263" s="0"/>
      <c r="AAH263" s="0"/>
      <c r="AAI263" s="0"/>
      <c r="AAJ263" s="0"/>
      <c r="AAK263" s="0"/>
      <c r="AAL263" s="0"/>
      <c r="AAM263" s="0"/>
      <c r="AAN263" s="0"/>
      <c r="AAO263" s="0"/>
      <c r="AAP263" s="0"/>
      <c r="AAQ263" s="0"/>
      <c r="AAR263" s="0"/>
      <c r="AAS263" s="0"/>
      <c r="AAT263" s="0"/>
      <c r="AAU263" s="0"/>
      <c r="AAV263" s="0"/>
      <c r="AAW263" s="0"/>
      <c r="AAX263" s="0"/>
      <c r="AAY263" s="0"/>
      <c r="AAZ263" s="0"/>
      <c r="ABA263" s="0"/>
      <c r="ABB263" s="0"/>
      <c r="ABC263" s="0"/>
      <c r="ABD263" s="0"/>
      <c r="ABE263" s="0"/>
      <c r="ABF263" s="0"/>
      <c r="ABG263" s="0"/>
      <c r="ABH263" s="0"/>
      <c r="ABI263" s="0"/>
      <c r="ABJ263" s="0"/>
      <c r="ABK263" s="0"/>
      <c r="ABL263" s="0"/>
      <c r="ABM263" s="0"/>
      <c r="ABN263" s="0"/>
      <c r="ABO263" s="0"/>
      <c r="ABP263" s="0"/>
      <c r="ABQ263" s="0"/>
      <c r="ABR263" s="0"/>
      <c r="ABS263" s="0"/>
      <c r="ABT263" s="0"/>
      <c r="ABU263" s="0"/>
      <c r="ABV263" s="0"/>
      <c r="ABW263" s="0"/>
      <c r="ABX263" s="0"/>
      <c r="ABY263" s="0"/>
      <c r="ABZ263" s="0"/>
      <c r="ACA263" s="0"/>
      <c r="ACB263" s="0"/>
      <c r="ACC263" s="0"/>
      <c r="ACD263" s="0"/>
      <c r="ACE263" s="0"/>
      <c r="ACF263" s="0"/>
      <c r="ACG263" s="0"/>
      <c r="ACH263" s="0"/>
      <c r="ACI263" s="0"/>
      <c r="ACJ263" s="0"/>
      <c r="ACK263" s="0"/>
      <c r="ACL263" s="0"/>
      <c r="ACM263" s="0"/>
      <c r="ACN263" s="0"/>
      <c r="ACO263" s="0"/>
      <c r="ACP263" s="0"/>
      <c r="ACQ263" s="0"/>
      <c r="ACR263" s="0"/>
      <c r="ACS263" s="0"/>
      <c r="ACT263" s="0"/>
      <c r="ACU263" s="0"/>
      <c r="ACV263" s="0"/>
      <c r="ACW263" s="0"/>
      <c r="ACX263" s="0"/>
      <c r="ACY263" s="0"/>
      <c r="ACZ263" s="0"/>
      <c r="ADA263" s="0"/>
      <c r="ADB263" s="0"/>
      <c r="ADC263" s="0"/>
      <c r="ADD263" s="0"/>
      <c r="ADE263" s="0"/>
      <c r="ADF263" s="0"/>
      <c r="ADG263" s="0"/>
      <c r="ADH263" s="0"/>
      <c r="ADI263" s="0"/>
      <c r="ADJ263" s="0"/>
      <c r="ADK263" s="0"/>
      <c r="ADL263" s="0"/>
      <c r="ADM263" s="0"/>
      <c r="ADN263" s="0"/>
      <c r="ADO263" s="0"/>
      <c r="ADP263" s="0"/>
      <c r="ADQ263" s="0"/>
      <c r="ADR263" s="0"/>
      <c r="ADS263" s="0"/>
      <c r="ADT263" s="0"/>
      <c r="ADU263" s="0"/>
      <c r="ADV263" s="0"/>
      <c r="ADW263" s="0"/>
      <c r="ADX263" s="0"/>
      <c r="ADY263" s="0"/>
      <c r="ADZ263" s="0"/>
      <c r="AEA263" s="0"/>
      <c r="AEB263" s="0"/>
      <c r="AEC263" s="0"/>
      <c r="AED263" s="0"/>
      <c r="AEE263" s="0"/>
      <c r="AEF263" s="0"/>
      <c r="AEG263" s="0"/>
      <c r="AEH263" s="0"/>
      <c r="AEI263" s="0"/>
      <c r="AEJ263" s="0"/>
      <c r="AEK263" s="0"/>
      <c r="AEL263" s="0"/>
      <c r="AEM263" s="0"/>
      <c r="AEN263" s="0"/>
      <c r="AEO263" s="0"/>
      <c r="AEP263" s="0"/>
      <c r="AEQ263" s="0"/>
      <c r="AER263" s="0"/>
      <c r="AES263" s="0"/>
      <c r="AET263" s="0"/>
      <c r="AEU263" s="0"/>
      <c r="AEV263" s="0"/>
      <c r="AEW263" s="0"/>
      <c r="AEX263" s="0"/>
      <c r="AEY263" s="0"/>
      <c r="AEZ263" s="0"/>
      <c r="AFA263" s="0"/>
      <c r="AFB263" s="0"/>
      <c r="AFC263" s="0"/>
      <c r="AFD263" s="0"/>
      <c r="AFE263" s="0"/>
      <c r="AFF263" s="0"/>
      <c r="AFG263" s="0"/>
      <c r="AFH263" s="0"/>
      <c r="AFI263" s="0"/>
      <c r="AFJ263" s="0"/>
      <c r="AFK263" s="0"/>
      <c r="AFL263" s="0"/>
      <c r="AFM263" s="0"/>
      <c r="AFN263" s="0"/>
      <c r="AFO263" s="0"/>
      <c r="AFP263" s="0"/>
      <c r="AFQ263" s="0"/>
      <c r="AFR263" s="0"/>
      <c r="AFS263" s="0"/>
      <c r="AFT263" s="0"/>
      <c r="AFU263" s="0"/>
      <c r="AFV263" s="0"/>
      <c r="AFW263" s="0"/>
      <c r="AFX263" s="0"/>
      <c r="AFY263" s="0"/>
      <c r="AFZ263" s="0"/>
      <c r="AGA263" s="0"/>
      <c r="AGB263" s="0"/>
      <c r="AGC263" s="0"/>
      <c r="AGD263" s="0"/>
      <c r="AGE263" s="0"/>
      <c r="AGF263" s="0"/>
      <c r="AGG263" s="0"/>
      <c r="AGH263" s="0"/>
      <c r="AGI263" s="0"/>
      <c r="AGJ263" s="0"/>
      <c r="AGK263" s="0"/>
      <c r="AGL263" s="0"/>
      <c r="AGM263" s="0"/>
      <c r="AGN263" s="0"/>
      <c r="AGO263" s="0"/>
      <c r="AGP263" s="0"/>
      <c r="AGQ263" s="0"/>
      <c r="AGR263" s="0"/>
      <c r="AGS263" s="0"/>
      <c r="AGT263" s="0"/>
      <c r="AGU263" s="0"/>
      <c r="AGV263" s="0"/>
      <c r="AGW263" s="0"/>
      <c r="AGX263" s="0"/>
      <c r="AGY263" s="0"/>
      <c r="AGZ263" s="0"/>
      <c r="AHA263" s="0"/>
      <c r="AHB263" s="0"/>
      <c r="AHC263" s="0"/>
      <c r="AHD263" s="0"/>
      <c r="AHE263" s="0"/>
      <c r="AHF263" s="0"/>
      <c r="AHG263" s="0"/>
      <c r="AHH263" s="0"/>
      <c r="AHI263" s="0"/>
      <c r="AHJ263" s="0"/>
      <c r="AHK263" s="0"/>
      <c r="AHL263" s="0"/>
      <c r="AHM263" s="0"/>
      <c r="AHN263" s="0"/>
      <c r="AHO263" s="0"/>
      <c r="AHP263" s="0"/>
      <c r="AHQ263" s="0"/>
      <c r="AHR263" s="0"/>
      <c r="AHS263" s="0"/>
      <c r="AHT263" s="0"/>
      <c r="AHU263" s="0"/>
      <c r="AHV263" s="0"/>
      <c r="AHW263" s="0"/>
      <c r="AHX263" s="0"/>
      <c r="AHY263" s="0"/>
      <c r="AHZ263" s="0"/>
      <c r="AIA263" s="0"/>
      <c r="AIB263" s="0"/>
      <c r="AIC263" s="0"/>
      <c r="AID263" s="0"/>
      <c r="AIE263" s="0"/>
      <c r="AIF263" s="0"/>
      <c r="AIG263" s="0"/>
      <c r="AIH263" s="0"/>
      <c r="AII263" s="0"/>
      <c r="AIJ263" s="0"/>
      <c r="AIK263" s="0"/>
      <c r="AIL263" s="0"/>
      <c r="AIM263" s="0"/>
      <c r="AIN263" s="0"/>
      <c r="AIO263" s="0"/>
      <c r="AIP263" s="0"/>
      <c r="AIQ263" s="0"/>
      <c r="AIR263" s="0"/>
      <c r="AIS263" s="0"/>
      <c r="AIT263" s="0"/>
      <c r="AIU263" s="0"/>
      <c r="AIV263" s="0"/>
      <c r="AIW263" s="0"/>
      <c r="AIX263" s="0"/>
      <c r="AIY263" s="0"/>
      <c r="AIZ263" s="0"/>
      <c r="AJA263" s="0"/>
      <c r="AJB263" s="0"/>
      <c r="AJC263" s="0"/>
      <c r="AJD263" s="0"/>
      <c r="AJE263" s="0"/>
      <c r="AJF263" s="0"/>
      <c r="AJG263" s="0"/>
      <c r="AJH263" s="0"/>
      <c r="AJI263" s="0"/>
      <c r="AJJ263" s="0"/>
      <c r="AJK263" s="0"/>
      <c r="AJL263" s="0"/>
      <c r="AJM263" s="0"/>
      <c r="AJN263" s="0"/>
      <c r="AJO263" s="0"/>
      <c r="AJP263" s="0"/>
      <c r="AJQ263" s="0"/>
      <c r="AJR263" s="0"/>
      <c r="AJS263" s="0"/>
      <c r="AJT263" s="0"/>
      <c r="AJU263" s="0"/>
      <c r="AJV263" s="0"/>
      <c r="AJW263" s="0"/>
      <c r="AJX263" s="0"/>
      <c r="AJY263" s="0"/>
      <c r="AJZ263" s="0"/>
      <c r="AKA263" s="0"/>
      <c r="AKB263" s="0"/>
      <c r="AKC263" s="0"/>
      <c r="AKD263" s="0"/>
      <c r="AKE263" s="0"/>
      <c r="AKF263" s="0"/>
      <c r="AKG263" s="0"/>
      <c r="AKH263" s="0"/>
      <c r="AKI263" s="0"/>
      <c r="AKJ263" s="0"/>
      <c r="AKK263" s="0"/>
      <c r="AKL263" s="0"/>
      <c r="AKM263" s="0"/>
      <c r="AKN263" s="0"/>
      <c r="AKO263" s="0"/>
      <c r="AKP263" s="0"/>
      <c r="AKQ263" s="0"/>
      <c r="AKR263" s="0"/>
      <c r="AKS263" s="0"/>
      <c r="AKT263" s="0"/>
      <c r="AKU263" s="0"/>
      <c r="AKV263" s="0"/>
      <c r="AKW263" s="0"/>
      <c r="AKX263" s="0"/>
      <c r="AKY263" s="0"/>
      <c r="AKZ263" s="0"/>
      <c r="ALA263" s="0"/>
      <c r="ALB263" s="0"/>
      <c r="ALC263" s="0"/>
      <c r="ALD263" s="0"/>
      <c r="ALE263" s="0"/>
      <c r="ALF263" s="0"/>
      <c r="ALG263" s="0"/>
      <c r="ALH263" s="0"/>
      <c r="ALI263" s="0"/>
      <c r="ALJ263" s="0"/>
      <c r="ALK263" s="0"/>
      <c r="ALL263" s="0"/>
      <c r="ALM263" s="0"/>
      <c r="ALN263" s="0"/>
      <c r="ALO263" s="0"/>
      <c r="ALP263" s="0"/>
      <c r="ALQ263" s="0"/>
      <c r="ALR263" s="0"/>
      <c r="ALS263" s="0"/>
      <c r="ALT263" s="0"/>
      <c r="ALU263" s="0"/>
      <c r="ALV263" s="0"/>
      <c r="ALW263" s="0"/>
      <c r="ALX263" s="0"/>
      <c r="ALY263" s="0"/>
      <c r="ALZ263" s="0"/>
      <c r="AMA263" s="0"/>
      <c r="AMB263" s="0"/>
      <c r="AMC263" s="0"/>
      <c r="AMD263" s="0"/>
      <c r="AME263" s="0"/>
      <c r="AMF263" s="0"/>
      <c r="AMG263" s="0"/>
      <c r="AMH263" s="0"/>
      <c r="AMI263" s="0"/>
      <c r="AMJ263" s="0"/>
    </row>
    <row r="264" s="258" customFormat="true" ht="15.75" hidden="true" customHeight="true" outlineLevel="1" collapsed="false">
      <c r="A264" s="270"/>
      <c r="B264" s="279"/>
      <c r="C264" s="210"/>
      <c r="D264" s="210"/>
      <c r="E264" s="211"/>
      <c r="F264" s="211"/>
      <c r="G264" s="211"/>
      <c r="H264" s="211"/>
      <c r="I264" s="211"/>
      <c r="J264" s="211"/>
      <c r="K264" s="211"/>
      <c r="L264" s="211"/>
      <c r="M264" s="211"/>
      <c r="N264" s="211"/>
      <c r="O264" s="227"/>
      <c r="P264" s="211"/>
      <c r="Q264" s="211"/>
      <c r="R264" s="211"/>
      <c r="S264" s="211"/>
      <c r="T264" s="211"/>
      <c r="U264" s="211"/>
      <c r="V264" s="211"/>
      <c r="W264" s="211"/>
      <c r="X264" s="228"/>
      <c r="Y264" s="227"/>
      <c r="Z264" s="211"/>
      <c r="AA264" s="211"/>
      <c r="AB264" s="211"/>
      <c r="AC264" s="211"/>
      <c r="AD264" s="211"/>
      <c r="AE264" s="211"/>
      <c r="AF264" s="211"/>
      <c r="AG264" s="211"/>
      <c r="AH264" s="228"/>
      <c r="AI264" s="227"/>
      <c r="AJ264" s="211"/>
      <c r="AK264" s="211"/>
      <c r="AL264" s="211"/>
      <c r="AM264" s="211"/>
      <c r="AN264" s="211"/>
      <c r="AO264" s="211"/>
      <c r="AP264" s="211"/>
      <c r="AQ264" s="211"/>
      <c r="AR264" s="228"/>
      <c r="AS264" s="227"/>
      <c r="AT264" s="211"/>
      <c r="AU264" s="211"/>
      <c r="AV264" s="211"/>
      <c r="AW264" s="211"/>
      <c r="AX264" s="211"/>
      <c r="AY264" s="211"/>
      <c r="AZ264" s="211"/>
      <c r="BA264" s="211"/>
      <c r="BB264" s="228"/>
      <c r="BC264" s="185"/>
      <c r="BD264" s="185"/>
      <c r="BE264" s="185"/>
      <c r="BF264" s="185"/>
      <c r="BG264" s="185"/>
      <c r="BH264" s="185"/>
      <c r="BI264" s="185"/>
      <c r="BJ264" s="185"/>
      <c r="BK264" s="185"/>
      <c r="BL264" s="185"/>
      <c r="BM264" s="185"/>
      <c r="BN264" s="185"/>
      <c r="BO264" s="185"/>
      <c r="BP264" s="185"/>
      <c r="BQ264" s="185"/>
      <c r="BR264" s="185"/>
      <c r="BS264" s="185"/>
      <c r="BT264" s="185"/>
      <c r="BU264" s="185"/>
      <c r="BV264" s="185"/>
    </row>
    <row r="265" customFormat="false" ht="15.75" hidden="true" customHeight="true" outlineLevel="1" collapsed="false">
      <c r="A265" s="270"/>
      <c r="B265" s="275"/>
      <c r="C265" s="66"/>
      <c r="D265" s="66"/>
      <c r="E265" s="66"/>
      <c r="F265" s="66"/>
      <c r="G265" s="66"/>
      <c r="H265" s="66"/>
      <c r="I265" s="66"/>
      <c r="J265" s="66"/>
      <c r="K265" s="66"/>
      <c r="L265" s="66"/>
      <c r="M265" s="66"/>
      <c r="N265" s="66"/>
      <c r="O265" s="234"/>
      <c r="P265" s="66"/>
      <c r="Q265" s="66"/>
      <c r="R265" s="66"/>
      <c r="S265" s="66"/>
      <c r="T265" s="66"/>
      <c r="U265" s="66"/>
      <c r="V265" s="66"/>
      <c r="W265" s="66"/>
      <c r="X265" s="235"/>
      <c r="Y265" s="234"/>
      <c r="Z265" s="66"/>
      <c r="AA265" s="66"/>
      <c r="AB265" s="66"/>
      <c r="AC265" s="66"/>
      <c r="AD265" s="66"/>
      <c r="AE265" s="66"/>
      <c r="AF265" s="66"/>
      <c r="AG265" s="66"/>
      <c r="AH265" s="235"/>
      <c r="AI265" s="234"/>
      <c r="AJ265" s="66"/>
      <c r="AK265" s="66"/>
      <c r="AL265" s="66"/>
      <c r="AM265" s="66"/>
      <c r="AN265" s="66"/>
      <c r="AO265" s="66"/>
      <c r="AP265" s="66"/>
      <c r="AQ265" s="66"/>
      <c r="AR265" s="235"/>
      <c r="AS265" s="234"/>
      <c r="AT265" s="66"/>
      <c r="AU265" s="66"/>
      <c r="AV265" s="66"/>
      <c r="AW265" s="66"/>
      <c r="AX265" s="66"/>
      <c r="AY265" s="66"/>
      <c r="AZ265" s="66"/>
      <c r="BA265" s="66"/>
      <c r="BB265" s="235"/>
      <c r="BC265" s="0"/>
      <c r="BD265" s="0"/>
      <c r="BE265" s="0"/>
      <c r="BF265" s="0"/>
      <c r="BG265" s="0"/>
      <c r="BH265" s="0"/>
      <c r="BI265" s="0"/>
      <c r="BJ265" s="0"/>
      <c r="BK265" s="0"/>
      <c r="BL265" s="0"/>
      <c r="BM265" s="0"/>
      <c r="BN265" s="0"/>
      <c r="BO265" s="0"/>
      <c r="BP265" s="0"/>
      <c r="BQ265" s="0"/>
      <c r="BR265" s="0"/>
      <c r="BS265" s="0"/>
      <c r="BT265" s="0"/>
      <c r="BU265" s="0"/>
      <c r="BV265" s="0"/>
      <c r="BW265" s="0"/>
      <c r="BX265" s="0"/>
      <c r="BY265" s="0"/>
      <c r="BZ265" s="0"/>
      <c r="CA265" s="0"/>
      <c r="CB265" s="0"/>
      <c r="CC265" s="0"/>
      <c r="CD265" s="0"/>
      <c r="CE265" s="0"/>
      <c r="CF265" s="0"/>
      <c r="CG265" s="0"/>
      <c r="CH265" s="0"/>
      <c r="CI265" s="0"/>
      <c r="CJ265" s="0"/>
      <c r="CK265" s="0"/>
      <c r="CL265" s="0"/>
      <c r="CM265" s="0"/>
      <c r="CN265" s="0"/>
      <c r="CO265" s="0"/>
      <c r="CP265" s="0"/>
      <c r="CQ265" s="0"/>
      <c r="CR265" s="0"/>
      <c r="CS265" s="0"/>
      <c r="CT265" s="0"/>
      <c r="CU265" s="0"/>
      <c r="CV265" s="0"/>
      <c r="CW265" s="0"/>
      <c r="CX265" s="0"/>
      <c r="CY265" s="0"/>
      <c r="CZ265" s="0"/>
      <c r="DA265" s="0"/>
      <c r="DB265" s="0"/>
      <c r="DC265" s="0"/>
      <c r="DD265" s="0"/>
      <c r="DE265" s="0"/>
      <c r="DF265" s="0"/>
      <c r="DG265" s="0"/>
      <c r="DH265" s="0"/>
      <c r="DI265" s="0"/>
      <c r="DJ265" s="0"/>
      <c r="DK265" s="0"/>
      <c r="DL265" s="0"/>
      <c r="DM265" s="0"/>
      <c r="DN265" s="0"/>
      <c r="DO265" s="0"/>
      <c r="DP265" s="0"/>
      <c r="DQ265" s="0"/>
      <c r="DR265" s="0"/>
      <c r="DS265" s="0"/>
      <c r="DT265" s="0"/>
      <c r="DU265" s="0"/>
      <c r="DV265" s="0"/>
      <c r="DW265" s="0"/>
      <c r="DX265" s="0"/>
      <c r="DY265" s="0"/>
      <c r="DZ265" s="0"/>
      <c r="EA265" s="0"/>
      <c r="EB265" s="0"/>
      <c r="EC265" s="0"/>
      <c r="ED265" s="0"/>
      <c r="EE265" s="0"/>
      <c r="EF265" s="0"/>
      <c r="EG265" s="0"/>
      <c r="EH265" s="0"/>
      <c r="EI265" s="0"/>
      <c r="EJ265" s="0"/>
      <c r="EK265" s="0"/>
      <c r="EL265" s="0"/>
      <c r="EM265" s="0"/>
      <c r="EN265" s="0"/>
      <c r="EO265" s="0"/>
      <c r="EP265" s="0"/>
      <c r="EQ265" s="0"/>
      <c r="ER265" s="0"/>
      <c r="ES265" s="0"/>
      <c r="ET265" s="0"/>
      <c r="EU265" s="0"/>
      <c r="EV265" s="0"/>
      <c r="EW265" s="0"/>
      <c r="EX265" s="0"/>
      <c r="EY265" s="0"/>
      <c r="EZ265" s="0"/>
      <c r="FA265" s="0"/>
      <c r="FB265" s="0"/>
      <c r="FC265" s="0"/>
      <c r="FD265" s="0"/>
      <c r="FE265" s="0"/>
      <c r="FF265" s="0"/>
      <c r="FG265" s="0"/>
      <c r="FH265" s="0"/>
      <c r="FI265" s="0"/>
      <c r="FJ265" s="0"/>
      <c r="FK265" s="0"/>
      <c r="FL265" s="0"/>
      <c r="FM265" s="0"/>
      <c r="FN265" s="0"/>
      <c r="FO265" s="0"/>
      <c r="FP265" s="0"/>
      <c r="FQ265" s="0"/>
      <c r="FR265" s="0"/>
      <c r="FS265" s="0"/>
      <c r="FT265" s="0"/>
      <c r="FU265" s="0"/>
      <c r="FV265" s="0"/>
      <c r="FW265" s="0"/>
      <c r="FX265" s="0"/>
      <c r="FY265" s="0"/>
      <c r="FZ265" s="0"/>
      <c r="GA265" s="0"/>
      <c r="GB265" s="0"/>
      <c r="GC265" s="0"/>
      <c r="GD265" s="0"/>
      <c r="GE265" s="0"/>
      <c r="GF265" s="0"/>
      <c r="GG265" s="0"/>
      <c r="GH265" s="0"/>
      <c r="GI265" s="0"/>
      <c r="GJ265" s="0"/>
      <c r="GK265" s="0"/>
      <c r="GL265" s="0"/>
      <c r="GM265" s="0"/>
      <c r="GN265" s="0"/>
      <c r="GO265" s="0"/>
      <c r="GP265" s="0"/>
      <c r="GQ265" s="0"/>
      <c r="GR265" s="0"/>
      <c r="GS265" s="0"/>
      <c r="GT265" s="0"/>
      <c r="GU265" s="0"/>
      <c r="GV265" s="0"/>
      <c r="GW265" s="0"/>
      <c r="GX265" s="0"/>
      <c r="GY265" s="0"/>
      <c r="GZ265" s="0"/>
      <c r="HA265" s="0"/>
      <c r="HB265" s="0"/>
      <c r="HC265" s="0"/>
      <c r="HD265" s="0"/>
      <c r="HE265" s="0"/>
      <c r="HF265" s="0"/>
      <c r="HG265" s="0"/>
      <c r="HH265" s="0"/>
      <c r="HI265" s="0"/>
      <c r="HJ265" s="0"/>
      <c r="HK265" s="0"/>
      <c r="HL265" s="0"/>
      <c r="HM265" s="0"/>
      <c r="HN265" s="0"/>
      <c r="HO265" s="0"/>
      <c r="HP265" s="0"/>
      <c r="HQ265" s="0"/>
      <c r="HR265" s="0"/>
      <c r="HS265" s="0"/>
      <c r="HT265" s="0"/>
      <c r="HU265" s="0"/>
      <c r="HV265" s="0"/>
      <c r="HW265" s="0"/>
      <c r="HX265" s="0"/>
      <c r="HY265" s="0"/>
      <c r="HZ265" s="0"/>
      <c r="IA265" s="0"/>
      <c r="IB265" s="0"/>
      <c r="IC265" s="0"/>
      <c r="ID265" s="0"/>
      <c r="IE265" s="0"/>
      <c r="IF265" s="0"/>
      <c r="IG265" s="0"/>
      <c r="IH265" s="0"/>
      <c r="II265" s="0"/>
      <c r="IJ265" s="0"/>
      <c r="IK265" s="0"/>
      <c r="IL265" s="0"/>
      <c r="IM265" s="0"/>
      <c r="IN265" s="0"/>
      <c r="IO265" s="0"/>
      <c r="IP265" s="0"/>
      <c r="IQ265" s="0"/>
      <c r="IR265" s="0"/>
      <c r="IS265" s="0"/>
      <c r="IT265" s="0"/>
      <c r="IU265" s="0"/>
      <c r="IV265" s="0"/>
      <c r="IW265" s="0"/>
      <c r="IX265" s="0"/>
      <c r="IY265" s="0"/>
      <c r="IZ265" s="0"/>
      <c r="JA265" s="0"/>
      <c r="JB265" s="0"/>
      <c r="JC265" s="0"/>
      <c r="JD265" s="0"/>
      <c r="JE265" s="0"/>
      <c r="JF265" s="0"/>
      <c r="JG265" s="0"/>
      <c r="JH265" s="0"/>
      <c r="JI265" s="0"/>
      <c r="JJ265" s="0"/>
      <c r="JK265" s="0"/>
      <c r="JL265" s="0"/>
      <c r="JM265" s="0"/>
      <c r="JN265" s="0"/>
      <c r="JO265" s="0"/>
      <c r="JP265" s="0"/>
      <c r="JQ265" s="0"/>
      <c r="JR265" s="0"/>
      <c r="JS265" s="0"/>
      <c r="JT265" s="0"/>
      <c r="JU265" s="0"/>
      <c r="JV265" s="0"/>
      <c r="JW265" s="0"/>
      <c r="JX265" s="0"/>
      <c r="JY265" s="0"/>
      <c r="JZ265" s="0"/>
      <c r="KA265" s="0"/>
      <c r="KB265" s="0"/>
      <c r="KC265" s="0"/>
      <c r="KD265" s="0"/>
      <c r="KE265" s="0"/>
      <c r="KF265" s="0"/>
      <c r="KG265" s="0"/>
      <c r="KH265" s="0"/>
      <c r="KI265" s="0"/>
      <c r="KJ265" s="0"/>
      <c r="KK265" s="0"/>
      <c r="KL265" s="0"/>
      <c r="KM265" s="0"/>
      <c r="KN265" s="0"/>
      <c r="KO265" s="0"/>
      <c r="KP265" s="0"/>
      <c r="KQ265" s="0"/>
      <c r="KR265" s="0"/>
      <c r="KS265" s="0"/>
      <c r="KT265" s="0"/>
      <c r="KU265" s="0"/>
      <c r="KV265" s="0"/>
      <c r="KW265" s="0"/>
      <c r="KX265" s="0"/>
      <c r="KY265" s="0"/>
      <c r="KZ265" s="0"/>
      <c r="LA265" s="0"/>
      <c r="LB265" s="0"/>
      <c r="LC265" s="0"/>
      <c r="LD265" s="0"/>
      <c r="LE265" s="0"/>
      <c r="LF265" s="0"/>
      <c r="LG265" s="0"/>
      <c r="LH265" s="0"/>
      <c r="LI265" s="0"/>
      <c r="LJ265" s="0"/>
      <c r="LK265" s="0"/>
      <c r="LL265" s="0"/>
      <c r="LM265" s="0"/>
      <c r="LN265" s="0"/>
      <c r="LO265" s="0"/>
      <c r="LP265" s="0"/>
      <c r="LQ265" s="0"/>
      <c r="LR265" s="0"/>
      <c r="LS265" s="0"/>
      <c r="LT265" s="0"/>
      <c r="LU265" s="0"/>
      <c r="LV265" s="0"/>
      <c r="LW265" s="0"/>
      <c r="LX265" s="0"/>
      <c r="LY265" s="0"/>
      <c r="LZ265" s="0"/>
      <c r="MA265" s="0"/>
      <c r="MB265" s="0"/>
      <c r="MC265" s="0"/>
      <c r="MD265" s="0"/>
      <c r="ME265" s="0"/>
      <c r="MF265" s="0"/>
      <c r="MG265" s="0"/>
      <c r="MH265" s="0"/>
      <c r="MI265" s="0"/>
      <c r="MJ265" s="0"/>
      <c r="MK265" s="0"/>
      <c r="ML265" s="0"/>
      <c r="MM265" s="0"/>
      <c r="MN265" s="0"/>
      <c r="MO265" s="0"/>
      <c r="MP265" s="0"/>
      <c r="MQ265" s="0"/>
      <c r="MR265" s="0"/>
      <c r="MS265" s="0"/>
      <c r="MT265" s="0"/>
      <c r="MU265" s="0"/>
      <c r="MV265" s="0"/>
      <c r="MW265" s="0"/>
      <c r="MX265" s="0"/>
      <c r="MY265" s="0"/>
      <c r="MZ265" s="0"/>
      <c r="NA265" s="0"/>
      <c r="NB265" s="0"/>
      <c r="NC265" s="0"/>
      <c r="ND265" s="0"/>
      <c r="NE265" s="0"/>
      <c r="NF265" s="0"/>
      <c r="NG265" s="0"/>
      <c r="NH265" s="0"/>
      <c r="NI265" s="0"/>
      <c r="NJ265" s="0"/>
      <c r="NK265" s="0"/>
      <c r="NL265" s="0"/>
      <c r="NM265" s="0"/>
      <c r="NN265" s="0"/>
      <c r="NO265" s="0"/>
      <c r="NP265" s="0"/>
      <c r="NQ265" s="0"/>
      <c r="NR265" s="0"/>
      <c r="NS265" s="0"/>
      <c r="NT265" s="0"/>
      <c r="NU265" s="0"/>
      <c r="NV265" s="0"/>
      <c r="NW265" s="0"/>
      <c r="NX265" s="0"/>
      <c r="NY265" s="0"/>
      <c r="NZ265" s="0"/>
      <c r="OA265" s="0"/>
      <c r="OB265" s="0"/>
      <c r="OC265" s="0"/>
      <c r="OD265" s="0"/>
      <c r="OE265" s="0"/>
      <c r="OF265" s="0"/>
      <c r="OG265" s="0"/>
      <c r="OH265" s="0"/>
      <c r="OI265" s="0"/>
      <c r="OJ265" s="0"/>
      <c r="OK265" s="0"/>
      <c r="OL265" s="0"/>
      <c r="OM265" s="0"/>
      <c r="ON265" s="0"/>
      <c r="OO265" s="0"/>
      <c r="OP265" s="0"/>
      <c r="OQ265" s="0"/>
      <c r="OR265" s="0"/>
      <c r="OS265" s="0"/>
      <c r="OT265" s="0"/>
      <c r="OU265" s="0"/>
      <c r="OV265" s="0"/>
      <c r="OW265" s="0"/>
      <c r="OX265" s="0"/>
      <c r="OY265" s="0"/>
      <c r="OZ265" s="0"/>
      <c r="PA265" s="0"/>
      <c r="PB265" s="0"/>
      <c r="PC265" s="0"/>
      <c r="PD265" s="0"/>
      <c r="PE265" s="0"/>
      <c r="PF265" s="0"/>
      <c r="PG265" s="0"/>
      <c r="PH265" s="0"/>
      <c r="PI265" s="0"/>
      <c r="PJ265" s="0"/>
      <c r="PK265" s="0"/>
      <c r="PL265" s="0"/>
      <c r="PM265" s="0"/>
      <c r="PN265" s="0"/>
      <c r="PO265" s="0"/>
      <c r="PP265" s="0"/>
      <c r="PQ265" s="0"/>
      <c r="PR265" s="0"/>
      <c r="PS265" s="0"/>
      <c r="PT265" s="0"/>
      <c r="PU265" s="0"/>
      <c r="PV265" s="0"/>
      <c r="PW265" s="0"/>
      <c r="PX265" s="0"/>
      <c r="PY265" s="0"/>
      <c r="PZ265" s="0"/>
      <c r="QA265" s="0"/>
      <c r="QB265" s="0"/>
      <c r="QC265" s="0"/>
      <c r="QD265" s="0"/>
      <c r="QE265" s="0"/>
      <c r="QF265" s="0"/>
      <c r="QG265" s="0"/>
      <c r="QH265" s="0"/>
      <c r="QI265" s="0"/>
      <c r="QJ265" s="0"/>
      <c r="QK265" s="0"/>
      <c r="QL265" s="0"/>
      <c r="QM265" s="0"/>
      <c r="QN265" s="0"/>
      <c r="QO265" s="0"/>
      <c r="QP265" s="0"/>
      <c r="QQ265" s="0"/>
      <c r="QR265" s="0"/>
      <c r="QS265" s="0"/>
      <c r="QT265" s="0"/>
      <c r="QU265" s="0"/>
      <c r="QV265" s="0"/>
      <c r="QW265" s="0"/>
      <c r="QX265" s="0"/>
      <c r="QY265" s="0"/>
      <c r="QZ265" s="0"/>
      <c r="RA265" s="0"/>
      <c r="RB265" s="0"/>
      <c r="RC265" s="0"/>
      <c r="RD265" s="0"/>
      <c r="RE265" s="0"/>
      <c r="RF265" s="0"/>
      <c r="RG265" s="0"/>
      <c r="RH265" s="0"/>
      <c r="RI265" s="0"/>
      <c r="RJ265" s="0"/>
      <c r="RK265" s="0"/>
      <c r="RL265" s="0"/>
      <c r="RM265" s="0"/>
      <c r="RN265" s="0"/>
      <c r="RO265" s="0"/>
      <c r="RP265" s="0"/>
      <c r="RQ265" s="0"/>
      <c r="RR265" s="0"/>
      <c r="RS265" s="0"/>
      <c r="RT265" s="0"/>
      <c r="RU265" s="0"/>
      <c r="RV265" s="0"/>
      <c r="RW265" s="0"/>
      <c r="RX265" s="0"/>
      <c r="RY265" s="0"/>
      <c r="RZ265" s="0"/>
      <c r="SA265" s="0"/>
      <c r="SB265" s="0"/>
      <c r="SC265" s="0"/>
      <c r="SD265" s="0"/>
      <c r="SE265" s="0"/>
      <c r="SF265" s="0"/>
      <c r="SG265" s="0"/>
      <c r="SH265" s="0"/>
      <c r="SI265" s="0"/>
      <c r="SJ265" s="0"/>
      <c r="SK265" s="0"/>
      <c r="SL265" s="0"/>
      <c r="SM265" s="0"/>
      <c r="SN265" s="0"/>
      <c r="SO265" s="0"/>
      <c r="SP265" s="0"/>
      <c r="SQ265" s="0"/>
      <c r="SR265" s="0"/>
      <c r="SS265" s="0"/>
      <c r="ST265" s="0"/>
      <c r="SU265" s="0"/>
      <c r="SV265" s="0"/>
      <c r="SW265" s="0"/>
      <c r="SX265" s="0"/>
      <c r="SY265" s="0"/>
      <c r="SZ265" s="0"/>
      <c r="TA265" s="0"/>
      <c r="TB265" s="0"/>
      <c r="TC265" s="0"/>
      <c r="TD265" s="0"/>
      <c r="TE265" s="0"/>
      <c r="TF265" s="0"/>
      <c r="TG265" s="0"/>
      <c r="TH265" s="0"/>
      <c r="TI265" s="0"/>
      <c r="TJ265" s="0"/>
      <c r="TK265" s="0"/>
      <c r="TL265" s="0"/>
      <c r="TM265" s="0"/>
      <c r="TN265" s="0"/>
      <c r="TO265" s="0"/>
      <c r="TP265" s="0"/>
      <c r="TQ265" s="0"/>
      <c r="TR265" s="0"/>
      <c r="TS265" s="0"/>
      <c r="TT265" s="0"/>
      <c r="TU265" s="0"/>
      <c r="TV265" s="0"/>
      <c r="TW265" s="0"/>
      <c r="TX265" s="0"/>
      <c r="TY265" s="0"/>
      <c r="TZ265" s="0"/>
      <c r="UA265" s="0"/>
      <c r="UB265" s="0"/>
      <c r="UC265" s="0"/>
      <c r="UD265" s="0"/>
      <c r="UE265" s="0"/>
      <c r="UF265" s="0"/>
      <c r="UG265" s="0"/>
      <c r="UH265" s="0"/>
      <c r="UI265" s="0"/>
      <c r="UJ265" s="0"/>
      <c r="UK265" s="0"/>
      <c r="UL265" s="0"/>
      <c r="UM265" s="0"/>
      <c r="UN265" s="0"/>
      <c r="UO265" s="0"/>
      <c r="UP265" s="0"/>
      <c r="UQ265" s="0"/>
      <c r="UR265" s="0"/>
      <c r="US265" s="0"/>
      <c r="UT265" s="0"/>
      <c r="UU265" s="0"/>
      <c r="UV265" s="0"/>
      <c r="UW265" s="0"/>
      <c r="UX265" s="0"/>
      <c r="UY265" s="0"/>
      <c r="UZ265" s="0"/>
      <c r="VA265" s="0"/>
      <c r="VB265" s="0"/>
      <c r="VC265" s="0"/>
      <c r="VD265" s="0"/>
      <c r="VE265" s="0"/>
      <c r="VF265" s="0"/>
      <c r="VG265" s="0"/>
      <c r="VH265" s="0"/>
      <c r="VI265" s="0"/>
      <c r="VJ265" s="0"/>
      <c r="VK265" s="0"/>
      <c r="VL265" s="0"/>
      <c r="VM265" s="0"/>
      <c r="VN265" s="0"/>
      <c r="VO265" s="0"/>
      <c r="VP265" s="0"/>
      <c r="VQ265" s="0"/>
      <c r="VR265" s="0"/>
      <c r="VS265" s="0"/>
      <c r="VT265" s="0"/>
      <c r="VU265" s="0"/>
      <c r="VV265" s="0"/>
      <c r="VW265" s="0"/>
      <c r="VX265" s="0"/>
      <c r="VY265" s="0"/>
      <c r="VZ265" s="0"/>
      <c r="WA265" s="0"/>
      <c r="WB265" s="0"/>
      <c r="WC265" s="0"/>
      <c r="WD265" s="0"/>
      <c r="WE265" s="0"/>
      <c r="WF265" s="0"/>
      <c r="WG265" s="0"/>
      <c r="WH265" s="0"/>
      <c r="WI265" s="0"/>
      <c r="WJ265" s="0"/>
      <c r="WK265" s="0"/>
      <c r="WL265" s="0"/>
      <c r="WM265" s="0"/>
      <c r="WN265" s="0"/>
      <c r="WO265" s="0"/>
      <c r="WP265" s="0"/>
      <c r="WQ265" s="0"/>
      <c r="WR265" s="0"/>
      <c r="WS265" s="0"/>
      <c r="WT265" s="0"/>
      <c r="WU265" s="0"/>
      <c r="WV265" s="0"/>
      <c r="WW265" s="0"/>
      <c r="WX265" s="0"/>
      <c r="WY265" s="0"/>
      <c r="WZ265" s="0"/>
      <c r="XA265" s="0"/>
      <c r="XB265" s="0"/>
      <c r="XC265" s="0"/>
      <c r="XD265" s="0"/>
      <c r="XE265" s="0"/>
      <c r="XF265" s="0"/>
      <c r="XG265" s="0"/>
      <c r="XH265" s="0"/>
      <c r="XI265" s="0"/>
      <c r="XJ265" s="0"/>
      <c r="XK265" s="0"/>
      <c r="XL265" s="0"/>
      <c r="XM265" s="0"/>
      <c r="XN265" s="0"/>
      <c r="XO265" s="0"/>
      <c r="XP265" s="0"/>
      <c r="XQ265" s="0"/>
      <c r="XR265" s="0"/>
      <c r="XS265" s="0"/>
      <c r="XT265" s="0"/>
      <c r="XU265" s="0"/>
      <c r="XV265" s="0"/>
      <c r="XW265" s="0"/>
      <c r="XX265" s="0"/>
      <c r="XY265" s="0"/>
      <c r="XZ265" s="0"/>
      <c r="YA265" s="0"/>
      <c r="YB265" s="0"/>
      <c r="YC265" s="0"/>
      <c r="YD265" s="0"/>
      <c r="YE265" s="0"/>
      <c r="YF265" s="0"/>
      <c r="YG265" s="0"/>
      <c r="YH265" s="0"/>
      <c r="YI265" s="0"/>
      <c r="YJ265" s="0"/>
      <c r="YK265" s="0"/>
      <c r="YL265" s="0"/>
      <c r="YM265" s="0"/>
      <c r="YN265" s="0"/>
      <c r="YO265" s="0"/>
      <c r="YP265" s="0"/>
      <c r="YQ265" s="0"/>
      <c r="YR265" s="0"/>
      <c r="YS265" s="0"/>
      <c r="YT265" s="0"/>
      <c r="YU265" s="0"/>
      <c r="YV265" s="0"/>
      <c r="YW265" s="0"/>
      <c r="YX265" s="0"/>
      <c r="YY265" s="0"/>
      <c r="YZ265" s="0"/>
      <c r="ZA265" s="0"/>
      <c r="ZB265" s="0"/>
      <c r="ZC265" s="0"/>
      <c r="ZD265" s="0"/>
      <c r="ZE265" s="0"/>
      <c r="ZF265" s="0"/>
      <c r="ZG265" s="0"/>
      <c r="ZH265" s="0"/>
      <c r="ZI265" s="0"/>
      <c r="ZJ265" s="0"/>
      <c r="ZK265" s="0"/>
      <c r="ZL265" s="0"/>
      <c r="ZM265" s="0"/>
      <c r="ZN265" s="0"/>
      <c r="ZO265" s="0"/>
      <c r="ZP265" s="0"/>
      <c r="ZQ265" s="0"/>
      <c r="ZR265" s="0"/>
      <c r="ZS265" s="0"/>
      <c r="ZT265" s="0"/>
      <c r="ZU265" s="0"/>
      <c r="ZV265" s="0"/>
      <c r="ZW265" s="0"/>
      <c r="ZX265" s="0"/>
      <c r="ZY265" s="0"/>
      <c r="ZZ265" s="0"/>
      <c r="AAA265" s="0"/>
      <c r="AAB265" s="0"/>
      <c r="AAC265" s="0"/>
      <c r="AAD265" s="0"/>
      <c r="AAE265" s="0"/>
      <c r="AAF265" s="0"/>
      <c r="AAG265" s="0"/>
      <c r="AAH265" s="0"/>
      <c r="AAI265" s="0"/>
      <c r="AAJ265" s="0"/>
      <c r="AAK265" s="0"/>
      <c r="AAL265" s="0"/>
      <c r="AAM265" s="0"/>
      <c r="AAN265" s="0"/>
      <c r="AAO265" s="0"/>
      <c r="AAP265" s="0"/>
      <c r="AAQ265" s="0"/>
      <c r="AAR265" s="0"/>
      <c r="AAS265" s="0"/>
      <c r="AAT265" s="0"/>
      <c r="AAU265" s="0"/>
      <c r="AAV265" s="0"/>
      <c r="AAW265" s="0"/>
      <c r="AAX265" s="0"/>
      <c r="AAY265" s="0"/>
      <c r="AAZ265" s="0"/>
      <c r="ABA265" s="0"/>
      <c r="ABB265" s="0"/>
      <c r="ABC265" s="0"/>
      <c r="ABD265" s="0"/>
      <c r="ABE265" s="0"/>
      <c r="ABF265" s="0"/>
      <c r="ABG265" s="0"/>
      <c r="ABH265" s="0"/>
      <c r="ABI265" s="0"/>
      <c r="ABJ265" s="0"/>
      <c r="ABK265" s="0"/>
      <c r="ABL265" s="0"/>
      <c r="ABM265" s="0"/>
      <c r="ABN265" s="0"/>
      <c r="ABO265" s="0"/>
      <c r="ABP265" s="0"/>
      <c r="ABQ265" s="0"/>
      <c r="ABR265" s="0"/>
      <c r="ABS265" s="0"/>
      <c r="ABT265" s="0"/>
      <c r="ABU265" s="0"/>
      <c r="ABV265" s="0"/>
      <c r="ABW265" s="0"/>
      <c r="ABX265" s="0"/>
      <c r="ABY265" s="0"/>
      <c r="ABZ265" s="0"/>
      <c r="ACA265" s="0"/>
      <c r="ACB265" s="0"/>
      <c r="ACC265" s="0"/>
      <c r="ACD265" s="0"/>
      <c r="ACE265" s="0"/>
      <c r="ACF265" s="0"/>
      <c r="ACG265" s="0"/>
      <c r="ACH265" s="0"/>
      <c r="ACI265" s="0"/>
      <c r="ACJ265" s="0"/>
      <c r="ACK265" s="0"/>
      <c r="ACL265" s="0"/>
      <c r="ACM265" s="0"/>
      <c r="ACN265" s="0"/>
      <c r="ACO265" s="0"/>
      <c r="ACP265" s="0"/>
      <c r="ACQ265" s="0"/>
      <c r="ACR265" s="0"/>
      <c r="ACS265" s="0"/>
      <c r="ACT265" s="0"/>
      <c r="ACU265" s="0"/>
      <c r="ACV265" s="0"/>
      <c r="ACW265" s="0"/>
      <c r="ACX265" s="0"/>
      <c r="ACY265" s="0"/>
      <c r="ACZ265" s="0"/>
      <c r="ADA265" s="0"/>
      <c r="ADB265" s="0"/>
      <c r="ADC265" s="0"/>
      <c r="ADD265" s="0"/>
      <c r="ADE265" s="0"/>
      <c r="ADF265" s="0"/>
      <c r="ADG265" s="0"/>
      <c r="ADH265" s="0"/>
      <c r="ADI265" s="0"/>
      <c r="ADJ265" s="0"/>
      <c r="ADK265" s="0"/>
      <c r="ADL265" s="0"/>
      <c r="ADM265" s="0"/>
      <c r="ADN265" s="0"/>
      <c r="ADO265" s="0"/>
      <c r="ADP265" s="0"/>
      <c r="ADQ265" s="0"/>
      <c r="ADR265" s="0"/>
      <c r="ADS265" s="0"/>
      <c r="ADT265" s="0"/>
      <c r="ADU265" s="0"/>
      <c r="ADV265" s="0"/>
      <c r="ADW265" s="0"/>
      <c r="ADX265" s="0"/>
      <c r="ADY265" s="0"/>
      <c r="ADZ265" s="0"/>
      <c r="AEA265" s="0"/>
      <c r="AEB265" s="0"/>
      <c r="AEC265" s="0"/>
      <c r="AED265" s="0"/>
      <c r="AEE265" s="0"/>
      <c r="AEF265" s="0"/>
      <c r="AEG265" s="0"/>
      <c r="AEH265" s="0"/>
      <c r="AEI265" s="0"/>
      <c r="AEJ265" s="0"/>
      <c r="AEK265" s="0"/>
      <c r="AEL265" s="0"/>
      <c r="AEM265" s="0"/>
      <c r="AEN265" s="0"/>
      <c r="AEO265" s="0"/>
      <c r="AEP265" s="0"/>
      <c r="AEQ265" s="0"/>
      <c r="AER265" s="0"/>
      <c r="AES265" s="0"/>
      <c r="AET265" s="0"/>
      <c r="AEU265" s="0"/>
      <c r="AEV265" s="0"/>
      <c r="AEW265" s="0"/>
      <c r="AEX265" s="0"/>
      <c r="AEY265" s="0"/>
      <c r="AEZ265" s="0"/>
      <c r="AFA265" s="0"/>
      <c r="AFB265" s="0"/>
      <c r="AFC265" s="0"/>
      <c r="AFD265" s="0"/>
      <c r="AFE265" s="0"/>
      <c r="AFF265" s="0"/>
      <c r="AFG265" s="0"/>
      <c r="AFH265" s="0"/>
      <c r="AFI265" s="0"/>
      <c r="AFJ265" s="0"/>
      <c r="AFK265" s="0"/>
      <c r="AFL265" s="0"/>
      <c r="AFM265" s="0"/>
      <c r="AFN265" s="0"/>
      <c r="AFO265" s="0"/>
      <c r="AFP265" s="0"/>
      <c r="AFQ265" s="0"/>
      <c r="AFR265" s="0"/>
      <c r="AFS265" s="0"/>
      <c r="AFT265" s="0"/>
      <c r="AFU265" s="0"/>
      <c r="AFV265" s="0"/>
      <c r="AFW265" s="0"/>
      <c r="AFX265" s="0"/>
      <c r="AFY265" s="0"/>
      <c r="AFZ265" s="0"/>
      <c r="AGA265" s="0"/>
      <c r="AGB265" s="0"/>
      <c r="AGC265" s="0"/>
      <c r="AGD265" s="0"/>
      <c r="AGE265" s="0"/>
      <c r="AGF265" s="0"/>
      <c r="AGG265" s="0"/>
      <c r="AGH265" s="0"/>
      <c r="AGI265" s="0"/>
      <c r="AGJ265" s="0"/>
      <c r="AGK265" s="0"/>
      <c r="AGL265" s="0"/>
      <c r="AGM265" s="0"/>
      <c r="AGN265" s="0"/>
      <c r="AGO265" s="0"/>
      <c r="AGP265" s="0"/>
      <c r="AGQ265" s="0"/>
      <c r="AGR265" s="0"/>
      <c r="AGS265" s="0"/>
      <c r="AGT265" s="0"/>
      <c r="AGU265" s="0"/>
      <c r="AGV265" s="0"/>
      <c r="AGW265" s="0"/>
      <c r="AGX265" s="0"/>
      <c r="AGY265" s="0"/>
      <c r="AGZ265" s="0"/>
      <c r="AHA265" s="0"/>
      <c r="AHB265" s="0"/>
      <c r="AHC265" s="0"/>
      <c r="AHD265" s="0"/>
      <c r="AHE265" s="0"/>
      <c r="AHF265" s="0"/>
      <c r="AHG265" s="0"/>
      <c r="AHH265" s="0"/>
      <c r="AHI265" s="0"/>
      <c r="AHJ265" s="0"/>
      <c r="AHK265" s="0"/>
      <c r="AHL265" s="0"/>
      <c r="AHM265" s="0"/>
      <c r="AHN265" s="0"/>
      <c r="AHO265" s="0"/>
      <c r="AHP265" s="0"/>
      <c r="AHQ265" s="0"/>
      <c r="AHR265" s="0"/>
      <c r="AHS265" s="0"/>
      <c r="AHT265" s="0"/>
      <c r="AHU265" s="0"/>
      <c r="AHV265" s="0"/>
      <c r="AHW265" s="0"/>
      <c r="AHX265" s="0"/>
      <c r="AHY265" s="0"/>
      <c r="AHZ265" s="0"/>
      <c r="AIA265" s="0"/>
      <c r="AIB265" s="0"/>
      <c r="AIC265" s="0"/>
      <c r="AID265" s="0"/>
      <c r="AIE265" s="0"/>
      <c r="AIF265" s="0"/>
      <c r="AIG265" s="0"/>
      <c r="AIH265" s="0"/>
      <c r="AII265" s="0"/>
      <c r="AIJ265" s="0"/>
      <c r="AIK265" s="0"/>
      <c r="AIL265" s="0"/>
      <c r="AIM265" s="0"/>
      <c r="AIN265" s="0"/>
      <c r="AIO265" s="0"/>
      <c r="AIP265" s="0"/>
      <c r="AIQ265" s="0"/>
      <c r="AIR265" s="0"/>
      <c r="AIS265" s="0"/>
      <c r="AIT265" s="0"/>
      <c r="AIU265" s="0"/>
      <c r="AIV265" s="0"/>
      <c r="AIW265" s="0"/>
      <c r="AIX265" s="0"/>
      <c r="AIY265" s="0"/>
      <c r="AIZ265" s="0"/>
      <c r="AJA265" s="0"/>
      <c r="AJB265" s="0"/>
      <c r="AJC265" s="0"/>
      <c r="AJD265" s="0"/>
      <c r="AJE265" s="0"/>
      <c r="AJF265" s="0"/>
      <c r="AJG265" s="0"/>
      <c r="AJH265" s="0"/>
      <c r="AJI265" s="0"/>
      <c r="AJJ265" s="0"/>
      <c r="AJK265" s="0"/>
      <c r="AJL265" s="0"/>
      <c r="AJM265" s="0"/>
      <c r="AJN265" s="0"/>
      <c r="AJO265" s="0"/>
      <c r="AJP265" s="0"/>
      <c r="AJQ265" s="0"/>
      <c r="AJR265" s="0"/>
      <c r="AJS265" s="0"/>
      <c r="AJT265" s="0"/>
      <c r="AJU265" s="0"/>
      <c r="AJV265" s="0"/>
      <c r="AJW265" s="0"/>
      <c r="AJX265" s="0"/>
      <c r="AJY265" s="0"/>
      <c r="AJZ265" s="0"/>
      <c r="AKA265" s="0"/>
      <c r="AKB265" s="0"/>
      <c r="AKC265" s="0"/>
      <c r="AKD265" s="0"/>
      <c r="AKE265" s="0"/>
      <c r="AKF265" s="0"/>
      <c r="AKG265" s="0"/>
      <c r="AKH265" s="0"/>
      <c r="AKI265" s="0"/>
      <c r="AKJ265" s="0"/>
      <c r="AKK265" s="0"/>
      <c r="AKL265" s="0"/>
      <c r="AKM265" s="0"/>
      <c r="AKN265" s="0"/>
      <c r="AKO265" s="0"/>
      <c r="AKP265" s="0"/>
      <c r="AKQ265" s="0"/>
      <c r="AKR265" s="0"/>
      <c r="AKS265" s="0"/>
      <c r="AKT265" s="0"/>
      <c r="AKU265" s="0"/>
      <c r="AKV265" s="0"/>
      <c r="AKW265" s="0"/>
      <c r="AKX265" s="0"/>
      <c r="AKY265" s="0"/>
      <c r="AKZ265" s="0"/>
      <c r="ALA265" s="0"/>
      <c r="ALB265" s="0"/>
      <c r="ALC265" s="0"/>
      <c r="ALD265" s="0"/>
      <c r="ALE265" s="0"/>
      <c r="ALF265" s="0"/>
      <c r="ALG265" s="0"/>
      <c r="ALH265" s="0"/>
      <c r="ALI265" s="0"/>
      <c r="ALJ265" s="0"/>
      <c r="ALK265" s="0"/>
      <c r="ALL265" s="0"/>
      <c r="ALM265" s="0"/>
      <c r="ALN265" s="0"/>
      <c r="ALO265" s="0"/>
      <c r="ALP265" s="0"/>
      <c r="ALQ265" s="0"/>
      <c r="ALR265" s="0"/>
      <c r="ALS265" s="0"/>
      <c r="ALT265" s="0"/>
      <c r="ALU265" s="0"/>
      <c r="ALV265" s="0"/>
      <c r="ALW265" s="0"/>
      <c r="ALX265" s="0"/>
      <c r="ALY265" s="0"/>
      <c r="ALZ265" s="0"/>
      <c r="AMA265" s="0"/>
      <c r="AMB265" s="0"/>
      <c r="AMC265" s="0"/>
      <c r="AMD265" s="0"/>
      <c r="AME265" s="0"/>
      <c r="AMF265" s="0"/>
      <c r="AMG265" s="0"/>
      <c r="AMH265" s="0"/>
      <c r="AMI265" s="0"/>
      <c r="AMJ265" s="0"/>
    </row>
    <row r="266" s="258" customFormat="true" ht="15.75" hidden="true" customHeight="true" outlineLevel="1" collapsed="false">
      <c r="A266" s="270"/>
      <c r="B266" s="279"/>
      <c r="C266" s="210"/>
      <c r="D266" s="210"/>
      <c r="E266" s="210"/>
      <c r="F266" s="210"/>
      <c r="G266" s="210"/>
      <c r="H266" s="210"/>
      <c r="I266" s="210"/>
      <c r="J266" s="210"/>
      <c r="K266" s="210"/>
      <c r="L266" s="210"/>
      <c r="M266" s="210"/>
      <c r="N266" s="210"/>
      <c r="O266" s="232"/>
      <c r="P266" s="210"/>
      <c r="Q266" s="210"/>
      <c r="R266" s="210"/>
      <c r="S266" s="210"/>
      <c r="T266" s="210"/>
      <c r="U266" s="210"/>
      <c r="V266" s="210"/>
      <c r="W266" s="210"/>
      <c r="X266" s="233"/>
      <c r="Y266" s="232"/>
      <c r="Z266" s="210"/>
      <c r="AA266" s="210"/>
      <c r="AB266" s="210"/>
      <c r="AC266" s="210"/>
      <c r="AD266" s="210"/>
      <c r="AE266" s="210"/>
      <c r="AF266" s="210"/>
      <c r="AG266" s="210"/>
      <c r="AH266" s="233"/>
      <c r="AI266" s="232"/>
      <c r="AJ266" s="210"/>
      <c r="AK266" s="210"/>
      <c r="AL266" s="210"/>
      <c r="AM266" s="210"/>
      <c r="AN266" s="210"/>
      <c r="AO266" s="210"/>
      <c r="AP266" s="210"/>
      <c r="AQ266" s="210"/>
      <c r="AR266" s="233"/>
      <c r="AS266" s="232"/>
      <c r="AT266" s="210"/>
      <c r="AU266" s="210"/>
      <c r="AV266" s="210"/>
      <c r="AW266" s="210"/>
      <c r="AX266" s="210"/>
      <c r="AY266" s="210"/>
      <c r="AZ266" s="210"/>
      <c r="BA266" s="210"/>
      <c r="BB266" s="233"/>
      <c r="BC266" s="185"/>
      <c r="BD266" s="185"/>
      <c r="BE266" s="185"/>
      <c r="BF266" s="185"/>
      <c r="BG266" s="185"/>
      <c r="BH266" s="185"/>
      <c r="BI266" s="185"/>
      <c r="BJ266" s="185"/>
      <c r="BK266" s="185"/>
      <c r="BL266" s="185"/>
      <c r="BM266" s="185"/>
      <c r="BN266" s="185"/>
      <c r="BO266" s="185"/>
      <c r="BP266" s="185"/>
      <c r="BQ266" s="185"/>
      <c r="BR266" s="185"/>
      <c r="BS266" s="185"/>
      <c r="BT266" s="185"/>
      <c r="BU266" s="185"/>
      <c r="BV266" s="185"/>
    </row>
    <row r="267" customFormat="false" ht="15.75" hidden="false" customHeight="true" outlineLevel="0" collapsed="false">
      <c r="A267" s="270"/>
      <c r="B267" s="23"/>
      <c r="C267" s="23"/>
      <c r="D267" s="47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25"/>
      <c r="P267" s="23"/>
      <c r="Q267" s="23"/>
      <c r="R267" s="23"/>
      <c r="S267" s="23"/>
      <c r="T267" s="23"/>
      <c r="U267" s="23"/>
      <c r="V267" s="23"/>
      <c r="W267" s="23"/>
      <c r="X267" s="24"/>
      <c r="Y267" s="225"/>
      <c r="Z267" s="23"/>
      <c r="AA267" s="23"/>
      <c r="AB267" s="23"/>
      <c r="AC267" s="23"/>
      <c r="AD267" s="23"/>
      <c r="AE267" s="23"/>
      <c r="AF267" s="23"/>
      <c r="AG267" s="23"/>
      <c r="AH267" s="24"/>
      <c r="AI267" s="225"/>
      <c r="AJ267" s="23"/>
      <c r="AK267" s="23"/>
      <c r="AL267" s="23"/>
      <c r="AM267" s="23"/>
      <c r="AN267" s="23"/>
      <c r="AO267" s="23"/>
      <c r="AP267" s="23"/>
      <c r="AQ267" s="23"/>
      <c r="AR267" s="24"/>
      <c r="AS267" s="225"/>
      <c r="AT267" s="23"/>
      <c r="AU267" s="23"/>
      <c r="AV267" s="23"/>
      <c r="AW267" s="23"/>
      <c r="AX267" s="23"/>
      <c r="AY267" s="23"/>
      <c r="AZ267" s="23"/>
      <c r="BA267" s="23"/>
      <c r="BB267" s="24"/>
      <c r="BC267" s="0"/>
      <c r="BD267" s="0"/>
      <c r="BE267" s="0"/>
      <c r="BF267" s="0"/>
      <c r="BG267" s="0"/>
      <c r="BH267" s="0"/>
      <c r="BI267" s="0"/>
      <c r="BJ267" s="0"/>
      <c r="BK267" s="0"/>
      <c r="BL267" s="0"/>
      <c r="BM267" s="0"/>
      <c r="BN267" s="0"/>
      <c r="BO267" s="0"/>
      <c r="BP267" s="0"/>
      <c r="BQ267" s="0"/>
      <c r="BR267" s="0"/>
      <c r="BS267" s="0"/>
      <c r="BT267" s="0"/>
      <c r="BU267" s="0"/>
      <c r="BV267" s="0"/>
      <c r="BW267" s="0"/>
      <c r="BX267" s="0"/>
      <c r="BY267" s="0"/>
      <c r="BZ267" s="0"/>
      <c r="CA267" s="0"/>
      <c r="CB267" s="0"/>
      <c r="CC267" s="0"/>
      <c r="CD267" s="0"/>
      <c r="CE267" s="0"/>
      <c r="CF267" s="0"/>
      <c r="CG267" s="0"/>
      <c r="CH267" s="0"/>
      <c r="CI267" s="0"/>
      <c r="CJ267" s="0"/>
      <c r="CK267" s="0"/>
      <c r="CL267" s="0"/>
      <c r="CM267" s="0"/>
      <c r="CN267" s="0"/>
      <c r="CO267" s="0"/>
      <c r="CP267" s="0"/>
      <c r="CQ267" s="0"/>
      <c r="CR267" s="0"/>
      <c r="CS267" s="0"/>
      <c r="CT267" s="0"/>
      <c r="CU267" s="0"/>
      <c r="CV267" s="0"/>
      <c r="CW267" s="0"/>
      <c r="CX267" s="0"/>
      <c r="CY267" s="0"/>
      <c r="CZ267" s="0"/>
      <c r="DA267" s="0"/>
      <c r="DB267" s="0"/>
      <c r="DC267" s="0"/>
      <c r="DD267" s="0"/>
      <c r="DE267" s="0"/>
      <c r="DF267" s="0"/>
      <c r="DG267" s="0"/>
      <c r="DH267" s="0"/>
      <c r="DI267" s="0"/>
      <c r="DJ267" s="0"/>
      <c r="DK267" s="0"/>
      <c r="DL267" s="0"/>
      <c r="DM267" s="0"/>
      <c r="DN267" s="0"/>
      <c r="DO267" s="0"/>
      <c r="DP267" s="0"/>
      <c r="DQ267" s="0"/>
      <c r="DR267" s="0"/>
      <c r="DS267" s="0"/>
      <c r="DT267" s="0"/>
      <c r="DU267" s="0"/>
      <c r="DV267" s="0"/>
      <c r="DW267" s="0"/>
      <c r="DX267" s="0"/>
      <c r="DY267" s="0"/>
      <c r="DZ267" s="0"/>
      <c r="EA267" s="0"/>
      <c r="EB267" s="0"/>
      <c r="EC267" s="0"/>
      <c r="ED267" s="0"/>
      <c r="EE267" s="0"/>
      <c r="EF267" s="0"/>
      <c r="EG267" s="0"/>
      <c r="EH267" s="0"/>
      <c r="EI267" s="0"/>
      <c r="EJ267" s="0"/>
      <c r="EK267" s="0"/>
      <c r="EL267" s="0"/>
      <c r="EM267" s="0"/>
      <c r="EN267" s="0"/>
      <c r="EO267" s="0"/>
      <c r="EP267" s="0"/>
      <c r="EQ267" s="0"/>
      <c r="ER267" s="0"/>
      <c r="ES267" s="0"/>
      <c r="ET267" s="0"/>
      <c r="EU267" s="0"/>
      <c r="EV267" s="0"/>
      <c r="EW267" s="0"/>
      <c r="EX267" s="0"/>
      <c r="EY267" s="0"/>
      <c r="EZ267" s="0"/>
      <c r="FA267" s="0"/>
      <c r="FB267" s="0"/>
      <c r="FC267" s="0"/>
      <c r="FD267" s="0"/>
      <c r="FE267" s="0"/>
      <c r="FF267" s="0"/>
      <c r="FG267" s="0"/>
      <c r="FH267" s="0"/>
      <c r="FI267" s="0"/>
      <c r="FJ267" s="0"/>
      <c r="FK267" s="0"/>
      <c r="FL267" s="0"/>
      <c r="FM267" s="0"/>
      <c r="FN267" s="0"/>
      <c r="FO267" s="0"/>
      <c r="FP267" s="0"/>
      <c r="FQ267" s="0"/>
      <c r="FR267" s="0"/>
      <c r="FS267" s="0"/>
      <c r="FT267" s="0"/>
      <c r="FU267" s="0"/>
      <c r="FV267" s="0"/>
      <c r="FW267" s="0"/>
      <c r="FX267" s="0"/>
      <c r="FY267" s="0"/>
      <c r="FZ267" s="0"/>
      <c r="GA267" s="0"/>
      <c r="GB267" s="0"/>
      <c r="GC267" s="0"/>
      <c r="GD267" s="0"/>
      <c r="GE267" s="0"/>
      <c r="GF267" s="0"/>
      <c r="GG267" s="0"/>
      <c r="GH267" s="0"/>
      <c r="GI267" s="0"/>
      <c r="GJ267" s="0"/>
      <c r="GK267" s="0"/>
      <c r="GL267" s="0"/>
      <c r="GM267" s="0"/>
      <c r="GN267" s="0"/>
      <c r="GO267" s="0"/>
      <c r="GP267" s="0"/>
      <c r="GQ267" s="0"/>
      <c r="GR267" s="0"/>
      <c r="GS267" s="0"/>
      <c r="GT267" s="0"/>
      <c r="GU267" s="0"/>
      <c r="GV267" s="0"/>
      <c r="GW267" s="0"/>
      <c r="GX267" s="0"/>
      <c r="GY267" s="0"/>
      <c r="GZ267" s="0"/>
      <c r="HA267" s="0"/>
      <c r="HB267" s="0"/>
      <c r="HC267" s="0"/>
      <c r="HD267" s="0"/>
      <c r="HE267" s="0"/>
      <c r="HF267" s="0"/>
      <c r="HG267" s="0"/>
      <c r="HH267" s="0"/>
      <c r="HI267" s="0"/>
      <c r="HJ267" s="0"/>
      <c r="HK267" s="0"/>
      <c r="HL267" s="0"/>
      <c r="HM267" s="0"/>
      <c r="HN267" s="0"/>
      <c r="HO267" s="0"/>
      <c r="HP267" s="0"/>
      <c r="HQ267" s="0"/>
      <c r="HR267" s="0"/>
      <c r="HS267" s="0"/>
      <c r="HT267" s="0"/>
      <c r="HU267" s="0"/>
      <c r="HV267" s="0"/>
      <c r="HW267" s="0"/>
      <c r="HX267" s="0"/>
      <c r="HY267" s="0"/>
      <c r="HZ267" s="0"/>
      <c r="IA267" s="0"/>
      <c r="IB267" s="0"/>
      <c r="IC267" s="0"/>
      <c r="ID267" s="0"/>
      <c r="IE267" s="0"/>
      <c r="IF267" s="0"/>
      <c r="IG267" s="0"/>
      <c r="IH267" s="0"/>
      <c r="II267" s="0"/>
      <c r="IJ267" s="0"/>
      <c r="IK267" s="0"/>
      <c r="IL267" s="0"/>
      <c r="IM267" s="0"/>
      <c r="IN267" s="0"/>
      <c r="IO267" s="0"/>
      <c r="IP267" s="0"/>
      <c r="IQ267" s="0"/>
      <c r="IR267" s="0"/>
      <c r="IS267" s="0"/>
      <c r="IT267" s="0"/>
      <c r="IU267" s="0"/>
      <c r="IV267" s="0"/>
      <c r="IW267" s="0"/>
      <c r="IX267" s="0"/>
      <c r="IY267" s="0"/>
      <c r="IZ267" s="0"/>
      <c r="JA267" s="0"/>
      <c r="JB267" s="0"/>
      <c r="JC267" s="0"/>
      <c r="JD267" s="0"/>
      <c r="JE267" s="0"/>
      <c r="JF267" s="0"/>
      <c r="JG267" s="0"/>
      <c r="JH267" s="0"/>
      <c r="JI267" s="0"/>
      <c r="JJ267" s="0"/>
      <c r="JK267" s="0"/>
      <c r="JL267" s="0"/>
      <c r="JM267" s="0"/>
      <c r="JN267" s="0"/>
      <c r="JO267" s="0"/>
      <c r="JP267" s="0"/>
      <c r="JQ267" s="0"/>
      <c r="JR267" s="0"/>
      <c r="JS267" s="0"/>
      <c r="JT267" s="0"/>
      <c r="JU267" s="0"/>
      <c r="JV267" s="0"/>
      <c r="JW267" s="0"/>
      <c r="JX267" s="0"/>
      <c r="JY267" s="0"/>
      <c r="JZ267" s="0"/>
      <c r="KA267" s="0"/>
      <c r="KB267" s="0"/>
      <c r="KC267" s="0"/>
      <c r="KD267" s="0"/>
      <c r="KE267" s="0"/>
      <c r="KF267" s="0"/>
      <c r="KG267" s="0"/>
      <c r="KH267" s="0"/>
      <c r="KI267" s="0"/>
      <c r="KJ267" s="0"/>
      <c r="KK267" s="0"/>
      <c r="KL267" s="0"/>
      <c r="KM267" s="0"/>
      <c r="KN267" s="0"/>
      <c r="KO267" s="0"/>
      <c r="KP267" s="0"/>
      <c r="KQ267" s="0"/>
      <c r="KR267" s="0"/>
      <c r="KS267" s="0"/>
      <c r="KT267" s="0"/>
      <c r="KU267" s="0"/>
      <c r="KV267" s="0"/>
      <c r="KW267" s="0"/>
      <c r="KX267" s="0"/>
      <c r="KY267" s="0"/>
      <c r="KZ267" s="0"/>
      <c r="LA267" s="0"/>
      <c r="LB267" s="0"/>
      <c r="LC267" s="0"/>
      <c r="LD267" s="0"/>
      <c r="LE267" s="0"/>
      <c r="LF267" s="0"/>
      <c r="LG267" s="0"/>
      <c r="LH267" s="0"/>
      <c r="LI267" s="0"/>
      <c r="LJ267" s="0"/>
      <c r="LK267" s="0"/>
      <c r="LL267" s="0"/>
      <c r="LM267" s="0"/>
      <c r="LN267" s="0"/>
      <c r="LO267" s="0"/>
      <c r="LP267" s="0"/>
      <c r="LQ267" s="0"/>
      <c r="LR267" s="0"/>
      <c r="LS267" s="0"/>
      <c r="LT267" s="0"/>
      <c r="LU267" s="0"/>
      <c r="LV267" s="0"/>
      <c r="LW267" s="0"/>
      <c r="LX267" s="0"/>
      <c r="LY267" s="0"/>
      <c r="LZ267" s="0"/>
      <c r="MA267" s="0"/>
      <c r="MB267" s="0"/>
      <c r="MC267" s="0"/>
      <c r="MD267" s="0"/>
      <c r="ME267" s="0"/>
      <c r="MF267" s="0"/>
      <c r="MG267" s="0"/>
      <c r="MH267" s="0"/>
      <c r="MI267" s="0"/>
      <c r="MJ267" s="0"/>
      <c r="MK267" s="0"/>
      <c r="ML267" s="0"/>
      <c r="MM267" s="0"/>
      <c r="MN267" s="0"/>
      <c r="MO267" s="0"/>
      <c r="MP267" s="0"/>
      <c r="MQ267" s="0"/>
      <c r="MR267" s="0"/>
      <c r="MS267" s="0"/>
      <c r="MT267" s="0"/>
      <c r="MU267" s="0"/>
      <c r="MV267" s="0"/>
      <c r="MW267" s="0"/>
      <c r="MX267" s="0"/>
      <c r="MY267" s="0"/>
      <c r="MZ267" s="0"/>
      <c r="NA267" s="0"/>
      <c r="NB267" s="0"/>
      <c r="NC267" s="0"/>
      <c r="ND267" s="0"/>
      <c r="NE267" s="0"/>
      <c r="NF267" s="0"/>
      <c r="NG267" s="0"/>
      <c r="NH267" s="0"/>
      <c r="NI267" s="0"/>
      <c r="NJ267" s="0"/>
      <c r="NK267" s="0"/>
      <c r="NL267" s="0"/>
      <c r="NM267" s="0"/>
      <c r="NN267" s="0"/>
      <c r="NO267" s="0"/>
      <c r="NP267" s="0"/>
      <c r="NQ267" s="0"/>
      <c r="NR267" s="0"/>
      <c r="NS267" s="0"/>
      <c r="NT267" s="0"/>
      <c r="NU267" s="0"/>
      <c r="NV267" s="0"/>
      <c r="NW267" s="0"/>
      <c r="NX267" s="0"/>
      <c r="NY267" s="0"/>
      <c r="NZ267" s="0"/>
      <c r="OA267" s="0"/>
      <c r="OB267" s="0"/>
      <c r="OC267" s="0"/>
      <c r="OD267" s="0"/>
      <c r="OE267" s="0"/>
      <c r="OF267" s="0"/>
      <c r="OG267" s="0"/>
      <c r="OH267" s="0"/>
      <c r="OI267" s="0"/>
      <c r="OJ267" s="0"/>
      <c r="OK267" s="0"/>
      <c r="OL267" s="0"/>
      <c r="OM267" s="0"/>
      <c r="ON267" s="0"/>
      <c r="OO267" s="0"/>
      <c r="OP267" s="0"/>
      <c r="OQ267" s="0"/>
      <c r="OR267" s="0"/>
      <c r="OS267" s="0"/>
      <c r="OT267" s="0"/>
      <c r="OU267" s="0"/>
      <c r="OV267" s="0"/>
      <c r="OW267" s="0"/>
      <c r="OX267" s="0"/>
      <c r="OY267" s="0"/>
      <c r="OZ267" s="0"/>
      <c r="PA267" s="0"/>
      <c r="PB267" s="0"/>
      <c r="PC267" s="0"/>
      <c r="PD267" s="0"/>
      <c r="PE267" s="0"/>
      <c r="PF267" s="0"/>
      <c r="PG267" s="0"/>
      <c r="PH267" s="0"/>
      <c r="PI267" s="0"/>
      <c r="PJ267" s="0"/>
      <c r="PK267" s="0"/>
      <c r="PL267" s="0"/>
      <c r="PM267" s="0"/>
      <c r="PN267" s="0"/>
      <c r="PO267" s="0"/>
      <c r="PP267" s="0"/>
      <c r="PQ267" s="0"/>
      <c r="PR267" s="0"/>
      <c r="PS267" s="0"/>
      <c r="PT267" s="0"/>
      <c r="PU267" s="0"/>
      <c r="PV267" s="0"/>
      <c r="PW267" s="0"/>
      <c r="PX267" s="0"/>
      <c r="PY267" s="0"/>
      <c r="PZ267" s="0"/>
      <c r="QA267" s="0"/>
      <c r="QB267" s="0"/>
      <c r="QC267" s="0"/>
      <c r="QD267" s="0"/>
      <c r="QE267" s="0"/>
      <c r="QF267" s="0"/>
      <c r="QG267" s="0"/>
      <c r="QH267" s="0"/>
      <c r="QI267" s="0"/>
      <c r="QJ267" s="0"/>
      <c r="QK267" s="0"/>
      <c r="QL267" s="0"/>
      <c r="QM267" s="0"/>
      <c r="QN267" s="0"/>
      <c r="QO267" s="0"/>
      <c r="QP267" s="0"/>
      <c r="QQ267" s="0"/>
      <c r="QR267" s="0"/>
      <c r="QS267" s="0"/>
      <c r="QT267" s="0"/>
      <c r="QU267" s="0"/>
      <c r="QV267" s="0"/>
      <c r="QW267" s="0"/>
      <c r="QX267" s="0"/>
      <c r="QY267" s="0"/>
      <c r="QZ267" s="0"/>
      <c r="RA267" s="0"/>
      <c r="RB267" s="0"/>
      <c r="RC267" s="0"/>
      <c r="RD267" s="0"/>
      <c r="RE267" s="0"/>
      <c r="RF267" s="0"/>
      <c r="RG267" s="0"/>
      <c r="RH267" s="0"/>
      <c r="RI267" s="0"/>
      <c r="RJ267" s="0"/>
      <c r="RK267" s="0"/>
      <c r="RL267" s="0"/>
      <c r="RM267" s="0"/>
      <c r="RN267" s="0"/>
      <c r="RO267" s="0"/>
      <c r="RP267" s="0"/>
      <c r="RQ267" s="0"/>
      <c r="RR267" s="0"/>
      <c r="RS267" s="0"/>
      <c r="RT267" s="0"/>
      <c r="RU267" s="0"/>
      <c r="RV267" s="0"/>
      <c r="RW267" s="0"/>
      <c r="RX267" s="0"/>
      <c r="RY267" s="0"/>
      <c r="RZ267" s="0"/>
      <c r="SA267" s="0"/>
      <c r="SB267" s="0"/>
      <c r="SC267" s="0"/>
      <c r="SD267" s="0"/>
      <c r="SE267" s="0"/>
      <c r="SF267" s="0"/>
      <c r="SG267" s="0"/>
      <c r="SH267" s="0"/>
      <c r="SI267" s="0"/>
      <c r="SJ267" s="0"/>
      <c r="SK267" s="0"/>
      <c r="SL267" s="0"/>
      <c r="SM267" s="0"/>
      <c r="SN267" s="0"/>
      <c r="SO267" s="0"/>
      <c r="SP267" s="0"/>
      <c r="SQ267" s="0"/>
      <c r="SR267" s="0"/>
      <c r="SS267" s="0"/>
      <c r="ST267" s="0"/>
      <c r="SU267" s="0"/>
      <c r="SV267" s="0"/>
      <c r="SW267" s="0"/>
      <c r="SX267" s="0"/>
      <c r="SY267" s="0"/>
      <c r="SZ267" s="0"/>
      <c r="TA267" s="0"/>
      <c r="TB267" s="0"/>
      <c r="TC267" s="0"/>
      <c r="TD267" s="0"/>
      <c r="TE267" s="0"/>
      <c r="TF267" s="0"/>
      <c r="TG267" s="0"/>
      <c r="TH267" s="0"/>
      <c r="TI267" s="0"/>
      <c r="TJ267" s="0"/>
      <c r="TK267" s="0"/>
      <c r="TL267" s="0"/>
      <c r="TM267" s="0"/>
      <c r="TN267" s="0"/>
      <c r="TO267" s="0"/>
      <c r="TP267" s="0"/>
      <c r="TQ267" s="0"/>
      <c r="TR267" s="0"/>
      <c r="TS267" s="0"/>
      <c r="TT267" s="0"/>
      <c r="TU267" s="0"/>
      <c r="TV267" s="0"/>
      <c r="TW267" s="0"/>
      <c r="TX267" s="0"/>
      <c r="TY267" s="0"/>
      <c r="TZ267" s="0"/>
      <c r="UA267" s="0"/>
      <c r="UB267" s="0"/>
      <c r="UC267" s="0"/>
      <c r="UD267" s="0"/>
      <c r="UE267" s="0"/>
      <c r="UF267" s="0"/>
      <c r="UG267" s="0"/>
      <c r="UH267" s="0"/>
      <c r="UI267" s="0"/>
      <c r="UJ267" s="0"/>
      <c r="UK267" s="0"/>
      <c r="UL267" s="0"/>
      <c r="UM267" s="0"/>
      <c r="UN267" s="0"/>
      <c r="UO267" s="0"/>
      <c r="UP267" s="0"/>
      <c r="UQ267" s="0"/>
      <c r="UR267" s="0"/>
      <c r="US267" s="0"/>
      <c r="UT267" s="0"/>
      <c r="UU267" s="0"/>
      <c r="UV267" s="0"/>
      <c r="UW267" s="0"/>
      <c r="UX267" s="0"/>
      <c r="UY267" s="0"/>
      <c r="UZ267" s="0"/>
      <c r="VA267" s="0"/>
      <c r="VB267" s="0"/>
      <c r="VC267" s="0"/>
      <c r="VD267" s="0"/>
      <c r="VE267" s="0"/>
      <c r="VF267" s="0"/>
      <c r="VG267" s="0"/>
      <c r="VH267" s="0"/>
      <c r="VI267" s="0"/>
      <c r="VJ267" s="0"/>
      <c r="VK267" s="0"/>
      <c r="VL267" s="0"/>
      <c r="VM267" s="0"/>
      <c r="VN267" s="0"/>
      <c r="VO267" s="0"/>
      <c r="VP267" s="0"/>
      <c r="VQ267" s="0"/>
      <c r="VR267" s="0"/>
      <c r="VS267" s="0"/>
      <c r="VT267" s="0"/>
      <c r="VU267" s="0"/>
      <c r="VV267" s="0"/>
      <c r="VW267" s="0"/>
      <c r="VX267" s="0"/>
      <c r="VY267" s="0"/>
      <c r="VZ267" s="0"/>
      <c r="WA267" s="0"/>
      <c r="WB267" s="0"/>
      <c r="WC267" s="0"/>
      <c r="WD267" s="0"/>
      <c r="WE267" s="0"/>
      <c r="WF267" s="0"/>
      <c r="WG267" s="0"/>
      <c r="WH267" s="0"/>
      <c r="WI267" s="0"/>
      <c r="WJ267" s="0"/>
      <c r="WK267" s="0"/>
      <c r="WL267" s="0"/>
      <c r="WM267" s="0"/>
      <c r="WN267" s="0"/>
      <c r="WO267" s="0"/>
      <c r="WP267" s="0"/>
      <c r="WQ267" s="0"/>
      <c r="WR267" s="0"/>
      <c r="WS267" s="0"/>
      <c r="WT267" s="0"/>
      <c r="WU267" s="0"/>
      <c r="WV267" s="0"/>
      <c r="WW267" s="0"/>
      <c r="WX267" s="0"/>
      <c r="WY267" s="0"/>
      <c r="WZ267" s="0"/>
      <c r="XA267" s="0"/>
      <c r="XB267" s="0"/>
      <c r="XC267" s="0"/>
      <c r="XD267" s="0"/>
      <c r="XE267" s="0"/>
      <c r="XF267" s="0"/>
      <c r="XG267" s="0"/>
      <c r="XH267" s="0"/>
      <c r="XI267" s="0"/>
      <c r="XJ267" s="0"/>
      <c r="XK267" s="0"/>
      <c r="XL267" s="0"/>
      <c r="XM267" s="0"/>
      <c r="XN267" s="0"/>
      <c r="XO267" s="0"/>
      <c r="XP267" s="0"/>
      <c r="XQ267" s="0"/>
      <c r="XR267" s="0"/>
      <c r="XS267" s="0"/>
      <c r="XT267" s="0"/>
      <c r="XU267" s="0"/>
      <c r="XV267" s="0"/>
      <c r="XW267" s="0"/>
      <c r="XX267" s="0"/>
      <c r="XY267" s="0"/>
      <c r="XZ267" s="0"/>
      <c r="YA267" s="0"/>
      <c r="YB267" s="0"/>
      <c r="YC267" s="0"/>
      <c r="YD267" s="0"/>
      <c r="YE267" s="0"/>
      <c r="YF267" s="0"/>
      <c r="YG267" s="0"/>
      <c r="YH267" s="0"/>
      <c r="YI267" s="0"/>
      <c r="YJ267" s="0"/>
      <c r="YK267" s="0"/>
      <c r="YL267" s="0"/>
      <c r="YM267" s="0"/>
      <c r="YN267" s="0"/>
      <c r="YO267" s="0"/>
      <c r="YP267" s="0"/>
      <c r="YQ267" s="0"/>
      <c r="YR267" s="0"/>
      <c r="YS267" s="0"/>
      <c r="YT267" s="0"/>
      <c r="YU267" s="0"/>
      <c r="YV267" s="0"/>
      <c r="YW267" s="0"/>
      <c r="YX267" s="0"/>
      <c r="YY267" s="0"/>
      <c r="YZ267" s="0"/>
      <c r="ZA267" s="0"/>
      <c r="ZB267" s="0"/>
      <c r="ZC267" s="0"/>
      <c r="ZD267" s="0"/>
      <c r="ZE267" s="0"/>
      <c r="ZF267" s="0"/>
      <c r="ZG267" s="0"/>
      <c r="ZH267" s="0"/>
      <c r="ZI267" s="0"/>
      <c r="ZJ267" s="0"/>
      <c r="ZK267" s="0"/>
      <c r="ZL267" s="0"/>
      <c r="ZM267" s="0"/>
      <c r="ZN267" s="0"/>
      <c r="ZO267" s="0"/>
      <c r="ZP267" s="0"/>
      <c r="ZQ267" s="0"/>
      <c r="ZR267" s="0"/>
      <c r="ZS267" s="0"/>
      <c r="ZT267" s="0"/>
      <c r="ZU267" s="0"/>
      <c r="ZV267" s="0"/>
      <c r="ZW267" s="0"/>
      <c r="ZX267" s="0"/>
      <c r="ZY267" s="0"/>
      <c r="ZZ267" s="0"/>
      <c r="AAA267" s="0"/>
      <c r="AAB267" s="0"/>
      <c r="AAC267" s="0"/>
      <c r="AAD267" s="0"/>
      <c r="AAE267" s="0"/>
      <c r="AAF267" s="0"/>
      <c r="AAG267" s="0"/>
      <c r="AAH267" s="0"/>
      <c r="AAI267" s="0"/>
      <c r="AAJ267" s="0"/>
      <c r="AAK267" s="0"/>
      <c r="AAL267" s="0"/>
      <c r="AAM267" s="0"/>
      <c r="AAN267" s="0"/>
      <c r="AAO267" s="0"/>
      <c r="AAP267" s="0"/>
      <c r="AAQ267" s="0"/>
      <c r="AAR267" s="0"/>
      <c r="AAS267" s="0"/>
      <c r="AAT267" s="0"/>
      <c r="AAU267" s="0"/>
      <c r="AAV267" s="0"/>
      <c r="AAW267" s="0"/>
      <c r="AAX267" s="0"/>
      <c r="AAY267" s="0"/>
      <c r="AAZ267" s="0"/>
      <c r="ABA267" s="0"/>
      <c r="ABB267" s="0"/>
      <c r="ABC267" s="0"/>
      <c r="ABD267" s="0"/>
      <c r="ABE267" s="0"/>
      <c r="ABF267" s="0"/>
      <c r="ABG267" s="0"/>
      <c r="ABH267" s="0"/>
      <c r="ABI267" s="0"/>
      <c r="ABJ267" s="0"/>
      <c r="ABK267" s="0"/>
      <c r="ABL267" s="0"/>
      <c r="ABM267" s="0"/>
      <c r="ABN267" s="0"/>
      <c r="ABO267" s="0"/>
      <c r="ABP267" s="0"/>
      <c r="ABQ267" s="0"/>
      <c r="ABR267" s="0"/>
      <c r="ABS267" s="0"/>
      <c r="ABT267" s="0"/>
      <c r="ABU267" s="0"/>
      <c r="ABV267" s="0"/>
      <c r="ABW267" s="0"/>
      <c r="ABX267" s="0"/>
      <c r="ABY267" s="0"/>
      <c r="ABZ267" s="0"/>
      <c r="ACA267" s="0"/>
      <c r="ACB267" s="0"/>
      <c r="ACC267" s="0"/>
      <c r="ACD267" s="0"/>
      <c r="ACE267" s="0"/>
      <c r="ACF267" s="0"/>
      <c r="ACG267" s="0"/>
      <c r="ACH267" s="0"/>
      <c r="ACI267" s="0"/>
      <c r="ACJ267" s="0"/>
      <c r="ACK267" s="0"/>
      <c r="ACL267" s="0"/>
      <c r="ACM267" s="0"/>
      <c r="ACN267" s="0"/>
      <c r="ACO267" s="0"/>
      <c r="ACP267" s="0"/>
      <c r="ACQ267" s="0"/>
      <c r="ACR267" s="0"/>
      <c r="ACS267" s="0"/>
      <c r="ACT267" s="0"/>
      <c r="ACU267" s="0"/>
      <c r="ACV267" s="0"/>
      <c r="ACW267" s="0"/>
      <c r="ACX267" s="0"/>
      <c r="ACY267" s="0"/>
      <c r="ACZ267" s="0"/>
      <c r="ADA267" s="0"/>
      <c r="ADB267" s="0"/>
      <c r="ADC267" s="0"/>
      <c r="ADD267" s="0"/>
      <c r="ADE267" s="0"/>
      <c r="ADF267" s="0"/>
      <c r="ADG267" s="0"/>
      <c r="ADH267" s="0"/>
      <c r="ADI267" s="0"/>
      <c r="ADJ267" s="0"/>
      <c r="ADK267" s="0"/>
      <c r="ADL267" s="0"/>
      <c r="ADM267" s="0"/>
      <c r="ADN267" s="0"/>
      <c r="ADO267" s="0"/>
      <c r="ADP267" s="0"/>
      <c r="ADQ267" s="0"/>
      <c r="ADR267" s="0"/>
      <c r="ADS267" s="0"/>
      <c r="ADT267" s="0"/>
      <c r="ADU267" s="0"/>
      <c r="ADV267" s="0"/>
      <c r="ADW267" s="0"/>
      <c r="ADX267" s="0"/>
      <c r="ADY267" s="0"/>
      <c r="ADZ267" s="0"/>
      <c r="AEA267" s="0"/>
      <c r="AEB267" s="0"/>
      <c r="AEC267" s="0"/>
      <c r="AED267" s="0"/>
      <c r="AEE267" s="0"/>
      <c r="AEF267" s="0"/>
      <c r="AEG267" s="0"/>
      <c r="AEH267" s="0"/>
      <c r="AEI267" s="0"/>
      <c r="AEJ267" s="0"/>
      <c r="AEK267" s="0"/>
      <c r="AEL267" s="0"/>
      <c r="AEM267" s="0"/>
      <c r="AEN267" s="0"/>
      <c r="AEO267" s="0"/>
      <c r="AEP267" s="0"/>
      <c r="AEQ267" s="0"/>
      <c r="AER267" s="0"/>
      <c r="AES267" s="0"/>
      <c r="AET267" s="0"/>
      <c r="AEU267" s="0"/>
      <c r="AEV267" s="0"/>
      <c r="AEW267" s="0"/>
      <c r="AEX267" s="0"/>
      <c r="AEY267" s="0"/>
      <c r="AEZ267" s="0"/>
      <c r="AFA267" s="0"/>
      <c r="AFB267" s="0"/>
      <c r="AFC267" s="0"/>
      <c r="AFD267" s="0"/>
      <c r="AFE267" s="0"/>
      <c r="AFF267" s="0"/>
      <c r="AFG267" s="0"/>
      <c r="AFH267" s="0"/>
      <c r="AFI267" s="0"/>
      <c r="AFJ267" s="0"/>
      <c r="AFK267" s="0"/>
      <c r="AFL267" s="0"/>
      <c r="AFM267" s="0"/>
      <c r="AFN267" s="0"/>
      <c r="AFO267" s="0"/>
      <c r="AFP267" s="0"/>
      <c r="AFQ267" s="0"/>
      <c r="AFR267" s="0"/>
      <c r="AFS267" s="0"/>
      <c r="AFT267" s="0"/>
      <c r="AFU267" s="0"/>
      <c r="AFV267" s="0"/>
      <c r="AFW267" s="0"/>
      <c r="AFX267" s="0"/>
      <c r="AFY267" s="0"/>
      <c r="AFZ267" s="0"/>
      <c r="AGA267" s="0"/>
      <c r="AGB267" s="0"/>
      <c r="AGC267" s="0"/>
      <c r="AGD267" s="0"/>
      <c r="AGE267" s="0"/>
      <c r="AGF267" s="0"/>
      <c r="AGG267" s="0"/>
      <c r="AGH267" s="0"/>
      <c r="AGI267" s="0"/>
      <c r="AGJ267" s="0"/>
      <c r="AGK267" s="0"/>
      <c r="AGL267" s="0"/>
      <c r="AGM267" s="0"/>
      <c r="AGN267" s="0"/>
      <c r="AGO267" s="0"/>
      <c r="AGP267" s="0"/>
      <c r="AGQ267" s="0"/>
      <c r="AGR267" s="0"/>
      <c r="AGS267" s="0"/>
      <c r="AGT267" s="0"/>
      <c r="AGU267" s="0"/>
      <c r="AGV267" s="0"/>
      <c r="AGW267" s="0"/>
      <c r="AGX267" s="0"/>
      <c r="AGY267" s="0"/>
      <c r="AGZ267" s="0"/>
      <c r="AHA267" s="0"/>
      <c r="AHB267" s="0"/>
      <c r="AHC267" s="0"/>
      <c r="AHD267" s="0"/>
      <c r="AHE267" s="0"/>
      <c r="AHF267" s="0"/>
      <c r="AHG267" s="0"/>
      <c r="AHH267" s="0"/>
      <c r="AHI267" s="0"/>
      <c r="AHJ267" s="0"/>
      <c r="AHK267" s="0"/>
      <c r="AHL267" s="0"/>
      <c r="AHM267" s="0"/>
      <c r="AHN267" s="0"/>
      <c r="AHO267" s="0"/>
      <c r="AHP267" s="0"/>
      <c r="AHQ267" s="0"/>
      <c r="AHR267" s="0"/>
      <c r="AHS267" s="0"/>
      <c r="AHT267" s="0"/>
      <c r="AHU267" s="0"/>
      <c r="AHV267" s="0"/>
      <c r="AHW267" s="0"/>
      <c r="AHX267" s="0"/>
      <c r="AHY267" s="0"/>
      <c r="AHZ267" s="0"/>
      <c r="AIA267" s="0"/>
      <c r="AIB267" s="0"/>
      <c r="AIC267" s="0"/>
      <c r="AID267" s="0"/>
      <c r="AIE267" s="0"/>
      <c r="AIF267" s="0"/>
      <c r="AIG267" s="0"/>
      <c r="AIH267" s="0"/>
      <c r="AII267" s="0"/>
      <c r="AIJ267" s="0"/>
      <c r="AIK267" s="0"/>
      <c r="AIL267" s="0"/>
      <c r="AIM267" s="0"/>
      <c r="AIN267" s="0"/>
      <c r="AIO267" s="0"/>
      <c r="AIP267" s="0"/>
      <c r="AIQ267" s="0"/>
      <c r="AIR267" s="0"/>
      <c r="AIS267" s="0"/>
      <c r="AIT267" s="0"/>
      <c r="AIU267" s="0"/>
      <c r="AIV267" s="0"/>
      <c r="AIW267" s="0"/>
      <c r="AIX267" s="0"/>
      <c r="AIY267" s="0"/>
      <c r="AIZ267" s="0"/>
      <c r="AJA267" s="0"/>
      <c r="AJB267" s="0"/>
      <c r="AJC267" s="0"/>
      <c r="AJD267" s="0"/>
      <c r="AJE267" s="0"/>
      <c r="AJF267" s="0"/>
      <c r="AJG267" s="0"/>
      <c r="AJH267" s="0"/>
      <c r="AJI267" s="0"/>
      <c r="AJJ267" s="0"/>
      <c r="AJK267" s="0"/>
      <c r="AJL267" s="0"/>
      <c r="AJM267" s="0"/>
      <c r="AJN267" s="0"/>
      <c r="AJO267" s="0"/>
      <c r="AJP267" s="0"/>
      <c r="AJQ267" s="0"/>
      <c r="AJR267" s="0"/>
      <c r="AJS267" s="0"/>
      <c r="AJT267" s="0"/>
      <c r="AJU267" s="0"/>
      <c r="AJV267" s="0"/>
      <c r="AJW267" s="0"/>
      <c r="AJX267" s="0"/>
      <c r="AJY267" s="0"/>
      <c r="AJZ267" s="0"/>
      <c r="AKA267" s="0"/>
      <c r="AKB267" s="0"/>
      <c r="AKC267" s="0"/>
      <c r="AKD267" s="0"/>
      <c r="AKE267" s="0"/>
      <c r="AKF267" s="0"/>
      <c r="AKG267" s="0"/>
      <c r="AKH267" s="0"/>
      <c r="AKI267" s="0"/>
      <c r="AKJ267" s="0"/>
      <c r="AKK267" s="0"/>
      <c r="AKL267" s="0"/>
      <c r="AKM267" s="0"/>
      <c r="AKN267" s="0"/>
      <c r="AKO267" s="0"/>
      <c r="AKP267" s="0"/>
      <c r="AKQ267" s="0"/>
      <c r="AKR267" s="0"/>
      <c r="AKS267" s="0"/>
      <c r="AKT267" s="0"/>
      <c r="AKU267" s="0"/>
      <c r="AKV267" s="0"/>
      <c r="AKW267" s="0"/>
      <c r="AKX267" s="0"/>
      <c r="AKY267" s="0"/>
      <c r="AKZ267" s="0"/>
      <c r="ALA267" s="0"/>
      <c r="ALB267" s="0"/>
      <c r="ALC267" s="0"/>
      <c r="ALD267" s="0"/>
      <c r="ALE267" s="0"/>
      <c r="ALF267" s="0"/>
      <c r="ALG267" s="0"/>
      <c r="ALH267" s="0"/>
      <c r="ALI267" s="0"/>
      <c r="ALJ267" s="0"/>
      <c r="ALK267" s="0"/>
      <c r="ALL267" s="0"/>
      <c r="ALM267" s="0"/>
      <c r="ALN267" s="0"/>
      <c r="ALO267" s="0"/>
      <c r="ALP267" s="0"/>
      <c r="ALQ267" s="0"/>
      <c r="ALR267" s="0"/>
      <c r="ALS267" s="0"/>
      <c r="ALT267" s="0"/>
      <c r="ALU267" s="0"/>
      <c r="ALV267" s="0"/>
      <c r="ALW267" s="0"/>
      <c r="ALX267" s="0"/>
      <c r="ALY267" s="0"/>
      <c r="ALZ267" s="0"/>
      <c r="AMA267" s="0"/>
      <c r="AMB267" s="0"/>
      <c r="AMC267" s="0"/>
      <c r="AMD267" s="0"/>
      <c r="AME267" s="0"/>
      <c r="AMF267" s="0"/>
      <c r="AMG267" s="0"/>
      <c r="AMH267" s="0"/>
      <c r="AMI267" s="0"/>
      <c r="AMJ267" s="0"/>
    </row>
    <row r="268" customFormat="false" ht="15.75" hidden="true" customHeight="true" outlineLevel="1" collapsed="false">
      <c r="A268" s="270"/>
      <c r="B268" s="275"/>
      <c r="C268" s="66"/>
      <c r="D268" s="241"/>
      <c r="E268" s="203"/>
      <c r="F268" s="203"/>
      <c r="G268" s="203"/>
      <c r="H268" s="203"/>
      <c r="I268" s="203"/>
      <c r="J268" s="203"/>
      <c r="K268" s="203"/>
      <c r="L268" s="203"/>
      <c r="M268" s="203"/>
      <c r="N268" s="203"/>
      <c r="O268" s="204"/>
      <c r="P268" s="203"/>
      <c r="Q268" s="203"/>
      <c r="R268" s="203"/>
      <c r="S268" s="203"/>
      <c r="T268" s="203"/>
      <c r="U268" s="203"/>
      <c r="V268" s="203"/>
      <c r="W268" s="203"/>
      <c r="X268" s="205"/>
      <c r="Y268" s="204"/>
      <c r="Z268" s="203"/>
      <c r="AA268" s="203"/>
      <c r="AB268" s="203"/>
      <c r="AC268" s="203"/>
      <c r="AD268" s="203"/>
      <c r="AE268" s="203"/>
      <c r="AF268" s="203"/>
      <c r="AG268" s="203"/>
      <c r="AH268" s="205"/>
      <c r="AI268" s="204"/>
      <c r="AJ268" s="203"/>
      <c r="AK268" s="203"/>
      <c r="AL268" s="203"/>
      <c r="AM268" s="203"/>
      <c r="AN268" s="203"/>
      <c r="AO268" s="203"/>
      <c r="AP268" s="203"/>
      <c r="AQ268" s="203"/>
      <c r="AR268" s="205"/>
      <c r="AS268" s="204"/>
      <c r="AT268" s="203"/>
      <c r="AU268" s="203"/>
      <c r="AV268" s="203"/>
      <c r="AW268" s="203"/>
      <c r="AX268" s="203"/>
      <c r="AY268" s="203"/>
      <c r="AZ268" s="203"/>
      <c r="BA268" s="203"/>
      <c r="BB268" s="205"/>
      <c r="BC268" s="0"/>
      <c r="BD268" s="0"/>
      <c r="BE268" s="0"/>
      <c r="BF268" s="0"/>
      <c r="BG268" s="0"/>
      <c r="BH268" s="0"/>
      <c r="BI268" s="0"/>
      <c r="BJ268" s="0"/>
      <c r="BK268" s="0"/>
      <c r="BL268" s="0"/>
      <c r="BM268" s="0"/>
      <c r="BN268" s="0"/>
      <c r="BO268" s="0"/>
      <c r="BP268" s="0"/>
      <c r="BQ268" s="0"/>
      <c r="BR268" s="0"/>
      <c r="BS268" s="0"/>
      <c r="BT268" s="0"/>
      <c r="BU268" s="0"/>
      <c r="BV268" s="0"/>
      <c r="BW268" s="0"/>
      <c r="BX268" s="0"/>
      <c r="BY268" s="0"/>
      <c r="BZ268" s="0"/>
      <c r="CA268" s="0"/>
      <c r="CB268" s="0"/>
      <c r="CC268" s="0"/>
      <c r="CD268" s="0"/>
      <c r="CE268" s="0"/>
      <c r="CF268" s="0"/>
      <c r="CG268" s="0"/>
      <c r="CH268" s="0"/>
      <c r="CI268" s="0"/>
      <c r="CJ268" s="0"/>
      <c r="CK268" s="0"/>
      <c r="CL268" s="0"/>
      <c r="CM268" s="0"/>
      <c r="CN268" s="0"/>
      <c r="CO268" s="0"/>
      <c r="CP268" s="0"/>
      <c r="CQ268" s="0"/>
      <c r="CR268" s="0"/>
      <c r="CS268" s="0"/>
      <c r="CT268" s="0"/>
      <c r="CU268" s="0"/>
      <c r="CV268" s="0"/>
      <c r="CW268" s="0"/>
      <c r="CX268" s="0"/>
      <c r="CY268" s="0"/>
      <c r="CZ268" s="0"/>
      <c r="DA268" s="0"/>
      <c r="DB268" s="0"/>
      <c r="DC268" s="0"/>
      <c r="DD268" s="0"/>
      <c r="DE268" s="0"/>
      <c r="DF268" s="0"/>
      <c r="DG268" s="0"/>
      <c r="DH268" s="0"/>
      <c r="DI268" s="0"/>
      <c r="DJ268" s="0"/>
      <c r="DK268" s="0"/>
      <c r="DL268" s="0"/>
      <c r="DM268" s="0"/>
      <c r="DN268" s="0"/>
      <c r="DO268" s="0"/>
      <c r="DP268" s="0"/>
      <c r="DQ268" s="0"/>
      <c r="DR268" s="0"/>
      <c r="DS268" s="0"/>
      <c r="DT268" s="0"/>
      <c r="DU268" s="0"/>
      <c r="DV268" s="0"/>
      <c r="DW268" s="0"/>
      <c r="DX268" s="0"/>
      <c r="DY268" s="0"/>
      <c r="DZ268" s="0"/>
      <c r="EA268" s="0"/>
      <c r="EB268" s="0"/>
      <c r="EC268" s="0"/>
      <c r="ED268" s="0"/>
      <c r="EE268" s="0"/>
      <c r="EF268" s="0"/>
      <c r="EG268" s="0"/>
      <c r="EH268" s="0"/>
      <c r="EI268" s="0"/>
      <c r="EJ268" s="0"/>
      <c r="EK268" s="0"/>
      <c r="EL268" s="0"/>
      <c r="EM268" s="0"/>
      <c r="EN268" s="0"/>
      <c r="EO268" s="0"/>
      <c r="EP268" s="0"/>
      <c r="EQ268" s="0"/>
      <c r="ER268" s="0"/>
      <c r="ES268" s="0"/>
      <c r="ET268" s="0"/>
      <c r="EU268" s="0"/>
      <c r="EV268" s="0"/>
      <c r="EW268" s="0"/>
      <c r="EX268" s="0"/>
      <c r="EY268" s="0"/>
      <c r="EZ268" s="0"/>
      <c r="FA268" s="0"/>
      <c r="FB268" s="0"/>
      <c r="FC268" s="0"/>
      <c r="FD268" s="0"/>
      <c r="FE268" s="0"/>
      <c r="FF268" s="0"/>
      <c r="FG268" s="0"/>
      <c r="FH268" s="0"/>
      <c r="FI268" s="0"/>
      <c r="FJ268" s="0"/>
      <c r="FK268" s="0"/>
      <c r="FL268" s="0"/>
      <c r="FM268" s="0"/>
      <c r="FN268" s="0"/>
      <c r="FO268" s="0"/>
      <c r="FP268" s="0"/>
      <c r="FQ268" s="0"/>
      <c r="FR268" s="0"/>
      <c r="FS268" s="0"/>
      <c r="FT268" s="0"/>
      <c r="FU268" s="0"/>
      <c r="FV268" s="0"/>
      <c r="FW268" s="0"/>
      <c r="FX268" s="0"/>
      <c r="FY268" s="0"/>
      <c r="FZ268" s="0"/>
      <c r="GA268" s="0"/>
      <c r="GB268" s="0"/>
      <c r="GC268" s="0"/>
      <c r="GD268" s="0"/>
      <c r="GE268" s="0"/>
      <c r="GF268" s="0"/>
      <c r="GG268" s="0"/>
      <c r="GH268" s="0"/>
      <c r="GI268" s="0"/>
      <c r="GJ268" s="0"/>
      <c r="GK268" s="0"/>
      <c r="GL268" s="0"/>
      <c r="GM268" s="0"/>
      <c r="GN268" s="0"/>
      <c r="GO268" s="0"/>
      <c r="GP268" s="0"/>
      <c r="GQ268" s="0"/>
      <c r="GR268" s="0"/>
      <c r="GS268" s="0"/>
      <c r="GT268" s="0"/>
      <c r="GU268" s="0"/>
      <c r="GV268" s="0"/>
      <c r="GW268" s="0"/>
      <c r="GX268" s="0"/>
      <c r="GY268" s="0"/>
      <c r="GZ268" s="0"/>
      <c r="HA268" s="0"/>
      <c r="HB268" s="0"/>
      <c r="HC268" s="0"/>
      <c r="HD268" s="0"/>
      <c r="HE268" s="0"/>
      <c r="HF268" s="0"/>
      <c r="HG268" s="0"/>
      <c r="HH268" s="0"/>
      <c r="HI268" s="0"/>
      <c r="HJ268" s="0"/>
      <c r="HK268" s="0"/>
      <c r="HL268" s="0"/>
      <c r="HM268" s="0"/>
      <c r="HN268" s="0"/>
      <c r="HO268" s="0"/>
      <c r="HP268" s="0"/>
      <c r="HQ268" s="0"/>
      <c r="HR268" s="0"/>
      <c r="HS268" s="0"/>
      <c r="HT268" s="0"/>
      <c r="HU268" s="0"/>
      <c r="HV268" s="0"/>
      <c r="HW268" s="0"/>
      <c r="HX268" s="0"/>
      <c r="HY268" s="0"/>
      <c r="HZ268" s="0"/>
      <c r="IA268" s="0"/>
      <c r="IB268" s="0"/>
      <c r="IC268" s="0"/>
      <c r="ID268" s="0"/>
      <c r="IE268" s="0"/>
      <c r="IF268" s="0"/>
      <c r="IG268" s="0"/>
      <c r="IH268" s="0"/>
      <c r="II268" s="0"/>
      <c r="IJ268" s="0"/>
      <c r="IK268" s="0"/>
      <c r="IL268" s="0"/>
      <c r="IM268" s="0"/>
      <c r="IN268" s="0"/>
      <c r="IO268" s="0"/>
      <c r="IP268" s="0"/>
      <c r="IQ268" s="0"/>
      <c r="IR268" s="0"/>
      <c r="IS268" s="0"/>
      <c r="IT268" s="0"/>
      <c r="IU268" s="0"/>
      <c r="IV268" s="0"/>
      <c r="IW268" s="0"/>
      <c r="IX268" s="0"/>
      <c r="IY268" s="0"/>
      <c r="IZ268" s="0"/>
      <c r="JA268" s="0"/>
      <c r="JB268" s="0"/>
      <c r="JC268" s="0"/>
      <c r="JD268" s="0"/>
      <c r="JE268" s="0"/>
      <c r="JF268" s="0"/>
      <c r="JG268" s="0"/>
      <c r="JH268" s="0"/>
      <c r="JI268" s="0"/>
      <c r="JJ268" s="0"/>
      <c r="JK268" s="0"/>
      <c r="JL268" s="0"/>
      <c r="JM268" s="0"/>
      <c r="JN268" s="0"/>
      <c r="JO268" s="0"/>
      <c r="JP268" s="0"/>
      <c r="JQ268" s="0"/>
      <c r="JR268" s="0"/>
      <c r="JS268" s="0"/>
      <c r="JT268" s="0"/>
      <c r="JU268" s="0"/>
      <c r="JV268" s="0"/>
      <c r="JW268" s="0"/>
      <c r="JX268" s="0"/>
      <c r="JY268" s="0"/>
      <c r="JZ268" s="0"/>
      <c r="KA268" s="0"/>
      <c r="KB268" s="0"/>
      <c r="KC268" s="0"/>
      <c r="KD268" s="0"/>
      <c r="KE268" s="0"/>
      <c r="KF268" s="0"/>
      <c r="KG268" s="0"/>
      <c r="KH268" s="0"/>
      <c r="KI268" s="0"/>
      <c r="KJ268" s="0"/>
      <c r="KK268" s="0"/>
      <c r="KL268" s="0"/>
      <c r="KM268" s="0"/>
      <c r="KN268" s="0"/>
      <c r="KO268" s="0"/>
      <c r="KP268" s="0"/>
      <c r="KQ268" s="0"/>
      <c r="KR268" s="0"/>
      <c r="KS268" s="0"/>
      <c r="KT268" s="0"/>
      <c r="KU268" s="0"/>
      <c r="KV268" s="0"/>
      <c r="KW268" s="0"/>
      <c r="KX268" s="0"/>
      <c r="KY268" s="0"/>
      <c r="KZ268" s="0"/>
      <c r="LA268" s="0"/>
      <c r="LB268" s="0"/>
      <c r="LC268" s="0"/>
      <c r="LD268" s="0"/>
      <c r="LE268" s="0"/>
      <c r="LF268" s="0"/>
      <c r="LG268" s="0"/>
      <c r="LH268" s="0"/>
      <c r="LI268" s="0"/>
      <c r="LJ268" s="0"/>
      <c r="LK268" s="0"/>
      <c r="LL268" s="0"/>
      <c r="LM268" s="0"/>
      <c r="LN268" s="0"/>
      <c r="LO268" s="0"/>
      <c r="LP268" s="0"/>
      <c r="LQ268" s="0"/>
      <c r="LR268" s="0"/>
      <c r="LS268" s="0"/>
      <c r="LT268" s="0"/>
      <c r="LU268" s="0"/>
      <c r="LV268" s="0"/>
      <c r="LW268" s="0"/>
      <c r="LX268" s="0"/>
      <c r="LY268" s="0"/>
      <c r="LZ268" s="0"/>
      <c r="MA268" s="0"/>
      <c r="MB268" s="0"/>
      <c r="MC268" s="0"/>
      <c r="MD268" s="0"/>
      <c r="ME268" s="0"/>
      <c r="MF268" s="0"/>
      <c r="MG268" s="0"/>
      <c r="MH268" s="0"/>
      <c r="MI268" s="0"/>
      <c r="MJ268" s="0"/>
      <c r="MK268" s="0"/>
      <c r="ML268" s="0"/>
      <c r="MM268" s="0"/>
      <c r="MN268" s="0"/>
      <c r="MO268" s="0"/>
      <c r="MP268" s="0"/>
      <c r="MQ268" s="0"/>
      <c r="MR268" s="0"/>
      <c r="MS268" s="0"/>
      <c r="MT268" s="0"/>
      <c r="MU268" s="0"/>
      <c r="MV268" s="0"/>
      <c r="MW268" s="0"/>
      <c r="MX268" s="0"/>
      <c r="MY268" s="0"/>
      <c r="MZ268" s="0"/>
      <c r="NA268" s="0"/>
      <c r="NB268" s="0"/>
      <c r="NC268" s="0"/>
      <c r="ND268" s="0"/>
      <c r="NE268" s="0"/>
      <c r="NF268" s="0"/>
      <c r="NG268" s="0"/>
      <c r="NH268" s="0"/>
      <c r="NI268" s="0"/>
      <c r="NJ268" s="0"/>
      <c r="NK268" s="0"/>
      <c r="NL268" s="0"/>
      <c r="NM268" s="0"/>
      <c r="NN268" s="0"/>
      <c r="NO268" s="0"/>
      <c r="NP268" s="0"/>
      <c r="NQ268" s="0"/>
      <c r="NR268" s="0"/>
      <c r="NS268" s="0"/>
      <c r="NT268" s="0"/>
      <c r="NU268" s="0"/>
      <c r="NV268" s="0"/>
      <c r="NW268" s="0"/>
      <c r="NX268" s="0"/>
      <c r="NY268" s="0"/>
      <c r="NZ268" s="0"/>
      <c r="OA268" s="0"/>
      <c r="OB268" s="0"/>
      <c r="OC268" s="0"/>
      <c r="OD268" s="0"/>
      <c r="OE268" s="0"/>
      <c r="OF268" s="0"/>
      <c r="OG268" s="0"/>
      <c r="OH268" s="0"/>
      <c r="OI268" s="0"/>
      <c r="OJ268" s="0"/>
      <c r="OK268" s="0"/>
      <c r="OL268" s="0"/>
      <c r="OM268" s="0"/>
      <c r="ON268" s="0"/>
      <c r="OO268" s="0"/>
      <c r="OP268" s="0"/>
      <c r="OQ268" s="0"/>
      <c r="OR268" s="0"/>
      <c r="OS268" s="0"/>
      <c r="OT268" s="0"/>
      <c r="OU268" s="0"/>
      <c r="OV268" s="0"/>
      <c r="OW268" s="0"/>
      <c r="OX268" s="0"/>
      <c r="OY268" s="0"/>
      <c r="OZ268" s="0"/>
      <c r="PA268" s="0"/>
      <c r="PB268" s="0"/>
      <c r="PC268" s="0"/>
      <c r="PD268" s="0"/>
      <c r="PE268" s="0"/>
      <c r="PF268" s="0"/>
      <c r="PG268" s="0"/>
      <c r="PH268" s="0"/>
      <c r="PI268" s="0"/>
      <c r="PJ268" s="0"/>
      <c r="PK268" s="0"/>
      <c r="PL268" s="0"/>
      <c r="PM268" s="0"/>
      <c r="PN268" s="0"/>
      <c r="PO268" s="0"/>
      <c r="PP268" s="0"/>
      <c r="PQ268" s="0"/>
      <c r="PR268" s="0"/>
      <c r="PS268" s="0"/>
      <c r="PT268" s="0"/>
      <c r="PU268" s="0"/>
      <c r="PV268" s="0"/>
      <c r="PW268" s="0"/>
      <c r="PX268" s="0"/>
      <c r="PY268" s="0"/>
      <c r="PZ268" s="0"/>
      <c r="QA268" s="0"/>
      <c r="QB268" s="0"/>
      <c r="QC268" s="0"/>
      <c r="QD268" s="0"/>
      <c r="QE268" s="0"/>
      <c r="QF268" s="0"/>
      <c r="QG268" s="0"/>
      <c r="QH268" s="0"/>
      <c r="QI268" s="0"/>
      <c r="QJ268" s="0"/>
      <c r="QK268" s="0"/>
      <c r="QL268" s="0"/>
      <c r="QM268" s="0"/>
      <c r="QN268" s="0"/>
      <c r="QO268" s="0"/>
      <c r="QP268" s="0"/>
      <c r="QQ268" s="0"/>
      <c r="QR268" s="0"/>
      <c r="QS268" s="0"/>
      <c r="QT268" s="0"/>
      <c r="QU268" s="0"/>
      <c r="QV268" s="0"/>
      <c r="QW268" s="0"/>
      <c r="QX268" s="0"/>
      <c r="QY268" s="0"/>
      <c r="QZ268" s="0"/>
      <c r="RA268" s="0"/>
      <c r="RB268" s="0"/>
      <c r="RC268" s="0"/>
      <c r="RD268" s="0"/>
      <c r="RE268" s="0"/>
      <c r="RF268" s="0"/>
      <c r="RG268" s="0"/>
      <c r="RH268" s="0"/>
      <c r="RI268" s="0"/>
      <c r="RJ268" s="0"/>
      <c r="RK268" s="0"/>
      <c r="RL268" s="0"/>
      <c r="RM268" s="0"/>
      <c r="RN268" s="0"/>
      <c r="RO268" s="0"/>
      <c r="RP268" s="0"/>
      <c r="RQ268" s="0"/>
      <c r="RR268" s="0"/>
      <c r="RS268" s="0"/>
      <c r="RT268" s="0"/>
      <c r="RU268" s="0"/>
      <c r="RV268" s="0"/>
      <c r="RW268" s="0"/>
      <c r="RX268" s="0"/>
      <c r="RY268" s="0"/>
      <c r="RZ268" s="0"/>
      <c r="SA268" s="0"/>
      <c r="SB268" s="0"/>
      <c r="SC268" s="0"/>
      <c r="SD268" s="0"/>
      <c r="SE268" s="0"/>
      <c r="SF268" s="0"/>
      <c r="SG268" s="0"/>
      <c r="SH268" s="0"/>
      <c r="SI268" s="0"/>
      <c r="SJ268" s="0"/>
      <c r="SK268" s="0"/>
      <c r="SL268" s="0"/>
      <c r="SM268" s="0"/>
      <c r="SN268" s="0"/>
      <c r="SO268" s="0"/>
      <c r="SP268" s="0"/>
      <c r="SQ268" s="0"/>
      <c r="SR268" s="0"/>
      <c r="SS268" s="0"/>
      <c r="ST268" s="0"/>
      <c r="SU268" s="0"/>
      <c r="SV268" s="0"/>
      <c r="SW268" s="0"/>
      <c r="SX268" s="0"/>
      <c r="SY268" s="0"/>
      <c r="SZ268" s="0"/>
      <c r="TA268" s="0"/>
      <c r="TB268" s="0"/>
      <c r="TC268" s="0"/>
      <c r="TD268" s="0"/>
      <c r="TE268" s="0"/>
      <c r="TF268" s="0"/>
      <c r="TG268" s="0"/>
      <c r="TH268" s="0"/>
      <c r="TI268" s="0"/>
      <c r="TJ268" s="0"/>
      <c r="TK268" s="0"/>
      <c r="TL268" s="0"/>
      <c r="TM268" s="0"/>
      <c r="TN268" s="0"/>
      <c r="TO268" s="0"/>
      <c r="TP268" s="0"/>
      <c r="TQ268" s="0"/>
      <c r="TR268" s="0"/>
      <c r="TS268" s="0"/>
      <c r="TT268" s="0"/>
      <c r="TU268" s="0"/>
      <c r="TV268" s="0"/>
      <c r="TW268" s="0"/>
      <c r="TX268" s="0"/>
      <c r="TY268" s="0"/>
      <c r="TZ268" s="0"/>
      <c r="UA268" s="0"/>
      <c r="UB268" s="0"/>
      <c r="UC268" s="0"/>
      <c r="UD268" s="0"/>
      <c r="UE268" s="0"/>
      <c r="UF268" s="0"/>
      <c r="UG268" s="0"/>
      <c r="UH268" s="0"/>
      <c r="UI268" s="0"/>
      <c r="UJ268" s="0"/>
      <c r="UK268" s="0"/>
      <c r="UL268" s="0"/>
      <c r="UM268" s="0"/>
      <c r="UN268" s="0"/>
      <c r="UO268" s="0"/>
      <c r="UP268" s="0"/>
      <c r="UQ268" s="0"/>
      <c r="UR268" s="0"/>
      <c r="US268" s="0"/>
      <c r="UT268" s="0"/>
      <c r="UU268" s="0"/>
      <c r="UV268" s="0"/>
      <c r="UW268" s="0"/>
      <c r="UX268" s="0"/>
      <c r="UY268" s="0"/>
      <c r="UZ268" s="0"/>
      <c r="VA268" s="0"/>
      <c r="VB268" s="0"/>
      <c r="VC268" s="0"/>
      <c r="VD268" s="0"/>
      <c r="VE268" s="0"/>
      <c r="VF268" s="0"/>
      <c r="VG268" s="0"/>
      <c r="VH268" s="0"/>
      <c r="VI268" s="0"/>
      <c r="VJ268" s="0"/>
      <c r="VK268" s="0"/>
      <c r="VL268" s="0"/>
      <c r="VM268" s="0"/>
      <c r="VN268" s="0"/>
      <c r="VO268" s="0"/>
      <c r="VP268" s="0"/>
      <c r="VQ268" s="0"/>
      <c r="VR268" s="0"/>
      <c r="VS268" s="0"/>
      <c r="VT268" s="0"/>
      <c r="VU268" s="0"/>
      <c r="VV268" s="0"/>
      <c r="VW268" s="0"/>
      <c r="VX268" s="0"/>
      <c r="VY268" s="0"/>
      <c r="VZ268" s="0"/>
      <c r="WA268" s="0"/>
      <c r="WB268" s="0"/>
      <c r="WC268" s="0"/>
      <c r="WD268" s="0"/>
      <c r="WE268" s="0"/>
      <c r="WF268" s="0"/>
      <c r="WG268" s="0"/>
      <c r="WH268" s="0"/>
      <c r="WI268" s="0"/>
      <c r="WJ268" s="0"/>
      <c r="WK268" s="0"/>
      <c r="WL268" s="0"/>
      <c r="WM268" s="0"/>
      <c r="WN268" s="0"/>
      <c r="WO268" s="0"/>
      <c r="WP268" s="0"/>
      <c r="WQ268" s="0"/>
      <c r="WR268" s="0"/>
      <c r="WS268" s="0"/>
      <c r="WT268" s="0"/>
      <c r="WU268" s="0"/>
      <c r="WV268" s="0"/>
      <c r="WW268" s="0"/>
      <c r="WX268" s="0"/>
      <c r="WY268" s="0"/>
      <c r="WZ268" s="0"/>
      <c r="XA268" s="0"/>
      <c r="XB268" s="0"/>
      <c r="XC268" s="0"/>
      <c r="XD268" s="0"/>
      <c r="XE268" s="0"/>
      <c r="XF268" s="0"/>
      <c r="XG268" s="0"/>
      <c r="XH268" s="0"/>
      <c r="XI268" s="0"/>
      <c r="XJ268" s="0"/>
      <c r="XK268" s="0"/>
      <c r="XL268" s="0"/>
      <c r="XM268" s="0"/>
      <c r="XN268" s="0"/>
      <c r="XO268" s="0"/>
      <c r="XP268" s="0"/>
      <c r="XQ268" s="0"/>
      <c r="XR268" s="0"/>
      <c r="XS268" s="0"/>
      <c r="XT268" s="0"/>
      <c r="XU268" s="0"/>
      <c r="XV268" s="0"/>
      <c r="XW268" s="0"/>
      <c r="XX268" s="0"/>
      <c r="XY268" s="0"/>
      <c r="XZ268" s="0"/>
      <c r="YA268" s="0"/>
      <c r="YB268" s="0"/>
      <c r="YC268" s="0"/>
      <c r="YD268" s="0"/>
      <c r="YE268" s="0"/>
      <c r="YF268" s="0"/>
      <c r="YG268" s="0"/>
      <c r="YH268" s="0"/>
      <c r="YI268" s="0"/>
      <c r="YJ268" s="0"/>
      <c r="YK268" s="0"/>
      <c r="YL268" s="0"/>
      <c r="YM268" s="0"/>
      <c r="YN268" s="0"/>
      <c r="YO268" s="0"/>
      <c r="YP268" s="0"/>
      <c r="YQ268" s="0"/>
      <c r="YR268" s="0"/>
      <c r="YS268" s="0"/>
      <c r="YT268" s="0"/>
      <c r="YU268" s="0"/>
      <c r="YV268" s="0"/>
      <c r="YW268" s="0"/>
      <c r="YX268" s="0"/>
      <c r="YY268" s="0"/>
      <c r="YZ268" s="0"/>
      <c r="ZA268" s="0"/>
      <c r="ZB268" s="0"/>
      <c r="ZC268" s="0"/>
      <c r="ZD268" s="0"/>
      <c r="ZE268" s="0"/>
      <c r="ZF268" s="0"/>
      <c r="ZG268" s="0"/>
      <c r="ZH268" s="0"/>
      <c r="ZI268" s="0"/>
      <c r="ZJ268" s="0"/>
      <c r="ZK268" s="0"/>
      <c r="ZL268" s="0"/>
      <c r="ZM268" s="0"/>
      <c r="ZN268" s="0"/>
      <c r="ZO268" s="0"/>
      <c r="ZP268" s="0"/>
      <c r="ZQ268" s="0"/>
      <c r="ZR268" s="0"/>
      <c r="ZS268" s="0"/>
      <c r="ZT268" s="0"/>
      <c r="ZU268" s="0"/>
      <c r="ZV268" s="0"/>
      <c r="ZW268" s="0"/>
      <c r="ZX268" s="0"/>
      <c r="ZY268" s="0"/>
      <c r="ZZ268" s="0"/>
      <c r="AAA268" s="0"/>
      <c r="AAB268" s="0"/>
      <c r="AAC268" s="0"/>
      <c r="AAD268" s="0"/>
      <c r="AAE268" s="0"/>
      <c r="AAF268" s="0"/>
      <c r="AAG268" s="0"/>
      <c r="AAH268" s="0"/>
      <c r="AAI268" s="0"/>
      <c r="AAJ268" s="0"/>
      <c r="AAK268" s="0"/>
      <c r="AAL268" s="0"/>
      <c r="AAM268" s="0"/>
      <c r="AAN268" s="0"/>
      <c r="AAO268" s="0"/>
      <c r="AAP268" s="0"/>
      <c r="AAQ268" s="0"/>
      <c r="AAR268" s="0"/>
      <c r="AAS268" s="0"/>
      <c r="AAT268" s="0"/>
      <c r="AAU268" s="0"/>
      <c r="AAV268" s="0"/>
      <c r="AAW268" s="0"/>
      <c r="AAX268" s="0"/>
      <c r="AAY268" s="0"/>
      <c r="AAZ268" s="0"/>
      <c r="ABA268" s="0"/>
      <c r="ABB268" s="0"/>
      <c r="ABC268" s="0"/>
      <c r="ABD268" s="0"/>
      <c r="ABE268" s="0"/>
      <c r="ABF268" s="0"/>
      <c r="ABG268" s="0"/>
      <c r="ABH268" s="0"/>
      <c r="ABI268" s="0"/>
      <c r="ABJ268" s="0"/>
      <c r="ABK268" s="0"/>
      <c r="ABL268" s="0"/>
      <c r="ABM268" s="0"/>
      <c r="ABN268" s="0"/>
      <c r="ABO268" s="0"/>
      <c r="ABP268" s="0"/>
      <c r="ABQ268" s="0"/>
      <c r="ABR268" s="0"/>
      <c r="ABS268" s="0"/>
      <c r="ABT268" s="0"/>
      <c r="ABU268" s="0"/>
      <c r="ABV268" s="0"/>
      <c r="ABW268" s="0"/>
      <c r="ABX268" s="0"/>
      <c r="ABY268" s="0"/>
      <c r="ABZ268" s="0"/>
      <c r="ACA268" s="0"/>
      <c r="ACB268" s="0"/>
      <c r="ACC268" s="0"/>
      <c r="ACD268" s="0"/>
      <c r="ACE268" s="0"/>
      <c r="ACF268" s="0"/>
      <c r="ACG268" s="0"/>
      <c r="ACH268" s="0"/>
      <c r="ACI268" s="0"/>
      <c r="ACJ268" s="0"/>
      <c r="ACK268" s="0"/>
      <c r="ACL268" s="0"/>
      <c r="ACM268" s="0"/>
      <c r="ACN268" s="0"/>
      <c r="ACO268" s="0"/>
      <c r="ACP268" s="0"/>
      <c r="ACQ268" s="0"/>
      <c r="ACR268" s="0"/>
      <c r="ACS268" s="0"/>
      <c r="ACT268" s="0"/>
      <c r="ACU268" s="0"/>
      <c r="ACV268" s="0"/>
      <c r="ACW268" s="0"/>
      <c r="ACX268" s="0"/>
      <c r="ACY268" s="0"/>
      <c r="ACZ268" s="0"/>
      <c r="ADA268" s="0"/>
      <c r="ADB268" s="0"/>
      <c r="ADC268" s="0"/>
      <c r="ADD268" s="0"/>
      <c r="ADE268" s="0"/>
      <c r="ADF268" s="0"/>
      <c r="ADG268" s="0"/>
      <c r="ADH268" s="0"/>
      <c r="ADI268" s="0"/>
      <c r="ADJ268" s="0"/>
      <c r="ADK268" s="0"/>
      <c r="ADL268" s="0"/>
      <c r="ADM268" s="0"/>
      <c r="ADN268" s="0"/>
      <c r="ADO268" s="0"/>
      <c r="ADP268" s="0"/>
      <c r="ADQ268" s="0"/>
      <c r="ADR268" s="0"/>
      <c r="ADS268" s="0"/>
      <c r="ADT268" s="0"/>
      <c r="ADU268" s="0"/>
      <c r="ADV268" s="0"/>
      <c r="ADW268" s="0"/>
      <c r="ADX268" s="0"/>
      <c r="ADY268" s="0"/>
      <c r="ADZ268" s="0"/>
      <c r="AEA268" s="0"/>
      <c r="AEB268" s="0"/>
      <c r="AEC268" s="0"/>
      <c r="AED268" s="0"/>
      <c r="AEE268" s="0"/>
      <c r="AEF268" s="0"/>
      <c r="AEG268" s="0"/>
      <c r="AEH268" s="0"/>
      <c r="AEI268" s="0"/>
      <c r="AEJ268" s="0"/>
      <c r="AEK268" s="0"/>
      <c r="AEL268" s="0"/>
      <c r="AEM268" s="0"/>
      <c r="AEN268" s="0"/>
      <c r="AEO268" s="0"/>
      <c r="AEP268" s="0"/>
      <c r="AEQ268" s="0"/>
      <c r="AER268" s="0"/>
      <c r="AES268" s="0"/>
      <c r="AET268" s="0"/>
      <c r="AEU268" s="0"/>
      <c r="AEV268" s="0"/>
      <c r="AEW268" s="0"/>
      <c r="AEX268" s="0"/>
      <c r="AEY268" s="0"/>
      <c r="AEZ268" s="0"/>
      <c r="AFA268" s="0"/>
      <c r="AFB268" s="0"/>
      <c r="AFC268" s="0"/>
      <c r="AFD268" s="0"/>
      <c r="AFE268" s="0"/>
      <c r="AFF268" s="0"/>
      <c r="AFG268" s="0"/>
      <c r="AFH268" s="0"/>
      <c r="AFI268" s="0"/>
      <c r="AFJ268" s="0"/>
      <c r="AFK268" s="0"/>
      <c r="AFL268" s="0"/>
      <c r="AFM268" s="0"/>
      <c r="AFN268" s="0"/>
      <c r="AFO268" s="0"/>
      <c r="AFP268" s="0"/>
      <c r="AFQ268" s="0"/>
      <c r="AFR268" s="0"/>
      <c r="AFS268" s="0"/>
      <c r="AFT268" s="0"/>
      <c r="AFU268" s="0"/>
      <c r="AFV268" s="0"/>
      <c r="AFW268" s="0"/>
      <c r="AFX268" s="0"/>
      <c r="AFY268" s="0"/>
      <c r="AFZ268" s="0"/>
      <c r="AGA268" s="0"/>
      <c r="AGB268" s="0"/>
      <c r="AGC268" s="0"/>
      <c r="AGD268" s="0"/>
      <c r="AGE268" s="0"/>
      <c r="AGF268" s="0"/>
      <c r="AGG268" s="0"/>
      <c r="AGH268" s="0"/>
      <c r="AGI268" s="0"/>
      <c r="AGJ268" s="0"/>
      <c r="AGK268" s="0"/>
      <c r="AGL268" s="0"/>
      <c r="AGM268" s="0"/>
      <c r="AGN268" s="0"/>
      <c r="AGO268" s="0"/>
      <c r="AGP268" s="0"/>
      <c r="AGQ268" s="0"/>
      <c r="AGR268" s="0"/>
      <c r="AGS268" s="0"/>
      <c r="AGT268" s="0"/>
      <c r="AGU268" s="0"/>
      <c r="AGV268" s="0"/>
      <c r="AGW268" s="0"/>
      <c r="AGX268" s="0"/>
      <c r="AGY268" s="0"/>
      <c r="AGZ268" s="0"/>
      <c r="AHA268" s="0"/>
      <c r="AHB268" s="0"/>
      <c r="AHC268" s="0"/>
      <c r="AHD268" s="0"/>
      <c r="AHE268" s="0"/>
      <c r="AHF268" s="0"/>
      <c r="AHG268" s="0"/>
      <c r="AHH268" s="0"/>
      <c r="AHI268" s="0"/>
      <c r="AHJ268" s="0"/>
      <c r="AHK268" s="0"/>
      <c r="AHL268" s="0"/>
      <c r="AHM268" s="0"/>
      <c r="AHN268" s="0"/>
      <c r="AHO268" s="0"/>
      <c r="AHP268" s="0"/>
      <c r="AHQ268" s="0"/>
      <c r="AHR268" s="0"/>
      <c r="AHS268" s="0"/>
      <c r="AHT268" s="0"/>
      <c r="AHU268" s="0"/>
      <c r="AHV268" s="0"/>
      <c r="AHW268" s="0"/>
      <c r="AHX268" s="0"/>
      <c r="AHY268" s="0"/>
      <c r="AHZ268" s="0"/>
      <c r="AIA268" s="0"/>
      <c r="AIB268" s="0"/>
      <c r="AIC268" s="0"/>
      <c r="AID268" s="0"/>
      <c r="AIE268" s="0"/>
      <c r="AIF268" s="0"/>
      <c r="AIG268" s="0"/>
      <c r="AIH268" s="0"/>
      <c r="AII268" s="0"/>
      <c r="AIJ268" s="0"/>
      <c r="AIK268" s="0"/>
      <c r="AIL268" s="0"/>
      <c r="AIM268" s="0"/>
      <c r="AIN268" s="0"/>
      <c r="AIO268" s="0"/>
      <c r="AIP268" s="0"/>
      <c r="AIQ268" s="0"/>
      <c r="AIR268" s="0"/>
      <c r="AIS268" s="0"/>
      <c r="AIT268" s="0"/>
      <c r="AIU268" s="0"/>
      <c r="AIV268" s="0"/>
      <c r="AIW268" s="0"/>
      <c r="AIX268" s="0"/>
      <c r="AIY268" s="0"/>
      <c r="AIZ268" s="0"/>
      <c r="AJA268" s="0"/>
      <c r="AJB268" s="0"/>
      <c r="AJC268" s="0"/>
      <c r="AJD268" s="0"/>
      <c r="AJE268" s="0"/>
      <c r="AJF268" s="0"/>
      <c r="AJG268" s="0"/>
      <c r="AJH268" s="0"/>
      <c r="AJI268" s="0"/>
      <c r="AJJ268" s="0"/>
      <c r="AJK268" s="0"/>
      <c r="AJL268" s="0"/>
      <c r="AJM268" s="0"/>
      <c r="AJN268" s="0"/>
      <c r="AJO268" s="0"/>
      <c r="AJP268" s="0"/>
      <c r="AJQ268" s="0"/>
      <c r="AJR268" s="0"/>
      <c r="AJS268" s="0"/>
      <c r="AJT268" s="0"/>
      <c r="AJU268" s="0"/>
      <c r="AJV268" s="0"/>
      <c r="AJW268" s="0"/>
      <c r="AJX268" s="0"/>
      <c r="AJY268" s="0"/>
      <c r="AJZ268" s="0"/>
      <c r="AKA268" s="0"/>
      <c r="AKB268" s="0"/>
      <c r="AKC268" s="0"/>
      <c r="AKD268" s="0"/>
      <c r="AKE268" s="0"/>
      <c r="AKF268" s="0"/>
      <c r="AKG268" s="0"/>
      <c r="AKH268" s="0"/>
      <c r="AKI268" s="0"/>
      <c r="AKJ268" s="0"/>
      <c r="AKK268" s="0"/>
      <c r="AKL268" s="0"/>
      <c r="AKM268" s="0"/>
      <c r="AKN268" s="0"/>
      <c r="AKO268" s="0"/>
      <c r="AKP268" s="0"/>
      <c r="AKQ268" s="0"/>
      <c r="AKR268" s="0"/>
      <c r="AKS268" s="0"/>
      <c r="AKT268" s="0"/>
      <c r="AKU268" s="0"/>
      <c r="AKV268" s="0"/>
      <c r="AKW268" s="0"/>
      <c r="AKX268" s="0"/>
      <c r="AKY268" s="0"/>
      <c r="AKZ268" s="0"/>
      <c r="ALA268" s="0"/>
      <c r="ALB268" s="0"/>
      <c r="ALC268" s="0"/>
      <c r="ALD268" s="0"/>
      <c r="ALE268" s="0"/>
      <c r="ALF268" s="0"/>
      <c r="ALG268" s="0"/>
      <c r="ALH268" s="0"/>
      <c r="ALI268" s="0"/>
      <c r="ALJ268" s="0"/>
      <c r="ALK268" s="0"/>
      <c r="ALL268" s="0"/>
      <c r="ALM268" s="0"/>
      <c r="ALN268" s="0"/>
      <c r="ALO268" s="0"/>
      <c r="ALP268" s="0"/>
      <c r="ALQ268" s="0"/>
      <c r="ALR268" s="0"/>
      <c r="ALS268" s="0"/>
      <c r="ALT268" s="0"/>
      <c r="ALU268" s="0"/>
      <c r="ALV268" s="0"/>
      <c r="ALW268" s="0"/>
      <c r="ALX268" s="0"/>
      <c r="ALY268" s="0"/>
      <c r="ALZ268" s="0"/>
      <c r="AMA268" s="0"/>
      <c r="AMB268" s="0"/>
      <c r="AMC268" s="0"/>
      <c r="AMD268" s="0"/>
      <c r="AME268" s="0"/>
      <c r="AMF268" s="0"/>
      <c r="AMG268" s="0"/>
      <c r="AMH268" s="0"/>
      <c r="AMI268" s="0"/>
      <c r="AMJ268" s="0"/>
    </row>
    <row r="269" customFormat="false" ht="15.75" hidden="true" customHeight="true" outlineLevel="1" collapsed="false">
      <c r="A269" s="270"/>
      <c r="B269" s="275"/>
      <c r="C269" s="66"/>
      <c r="D269" s="203"/>
      <c r="E269" s="203"/>
      <c r="F269" s="203"/>
      <c r="G269" s="203"/>
      <c r="H269" s="203"/>
      <c r="I269" s="203"/>
      <c r="J269" s="203"/>
      <c r="K269" s="203"/>
      <c r="L269" s="203"/>
      <c r="M269" s="203"/>
      <c r="N269" s="203"/>
      <c r="O269" s="204"/>
      <c r="P269" s="203"/>
      <c r="Q269" s="203"/>
      <c r="R269" s="203"/>
      <c r="S269" s="203"/>
      <c r="T269" s="203"/>
      <c r="U269" s="203"/>
      <c r="V269" s="203"/>
      <c r="W269" s="203"/>
      <c r="X269" s="205"/>
      <c r="Y269" s="204"/>
      <c r="Z269" s="203"/>
      <c r="AA269" s="203"/>
      <c r="AB269" s="203"/>
      <c r="AC269" s="203"/>
      <c r="AD269" s="203"/>
      <c r="AE269" s="203"/>
      <c r="AF269" s="203"/>
      <c r="AG269" s="203"/>
      <c r="AH269" s="205"/>
      <c r="AI269" s="204"/>
      <c r="AJ269" s="203"/>
      <c r="AK269" s="203"/>
      <c r="AL269" s="203"/>
      <c r="AM269" s="203"/>
      <c r="AN269" s="203"/>
      <c r="AO269" s="203"/>
      <c r="AP269" s="203"/>
      <c r="AQ269" s="203"/>
      <c r="AR269" s="205"/>
      <c r="AS269" s="204"/>
      <c r="AT269" s="203"/>
      <c r="AU269" s="203"/>
      <c r="AV269" s="203"/>
      <c r="AW269" s="203"/>
      <c r="AX269" s="203"/>
      <c r="AY269" s="203"/>
      <c r="AZ269" s="203"/>
      <c r="BA269" s="203"/>
      <c r="BB269" s="205"/>
      <c r="BC269" s="0"/>
      <c r="BD269" s="0"/>
      <c r="BE269" s="0"/>
      <c r="BF269" s="0"/>
      <c r="BG269" s="0"/>
      <c r="BH269" s="0"/>
      <c r="BI269" s="0"/>
      <c r="BJ269" s="0"/>
      <c r="BK269" s="0"/>
      <c r="BL269" s="0"/>
      <c r="BM269" s="0"/>
      <c r="BN269" s="0"/>
      <c r="BO269" s="0"/>
      <c r="BP269" s="0"/>
      <c r="BQ269" s="0"/>
      <c r="BR269" s="0"/>
      <c r="BS269" s="0"/>
      <c r="BT269" s="0"/>
      <c r="BU269" s="0"/>
      <c r="BV269" s="0"/>
      <c r="BW269" s="0"/>
      <c r="BX269" s="0"/>
      <c r="BY269" s="0"/>
      <c r="BZ269" s="0"/>
      <c r="CA269" s="0"/>
      <c r="CB269" s="0"/>
      <c r="CC269" s="0"/>
      <c r="CD269" s="0"/>
      <c r="CE269" s="0"/>
      <c r="CF269" s="0"/>
      <c r="CG269" s="0"/>
      <c r="CH269" s="0"/>
      <c r="CI269" s="0"/>
      <c r="CJ269" s="0"/>
      <c r="CK269" s="0"/>
      <c r="CL269" s="0"/>
      <c r="CM269" s="0"/>
      <c r="CN269" s="0"/>
      <c r="CO269" s="0"/>
      <c r="CP269" s="0"/>
      <c r="CQ269" s="0"/>
      <c r="CR269" s="0"/>
      <c r="CS269" s="0"/>
      <c r="CT269" s="0"/>
      <c r="CU269" s="0"/>
      <c r="CV269" s="0"/>
      <c r="CW269" s="0"/>
      <c r="CX269" s="0"/>
      <c r="CY269" s="0"/>
      <c r="CZ269" s="0"/>
      <c r="DA269" s="0"/>
      <c r="DB269" s="0"/>
      <c r="DC269" s="0"/>
      <c r="DD269" s="0"/>
      <c r="DE269" s="0"/>
      <c r="DF269" s="0"/>
      <c r="DG269" s="0"/>
      <c r="DH269" s="0"/>
      <c r="DI269" s="0"/>
      <c r="DJ269" s="0"/>
      <c r="DK269" s="0"/>
      <c r="DL269" s="0"/>
      <c r="DM269" s="0"/>
      <c r="DN269" s="0"/>
      <c r="DO269" s="0"/>
      <c r="DP269" s="0"/>
      <c r="DQ269" s="0"/>
      <c r="DR269" s="0"/>
      <c r="DS269" s="0"/>
      <c r="DT269" s="0"/>
      <c r="DU269" s="0"/>
      <c r="DV269" s="0"/>
      <c r="DW269" s="0"/>
      <c r="DX269" s="0"/>
      <c r="DY269" s="0"/>
      <c r="DZ269" s="0"/>
      <c r="EA269" s="0"/>
      <c r="EB269" s="0"/>
      <c r="EC269" s="0"/>
      <c r="ED269" s="0"/>
      <c r="EE269" s="0"/>
      <c r="EF269" s="0"/>
      <c r="EG269" s="0"/>
      <c r="EH269" s="0"/>
      <c r="EI269" s="0"/>
      <c r="EJ269" s="0"/>
      <c r="EK269" s="0"/>
      <c r="EL269" s="0"/>
      <c r="EM269" s="0"/>
      <c r="EN269" s="0"/>
      <c r="EO269" s="0"/>
      <c r="EP269" s="0"/>
      <c r="EQ269" s="0"/>
      <c r="ER269" s="0"/>
      <c r="ES269" s="0"/>
      <c r="ET269" s="0"/>
      <c r="EU269" s="0"/>
      <c r="EV269" s="0"/>
      <c r="EW269" s="0"/>
      <c r="EX269" s="0"/>
      <c r="EY269" s="0"/>
      <c r="EZ269" s="0"/>
      <c r="FA269" s="0"/>
      <c r="FB269" s="0"/>
      <c r="FC269" s="0"/>
      <c r="FD269" s="0"/>
      <c r="FE269" s="0"/>
      <c r="FF269" s="0"/>
      <c r="FG269" s="0"/>
      <c r="FH269" s="0"/>
      <c r="FI269" s="0"/>
      <c r="FJ269" s="0"/>
      <c r="FK269" s="0"/>
      <c r="FL269" s="0"/>
      <c r="FM269" s="0"/>
      <c r="FN269" s="0"/>
      <c r="FO269" s="0"/>
      <c r="FP269" s="0"/>
      <c r="FQ269" s="0"/>
      <c r="FR269" s="0"/>
      <c r="FS269" s="0"/>
      <c r="FT269" s="0"/>
      <c r="FU269" s="0"/>
      <c r="FV269" s="0"/>
      <c r="FW269" s="0"/>
      <c r="FX269" s="0"/>
      <c r="FY269" s="0"/>
      <c r="FZ269" s="0"/>
      <c r="GA269" s="0"/>
      <c r="GB269" s="0"/>
      <c r="GC269" s="0"/>
      <c r="GD269" s="0"/>
      <c r="GE269" s="0"/>
      <c r="GF269" s="0"/>
      <c r="GG269" s="0"/>
      <c r="GH269" s="0"/>
      <c r="GI269" s="0"/>
      <c r="GJ269" s="0"/>
      <c r="GK269" s="0"/>
      <c r="GL269" s="0"/>
      <c r="GM269" s="0"/>
      <c r="GN269" s="0"/>
      <c r="GO269" s="0"/>
      <c r="GP269" s="0"/>
      <c r="GQ269" s="0"/>
      <c r="GR269" s="0"/>
      <c r="GS269" s="0"/>
      <c r="GT269" s="0"/>
      <c r="GU269" s="0"/>
      <c r="GV269" s="0"/>
      <c r="GW269" s="0"/>
      <c r="GX269" s="0"/>
      <c r="GY269" s="0"/>
      <c r="GZ269" s="0"/>
      <c r="HA269" s="0"/>
      <c r="HB269" s="0"/>
      <c r="HC269" s="0"/>
      <c r="HD269" s="0"/>
      <c r="HE269" s="0"/>
      <c r="HF269" s="0"/>
      <c r="HG269" s="0"/>
      <c r="HH269" s="0"/>
      <c r="HI269" s="0"/>
      <c r="HJ269" s="0"/>
      <c r="HK269" s="0"/>
      <c r="HL269" s="0"/>
      <c r="HM269" s="0"/>
      <c r="HN269" s="0"/>
      <c r="HO269" s="0"/>
      <c r="HP269" s="0"/>
      <c r="HQ269" s="0"/>
      <c r="HR269" s="0"/>
      <c r="HS269" s="0"/>
      <c r="HT269" s="0"/>
      <c r="HU269" s="0"/>
      <c r="HV269" s="0"/>
      <c r="HW269" s="0"/>
      <c r="HX269" s="0"/>
      <c r="HY269" s="0"/>
      <c r="HZ269" s="0"/>
      <c r="IA269" s="0"/>
      <c r="IB269" s="0"/>
      <c r="IC269" s="0"/>
      <c r="ID269" s="0"/>
      <c r="IE269" s="0"/>
      <c r="IF269" s="0"/>
      <c r="IG269" s="0"/>
      <c r="IH269" s="0"/>
      <c r="II269" s="0"/>
      <c r="IJ269" s="0"/>
      <c r="IK269" s="0"/>
      <c r="IL269" s="0"/>
      <c r="IM269" s="0"/>
      <c r="IN269" s="0"/>
      <c r="IO269" s="0"/>
      <c r="IP269" s="0"/>
      <c r="IQ269" s="0"/>
      <c r="IR269" s="0"/>
      <c r="IS269" s="0"/>
      <c r="IT269" s="0"/>
      <c r="IU269" s="0"/>
      <c r="IV269" s="0"/>
      <c r="IW269" s="0"/>
      <c r="IX269" s="0"/>
      <c r="IY269" s="0"/>
      <c r="IZ269" s="0"/>
      <c r="JA269" s="0"/>
      <c r="JB269" s="0"/>
      <c r="JC269" s="0"/>
      <c r="JD269" s="0"/>
      <c r="JE269" s="0"/>
      <c r="JF269" s="0"/>
      <c r="JG269" s="0"/>
      <c r="JH269" s="0"/>
      <c r="JI269" s="0"/>
      <c r="JJ269" s="0"/>
      <c r="JK269" s="0"/>
      <c r="JL269" s="0"/>
      <c r="JM269" s="0"/>
      <c r="JN269" s="0"/>
      <c r="JO269" s="0"/>
      <c r="JP269" s="0"/>
      <c r="JQ269" s="0"/>
      <c r="JR269" s="0"/>
      <c r="JS269" s="0"/>
      <c r="JT269" s="0"/>
      <c r="JU269" s="0"/>
      <c r="JV269" s="0"/>
      <c r="JW269" s="0"/>
      <c r="JX269" s="0"/>
      <c r="JY269" s="0"/>
      <c r="JZ269" s="0"/>
      <c r="KA269" s="0"/>
      <c r="KB269" s="0"/>
      <c r="KC269" s="0"/>
      <c r="KD269" s="0"/>
      <c r="KE269" s="0"/>
      <c r="KF269" s="0"/>
      <c r="KG269" s="0"/>
      <c r="KH269" s="0"/>
      <c r="KI269" s="0"/>
      <c r="KJ269" s="0"/>
      <c r="KK269" s="0"/>
      <c r="KL269" s="0"/>
      <c r="KM269" s="0"/>
      <c r="KN269" s="0"/>
      <c r="KO269" s="0"/>
      <c r="KP269" s="0"/>
      <c r="KQ269" s="0"/>
      <c r="KR269" s="0"/>
      <c r="KS269" s="0"/>
      <c r="KT269" s="0"/>
      <c r="KU269" s="0"/>
      <c r="KV269" s="0"/>
      <c r="KW269" s="0"/>
      <c r="KX269" s="0"/>
      <c r="KY269" s="0"/>
      <c r="KZ269" s="0"/>
      <c r="LA269" s="0"/>
      <c r="LB269" s="0"/>
      <c r="LC269" s="0"/>
      <c r="LD269" s="0"/>
      <c r="LE269" s="0"/>
      <c r="LF269" s="0"/>
      <c r="LG269" s="0"/>
      <c r="LH269" s="0"/>
      <c r="LI269" s="0"/>
      <c r="LJ269" s="0"/>
      <c r="LK269" s="0"/>
      <c r="LL269" s="0"/>
      <c r="LM269" s="0"/>
      <c r="LN269" s="0"/>
      <c r="LO269" s="0"/>
      <c r="LP269" s="0"/>
      <c r="LQ269" s="0"/>
      <c r="LR269" s="0"/>
      <c r="LS269" s="0"/>
      <c r="LT269" s="0"/>
      <c r="LU269" s="0"/>
      <c r="LV269" s="0"/>
      <c r="LW269" s="0"/>
      <c r="LX269" s="0"/>
      <c r="LY269" s="0"/>
      <c r="LZ269" s="0"/>
      <c r="MA269" s="0"/>
      <c r="MB269" s="0"/>
      <c r="MC269" s="0"/>
      <c r="MD269" s="0"/>
      <c r="ME269" s="0"/>
      <c r="MF269" s="0"/>
      <c r="MG269" s="0"/>
      <c r="MH269" s="0"/>
      <c r="MI269" s="0"/>
      <c r="MJ269" s="0"/>
      <c r="MK269" s="0"/>
      <c r="ML269" s="0"/>
      <c r="MM269" s="0"/>
      <c r="MN269" s="0"/>
      <c r="MO269" s="0"/>
      <c r="MP269" s="0"/>
      <c r="MQ269" s="0"/>
      <c r="MR269" s="0"/>
      <c r="MS269" s="0"/>
      <c r="MT269" s="0"/>
      <c r="MU269" s="0"/>
      <c r="MV269" s="0"/>
      <c r="MW269" s="0"/>
      <c r="MX269" s="0"/>
      <c r="MY269" s="0"/>
      <c r="MZ269" s="0"/>
      <c r="NA269" s="0"/>
      <c r="NB269" s="0"/>
      <c r="NC269" s="0"/>
      <c r="ND269" s="0"/>
      <c r="NE269" s="0"/>
      <c r="NF269" s="0"/>
      <c r="NG269" s="0"/>
      <c r="NH269" s="0"/>
      <c r="NI269" s="0"/>
      <c r="NJ269" s="0"/>
      <c r="NK269" s="0"/>
      <c r="NL269" s="0"/>
      <c r="NM269" s="0"/>
      <c r="NN269" s="0"/>
      <c r="NO269" s="0"/>
      <c r="NP269" s="0"/>
      <c r="NQ269" s="0"/>
      <c r="NR269" s="0"/>
      <c r="NS269" s="0"/>
      <c r="NT269" s="0"/>
      <c r="NU269" s="0"/>
      <c r="NV269" s="0"/>
      <c r="NW269" s="0"/>
      <c r="NX269" s="0"/>
      <c r="NY269" s="0"/>
      <c r="NZ269" s="0"/>
      <c r="OA269" s="0"/>
      <c r="OB269" s="0"/>
      <c r="OC269" s="0"/>
      <c r="OD269" s="0"/>
      <c r="OE269" s="0"/>
      <c r="OF269" s="0"/>
      <c r="OG269" s="0"/>
      <c r="OH269" s="0"/>
      <c r="OI269" s="0"/>
      <c r="OJ269" s="0"/>
      <c r="OK269" s="0"/>
      <c r="OL269" s="0"/>
      <c r="OM269" s="0"/>
      <c r="ON269" s="0"/>
      <c r="OO269" s="0"/>
      <c r="OP269" s="0"/>
      <c r="OQ269" s="0"/>
      <c r="OR269" s="0"/>
      <c r="OS269" s="0"/>
      <c r="OT269" s="0"/>
      <c r="OU269" s="0"/>
      <c r="OV269" s="0"/>
      <c r="OW269" s="0"/>
      <c r="OX269" s="0"/>
      <c r="OY269" s="0"/>
      <c r="OZ269" s="0"/>
      <c r="PA269" s="0"/>
      <c r="PB269" s="0"/>
      <c r="PC269" s="0"/>
      <c r="PD269" s="0"/>
      <c r="PE269" s="0"/>
      <c r="PF269" s="0"/>
      <c r="PG269" s="0"/>
      <c r="PH269" s="0"/>
      <c r="PI269" s="0"/>
      <c r="PJ269" s="0"/>
      <c r="PK269" s="0"/>
      <c r="PL269" s="0"/>
      <c r="PM269" s="0"/>
      <c r="PN269" s="0"/>
      <c r="PO269" s="0"/>
      <c r="PP269" s="0"/>
      <c r="PQ269" s="0"/>
      <c r="PR269" s="0"/>
      <c r="PS269" s="0"/>
      <c r="PT269" s="0"/>
      <c r="PU269" s="0"/>
      <c r="PV269" s="0"/>
      <c r="PW269" s="0"/>
      <c r="PX269" s="0"/>
      <c r="PY269" s="0"/>
      <c r="PZ269" s="0"/>
      <c r="QA269" s="0"/>
      <c r="QB269" s="0"/>
      <c r="QC269" s="0"/>
      <c r="QD269" s="0"/>
      <c r="QE269" s="0"/>
      <c r="QF269" s="0"/>
      <c r="QG269" s="0"/>
      <c r="QH269" s="0"/>
      <c r="QI269" s="0"/>
      <c r="QJ269" s="0"/>
      <c r="QK269" s="0"/>
      <c r="QL269" s="0"/>
      <c r="QM269" s="0"/>
      <c r="QN269" s="0"/>
      <c r="QO269" s="0"/>
      <c r="QP269" s="0"/>
      <c r="QQ269" s="0"/>
      <c r="QR269" s="0"/>
      <c r="QS269" s="0"/>
      <c r="QT269" s="0"/>
      <c r="QU269" s="0"/>
      <c r="QV269" s="0"/>
      <c r="QW269" s="0"/>
      <c r="QX269" s="0"/>
      <c r="QY269" s="0"/>
      <c r="QZ269" s="0"/>
      <c r="RA269" s="0"/>
      <c r="RB269" s="0"/>
      <c r="RC269" s="0"/>
      <c r="RD269" s="0"/>
      <c r="RE269" s="0"/>
      <c r="RF269" s="0"/>
      <c r="RG269" s="0"/>
      <c r="RH269" s="0"/>
      <c r="RI269" s="0"/>
      <c r="RJ269" s="0"/>
      <c r="RK269" s="0"/>
      <c r="RL269" s="0"/>
      <c r="RM269" s="0"/>
      <c r="RN269" s="0"/>
      <c r="RO269" s="0"/>
      <c r="RP269" s="0"/>
      <c r="RQ269" s="0"/>
      <c r="RR269" s="0"/>
      <c r="RS269" s="0"/>
      <c r="RT269" s="0"/>
      <c r="RU269" s="0"/>
      <c r="RV269" s="0"/>
      <c r="RW269" s="0"/>
      <c r="RX269" s="0"/>
      <c r="RY269" s="0"/>
      <c r="RZ269" s="0"/>
      <c r="SA269" s="0"/>
      <c r="SB269" s="0"/>
      <c r="SC269" s="0"/>
      <c r="SD269" s="0"/>
      <c r="SE269" s="0"/>
      <c r="SF269" s="0"/>
      <c r="SG269" s="0"/>
      <c r="SH269" s="0"/>
      <c r="SI269" s="0"/>
      <c r="SJ269" s="0"/>
      <c r="SK269" s="0"/>
      <c r="SL269" s="0"/>
      <c r="SM269" s="0"/>
      <c r="SN269" s="0"/>
      <c r="SO269" s="0"/>
      <c r="SP269" s="0"/>
      <c r="SQ269" s="0"/>
      <c r="SR269" s="0"/>
      <c r="SS269" s="0"/>
      <c r="ST269" s="0"/>
      <c r="SU269" s="0"/>
      <c r="SV269" s="0"/>
      <c r="SW269" s="0"/>
      <c r="SX269" s="0"/>
      <c r="SY269" s="0"/>
      <c r="SZ269" s="0"/>
      <c r="TA269" s="0"/>
      <c r="TB269" s="0"/>
      <c r="TC269" s="0"/>
      <c r="TD269" s="0"/>
      <c r="TE269" s="0"/>
      <c r="TF269" s="0"/>
      <c r="TG269" s="0"/>
      <c r="TH269" s="0"/>
      <c r="TI269" s="0"/>
      <c r="TJ269" s="0"/>
      <c r="TK269" s="0"/>
      <c r="TL269" s="0"/>
      <c r="TM269" s="0"/>
      <c r="TN269" s="0"/>
      <c r="TO269" s="0"/>
      <c r="TP269" s="0"/>
      <c r="TQ269" s="0"/>
      <c r="TR269" s="0"/>
      <c r="TS269" s="0"/>
      <c r="TT269" s="0"/>
      <c r="TU269" s="0"/>
      <c r="TV269" s="0"/>
      <c r="TW269" s="0"/>
      <c r="TX269" s="0"/>
      <c r="TY269" s="0"/>
      <c r="TZ269" s="0"/>
      <c r="UA269" s="0"/>
      <c r="UB269" s="0"/>
      <c r="UC269" s="0"/>
      <c r="UD269" s="0"/>
      <c r="UE269" s="0"/>
      <c r="UF269" s="0"/>
      <c r="UG269" s="0"/>
      <c r="UH269" s="0"/>
      <c r="UI269" s="0"/>
      <c r="UJ269" s="0"/>
      <c r="UK269" s="0"/>
      <c r="UL269" s="0"/>
      <c r="UM269" s="0"/>
      <c r="UN269" s="0"/>
      <c r="UO269" s="0"/>
      <c r="UP269" s="0"/>
      <c r="UQ269" s="0"/>
      <c r="UR269" s="0"/>
      <c r="US269" s="0"/>
      <c r="UT269" s="0"/>
      <c r="UU269" s="0"/>
      <c r="UV269" s="0"/>
      <c r="UW269" s="0"/>
      <c r="UX269" s="0"/>
      <c r="UY269" s="0"/>
      <c r="UZ269" s="0"/>
      <c r="VA269" s="0"/>
      <c r="VB269" s="0"/>
      <c r="VC269" s="0"/>
      <c r="VD269" s="0"/>
      <c r="VE269" s="0"/>
      <c r="VF269" s="0"/>
      <c r="VG269" s="0"/>
      <c r="VH269" s="0"/>
      <c r="VI269" s="0"/>
      <c r="VJ269" s="0"/>
      <c r="VK269" s="0"/>
      <c r="VL269" s="0"/>
      <c r="VM269" s="0"/>
      <c r="VN269" s="0"/>
      <c r="VO269" s="0"/>
      <c r="VP269" s="0"/>
      <c r="VQ269" s="0"/>
      <c r="VR269" s="0"/>
      <c r="VS269" s="0"/>
      <c r="VT269" s="0"/>
      <c r="VU269" s="0"/>
      <c r="VV269" s="0"/>
      <c r="VW269" s="0"/>
      <c r="VX269" s="0"/>
      <c r="VY269" s="0"/>
      <c r="VZ269" s="0"/>
      <c r="WA269" s="0"/>
      <c r="WB269" s="0"/>
      <c r="WC269" s="0"/>
      <c r="WD269" s="0"/>
      <c r="WE269" s="0"/>
      <c r="WF269" s="0"/>
      <c r="WG269" s="0"/>
      <c r="WH269" s="0"/>
      <c r="WI269" s="0"/>
      <c r="WJ269" s="0"/>
      <c r="WK269" s="0"/>
      <c r="WL269" s="0"/>
      <c r="WM269" s="0"/>
      <c r="WN269" s="0"/>
      <c r="WO269" s="0"/>
      <c r="WP269" s="0"/>
      <c r="WQ269" s="0"/>
      <c r="WR269" s="0"/>
      <c r="WS269" s="0"/>
      <c r="WT269" s="0"/>
      <c r="WU269" s="0"/>
      <c r="WV269" s="0"/>
      <c r="WW269" s="0"/>
      <c r="WX269" s="0"/>
      <c r="WY269" s="0"/>
      <c r="WZ269" s="0"/>
      <c r="XA269" s="0"/>
      <c r="XB269" s="0"/>
      <c r="XC269" s="0"/>
      <c r="XD269" s="0"/>
      <c r="XE269" s="0"/>
      <c r="XF269" s="0"/>
      <c r="XG269" s="0"/>
      <c r="XH269" s="0"/>
      <c r="XI269" s="0"/>
      <c r="XJ269" s="0"/>
      <c r="XK269" s="0"/>
      <c r="XL269" s="0"/>
      <c r="XM269" s="0"/>
      <c r="XN269" s="0"/>
      <c r="XO269" s="0"/>
      <c r="XP269" s="0"/>
      <c r="XQ269" s="0"/>
      <c r="XR269" s="0"/>
      <c r="XS269" s="0"/>
      <c r="XT269" s="0"/>
      <c r="XU269" s="0"/>
      <c r="XV269" s="0"/>
      <c r="XW269" s="0"/>
      <c r="XX269" s="0"/>
      <c r="XY269" s="0"/>
      <c r="XZ269" s="0"/>
      <c r="YA269" s="0"/>
      <c r="YB269" s="0"/>
      <c r="YC269" s="0"/>
      <c r="YD269" s="0"/>
      <c r="YE269" s="0"/>
      <c r="YF269" s="0"/>
      <c r="YG269" s="0"/>
      <c r="YH269" s="0"/>
      <c r="YI269" s="0"/>
      <c r="YJ269" s="0"/>
      <c r="YK269" s="0"/>
      <c r="YL269" s="0"/>
      <c r="YM269" s="0"/>
      <c r="YN269" s="0"/>
      <c r="YO269" s="0"/>
      <c r="YP269" s="0"/>
      <c r="YQ269" s="0"/>
      <c r="YR269" s="0"/>
      <c r="YS269" s="0"/>
      <c r="YT269" s="0"/>
      <c r="YU269" s="0"/>
      <c r="YV269" s="0"/>
      <c r="YW269" s="0"/>
      <c r="YX269" s="0"/>
      <c r="YY269" s="0"/>
      <c r="YZ269" s="0"/>
      <c r="ZA269" s="0"/>
      <c r="ZB269" s="0"/>
      <c r="ZC269" s="0"/>
      <c r="ZD269" s="0"/>
      <c r="ZE269" s="0"/>
      <c r="ZF269" s="0"/>
      <c r="ZG269" s="0"/>
      <c r="ZH269" s="0"/>
      <c r="ZI269" s="0"/>
      <c r="ZJ269" s="0"/>
      <c r="ZK269" s="0"/>
      <c r="ZL269" s="0"/>
      <c r="ZM269" s="0"/>
      <c r="ZN269" s="0"/>
      <c r="ZO269" s="0"/>
      <c r="ZP269" s="0"/>
      <c r="ZQ269" s="0"/>
      <c r="ZR269" s="0"/>
      <c r="ZS269" s="0"/>
      <c r="ZT269" s="0"/>
      <c r="ZU269" s="0"/>
      <c r="ZV269" s="0"/>
      <c r="ZW269" s="0"/>
      <c r="ZX269" s="0"/>
      <c r="ZY269" s="0"/>
      <c r="ZZ269" s="0"/>
      <c r="AAA269" s="0"/>
      <c r="AAB269" s="0"/>
      <c r="AAC269" s="0"/>
      <c r="AAD269" s="0"/>
      <c r="AAE269" s="0"/>
      <c r="AAF269" s="0"/>
      <c r="AAG269" s="0"/>
      <c r="AAH269" s="0"/>
      <c r="AAI269" s="0"/>
      <c r="AAJ269" s="0"/>
      <c r="AAK269" s="0"/>
      <c r="AAL269" s="0"/>
      <c r="AAM269" s="0"/>
      <c r="AAN269" s="0"/>
      <c r="AAO269" s="0"/>
      <c r="AAP269" s="0"/>
      <c r="AAQ269" s="0"/>
      <c r="AAR269" s="0"/>
      <c r="AAS269" s="0"/>
      <c r="AAT269" s="0"/>
      <c r="AAU269" s="0"/>
      <c r="AAV269" s="0"/>
      <c r="AAW269" s="0"/>
      <c r="AAX269" s="0"/>
      <c r="AAY269" s="0"/>
      <c r="AAZ269" s="0"/>
      <c r="ABA269" s="0"/>
      <c r="ABB269" s="0"/>
      <c r="ABC269" s="0"/>
      <c r="ABD269" s="0"/>
      <c r="ABE269" s="0"/>
      <c r="ABF269" s="0"/>
      <c r="ABG269" s="0"/>
      <c r="ABH269" s="0"/>
      <c r="ABI269" s="0"/>
      <c r="ABJ269" s="0"/>
      <c r="ABK269" s="0"/>
      <c r="ABL269" s="0"/>
      <c r="ABM269" s="0"/>
      <c r="ABN269" s="0"/>
      <c r="ABO269" s="0"/>
      <c r="ABP269" s="0"/>
      <c r="ABQ269" s="0"/>
      <c r="ABR269" s="0"/>
      <c r="ABS269" s="0"/>
      <c r="ABT269" s="0"/>
      <c r="ABU269" s="0"/>
      <c r="ABV269" s="0"/>
      <c r="ABW269" s="0"/>
      <c r="ABX269" s="0"/>
      <c r="ABY269" s="0"/>
      <c r="ABZ269" s="0"/>
      <c r="ACA269" s="0"/>
      <c r="ACB269" s="0"/>
      <c r="ACC269" s="0"/>
      <c r="ACD269" s="0"/>
      <c r="ACE269" s="0"/>
      <c r="ACF269" s="0"/>
      <c r="ACG269" s="0"/>
      <c r="ACH269" s="0"/>
      <c r="ACI269" s="0"/>
      <c r="ACJ269" s="0"/>
      <c r="ACK269" s="0"/>
      <c r="ACL269" s="0"/>
      <c r="ACM269" s="0"/>
      <c r="ACN269" s="0"/>
      <c r="ACO269" s="0"/>
      <c r="ACP269" s="0"/>
      <c r="ACQ269" s="0"/>
      <c r="ACR269" s="0"/>
      <c r="ACS269" s="0"/>
      <c r="ACT269" s="0"/>
      <c r="ACU269" s="0"/>
      <c r="ACV269" s="0"/>
      <c r="ACW269" s="0"/>
      <c r="ACX269" s="0"/>
      <c r="ACY269" s="0"/>
      <c r="ACZ269" s="0"/>
      <c r="ADA269" s="0"/>
      <c r="ADB269" s="0"/>
      <c r="ADC269" s="0"/>
      <c r="ADD269" s="0"/>
      <c r="ADE269" s="0"/>
      <c r="ADF269" s="0"/>
      <c r="ADG269" s="0"/>
      <c r="ADH269" s="0"/>
      <c r="ADI269" s="0"/>
      <c r="ADJ269" s="0"/>
      <c r="ADK269" s="0"/>
      <c r="ADL269" s="0"/>
      <c r="ADM269" s="0"/>
      <c r="ADN269" s="0"/>
      <c r="ADO269" s="0"/>
      <c r="ADP269" s="0"/>
      <c r="ADQ269" s="0"/>
      <c r="ADR269" s="0"/>
      <c r="ADS269" s="0"/>
      <c r="ADT269" s="0"/>
      <c r="ADU269" s="0"/>
      <c r="ADV269" s="0"/>
      <c r="ADW269" s="0"/>
      <c r="ADX269" s="0"/>
      <c r="ADY269" s="0"/>
      <c r="ADZ269" s="0"/>
      <c r="AEA269" s="0"/>
      <c r="AEB269" s="0"/>
      <c r="AEC269" s="0"/>
      <c r="AED269" s="0"/>
      <c r="AEE269" s="0"/>
      <c r="AEF269" s="0"/>
      <c r="AEG269" s="0"/>
      <c r="AEH269" s="0"/>
      <c r="AEI269" s="0"/>
      <c r="AEJ269" s="0"/>
      <c r="AEK269" s="0"/>
      <c r="AEL269" s="0"/>
      <c r="AEM269" s="0"/>
      <c r="AEN269" s="0"/>
      <c r="AEO269" s="0"/>
      <c r="AEP269" s="0"/>
      <c r="AEQ269" s="0"/>
      <c r="AER269" s="0"/>
      <c r="AES269" s="0"/>
      <c r="AET269" s="0"/>
      <c r="AEU269" s="0"/>
      <c r="AEV269" s="0"/>
      <c r="AEW269" s="0"/>
      <c r="AEX269" s="0"/>
      <c r="AEY269" s="0"/>
      <c r="AEZ269" s="0"/>
      <c r="AFA269" s="0"/>
      <c r="AFB269" s="0"/>
      <c r="AFC269" s="0"/>
      <c r="AFD269" s="0"/>
      <c r="AFE269" s="0"/>
      <c r="AFF269" s="0"/>
      <c r="AFG269" s="0"/>
      <c r="AFH269" s="0"/>
      <c r="AFI269" s="0"/>
      <c r="AFJ269" s="0"/>
      <c r="AFK269" s="0"/>
      <c r="AFL269" s="0"/>
      <c r="AFM269" s="0"/>
      <c r="AFN269" s="0"/>
      <c r="AFO269" s="0"/>
      <c r="AFP269" s="0"/>
      <c r="AFQ269" s="0"/>
      <c r="AFR269" s="0"/>
      <c r="AFS269" s="0"/>
      <c r="AFT269" s="0"/>
      <c r="AFU269" s="0"/>
      <c r="AFV269" s="0"/>
      <c r="AFW269" s="0"/>
      <c r="AFX269" s="0"/>
      <c r="AFY269" s="0"/>
      <c r="AFZ269" s="0"/>
      <c r="AGA269" s="0"/>
      <c r="AGB269" s="0"/>
      <c r="AGC269" s="0"/>
      <c r="AGD269" s="0"/>
      <c r="AGE269" s="0"/>
      <c r="AGF269" s="0"/>
      <c r="AGG269" s="0"/>
      <c r="AGH269" s="0"/>
      <c r="AGI269" s="0"/>
      <c r="AGJ269" s="0"/>
      <c r="AGK269" s="0"/>
      <c r="AGL269" s="0"/>
      <c r="AGM269" s="0"/>
      <c r="AGN269" s="0"/>
      <c r="AGO269" s="0"/>
      <c r="AGP269" s="0"/>
      <c r="AGQ269" s="0"/>
      <c r="AGR269" s="0"/>
      <c r="AGS269" s="0"/>
      <c r="AGT269" s="0"/>
      <c r="AGU269" s="0"/>
      <c r="AGV269" s="0"/>
      <c r="AGW269" s="0"/>
      <c r="AGX269" s="0"/>
      <c r="AGY269" s="0"/>
      <c r="AGZ269" s="0"/>
      <c r="AHA269" s="0"/>
      <c r="AHB269" s="0"/>
      <c r="AHC269" s="0"/>
      <c r="AHD269" s="0"/>
      <c r="AHE269" s="0"/>
      <c r="AHF269" s="0"/>
      <c r="AHG269" s="0"/>
      <c r="AHH269" s="0"/>
      <c r="AHI269" s="0"/>
      <c r="AHJ269" s="0"/>
      <c r="AHK269" s="0"/>
      <c r="AHL269" s="0"/>
      <c r="AHM269" s="0"/>
      <c r="AHN269" s="0"/>
      <c r="AHO269" s="0"/>
      <c r="AHP269" s="0"/>
      <c r="AHQ269" s="0"/>
      <c r="AHR269" s="0"/>
      <c r="AHS269" s="0"/>
      <c r="AHT269" s="0"/>
      <c r="AHU269" s="0"/>
      <c r="AHV269" s="0"/>
      <c r="AHW269" s="0"/>
      <c r="AHX269" s="0"/>
      <c r="AHY269" s="0"/>
      <c r="AHZ269" s="0"/>
      <c r="AIA269" s="0"/>
      <c r="AIB269" s="0"/>
      <c r="AIC269" s="0"/>
      <c r="AID269" s="0"/>
      <c r="AIE269" s="0"/>
      <c r="AIF269" s="0"/>
      <c r="AIG269" s="0"/>
      <c r="AIH269" s="0"/>
      <c r="AII269" s="0"/>
      <c r="AIJ269" s="0"/>
      <c r="AIK269" s="0"/>
      <c r="AIL269" s="0"/>
      <c r="AIM269" s="0"/>
      <c r="AIN269" s="0"/>
      <c r="AIO269" s="0"/>
      <c r="AIP269" s="0"/>
      <c r="AIQ269" s="0"/>
      <c r="AIR269" s="0"/>
      <c r="AIS269" s="0"/>
      <c r="AIT269" s="0"/>
      <c r="AIU269" s="0"/>
      <c r="AIV269" s="0"/>
      <c r="AIW269" s="0"/>
      <c r="AIX269" s="0"/>
      <c r="AIY269" s="0"/>
      <c r="AIZ269" s="0"/>
      <c r="AJA269" s="0"/>
      <c r="AJB269" s="0"/>
      <c r="AJC269" s="0"/>
      <c r="AJD269" s="0"/>
      <c r="AJE269" s="0"/>
      <c r="AJF269" s="0"/>
      <c r="AJG269" s="0"/>
      <c r="AJH269" s="0"/>
      <c r="AJI269" s="0"/>
      <c r="AJJ269" s="0"/>
      <c r="AJK269" s="0"/>
      <c r="AJL269" s="0"/>
      <c r="AJM269" s="0"/>
      <c r="AJN269" s="0"/>
      <c r="AJO269" s="0"/>
      <c r="AJP269" s="0"/>
      <c r="AJQ269" s="0"/>
      <c r="AJR269" s="0"/>
      <c r="AJS269" s="0"/>
      <c r="AJT269" s="0"/>
      <c r="AJU269" s="0"/>
      <c r="AJV269" s="0"/>
      <c r="AJW269" s="0"/>
      <c r="AJX269" s="0"/>
      <c r="AJY269" s="0"/>
      <c r="AJZ269" s="0"/>
      <c r="AKA269" s="0"/>
      <c r="AKB269" s="0"/>
      <c r="AKC269" s="0"/>
      <c r="AKD269" s="0"/>
      <c r="AKE269" s="0"/>
      <c r="AKF269" s="0"/>
      <c r="AKG269" s="0"/>
      <c r="AKH269" s="0"/>
      <c r="AKI269" s="0"/>
      <c r="AKJ269" s="0"/>
      <c r="AKK269" s="0"/>
      <c r="AKL269" s="0"/>
      <c r="AKM269" s="0"/>
      <c r="AKN269" s="0"/>
      <c r="AKO269" s="0"/>
      <c r="AKP269" s="0"/>
      <c r="AKQ269" s="0"/>
      <c r="AKR269" s="0"/>
      <c r="AKS269" s="0"/>
      <c r="AKT269" s="0"/>
      <c r="AKU269" s="0"/>
      <c r="AKV269" s="0"/>
      <c r="AKW269" s="0"/>
      <c r="AKX269" s="0"/>
      <c r="AKY269" s="0"/>
      <c r="AKZ269" s="0"/>
      <c r="ALA269" s="0"/>
      <c r="ALB269" s="0"/>
      <c r="ALC269" s="0"/>
      <c r="ALD269" s="0"/>
      <c r="ALE269" s="0"/>
      <c r="ALF269" s="0"/>
      <c r="ALG269" s="0"/>
      <c r="ALH269" s="0"/>
      <c r="ALI269" s="0"/>
      <c r="ALJ269" s="0"/>
      <c r="ALK269" s="0"/>
      <c r="ALL269" s="0"/>
      <c r="ALM269" s="0"/>
      <c r="ALN269" s="0"/>
      <c r="ALO269" s="0"/>
      <c r="ALP269" s="0"/>
      <c r="ALQ269" s="0"/>
      <c r="ALR269" s="0"/>
      <c r="ALS269" s="0"/>
      <c r="ALT269" s="0"/>
      <c r="ALU269" s="0"/>
      <c r="ALV269" s="0"/>
      <c r="ALW269" s="0"/>
      <c r="ALX269" s="0"/>
      <c r="ALY269" s="0"/>
      <c r="ALZ269" s="0"/>
      <c r="AMA269" s="0"/>
      <c r="AMB269" s="0"/>
      <c r="AMC269" s="0"/>
      <c r="AMD269" s="0"/>
      <c r="AME269" s="0"/>
      <c r="AMF269" s="0"/>
      <c r="AMG269" s="0"/>
      <c r="AMH269" s="0"/>
      <c r="AMI269" s="0"/>
      <c r="AMJ269" s="0"/>
    </row>
    <row r="270" s="258" customFormat="true" ht="15.75" hidden="true" customHeight="true" outlineLevel="1" collapsed="false">
      <c r="A270" s="270"/>
      <c r="B270" s="279"/>
      <c r="C270" s="210"/>
      <c r="D270" s="242"/>
      <c r="E270" s="211"/>
      <c r="F270" s="211"/>
      <c r="G270" s="211"/>
      <c r="H270" s="211"/>
      <c r="I270" s="211"/>
      <c r="J270" s="211"/>
      <c r="K270" s="211"/>
      <c r="L270" s="211"/>
      <c r="M270" s="211"/>
      <c r="N270" s="211"/>
      <c r="O270" s="227"/>
      <c r="P270" s="211"/>
      <c r="Q270" s="211"/>
      <c r="R270" s="211"/>
      <c r="S270" s="211"/>
      <c r="T270" s="211"/>
      <c r="U270" s="211"/>
      <c r="V270" s="211"/>
      <c r="W270" s="211"/>
      <c r="X270" s="228"/>
      <c r="Y270" s="227"/>
      <c r="Z270" s="211"/>
      <c r="AA270" s="211"/>
      <c r="AB270" s="211"/>
      <c r="AC270" s="211"/>
      <c r="AD270" s="211"/>
      <c r="AE270" s="211"/>
      <c r="AF270" s="211"/>
      <c r="AG270" s="211"/>
      <c r="AH270" s="228"/>
      <c r="AI270" s="227"/>
      <c r="AJ270" s="211"/>
      <c r="AK270" s="211"/>
      <c r="AL270" s="211"/>
      <c r="AM270" s="211"/>
      <c r="AN270" s="211"/>
      <c r="AO270" s="211"/>
      <c r="AP270" s="211"/>
      <c r="AQ270" s="211"/>
      <c r="AR270" s="228"/>
      <c r="AS270" s="227"/>
      <c r="AT270" s="211"/>
      <c r="AU270" s="211"/>
      <c r="AV270" s="211"/>
      <c r="AW270" s="211"/>
      <c r="AX270" s="211"/>
      <c r="AY270" s="211"/>
      <c r="AZ270" s="211"/>
      <c r="BA270" s="211"/>
      <c r="BB270" s="228"/>
      <c r="BC270" s="185"/>
      <c r="BD270" s="185"/>
      <c r="BE270" s="185"/>
      <c r="BF270" s="185"/>
      <c r="BG270" s="185"/>
      <c r="BH270" s="185"/>
      <c r="BI270" s="185"/>
      <c r="BJ270" s="185"/>
      <c r="BK270" s="185"/>
      <c r="BL270" s="185"/>
      <c r="BM270" s="185"/>
      <c r="BN270" s="185"/>
      <c r="BO270" s="185"/>
      <c r="BP270" s="185"/>
      <c r="BQ270" s="185"/>
      <c r="BR270" s="185"/>
      <c r="BS270" s="185"/>
      <c r="BT270" s="185"/>
      <c r="BU270" s="185"/>
      <c r="BV270" s="185"/>
    </row>
    <row r="271" customFormat="false" ht="15.75" hidden="true" customHeight="true" outlineLevel="1" collapsed="false">
      <c r="A271" s="270"/>
      <c r="B271" s="275"/>
      <c r="C271" s="66"/>
      <c r="D271" s="241"/>
      <c r="E271" s="203"/>
      <c r="F271" s="203"/>
      <c r="G271" s="203"/>
      <c r="H271" s="203"/>
      <c r="I271" s="203"/>
      <c r="J271" s="203"/>
      <c r="K271" s="203"/>
      <c r="L271" s="203"/>
      <c r="M271" s="203"/>
      <c r="N271" s="203"/>
      <c r="O271" s="204"/>
      <c r="P271" s="203"/>
      <c r="Q271" s="203"/>
      <c r="R271" s="203"/>
      <c r="S271" s="203"/>
      <c r="T271" s="203"/>
      <c r="U271" s="203"/>
      <c r="V271" s="203"/>
      <c r="W271" s="203"/>
      <c r="X271" s="205"/>
      <c r="Y271" s="204"/>
      <c r="Z271" s="203"/>
      <c r="AA271" s="203"/>
      <c r="AB271" s="203"/>
      <c r="AC271" s="203"/>
      <c r="AD271" s="203"/>
      <c r="AE271" s="203"/>
      <c r="AF271" s="203"/>
      <c r="AG271" s="203"/>
      <c r="AH271" s="205"/>
      <c r="AI271" s="204"/>
      <c r="AJ271" s="203"/>
      <c r="AK271" s="203"/>
      <c r="AL271" s="203"/>
      <c r="AM271" s="203"/>
      <c r="AN271" s="203"/>
      <c r="AO271" s="203"/>
      <c r="AP271" s="203"/>
      <c r="AQ271" s="203"/>
      <c r="AR271" s="205"/>
      <c r="AS271" s="204"/>
      <c r="AT271" s="203"/>
      <c r="AU271" s="203"/>
      <c r="AV271" s="203"/>
      <c r="AW271" s="203"/>
      <c r="AX271" s="203"/>
      <c r="AY271" s="203"/>
      <c r="AZ271" s="203"/>
      <c r="BA271" s="203"/>
      <c r="BB271" s="205"/>
      <c r="BC271" s="0"/>
      <c r="BD271" s="0"/>
      <c r="BE271" s="0"/>
      <c r="BF271" s="0"/>
      <c r="BG271" s="0"/>
      <c r="BH271" s="0"/>
      <c r="BI271" s="0"/>
      <c r="BJ271" s="0"/>
      <c r="BK271" s="0"/>
      <c r="BL271" s="0"/>
      <c r="BM271" s="0"/>
      <c r="BN271" s="0"/>
      <c r="BO271" s="0"/>
      <c r="BP271" s="0"/>
      <c r="BQ271" s="0"/>
      <c r="BR271" s="0"/>
      <c r="BS271" s="0"/>
      <c r="BT271" s="0"/>
      <c r="BU271" s="0"/>
      <c r="BV271" s="0"/>
      <c r="BW271" s="0"/>
      <c r="BX271" s="0"/>
      <c r="BY271" s="0"/>
      <c r="BZ271" s="0"/>
      <c r="CA271" s="0"/>
      <c r="CB271" s="0"/>
      <c r="CC271" s="0"/>
      <c r="CD271" s="0"/>
      <c r="CE271" s="0"/>
      <c r="CF271" s="0"/>
      <c r="CG271" s="0"/>
      <c r="CH271" s="0"/>
      <c r="CI271" s="0"/>
      <c r="CJ271" s="0"/>
      <c r="CK271" s="0"/>
      <c r="CL271" s="0"/>
      <c r="CM271" s="0"/>
      <c r="CN271" s="0"/>
      <c r="CO271" s="0"/>
      <c r="CP271" s="0"/>
      <c r="CQ271" s="0"/>
      <c r="CR271" s="0"/>
      <c r="CS271" s="0"/>
      <c r="CT271" s="0"/>
      <c r="CU271" s="0"/>
      <c r="CV271" s="0"/>
      <c r="CW271" s="0"/>
      <c r="CX271" s="0"/>
      <c r="CY271" s="0"/>
      <c r="CZ271" s="0"/>
      <c r="DA271" s="0"/>
      <c r="DB271" s="0"/>
      <c r="DC271" s="0"/>
      <c r="DD271" s="0"/>
      <c r="DE271" s="0"/>
      <c r="DF271" s="0"/>
      <c r="DG271" s="0"/>
      <c r="DH271" s="0"/>
      <c r="DI271" s="0"/>
      <c r="DJ271" s="0"/>
      <c r="DK271" s="0"/>
      <c r="DL271" s="0"/>
      <c r="DM271" s="0"/>
      <c r="DN271" s="0"/>
      <c r="DO271" s="0"/>
      <c r="DP271" s="0"/>
      <c r="DQ271" s="0"/>
      <c r="DR271" s="0"/>
      <c r="DS271" s="0"/>
      <c r="DT271" s="0"/>
      <c r="DU271" s="0"/>
      <c r="DV271" s="0"/>
      <c r="DW271" s="0"/>
      <c r="DX271" s="0"/>
      <c r="DY271" s="0"/>
      <c r="DZ271" s="0"/>
      <c r="EA271" s="0"/>
      <c r="EB271" s="0"/>
      <c r="EC271" s="0"/>
      <c r="ED271" s="0"/>
      <c r="EE271" s="0"/>
      <c r="EF271" s="0"/>
      <c r="EG271" s="0"/>
      <c r="EH271" s="0"/>
      <c r="EI271" s="0"/>
      <c r="EJ271" s="0"/>
      <c r="EK271" s="0"/>
      <c r="EL271" s="0"/>
      <c r="EM271" s="0"/>
      <c r="EN271" s="0"/>
      <c r="EO271" s="0"/>
      <c r="EP271" s="0"/>
      <c r="EQ271" s="0"/>
      <c r="ER271" s="0"/>
      <c r="ES271" s="0"/>
      <c r="ET271" s="0"/>
      <c r="EU271" s="0"/>
      <c r="EV271" s="0"/>
      <c r="EW271" s="0"/>
      <c r="EX271" s="0"/>
      <c r="EY271" s="0"/>
      <c r="EZ271" s="0"/>
      <c r="FA271" s="0"/>
      <c r="FB271" s="0"/>
      <c r="FC271" s="0"/>
      <c r="FD271" s="0"/>
      <c r="FE271" s="0"/>
      <c r="FF271" s="0"/>
      <c r="FG271" s="0"/>
      <c r="FH271" s="0"/>
      <c r="FI271" s="0"/>
      <c r="FJ271" s="0"/>
      <c r="FK271" s="0"/>
      <c r="FL271" s="0"/>
      <c r="FM271" s="0"/>
      <c r="FN271" s="0"/>
      <c r="FO271" s="0"/>
      <c r="FP271" s="0"/>
      <c r="FQ271" s="0"/>
      <c r="FR271" s="0"/>
      <c r="FS271" s="0"/>
      <c r="FT271" s="0"/>
      <c r="FU271" s="0"/>
      <c r="FV271" s="0"/>
      <c r="FW271" s="0"/>
      <c r="FX271" s="0"/>
      <c r="FY271" s="0"/>
      <c r="FZ271" s="0"/>
      <c r="GA271" s="0"/>
      <c r="GB271" s="0"/>
      <c r="GC271" s="0"/>
      <c r="GD271" s="0"/>
      <c r="GE271" s="0"/>
      <c r="GF271" s="0"/>
      <c r="GG271" s="0"/>
      <c r="GH271" s="0"/>
      <c r="GI271" s="0"/>
      <c r="GJ271" s="0"/>
      <c r="GK271" s="0"/>
      <c r="GL271" s="0"/>
      <c r="GM271" s="0"/>
      <c r="GN271" s="0"/>
      <c r="GO271" s="0"/>
      <c r="GP271" s="0"/>
      <c r="GQ271" s="0"/>
      <c r="GR271" s="0"/>
      <c r="GS271" s="0"/>
      <c r="GT271" s="0"/>
      <c r="GU271" s="0"/>
      <c r="GV271" s="0"/>
      <c r="GW271" s="0"/>
      <c r="GX271" s="0"/>
      <c r="GY271" s="0"/>
      <c r="GZ271" s="0"/>
      <c r="HA271" s="0"/>
      <c r="HB271" s="0"/>
      <c r="HC271" s="0"/>
      <c r="HD271" s="0"/>
      <c r="HE271" s="0"/>
      <c r="HF271" s="0"/>
      <c r="HG271" s="0"/>
      <c r="HH271" s="0"/>
      <c r="HI271" s="0"/>
      <c r="HJ271" s="0"/>
      <c r="HK271" s="0"/>
      <c r="HL271" s="0"/>
      <c r="HM271" s="0"/>
      <c r="HN271" s="0"/>
      <c r="HO271" s="0"/>
      <c r="HP271" s="0"/>
      <c r="HQ271" s="0"/>
      <c r="HR271" s="0"/>
      <c r="HS271" s="0"/>
      <c r="HT271" s="0"/>
      <c r="HU271" s="0"/>
      <c r="HV271" s="0"/>
      <c r="HW271" s="0"/>
      <c r="HX271" s="0"/>
      <c r="HY271" s="0"/>
      <c r="HZ271" s="0"/>
      <c r="IA271" s="0"/>
      <c r="IB271" s="0"/>
      <c r="IC271" s="0"/>
      <c r="ID271" s="0"/>
      <c r="IE271" s="0"/>
      <c r="IF271" s="0"/>
      <c r="IG271" s="0"/>
      <c r="IH271" s="0"/>
      <c r="II271" s="0"/>
      <c r="IJ271" s="0"/>
      <c r="IK271" s="0"/>
      <c r="IL271" s="0"/>
      <c r="IM271" s="0"/>
      <c r="IN271" s="0"/>
      <c r="IO271" s="0"/>
      <c r="IP271" s="0"/>
      <c r="IQ271" s="0"/>
      <c r="IR271" s="0"/>
      <c r="IS271" s="0"/>
      <c r="IT271" s="0"/>
      <c r="IU271" s="0"/>
      <c r="IV271" s="0"/>
      <c r="IW271" s="0"/>
      <c r="IX271" s="0"/>
      <c r="IY271" s="0"/>
      <c r="IZ271" s="0"/>
      <c r="JA271" s="0"/>
      <c r="JB271" s="0"/>
      <c r="JC271" s="0"/>
      <c r="JD271" s="0"/>
      <c r="JE271" s="0"/>
      <c r="JF271" s="0"/>
      <c r="JG271" s="0"/>
      <c r="JH271" s="0"/>
      <c r="JI271" s="0"/>
      <c r="JJ271" s="0"/>
      <c r="JK271" s="0"/>
      <c r="JL271" s="0"/>
      <c r="JM271" s="0"/>
      <c r="JN271" s="0"/>
      <c r="JO271" s="0"/>
      <c r="JP271" s="0"/>
      <c r="JQ271" s="0"/>
      <c r="JR271" s="0"/>
      <c r="JS271" s="0"/>
      <c r="JT271" s="0"/>
      <c r="JU271" s="0"/>
      <c r="JV271" s="0"/>
      <c r="JW271" s="0"/>
      <c r="JX271" s="0"/>
      <c r="JY271" s="0"/>
      <c r="JZ271" s="0"/>
      <c r="KA271" s="0"/>
      <c r="KB271" s="0"/>
      <c r="KC271" s="0"/>
      <c r="KD271" s="0"/>
      <c r="KE271" s="0"/>
      <c r="KF271" s="0"/>
      <c r="KG271" s="0"/>
      <c r="KH271" s="0"/>
      <c r="KI271" s="0"/>
      <c r="KJ271" s="0"/>
      <c r="KK271" s="0"/>
      <c r="KL271" s="0"/>
      <c r="KM271" s="0"/>
      <c r="KN271" s="0"/>
      <c r="KO271" s="0"/>
      <c r="KP271" s="0"/>
      <c r="KQ271" s="0"/>
      <c r="KR271" s="0"/>
      <c r="KS271" s="0"/>
      <c r="KT271" s="0"/>
      <c r="KU271" s="0"/>
      <c r="KV271" s="0"/>
      <c r="KW271" s="0"/>
      <c r="KX271" s="0"/>
      <c r="KY271" s="0"/>
      <c r="KZ271" s="0"/>
      <c r="LA271" s="0"/>
      <c r="LB271" s="0"/>
      <c r="LC271" s="0"/>
      <c r="LD271" s="0"/>
      <c r="LE271" s="0"/>
      <c r="LF271" s="0"/>
      <c r="LG271" s="0"/>
      <c r="LH271" s="0"/>
      <c r="LI271" s="0"/>
      <c r="LJ271" s="0"/>
      <c r="LK271" s="0"/>
      <c r="LL271" s="0"/>
      <c r="LM271" s="0"/>
      <c r="LN271" s="0"/>
      <c r="LO271" s="0"/>
      <c r="LP271" s="0"/>
      <c r="LQ271" s="0"/>
      <c r="LR271" s="0"/>
      <c r="LS271" s="0"/>
      <c r="LT271" s="0"/>
      <c r="LU271" s="0"/>
      <c r="LV271" s="0"/>
      <c r="LW271" s="0"/>
      <c r="LX271" s="0"/>
      <c r="LY271" s="0"/>
      <c r="LZ271" s="0"/>
      <c r="MA271" s="0"/>
      <c r="MB271" s="0"/>
      <c r="MC271" s="0"/>
      <c r="MD271" s="0"/>
      <c r="ME271" s="0"/>
      <c r="MF271" s="0"/>
      <c r="MG271" s="0"/>
      <c r="MH271" s="0"/>
      <c r="MI271" s="0"/>
      <c r="MJ271" s="0"/>
      <c r="MK271" s="0"/>
      <c r="ML271" s="0"/>
      <c r="MM271" s="0"/>
      <c r="MN271" s="0"/>
      <c r="MO271" s="0"/>
      <c r="MP271" s="0"/>
      <c r="MQ271" s="0"/>
      <c r="MR271" s="0"/>
      <c r="MS271" s="0"/>
      <c r="MT271" s="0"/>
      <c r="MU271" s="0"/>
      <c r="MV271" s="0"/>
      <c r="MW271" s="0"/>
      <c r="MX271" s="0"/>
      <c r="MY271" s="0"/>
      <c r="MZ271" s="0"/>
      <c r="NA271" s="0"/>
      <c r="NB271" s="0"/>
      <c r="NC271" s="0"/>
      <c r="ND271" s="0"/>
      <c r="NE271" s="0"/>
      <c r="NF271" s="0"/>
      <c r="NG271" s="0"/>
      <c r="NH271" s="0"/>
      <c r="NI271" s="0"/>
      <c r="NJ271" s="0"/>
      <c r="NK271" s="0"/>
      <c r="NL271" s="0"/>
      <c r="NM271" s="0"/>
      <c r="NN271" s="0"/>
      <c r="NO271" s="0"/>
      <c r="NP271" s="0"/>
      <c r="NQ271" s="0"/>
      <c r="NR271" s="0"/>
      <c r="NS271" s="0"/>
      <c r="NT271" s="0"/>
      <c r="NU271" s="0"/>
      <c r="NV271" s="0"/>
      <c r="NW271" s="0"/>
      <c r="NX271" s="0"/>
      <c r="NY271" s="0"/>
      <c r="NZ271" s="0"/>
      <c r="OA271" s="0"/>
      <c r="OB271" s="0"/>
      <c r="OC271" s="0"/>
      <c r="OD271" s="0"/>
      <c r="OE271" s="0"/>
      <c r="OF271" s="0"/>
      <c r="OG271" s="0"/>
      <c r="OH271" s="0"/>
      <c r="OI271" s="0"/>
      <c r="OJ271" s="0"/>
      <c r="OK271" s="0"/>
      <c r="OL271" s="0"/>
      <c r="OM271" s="0"/>
      <c r="ON271" s="0"/>
      <c r="OO271" s="0"/>
      <c r="OP271" s="0"/>
      <c r="OQ271" s="0"/>
      <c r="OR271" s="0"/>
      <c r="OS271" s="0"/>
      <c r="OT271" s="0"/>
      <c r="OU271" s="0"/>
      <c r="OV271" s="0"/>
      <c r="OW271" s="0"/>
      <c r="OX271" s="0"/>
      <c r="OY271" s="0"/>
      <c r="OZ271" s="0"/>
      <c r="PA271" s="0"/>
      <c r="PB271" s="0"/>
      <c r="PC271" s="0"/>
      <c r="PD271" s="0"/>
      <c r="PE271" s="0"/>
      <c r="PF271" s="0"/>
      <c r="PG271" s="0"/>
      <c r="PH271" s="0"/>
      <c r="PI271" s="0"/>
      <c r="PJ271" s="0"/>
      <c r="PK271" s="0"/>
      <c r="PL271" s="0"/>
      <c r="PM271" s="0"/>
      <c r="PN271" s="0"/>
      <c r="PO271" s="0"/>
      <c r="PP271" s="0"/>
      <c r="PQ271" s="0"/>
      <c r="PR271" s="0"/>
      <c r="PS271" s="0"/>
      <c r="PT271" s="0"/>
      <c r="PU271" s="0"/>
      <c r="PV271" s="0"/>
      <c r="PW271" s="0"/>
      <c r="PX271" s="0"/>
      <c r="PY271" s="0"/>
      <c r="PZ271" s="0"/>
      <c r="QA271" s="0"/>
      <c r="QB271" s="0"/>
      <c r="QC271" s="0"/>
      <c r="QD271" s="0"/>
      <c r="QE271" s="0"/>
      <c r="QF271" s="0"/>
      <c r="QG271" s="0"/>
      <c r="QH271" s="0"/>
      <c r="QI271" s="0"/>
      <c r="QJ271" s="0"/>
      <c r="QK271" s="0"/>
      <c r="QL271" s="0"/>
      <c r="QM271" s="0"/>
      <c r="QN271" s="0"/>
      <c r="QO271" s="0"/>
      <c r="QP271" s="0"/>
      <c r="QQ271" s="0"/>
      <c r="QR271" s="0"/>
      <c r="QS271" s="0"/>
      <c r="QT271" s="0"/>
      <c r="QU271" s="0"/>
      <c r="QV271" s="0"/>
      <c r="QW271" s="0"/>
      <c r="QX271" s="0"/>
      <c r="QY271" s="0"/>
      <c r="QZ271" s="0"/>
      <c r="RA271" s="0"/>
      <c r="RB271" s="0"/>
      <c r="RC271" s="0"/>
      <c r="RD271" s="0"/>
      <c r="RE271" s="0"/>
      <c r="RF271" s="0"/>
      <c r="RG271" s="0"/>
      <c r="RH271" s="0"/>
      <c r="RI271" s="0"/>
      <c r="RJ271" s="0"/>
      <c r="RK271" s="0"/>
      <c r="RL271" s="0"/>
      <c r="RM271" s="0"/>
      <c r="RN271" s="0"/>
      <c r="RO271" s="0"/>
      <c r="RP271" s="0"/>
      <c r="RQ271" s="0"/>
      <c r="RR271" s="0"/>
      <c r="RS271" s="0"/>
      <c r="RT271" s="0"/>
      <c r="RU271" s="0"/>
      <c r="RV271" s="0"/>
      <c r="RW271" s="0"/>
      <c r="RX271" s="0"/>
      <c r="RY271" s="0"/>
      <c r="RZ271" s="0"/>
      <c r="SA271" s="0"/>
      <c r="SB271" s="0"/>
      <c r="SC271" s="0"/>
      <c r="SD271" s="0"/>
      <c r="SE271" s="0"/>
      <c r="SF271" s="0"/>
      <c r="SG271" s="0"/>
      <c r="SH271" s="0"/>
      <c r="SI271" s="0"/>
      <c r="SJ271" s="0"/>
      <c r="SK271" s="0"/>
      <c r="SL271" s="0"/>
      <c r="SM271" s="0"/>
      <c r="SN271" s="0"/>
      <c r="SO271" s="0"/>
      <c r="SP271" s="0"/>
      <c r="SQ271" s="0"/>
      <c r="SR271" s="0"/>
      <c r="SS271" s="0"/>
      <c r="ST271" s="0"/>
      <c r="SU271" s="0"/>
      <c r="SV271" s="0"/>
      <c r="SW271" s="0"/>
      <c r="SX271" s="0"/>
      <c r="SY271" s="0"/>
      <c r="SZ271" s="0"/>
      <c r="TA271" s="0"/>
      <c r="TB271" s="0"/>
      <c r="TC271" s="0"/>
      <c r="TD271" s="0"/>
      <c r="TE271" s="0"/>
      <c r="TF271" s="0"/>
      <c r="TG271" s="0"/>
      <c r="TH271" s="0"/>
      <c r="TI271" s="0"/>
      <c r="TJ271" s="0"/>
      <c r="TK271" s="0"/>
      <c r="TL271" s="0"/>
      <c r="TM271" s="0"/>
      <c r="TN271" s="0"/>
      <c r="TO271" s="0"/>
      <c r="TP271" s="0"/>
      <c r="TQ271" s="0"/>
      <c r="TR271" s="0"/>
      <c r="TS271" s="0"/>
      <c r="TT271" s="0"/>
      <c r="TU271" s="0"/>
      <c r="TV271" s="0"/>
      <c r="TW271" s="0"/>
      <c r="TX271" s="0"/>
      <c r="TY271" s="0"/>
      <c r="TZ271" s="0"/>
      <c r="UA271" s="0"/>
      <c r="UB271" s="0"/>
      <c r="UC271" s="0"/>
      <c r="UD271" s="0"/>
      <c r="UE271" s="0"/>
      <c r="UF271" s="0"/>
      <c r="UG271" s="0"/>
      <c r="UH271" s="0"/>
      <c r="UI271" s="0"/>
      <c r="UJ271" s="0"/>
      <c r="UK271" s="0"/>
      <c r="UL271" s="0"/>
      <c r="UM271" s="0"/>
      <c r="UN271" s="0"/>
      <c r="UO271" s="0"/>
      <c r="UP271" s="0"/>
      <c r="UQ271" s="0"/>
      <c r="UR271" s="0"/>
      <c r="US271" s="0"/>
      <c r="UT271" s="0"/>
      <c r="UU271" s="0"/>
      <c r="UV271" s="0"/>
      <c r="UW271" s="0"/>
      <c r="UX271" s="0"/>
      <c r="UY271" s="0"/>
      <c r="UZ271" s="0"/>
      <c r="VA271" s="0"/>
      <c r="VB271" s="0"/>
      <c r="VC271" s="0"/>
      <c r="VD271" s="0"/>
      <c r="VE271" s="0"/>
      <c r="VF271" s="0"/>
      <c r="VG271" s="0"/>
      <c r="VH271" s="0"/>
      <c r="VI271" s="0"/>
      <c r="VJ271" s="0"/>
      <c r="VK271" s="0"/>
      <c r="VL271" s="0"/>
      <c r="VM271" s="0"/>
      <c r="VN271" s="0"/>
      <c r="VO271" s="0"/>
      <c r="VP271" s="0"/>
      <c r="VQ271" s="0"/>
      <c r="VR271" s="0"/>
      <c r="VS271" s="0"/>
      <c r="VT271" s="0"/>
      <c r="VU271" s="0"/>
      <c r="VV271" s="0"/>
      <c r="VW271" s="0"/>
      <c r="VX271" s="0"/>
      <c r="VY271" s="0"/>
      <c r="VZ271" s="0"/>
      <c r="WA271" s="0"/>
      <c r="WB271" s="0"/>
      <c r="WC271" s="0"/>
      <c r="WD271" s="0"/>
      <c r="WE271" s="0"/>
      <c r="WF271" s="0"/>
      <c r="WG271" s="0"/>
      <c r="WH271" s="0"/>
      <c r="WI271" s="0"/>
      <c r="WJ271" s="0"/>
      <c r="WK271" s="0"/>
      <c r="WL271" s="0"/>
      <c r="WM271" s="0"/>
      <c r="WN271" s="0"/>
      <c r="WO271" s="0"/>
      <c r="WP271" s="0"/>
      <c r="WQ271" s="0"/>
      <c r="WR271" s="0"/>
      <c r="WS271" s="0"/>
      <c r="WT271" s="0"/>
      <c r="WU271" s="0"/>
      <c r="WV271" s="0"/>
      <c r="WW271" s="0"/>
      <c r="WX271" s="0"/>
      <c r="WY271" s="0"/>
      <c r="WZ271" s="0"/>
      <c r="XA271" s="0"/>
      <c r="XB271" s="0"/>
      <c r="XC271" s="0"/>
      <c r="XD271" s="0"/>
      <c r="XE271" s="0"/>
      <c r="XF271" s="0"/>
      <c r="XG271" s="0"/>
      <c r="XH271" s="0"/>
      <c r="XI271" s="0"/>
      <c r="XJ271" s="0"/>
      <c r="XK271" s="0"/>
      <c r="XL271" s="0"/>
      <c r="XM271" s="0"/>
      <c r="XN271" s="0"/>
      <c r="XO271" s="0"/>
      <c r="XP271" s="0"/>
      <c r="XQ271" s="0"/>
      <c r="XR271" s="0"/>
      <c r="XS271" s="0"/>
      <c r="XT271" s="0"/>
      <c r="XU271" s="0"/>
      <c r="XV271" s="0"/>
      <c r="XW271" s="0"/>
      <c r="XX271" s="0"/>
      <c r="XY271" s="0"/>
      <c r="XZ271" s="0"/>
      <c r="YA271" s="0"/>
      <c r="YB271" s="0"/>
      <c r="YC271" s="0"/>
      <c r="YD271" s="0"/>
      <c r="YE271" s="0"/>
      <c r="YF271" s="0"/>
      <c r="YG271" s="0"/>
      <c r="YH271" s="0"/>
      <c r="YI271" s="0"/>
      <c r="YJ271" s="0"/>
      <c r="YK271" s="0"/>
      <c r="YL271" s="0"/>
      <c r="YM271" s="0"/>
      <c r="YN271" s="0"/>
      <c r="YO271" s="0"/>
      <c r="YP271" s="0"/>
      <c r="YQ271" s="0"/>
      <c r="YR271" s="0"/>
      <c r="YS271" s="0"/>
      <c r="YT271" s="0"/>
      <c r="YU271" s="0"/>
      <c r="YV271" s="0"/>
      <c r="YW271" s="0"/>
      <c r="YX271" s="0"/>
      <c r="YY271" s="0"/>
      <c r="YZ271" s="0"/>
      <c r="ZA271" s="0"/>
      <c r="ZB271" s="0"/>
      <c r="ZC271" s="0"/>
      <c r="ZD271" s="0"/>
      <c r="ZE271" s="0"/>
      <c r="ZF271" s="0"/>
      <c r="ZG271" s="0"/>
      <c r="ZH271" s="0"/>
      <c r="ZI271" s="0"/>
      <c r="ZJ271" s="0"/>
      <c r="ZK271" s="0"/>
      <c r="ZL271" s="0"/>
      <c r="ZM271" s="0"/>
      <c r="ZN271" s="0"/>
      <c r="ZO271" s="0"/>
      <c r="ZP271" s="0"/>
      <c r="ZQ271" s="0"/>
      <c r="ZR271" s="0"/>
      <c r="ZS271" s="0"/>
      <c r="ZT271" s="0"/>
      <c r="ZU271" s="0"/>
      <c r="ZV271" s="0"/>
      <c r="ZW271" s="0"/>
      <c r="ZX271" s="0"/>
      <c r="ZY271" s="0"/>
      <c r="ZZ271" s="0"/>
      <c r="AAA271" s="0"/>
      <c r="AAB271" s="0"/>
      <c r="AAC271" s="0"/>
      <c r="AAD271" s="0"/>
      <c r="AAE271" s="0"/>
      <c r="AAF271" s="0"/>
      <c r="AAG271" s="0"/>
      <c r="AAH271" s="0"/>
      <c r="AAI271" s="0"/>
      <c r="AAJ271" s="0"/>
      <c r="AAK271" s="0"/>
      <c r="AAL271" s="0"/>
      <c r="AAM271" s="0"/>
      <c r="AAN271" s="0"/>
      <c r="AAO271" s="0"/>
      <c r="AAP271" s="0"/>
      <c r="AAQ271" s="0"/>
      <c r="AAR271" s="0"/>
      <c r="AAS271" s="0"/>
      <c r="AAT271" s="0"/>
      <c r="AAU271" s="0"/>
      <c r="AAV271" s="0"/>
      <c r="AAW271" s="0"/>
      <c r="AAX271" s="0"/>
      <c r="AAY271" s="0"/>
      <c r="AAZ271" s="0"/>
      <c r="ABA271" s="0"/>
      <c r="ABB271" s="0"/>
      <c r="ABC271" s="0"/>
      <c r="ABD271" s="0"/>
      <c r="ABE271" s="0"/>
      <c r="ABF271" s="0"/>
      <c r="ABG271" s="0"/>
      <c r="ABH271" s="0"/>
      <c r="ABI271" s="0"/>
      <c r="ABJ271" s="0"/>
      <c r="ABK271" s="0"/>
      <c r="ABL271" s="0"/>
      <c r="ABM271" s="0"/>
      <c r="ABN271" s="0"/>
      <c r="ABO271" s="0"/>
      <c r="ABP271" s="0"/>
      <c r="ABQ271" s="0"/>
      <c r="ABR271" s="0"/>
      <c r="ABS271" s="0"/>
      <c r="ABT271" s="0"/>
      <c r="ABU271" s="0"/>
      <c r="ABV271" s="0"/>
      <c r="ABW271" s="0"/>
      <c r="ABX271" s="0"/>
      <c r="ABY271" s="0"/>
      <c r="ABZ271" s="0"/>
      <c r="ACA271" s="0"/>
      <c r="ACB271" s="0"/>
      <c r="ACC271" s="0"/>
      <c r="ACD271" s="0"/>
      <c r="ACE271" s="0"/>
      <c r="ACF271" s="0"/>
      <c r="ACG271" s="0"/>
      <c r="ACH271" s="0"/>
      <c r="ACI271" s="0"/>
      <c r="ACJ271" s="0"/>
      <c r="ACK271" s="0"/>
      <c r="ACL271" s="0"/>
      <c r="ACM271" s="0"/>
      <c r="ACN271" s="0"/>
      <c r="ACO271" s="0"/>
      <c r="ACP271" s="0"/>
      <c r="ACQ271" s="0"/>
      <c r="ACR271" s="0"/>
      <c r="ACS271" s="0"/>
      <c r="ACT271" s="0"/>
      <c r="ACU271" s="0"/>
      <c r="ACV271" s="0"/>
      <c r="ACW271" s="0"/>
      <c r="ACX271" s="0"/>
      <c r="ACY271" s="0"/>
      <c r="ACZ271" s="0"/>
      <c r="ADA271" s="0"/>
      <c r="ADB271" s="0"/>
      <c r="ADC271" s="0"/>
      <c r="ADD271" s="0"/>
      <c r="ADE271" s="0"/>
      <c r="ADF271" s="0"/>
      <c r="ADG271" s="0"/>
      <c r="ADH271" s="0"/>
      <c r="ADI271" s="0"/>
      <c r="ADJ271" s="0"/>
      <c r="ADK271" s="0"/>
      <c r="ADL271" s="0"/>
      <c r="ADM271" s="0"/>
      <c r="ADN271" s="0"/>
      <c r="ADO271" s="0"/>
      <c r="ADP271" s="0"/>
      <c r="ADQ271" s="0"/>
      <c r="ADR271" s="0"/>
      <c r="ADS271" s="0"/>
      <c r="ADT271" s="0"/>
      <c r="ADU271" s="0"/>
      <c r="ADV271" s="0"/>
      <c r="ADW271" s="0"/>
      <c r="ADX271" s="0"/>
      <c r="ADY271" s="0"/>
      <c r="ADZ271" s="0"/>
      <c r="AEA271" s="0"/>
      <c r="AEB271" s="0"/>
      <c r="AEC271" s="0"/>
      <c r="AED271" s="0"/>
      <c r="AEE271" s="0"/>
      <c r="AEF271" s="0"/>
      <c r="AEG271" s="0"/>
      <c r="AEH271" s="0"/>
      <c r="AEI271" s="0"/>
      <c r="AEJ271" s="0"/>
      <c r="AEK271" s="0"/>
      <c r="AEL271" s="0"/>
      <c r="AEM271" s="0"/>
      <c r="AEN271" s="0"/>
      <c r="AEO271" s="0"/>
      <c r="AEP271" s="0"/>
      <c r="AEQ271" s="0"/>
      <c r="AER271" s="0"/>
      <c r="AES271" s="0"/>
      <c r="AET271" s="0"/>
      <c r="AEU271" s="0"/>
      <c r="AEV271" s="0"/>
      <c r="AEW271" s="0"/>
      <c r="AEX271" s="0"/>
      <c r="AEY271" s="0"/>
      <c r="AEZ271" s="0"/>
      <c r="AFA271" s="0"/>
      <c r="AFB271" s="0"/>
      <c r="AFC271" s="0"/>
      <c r="AFD271" s="0"/>
      <c r="AFE271" s="0"/>
      <c r="AFF271" s="0"/>
      <c r="AFG271" s="0"/>
      <c r="AFH271" s="0"/>
      <c r="AFI271" s="0"/>
      <c r="AFJ271" s="0"/>
      <c r="AFK271" s="0"/>
      <c r="AFL271" s="0"/>
      <c r="AFM271" s="0"/>
      <c r="AFN271" s="0"/>
      <c r="AFO271" s="0"/>
      <c r="AFP271" s="0"/>
      <c r="AFQ271" s="0"/>
      <c r="AFR271" s="0"/>
      <c r="AFS271" s="0"/>
      <c r="AFT271" s="0"/>
      <c r="AFU271" s="0"/>
      <c r="AFV271" s="0"/>
      <c r="AFW271" s="0"/>
      <c r="AFX271" s="0"/>
      <c r="AFY271" s="0"/>
      <c r="AFZ271" s="0"/>
      <c r="AGA271" s="0"/>
      <c r="AGB271" s="0"/>
      <c r="AGC271" s="0"/>
      <c r="AGD271" s="0"/>
      <c r="AGE271" s="0"/>
      <c r="AGF271" s="0"/>
      <c r="AGG271" s="0"/>
      <c r="AGH271" s="0"/>
      <c r="AGI271" s="0"/>
      <c r="AGJ271" s="0"/>
      <c r="AGK271" s="0"/>
      <c r="AGL271" s="0"/>
      <c r="AGM271" s="0"/>
      <c r="AGN271" s="0"/>
      <c r="AGO271" s="0"/>
      <c r="AGP271" s="0"/>
      <c r="AGQ271" s="0"/>
      <c r="AGR271" s="0"/>
      <c r="AGS271" s="0"/>
      <c r="AGT271" s="0"/>
      <c r="AGU271" s="0"/>
      <c r="AGV271" s="0"/>
      <c r="AGW271" s="0"/>
      <c r="AGX271" s="0"/>
      <c r="AGY271" s="0"/>
      <c r="AGZ271" s="0"/>
      <c r="AHA271" s="0"/>
      <c r="AHB271" s="0"/>
      <c r="AHC271" s="0"/>
      <c r="AHD271" s="0"/>
      <c r="AHE271" s="0"/>
      <c r="AHF271" s="0"/>
      <c r="AHG271" s="0"/>
      <c r="AHH271" s="0"/>
      <c r="AHI271" s="0"/>
      <c r="AHJ271" s="0"/>
      <c r="AHK271" s="0"/>
      <c r="AHL271" s="0"/>
      <c r="AHM271" s="0"/>
      <c r="AHN271" s="0"/>
      <c r="AHO271" s="0"/>
      <c r="AHP271" s="0"/>
      <c r="AHQ271" s="0"/>
      <c r="AHR271" s="0"/>
      <c r="AHS271" s="0"/>
      <c r="AHT271" s="0"/>
      <c r="AHU271" s="0"/>
      <c r="AHV271" s="0"/>
      <c r="AHW271" s="0"/>
      <c r="AHX271" s="0"/>
      <c r="AHY271" s="0"/>
      <c r="AHZ271" s="0"/>
      <c r="AIA271" s="0"/>
      <c r="AIB271" s="0"/>
      <c r="AIC271" s="0"/>
      <c r="AID271" s="0"/>
      <c r="AIE271" s="0"/>
      <c r="AIF271" s="0"/>
      <c r="AIG271" s="0"/>
      <c r="AIH271" s="0"/>
      <c r="AII271" s="0"/>
      <c r="AIJ271" s="0"/>
      <c r="AIK271" s="0"/>
      <c r="AIL271" s="0"/>
      <c r="AIM271" s="0"/>
      <c r="AIN271" s="0"/>
      <c r="AIO271" s="0"/>
      <c r="AIP271" s="0"/>
      <c r="AIQ271" s="0"/>
      <c r="AIR271" s="0"/>
      <c r="AIS271" s="0"/>
      <c r="AIT271" s="0"/>
      <c r="AIU271" s="0"/>
      <c r="AIV271" s="0"/>
      <c r="AIW271" s="0"/>
      <c r="AIX271" s="0"/>
      <c r="AIY271" s="0"/>
      <c r="AIZ271" s="0"/>
      <c r="AJA271" s="0"/>
      <c r="AJB271" s="0"/>
      <c r="AJC271" s="0"/>
      <c r="AJD271" s="0"/>
      <c r="AJE271" s="0"/>
      <c r="AJF271" s="0"/>
      <c r="AJG271" s="0"/>
      <c r="AJH271" s="0"/>
      <c r="AJI271" s="0"/>
      <c r="AJJ271" s="0"/>
      <c r="AJK271" s="0"/>
      <c r="AJL271" s="0"/>
      <c r="AJM271" s="0"/>
      <c r="AJN271" s="0"/>
      <c r="AJO271" s="0"/>
      <c r="AJP271" s="0"/>
      <c r="AJQ271" s="0"/>
      <c r="AJR271" s="0"/>
      <c r="AJS271" s="0"/>
      <c r="AJT271" s="0"/>
      <c r="AJU271" s="0"/>
      <c r="AJV271" s="0"/>
      <c r="AJW271" s="0"/>
      <c r="AJX271" s="0"/>
      <c r="AJY271" s="0"/>
      <c r="AJZ271" s="0"/>
      <c r="AKA271" s="0"/>
      <c r="AKB271" s="0"/>
      <c r="AKC271" s="0"/>
      <c r="AKD271" s="0"/>
      <c r="AKE271" s="0"/>
      <c r="AKF271" s="0"/>
      <c r="AKG271" s="0"/>
      <c r="AKH271" s="0"/>
      <c r="AKI271" s="0"/>
      <c r="AKJ271" s="0"/>
      <c r="AKK271" s="0"/>
      <c r="AKL271" s="0"/>
      <c r="AKM271" s="0"/>
      <c r="AKN271" s="0"/>
      <c r="AKO271" s="0"/>
      <c r="AKP271" s="0"/>
      <c r="AKQ271" s="0"/>
      <c r="AKR271" s="0"/>
      <c r="AKS271" s="0"/>
      <c r="AKT271" s="0"/>
      <c r="AKU271" s="0"/>
      <c r="AKV271" s="0"/>
      <c r="AKW271" s="0"/>
      <c r="AKX271" s="0"/>
      <c r="AKY271" s="0"/>
      <c r="AKZ271" s="0"/>
      <c r="ALA271" s="0"/>
      <c r="ALB271" s="0"/>
      <c r="ALC271" s="0"/>
      <c r="ALD271" s="0"/>
      <c r="ALE271" s="0"/>
      <c r="ALF271" s="0"/>
      <c r="ALG271" s="0"/>
      <c r="ALH271" s="0"/>
      <c r="ALI271" s="0"/>
      <c r="ALJ271" s="0"/>
      <c r="ALK271" s="0"/>
      <c r="ALL271" s="0"/>
      <c r="ALM271" s="0"/>
      <c r="ALN271" s="0"/>
      <c r="ALO271" s="0"/>
      <c r="ALP271" s="0"/>
      <c r="ALQ271" s="0"/>
      <c r="ALR271" s="0"/>
      <c r="ALS271" s="0"/>
      <c r="ALT271" s="0"/>
      <c r="ALU271" s="0"/>
      <c r="ALV271" s="0"/>
      <c r="ALW271" s="0"/>
      <c r="ALX271" s="0"/>
      <c r="ALY271" s="0"/>
      <c r="ALZ271" s="0"/>
      <c r="AMA271" s="0"/>
      <c r="AMB271" s="0"/>
      <c r="AMC271" s="0"/>
      <c r="AMD271" s="0"/>
      <c r="AME271" s="0"/>
      <c r="AMF271" s="0"/>
      <c r="AMG271" s="0"/>
      <c r="AMH271" s="0"/>
      <c r="AMI271" s="0"/>
      <c r="AMJ271" s="0"/>
    </row>
    <row r="272" s="258" customFormat="true" ht="15.75" hidden="true" customHeight="true" outlineLevel="1" collapsed="false">
      <c r="A272" s="270"/>
      <c r="B272" s="279"/>
      <c r="C272" s="210"/>
      <c r="D272" s="242"/>
      <c r="E272" s="211"/>
      <c r="F272" s="211"/>
      <c r="G272" s="211"/>
      <c r="H272" s="211"/>
      <c r="I272" s="211"/>
      <c r="J272" s="211"/>
      <c r="K272" s="211"/>
      <c r="L272" s="211"/>
      <c r="M272" s="211"/>
      <c r="N272" s="211"/>
      <c r="O272" s="227"/>
      <c r="P272" s="211"/>
      <c r="Q272" s="211"/>
      <c r="R272" s="211"/>
      <c r="S272" s="211"/>
      <c r="T272" s="211"/>
      <c r="U272" s="211"/>
      <c r="V272" s="211"/>
      <c r="W272" s="211"/>
      <c r="X272" s="228"/>
      <c r="Y272" s="227"/>
      <c r="Z272" s="211"/>
      <c r="AA272" s="211"/>
      <c r="AB272" s="211"/>
      <c r="AC272" s="211"/>
      <c r="AD272" s="211"/>
      <c r="AE272" s="211"/>
      <c r="AF272" s="211"/>
      <c r="AG272" s="211"/>
      <c r="AH272" s="228"/>
      <c r="AI272" s="227"/>
      <c r="AJ272" s="211"/>
      <c r="AK272" s="211"/>
      <c r="AL272" s="211"/>
      <c r="AM272" s="211"/>
      <c r="AN272" s="211"/>
      <c r="AO272" s="211"/>
      <c r="AP272" s="211"/>
      <c r="AQ272" s="211"/>
      <c r="AR272" s="228"/>
      <c r="AS272" s="227"/>
      <c r="AT272" s="211"/>
      <c r="AU272" s="211"/>
      <c r="AV272" s="211"/>
      <c r="AW272" s="211"/>
      <c r="AX272" s="211"/>
      <c r="AY272" s="211"/>
      <c r="AZ272" s="211"/>
      <c r="BA272" s="211"/>
      <c r="BB272" s="228"/>
      <c r="BC272" s="185"/>
      <c r="BD272" s="185"/>
      <c r="BE272" s="185"/>
      <c r="BF272" s="185"/>
      <c r="BG272" s="185"/>
      <c r="BH272" s="185"/>
      <c r="BI272" s="185"/>
      <c r="BJ272" s="185"/>
      <c r="BK272" s="185"/>
      <c r="BL272" s="185"/>
      <c r="BM272" s="185"/>
      <c r="BN272" s="185"/>
      <c r="BO272" s="185"/>
      <c r="BP272" s="185"/>
      <c r="BQ272" s="185"/>
      <c r="BR272" s="185"/>
      <c r="BS272" s="185"/>
      <c r="BT272" s="185"/>
      <c r="BU272" s="185"/>
      <c r="BV272" s="185"/>
    </row>
    <row r="273" customFormat="false" ht="15.75" hidden="true" customHeight="true" outlineLevel="1" collapsed="false">
      <c r="A273" s="270"/>
      <c r="B273" s="275"/>
      <c r="C273" s="66"/>
      <c r="D273" s="242"/>
      <c r="E273" s="203"/>
      <c r="F273" s="203"/>
      <c r="G273" s="203"/>
      <c r="H273" s="203"/>
      <c r="I273" s="203"/>
      <c r="J273" s="203"/>
      <c r="K273" s="203"/>
      <c r="L273" s="203"/>
      <c r="M273" s="203"/>
      <c r="N273" s="203"/>
      <c r="O273" s="204"/>
      <c r="P273" s="203"/>
      <c r="Q273" s="203"/>
      <c r="R273" s="203"/>
      <c r="S273" s="203"/>
      <c r="T273" s="203"/>
      <c r="U273" s="203"/>
      <c r="V273" s="203"/>
      <c r="W273" s="203"/>
      <c r="X273" s="205"/>
      <c r="Y273" s="204"/>
      <c r="Z273" s="203"/>
      <c r="AA273" s="203"/>
      <c r="AB273" s="203"/>
      <c r="AC273" s="203"/>
      <c r="AD273" s="203"/>
      <c r="AE273" s="203"/>
      <c r="AF273" s="203"/>
      <c r="AG273" s="203"/>
      <c r="AH273" s="205"/>
      <c r="AI273" s="204"/>
      <c r="AJ273" s="203"/>
      <c r="AK273" s="203"/>
      <c r="AL273" s="203"/>
      <c r="AM273" s="203"/>
      <c r="AN273" s="203"/>
      <c r="AO273" s="203"/>
      <c r="AP273" s="203"/>
      <c r="AQ273" s="203"/>
      <c r="AR273" s="205"/>
      <c r="AS273" s="204"/>
      <c r="AT273" s="203"/>
      <c r="AU273" s="203"/>
      <c r="AV273" s="203"/>
      <c r="AW273" s="203"/>
      <c r="AX273" s="203"/>
      <c r="AY273" s="203"/>
      <c r="AZ273" s="203"/>
      <c r="BA273" s="203"/>
      <c r="BB273" s="205"/>
      <c r="BC273" s="0"/>
      <c r="BD273" s="0"/>
      <c r="BE273" s="0"/>
      <c r="BF273" s="0"/>
      <c r="BG273" s="0"/>
      <c r="BH273" s="0"/>
      <c r="BI273" s="0"/>
      <c r="BJ273" s="0"/>
      <c r="BK273" s="0"/>
      <c r="BL273" s="0"/>
      <c r="BM273" s="0"/>
      <c r="BN273" s="0"/>
      <c r="BO273" s="0"/>
      <c r="BP273" s="0"/>
      <c r="BQ273" s="0"/>
      <c r="BR273" s="0"/>
      <c r="BS273" s="0"/>
      <c r="BT273" s="0"/>
      <c r="BU273" s="0"/>
      <c r="BV273" s="0"/>
      <c r="BW273" s="0"/>
      <c r="BX273" s="0"/>
      <c r="BY273" s="0"/>
      <c r="BZ273" s="0"/>
      <c r="CA273" s="0"/>
      <c r="CB273" s="0"/>
      <c r="CC273" s="0"/>
      <c r="CD273" s="0"/>
      <c r="CE273" s="0"/>
      <c r="CF273" s="0"/>
      <c r="CG273" s="0"/>
      <c r="CH273" s="0"/>
      <c r="CI273" s="0"/>
      <c r="CJ273" s="0"/>
      <c r="CK273" s="0"/>
      <c r="CL273" s="0"/>
      <c r="CM273" s="0"/>
      <c r="CN273" s="0"/>
      <c r="CO273" s="0"/>
      <c r="CP273" s="0"/>
      <c r="CQ273" s="0"/>
      <c r="CR273" s="0"/>
      <c r="CS273" s="0"/>
      <c r="CT273" s="0"/>
      <c r="CU273" s="0"/>
      <c r="CV273" s="0"/>
      <c r="CW273" s="0"/>
      <c r="CX273" s="0"/>
      <c r="CY273" s="0"/>
      <c r="CZ273" s="0"/>
      <c r="DA273" s="0"/>
      <c r="DB273" s="0"/>
      <c r="DC273" s="0"/>
      <c r="DD273" s="0"/>
      <c r="DE273" s="0"/>
      <c r="DF273" s="0"/>
      <c r="DG273" s="0"/>
      <c r="DH273" s="0"/>
      <c r="DI273" s="0"/>
      <c r="DJ273" s="0"/>
      <c r="DK273" s="0"/>
      <c r="DL273" s="0"/>
      <c r="DM273" s="0"/>
      <c r="DN273" s="0"/>
      <c r="DO273" s="0"/>
      <c r="DP273" s="0"/>
      <c r="DQ273" s="0"/>
      <c r="DR273" s="0"/>
      <c r="DS273" s="0"/>
      <c r="DT273" s="0"/>
      <c r="DU273" s="0"/>
      <c r="DV273" s="0"/>
      <c r="DW273" s="0"/>
      <c r="DX273" s="0"/>
      <c r="DY273" s="0"/>
      <c r="DZ273" s="0"/>
      <c r="EA273" s="0"/>
      <c r="EB273" s="0"/>
      <c r="EC273" s="0"/>
      <c r="ED273" s="0"/>
      <c r="EE273" s="0"/>
      <c r="EF273" s="0"/>
      <c r="EG273" s="0"/>
      <c r="EH273" s="0"/>
      <c r="EI273" s="0"/>
      <c r="EJ273" s="0"/>
      <c r="EK273" s="0"/>
      <c r="EL273" s="0"/>
      <c r="EM273" s="0"/>
      <c r="EN273" s="0"/>
      <c r="EO273" s="0"/>
      <c r="EP273" s="0"/>
      <c r="EQ273" s="0"/>
      <c r="ER273" s="0"/>
      <c r="ES273" s="0"/>
      <c r="ET273" s="0"/>
      <c r="EU273" s="0"/>
      <c r="EV273" s="0"/>
      <c r="EW273" s="0"/>
      <c r="EX273" s="0"/>
      <c r="EY273" s="0"/>
      <c r="EZ273" s="0"/>
      <c r="FA273" s="0"/>
      <c r="FB273" s="0"/>
      <c r="FC273" s="0"/>
      <c r="FD273" s="0"/>
      <c r="FE273" s="0"/>
      <c r="FF273" s="0"/>
      <c r="FG273" s="0"/>
      <c r="FH273" s="0"/>
      <c r="FI273" s="0"/>
      <c r="FJ273" s="0"/>
      <c r="FK273" s="0"/>
      <c r="FL273" s="0"/>
      <c r="FM273" s="0"/>
      <c r="FN273" s="0"/>
      <c r="FO273" s="0"/>
      <c r="FP273" s="0"/>
      <c r="FQ273" s="0"/>
      <c r="FR273" s="0"/>
      <c r="FS273" s="0"/>
      <c r="FT273" s="0"/>
      <c r="FU273" s="0"/>
      <c r="FV273" s="0"/>
      <c r="FW273" s="0"/>
      <c r="FX273" s="0"/>
      <c r="FY273" s="0"/>
      <c r="FZ273" s="0"/>
      <c r="GA273" s="0"/>
      <c r="GB273" s="0"/>
      <c r="GC273" s="0"/>
      <c r="GD273" s="0"/>
      <c r="GE273" s="0"/>
      <c r="GF273" s="0"/>
      <c r="GG273" s="0"/>
      <c r="GH273" s="0"/>
      <c r="GI273" s="0"/>
      <c r="GJ273" s="0"/>
      <c r="GK273" s="0"/>
      <c r="GL273" s="0"/>
      <c r="GM273" s="0"/>
      <c r="GN273" s="0"/>
      <c r="GO273" s="0"/>
      <c r="GP273" s="0"/>
      <c r="GQ273" s="0"/>
      <c r="GR273" s="0"/>
      <c r="GS273" s="0"/>
      <c r="GT273" s="0"/>
      <c r="GU273" s="0"/>
      <c r="GV273" s="0"/>
      <c r="GW273" s="0"/>
      <c r="GX273" s="0"/>
      <c r="GY273" s="0"/>
      <c r="GZ273" s="0"/>
      <c r="HA273" s="0"/>
      <c r="HB273" s="0"/>
      <c r="HC273" s="0"/>
      <c r="HD273" s="0"/>
      <c r="HE273" s="0"/>
      <c r="HF273" s="0"/>
      <c r="HG273" s="0"/>
      <c r="HH273" s="0"/>
      <c r="HI273" s="0"/>
      <c r="HJ273" s="0"/>
      <c r="HK273" s="0"/>
      <c r="HL273" s="0"/>
      <c r="HM273" s="0"/>
      <c r="HN273" s="0"/>
      <c r="HO273" s="0"/>
      <c r="HP273" s="0"/>
      <c r="HQ273" s="0"/>
      <c r="HR273" s="0"/>
      <c r="HS273" s="0"/>
      <c r="HT273" s="0"/>
      <c r="HU273" s="0"/>
      <c r="HV273" s="0"/>
      <c r="HW273" s="0"/>
      <c r="HX273" s="0"/>
      <c r="HY273" s="0"/>
      <c r="HZ273" s="0"/>
      <c r="IA273" s="0"/>
      <c r="IB273" s="0"/>
      <c r="IC273" s="0"/>
      <c r="ID273" s="0"/>
      <c r="IE273" s="0"/>
      <c r="IF273" s="0"/>
      <c r="IG273" s="0"/>
      <c r="IH273" s="0"/>
      <c r="II273" s="0"/>
      <c r="IJ273" s="0"/>
      <c r="IK273" s="0"/>
      <c r="IL273" s="0"/>
      <c r="IM273" s="0"/>
      <c r="IN273" s="0"/>
      <c r="IO273" s="0"/>
      <c r="IP273" s="0"/>
      <c r="IQ273" s="0"/>
      <c r="IR273" s="0"/>
      <c r="IS273" s="0"/>
      <c r="IT273" s="0"/>
      <c r="IU273" s="0"/>
      <c r="IV273" s="0"/>
      <c r="IW273" s="0"/>
      <c r="IX273" s="0"/>
      <c r="IY273" s="0"/>
      <c r="IZ273" s="0"/>
      <c r="JA273" s="0"/>
      <c r="JB273" s="0"/>
      <c r="JC273" s="0"/>
      <c r="JD273" s="0"/>
      <c r="JE273" s="0"/>
      <c r="JF273" s="0"/>
      <c r="JG273" s="0"/>
      <c r="JH273" s="0"/>
      <c r="JI273" s="0"/>
      <c r="JJ273" s="0"/>
      <c r="JK273" s="0"/>
      <c r="JL273" s="0"/>
      <c r="JM273" s="0"/>
      <c r="JN273" s="0"/>
      <c r="JO273" s="0"/>
      <c r="JP273" s="0"/>
      <c r="JQ273" s="0"/>
      <c r="JR273" s="0"/>
      <c r="JS273" s="0"/>
      <c r="JT273" s="0"/>
      <c r="JU273" s="0"/>
      <c r="JV273" s="0"/>
      <c r="JW273" s="0"/>
      <c r="JX273" s="0"/>
      <c r="JY273" s="0"/>
      <c r="JZ273" s="0"/>
      <c r="KA273" s="0"/>
      <c r="KB273" s="0"/>
      <c r="KC273" s="0"/>
      <c r="KD273" s="0"/>
      <c r="KE273" s="0"/>
      <c r="KF273" s="0"/>
      <c r="KG273" s="0"/>
      <c r="KH273" s="0"/>
      <c r="KI273" s="0"/>
      <c r="KJ273" s="0"/>
      <c r="KK273" s="0"/>
      <c r="KL273" s="0"/>
      <c r="KM273" s="0"/>
      <c r="KN273" s="0"/>
      <c r="KO273" s="0"/>
      <c r="KP273" s="0"/>
      <c r="KQ273" s="0"/>
      <c r="KR273" s="0"/>
      <c r="KS273" s="0"/>
      <c r="KT273" s="0"/>
      <c r="KU273" s="0"/>
      <c r="KV273" s="0"/>
      <c r="KW273" s="0"/>
      <c r="KX273" s="0"/>
      <c r="KY273" s="0"/>
      <c r="KZ273" s="0"/>
      <c r="LA273" s="0"/>
      <c r="LB273" s="0"/>
      <c r="LC273" s="0"/>
      <c r="LD273" s="0"/>
      <c r="LE273" s="0"/>
      <c r="LF273" s="0"/>
      <c r="LG273" s="0"/>
      <c r="LH273" s="0"/>
      <c r="LI273" s="0"/>
      <c r="LJ273" s="0"/>
      <c r="LK273" s="0"/>
      <c r="LL273" s="0"/>
      <c r="LM273" s="0"/>
      <c r="LN273" s="0"/>
      <c r="LO273" s="0"/>
      <c r="LP273" s="0"/>
      <c r="LQ273" s="0"/>
      <c r="LR273" s="0"/>
      <c r="LS273" s="0"/>
      <c r="LT273" s="0"/>
      <c r="LU273" s="0"/>
      <c r="LV273" s="0"/>
      <c r="LW273" s="0"/>
      <c r="LX273" s="0"/>
      <c r="LY273" s="0"/>
      <c r="LZ273" s="0"/>
      <c r="MA273" s="0"/>
      <c r="MB273" s="0"/>
      <c r="MC273" s="0"/>
      <c r="MD273" s="0"/>
      <c r="ME273" s="0"/>
      <c r="MF273" s="0"/>
      <c r="MG273" s="0"/>
      <c r="MH273" s="0"/>
      <c r="MI273" s="0"/>
      <c r="MJ273" s="0"/>
      <c r="MK273" s="0"/>
      <c r="ML273" s="0"/>
      <c r="MM273" s="0"/>
      <c r="MN273" s="0"/>
      <c r="MO273" s="0"/>
      <c r="MP273" s="0"/>
      <c r="MQ273" s="0"/>
      <c r="MR273" s="0"/>
      <c r="MS273" s="0"/>
      <c r="MT273" s="0"/>
      <c r="MU273" s="0"/>
      <c r="MV273" s="0"/>
      <c r="MW273" s="0"/>
      <c r="MX273" s="0"/>
      <c r="MY273" s="0"/>
      <c r="MZ273" s="0"/>
      <c r="NA273" s="0"/>
      <c r="NB273" s="0"/>
      <c r="NC273" s="0"/>
      <c r="ND273" s="0"/>
      <c r="NE273" s="0"/>
      <c r="NF273" s="0"/>
      <c r="NG273" s="0"/>
      <c r="NH273" s="0"/>
      <c r="NI273" s="0"/>
      <c r="NJ273" s="0"/>
      <c r="NK273" s="0"/>
      <c r="NL273" s="0"/>
      <c r="NM273" s="0"/>
      <c r="NN273" s="0"/>
      <c r="NO273" s="0"/>
      <c r="NP273" s="0"/>
      <c r="NQ273" s="0"/>
      <c r="NR273" s="0"/>
      <c r="NS273" s="0"/>
      <c r="NT273" s="0"/>
      <c r="NU273" s="0"/>
      <c r="NV273" s="0"/>
      <c r="NW273" s="0"/>
      <c r="NX273" s="0"/>
      <c r="NY273" s="0"/>
      <c r="NZ273" s="0"/>
      <c r="OA273" s="0"/>
      <c r="OB273" s="0"/>
      <c r="OC273" s="0"/>
      <c r="OD273" s="0"/>
      <c r="OE273" s="0"/>
      <c r="OF273" s="0"/>
      <c r="OG273" s="0"/>
      <c r="OH273" s="0"/>
      <c r="OI273" s="0"/>
      <c r="OJ273" s="0"/>
      <c r="OK273" s="0"/>
      <c r="OL273" s="0"/>
      <c r="OM273" s="0"/>
      <c r="ON273" s="0"/>
      <c r="OO273" s="0"/>
      <c r="OP273" s="0"/>
      <c r="OQ273" s="0"/>
      <c r="OR273" s="0"/>
      <c r="OS273" s="0"/>
      <c r="OT273" s="0"/>
      <c r="OU273" s="0"/>
      <c r="OV273" s="0"/>
      <c r="OW273" s="0"/>
      <c r="OX273" s="0"/>
      <c r="OY273" s="0"/>
      <c r="OZ273" s="0"/>
      <c r="PA273" s="0"/>
      <c r="PB273" s="0"/>
      <c r="PC273" s="0"/>
      <c r="PD273" s="0"/>
      <c r="PE273" s="0"/>
      <c r="PF273" s="0"/>
      <c r="PG273" s="0"/>
      <c r="PH273" s="0"/>
      <c r="PI273" s="0"/>
      <c r="PJ273" s="0"/>
      <c r="PK273" s="0"/>
      <c r="PL273" s="0"/>
      <c r="PM273" s="0"/>
      <c r="PN273" s="0"/>
      <c r="PO273" s="0"/>
      <c r="PP273" s="0"/>
      <c r="PQ273" s="0"/>
      <c r="PR273" s="0"/>
      <c r="PS273" s="0"/>
      <c r="PT273" s="0"/>
      <c r="PU273" s="0"/>
      <c r="PV273" s="0"/>
      <c r="PW273" s="0"/>
      <c r="PX273" s="0"/>
      <c r="PY273" s="0"/>
      <c r="PZ273" s="0"/>
      <c r="QA273" s="0"/>
      <c r="QB273" s="0"/>
      <c r="QC273" s="0"/>
      <c r="QD273" s="0"/>
      <c r="QE273" s="0"/>
      <c r="QF273" s="0"/>
      <c r="QG273" s="0"/>
      <c r="QH273" s="0"/>
      <c r="QI273" s="0"/>
      <c r="QJ273" s="0"/>
      <c r="QK273" s="0"/>
      <c r="QL273" s="0"/>
      <c r="QM273" s="0"/>
      <c r="QN273" s="0"/>
      <c r="QO273" s="0"/>
      <c r="QP273" s="0"/>
      <c r="QQ273" s="0"/>
      <c r="QR273" s="0"/>
      <c r="QS273" s="0"/>
      <c r="QT273" s="0"/>
      <c r="QU273" s="0"/>
      <c r="QV273" s="0"/>
      <c r="QW273" s="0"/>
      <c r="QX273" s="0"/>
      <c r="QY273" s="0"/>
      <c r="QZ273" s="0"/>
      <c r="RA273" s="0"/>
      <c r="RB273" s="0"/>
      <c r="RC273" s="0"/>
      <c r="RD273" s="0"/>
      <c r="RE273" s="0"/>
      <c r="RF273" s="0"/>
      <c r="RG273" s="0"/>
      <c r="RH273" s="0"/>
      <c r="RI273" s="0"/>
      <c r="RJ273" s="0"/>
      <c r="RK273" s="0"/>
      <c r="RL273" s="0"/>
      <c r="RM273" s="0"/>
      <c r="RN273" s="0"/>
      <c r="RO273" s="0"/>
      <c r="RP273" s="0"/>
      <c r="RQ273" s="0"/>
      <c r="RR273" s="0"/>
      <c r="RS273" s="0"/>
      <c r="RT273" s="0"/>
      <c r="RU273" s="0"/>
      <c r="RV273" s="0"/>
      <c r="RW273" s="0"/>
      <c r="RX273" s="0"/>
      <c r="RY273" s="0"/>
      <c r="RZ273" s="0"/>
      <c r="SA273" s="0"/>
      <c r="SB273" s="0"/>
      <c r="SC273" s="0"/>
      <c r="SD273" s="0"/>
      <c r="SE273" s="0"/>
      <c r="SF273" s="0"/>
      <c r="SG273" s="0"/>
      <c r="SH273" s="0"/>
      <c r="SI273" s="0"/>
      <c r="SJ273" s="0"/>
      <c r="SK273" s="0"/>
      <c r="SL273" s="0"/>
      <c r="SM273" s="0"/>
      <c r="SN273" s="0"/>
      <c r="SO273" s="0"/>
      <c r="SP273" s="0"/>
      <c r="SQ273" s="0"/>
      <c r="SR273" s="0"/>
      <c r="SS273" s="0"/>
      <c r="ST273" s="0"/>
      <c r="SU273" s="0"/>
      <c r="SV273" s="0"/>
      <c r="SW273" s="0"/>
      <c r="SX273" s="0"/>
      <c r="SY273" s="0"/>
      <c r="SZ273" s="0"/>
      <c r="TA273" s="0"/>
      <c r="TB273" s="0"/>
      <c r="TC273" s="0"/>
      <c r="TD273" s="0"/>
      <c r="TE273" s="0"/>
      <c r="TF273" s="0"/>
      <c r="TG273" s="0"/>
      <c r="TH273" s="0"/>
      <c r="TI273" s="0"/>
      <c r="TJ273" s="0"/>
      <c r="TK273" s="0"/>
      <c r="TL273" s="0"/>
      <c r="TM273" s="0"/>
      <c r="TN273" s="0"/>
      <c r="TO273" s="0"/>
      <c r="TP273" s="0"/>
      <c r="TQ273" s="0"/>
      <c r="TR273" s="0"/>
      <c r="TS273" s="0"/>
      <c r="TT273" s="0"/>
      <c r="TU273" s="0"/>
      <c r="TV273" s="0"/>
      <c r="TW273" s="0"/>
      <c r="TX273" s="0"/>
      <c r="TY273" s="0"/>
      <c r="TZ273" s="0"/>
      <c r="UA273" s="0"/>
      <c r="UB273" s="0"/>
      <c r="UC273" s="0"/>
      <c r="UD273" s="0"/>
      <c r="UE273" s="0"/>
      <c r="UF273" s="0"/>
      <c r="UG273" s="0"/>
      <c r="UH273" s="0"/>
      <c r="UI273" s="0"/>
      <c r="UJ273" s="0"/>
      <c r="UK273" s="0"/>
      <c r="UL273" s="0"/>
      <c r="UM273" s="0"/>
      <c r="UN273" s="0"/>
      <c r="UO273" s="0"/>
      <c r="UP273" s="0"/>
      <c r="UQ273" s="0"/>
      <c r="UR273" s="0"/>
      <c r="US273" s="0"/>
      <c r="UT273" s="0"/>
      <c r="UU273" s="0"/>
      <c r="UV273" s="0"/>
      <c r="UW273" s="0"/>
      <c r="UX273" s="0"/>
      <c r="UY273" s="0"/>
      <c r="UZ273" s="0"/>
      <c r="VA273" s="0"/>
      <c r="VB273" s="0"/>
      <c r="VC273" s="0"/>
      <c r="VD273" s="0"/>
      <c r="VE273" s="0"/>
      <c r="VF273" s="0"/>
      <c r="VG273" s="0"/>
      <c r="VH273" s="0"/>
      <c r="VI273" s="0"/>
      <c r="VJ273" s="0"/>
      <c r="VK273" s="0"/>
      <c r="VL273" s="0"/>
      <c r="VM273" s="0"/>
      <c r="VN273" s="0"/>
      <c r="VO273" s="0"/>
      <c r="VP273" s="0"/>
      <c r="VQ273" s="0"/>
      <c r="VR273" s="0"/>
      <c r="VS273" s="0"/>
      <c r="VT273" s="0"/>
      <c r="VU273" s="0"/>
      <c r="VV273" s="0"/>
      <c r="VW273" s="0"/>
      <c r="VX273" s="0"/>
      <c r="VY273" s="0"/>
      <c r="VZ273" s="0"/>
      <c r="WA273" s="0"/>
      <c r="WB273" s="0"/>
      <c r="WC273" s="0"/>
      <c r="WD273" s="0"/>
      <c r="WE273" s="0"/>
      <c r="WF273" s="0"/>
      <c r="WG273" s="0"/>
      <c r="WH273" s="0"/>
      <c r="WI273" s="0"/>
      <c r="WJ273" s="0"/>
      <c r="WK273" s="0"/>
      <c r="WL273" s="0"/>
      <c r="WM273" s="0"/>
      <c r="WN273" s="0"/>
      <c r="WO273" s="0"/>
      <c r="WP273" s="0"/>
      <c r="WQ273" s="0"/>
      <c r="WR273" s="0"/>
      <c r="WS273" s="0"/>
      <c r="WT273" s="0"/>
      <c r="WU273" s="0"/>
      <c r="WV273" s="0"/>
      <c r="WW273" s="0"/>
      <c r="WX273" s="0"/>
      <c r="WY273" s="0"/>
      <c r="WZ273" s="0"/>
      <c r="XA273" s="0"/>
      <c r="XB273" s="0"/>
      <c r="XC273" s="0"/>
      <c r="XD273" s="0"/>
      <c r="XE273" s="0"/>
      <c r="XF273" s="0"/>
      <c r="XG273" s="0"/>
      <c r="XH273" s="0"/>
      <c r="XI273" s="0"/>
      <c r="XJ273" s="0"/>
      <c r="XK273" s="0"/>
      <c r="XL273" s="0"/>
      <c r="XM273" s="0"/>
      <c r="XN273" s="0"/>
      <c r="XO273" s="0"/>
      <c r="XP273" s="0"/>
      <c r="XQ273" s="0"/>
      <c r="XR273" s="0"/>
      <c r="XS273" s="0"/>
      <c r="XT273" s="0"/>
      <c r="XU273" s="0"/>
      <c r="XV273" s="0"/>
      <c r="XW273" s="0"/>
      <c r="XX273" s="0"/>
      <c r="XY273" s="0"/>
      <c r="XZ273" s="0"/>
      <c r="YA273" s="0"/>
      <c r="YB273" s="0"/>
      <c r="YC273" s="0"/>
      <c r="YD273" s="0"/>
      <c r="YE273" s="0"/>
      <c r="YF273" s="0"/>
      <c r="YG273" s="0"/>
      <c r="YH273" s="0"/>
      <c r="YI273" s="0"/>
      <c r="YJ273" s="0"/>
      <c r="YK273" s="0"/>
      <c r="YL273" s="0"/>
      <c r="YM273" s="0"/>
      <c r="YN273" s="0"/>
      <c r="YO273" s="0"/>
      <c r="YP273" s="0"/>
      <c r="YQ273" s="0"/>
      <c r="YR273" s="0"/>
      <c r="YS273" s="0"/>
      <c r="YT273" s="0"/>
      <c r="YU273" s="0"/>
      <c r="YV273" s="0"/>
      <c r="YW273" s="0"/>
      <c r="YX273" s="0"/>
      <c r="YY273" s="0"/>
      <c r="YZ273" s="0"/>
      <c r="ZA273" s="0"/>
      <c r="ZB273" s="0"/>
      <c r="ZC273" s="0"/>
      <c r="ZD273" s="0"/>
      <c r="ZE273" s="0"/>
      <c r="ZF273" s="0"/>
      <c r="ZG273" s="0"/>
      <c r="ZH273" s="0"/>
      <c r="ZI273" s="0"/>
      <c r="ZJ273" s="0"/>
      <c r="ZK273" s="0"/>
      <c r="ZL273" s="0"/>
      <c r="ZM273" s="0"/>
      <c r="ZN273" s="0"/>
      <c r="ZO273" s="0"/>
      <c r="ZP273" s="0"/>
      <c r="ZQ273" s="0"/>
      <c r="ZR273" s="0"/>
      <c r="ZS273" s="0"/>
      <c r="ZT273" s="0"/>
      <c r="ZU273" s="0"/>
      <c r="ZV273" s="0"/>
      <c r="ZW273" s="0"/>
      <c r="ZX273" s="0"/>
      <c r="ZY273" s="0"/>
      <c r="ZZ273" s="0"/>
      <c r="AAA273" s="0"/>
      <c r="AAB273" s="0"/>
      <c r="AAC273" s="0"/>
      <c r="AAD273" s="0"/>
      <c r="AAE273" s="0"/>
      <c r="AAF273" s="0"/>
      <c r="AAG273" s="0"/>
      <c r="AAH273" s="0"/>
      <c r="AAI273" s="0"/>
      <c r="AAJ273" s="0"/>
      <c r="AAK273" s="0"/>
      <c r="AAL273" s="0"/>
      <c r="AAM273" s="0"/>
      <c r="AAN273" s="0"/>
      <c r="AAO273" s="0"/>
      <c r="AAP273" s="0"/>
      <c r="AAQ273" s="0"/>
      <c r="AAR273" s="0"/>
      <c r="AAS273" s="0"/>
      <c r="AAT273" s="0"/>
      <c r="AAU273" s="0"/>
      <c r="AAV273" s="0"/>
      <c r="AAW273" s="0"/>
      <c r="AAX273" s="0"/>
      <c r="AAY273" s="0"/>
      <c r="AAZ273" s="0"/>
      <c r="ABA273" s="0"/>
      <c r="ABB273" s="0"/>
      <c r="ABC273" s="0"/>
      <c r="ABD273" s="0"/>
      <c r="ABE273" s="0"/>
      <c r="ABF273" s="0"/>
      <c r="ABG273" s="0"/>
      <c r="ABH273" s="0"/>
      <c r="ABI273" s="0"/>
      <c r="ABJ273" s="0"/>
      <c r="ABK273" s="0"/>
      <c r="ABL273" s="0"/>
      <c r="ABM273" s="0"/>
      <c r="ABN273" s="0"/>
      <c r="ABO273" s="0"/>
      <c r="ABP273" s="0"/>
      <c r="ABQ273" s="0"/>
      <c r="ABR273" s="0"/>
      <c r="ABS273" s="0"/>
      <c r="ABT273" s="0"/>
      <c r="ABU273" s="0"/>
      <c r="ABV273" s="0"/>
      <c r="ABW273" s="0"/>
      <c r="ABX273" s="0"/>
      <c r="ABY273" s="0"/>
      <c r="ABZ273" s="0"/>
      <c r="ACA273" s="0"/>
      <c r="ACB273" s="0"/>
      <c r="ACC273" s="0"/>
      <c r="ACD273" s="0"/>
      <c r="ACE273" s="0"/>
      <c r="ACF273" s="0"/>
      <c r="ACG273" s="0"/>
      <c r="ACH273" s="0"/>
      <c r="ACI273" s="0"/>
      <c r="ACJ273" s="0"/>
      <c r="ACK273" s="0"/>
      <c r="ACL273" s="0"/>
      <c r="ACM273" s="0"/>
      <c r="ACN273" s="0"/>
      <c r="ACO273" s="0"/>
      <c r="ACP273" s="0"/>
      <c r="ACQ273" s="0"/>
      <c r="ACR273" s="0"/>
      <c r="ACS273" s="0"/>
      <c r="ACT273" s="0"/>
      <c r="ACU273" s="0"/>
      <c r="ACV273" s="0"/>
      <c r="ACW273" s="0"/>
      <c r="ACX273" s="0"/>
      <c r="ACY273" s="0"/>
      <c r="ACZ273" s="0"/>
      <c r="ADA273" s="0"/>
      <c r="ADB273" s="0"/>
      <c r="ADC273" s="0"/>
      <c r="ADD273" s="0"/>
      <c r="ADE273" s="0"/>
      <c r="ADF273" s="0"/>
      <c r="ADG273" s="0"/>
      <c r="ADH273" s="0"/>
      <c r="ADI273" s="0"/>
      <c r="ADJ273" s="0"/>
      <c r="ADK273" s="0"/>
      <c r="ADL273" s="0"/>
      <c r="ADM273" s="0"/>
      <c r="ADN273" s="0"/>
      <c r="ADO273" s="0"/>
      <c r="ADP273" s="0"/>
      <c r="ADQ273" s="0"/>
      <c r="ADR273" s="0"/>
      <c r="ADS273" s="0"/>
      <c r="ADT273" s="0"/>
      <c r="ADU273" s="0"/>
      <c r="ADV273" s="0"/>
      <c r="ADW273" s="0"/>
      <c r="ADX273" s="0"/>
      <c r="ADY273" s="0"/>
      <c r="ADZ273" s="0"/>
      <c r="AEA273" s="0"/>
      <c r="AEB273" s="0"/>
      <c r="AEC273" s="0"/>
      <c r="AED273" s="0"/>
      <c r="AEE273" s="0"/>
      <c r="AEF273" s="0"/>
      <c r="AEG273" s="0"/>
      <c r="AEH273" s="0"/>
      <c r="AEI273" s="0"/>
      <c r="AEJ273" s="0"/>
      <c r="AEK273" s="0"/>
      <c r="AEL273" s="0"/>
      <c r="AEM273" s="0"/>
      <c r="AEN273" s="0"/>
      <c r="AEO273" s="0"/>
      <c r="AEP273" s="0"/>
      <c r="AEQ273" s="0"/>
      <c r="AER273" s="0"/>
      <c r="AES273" s="0"/>
      <c r="AET273" s="0"/>
      <c r="AEU273" s="0"/>
      <c r="AEV273" s="0"/>
      <c r="AEW273" s="0"/>
      <c r="AEX273" s="0"/>
      <c r="AEY273" s="0"/>
      <c r="AEZ273" s="0"/>
      <c r="AFA273" s="0"/>
      <c r="AFB273" s="0"/>
      <c r="AFC273" s="0"/>
      <c r="AFD273" s="0"/>
      <c r="AFE273" s="0"/>
      <c r="AFF273" s="0"/>
      <c r="AFG273" s="0"/>
      <c r="AFH273" s="0"/>
      <c r="AFI273" s="0"/>
      <c r="AFJ273" s="0"/>
      <c r="AFK273" s="0"/>
      <c r="AFL273" s="0"/>
      <c r="AFM273" s="0"/>
      <c r="AFN273" s="0"/>
      <c r="AFO273" s="0"/>
      <c r="AFP273" s="0"/>
      <c r="AFQ273" s="0"/>
      <c r="AFR273" s="0"/>
      <c r="AFS273" s="0"/>
      <c r="AFT273" s="0"/>
      <c r="AFU273" s="0"/>
      <c r="AFV273" s="0"/>
      <c r="AFW273" s="0"/>
      <c r="AFX273" s="0"/>
      <c r="AFY273" s="0"/>
      <c r="AFZ273" s="0"/>
      <c r="AGA273" s="0"/>
      <c r="AGB273" s="0"/>
      <c r="AGC273" s="0"/>
      <c r="AGD273" s="0"/>
      <c r="AGE273" s="0"/>
      <c r="AGF273" s="0"/>
      <c r="AGG273" s="0"/>
      <c r="AGH273" s="0"/>
      <c r="AGI273" s="0"/>
      <c r="AGJ273" s="0"/>
      <c r="AGK273" s="0"/>
      <c r="AGL273" s="0"/>
      <c r="AGM273" s="0"/>
      <c r="AGN273" s="0"/>
      <c r="AGO273" s="0"/>
      <c r="AGP273" s="0"/>
      <c r="AGQ273" s="0"/>
      <c r="AGR273" s="0"/>
      <c r="AGS273" s="0"/>
      <c r="AGT273" s="0"/>
      <c r="AGU273" s="0"/>
      <c r="AGV273" s="0"/>
      <c r="AGW273" s="0"/>
      <c r="AGX273" s="0"/>
      <c r="AGY273" s="0"/>
      <c r="AGZ273" s="0"/>
      <c r="AHA273" s="0"/>
      <c r="AHB273" s="0"/>
      <c r="AHC273" s="0"/>
      <c r="AHD273" s="0"/>
      <c r="AHE273" s="0"/>
      <c r="AHF273" s="0"/>
      <c r="AHG273" s="0"/>
      <c r="AHH273" s="0"/>
      <c r="AHI273" s="0"/>
      <c r="AHJ273" s="0"/>
      <c r="AHK273" s="0"/>
      <c r="AHL273" s="0"/>
      <c r="AHM273" s="0"/>
      <c r="AHN273" s="0"/>
      <c r="AHO273" s="0"/>
      <c r="AHP273" s="0"/>
      <c r="AHQ273" s="0"/>
      <c r="AHR273" s="0"/>
      <c r="AHS273" s="0"/>
      <c r="AHT273" s="0"/>
      <c r="AHU273" s="0"/>
      <c r="AHV273" s="0"/>
      <c r="AHW273" s="0"/>
      <c r="AHX273" s="0"/>
      <c r="AHY273" s="0"/>
      <c r="AHZ273" s="0"/>
      <c r="AIA273" s="0"/>
      <c r="AIB273" s="0"/>
      <c r="AIC273" s="0"/>
      <c r="AID273" s="0"/>
      <c r="AIE273" s="0"/>
      <c r="AIF273" s="0"/>
      <c r="AIG273" s="0"/>
      <c r="AIH273" s="0"/>
      <c r="AII273" s="0"/>
      <c r="AIJ273" s="0"/>
      <c r="AIK273" s="0"/>
      <c r="AIL273" s="0"/>
      <c r="AIM273" s="0"/>
      <c r="AIN273" s="0"/>
      <c r="AIO273" s="0"/>
      <c r="AIP273" s="0"/>
      <c r="AIQ273" s="0"/>
      <c r="AIR273" s="0"/>
      <c r="AIS273" s="0"/>
      <c r="AIT273" s="0"/>
      <c r="AIU273" s="0"/>
      <c r="AIV273" s="0"/>
      <c r="AIW273" s="0"/>
      <c r="AIX273" s="0"/>
      <c r="AIY273" s="0"/>
      <c r="AIZ273" s="0"/>
      <c r="AJA273" s="0"/>
      <c r="AJB273" s="0"/>
      <c r="AJC273" s="0"/>
      <c r="AJD273" s="0"/>
      <c r="AJE273" s="0"/>
      <c r="AJF273" s="0"/>
      <c r="AJG273" s="0"/>
      <c r="AJH273" s="0"/>
      <c r="AJI273" s="0"/>
      <c r="AJJ273" s="0"/>
      <c r="AJK273" s="0"/>
      <c r="AJL273" s="0"/>
      <c r="AJM273" s="0"/>
      <c r="AJN273" s="0"/>
      <c r="AJO273" s="0"/>
      <c r="AJP273" s="0"/>
      <c r="AJQ273" s="0"/>
      <c r="AJR273" s="0"/>
      <c r="AJS273" s="0"/>
      <c r="AJT273" s="0"/>
      <c r="AJU273" s="0"/>
      <c r="AJV273" s="0"/>
      <c r="AJW273" s="0"/>
      <c r="AJX273" s="0"/>
      <c r="AJY273" s="0"/>
      <c r="AJZ273" s="0"/>
      <c r="AKA273" s="0"/>
      <c r="AKB273" s="0"/>
      <c r="AKC273" s="0"/>
      <c r="AKD273" s="0"/>
      <c r="AKE273" s="0"/>
      <c r="AKF273" s="0"/>
      <c r="AKG273" s="0"/>
      <c r="AKH273" s="0"/>
      <c r="AKI273" s="0"/>
      <c r="AKJ273" s="0"/>
      <c r="AKK273" s="0"/>
      <c r="AKL273" s="0"/>
      <c r="AKM273" s="0"/>
      <c r="AKN273" s="0"/>
      <c r="AKO273" s="0"/>
      <c r="AKP273" s="0"/>
      <c r="AKQ273" s="0"/>
      <c r="AKR273" s="0"/>
      <c r="AKS273" s="0"/>
      <c r="AKT273" s="0"/>
      <c r="AKU273" s="0"/>
      <c r="AKV273" s="0"/>
      <c r="AKW273" s="0"/>
      <c r="AKX273" s="0"/>
      <c r="AKY273" s="0"/>
      <c r="AKZ273" s="0"/>
      <c r="ALA273" s="0"/>
      <c r="ALB273" s="0"/>
      <c r="ALC273" s="0"/>
      <c r="ALD273" s="0"/>
      <c r="ALE273" s="0"/>
      <c r="ALF273" s="0"/>
      <c r="ALG273" s="0"/>
      <c r="ALH273" s="0"/>
      <c r="ALI273" s="0"/>
      <c r="ALJ273" s="0"/>
      <c r="ALK273" s="0"/>
      <c r="ALL273" s="0"/>
      <c r="ALM273" s="0"/>
      <c r="ALN273" s="0"/>
      <c r="ALO273" s="0"/>
      <c r="ALP273" s="0"/>
      <c r="ALQ273" s="0"/>
      <c r="ALR273" s="0"/>
      <c r="ALS273" s="0"/>
      <c r="ALT273" s="0"/>
      <c r="ALU273" s="0"/>
      <c r="ALV273" s="0"/>
      <c r="ALW273" s="0"/>
      <c r="ALX273" s="0"/>
      <c r="ALY273" s="0"/>
      <c r="ALZ273" s="0"/>
      <c r="AMA273" s="0"/>
      <c r="AMB273" s="0"/>
      <c r="AMC273" s="0"/>
      <c r="AMD273" s="0"/>
      <c r="AME273" s="0"/>
      <c r="AMF273" s="0"/>
      <c r="AMG273" s="0"/>
      <c r="AMH273" s="0"/>
      <c r="AMI273" s="0"/>
      <c r="AMJ273" s="0"/>
    </row>
    <row r="274" s="258" customFormat="true" ht="15.75" hidden="true" customHeight="true" outlineLevel="1" collapsed="false">
      <c r="A274" s="270"/>
      <c r="B274" s="279"/>
      <c r="C274" s="210"/>
      <c r="D274" s="242"/>
      <c r="E274" s="211"/>
      <c r="F274" s="211"/>
      <c r="G274" s="211"/>
      <c r="H274" s="211"/>
      <c r="I274" s="211"/>
      <c r="J274" s="211"/>
      <c r="K274" s="211"/>
      <c r="L274" s="211"/>
      <c r="M274" s="211"/>
      <c r="N274" s="211"/>
      <c r="O274" s="227"/>
      <c r="P274" s="211"/>
      <c r="Q274" s="211"/>
      <c r="R274" s="211"/>
      <c r="S274" s="211"/>
      <c r="T274" s="211"/>
      <c r="U274" s="211"/>
      <c r="V274" s="211"/>
      <c r="W274" s="211"/>
      <c r="X274" s="228"/>
      <c r="Y274" s="227"/>
      <c r="Z274" s="211"/>
      <c r="AA274" s="211"/>
      <c r="AB274" s="211"/>
      <c r="AC274" s="211"/>
      <c r="AD274" s="211"/>
      <c r="AE274" s="211"/>
      <c r="AF274" s="211"/>
      <c r="AG274" s="211"/>
      <c r="AH274" s="228"/>
      <c r="AI274" s="227"/>
      <c r="AJ274" s="211"/>
      <c r="AK274" s="211"/>
      <c r="AL274" s="211"/>
      <c r="AM274" s="211"/>
      <c r="AN274" s="211"/>
      <c r="AO274" s="211"/>
      <c r="AP274" s="211"/>
      <c r="AQ274" s="211"/>
      <c r="AR274" s="228"/>
      <c r="AS274" s="227"/>
      <c r="AT274" s="211"/>
      <c r="AU274" s="211"/>
      <c r="AV274" s="211"/>
      <c r="AW274" s="211"/>
      <c r="AX274" s="211"/>
      <c r="AY274" s="211"/>
      <c r="AZ274" s="211"/>
      <c r="BA274" s="211"/>
      <c r="BB274" s="228"/>
      <c r="BC274" s="185"/>
      <c r="BD274" s="185"/>
      <c r="BE274" s="185"/>
      <c r="BF274" s="185"/>
      <c r="BG274" s="185"/>
      <c r="BH274" s="185"/>
      <c r="BI274" s="185"/>
      <c r="BJ274" s="185"/>
      <c r="BK274" s="185"/>
      <c r="BL274" s="185"/>
      <c r="BM274" s="185"/>
      <c r="BN274" s="185"/>
      <c r="BO274" s="185"/>
      <c r="BP274" s="185"/>
      <c r="BQ274" s="185"/>
      <c r="BR274" s="185"/>
      <c r="BS274" s="185"/>
      <c r="BT274" s="185"/>
      <c r="BU274" s="185"/>
      <c r="BV274" s="185"/>
    </row>
    <row r="275" customFormat="false" ht="15.75" hidden="true" customHeight="true" outlineLevel="1" collapsed="false">
      <c r="A275" s="270"/>
      <c r="B275" s="275"/>
      <c r="C275" s="66"/>
      <c r="D275" s="241"/>
      <c r="E275" s="203"/>
      <c r="F275" s="203"/>
      <c r="G275" s="203"/>
      <c r="H275" s="203"/>
      <c r="I275" s="203"/>
      <c r="J275" s="203"/>
      <c r="K275" s="203"/>
      <c r="L275" s="203"/>
      <c r="M275" s="203"/>
      <c r="N275" s="203"/>
      <c r="O275" s="204"/>
      <c r="P275" s="203"/>
      <c r="Q275" s="203"/>
      <c r="R275" s="203"/>
      <c r="S275" s="203"/>
      <c r="T275" s="203"/>
      <c r="U275" s="203"/>
      <c r="V275" s="203"/>
      <c r="W275" s="203"/>
      <c r="X275" s="205"/>
      <c r="Y275" s="204"/>
      <c r="Z275" s="203"/>
      <c r="AA275" s="203"/>
      <c r="AB275" s="203"/>
      <c r="AC275" s="203"/>
      <c r="AD275" s="203"/>
      <c r="AE275" s="203"/>
      <c r="AF275" s="203"/>
      <c r="AG275" s="203"/>
      <c r="AH275" s="205"/>
      <c r="AI275" s="204"/>
      <c r="AJ275" s="203"/>
      <c r="AK275" s="203"/>
      <c r="AL275" s="203"/>
      <c r="AM275" s="203"/>
      <c r="AN275" s="203"/>
      <c r="AO275" s="203"/>
      <c r="AP275" s="203"/>
      <c r="AQ275" s="203"/>
      <c r="AR275" s="205"/>
      <c r="AS275" s="204"/>
      <c r="AT275" s="203"/>
      <c r="AU275" s="203"/>
      <c r="AV275" s="203"/>
      <c r="AW275" s="203"/>
      <c r="AX275" s="203"/>
      <c r="AY275" s="203"/>
      <c r="AZ275" s="203"/>
      <c r="BA275" s="203"/>
      <c r="BB275" s="205"/>
      <c r="BC275" s="0"/>
      <c r="BD275" s="0"/>
      <c r="BE275" s="0"/>
      <c r="BF275" s="0"/>
      <c r="BG275" s="0"/>
      <c r="BH275" s="0"/>
      <c r="BI275" s="0"/>
      <c r="BJ275" s="0"/>
      <c r="BK275" s="0"/>
      <c r="BL275" s="0"/>
      <c r="BM275" s="0"/>
      <c r="BN275" s="0"/>
      <c r="BO275" s="0"/>
      <c r="BP275" s="0"/>
      <c r="BQ275" s="0"/>
      <c r="BR275" s="0"/>
      <c r="BS275" s="0"/>
      <c r="BT275" s="0"/>
      <c r="BU275" s="0"/>
      <c r="BV275" s="0"/>
      <c r="BW275" s="0"/>
      <c r="BX275" s="0"/>
      <c r="BY275" s="0"/>
      <c r="BZ275" s="0"/>
      <c r="CA275" s="0"/>
      <c r="CB275" s="0"/>
      <c r="CC275" s="0"/>
      <c r="CD275" s="0"/>
      <c r="CE275" s="0"/>
      <c r="CF275" s="0"/>
      <c r="CG275" s="0"/>
      <c r="CH275" s="0"/>
      <c r="CI275" s="0"/>
      <c r="CJ275" s="0"/>
      <c r="CK275" s="0"/>
      <c r="CL275" s="0"/>
      <c r="CM275" s="0"/>
      <c r="CN275" s="0"/>
      <c r="CO275" s="0"/>
      <c r="CP275" s="0"/>
      <c r="CQ275" s="0"/>
      <c r="CR275" s="0"/>
      <c r="CS275" s="0"/>
      <c r="CT275" s="0"/>
      <c r="CU275" s="0"/>
      <c r="CV275" s="0"/>
      <c r="CW275" s="0"/>
      <c r="CX275" s="0"/>
      <c r="CY275" s="0"/>
      <c r="CZ275" s="0"/>
      <c r="DA275" s="0"/>
      <c r="DB275" s="0"/>
      <c r="DC275" s="0"/>
      <c r="DD275" s="0"/>
      <c r="DE275" s="0"/>
      <c r="DF275" s="0"/>
      <c r="DG275" s="0"/>
      <c r="DH275" s="0"/>
      <c r="DI275" s="0"/>
      <c r="DJ275" s="0"/>
      <c r="DK275" s="0"/>
      <c r="DL275" s="0"/>
      <c r="DM275" s="0"/>
      <c r="DN275" s="0"/>
      <c r="DO275" s="0"/>
      <c r="DP275" s="0"/>
      <c r="DQ275" s="0"/>
      <c r="DR275" s="0"/>
      <c r="DS275" s="0"/>
      <c r="DT275" s="0"/>
      <c r="DU275" s="0"/>
      <c r="DV275" s="0"/>
      <c r="DW275" s="0"/>
      <c r="DX275" s="0"/>
      <c r="DY275" s="0"/>
      <c r="DZ275" s="0"/>
      <c r="EA275" s="0"/>
      <c r="EB275" s="0"/>
      <c r="EC275" s="0"/>
      <c r="ED275" s="0"/>
      <c r="EE275" s="0"/>
      <c r="EF275" s="0"/>
      <c r="EG275" s="0"/>
      <c r="EH275" s="0"/>
      <c r="EI275" s="0"/>
      <c r="EJ275" s="0"/>
      <c r="EK275" s="0"/>
      <c r="EL275" s="0"/>
      <c r="EM275" s="0"/>
      <c r="EN275" s="0"/>
      <c r="EO275" s="0"/>
      <c r="EP275" s="0"/>
      <c r="EQ275" s="0"/>
      <c r="ER275" s="0"/>
      <c r="ES275" s="0"/>
      <c r="ET275" s="0"/>
      <c r="EU275" s="0"/>
      <c r="EV275" s="0"/>
      <c r="EW275" s="0"/>
      <c r="EX275" s="0"/>
      <c r="EY275" s="0"/>
      <c r="EZ275" s="0"/>
      <c r="FA275" s="0"/>
      <c r="FB275" s="0"/>
      <c r="FC275" s="0"/>
      <c r="FD275" s="0"/>
      <c r="FE275" s="0"/>
      <c r="FF275" s="0"/>
      <c r="FG275" s="0"/>
      <c r="FH275" s="0"/>
      <c r="FI275" s="0"/>
      <c r="FJ275" s="0"/>
      <c r="FK275" s="0"/>
      <c r="FL275" s="0"/>
      <c r="FM275" s="0"/>
      <c r="FN275" s="0"/>
      <c r="FO275" s="0"/>
      <c r="FP275" s="0"/>
      <c r="FQ275" s="0"/>
      <c r="FR275" s="0"/>
      <c r="FS275" s="0"/>
      <c r="FT275" s="0"/>
      <c r="FU275" s="0"/>
      <c r="FV275" s="0"/>
      <c r="FW275" s="0"/>
      <c r="FX275" s="0"/>
      <c r="FY275" s="0"/>
      <c r="FZ275" s="0"/>
      <c r="GA275" s="0"/>
      <c r="GB275" s="0"/>
      <c r="GC275" s="0"/>
      <c r="GD275" s="0"/>
      <c r="GE275" s="0"/>
      <c r="GF275" s="0"/>
      <c r="GG275" s="0"/>
      <c r="GH275" s="0"/>
      <c r="GI275" s="0"/>
      <c r="GJ275" s="0"/>
      <c r="GK275" s="0"/>
      <c r="GL275" s="0"/>
      <c r="GM275" s="0"/>
      <c r="GN275" s="0"/>
      <c r="GO275" s="0"/>
      <c r="GP275" s="0"/>
      <c r="GQ275" s="0"/>
      <c r="GR275" s="0"/>
      <c r="GS275" s="0"/>
      <c r="GT275" s="0"/>
      <c r="GU275" s="0"/>
      <c r="GV275" s="0"/>
      <c r="GW275" s="0"/>
      <c r="GX275" s="0"/>
      <c r="GY275" s="0"/>
      <c r="GZ275" s="0"/>
      <c r="HA275" s="0"/>
      <c r="HB275" s="0"/>
      <c r="HC275" s="0"/>
      <c r="HD275" s="0"/>
      <c r="HE275" s="0"/>
      <c r="HF275" s="0"/>
      <c r="HG275" s="0"/>
      <c r="HH275" s="0"/>
      <c r="HI275" s="0"/>
      <c r="HJ275" s="0"/>
      <c r="HK275" s="0"/>
      <c r="HL275" s="0"/>
      <c r="HM275" s="0"/>
      <c r="HN275" s="0"/>
      <c r="HO275" s="0"/>
      <c r="HP275" s="0"/>
      <c r="HQ275" s="0"/>
      <c r="HR275" s="0"/>
      <c r="HS275" s="0"/>
      <c r="HT275" s="0"/>
      <c r="HU275" s="0"/>
      <c r="HV275" s="0"/>
      <c r="HW275" s="0"/>
      <c r="HX275" s="0"/>
      <c r="HY275" s="0"/>
      <c r="HZ275" s="0"/>
      <c r="IA275" s="0"/>
      <c r="IB275" s="0"/>
      <c r="IC275" s="0"/>
      <c r="ID275" s="0"/>
      <c r="IE275" s="0"/>
      <c r="IF275" s="0"/>
      <c r="IG275" s="0"/>
      <c r="IH275" s="0"/>
      <c r="II275" s="0"/>
      <c r="IJ275" s="0"/>
      <c r="IK275" s="0"/>
      <c r="IL275" s="0"/>
      <c r="IM275" s="0"/>
      <c r="IN275" s="0"/>
      <c r="IO275" s="0"/>
      <c r="IP275" s="0"/>
      <c r="IQ275" s="0"/>
      <c r="IR275" s="0"/>
      <c r="IS275" s="0"/>
      <c r="IT275" s="0"/>
      <c r="IU275" s="0"/>
      <c r="IV275" s="0"/>
      <c r="IW275" s="0"/>
      <c r="IX275" s="0"/>
      <c r="IY275" s="0"/>
      <c r="IZ275" s="0"/>
      <c r="JA275" s="0"/>
      <c r="JB275" s="0"/>
      <c r="JC275" s="0"/>
      <c r="JD275" s="0"/>
      <c r="JE275" s="0"/>
      <c r="JF275" s="0"/>
      <c r="JG275" s="0"/>
      <c r="JH275" s="0"/>
      <c r="JI275" s="0"/>
      <c r="JJ275" s="0"/>
      <c r="JK275" s="0"/>
      <c r="JL275" s="0"/>
      <c r="JM275" s="0"/>
      <c r="JN275" s="0"/>
      <c r="JO275" s="0"/>
      <c r="JP275" s="0"/>
      <c r="JQ275" s="0"/>
      <c r="JR275" s="0"/>
      <c r="JS275" s="0"/>
      <c r="JT275" s="0"/>
      <c r="JU275" s="0"/>
      <c r="JV275" s="0"/>
      <c r="JW275" s="0"/>
      <c r="JX275" s="0"/>
      <c r="JY275" s="0"/>
      <c r="JZ275" s="0"/>
      <c r="KA275" s="0"/>
      <c r="KB275" s="0"/>
      <c r="KC275" s="0"/>
      <c r="KD275" s="0"/>
      <c r="KE275" s="0"/>
      <c r="KF275" s="0"/>
      <c r="KG275" s="0"/>
      <c r="KH275" s="0"/>
      <c r="KI275" s="0"/>
      <c r="KJ275" s="0"/>
      <c r="KK275" s="0"/>
      <c r="KL275" s="0"/>
      <c r="KM275" s="0"/>
      <c r="KN275" s="0"/>
      <c r="KO275" s="0"/>
      <c r="KP275" s="0"/>
      <c r="KQ275" s="0"/>
      <c r="KR275" s="0"/>
      <c r="KS275" s="0"/>
      <c r="KT275" s="0"/>
      <c r="KU275" s="0"/>
      <c r="KV275" s="0"/>
      <c r="KW275" s="0"/>
      <c r="KX275" s="0"/>
      <c r="KY275" s="0"/>
      <c r="KZ275" s="0"/>
      <c r="LA275" s="0"/>
      <c r="LB275" s="0"/>
      <c r="LC275" s="0"/>
      <c r="LD275" s="0"/>
      <c r="LE275" s="0"/>
      <c r="LF275" s="0"/>
      <c r="LG275" s="0"/>
      <c r="LH275" s="0"/>
      <c r="LI275" s="0"/>
      <c r="LJ275" s="0"/>
      <c r="LK275" s="0"/>
      <c r="LL275" s="0"/>
      <c r="LM275" s="0"/>
      <c r="LN275" s="0"/>
      <c r="LO275" s="0"/>
      <c r="LP275" s="0"/>
      <c r="LQ275" s="0"/>
      <c r="LR275" s="0"/>
      <c r="LS275" s="0"/>
      <c r="LT275" s="0"/>
      <c r="LU275" s="0"/>
      <c r="LV275" s="0"/>
      <c r="LW275" s="0"/>
      <c r="LX275" s="0"/>
      <c r="LY275" s="0"/>
      <c r="LZ275" s="0"/>
      <c r="MA275" s="0"/>
      <c r="MB275" s="0"/>
      <c r="MC275" s="0"/>
      <c r="MD275" s="0"/>
      <c r="ME275" s="0"/>
      <c r="MF275" s="0"/>
      <c r="MG275" s="0"/>
      <c r="MH275" s="0"/>
      <c r="MI275" s="0"/>
      <c r="MJ275" s="0"/>
      <c r="MK275" s="0"/>
      <c r="ML275" s="0"/>
      <c r="MM275" s="0"/>
      <c r="MN275" s="0"/>
      <c r="MO275" s="0"/>
      <c r="MP275" s="0"/>
      <c r="MQ275" s="0"/>
      <c r="MR275" s="0"/>
      <c r="MS275" s="0"/>
      <c r="MT275" s="0"/>
      <c r="MU275" s="0"/>
      <c r="MV275" s="0"/>
      <c r="MW275" s="0"/>
      <c r="MX275" s="0"/>
      <c r="MY275" s="0"/>
      <c r="MZ275" s="0"/>
      <c r="NA275" s="0"/>
      <c r="NB275" s="0"/>
      <c r="NC275" s="0"/>
      <c r="ND275" s="0"/>
      <c r="NE275" s="0"/>
      <c r="NF275" s="0"/>
      <c r="NG275" s="0"/>
      <c r="NH275" s="0"/>
      <c r="NI275" s="0"/>
      <c r="NJ275" s="0"/>
      <c r="NK275" s="0"/>
      <c r="NL275" s="0"/>
      <c r="NM275" s="0"/>
      <c r="NN275" s="0"/>
      <c r="NO275" s="0"/>
      <c r="NP275" s="0"/>
      <c r="NQ275" s="0"/>
      <c r="NR275" s="0"/>
      <c r="NS275" s="0"/>
      <c r="NT275" s="0"/>
      <c r="NU275" s="0"/>
      <c r="NV275" s="0"/>
      <c r="NW275" s="0"/>
      <c r="NX275" s="0"/>
      <c r="NY275" s="0"/>
      <c r="NZ275" s="0"/>
      <c r="OA275" s="0"/>
      <c r="OB275" s="0"/>
      <c r="OC275" s="0"/>
      <c r="OD275" s="0"/>
      <c r="OE275" s="0"/>
      <c r="OF275" s="0"/>
      <c r="OG275" s="0"/>
      <c r="OH275" s="0"/>
      <c r="OI275" s="0"/>
      <c r="OJ275" s="0"/>
      <c r="OK275" s="0"/>
      <c r="OL275" s="0"/>
      <c r="OM275" s="0"/>
      <c r="ON275" s="0"/>
      <c r="OO275" s="0"/>
      <c r="OP275" s="0"/>
      <c r="OQ275" s="0"/>
      <c r="OR275" s="0"/>
      <c r="OS275" s="0"/>
      <c r="OT275" s="0"/>
      <c r="OU275" s="0"/>
      <c r="OV275" s="0"/>
      <c r="OW275" s="0"/>
      <c r="OX275" s="0"/>
      <c r="OY275" s="0"/>
      <c r="OZ275" s="0"/>
      <c r="PA275" s="0"/>
      <c r="PB275" s="0"/>
      <c r="PC275" s="0"/>
      <c r="PD275" s="0"/>
      <c r="PE275" s="0"/>
      <c r="PF275" s="0"/>
      <c r="PG275" s="0"/>
      <c r="PH275" s="0"/>
      <c r="PI275" s="0"/>
      <c r="PJ275" s="0"/>
      <c r="PK275" s="0"/>
      <c r="PL275" s="0"/>
      <c r="PM275" s="0"/>
      <c r="PN275" s="0"/>
      <c r="PO275" s="0"/>
      <c r="PP275" s="0"/>
      <c r="PQ275" s="0"/>
      <c r="PR275" s="0"/>
      <c r="PS275" s="0"/>
      <c r="PT275" s="0"/>
      <c r="PU275" s="0"/>
      <c r="PV275" s="0"/>
      <c r="PW275" s="0"/>
      <c r="PX275" s="0"/>
      <c r="PY275" s="0"/>
      <c r="PZ275" s="0"/>
      <c r="QA275" s="0"/>
      <c r="QB275" s="0"/>
      <c r="QC275" s="0"/>
      <c r="QD275" s="0"/>
      <c r="QE275" s="0"/>
      <c r="QF275" s="0"/>
      <c r="QG275" s="0"/>
      <c r="QH275" s="0"/>
      <c r="QI275" s="0"/>
      <c r="QJ275" s="0"/>
      <c r="QK275" s="0"/>
      <c r="QL275" s="0"/>
      <c r="QM275" s="0"/>
      <c r="QN275" s="0"/>
      <c r="QO275" s="0"/>
      <c r="QP275" s="0"/>
      <c r="QQ275" s="0"/>
      <c r="QR275" s="0"/>
      <c r="QS275" s="0"/>
      <c r="QT275" s="0"/>
      <c r="QU275" s="0"/>
      <c r="QV275" s="0"/>
      <c r="QW275" s="0"/>
      <c r="QX275" s="0"/>
      <c r="QY275" s="0"/>
      <c r="QZ275" s="0"/>
      <c r="RA275" s="0"/>
      <c r="RB275" s="0"/>
      <c r="RC275" s="0"/>
      <c r="RD275" s="0"/>
      <c r="RE275" s="0"/>
      <c r="RF275" s="0"/>
      <c r="RG275" s="0"/>
      <c r="RH275" s="0"/>
      <c r="RI275" s="0"/>
      <c r="RJ275" s="0"/>
      <c r="RK275" s="0"/>
      <c r="RL275" s="0"/>
      <c r="RM275" s="0"/>
      <c r="RN275" s="0"/>
      <c r="RO275" s="0"/>
      <c r="RP275" s="0"/>
      <c r="RQ275" s="0"/>
      <c r="RR275" s="0"/>
      <c r="RS275" s="0"/>
      <c r="RT275" s="0"/>
      <c r="RU275" s="0"/>
      <c r="RV275" s="0"/>
      <c r="RW275" s="0"/>
      <c r="RX275" s="0"/>
      <c r="RY275" s="0"/>
      <c r="RZ275" s="0"/>
      <c r="SA275" s="0"/>
      <c r="SB275" s="0"/>
      <c r="SC275" s="0"/>
      <c r="SD275" s="0"/>
      <c r="SE275" s="0"/>
      <c r="SF275" s="0"/>
      <c r="SG275" s="0"/>
      <c r="SH275" s="0"/>
      <c r="SI275" s="0"/>
      <c r="SJ275" s="0"/>
      <c r="SK275" s="0"/>
      <c r="SL275" s="0"/>
      <c r="SM275" s="0"/>
      <c r="SN275" s="0"/>
      <c r="SO275" s="0"/>
      <c r="SP275" s="0"/>
      <c r="SQ275" s="0"/>
      <c r="SR275" s="0"/>
      <c r="SS275" s="0"/>
      <c r="ST275" s="0"/>
      <c r="SU275" s="0"/>
      <c r="SV275" s="0"/>
      <c r="SW275" s="0"/>
      <c r="SX275" s="0"/>
      <c r="SY275" s="0"/>
      <c r="SZ275" s="0"/>
      <c r="TA275" s="0"/>
      <c r="TB275" s="0"/>
      <c r="TC275" s="0"/>
      <c r="TD275" s="0"/>
      <c r="TE275" s="0"/>
      <c r="TF275" s="0"/>
      <c r="TG275" s="0"/>
      <c r="TH275" s="0"/>
      <c r="TI275" s="0"/>
      <c r="TJ275" s="0"/>
      <c r="TK275" s="0"/>
      <c r="TL275" s="0"/>
      <c r="TM275" s="0"/>
      <c r="TN275" s="0"/>
      <c r="TO275" s="0"/>
      <c r="TP275" s="0"/>
      <c r="TQ275" s="0"/>
      <c r="TR275" s="0"/>
      <c r="TS275" s="0"/>
      <c r="TT275" s="0"/>
      <c r="TU275" s="0"/>
      <c r="TV275" s="0"/>
      <c r="TW275" s="0"/>
      <c r="TX275" s="0"/>
      <c r="TY275" s="0"/>
      <c r="TZ275" s="0"/>
      <c r="UA275" s="0"/>
      <c r="UB275" s="0"/>
      <c r="UC275" s="0"/>
      <c r="UD275" s="0"/>
      <c r="UE275" s="0"/>
      <c r="UF275" s="0"/>
      <c r="UG275" s="0"/>
      <c r="UH275" s="0"/>
      <c r="UI275" s="0"/>
      <c r="UJ275" s="0"/>
      <c r="UK275" s="0"/>
      <c r="UL275" s="0"/>
      <c r="UM275" s="0"/>
      <c r="UN275" s="0"/>
      <c r="UO275" s="0"/>
      <c r="UP275" s="0"/>
      <c r="UQ275" s="0"/>
      <c r="UR275" s="0"/>
      <c r="US275" s="0"/>
      <c r="UT275" s="0"/>
      <c r="UU275" s="0"/>
      <c r="UV275" s="0"/>
      <c r="UW275" s="0"/>
      <c r="UX275" s="0"/>
      <c r="UY275" s="0"/>
      <c r="UZ275" s="0"/>
      <c r="VA275" s="0"/>
      <c r="VB275" s="0"/>
      <c r="VC275" s="0"/>
      <c r="VD275" s="0"/>
      <c r="VE275" s="0"/>
      <c r="VF275" s="0"/>
      <c r="VG275" s="0"/>
      <c r="VH275" s="0"/>
      <c r="VI275" s="0"/>
      <c r="VJ275" s="0"/>
      <c r="VK275" s="0"/>
      <c r="VL275" s="0"/>
      <c r="VM275" s="0"/>
      <c r="VN275" s="0"/>
      <c r="VO275" s="0"/>
      <c r="VP275" s="0"/>
      <c r="VQ275" s="0"/>
      <c r="VR275" s="0"/>
      <c r="VS275" s="0"/>
      <c r="VT275" s="0"/>
      <c r="VU275" s="0"/>
      <c r="VV275" s="0"/>
      <c r="VW275" s="0"/>
      <c r="VX275" s="0"/>
      <c r="VY275" s="0"/>
      <c r="VZ275" s="0"/>
      <c r="WA275" s="0"/>
      <c r="WB275" s="0"/>
      <c r="WC275" s="0"/>
      <c r="WD275" s="0"/>
      <c r="WE275" s="0"/>
      <c r="WF275" s="0"/>
      <c r="WG275" s="0"/>
      <c r="WH275" s="0"/>
      <c r="WI275" s="0"/>
      <c r="WJ275" s="0"/>
      <c r="WK275" s="0"/>
      <c r="WL275" s="0"/>
      <c r="WM275" s="0"/>
      <c r="WN275" s="0"/>
      <c r="WO275" s="0"/>
      <c r="WP275" s="0"/>
      <c r="WQ275" s="0"/>
      <c r="WR275" s="0"/>
      <c r="WS275" s="0"/>
      <c r="WT275" s="0"/>
      <c r="WU275" s="0"/>
      <c r="WV275" s="0"/>
      <c r="WW275" s="0"/>
      <c r="WX275" s="0"/>
      <c r="WY275" s="0"/>
      <c r="WZ275" s="0"/>
      <c r="XA275" s="0"/>
      <c r="XB275" s="0"/>
      <c r="XC275" s="0"/>
      <c r="XD275" s="0"/>
      <c r="XE275" s="0"/>
      <c r="XF275" s="0"/>
      <c r="XG275" s="0"/>
      <c r="XH275" s="0"/>
      <c r="XI275" s="0"/>
      <c r="XJ275" s="0"/>
      <c r="XK275" s="0"/>
      <c r="XL275" s="0"/>
      <c r="XM275" s="0"/>
      <c r="XN275" s="0"/>
      <c r="XO275" s="0"/>
      <c r="XP275" s="0"/>
      <c r="XQ275" s="0"/>
      <c r="XR275" s="0"/>
      <c r="XS275" s="0"/>
      <c r="XT275" s="0"/>
      <c r="XU275" s="0"/>
      <c r="XV275" s="0"/>
      <c r="XW275" s="0"/>
      <c r="XX275" s="0"/>
      <c r="XY275" s="0"/>
      <c r="XZ275" s="0"/>
      <c r="YA275" s="0"/>
      <c r="YB275" s="0"/>
      <c r="YC275" s="0"/>
      <c r="YD275" s="0"/>
      <c r="YE275" s="0"/>
      <c r="YF275" s="0"/>
      <c r="YG275" s="0"/>
      <c r="YH275" s="0"/>
      <c r="YI275" s="0"/>
      <c r="YJ275" s="0"/>
      <c r="YK275" s="0"/>
      <c r="YL275" s="0"/>
      <c r="YM275" s="0"/>
      <c r="YN275" s="0"/>
      <c r="YO275" s="0"/>
      <c r="YP275" s="0"/>
      <c r="YQ275" s="0"/>
      <c r="YR275" s="0"/>
      <c r="YS275" s="0"/>
      <c r="YT275" s="0"/>
      <c r="YU275" s="0"/>
      <c r="YV275" s="0"/>
      <c r="YW275" s="0"/>
      <c r="YX275" s="0"/>
      <c r="YY275" s="0"/>
      <c r="YZ275" s="0"/>
      <c r="ZA275" s="0"/>
      <c r="ZB275" s="0"/>
      <c r="ZC275" s="0"/>
      <c r="ZD275" s="0"/>
      <c r="ZE275" s="0"/>
      <c r="ZF275" s="0"/>
      <c r="ZG275" s="0"/>
      <c r="ZH275" s="0"/>
      <c r="ZI275" s="0"/>
      <c r="ZJ275" s="0"/>
      <c r="ZK275" s="0"/>
      <c r="ZL275" s="0"/>
      <c r="ZM275" s="0"/>
      <c r="ZN275" s="0"/>
      <c r="ZO275" s="0"/>
      <c r="ZP275" s="0"/>
      <c r="ZQ275" s="0"/>
      <c r="ZR275" s="0"/>
      <c r="ZS275" s="0"/>
      <c r="ZT275" s="0"/>
      <c r="ZU275" s="0"/>
      <c r="ZV275" s="0"/>
      <c r="ZW275" s="0"/>
      <c r="ZX275" s="0"/>
      <c r="ZY275" s="0"/>
      <c r="ZZ275" s="0"/>
      <c r="AAA275" s="0"/>
      <c r="AAB275" s="0"/>
      <c r="AAC275" s="0"/>
      <c r="AAD275" s="0"/>
      <c r="AAE275" s="0"/>
      <c r="AAF275" s="0"/>
      <c r="AAG275" s="0"/>
      <c r="AAH275" s="0"/>
      <c r="AAI275" s="0"/>
      <c r="AAJ275" s="0"/>
      <c r="AAK275" s="0"/>
      <c r="AAL275" s="0"/>
      <c r="AAM275" s="0"/>
      <c r="AAN275" s="0"/>
      <c r="AAO275" s="0"/>
      <c r="AAP275" s="0"/>
      <c r="AAQ275" s="0"/>
      <c r="AAR275" s="0"/>
      <c r="AAS275" s="0"/>
      <c r="AAT275" s="0"/>
      <c r="AAU275" s="0"/>
      <c r="AAV275" s="0"/>
      <c r="AAW275" s="0"/>
      <c r="AAX275" s="0"/>
      <c r="AAY275" s="0"/>
      <c r="AAZ275" s="0"/>
      <c r="ABA275" s="0"/>
      <c r="ABB275" s="0"/>
      <c r="ABC275" s="0"/>
      <c r="ABD275" s="0"/>
      <c r="ABE275" s="0"/>
      <c r="ABF275" s="0"/>
      <c r="ABG275" s="0"/>
      <c r="ABH275" s="0"/>
      <c r="ABI275" s="0"/>
      <c r="ABJ275" s="0"/>
      <c r="ABK275" s="0"/>
      <c r="ABL275" s="0"/>
      <c r="ABM275" s="0"/>
      <c r="ABN275" s="0"/>
      <c r="ABO275" s="0"/>
      <c r="ABP275" s="0"/>
      <c r="ABQ275" s="0"/>
      <c r="ABR275" s="0"/>
      <c r="ABS275" s="0"/>
      <c r="ABT275" s="0"/>
      <c r="ABU275" s="0"/>
      <c r="ABV275" s="0"/>
      <c r="ABW275" s="0"/>
      <c r="ABX275" s="0"/>
      <c r="ABY275" s="0"/>
      <c r="ABZ275" s="0"/>
      <c r="ACA275" s="0"/>
      <c r="ACB275" s="0"/>
      <c r="ACC275" s="0"/>
      <c r="ACD275" s="0"/>
      <c r="ACE275" s="0"/>
      <c r="ACF275" s="0"/>
      <c r="ACG275" s="0"/>
      <c r="ACH275" s="0"/>
      <c r="ACI275" s="0"/>
      <c r="ACJ275" s="0"/>
      <c r="ACK275" s="0"/>
      <c r="ACL275" s="0"/>
      <c r="ACM275" s="0"/>
      <c r="ACN275" s="0"/>
      <c r="ACO275" s="0"/>
      <c r="ACP275" s="0"/>
      <c r="ACQ275" s="0"/>
      <c r="ACR275" s="0"/>
      <c r="ACS275" s="0"/>
      <c r="ACT275" s="0"/>
      <c r="ACU275" s="0"/>
      <c r="ACV275" s="0"/>
      <c r="ACW275" s="0"/>
      <c r="ACX275" s="0"/>
      <c r="ACY275" s="0"/>
      <c r="ACZ275" s="0"/>
      <c r="ADA275" s="0"/>
      <c r="ADB275" s="0"/>
      <c r="ADC275" s="0"/>
      <c r="ADD275" s="0"/>
      <c r="ADE275" s="0"/>
      <c r="ADF275" s="0"/>
      <c r="ADG275" s="0"/>
      <c r="ADH275" s="0"/>
      <c r="ADI275" s="0"/>
      <c r="ADJ275" s="0"/>
      <c r="ADK275" s="0"/>
      <c r="ADL275" s="0"/>
      <c r="ADM275" s="0"/>
      <c r="ADN275" s="0"/>
      <c r="ADO275" s="0"/>
      <c r="ADP275" s="0"/>
      <c r="ADQ275" s="0"/>
      <c r="ADR275" s="0"/>
      <c r="ADS275" s="0"/>
      <c r="ADT275" s="0"/>
      <c r="ADU275" s="0"/>
      <c r="ADV275" s="0"/>
      <c r="ADW275" s="0"/>
      <c r="ADX275" s="0"/>
      <c r="ADY275" s="0"/>
      <c r="ADZ275" s="0"/>
      <c r="AEA275" s="0"/>
      <c r="AEB275" s="0"/>
      <c r="AEC275" s="0"/>
      <c r="AED275" s="0"/>
      <c r="AEE275" s="0"/>
      <c r="AEF275" s="0"/>
      <c r="AEG275" s="0"/>
      <c r="AEH275" s="0"/>
      <c r="AEI275" s="0"/>
      <c r="AEJ275" s="0"/>
      <c r="AEK275" s="0"/>
      <c r="AEL275" s="0"/>
      <c r="AEM275" s="0"/>
      <c r="AEN275" s="0"/>
      <c r="AEO275" s="0"/>
      <c r="AEP275" s="0"/>
      <c r="AEQ275" s="0"/>
      <c r="AER275" s="0"/>
      <c r="AES275" s="0"/>
      <c r="AET275" s="0"/>
      <c r="AEU275" s="0"/>
      <c r="AEV275" s="0"/>
      <c r="AEW275" s="0"/>
      <c r="AEX275" s="0"/>
      <c r="AEY275" s="0"/>
      <c r="AEZ275" s="0"/>
      <c r="AFA275" s="0"/>
      <c r="AFB275" s="0"/>
      <c r="AFC275" s="0"/>
      <c r="AFD275" s="0"/>
      <c r="AFE275" s="0"/>
      <c r="AFF275" s="0"/>
      <c r="AFG275" s="0"/>
      <c r="AFH275" s="0"/>
      <c r="AFI275" s="0"/>
      <c r="AFJ275" s="0"/>
      <c r="AFK275" s="0"/>
      <c r="AFL275" s="0"/>
      <c r="AFM275" s="0"/>
      <c r="AFN275" s="0"/>
      <c r="AFO275" s="0"/>
      <c r="AFP275" s="0"/>
      <c r="AFQ275" s="0"/>
      <c r="AFR275" s="0"/>
      <c r="AFS275" s="0"/>
      <c r="AFT275" s="0"/>
      <c r="AFU275" s="0"/>
      <c r="AFV275" s="0"/>
      <c r="AFW275" s="0"/>
      <c r="AFX275" s="0"/>
      <c r="AFY275" s="0"/>
      <c r="AFZ275" s="0"/>
      <c r="AGA275" s="0"/>
      <c r="AGB275" s="0"/>
      <c r="AGC275" s="0"/>
      <c r="AGD275" s="0"/>
      <c r="AGE275" s="0"/>
      <c r="AGF275" s="0"/>
      <c r="AGG275" s="0"/>
      <c r="AGH275" s="0"/>
      <c r="AGI275" s="0"/>
      <c r="AGJ275" s="0"/>
      <c r="AGK275" s="0"/>
      <c r="AGL275" s="0"/>
      <c r="AGM275" s="0"/>
      <c r="AGN275" s="0"/>
      <c r="AGO275" s="0"/>
      <c r="AGP275" s="0"/>
      <c r="AGQ275" s="0"/>
      <c r="AGR275" s="0"/>
      <c r="AGS275" s="0"/>
      <c r="AGT275" s="0"/>
      <c r="AGU275" s="0"/>
      <c r="AGV275" s="0"/>
      <c r="AGW275" s="0"/>
      <c r="AGX275" s="0"/>
      <c r="AGY275" s="0"/>
      <c r="AGZ275" s="0"/>
      <c r="AHA275" s="0"/>
      <c r="AHB275" s="0"/>
      <c r="AHC275" s="0"/>
      <c r="AHD275" s="0"/>
      <c r="AHE275" s="0"/>
      <c r="AHF275" s="0"/>
      <c r="AHG275" s="0"/>
      <c r="AHH275" s="0"/>
      <c r="AHI275" s="0"/>
      <c r="AHJ275" s="0"/>
      <c r="AHK275" s="0"/>
      <c r="AHL275" s="0"/>
      <c r="AHM275" s="0"/>
      <c r="AHN275" s="0"/>
      <c r="AHO275" s="0"/>
      <c r="AHP275" s="0"/>
      <c r="AHQ275" s="0"/>
      <c r="AHR275" s="0"/>
      <c r="AHS275" s="0"/>
      <c r="AHT275" s="0"/>
      <c r="AHU275" s="0"/>
      <c r="AHV275" s="0"/>
      <c r="AHW275" s="0"/>
      <c r="AHX275" s="0"/>
      <c r="AHY275" s="0"/>
      <c r="AHZ275" s="0"/>
      <c r="AIA275" s="0"/>
      <c r="AIB275" s="0"/>
      <c r="AIC275" s="0"/>
      <c r="AID275" s="0"/>
      <c r="AIE275" s="0"/>
      <c r="AIF275" s="0"/>
      <c r="AIG275" s="0"/>
      <c r="AIH275" s="0"/>
      <c r="AII275" s="0"/>
      <c r="AIJ275" s="0"/>
      <c r="AIK275" s="0"/>
      <c r="AIL275" s="0"/>
      <c r="AIM275" s="0"/>
      <c r="AIN275" s="0"/>
      <c r="AIO275" s="0"/>
      <c r="AIP275" s="0"/>
      <c r="AIQ275" s="0"/>
      <c r="AIR275" s="0"/>
      <c r="AIS275" s="0"/>
      <c r="AIT275" s="0"/>
      <c r="AIU275" s="0"/>
      <c r="AIV275" s="0"/>
      <c r="AIW275" s="0"/>
      <c r="AIX275" s="0"/>
      <c r="AIY275" s="0"/>
      <c r="AIZ275" s="0"/>
      <c r="AJA275" s="0"/>
      <c r="AJB275" s="0"/>
      <c r="AJC275" s="0"/>
      <c r="AJD275" s="0"/>
      <c r="AJE275" s="0"/>
      <c r="AJF275" s="0"/>
      <c r="AJG275" s="0"/>
      <c r="AJH275" s="0"/>
      <c r="AJI275" s="0"/>
      <c r="AJJ275" s="0"/>
      <c r="AJK275" s="0"/>
      <c r="AJL275" s="0"/>
      <c r="AJM275" s="0"/>
      <c r="AJN275" s="0"/>
      <c r="AJO275" s="0"/>
      <c r="AJP275" s="0"/>
      <c r="AJQ275" s="0"/>
      <c r="AJR275" s="0"/>
      <c r="AJS275" s="0"/>
      <c r="AJT275" s="0"/>
      <c r="AJU275" s="0"/>
      <c r="AJV275" s="0"/>
      <c r="AJW275" s="0"/>
      <c r="AJX275" s="0"/>
      <c r="AJY275" s="0"/>
      <c r="AJZ275" s="0"/>
      <c r="AKA275" s="0"/>
      <c r="AKB275" s="0"/>
      <c r="AKC275" s="0"/>
      <c r="AKD275" s="0"/>
      <c r="AKE275" s="0"/>
      <c r="AKF275" s="0"/>
      <c r="AKG275" s="0"/>
      <c r="AKH275" s="0"/>
      <c r="AKI275" s="0"/>
      <c r="AKJ275" s="0"/>
      <c r="AKK275" s="0"/>
      <c r="AKL275" s="0"/>
      <c r="AKM275" s="0"/>
      <c r="AKN275" s="0"/>
      <c r="AKO275" s="0"/>
      <c r="AKP275" s="0"/>
      <c r="AKQ275" s="0"/>
      <c r="AKR275" s="0"/>
      <c r="AKS275" s="0"/>
      <c r="AKT275" s="0"/>
      <c r="AKU275" s="0"/>
      <c r="AKV275" s="0"/>
      <c r="AKW275" s="0"/>
      <c r="AKX275" s="0"/>
      <c r="AKY275" s="0"/>
      <c r="AKZ275" s="0"/>
      <c r="ALA275" s="0"/>
      <c r="ALB275" s="0"/>
      <c r="ALC275" s="0"/>
      <c r="ALD275" s="0"/>
      <c r="ALE275" s="0"/>
      <c r="ALF275" s="0"/>
      <c r="ALG275" s="0"/>
      <c r="ALH275" s="0"/>
      <c r="ALI275" s="0"/>
      <c r="ALJ275" s="0"/>
      <c r="ALK275" s="0"/>
      <c r="ALL275" s="0"/>
      <c r="ALM275" s="0"/>
      <c r="ALN275" s="0"/>
      <c r="ALO275" s="0"/>
      <c r="ALP275" s="0"/>
      <c r="ALQ275" s="0"/>
      <c r="ALR275" s="0"/>
      <c r="ALS275" s="0"/>
      <c r="ALT275" s="0"/>
      <c r="ALU275" s="0"/>
      <c r="ALV275" s="0"/>
      <c r="ALW275" s="0"/>
      <c r="ALX275" s="0"/>
      <c r="ALY275" s="0"/>
      <c r="ALZ275" s="0"/>
      <c r="AMA275" s="0"/>
      <c r="AMB275" s="0"/>
      <c r="AMC275" s="0"/>
      <c r="AMD275" s="0"/>
      <c r="AME275" s="0"/>
      <c r="AMF275" s="0"/>
      <c r="AMG275" s="0"/>
      <c r="AMH275" s="0"/>
      <c r="AMI275" s="0"/>
      <c r="AMJ275" s="0"/>
    </row>
    <row r="276" s="258" customFormat="true" ht="15.75" hidden="true" customHeight="true" outlineLevel="1" collapsed="false">
      <c r="A276" s="270"/>
      <c r="B276" s="286"/>
      <c r="C276" s="210"/>
      <c r="D276" s="244"/>
      <c r="E276" s="211"/>
      <c r="F276" s="211"/>
      <c r="G276" s="211"/>
      <c r="H276" s="211"/>
      <c r="I276" s="211"/>
      <c r="J276" s="211"/>
      <c r="K276" s="211"/>
      <c r="L276" s="211"/>
      <c r="M276" s="211"/>
      <c r="N276" s="211"/>
      <c r="O276" s="227"/>
      <c r="P276" s="211"/>
      <c r="Q276" s="211"/>
      <c r="R276" s="211"/>
      <c r="S276" s="211"/>
      <c r="T276" s="211"/>
      <c r="U276" s="211"/>
      <c r="V276" s="211"/>
      <c r="W276" s="211"/>
      <c r="X276" s="228"/>
      <c r="Y276" s="227"/>
      <c r="Z276" s="211"/>
      <c r="AA276" s="211"/>
      <c r="AB276" s="211"/>
      <c r="AC276" s="211"/>
      <c r="AD276" s="211"/>
      <c r="AE276" s="211"/>
      <c r="AF276" s="211"/>
      <c r="AG276" s="211"/>
      <c r="AH276" s="228"/>
      <c r="AI276" s="227"/>
      <c r="AJ276" s="211"/>
      <c r="AK276" s="211"/>
      <c r="AL276" s="211"/>
      <c r="AM276" s="211"/>
      <c r="AN276" s="211"/>
      <c r="AO276" s="211"/>
      <c r="AP276" s="211"/>
      <c r="AQ276" s="211"/>
      <c r="AR276" s="228"/>
      <c r="AS276" s="227"/>
      <c r="AT276" s="211"/>
      <c r="AU276" s="211"/>
      <c r="AV276" s="211"/>
      <c r="AW276" s="211"/>
      <c r="AX276" s="211"/>
      <c r="AY276" s="211"/>
      <c r="AZ276" s="211"/>
      <c r="BA276" s="211"/>
      <c r="BB276" s="228"/>
      <c r="BC276" s="185"/>
      <c r="BD276" s="185"/>
      <c r="BE276" s="185"/>
      <c r="BF276" s="185"/>
      <c r="BG276" s="185"/>
      <c r="BH276" s="185"/>
      <c r="BI276" s="185"/>
      <c r="BJ276" s="185"/>
      <c r="BK276" s="185"/>
      <c r="BL276" s="185"/>
      <c r="BM276" s="185"/>
      <c r="BN276" s="185"/>
      <c r="BO276" s="185"/>
      <c r="BP276" s="185"/>
      <c r="BQ276" s="185"/>
      <c r="BR276" s="185"/>
      <c r="BS276" s="185"/>
      <c r="BT276" s="185"/>
      <c r="BU276" s="185"/>
      <c r="BV276" s="185"/>
    </row>
    <row r="277" customFormat="false" ht="15.75" hidden="true" customHeight="true" outlineLevel="1" collapsed="false">
      <c r="A277" s="270"/>
      <c r="B277" s="275"/>
      <c r="C277" s="66"/>
      <c r="D277" s="241"/>
      <c r="E277" s="203"/>
      <c r="F277" s="203"/>
      <c r="G277" s="203"/>
      <c r="H277" s="203"/>
      <c r="I277" s="203"/>
      <c r="J277" s="203"/>
      <c r="K277" s="203"/>
      <c r="L277" s="203"/>
      <c r="M277" s="203"/>
      <c r="N277" s="203"/>
      <c r="O277" s="204"/>
      <c r="P277" s="203"/>
      <c r="Q277" s="203"/>
      <c r="R277" s="203"/>
      <c r="S277" s="203"/>
      <c r="T277" s="203"/>
      <c r="U277" s="203"/>
      <c r="V277" s="203"/>
      <c r="W277" s="203"/>
      <c r="X277" s="205"/>
      <c r="Y277" s="204"/>
      <c r="Z277" s="203"/>
      <c r="AA277" s="203"/>
      <c r="AB277" s="203"/>
      <c r="AC277" s="203"/>
      <c r="AD277" s="203"/>
      <c r="AE277" s="203"/>
      <c r="AF277" s="203"/>
      <c r="AG277" s="203"/>
      <c r="AH277" s="205"/>
      <c r="AI277" s="204"/>
      <c r="AJ277" s="203"/>
      <c r="AK277" s="203"/>
      <c r="AL277" s="203"/>
      <c r="AM277" s="203"/>
      <c r="AN277" s="203"/>
      <c r="AO277" s="203"/>
      <c r="AP277" s="203"/>
      <c r="AQ277" s="203"/>
      <c r="AR277" s="205"/>
      <c r="AS277" s="204"/>
      <c r="AT277" s="203"/>
      <c r="AU277" s="203"/>
      <c r="AV277" s="203"/>
      <c r="AW277" s="203"/>
      <c r="AX277" s="203"/>
      <c r="AY277" s="203"/>
      <c r="AZ277" s="203"/>
      <c r="BA277" s="203"/>
      <c r="BB277" s="205"/>
      <c r="BC277" s="0"/>
      <c r="BD277" s="0"/>
      <c r="BE277" s="0"/>
      <c r="BF277" s="0"/>
      <c r="BG277" s="0"/>
      <c r="BH277" s="0"/>
      <c r="BI277" s="0"/>
      <c r="BJ277" s="0"/>
      <c r="BK277" s="0"/>
      <c r="BL277" s="0"/>
      <c r="BM277" s="0"/>
      <c r="BN277" s="0"/>
      <c r="BO277" s="0"/>
      <c r="BP277" s="0"/>
      <c r="BQ277" s="0"/>
      <c r="BR277" s="0"/>
      <c r="BS277" s="0"/>
      <c r="BT277" s="0"/>
      <c r="BU277" s="0"/>
      <c r="BV277" s="0"/>
      <c r="BW277" s="0"/>
      <c r="BX277" s="0"/>
      <c r="BY277" s="0"/>
      <c r="BZ277" s="0"/>
      <c r="CA277" s="0"/>
      <c r="CB277" s="0"/>
      <c r="CC277" s="0"/>
      <c r="CD277" s="0"/>
      <c r="CE277" s="0"/>
      <c r="CF277" s="0"/>
      <c r="CG277" s="0"/>
      <c r="CH277" s="0"/>
      <c r="CI277" s="0"/>
      <c r="CJ277" s="0"/>
      <c r="CK277" s="0"/>
      <c r="CL277" s="0"/>
      <c r="CM277" s="0"/>
      <c r="CN277" s="0"/>
      <c r="CO277" s="0"/>
      <c r="CP277" s="0"/>
      <c r="CQ277" s="0"/>
      <c r="CR277" s="0"/>
      <c r="CS277" s="0"/>
      <c r="CT277" s="0"/>
      <c r="CU277" s="0"/>
      <c r="CV277" s="0"/>
      <c r="CW277" s="0"/>
      <c r="CX277" s="0"/>
      <c r="CY277" s="0"/>
      <c r="CZ277" s="0"/>
      <c r="DA277" s="0"/>
      <c r="DB277" s="0"/>
      <c r="DC277" s="0"/>
      <c r="DD277" s="0"/>
      <c r="DE277" s="0"/>
      <c r="DF277" s="0"/>
      <c r="DG277" s="0"/>
      <c r="DH277" s="0"/>
      <c r="DI277" s="0"/>
      <c r="DJ277" s="0"/>
      <c r="DK277" s="0"/>
      <c r="DL277" s="0"/>
      <c r="DM277" s="0"/>
      <c r="DN277" s="0"/>
      <c r="DO277" s="0"/>
      <c r="DP277" s="0"/>
      <c r="DQ277" s="0"/>
      <c r="DR277" s="0"/>
      <c r="DS277" s="0"/>
      <c r="DT277" s="0"/>
      <c r="DU277" s="0"/>
      <c r="DV277" s="0"/>
      <c r="DW277" s="0"/>
      <c r="DX277" s="0"/>
      <c r="DY277" s="0"/>
      <c r="DZ277" s="0"/>
      <c r="EA277" s="0"/>
      <c r="EB277" s="0"/>
      <c r="EC277" s="0"/>
      <c r="ED277" s="0"/>
      <c r="EE277" s="0"/>
      <c r="EF277" s="0"/>
      <c r="EG277" s="0"/>
      <c r="EH277" s="0"/>
      <c r="EI277" s="0"/>
      <c r="EJ277" s="0"/>
      <c r="EK277" s="0"/>
      <c r="EL277" s="0"/>
      <c r="EM277" s="0"/>
      <c r="EN277" s="0"/>
      <c r="EO277" s="0"/>
      <c r="EP277" s="0"/>
      <c r="EQ277" s="0"/>
      <c r="ER277" s="0"/>
      <c r="ES277" s="0"/>
      <c r="ET277" s="0"/>
      <c r="EU277" s="0"/>
      <c r="EV277" s="0"/>
      <c r="EW277" s="0"/>
      <c r="EX277" s="0"/>
      <c r="EY277" s="0"/>
      <c r="EZ277" s="0"/>
      <c r="FA277" s="0"/>
      <c r="FB277" s="0"/>
      <c r="FC277" s="0"/>
      <c r="FD277" s="0"/>
      <c r="FE277" s="0"/>
      <c r="FF277" s="0"/>
      <c r="FG277" s="0"/>
      <c r="FH277" s="0"/>
      <c r="FI277" s="0"/>
      <c r="FJ277" s="0"/>
      <c r="FK277" s="0"/>
      <c r="FL277" s="0"/>
      <c r="FM277" s="0"/>
      <c r="FN277" s="0"/>
      <c r="FO277" s="0"/>
      <c r="FP277" s="0"/>
      <c r="FQ277" s="0"/>
      <c r="FR277" s="0"/>
      <c r="FS277" s="0"/>
      <c r="FT277" s="0"/>
      <c r="FU277" s="0"/>
      <c r="FV277" s="0"/>
      <c r="FW277" s="0"/>
      <c r="FX277" s="0"/>
      <c r="FY277" s="0"/>
      <c r="FZ277" s="0"/>
      <c r="GA277" s="0"/>
      <c r="GB277" s="0"/>
      <c r="GC277" s="0"/>
      <c r="GD277" s="0"/>
      <c r="GE277" s="0"/>
      <c r="GF277" s="0"/>
      <c r="GG277" s="0"/>
      <c r="GH277" s="0"/>
      <c r="GI277" s="0"/>
      <c r="GJ277" s="0"/>
      <c r="GK277" s="0"/>
      <c r="GL277" s="0"/>
      <c r="GM277" s="0"/>
      <c r="GN277" s="0"/>
      <c r="GO277" s="0"/>
      <c r="GP277" s="0"/>
      <c r="GQ277" s="0"/>
      <c r="GR277" s="0"/>
      <c r="GS277" s="0"/>
      <c r="GT277" s="0"/>
      <c r="GU277" s="0"/>
      <c r="GV277" s="0"/>
      <c r="GW277" s="0"/>
      <c r="GX277" s="0"/>
      <c r="GY277" s="0"/>
      <c r="GZ277" s="0"/>
      <c r="HA277" s="0"/>
      <c r="HB277" s="0"/>
      <c r="HC277" s="0"/>
      <c r="HD277" s="0"/>
      <c r="HE277" s="0"/>
      <c r="HF277" s="0"/>
      <c r="HG277" s="0"/>
      <c r="HH277" s="0"/>
      <c r="HI277" s="0"/>
      <c r="HJ277" s="0"/>
      <c r="HK277" s="0"/>
      <c r="HL277" s="0"/>
      <c r="HM277" s="0"/>
      <c r="HN277" s="0"/>
      <c r="HO277" s="0"/>
      <c r="HP277" s="0"/>
      <c r="HQ277" s="0"/>
      <c r="HR277" s="0"/>
      <c r="HS277" s="0"/>
      <c r="HT277" s="0"/>
      <c r="HU277" s="0"/>
      <c r="HV277" s="0"/>
      <c r="HW277" s="0"/>
      <c r="HX277" s="0"/>
      <c r="HY277" s="0"/>
      <c r="HZ277" s="0"/>
      <c r="IA277" s="0"/>
      <c r="IB277" s="0"/>
      <c r="IC277" s="0"/>
      <c r="ID277" s="0"/>
      <c r="IE277" s="0"/>
      <c r="IF277" s="0"/>
      <c r="IG277" s="0"/>
      <c r="IH277" s="0"/>
      <c r="II277" s="0"/>
      <c r="IJ277" s="0"/>
      <c r="IK277" s="0"/>
      <c r="IL277" s="0"/>
      <c r="IM277" s="0"/>
      <c r="IN277" s="0"/>
      <c r="IO277" s="0"/>
      <c r="IP277" s="0"/>
      <c r="IQ277" s="0"/>
      <c r="IR277" s="0"/>
      <c r="IS277" s="0"/>
      <c r="IT277" s="0"/>
      <c r="IU277" s="0"/>
      <c r="IV277" s="0"/>
      <c r="IW277" s="0"/>
      <c r="IX277" s="0"/>
      <c r="IY277" s="0"/>
      <c r="IZ277" s="0"/>
      <c r="JA277" s="0"/>
      <c r="JB277" s="0"/>
      <c r="JC277" s="0"/>
      <c r="JD277" s="0"/>
      <c r="JE277" s="0"/>
      <c r="JF277" s="0"/>
      <c r="JG277" s="0"/>
      <c r="JH277" s="0"/>
      <c r="JI277" s="0"/>
      <c r="JJ277" s="0"/>
      <c r="JK277" s="0"/>
      <c r="JL277" s="0"/>
      <c r="JM277" s="0"/>
      <c r="JN277" s="0"/>
      <c r="JO277" s="0"/>
      <c r="JP277" s="0"/>
      <c r="JQ277" s="0"/>
      <c r="JR277" s="0"/>
      <c r="JS277" s="0"/>
      <c r="JT277" s="0"/>
      <c r="JU277" s="0"/>
      <c r="JV277" s="0"/>
      <c r="JW277" s="0"/>
      <c r="JX277" s="0"/>
      <c r="JY277" s="0"/>
      <c r="JZ277" s="0"/>
      <c r="KA277" s="0"/>
      <c r="KB277" s="0"/>
      <c r="KC277" s="0"/>
      <c r="KD277" s="0"/>
      <c r="KE277" s="0"/>
      <c r="KF277" s="0"/>
      <c r="KG277" s="0"/>
      <c r="KH277" s="0"/>
      <c r="KI277" s="0"/>
      <c r="KJ277" s="0"/>
      <c r="KK277" s="0"/>
      <c r="KL277" s="0"/>
      <c r="KM277" s="0"/>
      <c r="KN277" s="0"/>
      <c r="KO277" s="0"/>
      <c r="KP277" s="0"/>
      <c r="KQ277" s="0"/>
      <c r="KR277" s="0"/>
      <c r="KS277" s="0"/>
      <c r="KT277" s="0"/>
      <c r="KU277" s="0"/>
      <c r="KV277" s="0"/>
      <c r="KW277" s="0"/>
      <c r="KX277" s="0"/>
      <c r="KY277" s="0"/>
      <c r="KZ277" s="0"/>
      <c r="LA277" s="0"/>
      <c r="LB277" s="0"/>
      <c r="LC277" s="0"/>
      <c r="LD277" s="0"/>
      <c r="LE277" s="0"/>
      <c r="LF277" s="0"/>
      <c r="LG277" s="0"/>
      <c r="LH277" s="0"/>
      <c r="LI277" s="0"/>
      <c r="LJ277" s="0"/>
      <c r="LK277" s="0"/>
      <c r="LL277" s="0"/>
      <c r="LM277" s="0"/>
      <c r="LN277" s="0"/>
      <c r="LO277" s="0"/>
      <c r="LP277" s="0"/>
      <c r="LQ277" s="0"/>
      <c r="LR277" s="0"/>
      <c r="LS277" s="0"/>
      <c r="LT277" s="0"/>
      <c r="LU277" s="0"/>
      <c r="LV277" s="0"/>
      <c r="LW277" s="0"/>
      <c r="LX277" s="0"/>
      <c r="LY277" s="0"/>
      <c r="LZ277" s="0"/>
      <c r="MA277" s="0"/>
      <c r="MB277" s="0"/>
      <c r="MC277" s="0"/>
      <c r="MD277" s="0"/>
      <c r="ME277" s="0"/>
      <c r="MF277" s="0"/>
      <c r="MG277" s="0"/>
      <c r="MH277" s="0"/>
      <c r="MI277" s="0"/>
      <c r="MJ277" s="0"/>
      <c r="MK277" s="0"/>
      <c r="ML277" s="0"/>
      <c r="MM277" s="0"/>
      <c r="MN277" s="0"/>
      <c r="MO277" s="0"/>
      <c r="MP277" s="0"/>
      <c r="MQ277" s="0"/>
      <c r="MR277" s="0"/>
      <c r="MS277" s="0"/>
      <c r="MT277" s="0"/>
      <c r="MU277" s="0"/>
      <c r="MV277" s="0"/>
      <c r="MW277" s="0"/>
      <c r="MX277" s="0"/>
      <c r="MY277" s="0"/>
      <c r="MZ277" s="0"/>
      <c r="NA277" s="0"/>
      <c r="NB277" s="0"/>
      <c r="NC277" s="0"/>
      <c r="ND277" s="0"/>
      <c r="NE277" s="0"/>
      <c r="NF277" s="0"/>
      <c r="NG277" s="0"/>
      <c r="NH277" s="0"/>
      <c r="NI277" s="0"/>
      <c r="NJ277" s="0"/>
      <c r="NK277" s="0"/>
      <c r="NL277" s="0"/>
      <c r="NM277" s="0"/>
      <c r="NN277" s="0"/>
      <c r="NO277" s="0"/>
      <c r="NP277" s="0"/>
      <c r="NQ277" s="0"/>
      <c r="NR277" s="0"/>
      <c r="NS277" s="0"/>
      <c r="NT277" s="0"/>
      <c r="NU277" s="0"/>
      <c r="NV277" s="0"/>
      <c r="NW277" s="0"/>
      <c r="NX277" s="0"/>
      <c r="NY277" s="0"/>
      <c r="NZ277" s="0"/>
      <c r="OA277" s="0"/>
      <c r="OB277" s="0"/>
      <c r="OC277" s="0"/>
      <c r="OD277" s="0"/>
      <c r="OE277" s="0"/>
      <c r="OF277" s="0"/>
      <c r="OG277" s="0"/>
      <c r="OH277" s="0"/>
      <c r="OI277" s="0"/>
      <c r="OJ277" s="0"/>
      <c r="OK277" s="0"/>
      <c r="OL277" s="0"/>
      <c r="OM277" s="0"/>
      <c r="ON277" s="0"/>
      <c r="OO277" s="0"/>
      <c r="OP277" s="0"/>
      <c r="OQ277" s="0"/>
      <c r="OR277" s="0"/>
      <c r="OS277" s="0"/>
      <c r="OT277" s="0"/>
      <c r="OU277" s="0"/>
      <c r="OV277" s="0"/>
      <c r="OW277" s="0"/>
      <c r="OX277" s="0"/>
      <c r="OY277" s="0"/>
      <c r="OZ277" s="0"/>
      <c r="PA277" s="0"/>
      <c r="PB277" s="0"/>
      <c r="PC277" s="0"/>
      <c r="PD277" s="0"/>
      <c r="PE277" s="0"/>
      <c r="PF277" s="0"/>
      <c r="PG277" s="0"/>
      <c r="PH277" s="0"/>
      <c r="PI277" s="0"/>
      <c r="PJ277" s="0"/>
      <c r="PK277" s="0"/>
      <c r="PL277" s="0"/>
      <c r="PM277" s="0"/>
      <c r="PN277" s="0"/>
      <c r="PO277" s="0"/>
      <c r="PP277" s="0"/>
      <c r="PQ277" s="0"/>
      <c r="PR277" s="0"/>
      <c r="PS277" s="0"/>
      <c r="PT277" s="0"/>
      <c r="PU277" s="0"/>
      <c r="PV277" s="0"/>
      <c r="PW277" s="0"/>
      <c r="PX277" s="0"/>
      <c r="PY277" s="0"/>
      <c r="PZ277" s="0"/>
      <c r="QA277" s="0"/>
      <c r="QB277" s="0"/>
      <c r="QC277" s="0"/>
      <c r="QD277" s="0"/>
      <c r="QE277" s="0"/>
      <c r="QF277" s="0"/>
      <c r="QG277" s="0"/>
      <c r="QH277" s="0"/>
      <c r="QI277" s="0"/>
      <c r="QJ277" s="0"/>
      <c r="QK277" s="0"/>
      <c r="QL277" s="0"/>
      <c r="QM277" s="0"/>
      <c r="QN277" s="0"/>
      <c r="QO277" s="0"/>
      <c r="QP277" s="0"/>
      <c r="QQ277" s="0"/>
      <c r="QR277" s="0"/>
      <c r="QS277" s="0"/>
      <c r="QT277" s="0"/>
      <c r="QU277" s="0"/>
      <c r="QV277" s="0"/>
      <c r="QW277" s="0"/>
      <c r="QX277" s="0"/>
      <c r="QY277" s="0"/>
      <c r="QZ277" s="0"/>
      <c r="RA277" s="0"/>
      <c r="RB277" s="0"/>
      <c r="RC277" s="0"/>
      <c r="RD277" s="0"/>
      <c r="RE277" s="0"/>
      <c r="RF277" s="0"/>
      <c r="RG277" s="0"/>
      <c r="RH277" s="0"/>
      <c r="RI277" s="0"/>
      <c r="RJ277" s="0"/>
      <c r="RK277" s="0"/>
      <c r="RL277" s="0"/>
      <c r="RM277" s="0"/>
      <c r="RN277" s="0"/>
      <c r="RO277" s="0"/>
      <c r="RP277" s="0"/>
      <c r="RQ277" s="0"/>
      <c r="RR277" s="0"/>
      <c r="RS277" s="0"/>
      <c r="RT277" s="0"/>
      <c r="RU277" s="0"/>
      <c r="RV277" s="0"/>
      <c r="RW277" s="0"/>
      <c r="RX277" s="0"/>
      <c r="RY277" s="0"/>
      <c r="RZ277" s="0"/>
      <c r="SA277" s="0"/>
      <c r="SB277" s="0"/>
      <c r="SC277" s="0"/>
      <c r="SD277" s="0"/>
      <c r="SE277" s="0"/>
      <c r="SF277" s="0"/>
      <c r="SG277" s="0"/>
      <c r="SH277" s="0"/>
      <c r="SI277" s="0"/>
      <c r="SJ277" s="0"/>
      <c r="SK277" s="0"/>
      <c r="SL277" s="0"/>
      <c r="SM277" s="0"/>
      <c r="SN277" s="0"/>
      <c r="SO277" s="0"/>
      <c r="SP277" s="0"/>
      <c r="SQ277" s="0"/>
      <c r="SR277" s="0"/>
      <c r="SS277" s="0"/>
      <c r="ST277" s="0"/>
      <c r="SU277" s="0"/>
      <c r="SV277" s="0"/>
      <c r="SW277" s="0"/>
      <c r="SX277" s="0"/>
      <c r="SY277" s="0"/>
      <c r="SZ277" s="0"/>
      <c r="TA277" s="0"/>
      <c r="TB277" s="0"/>
      <c r="TC277" s="0"/>
      <c r="TD277" s="0"/>
      <c r="TE277" s="0"/>
      <c r="TF277" s="0"/>
      <c r="TG277" s="0"/>
      <c r="TH277" s="0"/>
      <c r="TI277" s="0"/>
      <c r="TJ277" s="0"/>
      <c r="TK277" s="0"/>
      <c r="TL277" s="0"/>
      <c r="TM277" s="0"/>
      <c r="TN277" s="0"/>
      <c r="TO277" s="0"/>
      <c r="TP277" s="0"/>
      <c r="TQ277" s="0"/>
      <c r="TR277" s="0"/>
      <c r="TS277" s="0"/>
      <c r="TT277" s="0"/>
      <c r="TU277" s="0"/>
      <c r="TV277" s="0"/>
      <c r="TW277" s="0"/>
      <c r="TX277" s="0"/>
      <c r="TY277" s="0"/>
      <c r="TZ277" s="0"/>
      <c r="UA277" s="0"/>
      <c r="UB277" s="0"/>
      <c r="UC277" s="0"/>
      <c r="UD277" s="0"/>
      <c r="UE277" s="0"/>
      <c r="UF277" s="0"/>
      <c r="UG277" s="0"/>
      <c r="UH277" s="0"/>
      <c r="UI277" s="0"/>
      <c r="UJ277" s="0"/>
      <c r="UK277" s="0"/>
      <c r="UL277" s="0"/>
      <c r="UM277" s="0"/>
      <c r="UN277" s="0"/>
      <c r="UO277" s="0"/>
      <c r="UP277" s="0"/>
      <c r="UQ277" s="0"/>
      <c r="UR277" s="0"/>
      <c r="US277" s="0"/>
      <c r="UT277" s="0"/>
      <c r="UU277" s="0"/>
      <c r="UV277" s="0"/>
      <c r="UW277" s="0"/>
      <c r="UX277" s="0"/>
      <c r="UY277" s="0"/>
      <c r="UZ277" s="0"/>
      <c r="VA277" s="0"/>
      <c r="VB277" s="0"/>
      <c r="VC277" s="0"/>
      <c r="VD277" s="0"/>
      <c r="VE277" s="0"/>
      <c r="VF277" s="0"/>
      <c r="VG277" s="0"/>
      <c r="VH277" s="0"/>
      <c r="VI277" s="0"/>
      <c r="VJ277" s="0"/>
      <c r="VK277" s="0"/>
      <c r="VL277" s="0"/>
      <c r="VM277" s="0"/>
      <c r="VN277" s="0"/>
      <c r="VO277" s="0"/>
      <c r="VP277" s="0"/>
      <c r="VQ277" s="0"/>
      <c r="VR277" s="0"/>
      <c r="VS277" s="0"/>
      <c r="VT277" s="0"/>
      <c r="VU277" s="0"/>
      <c r="VV277" s="0"/>
      <c r="VW277" s="0"/>
      <c r="VX277" s="0"/>
      <c r="VY277" s="0"/>
      <c r="VZ277" s="0"/>
      <c r="WA277" s="0"/>
      <c r="WB277" s="0"/>
      <c r="WC277" s="0"/>
      <c r="WD277" s="0"/>
      <c r="WE277" s="0"/>
      <c r="WF277" s="0"/>
      <c r="WG277" s="0"/>
      <c r="WH277" s="0"/>
      <c r="WI277" s="0"/>
      <c r="WJ277" s="0"/>
      <c r="WK277" s="0"/>
      <c r="WL277" s="0"/>
      <c r="WM277" s="0"/>
      <c r="WN277" s="0"/>
      <c r="WO277" s="0"/>
      <c r="WP277" s="0"/>
      <c r="WQ277" s="0"/>
      <c r="WR277" s="0"/>
      <c r="WS277" s="0"/>
      <c r="WT277" s="0"/>
      <c r="WU277" s="0"/>
      <c r="WV277" s="0"/>
      <c r="WW277" s="0"/>
      <c r="WX277" s="0"/>
      <c r="WY277" s="0"/>
      <c r="WZ277" s="0"/>
      <c r="XA277" s="0"/>
      <c r="XB277" s="0"/>
      <c r="XC277" s="0"/>
      <c r="XD277" s="0"/>
      <c r="XE277" s="0"/>
      <c r="XF277" s="0"/>
      <c r="XG277" s="0"/>
      <c r="XH277" s="0"/>
      <c r="XI277" s="0"/>
      <c r="XJ277" s="0"/>
      <c r="XK277" s="0"/>
      <c r="XL277" s="0"/>
      <c r="XM277" s="0"/>
      <c r="XN277" s="0"/>
      <c r="XO277" s="0"/>
      <c r="XP277" s="0"/>
      <c r="XQ277" s="0"/>
      <c r="XR277" s="0"/>
      <c r="XS277" s="0"/>
      <c r="XT277" s="0"/>
      <c r="XU277" s="0"/>
      <c r="XV277" s="0"/>
      <c r="XW277" s="0"/>
      <c r="XX277" s="0"/>
      <c r="XY277" s="0"/>
      <c r="XZ277" s="0"/>
      <c r="YA277" s="0"/>
      <c r="YB277" s="0"/>
      <c r="YC277" s="0"/>
      <c r="YD277" s="0"/>
      <c r="YE277" s="0"/>
      <c r="YF277" s="0"/>
      <c r="YG277" s="0"/>
      <c r="YH277" s="0"/>
      <c r="YI277" s="0"/>
      <c r="YJ277" s="0"/>
      <c r="YK277" s="0"/>
      <c r="YL277" s="0"/>
      <c r="YM277" s="0"/>
      <c r="YN277" s="0"/>
      <c r="YO277" s="0"/>
      <c r="YP277" s="0"/>
      <c r="YQ277" s="0"/>
      <c r="YR277" s="0"/>
      <c r="YS277" s="0"/>
      <c r="YT277" s="0"/>
      <c r="YU277" s="0"/>
      <c r="YV277" s="0"/>
      <c r="YW277" s="0"/>
      <c r="YX277" s="0"/>
      <c r="YY277" s="0"/>
      <c r="YZ277" s="0"/>
      <c r="ZA277" s="0"/>
      <c r="ZB277" s="0"/>
      <c r="ZC277" s="0"/>
      <c r="ZD277" s="0"/>
      <c r="ZE277" s="0"/>
      <c r="ZF277" s="0"/>
      <c r="ZG277" s="0"/>
      <c r="ZH277" s="0"/>
      <c r="ZI277" s="0"/>
      <c r="ZJ277" s="0"/>
      <c r="ZK277" s="0"/>
      <c r="ZL277" s="0"/>
      <c r="ZM277" s="0"/>
      <c r="ZN277" s="0"/>
      <c r="ZO277" s="0"/>
      <c r="ZP277" s="0"/>
      <c r="ZQ277" s="0"/>
      <c r="ZR277" s="0"/>
      <c r="ZS277" s="0"/>
      <c r="ZT277" s="0"/>
      <c r="ZU277" s="0"/>
      <c r="ZV277" s="0"/>
      <c r="ZW277" s="0"/>
      <c r="ZX277" s="0"/>
      <c r="ZY277" s="0"/>
      <c r="ZZ277" s="0"/>
      <c r="AAA277" s="0"/>
      <c r="AAB277" s="0"/>
      <c r="AAC277" s="0"/>
      <c r="AAD277" s="0"/>
      <c r="AAE277" s="0"/>
      <c r="AAF277" s="0"/>
      <c r="AAG277" s="0"/>
      <c r="AAH277" s="0"/>
      <c r="AAI277" s="0"/>
      <c r="AAJ277" s="0"/>
      <c r="AAK277" s="0"/>
      <c r="AAL277" s="0"/>
      <c r="AAM277" s="0"/>
      <c r="AAN277" s="0"/>
      <c r="AAO277" s="0"/>
      <c r="AAP277" s="0"/>
      <c r="AAQ277" s="0"/>
      <c r="AAR277" s="0"/>
      <c r="AAS277" s="0"/>
      <c r="AAT277" s="0"/>
      <c r="AAU277" s="0"/>
      <c r="AAV277" s="0"/>
      <c r="AAW277" s="0"/>
      <c r="AAX277" s="0"/>
      <c r="AAY277" s="0"/>
      <c r="AAZ277" s="0"/>
      <c r="ABA277" s="0"/>
      <c r="ABB277" s="0"/>
      <c r="ABC277" s="0"/>
      <c r="ABD277" s="0"/>
      <c r="ABE277" s="0"/>
      <c r="ABF277" s="0"/>
      <c r="ABG277" s="0"/>
      <c r="ABH277" s="0"/>
      <c r="ABI277" s="0"/>
      <c r="ABJ277" s="0"/>
      <c r="ABK277" s="0"/>
      <c r="ABL277" s="0"/>
      <c r="ABM277" s="0"/>
      <c r="ABN277" s="0"/>
      <c r="ABO277" s="0"/>
      <c r="ABP277" s="0"/>
      <c r="ABQ277" s="0"/>
      <c r="ABR277" s="0"/>
      <c r="ABS277" s="0"/>
      <c r="ABT277" s="0"/>
      <c r="ABU277" s="0"/>
      <c r="ABV277" s="0"/>
      <c r="ABW277" s="0"/>
      <c r="ABX277" s="0"/>
      <c r="ABY277" s="0"/>
      <c r="ABZ277" s="0"/>
      <c r="ACA277" s="0"/>
      <c r="ACB277" s="0"/>
      <c r="ACC277" s="0"/>
      <c r="ACD277" s="0"/>
      <c r="ACE277" s="0"/>
      <c r="ACF277" s="0"/>
      <c r="ACG277" s="0"/>
      <c r="ACH277" s="0"/>
      <c r="ACI277" s="0"/>
      <c r="ACJ277" s="0"/>
      <c r="ACK277" s="0"/>
      <c r="ACL277" s="0"/>
      <c r="ACM277" s="0"/>
      <c r="ACN277" s="0"/>
      <c r="ACO277" s="0"/>
      <c r="ACP277" s="0"/>
      <c r="ACQ277" s="0"/>
      <c r="ACR277" s="0"/>
      <c r="ACS277" s="0"/>
      <c r="ACT277" s="0"/>
      <c r="ACU277" s="0"/>
      <c r="ACV277" s="0"/>
      <c r="ACW277" s="0"/>
      <c r="ACX277" s="0"/>
      <c r="ACY277" s="0"/>
      <c r="ACZ277" s="0"/>
      <c r="ADA277" s="0"/>
      <c r="ADB277" s="0"/>
      <c r="ADC277" s="0"/>
      <c r="ADD277" s="0"/>
      <c r="ADE277" s="0"/>
      <c r="ADF277" s="0"/>
      <c r="ADG277" s="0"/>
      <c r="ADH277" s="0"/>
      <c r="ADI277" s="0"/>
      <c r="ADJ277" s="0"/>
      <c r="ADK277" s="0"/>
      <c r="ADL277" s="0"/>
      <c r="ADM277" s="0"/>
      <c r="ADN277" s="0"/>
      <c r="ADO277" s="0"/>
      <c r="ADP277" s="0"/>
      <c r="ADQ277" s="0"/>
      <c r="ADR277" s="0"/>
      <c r="ADS277" s="0"/>
      <c r="ADT277" s="0"/>
      <c r="ADU277" s="0"/>
      <c r="ADV277" s="0"/>
      <c r="ADW277" s="0"/>
      <c r="ADX277" s="0"/>
      <c r="ADY277" s="0"/>
      <c r="ADZ277" s="0"/>
      <c r="AEA277" s="0"/>
      <c r="AEB277" s="0"/>
      <c r="AEC277" s="0"/>
      <c r="AED277" s="0"/>
      <c r="AEE277" s="0"/>
      <c r="AEF277" s="0"/>
      <c r="AEG277" s="0"/>
      <c r="AEH277" s="0"/>
      <c r="AEI277" s="0"/>
      <c r="AEJ277" s="0"/>
      <c r="AEK277" s="0"/>
      <c r="AEL277" s="0"/>
      <c r="AEM277" s="0"/>
      <c r="AEN277" s="0"/>
      <c r="AEO277" s="0"/>
      <c r="AEP277" s="0"/>
      <c r="AEQ277" s="0"/>
      <c r="AER277" s="0"/>
      <c r="AES277" s="0"/>
      <c r="AET277" s="0"/>
      <c r="AEU277" s="0"/>
      <c r="AEV277" s="0"/>
      <c r="AEW277" s="0"/>
      <c r="AEX277" s="0"/>
      <c r="AEY277" s="0"/>
      <c r="AEZ277" s="0"/>
      <c r="AFA277" s="0"/>
      <c r="AFB277" s="0"/>
      <c r="AFC277" s="0"/>
      <c r="AFD277" s="0"/>
      <c r="AFE277" s="0"/>
      <c r="AFF277" s="0"/>
      <c r="AFG277" s="0"/>
      <c r="AFH277" s="0"/>
      <c r="AFI277" s="0"/>
      <c r="AFJ277" s="0"/>
      <c r="AFK277" s="0"/>
      <c r="AFL277" s="0"/>
      <c r="AFM277" s="0"/>
      <c r="AFN277" s="0"/>
      <c r="AFO277" s="0"/>
      <c r="AFP277" s="0"/>
      <c r="AFQ277" s="0"/>
      <c r="AFR277" s="0"/>
      <c r="AFS277" s="0"/>
      <c r="AFT277" s="0"/>
      <c r="AFU277" s="0"/>
      <c r="AFV277" s="0"/>
      <c r="AFW277" s="0"/>
      <c r="AFX277" s="0"/>
      <c r="AFY277" s="0"/>
      <c r="AFZ277" s="0"/>
      <c r="AGA277" s="0"/>
      <c r="AGB277" s="0"/>
      <c r="AGC277" s="0"/>
      <c r="AGD277" s="0"/>
      <c r="AGE277" s="0"/>
      <c r="AGF277" s="0"/>
      <c r="AGG277" s="0"/>
      <c r="AGH277" s="0"/>
      <c r="AGI277" s="0"/>
      <c r="AGJ277" s="0"/>
      <c r="AGK277" s="0"/>
      <c r="AGL277" s="0"/>
      <c r="AGM277" s="0"/>
      <c r="AGN277" s="0"/>
      <c r="AGO277" s="0"/>
      <c r="AGP277" s="0"/>
      <c r="AGQ277" s="0"/>
      <c r="AGR277" s="0"/>
      <c r="AGS277" s="0"/>
      <c r="AGT277" s="0"/>
      <c r="AGU277" s="0"/>
      <c r="AGV277" s="0"/>
      <c r="AGW277" s="0"/>
      <c r="AGX277" s="0"/>
      <c r="AGY277" s="0"/>
      <c r="AGZ277" s="0"/>
      <c r="AHA277" s="0"/>
      <c r="AHB277" s="0"/>
      <c r="AHC277" s="0"/>
      <c r="AHD277" s="0"/>
      <c r="AHE277" s="0"/>
      <c r="AHF277" s="0"/>
      <c r="AHG277" s="0"/>
      <c r="AHH277" s="0"/>
      <c r="AHI277" s="0"/>
      <c r="AHJ277" s="0"/>
      <c r="AHK277" s="0"/>
      <c r="AHL277" s="0"/>
      <c r="AHM277" s="0"/>
      <c r="AHN277" s="0"/>
      <c r="AHO277" s="0"/>
      <c r="AHP277" s="0"/>
      <c r="AHQ277" s="0"/>
      <c r="AHR277" s="0"/>
      <c r="AHS277" s="0"/>
      <c r="AHT277" s="0"/>
      <c r="AHU277" s="0"/>
      <c r="AHV277" s="0"/>
      <c r="AHW277" s="0"/>
      <c r="AHX277" s="0"/>
      <c r="AHY277" s="0"/>
      <c r="AHZ277" s="0"/>
      <c r="AIA277" s="0"/>
      <c r="AIB277" s="0"/>
      <c r="AIC277" s="0"/>
      <c r="AID277" s="0"/>
      <c r="AIE277" s="0"/>
      <c r="AIF277" s="0"/>
      <c r="AIG277" s="0"/>
      <c r="AIH277" s="0"/>
      <c r="AII277" s="0"/>
      <c r="AIJ277" s="0"/>
      <c r="AIK277" s="0"/>
      <c r="AIL277" s="0"/>
      <c r="AIM277" s="0"/>
      <c r="AIN277" s="0"/>
      <c r="AIO277" s="0"/>
      <c r="AIP277" s="0"/>
      <c r="AIQ277" s="0"/>
      <c r="AIR277" s="0"/>
      <c r="AIS277" s="0"/>
      <c r="AIT277" s="0"/>
      <c r="AIU277" s="0"/>
      <c r="AIV277" s="0"/>
      <c r="AIW277" s="0"/>
      <c r="AIX277" s="0"/>
      <c r="AIY277" s="0"/>
      <c r="AIZ277" s="0"/>
      <c r="AJA277" s="0"/>
      <c r="AJB277" s="0"/>
      <c r="AJC277" s="0"/>
      <c r="AJD277" s="0"/>
      <c r="AJE277" s="0"/>
      <c r="AJF277" s="0"/>
      <c r="AJG277" s="0"/>
      <c r="AJH277" s="0"/>
      <c r="AJI277" s="0"/>
      <c r="AJJ277" s="0"/>
      <c r="AJK277" s="0"/>
      <c r="AJL277" s="0"/>
      <c r="AJM277" s="0"/>
      <c r="AJN277" s="0"/>
      <c r="AJO277" s="0"/>
      <c r="AJP277" s="0"/>
      <c r="AJQ277" s="0"/>
      <c r="AJR277" s="0"/>
      <c r="AJS277" s="0"/>
      <c r="AJT277" s="0"/>
      <c r="AJU277" s="0"/>
      <c r="AJV277" s="0"/>
      <c r="AJW277" s="0"/>
      <c r="AJX277" s="0"/>
      <c r="AJY277" s="0"/>
      <c r="AJZ277" s="0"/>
      <c r="AKA277" s="0"/>
      <c r="AKB277" s="0"/>
      <c r="AKC277" s="0"/>
      <c r="AKD277" s="0"/>
      <c r="AKE277" s="0"/>
      <c r="AKF277" s="0"/>
      <c r="AKG277" s="0"/>
      <c r="AKH277" s="0"/>
      <c r="AKI277" s="0"/>
      <c r="AKJ277" s="0"/>
      <c r="AKK277" s="0"/>
      <c r="AKL277" s="0"/>
      <c r="AKM277" s="0"/>
      <c r="AKN277" s="0"/>
      <c r="AKO277" s="0"/>
      <c r="AKP277" s="0"/>
      <c r="AKQ277" s="0"/>
      <c r="AKR277" s="0"/>
      <c r="AKS277" s="0"/>
      <c r="AKT277" s="0"/>
      <c r="AKU277" s="0"/>
      <c r="AKV277" s="0"/>
      <c r="AKW277" s="0"/>
      <c r="AKX277" s="0"/>
      <c r="AKY277" s="0"/>
      <c r="AKZ277" s="0"/>
      <c r="ALA277" s="0"/>
      <c r="ALB277" s="0"/>
      <c r="ALC277" s="0"/>
      <c r="ALD277" s="0"/>
      <c r="ALE277" s="0"/>
      <c r="ALF277" s="0"/>
      <c r="ALG277" s="0"/>
      <c r="ALH277" s="0"/>
      <c r="ALI277" s="0"/>
      <c r="ALJ277" s="0"/>
      <c r="ALK277" s="0"/>
      <c r="ALL277" s="0"/>
      <c r="ALM277" s="0"/>
      <c r="ALN277" s="0"/>
      <c r="ALO277" s="0"/>
      <c r="ALP277" s="0"/>
      <c r="ALQ277" s="0"/>
      <c r="ALR277" s="0"/>
      <c r="ALS277" s="0"/>
      <c r="ALT277" s="0"/>
      <c r="ALU277" s="0"/>
      <c r="ALV277" s="0"/>
      <c r="ALW277" s="0"/>
      <c r="ALX277" s="0"/>
      <c r="ALY277" s="0"/>
      <c r="ALZ277" s="0"/>
      <c r="AMA277" s="0"/>
      <c r="AMB277" s="0"/>
      <c r="AMC277" s="0"/>
      <c r="AMD277" s="0"/>
      <c r="AME277" s="0"/>
      <c r="AMF277" s="0"/>
      <c r="AMG277" s="0"/>
      <c r="AMH277" s="0"/>
      <c r="AMI277" s="0"/>
      <c r="AMJ277" s="0"/>
    </row>
    <row r="278" s="258" customFormat="true" ht="15.75" hidden="true" customHeight="true" outlineLevel="1" collapsed="false">
      <c r="A278" s="270"/>
      <c r="B278" s="279"/>
      <c r="C278" s="210"/>
      <c r="D278" s="242"/>
      <c r="E278" s="211"/>
      <c r="F278" s="211"/>
      <c r="G278" s="211"/>
      <c r="H278" s="211"/>
      <c r="I278" s="211"/>
      <c r="J278" s="211"/>
      <c r="K278" s="211"/>
      <c r="L278" s="211"/>
      <c r="M278" s="211"/>
      <c r="N278" s="211"/>
      <c r="O278" s="227"/>
      <c r="P278" s="211"/>
      <c r="Q278" s="211"/>
      <c r="R278" s="211"/>
      <c r="S278" s="211"/>
      <c r="T278" s="211"/>
      <c r="U278" s="211"/>
      <c r="V278" s="211"/>
      <c r="W278" s="211"/>
      <c r="X278" s="228"/>
      <c r="Y278" s="227"/>
      <c r="Z278" s="211"/>
      <c r="AA278" s="211"/>
      <c r="AB278" s="211"/>
      <c r="AC278" s="211"/>
      <c r="AD278" s="211"/>
      <c r="AE278" s="211"/>
      <c r="AF278" s="211"/>
      <c r="AG278" s="211"/>
      <c r="AH278" s="228"/>
      <c r="AI278" s="227"/>
      <c r="AJ278" s="211"/>
      <c r="AK278" s="211"/>
      <c r="AL278" s="211"/>
      <c r="AM278" s="211"/>
      <c r="AN278" s="211"/>
      <c r="AO278" s="211"/>
      <c r="AP278" s="211"/>
      <c r="AQ278" s="211"/>
      <c r="AR278" s="228"/>
      <c r="AS278" s="227"/>
      <c r="AT278" s="211"/>
      <c r="AU278" s="211"/>
      <c r="AV278" s="211"/>
      <c r="AW278" s="211"/>
      <c r="AX278" s="211"/>
      <c r="AY278" s="211"/>
      <c r="AZ278" s="211"/>
      <c r="BA278" s="211"/>
      <c r="BB278" s="228"/>
      <c r="BC278" s="185"/>
      <c r="BD278" s="185"/>
      <c r="BE278" s="185"/>
      <c r="BF278" s="185"/>
      <c r="BG278" s="185"/>
      <c r="BH278" s="185"/>
      <c r="BI278" s="185"/>
      <c r="BJ278" s="185"/>
      <c r="BK278" s="185"/>
      <c r="BL278" s="185"/>
      <c r="BM278" s="185"/>
      <c r="BN278" s="185"/>
      <c r="BO278" s="185"/>
      <c r="BP278" s="185"/>
      <c r="BQ278" s="185"/>
      <c r="BR278" s="185"/>
      <c r="BS278" s="185"/>
      <c r="BT278" s="185"/>
      <c r="BU278" s="185"/>
      <c r="BV278" s="185"/>
    </row>
    <row r="279" customFormat="false" ht="15" hidden="false" customHeight="true" outlineLevel="0" collapsed="false">
      <c r="A279" s="270"/>
      <c r="B279" s="47"/>
      <c r="C279" s="47"/>
      <c r="D279" s="47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25"/>
      <c r="P279" s="23"/>
      <c r="Q279" s="23"/>
      <c r="R279" s="23"/>
      <c r="S279" s="23"/>
      <c r="T279" s="23"/>
      <c r="U279" s="23"/>
      <c r="V279" s="23"/>
      <c r="W279" s="23"/>
      <c r="X279" s="24"/>
      <c r="Y279" s="225"/>
      <c r="Z279" s="23"/>
      <c r="AA279" s="23"/>
      <c r="AB279" s="23"/>
      <c r="AC279" s="23"/>
      <c r="AD279" s="23"/>
      <c r="AE279" s="23"/>
      <c r="AF279" s="23"/>
      <c r="AG279" s="23"/>
      <c r="AH279" s="24"/>
      <c r="AI279" s="225"/>
      <c r="AJ279" s="23"/>
      <c r="AK279" s="23"/>
      <c r="AL279" s="23"/>
      <c r="AM279" s="23"/>
      <c r="AN279" s="23"/>
      <c r="AO279" s="23"/>
      <c r="AP279" s="23"/>
      <c r="AQ279" s="23"/>
      <c r="AR279" s="24"/>
      <c r="AS279" s="225"/>
      <c r="AT279" s="23"/>
      <c r="AU279" s="23"/>
      <c r="AV279" s="23"/>
      <c r="AW279" s="23"/>
      <c r="AX279" s="23"/>
      <c r="AY279" s="23"/>
      <c r="AZ279" s="23"/>
      <c r="BA279" s="23"/>
      <c r="BB279" s="24"/>
      <c r="BC279" s="0"/>
      <c r="BD279" s="0"/>
      <c r="BE279" s="0"/>
      <c r="BF279" s="0"/>
      <c r="BG279" s="0"/>
      <c r="BH279" s="0"/>
      <c r="BI279" s="0"/>
      <c r="BJ279" s="0"/>
      <c r="BK279" s="0"/>
      <c r="BL279" s="0"/>
      <c r="BM279" s="0"/>
      <c r="BN279" s="0"/>
      <c r="BO279" s="0"/>
      <c r="BP279" s="0"/>
      <c r="BQ279" s="0"/>
      <c r="BR279" s="0"/>
      <c r="BS279" s="0"/>
      <c r="BT279" s="0"/>
      <c r="BU279" s="0"/>
      <c r="BV279" s="0"/>
      <c r="BW279" s="0"/>
      <c r="BX279" s="0"/>
      <c r="BY279" s="0"/>
      <c r="BZ279" s="0"/>
      <c r="CA279" s="0"/>
      <c r="CB279" s="0"/>
      <c r="CC279" s="0"/>
      <c r="CD279" s="0"/>
      <c r="CE279" s="0"/>
      <c r="CF279" s="0"/>
      <c r="CG279" s="0"/>
      <c r="CH279" s="0"/>
      <c r="CI279" s="0"/>
      <c r="CJ279" s="0"/>
      <c r="CK279" s="0"/>
      <c r="CL279" s="0"/>
      <c r="CM279" s="0"/>
      <c r="CN279" s="0"/>
      <c r="CO279" s="0"/>
      <c r="CP279" s="0"/>
      <c r="CQ279" s="0"/>
      <c r="CR279" s="0"/>
      <c r="CS279" s="0"/>
      <c r="CT279" s="0"/>
      <c r="CU279" s="0"/>
      <c r="CV279" s="0"/>
      <c r="CW279" s="0"/>
      <c r="CX279" s="0"/>
      <c r="CY279" s="0"/>
      <c r="CZ279" s="0"/>
      <c r="DA279" s="0"/>
      <c r="DB279" s="0"/>
      <c r="DC279" s="0"/>
      <c r="DD279" s="0"/>
      <c r="DE279" s="0"/>
      <c r="DF279" s="0"/>
      <c r="DG279" s="0"/>
      <c r="DH279" s="0"/>
      <c r="DI279" s="0"/>
      <c r="DJ279" s="0"/>
      <c r="DK279" s="0"/>
      <c r="DL279" s="0"/>
      <c r="DM279" s="0"/>
      <c r="DN279" s="0"/>
      <c r="DO279" s="0"/>
      <c r="DP279" s="0"/>
      <c r="DQ279" s="0"/>
      <c r="DR279" s="0"/>
      <c r="DS279" s="0"/>
      <c r="DT279" s="0"/>
      <c r="DU279" s="0"/>
      <c r="DV279" s="0"/>
      <c r="DW279" s="0"/>
      <c r="DX279" s="0"/>
      <c r="DY279" s="0"/>
      <c r="DZ279" s="0"/>
      <c r="EA279" s="0"/>
      <c r="EB279" s="0"/>
      <c r="EC279" s="0"/>
      <c r="ED279" s="0"/>
      <c r="EE279" s="0"/>
      <c r="EF279" s="0"/>
      <c r="EG279" s="0"/>
      <c r="EH279" s="0"/>
      <c r="EI279" s="0"/>
      <c r="EJ279" s="0"/>
      <c r="EK279" s="0"/>
      <c r="EL279" s="0"/>
      <c r="EM279" s="0"/>
      <c r="EN279" s="0"/>
      <c r="EO279" s="0"/>
      <c r="EP279" s="0"/>
      <c r="EQ279" s="0"/>
      <c r="ER279" s="0"/>
      <c r="ES279" s="0"/>
      <c r="ET279" s="0"/>
      <c r="EU279" s="0"/>
      <c r="EV279" s="0"/>
      <c r="EW279" s="0"/>
      <c r="EX279" s="0"/>
      <c r="EY279" s="0"/>
      <c r="EZ279" s="0"/>
      <c r="FA279" s="0"/>
      <c r="FB279" s="0"/>
      <c r="FC279" s="0"/>
      <c r="FD279" s="0"/>
      <c r="FE279" s="0"/>
      <c r="FF279" s="0"/>
      <c r="FG279" s="0"/>
      <c r="FH279" s="0"/>
      <c r="FI279" s="0"/>
      <c r="FJ279" s="0"/>
      <c r="FK279" s="0"/>
      <c r="FL279" s="0"/>
      <c r="FM279" s="0"/>
      <c r="FN279" s="0"/>
      <c r="FO279" s="0"/>
      <c r="FP279" s="0"/>
      <c r="FQ279" s="0"/>
      <c r="FR279" s="0"/>
      <c r="FS279" s="0"/>
      <c r="FT279" s="0"/>
      <c r="FU279" s="0"/>
      <c r="FV279" s="0"/>
      <c r="FW279" s="0"/>
      <c r="FX279" s="0"/>
      <c r="FY279" s="0"/>
      <c r="FZ279" s="0"/>
      <c r="GA279" s="0"/>
      <c r="GB279" s="0"/>
      <c r="GC279" s="0"/>
      <c r="GD279" s="0"/>
      <c r="GE279" s="0"/>
      <c r="GF279" s="0"/>
      <c r="GG279" s="0"/>
      <c r="GH279" s="0"/>
      <c r="GI279" s="0"/>
      <c r="GJ279" s="0"/>
      <c r="GK279" s="0"/>
      <c r="GL279" s="0"/>
      <c r="GM279" s="0"/>
      <c r="GN279" s="0"/>
      <c r="GO279" s="0"/>
      <c r="GP279" s="0"/>
      <c r="GQ279" s="0"/>
      <c r="GR279" s="0"/>
      <c r="GS279" s="0"/>
      <c r="GT279" s="0"/>
      <c r="GU279" s="0"/>
      <c r="GV279" s="0"/>
      <c r="GW279" s="0"/>
      <c r="GX279" s="0"/>
      <c r="GY279" s="0"/>
      <c r="GZ279" s="0"/>
      <c r="HA279" s="0"/>
      <c r="HB279" s="0"/>
      <c r="HC279" s="0"/>
      <c r="HD279" s="0"/>
      <c r="HE279" s="0"/>
      <c r="HF279" s="0"/>
      <c r="HG279" s="0"/>
      <c r="HH279" s="0"/>
      <c r="HI279" s="0"/>
      <c r="HJ279" s="0"/>
      <c r="HK279" s="0"/>
      <c r="HL279" s="0"/>
      <c r="HM279" s="0"/>
      <c r="HN279" s="0"/>
      <c r="HO279" s="0"/>
      <c r="HP279" s="0"/>
      <c r="HQ279" s="0"/>
      <c r="HR279" s="0"/>
      <c r="HS279" s="0"/>
      <c r="HT279" s="0"/>
      <c r="HU279" s="0"/>
      <c r="HV279" s="0"/>
      <c r="HW279" s="0"/>
      <c r="HX279" s="0"/>
      <c r="HY279" s="0"/>
      <c r="HZ279" s="0"/>
      <c r="IA279" s="0"/>
      <c r="IB279" s="0"/>
      <c r="IC279" s="0"/>
      <c r="ID279" s="0"/>
      <c r="IE279" s="0"/>
      <c r="IF279" s="0"/>
      <c r="IG279" s="0"/>
      <c r="IH279" s="0"/>
      <c r="II279" s="0"/>
      <c r="IJ279" s="0"/>
      <c r="IK279" s="0"/>
      <c r="IL279" s="0"/>
      <c r="IM279" s="0"/>
      <c r="IN279" s="0"/>
      <c r="IO279" s="0"/>
      <c r="IP279" s="0"/>
      <c r="IQ279" s="0"/>
      <c r="IR279" s="0"/>
      <c r="IS279" s="0"/>
      <c r="IT279" s="0"/>
      <c r="IU279" s="0"/>
      <c r="IV279" s="0"/>
      <c r="IW279" s="0"/>
      <c r="IX279" s="0"/>
      <c r="IY279" s="0"/>
      <c r="IZ279" s="0"/>
      <c r="JA279" s="0"/>
      <c r="JB279" s="0"/>
      <c r="JC279" s="0"/>
      <c r="JD279" s="0"/>
      <c r="JE279" s="0"/>
      <c r="JF279" s="0"/>
      <c r="JG279" s="0"/>
      <c r="JH279" s="0"/>
      <c r="JI279" s="0"/>
      <c r="JJ279" s="0"/>
      <c r="JK279" s="0"/>
      <c r="JL279" s="0"/>
      <c r="JM279" s="0"/>
      <c r="JN279" s="0"/>
      <c r="JO279" s="0"/>
      <c r="JP279" s="0"/>
      <c r="JQ279" s="0"/>
      <c r="JR279" s="0"/>
      <c r="JS279" s="0"/>
      <c r="JT279" s="0"/>
      <c r="JU279" s="0"/>
      <c r="JV279" s="0"/>
      <c r="JW279" s="0"/>
      <c r="JX279" s="0"/>
      <c r="JY279" s="0"/>
      <c r="JZ279" s="0"/>
      <c r="KA279" s="0"/>
      <c r="KB279" s="0"/>
      <c r="KC279" s="0"/>
      <c r="KD279" s="0"/>
      <c r="KE279" s="0"/>
      <c r="KF279" s="0"/>
      <c r="KG279" s="0"/>
      <c r="KH279" s="0"/>
      <c r="KI279" s="0"/>
      <c r="KJ279" s="0"/>
      <c r="KK279" s="0"/>
      <c r="KL279" s="0"/>
      <c r="KM279" s="0"/>
      <c r="KN279" s="0"/>
      <c r="KO279" s="0"/>
      <c r="KP279" s="0"/>
      <c r="KQ279" s="0"/>
      <c r="KR279" s="0"/>
      <c r="KS279" s="0"/>
      <c r="KT279" s="0"/>
      <c r="KU279" s="0"/>
      <c r="KV279" s="0"/>
      <c r="KW279" s="0"/>
      <c r="KX279" s="0"/>
      <c r="KY279" s="0"/>
      <c r="KZ279" s="0"/>
      <c r="LA279" s="0"/>
      <c r="LB279" s="0"/>
      <c r="LC279" s="0"/>
      <c r="LD279" s="0"/>
      <c r="LE279" s="0"/>
      <c r="LF279" s="0"/>
      <c r="LG279" s="0"/>
      <c r="LH279" s="0"/>
      <c r="LI279" s="0"/>
      <c r="LJ279" s="0"/>
      <c r="LK279" s="0"/>
      <c r="LL279" s="0"/>
      <c r="LM279" s="0"/>
      <c r="LN279" s="0"/>
      <c r="LO279" s="0"/>
      <c r="LP279" s="0"/>
      <c r="LQ279" s="0"/>
      <c r="LR279" s="0"/>
      <c r="LS279" s="0"/>
      <c r="LT279" s="0"/>
      <c r="LU279" s="0"/>
      <c r="LV279" s="0"/>
      <c r="LW279" s="0"/>
      <c r="LX279" s="0"/>
      <c r="LY279" s="0"/>
      <c r="LZ279" s="0"/>
      <c r="MA279" s="0"/>
      <c r="MB279" s="0"/>
      <c r="MC279" s="0"/>
      <c r="MD279" s="0"/>
      <c r="ME279" s="0"/>
      <c r="MF279" s="0"/>
      <c r="MG279" s="0"/>
      <c r="MH279" s="0"/>
      <c r="MI279" s="0"/>
      <c r="MJ279" s="0"/>
      <c r="MK279" s="0"/>
      <c r="ML279" s="0"/>
      <c r="MM279" s="0"/>
      <c r="MN279" s="0"/>
      <c r="MO279" s="0"/>
      <c r="MP279" s="0"/>
      <c r="MQ279" s="0"/>
      <c r="MR279" s="0"/>
      <c r="MS279" s="0"/>
      <c r="MT279" s="0"/>
      <c r="MU279" s="0"/>
      <c r="MV279" s="0"/>
      <c r="MW279" s="0"/>
      <c r="MX279" s="0"/>
      <c r="MY279" s="0"/>
      <c r="MZ279" s="0"/>
      <c r="NA279" s="0"/>
      <c r="NB279" s="0"/>
      <c r="NC279" s="0"/>
      <c r="ND279" s="0"/>
      <c r="NE279" s="0"/>
      <c r="NF279" s="0"/>
      <c r="NG279" s="0"/>
      <c r="NH279" s="0"/>
      <c r="NI279" s="0"/>
      <c r="NJ279" s="0"/>
      <c r="NK279" s="0"/>
      <c r="NL279" s="0"/>
      <c r="NM279" s="0"/>
      <c r="NN279" s="0"/>
      <c r="NO279" s="0"/>
      <c r="NP279" s="0"/>
      <c r="NQ279" s="0"/>
      <c r="NR279" s="0"/>
      <c r="NS279" s="0"/>
      <c r="NT279" s="0"/>
      <c r="NU279" s="0"/>
      <c r="NV279" s="0"/>
      <c r="NW279" s="0"/>
      <c r="NX279" s="0"/>
      <c r="NY279" s="0"/>
      <c r="NZ279" s="0"/>
      <c r="OA279" s="0"/>
      <c r="OB279" s="0"/>
      <c r="OC279" s="0"/>
      <c r="OD279" s="0"/>
      <c r="OE279" s="0"/>
      <c r="OF279" s="0"/>
      <c r="OG279" s="0"/>
      <c r="OH279" s="0"/>
      <c r="OI279" s="0"/>
      <c r="OJ279" s="0"/>
      <c r="OK279" s="0"/>
      <c r="OL279" s="0"/>
      <c r="OM279" s="0"/>
      <c r="ON279" s="0"/>
      <c r="OO279" s="0"/>
      <c r="OP279" s="0"/>
      <c r="OQ279" s="0"/>
      <c r="OR279" s="0"/>
      <c r="OS279" s="0"/>
      <c r="OT279" s="0"/>
      <c r="OU279" s="0"/>
      <c r="OV279" s="0"/>
      <c r="OW279" s="0"/>
      <c r="OX279" s="0"/>
      <c r="OY279" s="0"/>
      <c r="OZ279" s="0"/>
      <c r="PA279" s="0"/>
      <c r="PB279" s="0"/>
      <c r="PC279" s="0"/>
      <c r="PD279" s="0"/>
      <c r="PE279" s="0"/>
      <c r="PF279" s="0"/>
      <c r="PG279" s="0"/>
      <c r="PH279" s="0"/>
      <c r="PI279" s="0"/>
      <c r="PJ279" s="0"/>
      <c r="PK279" s="0"/>
      <c r="PL279" s="0"/>
      <c r="PM279" s="0"/>
      <c r="PN279" s="0"/>
      <c r="PO279" s="0"/>
      <c r="PP279" s="0"/>
      <c r="PQ279" s="0"/>
      <c r="PR279" s="0"/>
      <c r="PS279" s="0"/>
      <c r="PT279" s="0"/>
      <c r="PU279" s="0"/>
      <c r="PV279" s="0"/>
      <c r="PW279" s="0"/>
      <c r="PX279" s="0"/>
      <c r="PY279" s="0"/>
      <c r="PZ279" s="0"/>
      <c r="QA279" s="0"/>
      <c r="QB279" s="0"/>
      <c r="QC279" s="0"/>
      <c r="QD279" s="0"/>
      <c r="QE279" s="0"/>
      <c r="QF279" s="0"/>
      <c r="QG279" s="0"/>
      <c r="QH279" s="0"/>
      <c r="QI279" s="0"/>
      <c r="QJ279" s="0"/>
      <c r="QK279" s="0"/>
      <c r="QL279" s="0"/>
      <c r="QM279" s="0"/>
      <c r="QN279" s="0"/>
      <c r="QO279" s="0"/>
      <c r="QP279" s="0"/>
      <c r="QQ279" s="0"/>
      <c r="QR279" s="0"/>
      <c r="QS279" s="0"/>
      <c r="QT279" s="0"/>
      <c r="QU279" s="0"/>
      <c r="QV279" s="0"/>
      <c r="QW279" s="0"/>
      <c r="QX279" s="0"/>
      <c r="QY279" s="0"/>
      <c r="QZ279" s="0"/>
      <c r="RA279" s="0"/>
      <c r="RB279" s="0"/>
      <c r="RC279" s="0"/>
      <c r="RD279" s="0"/>
      <c r="RE279" s="0"/>
      <c r="RF279" s="0"/>
      <c r="RG279" s="0"/>
      <c r="RH279" s="0"/>
      <c r="RI279" s="0"/>
      <c r="RJ279" s="0"/>
      <c r="RK279" s="0"/>
      <c r="RL279" s="0"/>
      <c r="RM279" s="0"/>
      <c r="RN279" s="0"/>
      <c r="RO279" s="0"/>
      <c r="RP279" s="0"/>
      <c r="RQ279" s="0"/>
      <c r="RR279" s="0"/>
      <c r="RS279" s="0"/>
      <c r="RT279" s="0"/>
      <c r="RU279" s="0"/>
      <c r="RV279" s="0"/>
      <c r="RW279" s="0"/>
      <c r="RX279" s="0"/>
      <c r="RY279" s="0"/>
      <c r="RZ279" s="0"/>
      <c r="SA279" s="0"/>
      <c r="SB279" s="0"/>
      <c r="SC279" s="0"/>
      <c r="SD279" s="0"/>
      <c r="SE279" s="0"/>
      <c r="SF279" s="0"/>
      <c r="SG279" s="0"/>
      <c r="SH279" s="0"/>
      <c r="SI279" s="0"/>
      <c r="SJ279" s="0"/>
      <c r="SK279" s="0"/>
      <c r="SL279" s="0"/>
      <c r="SM279" s="0"/>
      <c r="SN279" s="0"/>
      <c r="SO279" s="0"/>
      <c r="SP279" s="0"/>
      <c r="SQ279" s="0"/>
      <c r="SR279" s="0"/>
      <c r="SS279" s="0"/>
      <c r="ST279" s="0"/>
      <c r="SU279" s="0"/>
      <c r="SV279" s="0"/>
      <c r="SW279" s="0"/>
      <c r="SX279" s="0"/>
      <c r="SY279" s="0"/>
      <c r="SZ279" s="0"/>
      <c r="TA279" s="0"/>
      <c r="TB279" s="0"/>
      <c r="TC279" s="0"/>
      <c r="TD279" s="0"/>
      <c r="TE279" s="0"/>
      <c r="TF279" s="0"/>
      <c r="TG279" s="0"/>
      <c r="TH279" s="0"/>
      <c r="TI279" s="0"/>
      <c r="TJ279" s="0"/>
      <c r="TK279" s="0"/>
      <c r="TL279" s="0"/>
      <c r="TM279" s="0"/>
      <c r="TN279" s="0"/>
      <c r="TO279" s="0"/>
      <c r="TP279" s="0"/>
      <c r="TQ279" s="0"/>
      <c r="TR279" s="0"/>
      <c r="TS279" s="0"/>
      <c r="TT279" s="0"/>
      <c r="TU279" s="0"/>
      <c r="TV279" s="0"/>
      <c r="TW279" s="0"/>
      <c r="TX279" s="0"/>
      <c r="TY279" s="0"/>
      <c r="TZ279" s="0"/>
      <c r="UA279" s="0"/>
      <c r="UB279" s="0"/>
      <c r="UC279" s="0"/>
      <c r="UD279" s="0"/>
      <c r="UE279" s="0"/>
      <c r="UF279" s="0"/>
      <c r="UG279" s="0"/>
      <c r="UH279" s="0"/>
      <c r="UI279" s="0"/>
      <c r="UJ279" s="0"/>
      <c r="UK279" s="0"/>
      <c r="UL279" s="0"/>
      <c r="UM279" s="0"/>
      <c r="UN279" s="0"/>
      <c r="UO279" s="0"/>
      <c r="UP279" s="0"/>
      <c r="UQ279" s="0"/>
      <c r="UR279" s="0"/>
      <c r="US279" s="0"/>
      <c r="UT279" s="0"/>
      <c r="UU279" s="0"/>
      <c r="UV279" s="0"/>
      <c r="UW279" s="0"/>
      <c r="UX279" s="0"/>
      <c r="UY279" s="0"/>
      <c r="UZ279" s="0"/>
      <c r="VA279" s="0"/>
      <c r="VB279" s="0"/>
      <c r="VC279" s="0"/>
      <c r="VD279" s="0"/>
      <c r="VE279" s="0"/>
      <c r="VF279" s="0"/>
      <c r="VG279" s="0"/>
      <c r="VH279" s="0"/>
      <c r="VI279" s="0"/>
      <c r="VJ279" s="0"/>
      <c r="VK279" s="0"/>
      <c r="VL279" s="0"/>
      <c r="VM279" s="0"/>
      <c r="VN279" s="0"/>
      <c r="VO279" s="0"/>
      <c r="VP279" s="0"/>
      <c r="VQ279" s="0"/>
      <c r="VR279" s="0"/>
      <c r="VS279" s="0"/>
      <c r="VT279" s="0"/>
      <c r="VU279" s="0"/>
      <c r="VV279" s="0"/>
      <c r="VW279" s="0"/>
      <c r="VX279" s="0"/>
      <c r="VY279" s="0"/>
      <c r="VZ279" s="0"/>
      <c r="WA279" s="0"/>
      <c r="WB279" s="0"/>
      <c r="WC279" s="0"/>
      <c r="WD279" s="0"/>
      <c r="WE279" s="0"/>
      <c r="WF279" s="0"/>
      <c r="WG279" s="0"/>
      <c r="WH279" s="0"/>
      <c r="WI279" s="0"/>
      <c r="WJ279" s="0"/>
      <c r="WK279" s="0"/>
      <c r="WL279" s="0"/>
      <c r="WM279" s="0"/>
      <c r="WN279" s="0"/>
      <c r="WO279" s="0"/>
      <c r="WP279" s="0"/>
      <c r="WQ279" s="0"/>
      <c r="WR279" s="0"/>
      <c r="WS279" s="0"/>
      <c r="WT279" s="0"/>
      <c r="WU279" s="0"/>
      <c r="WV279" s="0"/>
      <c r="WW279" s="0"/>
      <c r="WX279" s="0"/>
      <c r="WY279" s="0"/>
      <c r="WZ279" s="0"/>
      <c r="XA279" s="0"/>
      <c r="XB279" s="0"/>
      <c r="XC279" s="0"/>
      <c r="XD279" s="0"/>
      <c r="XE279" s="0"/>
      <c r="XF279" s="0"/>
      <c r="XG279" s="0"/>
      <c r="XH279" s="0"/>
      <c r="XI279" s="0"/>
      <c r="XJ279" s="0"/>
      <c r="XK279" s="0"/>
      <c r="XL279" s="0"/>
      <c r="XM279" s="0"/>
      <c r="XN279" s="0"/>
      <c r="XO279" s="0"/>
      <c r="XP279" s="0"/>
      <c r="XQ279" s="0"/>
      <c r="XR279" s="0"/>
      <c r="XS279" s="0"/>
      <c r="XT279" s="0"/>
      <c r="XU279" s="0"/>
      <c r="XV279" s="0"/>
      <c r="XW279" s="0"/>
      <c r="XX279" s="0"/>
      <c r="XY279" s="0"/>
      <c r="XZ279" s="0"/>
      <c r="YA279" s="0"/>
      <c r="YB279" s="0"/>
      <c r="YC279" s="0"/>
      <c r="YD279" s="0"/>
      <c r="YE279" s="0"/>
      <c r="YF279" s="0"/>
      <c r="YG279" s="0"/>
      <c r="YH279" s="0"/>
      <c r="YI279" s="0"/>
      <c r="YJ279" s="0"/>
      <c r="YK279" s="0"/>
      <c r="YL279" s="0"/>
      <c r="YM279" s="0"/>
      <c r="YN279" s="0"/>
      <c r="YO279" s="0"/>
      <c r="YP279" s="0"/>
      <c r="YQ279" s="0"/>
      <c r="YR279" s="0"/>
      <c r="YS279" s="0"/>
      <c r="YT279" s="0"/>
      <c r="YU279" s="0"/>
      <c r="YV279" s="0"/>
      <c r="YW279" s="0"/>
      <c r="YX279" s="0"/>
      <c r="YY279" s="0"/>
      <c r="YZ279" s="0"/>
      <c r="ZA279" s="0"/>
      <c r="ZB279" s="0"/>
      <c r="ZC279" s="0"/>
      <c r="ZD279" s="0"/>
      <c r="ZE279" s="0"/>
      <c r="ZF279" s="0"/>
      <c r="ZG279" s="0"/>
      <c r="ZH279" s="0"/>
      <c r="ZI279" s="0"/>
      <c r="ZJ279" s="0"/>
      <c r="ZK279" s="0"/>
      <c r="ZL279" s="0"/>
      <c r="ZM279" s="0"/>
      <c r="ZN279" s="0"/>
      <c r="ZO279" s="0"/>
      <c r="ZP279" s="0"/>
      <c r="ZQ279" s="0"/>
      <c r="ZR279" s="0"/>
      <c r="ZS279" s="0"/>
      <c r="ZT279" s="0"/>
      <c r="ZU279" s="0"/>
      <c r="ZV279" s="0"/>
      <c r="ZW279" s="0"/>
      <c r="ZX279" s="0"/>
      <c r="ZY279" s="0"/>
      <c r="ZZ279" s="0"/>
      <c r="AAA279" s="0"/>
      <c r="AAB279" s="0"/>
      <c r="AAC279" s="0"/>
      <c r="AAD279" s="0"/>
      <c r="AAE279" s="0"/>
      <c r="AAF279" s="0"/>
      <c r="AAG279" s="0"/>
      <c r="AAH279" s="0"/>
      <c r="AAI279" s="0"/>
      <c r="AAJ279" s="0"/>
      <c r="AAK279" s="0"/>
      <c r="AAL279" s="0"/>
      <c r="AAM279" s="0"/>
      <c r="AAN279" s="0"/>
      <c r="AAO279" s="0"/>
      <c r="AAP279" s="0"/>
      <c r="AAQ279" s="0"/>
      <c r="AAR279" s="0"/>
      <c r="AAS279" s="0"/>
      <c r="AAT279" s="0"/>
      <c r="AAU279" s="0"/>
      <c r="AAV279" s="0"/>
      <c r="AAW279" s="0"/>
      <c r="AAX279" s="0"/>
      <c r="AAY279" s="0"/>
      <c r="AAZ279" s="0"/>
      <c r="ABA279" s="0"/>
      <c r="ABB279" s="0"/>
      <c r="ABC279" s="0"/>
      <c r="ABD279" s="0"/>
      <c r="ABE279" s="0"/>
      <c r="ABF279" s="0"/>
      <c r="ABG279" s="0"/>
      <c r="ABH279" s="0"/>
      <c r="ABI279" s="0"/>
      <c r="ABJ279" s="0"/>
      <c r="ABK279" s="0"/>
      <c r="ABL279" s="0"/>
      <c r="ABM279" s="0"/>
      <c r="ABN279" s="0"/>
      <c r="ABO279" s="0"/>
      <c r="ABP279" s="0"/>
      <c r="ABQ279" s="0"/>
      <c r="ABR279" s="0"/>
      <c r="ABS279" s="0"/>
      <c r="ABT279" s="0"/>
      <c r="ABU279" s="0"/>
      <c r="ABV279" s="0"/>
      <c r="ABW279" s="0"/>
      <c r="ABX279" s="0"/>
      <c r="ABY279" s="0"/>
      <c r="ABZ279" s="0"/>
      <c r="ACA279" s="0"/>
      <c r="ACB279" s="0"/>
      <c r="ACC279" s="0"/>
      <c r="ACD279" s="0"/>
      <c r="ACE279" s="0"/>
      <c r="ACF279" s="0"/>
      <c r="ACG279" s="0"/>
      <c r="ACH279" s="0"/>
      <c r="ACI279" s="0"/>
      <c r="ACJ279" s="0"/>
      <c r="ACK279" s="0"/>
      <c r="ACL279" s="0"/>
      <c r="ACM279" s="0"/>
      <c r="ACN279" s="0"/>
      <c r="ACO279" s="0"/>
      <c r="ACP279" s="0"/>
      <c r="ACQ279" s="0"/>
      <c r="ACR279" s="0"/>
      <c r="ACS279" s="0"/>
      <c r="ACT279" s="0"/>
      <c r="ACU279" s="0"/>
      <c r="ACV279" s="0"/>
      <c r="ACW279" s="0"/>
      <c r="ACX279" s="0"/>
      <c r="ACY279" s="0"/>
      <c r="ACZ279" s="0"/>
      <c r="ADA279" s="0"/>
      <c r="ADB279" s="0"/>
      <c r="ADC279" s="0"/>
      <c r="ADD279" s="0"/>
      <c r="ADE279" s="0"/>
      <c r="ADF279" s="0"/>
      <c r="ADG279" s="0"/>
      <c r="ADH279" s="0"/>
      <c r="ADI279" s="0"/>
      <c r="ADJ279" s="0"/>
      <c r="ADK279" s="0"/>
      <c r="ADL279" s="0"/>
      <c r="ADM279" s="0"/>
      <c r="ADN279" s="0"/>
      <c r="ADO279" s="0"/>
      <c r="ADP279" s="0"/>
      <c r="ADQ279" s="0"/>
      <c r="ADR279" s="0"/>
      <c r="ADS279" s="0"/>
      <c r="ADT279" s="0"/>
      <c r="ADU279" s="0"/>
      <c r="ADV279" s="0"/>
      <c r="ADW279" s="0"/>
      <c r="ADX279" s="0"/>
      <c r="ADY279" s="0"/>
      <c r="ADZ279" s="0"/>
      <c r="AEA279" s="0"/>
      <c r="AEB279" s="0"/>
      <c r="AEC279" s="0"/>
      <c r="AED279" s="0"/>
      <c r="AEE279" s="0"/>
      <c r="AEF279" s="0"/>
      <c r="AEG279" s="0"/>
      <c r="AEH279" s="0"/>
      <c r="AEI279" s="0"/>
      <c r="AEJ279" s="0"/>
      <c r="AEK279" s="0"/>
      <c r="AEL279" s="0"/>
      <c r="AEM279" s="0"/>
      <c r="AEN279" s="0"/>
      <c r="AEO279" s="0"/>
      <c r="AEP279" s="0"/>
      <c r="AEQ279" s="0"/>
      <c r="AER279" s="0"/>
      <c r="AES279" s="0"/>
      <c r="AET279" s="0"/>
      <c r="AEU279" s="0"/>
      <c r="AEV279" s="0"/>
      <c r="AEW279" s="0"/>
      <c r="AEX279" s="0"/>
      <c r="AEY279" s="0"/>
      <c r="AEZ279" s="0"/>
      <c r="AFA279" s="0"/>
      <c r="AFB279" s="0"/>
      <c r="AFC279" s="0"/>
      <c r="AFD279" s="0"/>
      <c r="AFE279" s="0"/>
      <c r="AFF279" s="0"/>
      <c r="AFG279" s="0"/>
      <c r="AFH279" s="0"/>
      <c r="AFI279" s="0"/>
      <c r="AFJ279" s="0"/>
      <c r="AFK279" s="0"/>
      <c r="AFL279" s="0"/>
      <c r="AFM279" s="0"/>
      <c r="AFN279" s="0"/>
      <c r="AFO279" s="0"/>
      <c r="AFP279" s="0"/>
      <c r="AFQ279" s="0"/>
      <c r="AFR279" s="0"/>
      <c r="AFS279" s="0"/>
      <c r="AFT279" s="0"/>
      <c r="AFU279" s="0"/>
      <c r="AFV279" s="0"/>
      <c r="AFW279" s="0"/>
      <c r="AFX279" s="0"/>
      <c r="AFY279" s="0"/>
      <c r="AFZ279" s="0"/>
      <c r="AGA279" s="0"/>
      <c r="AGB279" s="0"/>
      <c r="AGC279" s="0"/>
      <c r="AGD279" s="0"/>
      <c r="AGE279" s="0"/>
      <c r="AGF279" s="0"/>
      <c r="AGG279" s="0"/>
      <c r="AGH279" s="0"/>
      <c r="AGI279" s="0"/>
      <c r="AGJ279" s="0"/>
      <c r="AGK279" s="0"/>
      <c r="AGL279" s="0"/>
      <c r="AGM279" s="0"/>
      <c r="AGN279" s="0"/>
      <c r="AGO279" s="0"/>
      <c r="AGP279" s="0"/>
      <c r="AGQ279" s="0"/>
      <c r="AGR279" s="0"/>
      <c r="AGS279" s="0"/>
      <c r="AGT279" s="0"/>
      <c r="AGU279" s="0"/>
      <c r="AGV279" s="0"/>
      <c r="AGW279" s="0"/>
      <c r="AGX279" s="0"/>
      <c r="AGY279" s="0"/>
      <c r="AGZ279" s="0"/>
      <c r="AHA279" s="0"/>
      <c r="AHB279" s="0"/>
      <c r="AHC279" s="0"/>
      <c r="AHD279" s="0"/>
      <c r="AHE279" s="0"/>
      <c r="AHF279" s="0"/>
      <c r="AHG279" s="0"/>
      <c r="AHH279" s="0"/>
      <c r="AHI279" s="0"/>
      <c r="AHJ279" s="0"/>
      <c r="AHK279" s="0"/>
      <c r="AHL279" s="0"/>
      <c r="AHM279" s="0"/>
      <c r="AHN279" s="0"/>
      <c r="AHO279" s="0"/>
      <c r="AHP279" s="0"/>
      <c r="AHQ279" s="0"/>
      <c r="AHR279" s="0"/>
      <c r="AHS279" s="0"/>
      <c r="AHT279" s="0"/>
      <c r="AHU279" s="0"/>
      <c r="AHV279" s="0"/>
      <c r="AHW279" s="0"/>
      <c r="AHX279" s="0"/>
      <c r="AHY279" s="0"/>
      <c r="AHZ279" s="0"/>
      <c r="AIA279" s="0"/>
      <c r="AIB279" s="0"/>
      <c r="AIC279" s="0"/>
      <c r="AID279" s="0"/>
      <c r="AIE279" s="0"/>
      <c r="AIF279" s="0"/>
      <c r="AIG279" s="0"/>
      <c r="AIH279" s="0"/>
      <c r="AII279" s="0"/>
      <c r="AIJ279" s="0"/>
      <c r="AIK279" s="0"/>
      <c r="AIL279" s="0"/>
      <c r="AIM279" s="0"/>
      <c r="AIN279" s="0"/>
      <c r="AIO279" s="0"/>
      <c r="AIP279" s="0"/>
      <c r="AIQ279" s="0"/>
      <c r="AIR279" s="0"/>
      <c r="AIS279" s="0"/>
      <c r="AIT279" s="0"/>
      <c r="AIU279" s="0"/>
      <c r="AIV279" s="0"/>
      <c r="AIW279" s="0"/>
      <c r="AIX279" s="0"/>
      <c r="AIY279" s="0"/>
      <c r="AIZ279" s="0"/>
      <c r="AJA279" s="0"/>
      <c r="AJB279" s="0"/>
      <c r="AJC279" s="0"/>
      <c r="AJD279" s="0"/>
      <c r="AJE279" s="0"/>
      <c r="AJF279" s="0"/>
      <c r="AJG279" s="0"/>
      <c r="AJH279" s="0"/>
      <c r="AJI279" s="0"/>
      <c r="AJJ279" s="0"/>
      <c r="AJK279" s="0"/>
      <c r="AJL279" s="0"/>
      <c r="AJM279" s="0"/>
      <c r="AJN279" s="0"/>
      <c r="AJO279" s="0"/>
      <c r="AJP279" s="0"/>
      <c r="AJQ279" s="0"/>
      <c r="AJR279" s="0"/>
      <c r="AJS279" s="0"/>
      <c r="AJT279" s="0"/>
      <c r="AJU279" s="0"/>
      <c r="AJV279" s="0"/>
      <c r="AJW279" s="0"/>
      <c r="AJX279" s="0"/>
      <c r="AJY279" s="0"/>
      <c r="AJZ279" s="0"/>
      <c r="AKA279" s="0"/>
      <c r="AKB279" s="0"/>
      <c r="AKC279" s="0"/>
      <c r="AKD279" s="0"/>
      <c r="AKE279" s="0"/>
      <c r="AKF279" s="0"/>
      <c r="AKG279" s="0"/>
      <c r="AKH279" s="0"/>
      <c r="AKI279" s="0"/>
      <c r="AKJ279" s="0"/>
      <c r="AKK279" s="0"/>
      <c r="AKL279" s="0"/>
      <c r="AKM279" s="0"/>
      <c r="AKN279" s="0"/>
      <c r="AKO279" s="0"/>
      <c r="AKP279" s="0"/>
      <c r="AKQ279" s="0"/>
      <c r="AKR279" s="0"/>
      <c r="AKS279" s="0"/>
      <c r="AKT279" s="0"/>
      <c r="AKU279" s="0"/>
      <c r="AKV279" s="0"/>
      <c r="AKW279" s="0"/>
      <c r="AKX279" s="0"/>
      <c r="AKY279" s="0"/>
      <c r="AKZ279" s="0"/>
      <c r="ALA279" s="0"/>
      <c r="ALB279" s="0"/>
      <c r="ALC279" s="0"/>
      <c r="ALD279" s="0"/>
      <c r="ALE279" s="0"/>
      <c r="ALF279" s="0"/>
      <c r="ALG279" s="0"/>
      <c r="ALH279" s="0"/>
      <c r="ALI279" s="0"/>
      <c r="ALJ279" s="0"/>
      <c r="ALK279" s="0"/>
      <c r="ALL279" s="0"/>
      <c r="ALM279" s="0"/>
      <c r="ALN279" s="0"/>
      <c r="ALO279" s="0"/>
      <c r="ALP279" s="0"/>
      <c r="ALQ279" s="0"/>
      <c r="ALR279" s="0"/>
      <c r="ALS279" s="0"/>
      <c r="ALT279" s="0"/>
      <c r="ALU279" s="0"/>
      <c r="ALV279" s="0"/>
      <c r="ALW279" s="0"/>
      <c r="ALX279" s="0"/>
      <c r="ALY279" s="0"/>
      <c r="ALZ279" s="0"/>
      <c r="AMA279" s="0"/>
      <c r="AMB279" s="0"/>
      <c r="AMC279" s="0"/>
      <c r="AMD279" s="0"/>
      <c r="AME279" s="0"/>
      <c r="AMF279" s="0"/>
      <c r="AMG279" s="0"/>
      <c r="AMH279" s="0"/>
      <c r="AMI279" s="0"/>
      <c r="AMJ279" s="0"/>
    </row>
    <row r="280" customFormat="false" ht="15.75" hidden="false" customHeight="true" outlineLevel="0" collapsed="false">
      <c r="A280" s="270"/>
      <c r="B280" s="49"/>
      <c r="C280" s="49"/>
      <c r="D280" s="49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26"/>
      <c r="P280" s="27"/>
      <c r="Q280" s="27"/>
      <c r="R280" s="27"/>
      <c r="S280" s="27"/>
      <c r="T280" s="27"/>
      <c r="U280" s="27"/>
      <c r="V280" s="27"/>
      <c r="W280" s="27"/>
      <c r="X280" s="28"/>
      <c r="Y280" s="226"/>
      <c r="Z280" s="27"/>
      <c r="AA280" s="27"/>
      <c r="AB280" s="27"/>
      <c r="AC280" s="27"/>
      <c r="AD280" s="27"/>
      <c r="AE280" s="27"/>
      <c r="AF280" s="27"/>
      <c r="AG280" s="27"/>
      <c r="AH280" s="28"/>
      <c r="AI280" s="226"/>
      <c r="AJ280" s="27"/>
      <c r="AK280" s="27"/>
      <c r="AL280" s="27"/>
      <c r="AM280" s="27"/>
      <c r="AN280" s="27"/>
      <c r="AO280" s="27"/>
      <c r="AP280" s="27"/>
      <c r="AQ280" s="27"/>
      <c r="AR280" s="28"/>
      <c r="AS280" s="226"/>
      <c r="AT280" s="27"/>
      <c r="AU280" s="27"/>
      <c r="AV280" s="27"/>
      <c r="AW280" s="27"/>
      <c r="AX280" s="27"/>
      <c r="AY280" s="27"/>
      <c r="AZ280" s="27"/>
      <c r="BA280" s="27"/>
      <c r="BB280" s="28"/>
      <c r="BC280" s="0"/>
      <c r="BD280" s="0"/>
      <c r="BE280" s="0"/>
      <c r="BF280" s="0"/>
      <c r="BG280" s="0"/>
      <c r="BH280" s="0"/>
      <c r="BI280" s="0"/>
      <c r="BJ280" s="0"/>
      <c r="BK280" s="0"/>
      <c r="BL280" s="0"/>
      <c r="BM280" s="0"/>
      <c r="BN280" s="0"/>
      <c r="BO280" s="0"/>
      <c r="BP280" s="0"/>
      <c r="BQ280" s="0"/>
      <c r="BR280" s="0"/>
      <c r="BS280" s="0"/>
      <c r="BT280" s="0"/>
      <c r="BU280" s="0"/>
      <c r="BV280" s="0"/>
      <c r="BW280" s="0"/>
      <c r="BX280" s="0"/>
      <c r="BY280" s="0"/>
      <c r="BZ280" s="0"/>
      <c r="CA280" s="0"/>
      <c r="CB280" s="0"/>
      <c r="CC280" s="0"/>
      <c r="CD280" s="0"/>
      <c r="CE280" s="0"/>
      <c r="CF280" s="0"/>
      <c r="CG280" s="0"/>
      <c r="CH280" s="0"/>
      <c r="CI280" s="0"/>
      <c r="CJ280" s="0"/>
      <c r="CK280" s="0"/>
      <c r="CL280" s="0"/>
      <c r="CM280" s="0"/>
      <c r="CN280" s="0"/>
      <c r="CO280" s="0"/>
      <c r="CP280" s="0"/>
      <c r="CQ280" s="0"/>
      <c r="CR280" s="0"/>
      <c r="CS280" s="0"/>
      <c r="CT280" s="0"/>
      <c r="CU280" s="0"/>
      <c r="CV280" s="0"/>
      <c r="CW280" s="0"/>
      <c r="CX280" s="0"/>
      <c r="CY280" s="0"/>
      <c r="CZ280" s="0"/>
      <c r="DA280" s="0"/>
      <c r="DB280" s="0"/>
      <c r="DC280" s="0"/>
      <c r="DD280" s="0"/>
      <c r="DE280" s="0"/>
      <c r="DF280" s="0"/>
      <c r="DG280" s="0"/>
      <c r="DH280" s="0"/>
      <c r="DI280" s="0"/>
      <c r="DJ280" s="0"/>
      <c r="DK280" s="0"/>
      <c r="DL280" s="0"/>
      <c r="DM280" s="0"/>
      <c r="DN280" s="0"/>
      <c r="DO280" s="0"/>
      <c r="DP280" s="0"/>
      <c r="DQ280" s="0"/>
      <c r="DR280" s="0"/>
      <c r="DS280" s="0"/>
      <c r="DT280" s="0"/>
      <c r="DU280" s="0"/>
      <c r="DV280" s="0"/>
      <c r="DW280" s="0"/>
      <c r="DX280" s="0"/>
      <c r="DY280" s="0"/>
      <c r="DZ280" s="0"/>
      <c r="EA280" s="0"/>
      <c r="EB280" s="0"/>
      <c r="EC280" s="0"/>
      <c r="ED280" s="0"/>
      <c r="EE280" s="0"/>
      <c r="EF280" s="0"/>
      <c r="EG280" s="0"/>
      <c r="EH280" s="0"/>
      <c r="EI280" s="0"/>
      <c r="EJ280" s="0"/>
      <c r="EK280" s="0"/>
      <c r="EL280" s="0"/>
      <c r="EM280" s="0"/>
      <c r="EN280" s="0"/>
      <c r="EO280" s="0"/>
      <c r="EP280" s="0"/>
      <c r="EQ280" s="0"/>
      <c r="ER280" s="0"/>
      <c r="ES280" s="0"/>
      <c r="ET280" s="0"/>
      <c r="EU280" s="0"/>
      <c r="EV280" s="0"/>
      <c r="EW280" s="0"/>
      <c r="EX280" s="0"/>
      <c r="EY280" s="0"/>
      <c r="EZ280" s="0"/>
      <c r="FA280" s="0"/>
      <c r="FB280" s="0"/>
      <c r="FC280" s="0"/>
      <c r="FD280" s="0"/>
      <c r="FE280" s="0"/>
      <c r="FF280" s="0"/>
      <c r="FG280" s="0"/>
      <c r="FH280" s="0"/>
      <c r="FI280" s="0"/>
      <c r="FJ280" s="0"/>
      <c r="FK280" s="0"/>
      <c r="FL280" s="0"/>
      <c r="FM280" s="0"/>
      <c r="FN280" s="0"/>
      <c r="FO280" s="0"/>
      <c r="FP280" s="0"/>
      <c r="FQ280" s="0"/>
      <c r="FR280" s="0"/>
      <c r="FS280" s="0"/>
      <c r="FT280" s="0"/>
      <c r="FU280" s="0"/>
      <c r="FV280" s="0"/>
      <c r="FW280" s="0"/>
      <c r="FX280" s="0"/>
      <c r="FY280" s="0"/>
      <c r="FZ280" s="0"/>
      <c r="GA280" s="0"/>
      <c r="GB280" s="0"/>
      <c r="GC280" s="0"/>
      <c r="GD280" s="0"/>
      <c r="GE280" s="0"/>
      <c r="GF280" s="0"/>
      <c r="GG280" s="0"/>
      <c r="GH280" s="0"/>
      <c r="GI280" s="0"/>
      <c r="GJ280" s="0"/>
      <c r="GK280" s="0"/>
      <c r="GL280" s="0"/>
      <c r="GM280" s="0"/>
      <c r="GN280" s="0"/>
      <c r="GO280" s="0"/>
      <c r="GP280" s="0"/>
      <c r="GQ280" s="0"/>
      <c r="GR280" s="0"/>
      <c r="GS280" s="0"/>
      <c r="GT280" s="0"/>
      <c r="GU280" s="0"/>
      <c r="GV280" s="0"/>
      <c r="GW280" s="0"/>
      <c r="GX280" s="0"/>
      <c r="GY280" s="0"/>
      <c r="GZ280" s="0"/>
      <c r="HA280" s="0"/>
      <c r="HB280" s="0"/>
      <c r="HC280" s="0"/>
      <c r="HD280" s="0"/>
      <c r="HE280" s="0"/>
      <c r="HF280" s="0"/>
      <c r="HG280" s="0"/>
      <c r="HH280" s="0"/>
      <c r="HI280" s="0"/>
      <c r="HJ280" s="0"/>
      <c r="HK280" s="0"/>
      <c r="HL280" s="0"/>
      <c r="HM280" s="0"/>
      <c r="HN280" s="0"/>
      <c r="HO280" s="0"/>
      <c r="HP280" s="0"/>
      <c r="HQ280" s="0"/>
      <c r="HR280" s="0"/>
      <c r="HS280" s="0"/>
      <c r="HT280" s="0"/>
      <c r="HU280" s="0"/>
      <c r="HV280" s="0"/>
      <c r="HW280" s="0"/>
      <c r="HX280" s="0"/>
      <c r="HY280" s="0"/>
      <c r="HZ280" s="0"/>
      <c r="IA280" s="0"/>
      <c r="IB280" s="0"/>
      <c r="IC280" s="0"/>
      <c r="ID280" s="0"/>
      <c r="IE280" s="0"/>
      <c r="IF280" s="0"/>
      <c r="IG280" s="0"/>
      <c r="IH280" s="0"/>
      <c r="II280" s="0"/>
      <c r="IJ280" s="0"/>
      <c r="IK280" s="0"/>
      <c r="IL280" s="0"/>
      <c r="IM280" s="0"/>
      <c r="IN280" s="0"/>
      <c r="IO280" s="0"/>
      <c r="IP280" s="0"/>
      <c r="IQ280" s="0"/>
      <c r="IR280" s="0"/>
      <c r="IS280" s="0"/>
      <c r="IT280" s="0"/>
      <c r="IU280" s="0"/>
      <c r="IV280" s="0"/>
      <c r="IW280" s="0"/>
      <c r="IX280" s="0"/>
      <c r="IY280" s="0"/>
      <c r="IZ280" s="0"/>
      <c r="JA280" s="0"/>
      <c r="JB280" s="0"/>
      <c r="JC280" s="0"/>
      <c r="JD280" s="0"/>
      <c r="JE280" s="0"/>
      <c r="JF280" s="0"/>
      <c r="JG280" s="0"/>
      <c r="JH280" s="0"/>
      <c r="JI280" s="0"/>
      <c r="JJ280" s="0"/>
      <c r="JK280" s="0"/>
      <c r="JL280" s="0"/>
      <c r="JM280" s="0"/>
      <c r="JN280" s="0"/>
      <c r="JO280" s="0"/>
      <c r="JP280" s="0"/>
      <c r="JQ280" s="0"/>
      <c r="JR280" s="0"/>
      <c r="JS280" s="0"/>
      <c r="JT280" s="0"/>
      <c r="JU280" s="0"/>
      <c r="JV280" s="0"/>
      <c r="JW280" s="0"/>
      <c r="JX280" s="0"/>
      <c r="JY280" s="0"/>
      <c r="JZ280" s="0"/>
      <c r="KA280" s="0"/>
      <c r="KB280" s="0"/>
      <c r="KC280" s="0"/>
      <c r="KD280" s="0"/>
      <c r="KE280" s="0"/>
      <c r="KF280" s="0"/>
      <c r="KG280" s="0"/>
      <c r="KH280" s="0"/>
      <c r="KI280" s="0"/>
      <c r="KJ280" s="0"/>
      <c r="KK280" s="0"/>
      <c r="KL280" s="0"/>
      <c r="KM280" s="0"/>
      <c r="KN280" s="0"/>
      <c r="KO280" s="0"/>
      <c r="KP280" s="0"/>
      <c r="KQ280" s="0"/>
      <c r="KR280" s="0"/>
      <c r="KS280" s="0"/>
      <c r="KT280" s="0"/>
      <c r="KU280" s="0"/>
      <c r="KV280" s="0"/>
      <c r="KW280" s="0"/>
      <c r="KX280" s="0"/>
      <c r="KY280" s="0"/>
      <c r="KZ280" s="0"/>
      <c r="LA280" s="0"/>
      <c r="LB280" s="0"/>
      <c r="LC280" s="0"/>
      <c r="LD280" s="0"/>
      <c r="LE280" s="0"/>
      <c r="LF280" s="0"/>
      <c r="LG280" s="0"/>
      <c r="LH280" s="0"/>
      <c r="LI280" s="0"/>
      <c r="LJ280" s="0"/>
      <c r="LK280" s="0"/>
      <c r="LL280" s="0"/>
      <c r="LM280" s="0"/>
      <c r="LN280" s="0"/>
      <c r="LO280" s="0"/>
      <c r="LP280" s="0"/>
      <c r="LQ280" s="0"/>
      <c r="LR280" s="0"/>
      <c r="LS280" s="0"/>
      <c r="LT280" s="0"/>
      <c r="LU280" s="0"/>
      <c r="LV280" s="0"/>
      <c r="LW280" s="0"/>
      <c r="LX280" s="0"/>
      <c r="LY280" s="0"/>
      <c r="LZ280" s="0"/>
      <c r="MA280" s="0"/>
      <c r="MB280" s="0"/>
      <c r="MC280" s="0"/>
      <c r="MD280" s="0"/>
      <c r="ME280" s="0"/>
      <c r="MF280" s="0"/>
      <c r="MG280" s="0"/>
      <c r="MH280" s="0"/>
      <c r="MI280" s="0"/>
      <c r="MJ280" s="0"/>
      <c r="MK280" s="0"/>
      <c r="ML280" s="0"/>
      <c r="MM280" s="0"/>
      <c r="MN280" s="0"/>
      <c r="MO280" s="0"/>
      <c r="MP280" s="0"/>
      <c r="MQ280" s="0"/>
      <c r="MR280" s="0"/>
      <c r="MS280" s="0"/>
      <c r="MT280" s="0"/>
      <c r="MU280" s="0"/>
      <c r="MV280" s="0"/>
      <c r="MW280" s="0"/>
      <c r="MX280" s="0"/>
      <c r="MY280" s="0"/>
      <c r="MZ280" s="0"/>
      <c r="NA280" s="0"/>
      <c r="NB280" s="0"/>
      <c r="NC280" s="0"/>
      <c r="ND280" s="0"/>
      <c r="NE280" s="0"/>
      <c r="NF280" s="0"/>
      <c r="NG280" s="0"/>
      <c r="NH280" s="0"/>
      <c r="NI280" s="0"/>
      <c r="NJ280" s="0"/>
      <c r="NK280" s="0"/>
      <c r="NL280" s="0"/>
      <c r="NM280" s="0"/>
      <c r="NN280" s="0"/>
      <c r="NO280" s="0"/>
      <c r="NP280" s="0"/>
      <c r="NQ280" s="0"/>
      <c r="NR280" s="0"/>
      <c r="NS280" s="0"/>
      <c r="NT280" s="0"/>
      <c r="NU280" s="0"/>
      <c r="NV280" s="0"/>
      <c r="NW280" s="0"/>
      <c r="NX280" s="0"/>
      <c r="NY280" s="0"/>
      <c r="NZ280" s="0"/>
      <c r="OA280" s="0"/>
      <c r="OB280" s="0"/>
      <c r="OC280" s="0"/>
      <c r="OD280" s="0"/>
      <c r="OE280" s="0"/>
      <c r="OF280" s="0"/>
      <c r="OG280" s="0"/>
      <c r="OH280" s="0"/>
      <c r="OI280" s="0"/>
      <c r="OJ280" s="0"/>
      <c r="OK280" s="0"/>
      <c r="OL280" s="0"/>
      <c r="OM280" s="0"/>
      <c r="ON280" s="0"/>
      <c r="OO280" s="0"/>
      <c r="OP280" s="0"/>
      <c r="OQ280" s="0"/>
      <c r="OR280" s="0"/>
      <c r="OS280" s="0"/>
      <c r="OT280" s="0"/>
      <c r="OU280" s="0"/>
      <c r="OV280" s="0"/>
      <c r="OW280" s="0"/>
      <c r="OX280" s="0"/>
      <c r="OY280" s="0"/>
      <c r="OZ280" s="0"/>
      <c r="PA280" s="0"/>
      <c r="PB280" s="0"/>
      <c r="PC280" s="0"/>
      <c r="PD280" s="0"/>
      <c r="PE280" s="0"/>
      <c r="PF280" s="0"/>
      <c r="PG280" s="0"/>
      <c r="PH280" s="0"/>
      <c r="PI280" s="0"/>
      <c r="PJ280" s="0"/>
      <c r="PK280" s="0"/>
      <c r="PL280" s="0"/>
      <c r="PM280" s="0"/>
      <c r="PN280" s="0"/>
      <c r="PO280" s="0"/>
      <c r="PP280" s="0"/>
      <c r="PQ280" s="0"/>
      <c r="PR280" s="0"/>
      <c r="PS280" s="0"/>
      <c r="PT280" s="0"/>
      <c r="PU280" s="0"/>
      <c r="PV280" s="0"/>
      <c r="PW280" s="0"/>
      <c r="PX280" s="0"/>
      <c r="PY280" s="0"/>
      <c r="PZ280" s="0"/>
      <c r="QA280" s="0"/>
      <c r="QB280" s="0"/>
      <c r="QC280" s="0"/>
      <c r="QD280" s="0"/>
      <c r="QE280" s="0"/>
      <c r="QF280" s="0"/>
      <c r="QG280" s="0"/>
      <c r="QH280" s="0"/>
      <c r="QI280" s="0"/>
      <c r="QJ280" s="0"/>
      <c r="QK280" s="0"/>
      <c r="QL280" s="0"/>
      <c r="QM280" s="0"/>
      <c r="QN280" s="0"/>
      <c r="QO280" s="0"/>
      <c r="QP280" s="0"/>
      <c r="QQ280" s="0"/>
      <c r="QR280" s="0"/>
      <c r="QS280" s="0"/>
      <c r="QT280" s="0"/>
      <c r="QU280" s="0"/>
      <c r="QV280" s="0"/>
      <c r="QW280" s="0"/>
      <c r="QX280" s="0"/>
      <c r="QY280" s="0"/>
      <c r="QZ280" s="0"/>
      <c r="RA280" s="0"/>
      <c r="RB280" s="0"/>
      <c r="RC280" s="0"/>
      <c r="RD280" s="0"/>
      <c r="RE280" s="0"/>
      <c r="RF280" s="0"/>
      <c r="RG280" s="0"/>
      <c r="RH280" s="0"/>
      <c r="RI280" s="0"/>
      <c r="RJ280" s="0"/>
      <c r="RK280" s="0"/>
      <c r="RL280" s="0"/>
      <c r="RM280" s="0"/>
      <c r="RN280" s="0"/>
      <c r="RO280" s="0"/>
      <c r="RP280" s="0"/>
      <c r="RQ280" s="0"/>
      <c r="RR280" s="0"/>
      <c r="RS280" s="0"/>
      <c r="RT280" s="0"/>
      <c r="RU280" s="0"/>
      <c r="RV280" s="0"/>
      <c r="RW280" s="0"/>
      <c r="RX280" s="0"/>
      <c r="RY280" s="0"/>
      <c r="RZ280" s="0"/>
      <c r="SA280" s="0"/>
      <c r="SB280" s="0"/>
      <c r="SC280" s="0"/>
      <c r="SD280" s="0"/>
      <c r="SE280" s="0"/>
      <c r="SF280" s="0"/>
      <c r="SG280" s="0"/>
      <c r="SH280" s="0"/>
      <c r="SI280" s="0"/>
      <c r="SJ280" s="0"/>
      <c r="SK280" s="0"/>
      <c r="SL280" s="0"/>
      <c r="SM280" s="0"/>
      <c r="SN280" s="0"/>
      <c r="SO280" s="0"/>
      <c r="SP280" s="0"/>
      <c r="SQ280" s="0"/>
      <c r="SR280" s="0"/>
      <c r="SS280" s="0"/>
      <c r="ST280" s="0"/>
      <c r="SU280" s="0"/>
      <c r="SV280" s="0"/>
      <c r="SW280" s="0"/>
      <c r="SX280" s="0"/>
      <c r="SY280" s="0"/>
      <c r="SZ280" s="0"/>
      <c r="TA280" s="0"/>
      <c r="TB280" s="0"/>
      <c r="TC280" s="0"/>
      <c r="TD280" s="0"/>
      <c r="TE280" s="0"/>
      <c r="TF280" s="0"/>
      <c r="TG280" s="0"/>
      <c r="TH280" s="0"/>
      <c r="TI280" s="0"/>
      <c r="TJ280" s="0"/>
      <c r="TK280" s="0"/>
      <c r="TL280" s="0"/>
      <c r="TM280" s="0"/>
      <c r="TN280" s="0"/>
      <c r="TO280" s="0"/>
      <c r="TP280" s="0"/>
      <c r="TQ280" s="0"/>
      <c r="TR280" s="0"/>
      <c r="TS280" s="0"/>
      <c r="TT280" s="0"/>
      <c r="TU280" s="0"/>
      <c r="TV280" s="0"/>
      <c r="TW280" s="0"/>
      <c r="TX280" s="0"/>
      <c r="TY280" s="0"/>
      <c r="TZ280" s="0"/>
      <c r="UA280" s="0"/>
      <c r="UB280" s="0"/>
      <c r="UC280" s="0"/>
      <c r="UD280" s="0"/>
      <c r="UE280" s="0"/>
      <c r="UF280" s="0"/>
      <c r="UG280" s="0"/>
      <c r="UH280" s="0"/>
      <c r="UI280" s="0"/>
      <c r="UJ280" s="0"/>
      <c r="UK280" s="0"/>
      <c r="UL280" s="0"/>
      <c r="UM280" s="0"/>
      <c r="UN280" s="0"/>
      <c r="UO280" s="0"/>
      <c r="UP280" s="0"/>
      <c r="UQ280" s="0"/>
      <c r="UR280" s="0"/>
      <c r="US280" s="0"/>
      <c r="UT280" s="0"/>
      <c r="UU280" s="0"/>
      <c r="UV280" s="0"/>
      <c r="UW280" s="0"/>
      <c r="UX280" s="0"/>
      <c r="UY280" s="0"/>
      <c r="UZ280" s="0"/>
      <c r="VA280" s="0"/>
      <c r="VB280" s="0"/>
      <c r="VC280" s="0"/>
      <c r="VD280" s="0"/>
      <c r="VE280" s="0"/>
      <c r="VF280" s="0"/>
      <c r="VG280" s="0"/>
      <c r="VH280" s="0"/>
      <c r="VI280" s="0"/>
      <c r="VJ280" s="0"/>
      <c r="VK280" s="0"/>
      <c r="VL280" s="0"/>
      <c r="VM280" s="0"/>
      <c r="VN280" s="0"/>
      <c r="VO280" s="0"/>
      <c r="VP280" s="0"/>
      <c r="VQ280" s="0"/>
      <c r="VR280" s="0"/>
      <c r="VS280" s="0"/>
      <c r="VT280" s="0"/>
      <c r="VU280" s="0"/>
      <c r="VV280" s="0"/>
      <c r="VW280" s="0"/>
      <c r="VX280" s="0"/>
      <c r="VY280" s="0"/>
      <c r="VZ280" s="0"/>
      <c r="WA280" s="0"/>
      <c r="WB280" s="0"/>
      <c r="WC280" s="0"/>
      <c r="WD280" s="0"/>
      <c r="WE280" s="0"/>
      <c r="WF280" s="0"/>
      <c r="WG280" s="0"/>
      <c r="WH280" s="0"/>
      <c r="WI280" s="0"/>
      <c r="WJ280" s="0"/>
      <c r="WK280" s="0"/>
      <c r="WL280" s="0"/>
      <c r="WM280" s="0"/>
      <c r="WN280" s="0"/>
      <c r="WO280" s="0"/>
      <c r="WP280" s="0"/>
      <c r="WQ280" s="0"/>
      <c r="WR280" s="0"/>
      <c r="WS280" s="0"/>
      <c r="WT280" s="0"/>
      <c r="WU280" s="0"/>
      <c r="WV280" s="0"/>
      <c r="WW280" s="0"/>
      <c r="WX280" s="0"/>
      <c r="WY280" s="0"/>
      <c r="WZ280" s="0"/>
      <c r="XA280" s="0"/>
      <c r="XB280" s="0"/>
      <c r="XC280" s="0"/>
      <c r="XD280" s="0"/>
      <c r="XE280" s="0"/>
      <c r="XF280" s="0"/>
      <c r="XG280" s="0"/>
      <c r="XH280" s="0"/>
      <c r="XI280" s="0"/>
      <c r="XJ280" s="0"/>
      <c r="XK280" s="0"/>
      <c r="XL280" s="0"/>
      <c r="XM280" s="0"/>
      <c r="XN280" s="0"/>
      <c r="XO280" s="0"/>
      <c r="XP280" s="0"/>
      <c r="XQ280" s="0"/>
      <c r="XR280" s="0"/>
      <c r="XS280" s="0"/>
      <c r="XT280" s="0"/>
      <c r="XU280" s="0"/>
      <c r="XV280" s="0"/>
      <c r="XW280" s="0"/>
      <c r="XX280" s="0"/>
      <c r="XY280" s="0"/>
      <c r="XZ280" s="0"/>
      <c r="YA280" s="0"/>
      <c r="YB280" s="0"/>
      <c r="YC280" s="0"/>
      <c r="YD280" s="0"/>
      <c r="YE280" s="0"/>
      <c r="YF280" s="0"/>
      <c r="YG280" s="0"/>
      <c r="YH280" s="0"/>
      <c r="YI280" s="0"/>
      <c r="YJ280" s="0"/>
      <c r="YK280" s="0"/>
      <c r="YL280" s="0"/>
      <c r="YM280" s="0"/>
      <c r="YN280" s="0"/>
      <c r="YO280" s="0"/>
      <c r="YP280" s="0"/>
      <c r="YQ280" s="0"/>
      <c r="YR280" s="0"/>
      <c r="YS280" s="0"/>
      <c r="YT280" s="0"/>
      <c r="YU280" s="0"/>
      <c r="YV280" s="0"/>
      <c r="YW280" s="0"/>
      <c r="YX280" s="0"/>
      <c r="YY280" s="0"/>
      <c r="YZ280" s="0"/>
      <c r="ZA280" s="0"/>
      <c r="ZB280" s="0"/>
      <c r="ZC280" s="0"/>
      <c r="ZD280" s="0"/>
      <c r="ZE280" s="0"/>
      <c r="ZF280" s="0"/>
      <c r="ZG280" s="0"/>
      <c r="ZH280" s="0"/>
      <c r="ZI280" s="0"/>
      <c r="ZJ280" s="0"/>
      <c r="ZK280" s="0"/>
      <c r="ZL280" s="0"/>
      <c r="ZM280" s="0"/>
      <c r="ZN280" s="0"/>
      <c r="ZO280" s="0"/>
      <c r="ZP280" s="0"/>
      <c r="ZQ280" s="0"/>
      <c r="ZR280" s="0"/>
      <c r="ZS280" s="0"/>
      <c r="ZT280" s="0"/>
      <c r="ZU280" s="0"/>
      <c r="ZV280" s="0"/>
      <c r="ZW280" s="0"/>
      <c r="ZX280" s="0"/>
      <c r="ZY280" s="0"/>
      <c r="ZZ280" s="0"/>
      <c r="AAA280" s="0"/>
      <c r="AAB280" s="0"/>
      <c r="AAC280" s="0"/>
      <c r="AAD280" s="0"/>
      <c r="AAE280" s="0"/>
      <c r="AAF280" s="0"/>
      <c r="AAG280" s="0"/>
      <c r="AAH280" s="0"/>
      <c r="AAI280" s="0"/>
      <c r="AAJ280" s="0"/>
      <c r="AAK280" s="0"/>
      <c r="AAL280" s="0"/>
      <c r="AAM280" s="0"/>
      <c r="AAN280" s="0"/>
      <c r="AAO280" s="0"/>
      <c r="AAP280" s="0"/>
      <c r="AAQ280" s="0"/>
      <c r="AAR280" s="0"/>
      <c r="AAS280" s="0"/>
      <c r="AAT280" s="0"/>
      <c r="AAU280" s="0"/>
      <c r="AAV280" s="0"/>
      <c r="AAW280" s="0"/>
      <c r="AAX280" s="0"/>
      <c r="AAY280" s="0"/>
      <c r="AAZ280" s="0"/>
      <c r="ABA280" s="0"/>
      <c r="ABB280" s="0"/>
      <c r="ABC280" s="0"/>
      <c r="ABD280" s="0"/>
      <c r="ABE280" s="0"/>
      <c r="ABF280" s="0"/>
      <c r="ABG280" s="0"/>
      <c r="ABH280" s="0"/>
      <c r="ABI280" s="0"/>
      <c r="ABJ280" s="0"/>
      <c r="ABK280" s="0"/>
      <c r="ABL280" s="0"/>
      <c r="ABM280" s="0"/>
      <c r="ABN280" s="0"/>
      <c r="ABO280" s="0"/>
      <c r="ABP280" s="0"/>
      <c r="ABQ280" s="0"/>
      <c r="ABR280" s="0"/>
      <c r="ABS280" s="0"/>
      <c r="ABT280" s="0"/>
      <c r="ABU280" s="0"/>
      <c r="ABV280" s="0"/>
      <c r="ABW280" s="0"/>
      <c r="ABX280" s="0"/>
      <c r="ABY280" s="0"/>
      <c r="ABZ280" s="0"/>
      <c r="ACA280" s="0"/>
      <c r="ACB280" s="0"/>
      <c r="ACC280" s="0"/>
      <c r="ACD280" s="0"/>
      <c r="ACE280" s="0"/>
      <c r="ACF280" s="0"/>
      <c r="ACG280" s="0"/>
      <c r="ACH280" s="0"/>
      <c r="ACI280" s="0"/>
      <c r="ACJ280" s="0"/>
      <c r="ACK280" s="0"/>
      <c r="ACL280" s="0"/>
      <c r="ACM280" s="0"/>
      <c r="ACN280" s="0"/>
      <c r="ACO280" s="0"/>
      <c r="ACP280" s="0"/>
      <c r="ACQ280" s="0"/>
      <c r="ACR280" s="0"/>
      <c r="ACS280" s="0"/>
      <c r="ACT280" s="0"/>
      <c r="ACU280" s="0"/>
      <c r="ACV280" s="0"/>
      <c r="ACW280" s="0"/>
      <c r="ACX280" s="0"/>
      <c r="ACY280" s="0"/>
      <c r="ACZ280" s="0"/>
      <c r="ADA280" s="0"/>
      <c r="ADB280" s="0"/>
      <c r="ADC280" s="0"/>
      <c r="ADD280" s="0"/>
      <c r="ADE280" s="0"/>
      <c r="ADF280" s="0"/>
      <c r="ADG280" s="0"/>
      <c r="ADH280" s="0"/>
      <c r="ADI280" s="0"/>
      <c r="ADJ280" s="0"/>
      <c r="ADK280" s="0"/>
      <c r="ADL280" s="0"/>
      <c r="ADM280" s="0"/>
      <c r="ADN280" s="0"/>
      <c r="ADO280" s="0"/>
      <c r="ADP280" s="0"/>
      <c r="ADQ280" s="0"/>
      <c r="ADR280" s="0"/>
      <c r="ADS280" s="0"/>
      <c r="ADT280" s="0"/>
      <c r="ADU280" s="0"/>
      <c r="ADV280" s="0"/>
      <c r="ADW280" s="0"/>
      <c r="ADX280" s="0"/>
      <c r="ADY280" s="0"/>
      <c r="ADZ280" s="0"/>
      <c r="AEA280" s="0"/>
      <c r="AEB280" s="0"/>
      <c r="AEC280" s="0"/>
      <c r="AED280" s="0"/>
      <c r="AEE280" s="0"/>
      <c r="AEF280" s="0"/>
      <c r="AEG280" s="0"/>
      <c r="AEH280" s="0"/>
      <c r="AEI280" s="0"/>
      <c r="AEJ280" s="0"/>
      <c r="AEK280" s="0"/>
      <c r="AEL280" s="0"/>
      <c r="AEM280" s="0"/>
      <c r="AEN280" s="0"/>
      <c r="AEO280" s="0"/>
      <c r="AEP280" s="0"/>
      <c r="AEQ280" s="0"/>
      <c r="AER280" s="0"/>
      <c r="AES280" s="0"/>
      <c r="AET280" s="0"/>
      <c r="AEU280" s="0"/>
      <c r="AEV280" s="0"/>
      <c r="AEW280" s="0"/>
      <c r="AEX280" s="0"/>
      <c r="AEY280" s="0"/>
      <c r="AEZ280" s="0"/>
      <c r="AFA280" s="0"/>
      <c r="AFB280" s="0"/>
      <c r="AFC280" s="0"/>
      <c r="AFD280" s="0"/>
      <c r="AFE280" s="0"/>
      <c r="AFF280" s="0"/>
      <c r="AFG280" s="0"/>
      <c r="AFH280" s="0"/>
      <c r="AFI280" s="0"/>
      <c r="AFJ280" s="0"/>
      <c r="AFK280" s="0"/>
      <c r="AFL280" s="0"/>
      <c r="AFM280" s="0"/>
      <c r="AFN280" s="0"/>
      <c r="AFO280" s="0"/>
      <c r="AFP280" s="0"/>
      <c r="AFQ280" s="0"/>
      <c r="AFR280" s="0"/>
      <c r="AFS280" s="0"/>
      <c r="AFT280" s="0"/>
      <c r="AFU280" s="0"/>
      <c r="AFV280" s="0"/>
      <c r="AFW280" s="0"/>
      <c r="AFX280" s="0"/>
      <c r="AFY280" s="0"/>
      <c r="AFZ280" s="0"/>
      <c r="AGA280" s="0"/>
      <c r="AGB280" s="0"/>
      <c r="AGC280" s="0"/>
      <c r="AGD280" s="0"/>
      <c r="AGE280" s="0"/>
      <c r="AGF280" s="0"/>
      <c r="AGG280" s="0"/>
      <c r="AGH280" s="0"/>
      <c r="AGI280" s="0"/>
      <c r="AGJ280" s="0"/>
      <c r="AGK280" s="0"/>
      <c r="AGL280" s="0"/>
      <c r="AGM280" s="0"/>
      <c r="AGN280" s="0"/>
      <c r="AGO280" s="0"/>
      <c r="AGP280" s="0"/>
      <c r="AGQ280" s="0"/>
      <c r="AGR280" s="0"/>
      <c r="AGS280" s="0"/>
      <c r="AGT280" s="0"/>
      <c r="AGU280" s="0"/>
      <c r="AGV280" s="0"/>
      <c r="AGW280" s="0"/>
      <c r="AGX280" s="0"/>
      <c r="AGY280" s="0"/>
      <c r="AGZ280" s="0"/>
      <c r="AHA280" s="0"/>
      <c r="AHB280" s="0"/>
      <c r="AHC280" s="0"/>
      <c r="AHD280" s="0"/>
      <c r="AHE280" s="0"/>
      <c r="AHF280" s="0"/>
      <c r="AHG280" s="0"/>
      <c r="AHH280" s="0"/>
      <c r="AHI280" s="0"/>
      <c r="AHJ280" s="0"/>
      <c r="AHK280" s="0"/>
      <c r="AHL280" s="0"/>
      <c r="AHM280" s="0"/>
      <c r="AHN280" s="0"/>
      <c r="AHO280" s="0"/>
      <c r="AHP280" s="0"/>
      <c r="AHQ280" s="0"/>
      <c r="AHR280" s="0"/>
      <c r="AHS280" s="0"/>
      <c r="AHT280" s="0"/>
      <c r="AHU280" s="0"/>
      <c r="AHV280" s="0"/>
      <c r="AHW280" s="0"/>
      <c r="AHX280" s="0"/>
      <c r="AHY280" s="0"/>
      <c r="AHZ280" s="0"/>
      <c r="AIA280" s="0"/>
      <c r="AIB280" s="0"/>
      <c r="AIC280" s="0"/>
      <c r="AID280" s="0"/>
      <c r="AIE280" s="0"/>
      <c r="AIF280" s="0"/>
      <c r="AIG280" s="0"/>
      <c r="AIH280" s="0"/>
      <c r="AII280" s="0"/>
      <c r="AIJ280" s="0"/>
      <c r="AIK280" s="0"/>
      <c r="AIL280" s="0"/>
      <c r="AIM280" s="0"/>
      <c r="AIN280" s="0"/>
      <c r="AIO280" s="0"/>
      <c r="AIP280" s="0"/>
      <c r="AIQ280" s="0"/>
      <c r="AIR280" s="0"/>
      <c r="AIS280" s="0"/>
      <c r="AIT280" s="0"/>
      <c r="AIU280" s="0"/>
      <c r="AIV280" s="0"/>
      <c r="AIW280" s="0"/>
      <c r="AIX280" s="0"/>
      <c r="AIY280" s="0"/>
      <c r="AIZ280" s="0"/>
      <c r="AJA280" s="0"/>
      <c r="AJB280" s="0"/>
      <c r="AJC280" s="0"/>
      <c r="AJD280" s="0"/>
      <c r="AJE280" s="0"/>
      <c r="AJF280" s="0"/>
      <c r="AJG280" s="0"/>
      <c r="AJH280" s="0"/>
      <c r="AJI280" s="0"/>
      <c r="AJJ280" s="0"/>
      <c r="AJK280" s="0"/>
      <c r="AJL280" s="0"/>
      <c r="AJM280" s="0"/>
      <c r="AJN280" s="0"/>
      <c r="AJO280" s="0"/>
      <c r="AJP280" s="0"/>
      <c r="AJQ280" s="0"/>
      <c r="AJR280" s="0"/>
      <c r="AJS280" s="0"/>
      <c r="AJT280" s="0"/>
      <c r="AJU280" s="0"/>
      <c r="AJV280" s="0"/>
      <c r="AJW280" s="0"/>
      <c r="AJX280" s="0"/>
      <c r="AJY280" s="0"/>
      <c r="AJZ280" s="0"/>
      <c r="AKA280" s="0"/>
      <c r="AKB280" s="0"/>
      <c r="AKC280" s="0"/>
      <c r="AKD280" s="0"/>
      <c r="AKE280" s="0"/>
      <c r="AKF280" s="0"/>
      <c r="AKG280" s="0"/>
      <c r="AKH280" s="0"/>
      <c r="AKI280" s="0"/>
      <c r="AKJ280" s="0"/>
      <c r="AKK280" s="0"/>
      <c r="AKL280" s="0"/>
      <c r="AKM280" s="0"/>
      <c r="AKN280" s="0"/>
      <c r="AKO280" s="0"/>
      <c r="AKP280" s="0"/>
      <c r="AKQ280" s="0"/>
      <c r="AKR280" s="0"/>
      <c r="AKS280" s="0"/>
      <c r="AKT280" s="0"/>
      <c r="AKU280" s="0"/>
      <c r="AKV280" s="0"/>
      <c r="AKW280" s="0"/>
      <c r="AKX280" s="0"/>
      <c r="AKY280" s="0"/>
      <c r="AKZ280" s="0"/>
      <c r="ALA280" s="0"/>
      <c r="ALB280" s="0"/>
      <c r="ALC280" s="0"/>
      <c r="ALD280" s="0"/>
      <c r="ALE280" s="0"/>
      <c r="ALF280" s="0"/>
      <c r="ALG280" s="0"/>
      <c r="ALH280" s="0"/>
      <c r="ALI280" s="0"/>
      <c r="ALJ280" s="0"/>
      <c r="ALK280" s="0"/>
      <c r="ALL280" s="0"/>
      <c r="ALM280" s="0"/>
      <c r="ALN280" s="0"/>
      <c r="ALO280" s="0"/>
      <c r="ALP280" s="0"/>
      <c r="ALQ280" s="0"/>
      <c r="ALR280" s="0"/>
      <c r="ALS280" s="0"/>
      <c r="ALT280" s="0"/>
      <c r="ALU280" s="0"/>
      <c r="ALV280" s="0"/>
      <c r="ALW280" s="0"/>
      <c r="ALX280" s="0"/>
      <c r="ALY280" s="0"/>
      <c r="ALZ280" s="0"/>
      <c r="AMA280" s="0"/>
      <c r="AMB280" s="0"/>
      <c r="AMC280" s="0"/>
      <c r="AMD280" s="0"/>
      <c r="AME280" s="0"/>
      <c r="AMF280" s="0"/>
      <c r="AMG280" s="0"/>
      <c r="AMH280" s="0"/>
      <c r="AMI280" s="0"/>
      <c r="AMJ280" s="0"/>
    </row>
    <row r="281" customFormat="false" ht="15" hidden="true" customHeight="true" outlineLevel="1" collapsed="false">
      <c r="A281" s="0"/>
      <c r="B281" s="275"/>
      <c r="C281" s="66"/>
      <c r="D281" s="241"/>
      <c r="E281" s="66"/>
      <c r="F281" s="66"/>
      <c r="G281" s="66"/>
      <c r="H281" s="66"/>
      <c r="I281" s="66"/>
      <c r="J281" s="66"/>
      <c r="K281" s="66"/>
      <c r="L281" s="66"/>
      <c r="M281" s="66"/>
      <c r="N281" s="235"/>
      <c r="O281" s="66"/>
      <c r="P281" s="66"/>
      <c r="Q281" s="66"/>
      <c r="R281" s="66"/>
      <c r="S281" s="66"/>
      <c r="T281" s="66"/>
      <c r="U281" s="66"/>
      <c r="V281" s="66"/>
      <c r="W281" s="66"/>
      <c r="X281" s="235"/>
      <c r="Y281" s="241"/>
      <c r="Z281" s="66"/>
      <c r="AA281" s="66"/>
      <c r="AB281" s="66"/>
      <c r="AC281" s="66"/>
      <c r="AD281" s="66"/>
      <c r="AE281" s="66"/>
      <c r="AF281" s="66"/>
      <c r="AG281" s="66"/>
      <c r="AH281" s="66"/>
      <c r="AI281" s="7"/>
      <c r="AJ281" s="7"/>
      <c r="AK281" s="0"/>
      <c r="AL281" s="0"/>
      <c r="AM281" s="0"/>
      <c r="AN281" s="0"/>
      <c r="AO281" s="0"/>
      <c r="AP281" s="0"/>
      <c r="AQ281" s="0"/>
      <c r="AR281" s="0"/>
      <c r="AS281" s="7"/>
      <c r="AT281" s="7"/>
      <c r="AU281" s="0"/>
      <c r="AV281" s="0"/>
      <c r="AW281" s="0"/>
      <c r="AX281" s="0"/>
      <c r="AY281" s="0"/>
      <c r="AZ281" s="0"/>
      <c r="BA281" s="0"/>
      <c r="BB281" s="0"/>
      <c r="BC281" s="0"/>
      <c r="BD281" s="0"/>
      <c r="BE281" s="0"/>
      <c r="BF281" s="0"/>
      <c r="BG281" s="0"/>
      <c r="BH281" s="0"/>
      <c r="BI281" s="0"/>
      <c r="BJ281" s="0"/>
      <c r="BK281" s="0"/>
      <c r="BL281" s="0"/>
      <c r="BM281" s="0"/>
      <c r="BN281" s="0"/>
      <c r="BO281" s="0"/>
      <c r="BP281" s="0"/>
      <c r="BQ281" s="0"/>
      <c r="BR281" s="0"/>
      <c r="BS281" s="0"/>
      <c r="BT281" s="0"/>
      <c r="BU281" s="0"/>
      <c r="BV281" s="0"/>
      <c r="BW281" s="0"/>
      <c r="BX281" s="0"/>
      <c r="BY281" s="0"/>
      <c r="BZ281" s="0"/>
      <c r="CA281" s="0"/>
      <c r="CB281" s="0"/>
      <c r="CC281" s="0"/>
      <c r="CD281" s="0"/>
      <c r="CE281" s="0"/>
      <c r="CF281" s="0"/>
      <c r="CG281" s="0"/>
      <c r="CH281" s="0"/>
      <c r="CI281" s="0"/>
      <c r="CJ281" s="0"/>
      <c r="CK281" s="0"/>
      <c r="CL281" s="0"/>
      <c r="CM281" s="0"/>
      <c r="CN281" s="0"/>
      <c r="CO281" s="0"/>
      <c r="CP281" s="0"/>
      <c r="CQ281" s="0"/>
      <c r="CR281" s="0"/>
      <c r="CS281" s="0"/>
      <c r="CT281" s="0"/>
      <c r="CU281" s="0"/>
      <c r="CV281" s="0"/>
      <c r="CW281" s="0"/>
      <c r="CX281" s="0"/>
      <c r="CY281" s="0"/>
      <c r="CZ281" s="0"/>
      <c r="DA281" s="0"/>
      <c r="DB281" s="0"/>
      <c r="DC281" s="0"/>
      <c r="DD281" s="0"/>
      <c r="DE281" s="0"/>
      <c r="DF281" s="0"/>
      <c r="DG281" s="0"/>
      <c r="DH281" s="0"/>
      <c r="DI281" s="0"/>
      <c r="DJ281" s="0"/>
      <c r="DK281" s="0"/>
      <c r="DL281" s="0"/>
      <c r="DM281" s="0"/>
      <c r="DN281" s="0"/>
      <c r="DO281" s="0"/>
      <c r="DP281" s="0"/>
      <c r="DQ281" s="0"/>
      <c r="DR281" s="0"/>
      <c r="DS281" s="0"/>
      <c r="DT281" s="0"/>
      <c r="DU281" s="0"/>
      <c r="DV281" s="0"/>
      <c r="DW281" s="0"/>
      <c r="DX281" s="0"/>
      <c r="DY281" s="0"/>
      <c r="DZ281" s="0"/>
      <c r="EA281" s="0"/>
      <c r="EB281" s="0"/>
      <c r="EC281" s="0"/>
      <c r="ED281" s="0"/>
      <c r="EE281" s="0"/>
      <c r="EF281" s="0"/>
      <c r="EG281" s="0"/>
      <c r="EH281" s="0"/>
      <c r="EI281" s="0"/>
      <c r="EJ281" s="0"/>
      <c r="EK281" s="0"/>
      <c r="EL281" s="0"/>
      <c r="EM281" s="0"/>
      <c r="EN281" s="0"/>
      <c r="EO281" s="0"/>
      <c r="EP281" s="0"/>
      <c r="EQ281" s="0"/>
      <c r="ER281" s="0"/>
      <c r="ES281" s="0"/>
      <c r="ET281" s="0"/>
      <c r="EU281" s="0"/>
      <c r="EV281" s="0"/>
      <c r="EW281" s="0"/>
      <c r="EX281" s="0"/>
      <c r="EY281" s="0"/>
      <c r="EZ281" s="0"/>
      <c r="FA281" s="0"/>
      <c r="FB281" s="0"/>
      <c r="FC281" s="0"/>
      <c r="FD281" s="0"/>
      <c r="FE281" s="0"/>
      <c r="FF281" s="0"/>
      <c r="FG281" s="0"/>
      <c r="FH281" s="0"/>
      <c r="FI281" s="0"/>
      <c r="FJ281" s="0"/>
      <c r="FK281" s="0"/>
      <c r="FL281" s="0"/>
      <c r="FM281" s="0"/>
      <c r="FN281" s="0"/>
      <c r="FO281" s="0"/>
      <c r="FP281" s="0"/>
      <c r="FQ281" s="0"/>
      <c r="FR281" s="0"/>
      <c r="FS281" s="0"/>
      <c r="FT281" s="0"/>
      <c r="FU281" s="0"/>
      <c r="FV281" s="0"/>
      <c r="FW281" s="0"/>
      <c r="FX281" s="0"/>
      <c r="FY281" s="0"/>
      <c r="FZ281" s="0"/>
      <c r="GA281" s="0"/>
      <c r="GB281" s="0"/>
      <c r="GC281" s="0"/>
      <c r="GD281" s="0"/>
      <c r="GE281" s="0"/>
      <c r="GF281" s="0"/>
      <c r="GG281" s="0"/>
      <c r="GH281" s="0"/>
      <c r="GI281" s="0"/>
      <c r="GJ281" s="0"/>
      <c r="GK281" s="0"/>
      <c r="GL281" s="0"/>
      <c r="GM281" s="0"/>
      <c r="GN281" s="0"/>
      <c r="GO281" s="0"/>
      <c r="GP281" s="0"/>
      <c r="GQ281" s="0"/>
      <c r="GR281" s="0"/>
      <c r="GS281" s="0"/>
      <c r="GT281" s="0"/>
      <c r="GU281" s="0"/>
      <c r="GV281" s="0"/>
      <c r="GW281" s="0"/>
      <c r="GX281" s="0"/>
      <c r="GY281" s="0"/>
      <c r="GZ281" s="0"/>
      <c r="HA281" s="0"/>
      <c r="HB281" s="0"/>
      <c r="HC281" s="0"/>
      <c r="HD281" s="0"/>
      <c r="HE281" s="0"/>
      <c r="HF281" s="0"/>
      <c r="HG281" s="0"/>
      <c r="HH281" s="0"/>
      <c r="HI281" s="0"/>
      <c r="HJ281" s="0"/>
      <c r="HK281" s="0"/>
      <c r="HL281" s="0"/>
      <c r="HM281" s="0"/>
      <c r="HN281" s="0"/>
      <c r="HO281" s="0"/>
      <c r="HP281" s="0"/>
      <c r="HQ281" s="0"/>
      <c r="HR281" s="0"/>
      <c r="HS281" s="0"/>
      <c r="HT281" s="0"/>
      <c r="HU281" s="0"/>
      <c r="HV281" s="0"/>
      <c r="HW281" s="0"/>
      <c r="HX281" s="0"/>
      <c r="HY281" s="0"/>
      <c r="HZ281" s="0"/>
      <c r="IA281" s="0"/>
      <c r="IB281" s="0"/>
      <c r="IC281" s="0"/>
      <c r="ID281" s="0"/>
      <c r="IE281" s="0"/>
      <c r="IF281" s="0"/>
      <c r="IG281" s="0"/>
      <c r="IH281" s="0"/>
      <c r="II281" s="0"/>
      <c r="IJ281" s="0"/>
      <c r="IK281" s="0"/>
      <c r="IL281" s="0"/>
      <c r="IM281" s="0"/>
      <c r="IN281" s="0"/>
      <c r="IO281" s="0"/>
      <c r="IP281" s="0"/>
      <c r="IQ281" s="0"/>
      <c r="IR281" s="0"/>
      <c r="IS281" s="0"/>
      <c r="IT281" s="0"/>
      <c r="IU281" s="0"/>
      <c r="IV281" s="0"/>
      <c r="IW281" s="0"/>
      <c r="IX281" s="0"/>
      <c r="IY281" s="0"/>
      <c r="IZ281" s="0"/>
      <c r="JA281" s="0"/>
      <c r="JB281" s="0"/>
      <c r="JC281" s="0"/>
      <c r="JD281" s="0"/>
      <c r="JE281" s="0"/>
      <c r="JF281" s="0"/>
      <c r="JG281" s="0"/>
      <c r="JH281" s="0"/>
      <c r="JI281" s="0"/>
      <c r="JJ281" s="0"/>
      <c r="JK281" s="0"/>
      <c r="JL281" s="0"/>
      <c r="JM281" s="0"/>
      <c r="JN281" s="0"/>
      <c r="JO281" s="0"/>
      <c r="JP281" s="0"/>
      <c r="JQ281" s="0"/>
      <c r="JR281" s="0"/>
      <c r="JS281" s="0"/>
      <c r="JT281" s="0"/>
      <c r="JU281" s="0"/>
      <c r="JV281" s="0"/>
      <c r="JW281" s="0"/>
      <c r="JX281" s="0"/>
      <c r="JY281" s="0"/>
      <c r="JZ281" s="0"/>
      <c r="KA281" s="0"/>
      <c r="KB281" s="0"/>
      <c r="KC281" s="0"/>
      <c r="KD281" s="0"/>
      <c r="KE281" s="0"/>
      <c r="KF281" s="0"/>
      <c r="KG281" s="0"/>
      <c r="KH281" s="0"/>
      <c r="KI281" s="0"/>
      <c r="KJ281" s="0"/>
      <c r="KK281" s="0"/>
      <c r="KL281" s="0"/>
      <c r="KM281" s="0"/>
      <c r="KN281" s="0"/>
      <c r="KO281" s="0"/>
      <c r="KP281" s="0"/>
      <c r="KQ281" s="0"/>
      <c r="KR281" s="0"/>
      <c r="KS281" s="0"/>
      <c r="KT281" s="0"/>
      <c r="KU281" s="0"/>
      <c r="KV281" s="0"/>
      <c r="KW281" s="0"/>
      <c r="KX281" s="0"/>
      <c r="KY281" s="0"/>
      <c r="KZ281" s="0"/>
      <c r="LA281" s="0"/>
      <c r="LB281" s="0"/>
      <c r="LC281" s="0"/>
      <c r="LD281" s="0"/>
      <c r="LE281" s="0"/>
      <c r="LF281" s="0"/>
      <c r="LG281" s="0"/>
      <c r="LH281" s="0"/>
      <c r="LI281" s="0"/>
      <c r="LJ281" s="0"/>
      <c r="LK281" s="0"/>
      <c r="LL281" s="0"/>
      <c r="LM281" s="0"/>
      <c r="LN281" s="0"/>
      <c r="LO281" s="0"/>
      <c r="LP281" s="0"/>
      <c r="LQ281" s="0"/>
      <c r="LR281" s="0"/>
      <c r="LS281" s="0"/>
      <c r="LT281" s="0"/>
      <c r="LU281" s="0"/>
      <c r="LV281" s="0"/>
      <c r="LW281" s="0"/>
      <c r="LX281" s="0"/>
      <c r="LY281" s="0"/>
      <c r="LZ281" s="0"/>
      <c r="MA281" s="0"/>
      <c r="MB281" s="0"/>
      <c r="MC281" s="0"/>
      <c r="MD281" s="0"/>
      <c r="ME281" s="0"/>
      <c r="MF281" s="0"/>
      <c r="MG281" s="0"/>
      <c r="MH281" s="0"/>
      <c r="MI281" s="0"/>
      <c r="MJ281" s="0"/>
      <c r="MK281" s="0"/>
      <c r="ML281" s="0"/>
      <c r="MM281" s="0"/>
      <c r="MN281" s="0"/>
      <c r="MO281" s="0"/>
      <c r="MP281" s="0"/>
      <c r="MQ281" s="0"/>
      <c r="MR281" s="0"/>
      <c r="MS281" s="0"/>
      <c r="MT281" s="0"/>
      <c r="MU281" s="0"/>
      <c r="MV281" s="0"/>
      <c r="MW281" s="0"/>
      <c r="MX281" s="0"/>
      <c r="MY281" s="0"/>
      <c r="MZ281" s="0"/>
      <c r="NA281" s="0"/>
      <c r="NB281" s="0"/>
      <c r="NC281" s="0"/>
      <c r="ND281" s="0"/>
      <c r="NE281" s="0"/>
      <c r="NF281" s="0"/>
      <c r="NG281" s="0"/>
      <c r="NH281" s="0"/>
      <c r="NI281" s="0"/>
      <c r="NJ281" s="0"/>
      <c r="NK281" s="0"/>
      <c r="NL281" s="0"/>
      <c r="NM281" s="0"/>
      <c r="NN281" s="0"/>
      <c r="NO281" s="0"/>
      <c r="NP281" s="0"/>
      <c r="NQ281" s="0"/>
      <c r="NR281" s="0"/>
      <c r="NS281" s="0"/>
      <c r="NT281" s="0"/>
      <c r="NU281" s="0"/>
      <c r="NV281" s="0"/>
      <c r="NW281" s="0"/>
      <c r="NX281" s="0"/>
      <c r="NY281" s="0"/>
      <c r="NZ281" s="0"/>
      <c r="OA281" s="0"/>
      <c r="OB281" s="0"/>
      <c r="OC281" s="0"/>
      <c r="OD281" s="0"/>
      <c r="OE281" s="0"/>
      <c r="OF281" s="0"/>
      <c r="OG281" s="0"/>
      <c r="OH281" s="0"/>
      <c r="OI281" s="0"/>
      <c r="OJ281" s="0"/>
      <c r="OK281" s="0"/>
      <c r="OL281" s="0"/>
      <c r="OM281" s="0"/>
      <c r="ON281" s="0"/>
      <c r="OO281" s="0"/>
      <c r="OP281" s="0"/>
      <c r="OQ281" s="0"/>
      <c r="OR281" s="0"/>
      <c r="OS281" s="0"/>
      <c r="OT281" s="0"/>
      <c r="OU281" s="0"/>
      <c r="OV281" s="0"/>
      <c r="OW281" s="0"/>
      <c r="OX281" s="0"/>
      <c r="OY281" s="0"/>
      <c r="OZ281" s="0"/>
      <c r="PA281" s="0"/>
      <c r="PB281" s="0"/>
      <c r="PC281" s="0"/>
      <c r="PD281" s="0"/>
      <c r="PE281" s="0"/>
      <c r="PF281" s="0"/>
      <c r="PG281" s="0"/>
      <c r="PH281" s="0"/>
      <c r="PI281" s="0"/>
      <c r="PJ281" s="0"/>
      <c r="PK281" s="0"/>
      <c r="PL281" s="0"/>
      <c r="PM281" s="0"/>
      <c r="PN281" s="0"/>
      <c r="PO281" s="0"/>
      <c r="PP281" s="0"/>
      <c r="PQ281" s="0"/>
      <c r="PR281" s="0"/>
      <c r="PS281" s="0"/>
      <c r="PT281" s="0"/>
      <c r="PU281" s="0"/>
      <c r="PV281" s="0"/>
      <c r="PW281" s="0"/>
      <c r="PX281" s="0"/>
      <c r="PY281" s="0"/>
      <c r="PZ281" s="0"/>
      <c r="QA281" s="0"/>
      <c r="QB281" s="0"/>
      <c r="QC281" s="0"/>
      <c r="QD281" s="0"/>
      <c r="QE281" s="0"/>
      <c r="QF281" s="0"/>
      <c r="QG281" s="0"/>
      <c r="QH281" s="0"/>
      <c r="QI281" s="0"/>
      <c r="QJ281" s="0"/>
      <c r="QK281" s="0"/>
      <c r="QL281" s="0"/>
      <c r="QM281" s="0"/>
      <c r="QN281" s="0"/>
      <c r="QO281" s="0"/>
      <c r="QP281" s="0"/>
      <c r="QQ281" s="0"/>
      <c r="QR281" s="0"/>
      <c r="QS281" s="0"/>
      <c r="QT281" s="0"/>
      <c r="QU281" s="0"/>
      <c r="QV281" s="0"/>
      <c r="QW281" s="0"/>
      <c r="QX281" s="0"/>
      <c r="QY281" s="0"/>
      <c r="QZ281" s="0"/>
      <c r="RA281" s="0"/>
      <c r="RB281" s="0"/>
      <c r="RC281" s="0"/>
      <c r="RD281" s="0"/>
      <c r="RE281" s="0"/>
      <c r="RF281" s="0"/>
      <c r="RG281" s="0"/>
      <c r="RH281" s="0"/>
      <c r="RI281" s="0"/>
      <c r="RJ281" s="0"/>
      <c r="RK281" s="0"/>
      <c r="RL281" s="0"/>
      <c r="RM281" s="0"/>
      <c r="RN281" s="0"/>
      <c r="RO281" s="0"/>
      <c r="RP281" s="0"/>
      <c r="RQ281" s="0"/>
      <c r="RR281" s="0"/>
      <c r="RS281" s="0"/>
      <c r="RT281" s="0"/>
      <c r="RU281" s="0"/>
      <c r="RV281" s="0"/>
      <c r="RW281" s="0"/>
      <c r="RX281" s="0"/>
      <c r="RY281" s="0"/>
      <c r="RZ281" s="0"/>
      <c r="SA281" s="0"/>
      <c r="SB281" s="0"/>
      <c r="SC281" s="0"/>
      <c r="SD281" s="0"/>
      <c r="SE281" s="0"/>
      <c r="SF281" s="0"/>
      <c r="SG281" s="0"/>
      <c r="SH281" s="0"/>
      <c r="SI281" s="0"/>
      <c r="SJ281" s="0"/>
      <c r="SK281" s="0"/>
      <c r="SL281" s="0"/>
      <c r="SM281" s="0"/>
      <c r="SN281" s="0"/>
      <c r="SO281" s="0"/>
      <c r="SP281" s="0"/>
      <c r="SQ281" s="0"/>
      <c r="SR281" s="0"/>
      <c r="SS281" s="0"/>
      <c r="ST281" s="0"/>
      <c r="SU281" s="0"/>
      <c r="SV281" s="0"/>
      <c r="SW281" s="0"/>
      <c r="SX281" s="0"/>
      <c r="SY281" s="0"/>
      <c r="SZ281" s="0"/>
      <c r="TA281" s="0"/>
      <c r="TB281" s="0"/>
      <c r="TC281" s="0"/>
      <c r="TD281" s="0"/>
      <c r="TE281" s="0"/>
      <c r="TF281" s="0"/>
      <c r="TG281" s="0"/>
      <c r="TH281" s="0"/>
      <c r="TI281" s="0"/>
      <c r="TJ281" s="0"/>
      <c r="TK281" s="0"/>
      <c r="TL281" s="0"/>
      <c r="TM281" s="0"/>
      <c r="TN281" s="0"/>
      <c r="TO281" s="0"/>
      <c r="TP281" s="0"/>
      <c r="TQ281" s="0"/>
      <c r="TR281" s="0"/>
      <c r="TS281" s="0"/>
      <c r="TT281" s="0"/>
      <c r="TU281" s="0"/>
      <c r="TV281" s="0"/>
      <c r="TW281" s="0"/>
      <c r="TX281" s="0"/>
      <c r="TY281" s="0"/>
      <c r="TZ281" s="0"/>
      <c r="UA281" s="0"/>
      <c r="UB281" s="0"/>
      <c r="UC281" s="0"/>
      <c r="UD281" s="0"/>
      <c r="UE281" s="0"/>
      <c r="UF281" s="0"/>
      <c r="UG281" s="0"/>
      <c r="UH281" s="0"/>
      <c r="UI281" s="0"/>
      <c r="UJ281" s="0"/>
      <c r="UK281" s="0"/>
      <c r="UL281" s="0"/>
      <c r="UM281" s="0"/>
      <c r="UN281" s="0"/>
      <c r="UO281" s="0"/>
      <c r="UP281" s="0"/>
      <c r="UQ281" s="0"/>
      <c r="UR281" s="0"/>
      <c r="US281" s="0"/>
      <c r="UT281" s="0"/>
      <c r="UU281" s="0"/>
      <c r="UV281" s="0"/>
      <c r="UW281" s="0"/>
      <c r="UX281" s="0"/>
      <c r="UY281" s="0"/>
      <c r="UZ281" s="0"/>
      <c r="VA281" s="0"/>
      <c r="VB281" s="0"/>
      <c r="VC281" s="0"/>
      <c r="VD281" s="0"/>
      <c r="VE281" s="0"/>
      <c r="VF281" s="0"/>
      <c r="VG281" s="0"/>
      <c r="VH281" s="0"/>
      <c r="VI281" s="0"/>
      <c r="VJ281" s="0"/>
      <c r="VK281" s="0"/>
      <c r="VL281" s="0"/>
      <c r="VM281" s="0"/>
      <c r="VN281" s="0"/>
      <c r="VO281" s="0"/>
      <c r="VP281" s="0"/>
      <c r="VQ281" s="0"/>
      <c r="VR281" s="0"/>
      <c r="VS281" s="0"/>
      <c r="VT281" s="0"/>
      <c r="VU281" s="0"/>
      <c r="VV281" s="0"/>
      <c r="VW281" s="0"/>
      <c r="VX281" s="0"/>
      <c r="VY281" s="0"/>
      <c r="VZ281" s="0"/>
      <c r="WA281" s="0"/>
      <c r="WB281" s="0"/>
      <c r="WC281" s="0"/>
      <c r="WD281" s="0"/>
      <c r="WE281" s="0"/>
      <c r="WF281" s="0"/>
      <c r="WG281" s="0"/>
      <c r="WH281" s="0"/>
      <c r="WI281" s="0"/>
      <c r="WJ281" s="0"/>
      <c r="WK281" s="0"/>
      <c r="WL281" s="0"/>
      <c r="WM281" s="0"/>
      <c r="WN281" s="0"/>
      <c r="WO281" s="0"/>
      <c r="WP281" s="0"/>
      <c r="WQ281" s="0"/>
      <c r="WR281" s="0"/>
      <c r="WS281" s="0"/>
      <c r="WT281" s="0"/>
      <c r="WU281" s="0"/>
      <c r="WV281" s="0"/>
      <c r="WW281" s="0"/>
      <c r="WX281" s="0"/>
      <c r="WY281" s="0"/>
      <c r="WZ281" s="0"/>
      <c r="XA281" s="0"/>
      <c r="XB281" s="0"/>
      <c r="XC281" s="0"/>
      <c r="XD281" s="0"/>
      <c r="XE281" s="0"/>
      <c r="XF281" s="0"/>
      <c r="XG281" s="0"/>
      <c r="XH281" s="0"/>
      <c r="XI281" s="0"/>
      <c r="XJ281" s="0"/>
      <c r="XK281" s="0"/>
      <c r="XL281" s="0"/>
      <c r="XM281" s="0"/>
      <c r="XN281" s="0"/>
      <c r="XO281" s="0"/>
      <c r="XP281" s="0"/>
      <c r="XQ281" s="0"/>
      <c r="XR281" s="0"/>
      <c r="XS281" s="0"/>
      <c r="XT281" s="0"/>
      <c r="XU281" s="0"/>
      <c r="XV281" s="0"/>
      <c r="XW281" s="0"/>
      <c r="XX281" s="0"/>
      <c r="XY281" s="0"/>
      <c r="XZ281" s="0"/>
      <c r="YA281" s="0"/>
      <c r="YB281" s="0"/>
      <c r="YC281" s="0"/>
      <c r="YD281" s="0"/>
      <c r="YE281" s="0"/>
      <c r="YF281" s="0"/>
      <c r="YG281" s="0"/>
      <c r="YH281" s="0"/>
      <c r="YI281" s="0"/>
      <c r="YJ281" s="0"/>
      <c r="YK281" s="0"/>
      <c r="YL281" s="0"/>
      <c r="YM281" s="0"/>
      <c r="YN281" s="0"/>
      <c r="YO281" s="0"/>
      <c r="YP281" s="0"/>
      <c r="YQ281" s="0"/>
      <c r="YR281" s="0"/>
      <c r="YS281" s="0"/>
      <c r="YT281" s="0"/>
      <c r="YU281" s="0"/>
      <c r="YV281" s="0"/>
      <c r="YW281" s="0"/>
      <c r="YX281" s="0"/>
      <c r="YY281" s="0"/>
      <c r="YZ281" s="0"/>
      <c r="ZA281" s="0"/>
      <c r="ZB281" s="0"/>
      <c r="ZC281" s="0"/>
      <c r="ZD281" s="0"/>
      <c r="ZE281" s="0"/>
      <c r="ZF281" s="0"/>
      <c r="ZG281" s="0"/>
      <c r="ZH281" s="0"/>
      <c r="ZI281" s="0"/>
      <c r="ZJ281" s="0"/>
      <c r="ZK281" s="0"/>
      <c r="ZL281" s="0"/>
      <c r="ZM281" s="0"/>
      <c r="ZN281" s="0"/>
      <c r="ZO281" s="0"/>
      <c r="ZP281" s="0"/>
      <c r="ZQ281" s="0"/>
      <c r="ZR281" s="0"/>
      <c r="ZS281" s="0"/>
      <c r="ZT281" s="0"/>
      <c r="ZU281" s="0"/>
      <c r="ZV281" s="0"/>
      <c r="ZW281" s="0"/>
      <c r="ZX281" s="0"/>
      <c r="ZY281" s="0"/>
      <c r="ZZ281" s="0"/>
      <c r="AAA281" s="0"/>
      <c r="AAB281" s="0"/>
      <c r="AAC281" s="0"/>
      <c r="AAD281" s="0"/>
      <c r="AAE281" s="0"/>
      <c r="AAF281" s="0"/>
      <c r="AAG281" s="0"/>
      <c r="AAH281" s="0"/>
      <c r="AAI281" s="0"/>
      <c r="AAJ281" s="0"/>
      <c r="AAK281" s="0"/>
      <c r="AAL281" s="0"/>
      <c r="AAM281" s="0"/>
      <c r="AAN281" s="0"/>
      <c r="AAO281" s="0"/>
      <c r="AAP281" s="0"/>
      <c r="AAQ281" s="0"/>
      <c r="AAR281" s="0"/>
      <c r="AAS281" s="0"/>
      <c r="AAT281" s="0"/>
      <c r="AAU281" s="0"/>
      <c r="AAV281" s="0"/>
      <c r="AAW281" s="0"/>
      <c r="AAX281" s="0"/>
      <c r="AAY281" s="0"/>
      <c r="AAZ281" s="0"/>
      <c r="ABA281" s="0"/>
      <c r="ABB281" s="0"/>
      <c r="ABC281" s="0"/>
      <c r="ABD281" s="0"/>
      <c r="ABE281" s="0"/>
      <c r="ABF281" s="0"/>
      <c r="ABG281" s="0"/>
      <c r="ABH281" s="0"/>
      <c r="ABI281" s="0"/>
      <c r="ABJ281" s="0"/>
      <c r="ABK281" s="0"/>
      <c r="ABL281" s="0"/>
      <c r="ABM281" s="0"/>
      <c r="ABN281" s="0"/>
      <c r="ABO281" s="0"/>
      <c r="ABP281" s="0"/>
      <c r="ABQ281" s="0"/>
      <c r="ABR281" s="0"/>
      <c r="ABS281" s="0"/>
      <c r="ABT281" s="0"/>
      <c r="ABU281" s="0"/>
      <c r="ABV281" s="0"/>
      <c r="ABW281" s="0"/>
      <c r="ABX281" s="0"/>
      <c r="ABY281" s="0"/>
      <c r="ABZ281" s="0"/>
      <c r="ACA281" s="0"/>
      <c r="ACB281" s="0"/>
      <c r="ACC281" s="0"/>
      <c r="ACD281" s="0"/>
      <c r="ACE281" s="0"/>
      <c r="ACF281" s="0"/>
      <c r="ACG281" s="0"/>
      <c r="ACH281" s="0"/>
      <c r="ACI281" s="0"/>
      <c r="ACJ281" s="0"/>
      <c r="ACK281" s="0"/>
      <c r="ACL281" s="0"/>
      <c r="ACM281" s="0"/>
      <c r="ACN281" s="0"/>
      <c r="ACO281" s="0"/>
      <c r="ACP281" s="0"/>
      <c r="ACQ281" s="0"/>
      <c r="ACR281" s="0"/>
      <c r="ACS281" s="0"/>
      <c r="ACT281" s="0"/>
      <c r="ACU281" s="0"/>
      <c r="ACV281" s="0"/>
      <c r="ACW281" s="0"/>
      <c r="ACX281" s="0"/>
      <c r="ACY281" s="0"/>
      <c r="ACZ281" s="0"/>
      <c r="ADA281" s="0"/>
      <c r="ADB281" s="0"/>
      <c r="ADC281" s="0"/>
      <c r="ADD281" s="0"/>
      <c r="ADE281" s="0"/>
      <c r="ADF281" s="0"/>
      <c r="ADG281" s="0"/>
      <c r="ADH281" s="0"/>
      <c r="ADI281" s="0"/>
      <c r="ADJ281" s="0"/>
      <c r="ADK281" s="0"/>
      <c r="ADL281" s="0"/>
      <c r="ADM281" s="0"/>
      <c r="ADN281" s="0"/>
      <c r="ADO281" s="0"/>
      <c r="ADP281" s="0"/>
      <c r="ADQ281" s="0"/>
      <c r="ADR281" s="0"/>
      <c r="ADS281" s="0"/>
      <c r="ADT281" s="0"/>
      <c r="ADU281" s="0"/>
      <c r="ADV281" s="0"/>
      <c r="ADW281" s="0"/>
      <c r="ADX281" s="0"/>
      <c r="ADY281" s="0"/>
      <c r="ADZ281" s="0"/>
      <c r="AEA281" s="0"/>
      <c r="AEB281" s="0"/>
      <c r="AEC281" s="0"/>
      <c r="AED281" s="0"/>
      <c r="AEE281" s="0"/>
      <c r="AEF281" s="0"/>
      <c r="AEG281" s="0"/>
      <c r="AEH281" s="0"/>
      <c r="AEI281" s="0"/>
      <c r="AEJ281" s="0"/>
      <c r="AEK281" s="0"/>
      <c r="AEL281" s="0"/>
      <c r="AEM281" s="0"/>
      <c r="AEN281" s="0"/>
      <c r="AEO281" s="0"/>
      <c r="AEP281" s="0"/>
      <c r="AEQ281" s="0"/>
      <c r="AER281" s="0"/>
      <c r="AES281" s="0"/>
      <c r="AET281" s="0"/>
      <c r="AEU281" s="0"/>
      <c r="AEV281" s="0"/>
      <c r="AEW281" s="0"/>
      <c r="AEX281" s="0"/>
      <c r="AEY281" s="0"/>
      <c r="AEZ281" s="0"/>
      <c r="AFA281" s="0"/>
      <c r="AFB281" s="0"/>
      <c r="AFC281" s="0"/>
      <c r="AFD281" s="0"/>
      <c r="AFE281" s="0"/>
      <c r="AFF281" s="0"/>
      <c r="AFG281" s="0"/>
      <c r="AFH281" s="0"/>
      <c r="AFI281" s="0"/>
      <c r="AFJ281" s="0"/>
      <c r="AFK281" s="0"/>
      <c r="AFL281" s="0"/>
      <c r="AFM281" s="0"/>
      <c r="AFN281" s="0"/>
      <c r="AFO281" s="0"/>
      <c r="AFP281" s="0"/>
      <c r="AFQ281" s="0"/>
      <c r="AFR281" s="0"/>
      <c r="AFS281" s="0"/>
      <c r="AFT281" s="0"/>
      <c r="AFU281" s="0"/>
      <c r="AFV281" s="0"/>
      <c r="AFW281" s="0"/>
      <c r="AFX281" s="0"/>
      <c r="AFY281" s="0"/>
      <c r="AFZ281" s="0"/>
      <c r="AGA281" s="0"/>
      <c r="AGB281" s="0"/>
      <c r="AGC281" s="0"/>
      <c r="AGD281" s="0"/>
      <c r="AGE281" s="0"/>
      <c r="AGF281" s="0"/>
      <c r="AGG281" s="0"/>
      <c r="AGH281" s="0"/>
      <c r="AGI281" s="0"/>
      <c r="AGJ281" s="0"/>
      <c r="AGK281" s="0"/>
      <c r="AGL281" s="0"/>
      <c r="AGM281" s="0"/>
      <c r="AGN281" s="0"/>
      <c r="AGO281" s="0"/>
      <c r="AGP281" s="0"/>
      <c r="AGQ281" s="0"/>
      <c r="AGR281" s="0"/>
      <c r="AGS281" s="0"/>
      <c r="AGT281" s="0"/>
      <c r="AGU281" s="0"/>
      <c r="AGV281" s="0"/>
      <c r="AGW281" s="0"/>
      <c r="AGX281" s="0"/>
      <c r="AGY281" s="0"/>
      <c r="AGZ281" s="0"/>
      <c r="AHA281" s="0"/>
      <c r="AHB281" s="0"/>
      <c r="AHC281" s="0"/>
      <c r="AHD281" s="0"/>
      <c r="AHE281" s="0"/>
      <c r="AHF281" s="0"/>
      <c r="AHG281" s="0"/>
      <c r="AHH281" s="0"/>
      <c r="AHI281" s="0"/>
      <c r="AHJ281" s="0"/>
      <c r="AHK281" s="0"/>
      <c r="AHL281" s="0"/>
      <c r="AHM281" s="0"/>
      <c r="AHN281" s="0"/>
      <c r="AHO281" s="0"/>
      <c r="AHP281" s="0"/>
      <c r="AHQ281" s="0"/>
      <c r="AHR281" s="0"/>
      <c r="AHS281" s="0"/>
      <c r="AHT281" s="0"/>
      <c r="AHU281" s="0"/>
      <c r="AHV281" s="0"/>
      <c r="AHW281" s="0"/>
      <c r="AHX281" s="0"/>
      <c r="AHY281" s="0"/>
      <c r="AHZ281" s="0"/>
      <c r="AIA281" s="0"/>
      <c r="AIB281" s="0"/>
      <c r="AIC281" s="0"/>
      <c r="AID281" s="0"/>
      <c r="AIE281" s="0"/>
      <c r="AIF281" s="0"/>
      <c r="AIG281" s="0"/>
      <c r="AIH281" s="0"/>
      <c r="AII281" s="0"/>
      <c r="AIJ281" s="0"/>
      <c r="AIK281" s="0"/>
      <c r="AIL281" s="0"/>
      <c r="AIM281" s="0"/>
      <c r="AIN281" s="0"/>
      <c r="AIO281" s="0"/>
      <c r="AIP281" s="0"/>
      <c r="AIQ281" s="0"/>
      <c r="AIR281" s="0"/>
      <c r="AIS281" s="0"/>
      <c r="AIT281" s="0"/>
      <c r="AIU281" s="0"/>
      <c r="AIV281" s="0"/>
      <c r="AIW281" s="0"/>
      <c r="AIX281" s="0"/>
      <c r="AIY281" s="0"/>
      <c r="AIZ281" s="0"/>
      <c r="AJA281" s="0"/>
      <c r="AJB281" s="0"/>
      <c r="AJC281" s="0"/>
      <c r="AJD281" s="0"/>
      <c r="AJE281" s="0"/>
      <c r="AJF281" s="0"/>
      <c r="AJG281" s="0"/>
      <c r="AJH281" s="0"/>
      <c r="AJI281" s="0"/>
      <c r="AJJ281" s="0"/>
      <c r="AJK281" s="0"/>
      <c r="AJL281" s="0"/>
      <c r="AJM281" s="0"/>
      <c r="AJN281" s="0"/>
      <c r="AJO281" s="0"/>
      <c r="AJP281" s="0"/>
      <c r="AJQ281" s="0"/>
      <c r="AJR281" s="0"/>
      <c r="AJS281" s="0"/>
      <c r="AJT281" s="0"/>
      <c r="AJU281" s="0"/>
      <c r="AJV281" s="0"/>
      <c r="AJW281" s="0"/>
      <c r="AJX281" s="0"/>
      <c r="AJY281" s="0"/>
      <c r="AJZ281" s="0"/>
      <c r="AKA281" s="0"/>
      <c r="AKB281" s="0"/>
      <c r="AKC281" s="0"/>
      <c r="AKD281" s="0"/>
      <c r="AKE281" s="0"/>
      <c r="AKF281" s="0"/>
      <c r="AKG281" s="0"/>
      <c r="AKH281" s="0"/>
      <c r="AKI281" s="0"/>
      <c r="AKJ281" s="0"/>
      <c r="AKK281" s="0"/>
      <c r="AKL281" s="0"/>
      <c r="AKM281" s="0"/>
      <c r="AKN281" s="0"/>
      <c r="AKO281" s="0"/>
      <c r="AKP281" s="0"/>
      <c r="AKQ281" s="0"/>
      <c r="AKR281" s="0"/>
      <c r="AKS281" s="0"/>
      <c r="AKT281" s="0"/>
      <c r="AKU281" s="0"/>
      <c r="AKV281" s="0"/>
      <c r="AKW281" s="0"/>
      <c r="AKX281" s="0"/>
      <c r="AKY281" s="0"/>
      <c r="AKZ281" s="0"/>
      <c r="ALA281" s="0"/>
      <c r="ALB281" s="0"/>
      <c r="ALC281" s="0"/>
      <c r="ALD281" s="0"/>
      <c r="ALE281" s="0"/>
      <c r="ALF281" s="0"/>
      <c r="ALG281" s="0"/>
      <c r="ALH281" s="0"/>
      <c r="ALI281" s="0"/>
      <c r="ALJ281" s="0"/>
      <c r="ALK281" s="0"/>
      <c r="ALL281" s="0"/>
      <c r="ALM281" s="0"/>
      <c r="ALN281" s="0"/>
      <c r="ALO281" s="0"/>
      <c r="ALP281" s="0"/>
      <c r="ALQ281" s="0"/>
      <c r="ALR281" s="0"/>
      <c r="ALS281" s="0"/>
      <c r="ALT281" s="0"/>
      <c r="ALU281" s="0"/>
      <c r="ALV281" s="0"/>
      <c r="ALW281" s="0"/>
      <c r="ALX281" s="0"/>
      <c r="ALY281" s="0"/>
      <c r="ALZ281" s="0"/>
      <c r="AMA281" s="0"/>
      <c r="AMB281" s="0"/>
      <c r="AMC281" s="0"/>
      <c r="AMD281" s="0"/>
      <c r="AME281" s="0"/>
      <c r="AMF281" s="0"/>
      <c r="AMG281" s="0"/>
      <c r="AMH281" s="0"/>
      <c r="AMI281" s="0"/>
      <c r="AMJ281" s="0"/>
    </row>
    <row r="282" s="258" customFormat="true" ht="15" hidden="true" customHeight="true" outlineLevel="1" collapsed="false">
      <c r="B282" s="289"/>
      <c r="C282" s="210"/>
      <c r="D282" s="242"/>
      <c r="E282" s="247"/>
      <c r="F282" s="247"/>
      <c r="G282" s="247"/>
      <c r="H282" s="247"/>
      <c r="I282" s="247"/>
      <c r="J282" s="247"/>
      <c r="K282" s="247"/>
      <c r="L282" s="247"/>
      <c r="M282" s="247"/>
      <c r="N282" s="249"/>
      <c r="O282" s="255"/>
      <c r="P282" s="255"/>
      <c r="Q282" s="255"/>
      <c r="R282" s="255"/>
      <c r="S282" s="255"/>
      <c r="T282" s="255"/>
      <c r="U282" s="255"/>
      <c r="V282" s="255"/>
      <c r="W282" s="255"/>
      <c r="X282" s="257"/>
      <c r="Y282" s="241"/>
      <c r="Z282" s="255"/>
      <c r="AA282" s="255"/>
      <c r="AB282" s="255"/>
      <c r="AC282" s="255"/>
      <c r="AD282" s="255"/>
      <c r="AE282" s="255"/>
      <c r="AF282" s="255"/>
      <c r="AG282" s="255"/>
      <c r="AH282" s="255"/>
      <c r="AI282" s="7"/>
      <c r="AJ282" s="7"/>
      <c r="AK282" s="185"/>
      <c r="AL282" s="185"/>
      <c r="AM282" s="185"/>
      <c r="AN282" s="185"/>
      <c r="AO282" s="185"/>
      <c r="AP282" s="185"/>
      <c r="AQ282" s="185"/>
      <c r="AR282" s="185"/>
      <c r="AS282" s="7"/>
      <c r="AT282" s="7"/>
      <c r="AU282" s="185"/>
      <c r="AV282" s="185"/>
      <c r="AW282" s="185"/>
      <c r="AX282" s="185"/>
      <c r="AY282" s="185"/>
      <c r="AZ282" s="185"/>
      <c r="BA282" s="185"/>
      <c r="BB282" s="185"/>
      <c r="BC282" s="185"/>
      <c r="BD282" s="185"/>
      <c r="BE282" s="185"/>
      <c r="BF282" s="185"/>
      <c r="BG282" s="185"/>
      <c r="BH282" s="185"/>
      <c r="BI282" s="185"/>
      <c r="BJ282" s="185"/>
      <c r="BK282" s="185"/>
      <c r="BL282" s="185"/>
      <c r="BM282" s="185"/>
      <c r="BN282" s="185"/>
      <c r="BO282" s="185"/>
      <c r="BP282" s="185"/>
      <c r="BQ282" s="185"/>
      <c r="BR282" s="185"/>
      <c r="BS282" s="185"/>
      <c r="BT282" s="185"/>
      <c r="BU282" s="185"/>
      <c r="BV282" s="185"/>
    </row>
    <row r="283" customFormat="false" ht="15" hidden="true" customHeight="true" outlineLevel="1" collapsed="false">
      <c r="A283" s="0"/>
      <c r="B283" s="275"/>
      <c r="C283" s="66"/>
      <c r="D283" s="241"/>
      <c r="E283" s="66"/>
      <c r="F283" s="66"/>
      <c r="G283" s="66"/>
      <c r="H283" s="66"/>
      <c r="I283" s="66"/>
      <c r="J283" s="66"/>
      <c r="K283" s="66"/>
      <c r="L283" s="66"/>
      <c r="M283" s="66"/>
      <c r="N283" s="235"/>
      <c r="O283" s="66"/>
      <c r="P283" s="66"/>
      <c r="Q283" s="66"/>
      <c r="R283" s="66"/>
      <c r="S283" s="66"/>
      <c r="T283" s="66"/>
      <c r="U283" s="66"/>
      <c r="V283" s="66"/>
      <c r="W283" s="66"/>
      <c r="X283" s="235"/>
      <c r="Y283" s="241"/>
      <c r="Z283" s="66"/>
      <c r="AA283" s="66"/>
      <c r="AB283" s="66"/>
      <c r="AC283" s="66"/>
      <c r="AD283" s="66"/>
      <c r="AE283" s="66"/>
      <c r="AF283" s="66"/>
      <c r="AG283" s="66"/>
      <c r="AH283" s="66"/>
      <c r="AI283" s="7"/>
      <c r="AJ283" s="7"/>
      <c r="AK283" s="0"/>
      <c r="AL283" s="0"/>
      <c r="AM283" s="0"/>
      <c r="AN283" s="0"/>
      <c r="AO283" s="0"/>
      <c r="AP283" s="0"/>
      <c r="AQ283" s="0"/>
      <c r="AR283" s="0"/>
      <c r="AS283" s="7"/>
      <c r="AT283" s="7"/>
      <c r="AU283" s="0"/>
      <c r="AV283" s="0"/>
      <c r="AW283" s="0"/>
      <c r="AX283" s="0"/>
      <c r="AY283" s="0"/>
      <c r="AZ283" s="0"/>
      <c r="BA283" s="0"/>
      <c r="BB283" s="0"/>
      <c r="BC283" s="0"/>
      <c r="BD283" s="0"/>
      <c r="BE283" s="0"/>
      <c r="BF283" s="0"/>
      <c r="BG283" s="0"/>
      <c r="BH283" s="0"/>
      <c r="BI283" s="0"/>
      <c r="BJ283" s="0"/>
      <c r="BK283" s="0"/>
      <c r="BL283" s="0"/>
      <c r="BM283" s="0"/>
      <c r="BN283" s="0"/>
      <c r="BO283" s="0"/>
      <c r="BP283" s="0"/>
      <c r="BQ283" s="0"/>
      <c r="BR283" s="0"/>
      <c r="BS283" s="0"/>
      <c r="BT283" s="0"/>
      <c r="BU283" s="0"/>
      <c r="BV283" s="0"/>
      <c r="BW283" s="0"/>
      <c r="BX283" s="0"/>
      <c r="BY283" s="0"/>
      <c r="BZ283" s="0"/>
      <c r="CA283" s="0"/>
      <c r="CB283" s="0"/>
      <c r="CC283" s="0"/>
      <c r="CD283" s="0"/>
      <c r="CE283" s="0"/>
      <c r="CF283" s="0"/>
      <c r="CG283" s="0"/>
      <c r="CH283" s="0"/>
      <c r="CI283" s="0"/>
      <c r="CJ283" s="0"/>
      <c r="CK283" s="0"/>
      <c r="CL283" s="0"/>
      <c r="CM283" s="0"/>
      <c r="CN283" s="0"/>
      <c r="CO283" s="0"/>
      <c r="CP283" s="0"/>
      <c r="CQ283" s="0"/>
      <c r="CR283" s="0"/>
      <c r="CS283" s="0"/>
      <c r="CT283" s="0"/>
      <c r="CU283" s="0"/>
      <c r="CV283" s="0"/>
      <c r="CW283" s="0"/>
      <c r="CX283" s="0"/>
      <c r="CY283" s="0"/>
      <c r="CZ283" s="0"/>
      <c r="DA283" s="0"/>
      <c r="DB283" s="0"/>
      <c r="DC283" s="0"/>
      <c r="DD283" s="0"/>
      <c r="DE283" s="0"/>
      <c r="DF283" s="0"/>
      <c r="DG283" s="0"/>
      <c r="DH283" s="0"/>
      <c r="DI283" s="0"/>
      <c r="DJ283" s="0"/>
      <c r="DK283" s="0"/>
      <c r="DL283" s="0"/>
      <c r="DM283" s="0"/>
      <c r="DN283" s="0"/>
      <c r="DO283" s="0"/>
      <c r="DP283" s="0"/>
      <c r="DQ283" s="0"/>
      <c r="DR283" s="0"/>
      <c r="DS283" s="0"/>
      <c r="DT283" s="0"/>
      <c r="DU283" s="0"/>
      <c r="DV283" s="0"/>
      <c r="DW283" s="0"/>
      <c r="DX283" s="0"/>
      <c r="DY283" s="0"/>
      <c r="DZ283" s="0"/>
      <c r="EA283" s="0"/>
      <c r="EB283" s="0"/>
      <c r="EC283" s="0"/>
      <c r="ED283" s="0"/>
      <c r="EE283" s="0"/>
      <c r="EF283" s="0"/>
      <c r="EG283" s="0"/>
      <c r="EH283" s="0"/>
      <c r="EI283" s="0"/>
      <c r="EJ283" s="0"/>
      <c r="EK283" s="0"/>
      <c r="EL283" s="0"/>
      <c r="EM283" s="0"/>
      <c r="EN283" s="0"/>
      <c r="EO283" s="0"/>
      <c r="EP283" s="0"/>
      <c r="EQ283" s="0"/>
      <c r="ER283" s="0"/>
      <c r="ES283" s="0"/>
      <c r="ET283" s="0"/>
      <c r="EU283" s="0"/>
      <c r="EV283" s="0"/>
      <c r="EW283" s="0"/>
      <c r="EX283" s="0"/>
      <c r="EY283" s="0"/>
      <c r="EZ283" s="0"/>
      <c r="FA283" s="0"/>
      <c r="FB283" s="0"/>
      <c r="FC283" s="0"/>
      <c r="FD283" s="0"/>
      <c r="FE283" s="0"/>
      <c r="FF283" s="0"/>
      <c r="FG283" s="0"/>
      <c r="FH283" s="0"/>
      <c r="FI283" s="0"/>
      <c r="FJ283" s="0"/>
      <c r="FK283" s="0"/>
      <c r="FL283" s="0"/>
      <c r="FM283" s="0"/>
      <c r="FN283" s="0"/>
      <c r="FO283" s="0"/>
      <c r="FP283" s="0"/>
      <c r="FQ283" s="0"/>
      <c r="FR283" s="0"/>
      <c r="FS283" s="0"/>
      <c r="FT283" s="0"/>
      <c r="FU283" s="0"/>
      <c r="FV283" s="0"/>
      <c r="FW283" s="0"/>
      <c r="FX283" s="0"/>
      <c r="FY283" s="0"/>
      <c r="FZ283" s="0"/>
      <c r="GA283" s="0"/>
      <c r="GB283" s="0"/>
      <c r="GC283" s="0"/>
      <c r="GD283" s="0"/>
      <c r="GE283" s="0"/>
      <c r="GF283" s="0"/>
      <c r="GG283" s="0"/>
      <c r="GH283" s="0"/>
      <c r="GI283" s="0"/>
      <c r="GJ283" s="0"/>
      <c r="GK283" s="0"/>
      <c r="GL283" s="0"/>
      <c r="GM283" s="0"/>
      <c r="GN283" s="0"/>
      <c r="GO283" s="0"/>
      <c r="GP283" s="0"/>
      <c r="GQ283" s="0"/>
      <c r="GR283" s="0"/>
      <c r="GS283" s="0"/>
      <c r="GT283" s="0"/>
      <c r="GU283" s="0"/>
      <c r="GV283" s="0"/>
      <c r="GW283" s="0"/>
      <c r="GX283" s="0"/>
      <c r="GY283" s="0"/>
      <c r="GZ283" s="0"/>
      <c r="HA283" s="0"/>
      <c r="HB283" s="0"/>
      <c r="HC283" s="0"/>
      <c r="HD283" s="0"/>
      <c r="HE283" s="0"/>
      <c r="HF283" s="0"/>
      <c r="HG283" s="0"/>
      <c r="HH283" s="0"/>
      <c r="HI283" s="0"/>
      <c r="HJ283" s="0"/>
      <c r="HK283" s="0"/>
      <c r="HL283" s="0"/>
      <c r="HM283" s="0"/>
      <c r="HN283" s="0"/>
      <c r="HO283" s="0"/>
      <c r="HP283" s="0"/>
      <c r="HQ283" s="0"/>
      <c r="HR283" s="0"/>
      <c r="HS283" s="0"/>
      <c r="HT283" s="0"/>
      <c r="HU283" s="0"/>
      <c r="HV283" s="0"/>
      <c r="HW283" s="0"/>
      <c r="HX283" s="0"/>
      <c r="HY283" s="0"/>
      <c r="HZ283" s="0"/>
      <c r="IA283" s="0"/>
      <c r="IB283" s="0"/>
      <c r="IC283" s="0"/>
      <c r="ID283" s="0"/>
      <c r="IE283" s="0"/>
      <c r="IF283" s="0"/>
      <c r="IG283" s="0"/>
      <c r="IH283" s="0"/>
      <c r="II283" s="0"/>
      <c r="IJ283" s="0"/>
      <c r="IK283" s="0"/>
      <c r="IL283" s="0"/>
      <c r="IM283" s="0"/>
      <c r="IN283" s="0"/>
      <c r="IO283" s="0"/>
      <c r="IP283" s="0"/>
      <c r="IQ283" s="0"/>
      <c r="IR283" s="0"/>
      <c r="IS283" s="0"/>
      <c r="IT283" s="0"/>
      <c r="IU283" s="0"/>
      <c r="IV283" s="0"/>
      <c r="IW283" s="0"/>
      <c r="IX283" s="0"/>
      <c r="IY283" s="0"/>
      <c r="IZ283" s="0"/>
      <c r="JA283" s="0"/>
      <c r="JB283" s="0"/>
      <c r="JC283" s="0"/>
      <c r="JD283" s="0"/>
      <c r="JE283" s="0"/>
      <c r="JF283" s="0"/>
      <c r="JG283" s="0"/>
      <c r="JH283" s="0"/>
      <c r="JI283" s="0"/>
      <c r="JJ283" s="0"/>
      <c r="JK283" s="0"/>
      <c r="JL283" s="0"/>
      <c r="JM283" s="0"/>
      <c r="JN283" s="0"/>
      <c r="JO283" s="0"/>
      <c r="JP283" s="0"/>
      <c r="JQ283" s="0"/>
      <c r="JR283" s="0"/>
      <c r="JS283" s="0"/>
      <c r="JT283" s="0"/>
      <c r="JU283" s="0"/>
      <c r="JV283" s="0"/>
      <c r="JW283" s="0"/>
      <c r="JX283" s="0"/>
      <c r="JY283" s="0"/>
      <c r="JZ283" s="0"/>
      <c r="KA283" s="0"/>
      <c r="KB283" s="0"/>
      <c r="KC283" s="0"/>
      <c r="KD283" s="0"/>
      <c r="KE283" s="0"/>
      <c r="KF283" s="0"/>
      <c r="KG283" s="0"/>
      <c r="KH283" s="0"/>
      <c r="KI283" s="0"/>
      <c r="KJ283" s="0"/>
      <c r="KK283" s="0"/>
      <c r="KL283" s="0"/>
      <c r="KM283" s="0"/>
      <c r="KN283" s="0"/>
      <c r="KO283" s="0"/>
      <c r="KP283" s="0"/>
      <c r="KQ283" s="0"/>
      <c r="KR283" s="0"/>
      <c r="KS283" s="0"/>
      <c r="KT283" s="0"/>
      <c r="KU283" s="0"/>
      <c r="KV283" s="0"/>
      <c r="KW283" s="0"/>
      <c r="KX283" s="0"/>
      <c r="KY283" s="0"/>
      <c r="KZ283" s="0"/>
      <c r="LA283" s="0"/>
      <c r="LB283" s="0"/>
      <c r="LC283" s="0"/>
      <c r="LD283" s="0"/>
      <c r="LE283" s="0"/>
      <c r="LF283" s="0"/>
      <c r="LG283" s="0"/>
      <c r="LH283" s="0"/>
      <c r="LI283" s="0"/>
      <c r="LJ283" s="0"/>
      <c r="LK283" s="0"/>
      <c r="LL283" s="0"/>
      <c r="LM283" s="0"/>
      <c r="LN283" s="0"/>
      <c r="LO283" s="0"/>
      <c r="LP283" s="0"/>
      <c r="LQ283" s="0"/>
      <c r="LR283" s="0"/>
      <c r="LS283" s="0"/>
      <c r="LT283" s="0"/>
      <c r="LU283" s="0"/>
      <c r="LV283" s="0"/>
      <c r="LW283" s="0"/>
      <c r="LX283" s="0"/>
      <c r="LY283" s="0"/>
      <c r="LZ283" s="0"/>
      <c r="MA283" s="0"/>
      <c r="MB283" s="0"/>
      <c r="MC283" s="0"/>
      <c r="MD283" s="0"/>
      <c r="ME283" s="0"/>
      <c r="MF283" s="0"/>
      <c r="MG283" s="0"/>
      <c r="MH283" s="0"/>
      <c r="MI283" s="0"/>
      <c r="MJ283" s="0"/>
      <c r="MK283" s="0"/>
      <c r="ML283" s="0"/>
      <c r="MM283" s="0"/>
      <c r="MN283" s="0"/>
      <c r="MO283" s="0"/>
      <c r="MP283" s="0"/>
      <c r="MQ283" s="0"/>
      <c r="MR283" s="0"/>
      <c r="MS283" s="0"/>
      <c r="MT283" s="0"/>
      <c r="MU283" s="0"/>
      <c r="MV283" s="0"/>
      <c r="MW283" s="0"/>
      <c r="MX283" s="0"/>
      <c r="MY283" s="0"/>
      <c r="MZ283" s="0"/>
      <c r="NA283" s="0"/>
      <c r="NB283" s="0"/>
      <c r="NC283" s="0"/>
      <c r="ND283" s="0"/>
      <c r="NE283" s="0"/>
      <c r="NF283" s="0"/>
      <c r="NG283" s="0"/>
      <c r="NH283" s="0"/>
      <c r="NI283" s="0"/>
      <c r="NJ283" s="0"/>
      <c r="NK283" s="0"/>
      <c r="NL283" s="0"/>
      <c r="NM283" s="0"/>
      <c r="NN283" s="0"/>
      <c r="NO283" s="0"/>
      <c r="NP283" s="0"/>
      <c r="NQ283" s="0"/>
      <c r="NR283" s="0"/>
      <c r="NS283" s="0"/>
      <c r="NT283" s="0"/>
      <c r="NU283" s="0"/>
      <c r="NV283" s="0"/>
      <c r="NW283" s="0"/>
      <c r="NX283" s="0"/>
      <c r="NY283" s="0"/>
      <c r="NZ283" s="0"/>
      <c r="OA283" s="0"/>
      <c r="OB283" s="0"/>
      <c r="OC283" s="0"/>
      <c r="OD283" s="0"/>
      <c r="OE283" s="0"/>
      <c r="OF283" s="0"/>
      <c r="OG283" s="0"/>
      <c r="OH283" s="0"/>
      <c r="OI283" s="0"/>
      <c r="OJ283" s="0"/>
      <c r="OK283" s="0"/>
      <c r="OL283" s="0"/>
      <c r="OM283" s="0"/>
      <c r="ON283" s="0"/>
      <c r="OO283" s="0"/>
      <c r="OP283" s="0"/>
      <c r="OQ283" s="0"/>
      <c r="OR283" s="0"/>
      <c r="OS283" s="0"/>
      <c r="OT283" s="0"/>
      <c r="OU283" s="0"/>
      <c r="OV283" s="0"/>
      <c r="OW283" s="0"/>
      <c r="OX283" s="0"/>
      <c r="OY283" s="0"/>
      <c r="OZ283" s="0"/>
      <c r="PA283" s="0"/>
      <c r="PB283" s="0"/>
      <c r="PC283" s="0"/>
      <c r="PD283" s="0"/>
      <c r="PE283" s="0"/>
      <c r="PF283" s="0"/>
      <c r="PG283" s="0"/>
      <c r="PH283" s="0"/>
      <c r="PI283" s="0"/>
      <c r="PJ283" s="0"/>
      <c r="PK283" s="0"/>
      <c r="PL283" s="0"/>
      <c r="PM283" s="0"/>
      <c r="PN283" s="0"/>
      <c r="PO283" s="0"/>
      <c r="PP283" s="0"/>
      <c r="PQ283" s="0"/>
      <c r="PR283" s="0"/>
      <c r="PS283" s="0"/>
      <c r="PT283" s="0"/>
      <c r="PU283" s="0"/>
      <c r="PV283" s="0"/>
      <c r="PW283" s="0"/>
      <c r="PX283" s="0"/>
      <c r="PY283" s="0"/>
      <c r="PZ283" s="0"/>
      <c r="QA283" s="0"/>
      <c r="QB283" s="0"/>
      <c r="QC283" s="0"/>
      <c r="QD283" s="0"/>
      <c r="QE283" s="0"/>
      <c r="QF283" s="0"/>
      <c r="QG283" s="0"/>
      <c r="QH283" s="0"/>
      <c r="QI283" s="0"/>
      <c r="QJ283" s="0"/>
      <c r="QK283" s="0"/>
      <c r="QL283" s="0"/>
      <c r="QM283" s="0"/>
      <c r="QN283" s="0"/>
      <c r="QO283" s="0"/>
      <c r="QP283" s="0"/>
      <c r="QQ283" s="0"/>
      <c r="QR283" s="0"/>
      <c r="QS283" s="0"/>
      <c r="QT283" s="0"/>
      <c r="QU283" s="0"/>
      <c r="QV283" s="0"/>
      <c r="QW283" s="0"/>
      <c r="QX283" s="0"/>
      <c r="QY283" s="0"/>
      <c r="QZ283" s="0"/>
      <c r="RA283" s="0"/>
      <c r="RB283" s="0"/>
      <c r="RC283" s="0"/>
      <c r="RD283" s="0"/>
      <c r="RE283" s="0"/>
      <c r="RF283" s="0"/>
      <c r="RG283" s="0"/>
      <c r="RH283" s="0"/>
      <c r="RI283" s="0"/>
      <c r="RJ283" s="0"/>
      <c r="RK283" s="0"/>
      <c r="RL283" s="0"/>
      <c r="RM283" s="0"/>
      <c r="RN283" s="0"/>
      <c r="RO283" s="0"/>
      <c r="RP283" s="0"/>
      <c r="RQ283" s="0"/>
      <c r="RR283" s="0"/>
      <c r="RS283" s="0"/>
      <c r="RT283" s="0"/>
      <c r="RU283" s="0"/>
      <c r="RV283" s="0"/>
      <c r="RW283" s="0"/>
      <c r="RX283" s="0"/>
      <c r="RY283" s="0"/>
      <c r="RZ283" s="0"/>
      <c r="SA283" s="0"/>
      <c r="SB283" s="0"/>
      <c r="SC283" s="0"/>
      <c r="SD283" s="0"/>
      <c r="SE283" s="0"/>
      <c r="SF283" s="0"/>
      <c r="SG283" s="0"/>
      <c r="SH283" s="0"/>
      <c r="SI283" s="0"/>
      <c r="SJ283" s="0"/>
      <c r="SK283" s="0"/>
      <c r="SL283" s="0"/>
      <c r="SM283" s="0"/>
      <c r="SN283" s="0"/>
      <c r="SO283" s="0"/>
      <c r="SP283" s="0"/>
      <c r="SQ283" s="0"/>
      <c r="SR283" s="0"/>
      <c r="SS283" s="0"/>
      <c r="ST283" s="0"/>
      <c r="SU283" s="0"/>
      <c r="SV283" s="0"/>
      <c r="SW283" s="0"/>
      <c r="SX283" s="0"/>
      <c r="SY283" s="0"/>
      <c r="SZ283" s="0"/>
      <c r="TA283" s="0"/>
      <c r="TB283" s="0"/>
      <c r="TC283" s="0"/>
      <c r="TD283" s="0"/>
      <c r="TE283" s="0"/>
      <c r="TF283" s="0"/>
      <c r="TG283" s="0"/>
      <c r="TH283" s="0"/>
      <c r="TI283" s="0"/>
      <c r="TJ283" s="0"/>
      <c r="TK283" s="0"/>
      <c r="TL283" s="0"/>
      <c r="TM283" s="0"/>
      <c r="TN283" s="0"/>
      <c r="TO283" s="0"/>
      <c r="TP283" s="0"/>
      <c r="TQ283" s="0"/>
      <c r="TR283" s="0"/>
      <c r="TS283" s="0"/>
      <c r="TT283" s="0"/>
      <c r="TU283" s="0"/>
      <c r="TV283" s="0"/>
      <c r="TW283" s="0"/>
      <c r="TX283" s="0"/>
      <c r="TY283" s="0"/>
      <c r="TZ283" s="0"/>
      <c r="UA283" s="0"/>
      <c r="UB283" s="0"/>
      <c r="UC283" s="0"/>
      <c r="UD283" s="0"/>
      <c r="UE283" s="0"/>
      <c r="UF283" s="0"/>
      <c r="UG283" s="0"/>
      <c r="UH283" s="0"/>
      <c r="UI283" s="0"/>
      <c r="UJ283" s="0"/>
      <c r="UK283" s="0"/>
      <c r="UL283" s="0"/>
      <c r="UM283" s="0"/>
      <c r="UN283" s="0"/>
      <c r="UO283" s="0"/>
      <c r="UP283" s="0"/>
      <c r="UQ283" s="0"/>
      <c r="UR283" s="0"/>
      <c r="US283" s="0"/>
      <c r="UT283" s="0"/>
      <c r="UU283" s="0"/>
      <c r="UV283" s="0"/>
      <c r="UW283" s="0"/>
      <c r="UX283" s="0"/>
      <c r="UY283" s="0"/>
      <c r="UZ283" s="0"/>
      <c r="VA283" s="0"/>
      <c r="VB283" s="0"/>
      <c r="VC283" s="0"/>
      <c r="VD283" s="0"/>
      <c r="VE283" s="0"/>
      <c r="VF283" s="0"/>
      <c r="VG283" s="0"/>
      <c r="VH283" s="0"/>
      <c r="VI283" s="0"/>
      <c r="VJ283" s="0"/>
      <c r="VK283" s="0"/>
      <c r="VL283" s="0"/>
      <c r="VM283" s="0"/>
      <c r="VN283" s="0"/>
      <c r="VO283" s="0"/>
      <c r="VP283" s="0"/>
      <c r="VQ283" s="0"/>
      <c r="VR283" s="0"/>
      <c r="VS283" s="0"/>
      <c r="VT283" s="0"/>
      <c r="VU283" s="0"/>
      <c r="VV283" s="0"/>
      <c r="VW283" s="0"/>
      <c r="VX283" s="0"/>
      <c r="VY283" s="0"/>
      <c r="VZ283" s="0"/>
      <c r="WA283" s="0"/>
      <c r="WB283" s="0"/>
      <c r="WC283" s="0"/>
      <c r="WD283" s="0"/>
      <c r="WE283" s="0"/>
      <c r="WF283" s="0"/>
      <c r="WG283" s="0"/>
      <c r="WH283" s="0"/>
      <c r="WI283" s="0"/>
      <c r="WJ283" s="0"/>
      <c r="WK283" s="0"/>
      <c r="WL283" s="0"/>
      <c r="WM283" s="0"/>
      <c r="WN283" s="0"/>
      <c r="WO283" s="0"/>
      <c r="WP283" s="0"/>
      <c r="WQ283" s="0"/>
      <c r="WR283" s="0"/>
      <c r="WS283" s="0"/>
      <c r="WT283" s="0"/>
      <c r="WU283" s="0"/>
      <c r="WV283" s="0"/>
      <c r="WW283" s="0"/>
      <c r="WX283" s="0"/>
      <c r="WY283" s="0"/>
      <c r="WZ283" s="0"/>
      <c r="XA283" s="0"/>
      <c r="XB283" s="0"/>
      <c r="XC283" s="0"/>
      <c r="XD283" s="0"/>
      <c r="XE283" s="0"/>
      <c r="XF283" s="0"/>
      <c r="XG283" s="0"/>
      <c r="XH283" s="0"/>
      <c r="XI283" s="0"/>
      <c r="XJ283" s="0"/>
      <c r="XK283" s="0"/>
      <c r="XL283" s="0"/>
      <c r="XM283" s="0"/>
      <c r="XN283" s="0"/>
      <c r="XO283" s="0"/>
      <c r="XP283" s="0"/>
      <c r="XQ283" s="0"/>
      <c r="XR283" s="0"/>
      <c r="XS283" s="0"/>
      <c r="XT283" s="0"/>
      <c r="XU283" s="0"/>
      <c r="XV283" s="0"/>
      <c r="XW283" s="0"/>
      <c r="XX283" s="0"/>
      <c r="XY283" s="0"/>
      <c r="XZ283" s="0"/>
      <c r="YA283" s="0"/>
      <c r="YB283" s="0"/>
      <c r="YC283" s="0"/>
      <c r="YD283" s="0"/>
      <c r="YE283" s="0"/>
      <c r="YF283" s="0"/>
      <c r="YG283" s="0"/>
      <c r="YH283" s="0"/>
      <c r="YI283" s="0"/>
      <c r="YJ283" s="0"/>
      <c r="YK283" s="0"/>
      <c r="YL283" s="0"/>
      <c r="YM283" s="0"/>
      <c r="YN283" s="0"/>
      <c r="YO283" s="0"/>
      <c r="YP283" s="0"/>
      <c r="YQ283" s="0"/>
      <c r="YR283" s="0"/>
      <c r="YS283" s="0"/>
      <c r="YT283" s="0"/>
      <c r="YU283" s="0"/>
      <c r="YV283" s="0"/>
      <c r="YW283" s="0"/>
      <c r="YX283" s="0"/>
      <c r="YY283" s="0"/>
      <c r="YZ283" s="0"/>
      <c r="ZA283" s="0"/>
      <c r="ZB283" s="0"/>
      <c r="ZC283" s="0"/>
      <c r="ZD283" s="0"/>
      <c r="ZE283" s="0"/>
      <c r="ZF283" s="0"/>
      <c r="ZG283" s="0"/>
      <c r="ZH283" s="0"/>
      <c r="ZI283" s="0"/>
      <c r="ZJ283" s="0"/>
      <c r="ZK283" s="0"/>
      <c r="ZL283" s="0"/>
      <c r="ZM283" s="0"/>
      <c r="ZN283" s="0"/>
      <c r="ZO283" s="0"/>
      <c r="ZP283" s="0"/>
      <c r="ZQ283" s="0"/>
      <c r="ZR283" s="0"/>
      <c r="ZS283" s="0"/>
      <c r="ZT283" s="0"/>
      <c r="ZU283" s="0"/>
      <c r="ZV283" s="0"/>
      <c r="ZW283" s="0"/>
      <c r="ZX283" s="0"/>
      <c r="ZY283" s="0"/>
      <c r="ZZ283" s="0"/>
      <c r="AAA283" s="0"/>
      <c r="AAB283" s="0"/>
      <c r="AAC283" s="0"/>
      <c r="AAD283" s="0"/>
      <c r="AAE283" s="0"/>
      <c r="AAF283" s="0"/>
      <c r="AAG283" s="0"/>
      <c r="AAH283" s="0"/>
      <c r="AAI283" s="0"/>
      <c r="AAJ283" s="0"/>
      <c r="AAK283" s="0"/>
      <c r="AAL283" s="0"/>
      <c r="AAM283" s="0"/>
      <c r="AAN283" s="0"/>
      <c r="AAO283" s="0"/>
      <c r="AAP283" s="0"/>
      <c r="AAQ283" s="0"/>
      <c r="AAR283" s="0"/>
      <c r="AAS283" s="0"/>
      <c r="AAT283" s="0"/>
      <c r="AAU283" s="0"/>
      <c r="AAV283" s="0"/>
      <c r="AAW283" s="0"/>
      <c r="AAX283" s="0"/>
      <c r="AAY283" s="0"/>
      <c r="AAZ283" s="0"/>
      <c r="ABA283" s="0"/>
      <c r="ABB283" s="0"/>
      <c r="ABC283" s="0"/>
      <c r="ABD283" s="0"/>
      <c r="ABE283" s="0"/>
      <c r="ABF283" s="0"/>
      <c r="ABG283" s="0"/>
      <c r="ABH283" s="0"/>
      <c r="ABI283" s="0"/>
      <c r="ABJ283" s="0"/>
      <c r="ABK283" s="0"/>
      <c r="ABL283" s="0"/>
      <c r="ABM283" s="0"/>
      <c r="ABN283" s="0"/>
      <c r="ABO283" s="0"/>
      <c r="ABP283" s="0"/>
      <c r="ABQ283" s="0"/>
      <c r="ABR283" s="0"/>
      <c r="ABS283" s="0"/>
      <c r="ABT283" s="0"/>
      <c r="ABU283" s="0"/>
      <c r="ABV283" s="0"/>
      <c r="ABW283" s="0"/>
      <c r="ABX283" s="0"/>
      <c r="ABY283" s="0"/>
      <c r="ABZ283" s="0"/>
      <c r="ACA283" s="0"/>
      <c r="ACB283" s="0"/>
      <c r="ACC283" s="0"/>
      <c r="ACD283" s="0"/>
      <c r="ACE283" s="0"/>
      <c r="ACF283" s="0"/>
      <c r="ACG283" s="0"/>
      <c r="ACH283" s="0"/>
      <c r="ACI283" s="0"/>
      <c r="ACJ283" s="0"/>
      <c r="ACK283" s="0"/>
      <c r="ACL283" s="0"/>
      <c r="ACM283" s="0"/>
      <c r="ACN283" s="0"/>
      <c r="ACO283" s="0"/>
      <c r="ACP283" s="0"/>
      <c r="ACQ283" s="0"/>
      <c r="ACR283" s="0"/>
      <c r="ACS283" s="0"/>
      <c r="ACT283" s="0"/>
      <c r="ACU283" s="0"/>
      <c r="ACV283" s="0"/>
      <c r="ACW283" s="0"/>
      <c r="ACX283" s="0"/>
      <c r="ACY283" s="0"/>
      <c r="ACZ283" s="0"/>
      <c r="ADA283" s="0"/>
      <c r="ADB283" s="0"/>
      <c r="ADC283" s="0"/>
      <c r="ADD283" s="0"/>
      <c r="ADE283" s="0"/>
      <c r="ADF283" s="0"/>
      <c r="ADG283" s="0"/>
      <c r="ADH283" s="0"/>
      <c r="ADI283" s="0"/>
      <c r="ADJ283" s="0"/>
      <c r="ADK283" s="0"/>
      <c r="ADL283" s="0"/>
      <c r="ADM283" s="0"/>
      <c r="ADN283" s="0"/>
      <c r="ADO283" s="0"/>
      <c r="ADP283" s="0"/>
      <c r="ADQ283" s="0"/>
      <c r="ADR283" s="0"/>
      <c r="ADS283" s="0"/>
      <c r="ADT283" s="0"/>
      <c r="ADU283" s="0"/>
      <c r="ADV283" s="0"/>
      <c r="ADW283" s="0"/>
      <c r="ADX283" s="0"/>
      <c r="ADY283" s="0"/>
      <c r="ADZ283" s="0"/>
      <c r="AEA283" s="0"/>
      <c r="AEB283" s="0"/>
      <c r="AEC283" s="0"/>
      <c r="AED283" s="0"/>
      <c r="AEE283" s="0"/>
      <c r="AEF283" s="0"/>
      <c r="AEG283" s="0"/>
      <c r="AEH283" s="0"/>
      <c r="AEI283" s="0"/>
      <c r="AEJ283" s="0"/>
      <c r="AEK283" s="0"/>
      <c r="AEL283" s="0"/>
      <c r="AEM283" s="0"/>
      <c r="AEN283" s="0"/>
      <c r="AEO283" s="0"/>
      <c r="AEP283" s="0"/>
      <c r="AEQ283" s="0"/>
      <c r="AER283" s="0"/>
      <c r="AES283" s="0"/>
      <c r="AET283" s="0"/>
      <c r="AEU283" s="0"/>
      <c r="AEV283" s="0"/>
      <c r="AEW283" s="0"/>
      <c r="AEX283" s="0"/>
      <c r="AEY283" s="0"/>
      <c r="AEZ283" s="0"/>
      <c r="AFA283" s="0"/>
      <c r="AFB283" s="0"/>
      <c r="AFC283" s="0"/>
      <c r="AFD283" s="0"/>
      <c r="AFE283" s="0"/>
      <c r="AFF283" s="0"/>
      <c r="AFG283" s="0"/>
      <c r="AFH283" s="0"/>
      <c r="AFI283" s="0"/>
      <c r="AFJ283" s="0"/>
      <c r="AFK283" s="0"/>
      <c r="AFL283" s="0"/>
      <c r="AFM283" s="0"/>
      <c r="AFN283" s="0"/>
      <c r="AFO283" s="0"/>
      <c r="AFP283" s="0"/>
      <c r="AFQ283" s="0"/>
      <c r="AFR283" s="0"/>
      <c r="AFS283" s="0"/>
      <c r="AFT283" s="0"/>
      <c r="AFU283" s="0"/>
      <c r="AFV283" s="0"/>
      <c r="AFW283" s="0"/>
      <c r="AFX283" s="0"/>
      <c r="AFY283" s="0"/>
      <c r="AFZ283" s="0"/>
      <c r="AGA283" s="0"/>
      <c r="AGB283" s="0"/>
      <c r="AGC283" s="0"/>
      <c r="AGD283" s="0"/>
      <c r="AGE283" s="0"/>
      <c r="AGF283" s="0"/>
      <c r="AGG283" s="0"/>
      <c r="AGH283" s="0"/>
      <c r="AGI283" s="0"/>
      <c r="AGJ283" s="0"/>
      <c r="AGK283" s="0"/>
      <c r="AGL283" s="0"/>
      <c r="AGM283" s="0"/>
      <c r="AGN283" s="0"/>
      <c r="AGO283" s="0"/>
      <c r="AGP283" s="0"/>
      <c r="AGQ283" s="0"/>
      <c r="AGR283" s="0"/>
      <c r="AGS283" s="0"/>
      <c r="AGT283" s="0"/>
      <c r="AGU283" s="0"/>
      <c r="AGV283" s="0"/>
      <c r="AGW283" s="0"/>
      <c r="AGX283" s="0"/>
      <c r="AGY283" s="0"/>
      <c r="AGZ283" s="0"/>
      <c r="AHA283" s="0"/>
      <c r="AHB283" s="0"/>
      <c r="AHC283" s="0"/>
      <c r="AHD283" s="0"/>
      <c r="AHE283" s="0"/>
      <c r="AHF283" s="0"/>
      <c r="AHG283" s="0"/>
      <c r="AHH283" s="0"/>
      <c r="AHI283" s="0"/>
      <c r="AHJ283" s="0"/>
      <c r="AHK283" s="0"/>
      <c r="AHL283" s="0"/>
      <c r="AHM283" s="0"/>
      <c r="AHN283" s="0"/>
      <c r="AHO283" s="0"/>
      <c r="AHP283" s="0"/>
      <c r="AHQ283" s="0"/>
      <c r="AHR283" s="0"/>
      <c r="AHS283" s="0"/>
      <c r="AHT283" s="0"/>
      <c r="AHU283" s="0"/>
      <c r="AHV283" s="0"/>
      <c r="AHW283" s="0"/>
      <c r="AHX283" s="0"/>
      <c r="AHY283" s="0"/>
      <c r="AHZ283" s="0"/>
      <c r="AIA283" s="0"/>
      <c r="AIB283" s="0"/>
      <c r="AIC283" s="0"/>
      <c r="AID283" s="0"/>
      <c r="AIE283" s="0"/>
      <c r="AIF283" s="0"/>
      <c r="AIG283" s="0"/>
      <c r="AIH283" s="0"/>
      <c r="AII283" s="0"/>
      <c r="AIJ283" s="0"/>
      <c r="AIK283" s="0"/>
      <c r="AIL283" s="0"/>
      <c r="AIM283" s="0"/>
      <c r="AIN283" s="0"/>
      <c r="AIO283" s="0"/>
      <c r="AIP283" s="0"/>
      <c r="AIQ283" s="0"/>
      <c r="AIR283" s="0"/>
      <c r="AIS283" s="0"/>
      <c r="AIT283" s="0"/>
      <c r="AIU283" s="0"/>
      <c r="AIV283" s="0"/>
      <c r="AIW283" s="0"/>
      <c r="AIX283" s="0"/>
      <c r="AIY283" s="0"/>
      <c r="AIZ283" s="0"/>
      <c r="AJA283" s="0"/>
      <c r="AJB283" s="0"/>
      <c r="AJC283" s="0"/>
      <c r="AJD283" s="0"/>
      <c r="AJE283" s="0"/>
      <c r="AJF283" s="0"/>
      <c r="AJG283" s="0"/>
      <c r="AJH283" s="0"/>
      <c r="AJI283" s="0"/>
      <c r="AJJ283" s="0"/>
      <c r="AJK283" s="0"/>
      <c r="AJL283" s="0"/>
      <c r="AJM283" s="0"/>
      <c r="AJN283" s="0"/>
      <c r="AJO283" s="0"/>
      <c r="AJP283" s="0"/>
      <c r="AJQ283" s="0"/>
      <c r="AJR283" s="0"/>
      <c r="AJS283" s="0"/>
      <c r="AJT283" s="0"/>
      <c r="AJU283" s="0"/>
      <c r="AJV283" s="0"/>
      <c r="AJW283" s="0"/>
      <c r="AJX283" s="0"/>
      <c r="AJY283" s="0"/>
      <c r="AJZ283" s="0"/>
      <c r="AKA283" s="0"/>
      <c r="AKB283" s="0"/>
      <c r="AKC283" s="0"/>
      <c r="AKD283" s="0"/>
      <c r="AKE283" s="0"/>
      <c r="AKF283" s="0"/>
      <c r="AKG283" s="0"/>
      <c r="AKH283" s="0"/>
      <c r="AKI283" s="0"/>
      <c r="AKJ283" s="0"/>
      <c r="AKK283" s="0"/>
      <c r="AKL283" s="0"/>
      <c r="AKM283" s="0"/>
      <c r="AKN283" s="0"/>
      <c r="AKO283" s="0"/>
      <c r="AKP283" s="0"/>
      <c r="AKQ283" s="0"/>
      <c r="AKR283" s="0"/>
      <c r="AKS283" s="0"/>
      <c r="AKT283" s="0"/>
      <c r="AKU283" s="0"/>
      <c r="AKV283" s="0"/>
      <c r="AKW283" s="0"/>
      <c r="AKX283" s="0"/>
      <c r="AKY283" s="0"/>
      <c r="AKZ283" s="0"/>
      <c r="ALA283" s="0"/>
      <c r="ALB283" s="0"/>
      <c r="ALC283" s="0"/>
      <c r="ALD283" s="0"/>
      <c r="ALE283" s="0"/>
      <c r="ALF283" s="0"/>
      <c r="ALG283" s="0"/>
      <c r="ALH283" s="0"/>
      <c r="ALI283" s="0"/>
      <c r="ALJ283" s="0"/>
      <c r="ALK283" s="0"/>
      <c r="ALL283" s="0"/>
      <c r="ALM283" s="0"/>
      <c r="ALN283" s="0"/>
      <c r="ALO283" s="0"/>
      <c r="ALP283" s="0"/>
      <c r="ALQ283" s="0"/>
      <c r="ALR283" s="0"/>
      <c r="ALS283" s="0"/>
      <c r="ALT283" s="0"/>
      <c r="ALU283" s="0"/>
      <c r="ALV283" s="0"/>
      <c r="ALW283" s="0"/>
      <c r="ALX283" s="0"/>
      <c r="ALY283" s="0"/>
      <c r="ALZ283" s="0"/>
      <c r="AMA283" s="0"/>
      <c r="AMB283" s="0"/>
      <c r="AMC283" s="0"/>
      <c r="AMD283" s="0"/>
      <c r="AME283" s="0"/>
      <c r="AMF283" s="0"/>
      <c r="AMG283" s="0"/>
      <c r="AMH283" s="0"/>
      <c r="AMI283" s="0"/>
      <c r="AMJ283" s="0"/>
    </row>
    <row r="284" s="258" customFormat="true" ht="15" hidden="true" customHeight="true" outlineLevel="1" collapsed="false">
      <c r="B284" s="279"/>
      <c r="C284" s="210"/>
      <c r="D284" s="242"/>
      <c r="E284" s="210"/>
      <c r="F284" s="210"/>
      <c r="G284" s="210"/>
      <c r="H284" s="210"/>
      <c r="I284" s="210"/>
      <c r="J284" s="210"/>
      <c r="K284" s="210"/>
      <c r="L284" s="210"/>
      <c r="M284" s="210"/>
      <c r="N284" s="233"/>
      <c r="O284" s="66"/>
      <c r="P284" s="66"/>
      <c r="Q284" s="66"/>
      <c r="R284" s="66"/>
      <c r="S284" s="66"/>
      <c r="T284" s="66"/>
      <c r="U284" s="66"/>
      <c r="V284" s="66"/>
      <c r="W284" s="66"/>
      <c r="X284" s="235"/>
      <c r="Y284" s="241"/>
      <c r="Z284" s="66"/>
      <c r="AA284" s="66"/>
      <c r="AB284" s="66"/>
      <c r="AC284" s="66"/>
      <c r="AD284" s="66"/>
      <c r="AE284" s="66"/>
      <c r="AF284" s="66"/>
      <c r="AG284" s="66"/>
      <c r="AH284" s="66"/>
      <c r="AI284" s="7"/>
      <c r="AJ284" s="7"/>
      <c r="AK284" s="185"/>
      <c r="AL284" s="185"/>
      <c r="AM284" s="185"/>
      <c r="AN284" s="185"/>
      <c r="AO284" s="185"/>
      <c r="AP284" s="185"/>
      <c r="AQ284" s="185"/>
      <c r="AR284" s="185"/>
      <c r="AS284" s="7"/>
      <c r="AT284" s="7"/>
      <c r="AU284" s="185"/>
      <c r="AV284" s="185"/>
      <c r="AW284" s="185"/>
      <c r="AX284" s="185"/>
      <c r="AY284" s="185"/>
      <c r="AZ284" s="185"/>
      <c r="BA284" s="185"/>
      <c r="BB284" s="185"/>
      <c r="BC284" s="185"/>
      <c r="BD284" s="185"/>
      <c r="BE284" s="185"/>
      <c r="BF284" s="185"/>
      <c r="BG284" s="185"/>
      <c r="BH284" s="185"/>
      <c r="BI284" s="185"/>
      <c r="BJ284" s="185"/>
      <c r="BK284" s="185"/>
      <c r="BL284" s="185"/>
      <c r="BM284" s="185"/>
      <c r="BN284" s="185"/>
      <c r="BO284" s="185"/>
      <c r="BP284" s="185"/>
      <c r="BQ284" s="185"/>
      <c r="BR284" s="185"/>
      <c r="BS284" s="185"/>
      <c r="BT284" s="185"/>
      <c r="BU284" s="185"/>
      <c r="BV284" s="185"/>
    </row>
    <row r="285" customFormat="false" ht="15" hidden="true" customHeight="true" outlineLevel="1" collapsed="false">
      <c r="A285" s="0"/>
      <c r="B285" s="275"/>
      <c r="C285" s="66"/>
      <c r="D285" s="241"/>
      <c r="E285" s="66"/>
      <c r="F285" s="66"/>
      <c r="G285" s="66"/>
      <c r="H285" s="66"/>
      <c r="I285" s="66"/>
      <c r="J285" s="66"/>
      <c r="K285" s="66"/>
      <c r="L285" s="66"/>
      <c r="M285" s="66"/>
      <c r="N285" s="235"/>
      <c r="O285" s="66"/>
      <c r="P285" s="66"/>
      <c r="Q285" s="66"/>
      <c r="R285" s="66"/>
      <c r="S285" s="66"/>
      <c r="T285" s="66"/>
      <c r="U285" s="66"/>
      <c r="V285" s="66"/>
      <c r="W285" s="66"/>
      <c r="X285" s="235"/>
      <c r="Y285" s="241"/>
      <c r="Z285" s="66"/>
      <c r="AA285" s="66"/>
      <c r="AB285" s="66"/>
      <c r="AC285" s="66"/>
      <c r="AD285" s="66"/>
      <c r="AE285" s="66"/>
      <c r="AF285" s="66"/>
      <c r="AG285" s="66"/>
      <c r="AH285" s="66"/>
      <c r="AI285" s="7"/>
      <c r="AJ285" s="7"/>
      <c r="AK285" s="0"/>
      <c r="AL285" s="0"/>
      <c r="AM285" s="0"/>
      <c r="AN285" s="0"/>
      <c r="AO285" s="0"/>
      <c r="AP285" s="0"/>
      <c r="AQ285" s="0"/>
      <c r="AR285" s="0"/>
      <c r="AS285" s="7"/>
      <c r="AT285" s="7"/>
      <c r="AU285" s="0"/>
      <c r="AV285" s="0"/>
      <c r="AW285" s="0"/>
      <c r="AX285" s="0"/>
      <c r="AY285" s="0"/>
      <c r="AZ285" s="0"/>
      <c r="BA285" s="0"/>
      <c r="BB285" s="0"/>
      <c r="BC285" s="0"/>
      <c r="BD285" s="0"/>
      <c r="BE285" s="0"/>
      <c r="BF285" s="0"/>
      <c r="BG285" s="0"/>
      <c r="BH285" s="0"/>
      <c r="BI285" s="0"/>
      <c r="BJ285" s="0"/>
      <c r="BK285" s="0"/>
      <c r="BL285" s="0"/>
      <c r="BM285" s="0"/>
      <c r="BN285" s="0"/>
      <c r="BO285" s="0"/>
      <c r="BP285" s="0"/>
      <c r="BQ285" s="0"/>
      <c r="BR285" s="0"/>
      <c r="BS285" s="0"/>
      <c r="BT285" s="0"/>
      <c r="BU285" s="0"/>
      <c r="BV285" s="0"/>
      <c r="BW285" s="0"/>
      <c r="BX285" s="0"/>
      <c r="BY285" s="0"/>
      <c r="BZ285" s="0"/>
      <c r="CA285" s="0"/>
      <c r="CB285" s="0"/>
      <c r="CC285" s="0"/>
      <c r="CD285" s="0"/>
      <c r="CE285" s="0"/>
      <c r="CF285" s="0"/>
      <c r="CG285" s="0"/>
      <c r="CH285" s="0"/>
      <c r="CI285" s="0"/>
      <c r="CJ285" s="0"/>
      <c r="CK285" s="0"/>
      <c r="CL285" s="0"/>
      <c r="CM285" s="0"/>
      <c r="CN285" s="0"/>
      <c r="CO285" s="0"/>
      <c r="CP285" s="0"/>
      <c r="CQ285" s="0"/>
      <c r="CR285" s="0"/>
      <c r="CS285" s="0"/>
      <c r="CT285" s="0"/>
      <c r="CU285" s="0"/>
      <c r="CV285" s="0"/>
      <c r="CW285" s="0"/>
      <c r="CX285" s="0"/>
      <c r="CY285" s="0"/>
      <c r="CZ285" s="0"/>
      <c r="DA285" s="0"/>
      <c r="DB285" s="0"/>
      <c r="DC285" s="0"/>
      <c r="DD285" s="0"/>
      <c r="DE285" s="0"/>
      <c r="DF285" s="0"/>
      <c r="DG285" s="0"/>
      <c r="DH285" s="0"/>
      <c r="DI285" s="0"/>
      <c r="DJ285" s="0"/>
      <c r="DK285" s="0"/>
      <c r="DL285" s="0"/>
      <c r="DM285" s="0"/>
      <c r="DN285" s="0"/>
      <c r="DO285" s="0"/>
      <c r="DP285" s="0"/>
      <c r="DQ285" s="0"/>
      <c r="DR285" s="0"/>
      <c r="DS285" s="0"/>
      <c r="DT285" s="0"/>
      <c r="DU285" s="0"/>
      <c r="DV285" s="0"/>
      <c r="DW285" s="0"/>
      <c r="DX285" s="0"/>
      <c r="DY285" s="0"/>
      <c r="DZ285" s="0"/>
      <c r="EA285" s="0"/>
      <c r="EB285" s="0"/>
      <c r="EC285" s="0"/>
      <c r="ED285" s="0"/>
      <c r="EE285" s="0"/>
      <c r="EF285" s="0"/>
      <c r="EG285" s="0"/>
      <c r="EH285" s="0"/>
      <c r="EI285" s="0"/>
      <c r="EJ285" s="0"/>
      <c r="EK285" s="0"/>
      <c r="EL285" s="0"/>
      <c r="EM285" s="0"/>
      <c r="EN285" s="0"/>
      <c r="EO285" s="0"/>
      <c r="EP285" s="0"/>
      <c r="EQ285" s="0"/>
      <c r="ER285" s="0"/>
      <c r="ES285" s="0"/>
      <c r="ET285" s="0"/>
      <c r="EU285" s="0"/>
      <c r="EV285" s="0"/>
      <c r="EW285" s="0"/>
      <c r="EX285" s="0"/>
      <c r="EY285" s="0"/>
      <c r="EZ285" s="0"/>
      <c r="FA285" s="0"/>
      <c r="FB285" s="0"/>
      <c r="FC285" s="0"/>
      <c r="FD285" s="0"/>
      <c r="FE285" s="0"/>
      <c r="FF285" s="0"/>
      <c r="FG285" s="0"/>
      <c r="FH285" s="0"/>
      <c r="FI285" s="0"/>
      <c r="FJ285" s="0"/>
      <c r="FK285" s="0"/>
      <c r="FL285" s="0"/>
      <c r="FM285" s="0"/>
      <c r="FN285" s="0"/>
      <c r="FO285" s="0"/>
      <c r="FP285" s="0"/>
      <c r="FQ285" s="0"/>
      <c r="FR285" s="0"/>
      <c r="FS285" s="0"/>
      <c r="FT285" s="0"/>
      <c r="FU285" s="0"/>
      <c r="FV285" s="0"/>
      <c r="FW285" s="0"/>
      <c r="FX285" s="0"/>
      <c r="FY285" s="0"/>
      <c r="FZ285" s="0"/>
      <c r="GA285" s="0"/>
      <c r="GB285" s="0"/>
      <c r="GC285" s="0"/>
      <c r="GD285" s="0"/>
      <c r="GE285" s="0"/>
      <c r="GF285" s="0"/>
      <c r="GG285" s="0"/>
      <c r="GH285" s="0"/>
      <c r="GI285" s="0"/>
      <c r="GJ285" s="0"/>
      <c r="GK285" s="0"/>
      <c r="GL285" s="0"/>
      <c r="GM285" s="0"/>
      <c r="GN285" s="0"/>
      <c r="GO285" s="0"/>
      <c r="GP285" s="0"/>
      <c r="GQ285" s="0"/>
      <c r="GR285" s="0"/>
      <c r="GS285" s="0"/>
      <c r="GT285" s="0"/>
      <c r="GU285" s="0"/>
      <c r="GV285" s="0"/>
      <c r="GW285" s="0"/>
      <c r="GX285" s="0"/>
      <c r="GY285" s="0"/>
      <c r="GZ285" s="0"/>
      <c r="HA285" s="0"/>
      <c r="HB285" s="0"/>
      <c r="HC285" s="0"/>
      <c r="HD285" s="0"/>
      <c r="HE285" s="0"/>
      <c r="HF285" s="0"/>
      <c r="HG285" s="0"/>
      <c r="HH285" s="0"/>
      <c r="HI285" s="0"/>
      <c r="HJ285" s="0"/>
      <c r="HK285" s="0"/>
      <c r="HL285" s="0"/>
      <c r="HM285" s="0"/>
      <c r="HN285" s="0"/>
      <c r="HO285" s="0"/>
      <c r="HP285" s="0"/>
      <c r="HQ285" s="0"/>
      <c r="HR285" s="0"/>
      <c r="HS285" s="0"/>
      <c r="HT285" s="0"/>
      <c r="HU285" s="0"/>
      <c r="HV285" s="0"/>
      <c r="HW285" s="0"/>
      <c r="HX285" s="0"/>
      <c r="HY285" s="0"/>
      <c r="HZ285" s="0"/>
      <c r="IA285" s="0"/>
      <c r="IB285" s="0"/>
      <c r="IC285" s="0"/>
      <c r="ID285" s="0"/>
      <c r="IE285" s="0"/>
      <c r="IF285" s="0"/>
      <c r="IG285" s="0"/>
      <c r="IH285" s="0"/>
      <c r="II285" s="0"/>
      <c r="IJ285" s="0"/>
      <c r="IK285" s="0"/>
      <c r="IL285" s="0"/>
      <c r="IM285" s="0"/>
      <c r="IN285" s="0"/>
      <c r="IO285" s="0"/>
      <c r="IP285" s="0"/>
      <c r="IQ285" s="0"/>
      <c r="IR285" s="0"/>
      <c r="IS285" s="0"/>
      <c r="IT285" s="0"/>
      <c r="IU285" s="0"/>
      <c r="IV285" s="0"/>
      <c r="IW285" s="0"/>
      <c r="IX285" s="0"/>
      <c r="IY285" s="0"/>
      <c r="IZ285" s="0"/>
      <c r="JA285" s="0"/>
      <c r="JB285" s="0"/>
      <c r="JC285" s="0"/>
      <c r="JD285" s="0"/>
      <c r="JE285" s="0"/>
      <c r="JF285" s="0"/>
      <c r="JG285" s="0"/>
      <c r="JH285" s="0"/>
      <c r="JI285" s="0"/>
      <c r="JJ285" s="0"/>
      <c r="JK285" s="0"/>
      <c r="JL285" s="0"/>
      <c r="JM285" s="0"/>
      <c r="JN285" s="0"/>
      <c r="JO285" s="0"/>
      <c r="JP285" s="0"/>
      <c r="JQ285" s="0"/>
      <c r="JR285" s="0"/>
      <c r="JS285" s="0"/>
      <c r="JT285" s="0"/>
      <c r="JU285" s="0"/>
      <c r="JV285" s="0"/>
      <c r="JW285" s="0"/>
      <c r="JX285" s="0"/>
      <c r="JY285" s="0"/>
      <c r="JZ285" s="0"/>
      <c r="KA285" s="0"/>
      <c r="KB285" s="0"/>
      <c r="KC285" s="0"/>
      <c r="KD285" s="0"/>
      <c r="KE285" s="0"/>
      <c r="KF285" s="0"/>
      <c r="KG285" s="0"/>
      <c r="KH285" s="0"/>
      <c r="KI285" s="0"/>
      <c r="KJ285" s="0"/>
      <c r="KK285" s="0"/>
      <c r="KL285" s="0"/>
      <c r="KM285" s="0"/>
      <c r="KN285" s="0"/>
      <c r="KO285" s="0"/>
      <c r="KP285" s="0"/>
      <c r="KQ285" s="0"/>
      <c r="KR285" s="0"/>
      <c r="KS285" s="0"/>
      <c r="KT285" s="0"/>
      <c r="KU285" s="0"/>
      <c r="KV285" s="0"/>
      <c r="KW285" s="0"/>
      <c r="KX285" s="0"/>
      <c r="KY285" s="0"/>
      <c r="KZ285" s="0"/>
      <c r="LA285" s="0"/>
      <c r="LB285" s="0"/>
      <c r="LC285" s="0"/>
      <c r="LD285" s="0"/>
      <c r="LE285" s="0"/>
      <c r="LF285" s="0"/>
      <c r="LG285" s="0"/>
      <c r="LH285" s="0"/>
      <c r="LI285" s="0"/>
      <c r="LJ285" s="0"/>
      <c r="LK285" s="0"/>
      <c r="LL285" s="0"/>
      <c r="LM285" s="0"/>
      <c r="LN285" s="0"/>
      <c r="LO285" s="0"/>
      <c r="LP285" s="0"/>
      <c r="LQ285" s="0"/>
      <c r="LR285" s="0"/>
      <c r="LS285" s="0"/>
      <c r="LT285" s="0"/>
      <c r="LU285" s="0"/>
      <c r="LV285" s="0"/>
      <c r="LW285" s="0"/>
      <c r="LX285" s="0"/>
      <c r="LY285" s="0"/>
      <c r="LZ285" s="0"/>
      <c r="MA285" s="0"/>
      <c r="MB285" s="0"/>
      <c r="MC285" s="0"/>
      <c r="MD285" s="0"/>
      <c r="ME285" s="0"/>
      <c r="MF285" s="0"/>
      <c r="MG285" s="0"/>
      <c r="MH285" s="0"/>
      <c r="MI285" s="0"/>
      <c r="MJ285" s="0"/>
      <c r="MK285" s="0"/>
      <c r="ML285" s="0"/>
      <c r="MM285" s="0"/>
      <c r="MN285" s="0"/>
      <c r="MO285" s="0"/>
      <c r="MP285" s="0"/>
      <c r="MQ285" s="0"/>
      <c r="MR285" s="0"/>
      <c r="MS285" s="0"/>
      <c r="MT285" s="0"/>
      <c r="MU285" s="0"/>
      <c r="MV285" s="0"/>
      <c r="MW285" s="0"/>
      <c r="MX285" s="0"/>
      <c r="MY285" s="0"/>
      <c r="MZ285" s="0"/>
      <c r="NA285" s="0"/>
      <c r="NB285" s="0"/>
      <c r="NC285" s="0"/>
      <c r="ND285" s="0"/>
      <c r="NE285" s="0"/>
      <c r="NF285" s="0"/>
      <c r="NG285" s="0"/>
      <c r="NH285" s="0"/>
      <c r="NI285" s="0"/>
      <c r="NJ285" s="0"/>
      <c r="NK285" s="0"/>
      <c r="NL285" s="0"/>
      <c r="NM285" s="0"/>
      <c r="NN285" s="0"/>
      <c r="NO285" s="0"/>
      <c r="NP285" s="0"/>
      <c r="NQ285" s="0"/>
      <c r="NR285" s="0"/>
      <c r="NS285" s="0"/>
      <c r="NT285" s="0"/>
      <c r="NU285" s="0"/>
      <c r="NV285" s="0"/>
      <c r="NW285" s="0"/>
      <c r="NX285" s="0"/>
      <c r="NY285" s="0"/>
      <c r="NZ285" s="0"/>
      <c r="OA285" s="0"/>
      <c r="OB285" s="0"/>
      <c r="OC285" s="0"/>
      <c r="OD285" s="0"/>
      <c r="OE285" s="0"/>
      <c r="OF285" s="0"/>
      <c r="OG285" s="0"/>
      <c r="OH285" s="0"/>
      <c r="OI285" s="0"/>
      <c r="OJ285" s="0"/>
      <c r="OK285" s="0"/>
      <c r="OL285" s="0"/>
      <c r="OM285" s="0"/>
      <c r="ON285" s="0"/>
      <c r="OO285" s="0"/>
      <c r="OP285" s="0"/>
      <c r="OQ285" s="0"/>
      <c r="OR285" s="0"/>
      <c r="OS285" s="0"/>
      <c r="OT285" s="0"/>
      <c r="OU285" s="0"/>
      <c r="OV285" s="0"/>
      <c r="OW285" s="0"/>
      <c r="OX285" s="0"/>
      <c r="OY285" s="0"/>
      <c r="OZ285" s="0"/>
      <c r="PA285" s="0"/>
      <c r="PB285" s="0"/>
      <c r="PC285" s="0"/>
      <c r="PD285" s="0"/>
      <c r="PE285" s="0"/>
      <c r="PF285" s="0"/>
      <c r="PG285" s="0"/>
      <c r="PH285" s="0"/>
      <c r="PI285" s="0"/>
      <c r="PJ285" s="0"/>
      <c r="PK285" s="0"/>
      <c r="PL285" s="0"/>
      <c r="PM285" s="0"/>
      <c r="PN285" s="0"/>
      <c r="PO285" s="0"/>
      <c r="PP285" s="0"/>
      <c r="PQ285" s="0"/>
      <c r="PR285" s="0"/>
      <c r="PS285" s="0"/>
      <c r="PT285" s="0"/>
      <c r="PU285" s="0"/>
      <c r="PV285" s="0"/>
      <c r="PW285" s="0"/>
      <c r="PX285" s="0"/>
      <c r="PY285" s="0"/>
      <c r="PZ285" s="0"/>
      <c r="QA285" s="0"/>
      <c r="QB285" s="0"/>
      <c r="QC285" s="0"/>
      <c r="QD285" s="0"/>
      <c r="QE285" s="0"/>
      <c r="QF285" s="0"/>
      <c r="QG285" s="0"/>
      <c r="QH285" s="0"/>
      <c r="QI285" s="0"/>
      <c r="QJ285" s="0"/>
      <c r="QK285" s="0"/>
      <c r="QL285" s="0"/>
      <c r="QM285" s="0"/>
      <c r="QN285" s="0"/>
      <c r="QO285" s="0"/>
      <c r="QP285" s="0"/>
      <c r="QQ285" s="0"/>
      <c r="QR285" s="0"/>
      <c r="QS285" s="0"/>
      <c r="QT285" s="0"/>
      <c r="QU285" s="0"/>
      <c r="QV285" s="0"/>
      <c r="QW285" s="0"/>
      <c r="QX285" s="0"/>
      <c r="QY285" s="0"/>
      <c r="QZ285" s="0"/>
      <c r="RA285" s="0"/>
      <c r="RB285" s="0"/>
      <c r="RC285" s="0"/>
      <c r="RD285" s="0"/>
      <c r="RE285" s="0"/>
      <c r="RF285" s="0"/>
      <c r="RG285" s="0"/>
      <c r="RH285" s="0"/>
      <c r="RI285" s="0"/>
      <c r="RJ285" s="0"/>
      <c r="RK285" s="0"/>
      <c r="RL285" s="0"/>
      <c r="RM285" s="0"/>
      <c r="RN285" s="0"/>
      <c r="RO285" s="0"/>
      <c r="RP285" s="0"/>
      <c r="RQ285" s="0"/>
      <c r="RR285" s="0"/>
      <c r="RS285" s="0"/>
      <c r="RT285" s="0"/>
      <c r="RU285" s="0"/>
      <c r="RV285" s="0"/>
      <c r="RW285" s="0"/>
      <c r="RX285" s="0"/>
      <c r="RY285" s="0"/>
      <c r="RZ285" s="0"/>
      <c r="SA285" s="0"/>
      <c r="SB285" s="0"/>
      <c r="SC285" s="0"/>
      <c r="SD285" s="0"/>
      <c r="SE285" s="0"/>
      <c r="SF285" s="0"/>
      <c r="SG285" s="0"/>
      <c r="SH285" s="0"/>
      <c r="SI285" s="0"/>
      <c r="SJ285" s="0"/>
      <c r="SK285" s="0"/>
      <c r="SL285" s="0"/>
      <c r="SM285" s="0"/>
      <c r="SN285" s="0"/>
      <c r="SO285" s="0"/>
      <c r="SP285" s="0"/>
      <c r="SQ285" s="0"/>
      <c r="SR285" s="0"/>
      <c r="SS285" s="0"/>
      <c r="ST285" s="0"/>
      <c r="SU285" s="0"/>
      <c r="SV285" s="0"/>
      <c r="SW285" s="0"/>
      <c r="SX285" s="0"/>
      <c r="SY285" s="0"/>
      <c r="SZ285" s="0"/>
      <c r="TA285" s="0"/>
      <c r="TB285" s="0"/>
      <c r="TC285" s="0"/>
      <c r="TD285" s="0"/>
      <c r="TE285" s="0"/>
      <c r="TF285" s="0"/>
      <c r="TG285" s="0"/>
      <c r="TH285" s="0"/>
      <c r="TI285" s="0"/>
      <c r="TJ285" s="0"/>
      <c r="TK285" s="0"/>
      <c r="TL285" s="0"/>
      <c r="TM285" s="0"/>
      <c r="TN285" s="0"/>
      <c r="TO285" s="0"/>
      <c r="TP285" s="0"/>
      <c r="TQ285" s="0"/>
      <c r="TR285" s="0"/>
      <c r="TS285" s="0"/>
      <c r="TT285" s="0"/>
      <c r="TU285" s="0"/>
      <c r="TV285" s="0"/>
      <c r="TW285" s="0"/>
      <c r="TX285" s="0"/>
      <c r="TY285" s="0"/>
      <c r="TZ285" s="0"/>
      <c r="UA285" s="0"/>
      <c r="UB285" s="0"/>
      <c r="UC285" s="0"/>
      <c r="UD285" s="0"/>
      <c r="UE285" s="0"/>
      <c r="UF285" s="0"/>
      <c r="UG285" s="0"/>
      <c r="UH285" s="0"/>
      <c r="UI285" s="0"/>
      <c r="UJ285" s="0"/>
      <c r="UK285" s="0"/>
      <c r="UL285" s="0"/>
      <c r="UM285" s="0"/>
      <c r="UN285" s="0"/>
      <c r="UO285" s="0"/>
      <c r="UP285" s="0"/>
      <c r="UQ285" s="0"/>
      <c r="UR285" s="0"/>
      <c r="US285" s="0"/>
      <c r="UT285" s="0"/>
      <c r="UU285" s="0"/>
      <c r="UV285" s="0"/>
      <c r="UW285" s="0"/>
      <c r="UX285" s="0"/>
      <c r="UY285" s="0"/>
      <c r="UZ285" s="0"/>
      <c r="VA285" s="0"/>
      <c r="VB285" s="0"/>
      <c r="VC285" s="0"/>
      <c r="VD285" s="0"/>
      <c r="VE285" s="0"/>
      <c r="VF285" s="0"/>
      <c r="VG285" s="0"/>
      <c r="VH285" s="0"/>
      <c r="VI285" s="0"/>
      <c r="VJ285" s="0"/>
      <c r="VK285" s="0"/>
      <c r="VL285" s="0"/>
      <c r="VM285" s="0"/>
      <c r="VN285" s="0"/>
      <c r="VO285" s="0"/>
      <c r="VP285" s="0"/>
      <c r="VQ285" s="0"/>
      <c r="VR285" s="0"/>
      <c r="VS285" s="0"/>
      <c r="VT285" s="0"/>
      <c r="VU285" s="0"/>
      <c r="VV285" s="0"/>
      <c r="VW285" s="0"/>
      <c r="VX285" s="0"/>
      <c r="VY285" s="0"/>
      <c r="VZ285" s="0"/>
      <c r="WA285" s="0"/>
      <c r="WB285" s="0"/>
      <c r="WC285" s="0"/>
      <c r="WD285" s="0"/>
      <c r="WE285" s="0"/>
      <c r="WF285" s="0"/>
      <c r="WG285" s="0"/>
      <c r="WH285" s="0"/>
      <c r="WI285" s="0"/>
      <c r="WJ285" s="0"/>
      <c r="WK285" s="0"/>
      <c r="WL285" s="0"/>
      <c r="WM285" s="0"/>
      <c r="WN285" s="0"/>
      <c r="WO285" s="0"/>
      <c r="WP285" s="0"/>
      <c r="WQ285" s="0"/>
      <c r="WR285" s="0"/>
      <c r="WS285" s="0"/>
      <c r="WT285" s="0"/>
      <c r="WU285" s="0"/>
      <c r="WV285" s="0"/>
      <c r="WW285" s="0"/>
      <c r="WX285" s="0"/>
      <c r="WY285" s="0"/>
      <c r="WZ285" s="0"/>
      <c r="XA285" s="0"/>
      <c r="XB285" s="0"/>
      <c r="XC285" s="0"/>
      <c r="XD285" s="0"/>
      <c r="XE285" s="0"/>
      <c r="XF285" s="0"/>
      <c r="XG285" s="0"/>
      <c r="XH285" s="0"/>
      <c r="XI285" s="0"/>
      <c r="XJ285" s="0"/>
      <c r="XK285" s="0"/>
      <c r="XL285" s="0"/>
      <c r="XM285" s="0"/>
      <c r="XN285" s="0"/>
      <c r="XO285" s="0"/>
      <c r="XP285" s="0"/>
      <c r="XQ285" s="0"/>
      <c r="XR285" s="0"/>
      <c r="XS285" s="0"/>
      <c r="XT285" s="0"/>
      <c r="XU285" s="0"/>
      <c r="XV285" s="0"/>
      <c r="XW285" s="0"/>
      <c r="XX285" s="0"/>
      <c r="XY285" s="0"/>
      <c r="XZ285" s="0"/>
      <c r="YA285" s="0"/>
      <c r="YB285" s="0"/>
      <c r="YC285" s="0"/>
      <c r="YD285" s="0"/>
      <c r="YE285" s="0"/>
      <c r="YF285" s="0"/>
      <c r="YG285" s="0"/>
      <c r="YH285" s="0"/>
      <c r="YI285" s="0"/>
      <c r="YJ285" s="0"/>
      <c r="YK285" s="0"/>
      <c r="YL285" s="0"/>
      <c r="YM285" s="0"/>
      <c r="YN285" s="0"/>
      <c r="YO285" s="0"/>
      <c r="YP285" s="0"/>
      <c r="YQ285" s="0"/>
      <c r="YR285" s="0"/>
      <c r="YS285" s="0"/>
      <c r="YT285" s="0"/>
      <c r="YU285" s="0"/>
      <c r="YV285" s="0"/>
      <c r="YW285" s="0"/>
      <c r="YX285" s="0"/>
      <c r="YY285" s="0"/>
      <c r="YZ285" s="0"/>
      <c r="ZA285" s="0"/>
      <c r="ZB285" s="0"/>
      <c r="ZC285" s="0"/>
      <c r="ZD285" s="0"/>
      <c r="ZE285" s="0"/>
      <c r="ZF285" s="0"/>
      <c r="ZG285" s="0"/>
      <c r="ZH285" s="0"/>
      <c r="ZI285" s="0"/>
      <c r="ZJ285" s="0"/>
      <c r="ZK285" s="0"/>
      <c r="ZL285" s="0"/>
      <c r="ZM285" s="0"/>
      <c r="ZN285" s="0"/>
      <c r="ZO285" s="0"/>
      <c r="ZP285" s="0"/>
      <c r="ZQ285" s="0"/>
      <c r="ZR285" s="0"/>
      <c r="ZS285" s="0"/>
      <c r="ZT285" s="0"/>
      <c r="ZU285" s="0"/>
      <c r="ZV285" s="0"/>
      <c r="ZW285" s="0"/>
      <c r="ZX285" s="0"/>
      <c r="ZY285" s="0"/>
      <c r="ZZ285" s="0"/>
      <c r="AAA285" s="0"/>
      <c r="AAB285" s="0"/>
      <c r="AAC285" s="0"/>
      <c r="AAD285" s="0"/>
      <c r="AAE285" s="0"/>
      <c r="AAF285" s="0"/>
      <c r="AAG285" s="0"/>
      <c r="AAH285" s="0"/>
      <c r="AAI285" s="0"/>
      <c r="AAJ285" s="0"/>
      <c r="AAK285" s="0"/>
      <c r="AAL285" s="0"/>
      <c r="AAM285" s="0"/>
      <c r="AAN285" s="0"/>
      <c r="AAO285" s="0"/>
      <c r="AAP285" s="0"/>
      <c r="AAQ285" s="0"/>
      <c r="AAR285" s="0"/>
      <c r="AAS285" s="0"/>
      <c r="AAT285" s="0"/>
      <c r="AAU285" s="0"/>
      <c r="AAV285" s="0"/>
      <c r="AAW285" s="0"/>
      <c r="AAX285" s="0"/>
      <c r="AAY285" s="0"/>
      <c r="AAZ285" s="0"/>
      <c r="ABA285" s="0"/>
      <c r="ABB285" s="0"/>
      <c r="ABC285" s="0"/>
      <c r="ABD285" s="0"/>
      <c r="ABE285" s="0"/>
      <c r="ABF285" s="0"/>
      <c r="ABG285" s="0"/>
      <c r="ABH285" s="0"/>
      <c r="ABI285" s="0"/>
      <c r="ABJ285" s="0"/>
      <c r="ABK285" s="0"/>
      <c r="ABL285" s="0"/>
      <c r="ABM285" s="0"/>
      <c r="ABN285" s="0"/>
      <c r="ABO285" s="0"/>
      <c r="ABP285" s="0"/>
      <c r="ABQ285" s="0"/>
      <c r="ABR285" s="0"/>
      <c r="ABS285" s="0"/>
      <c r="ABT285" s="0"/>
      <c r="ABU285" s="0"/>
      <c r="ABV285" s="0"/>
      <c r="ABW285" s="0"/>
      <c r="ABX285" s="0"/>
      <c r="ABY285" s="0"/>
      <c r="ABZ285" s="0"/>
      <c r="ACA285" s="0"/>
      <c r="ACB285" s="0"/>
      <c r="ACC285" s="0"/>
      <c r="ACD285" s="0"/>
      <c r="ACE285" s="0"/>
      <c r="ACF285" s="0"/>
      <c r="ACG285" s="0"/>
      <c r="ACH285" s="0"/>
      <c r="ACI285" s="0"/>
      <c r="ACJ285" s="0"/>
      <c r="ACK285" s="0"/>
      <c r="ACL285" s="0"/>
      <c r="ACM285" s="0"/>
      <c r="ACN285" s="0"/>
      <c r="ACO285" s="0"/>
      <c r="ACP285" s="0"/>
      <c r="ACQ285" s="0"/>
      <c r="ACR285" s="0"/>
      <c r="ACS285" s="0"/>
      <c r="ACT285" s="0"/>
      <c r="ACU285" s="0"/>
      <c r="ACV285" s="0"/>
      <c r="ACW285" s="0"/>
      <c r="ACX285" s="0"/>
      <c r="ACY285" s="0"/>
      <c r="ACZ285" s="0"/>
      <c r="ADA285" s="0"/>
      <c r="ADB285" s="0"/>
      <c r="ADC285" s="0"/>
      <c r="ADD285" s="0"/>
      <c r="ADE285" s="0"/>
      <c r="ADF285" s="0"/>
      <c r="ADG285" s="0"/>
      <c r="ADH285" s="0"/>
      <c r="ADI285" s="0"/>
      <c r="ADJ285" s="0"/>
      <c r="ADK285" s="0"/>
      <c r="ADL285" s="0"/>
      <c r="ADM285" s="0"/>
      <c r="ADN285" s="0"/>
      <c r="ADO285" s="0"/>
      <c r="ADP285" s="0"/>
      <c r="ADQ285" s="0"/>
      <c r="ADR285" s="0"/>
      <c r="ADS285" s="0"/>
      <c r="ADT285" s="0"/>
      <c r="ADU285" s="0"/>
      <c r="ADV285" s="0"/>
      <c r="ADW285" s="0"/>
      <c r="ADX285" s="0"/>
      <c r="ADY285" s="0"/>
      <c r="ADZ285" s="0"/>
      <c r="AEA285" s="0"/>
      <c r="AEB285" s="0"/>
      <c r="AEC285" s="0"/>
      <c r="AED285" s="0"/>
      <c r="AEE285" s="0"/>
      <c r="AEF285" s="0"/>
      <c r="AEG285" s="0"/>
      <c r="AEH285" s="0"/>
      <c r="AEI285" s="0"/>
      <c r="AEJ285" s="0"/>
      <c r="AEK285" s="0"/>
      <c r="AEL285" s="0"/>
      <c r="AEM285" s="0"/>
      <c r="AEN285" s="0"/>
      <c r="AEO285" s="0"/>
      <c r="AEP285" s="0"/>
      <c r="AEQ285" s="0"/>
      <c r="AER285" s="0"/>
      <c r="AES285" s="0"/>
      <c r="AET285" s="0"/>
      <c r="AEU285" s="0"/>
      <c r="AEV285" s="0"/>
      <c r="AEW285" s="0"/>
      <c r="AEX285" s="0"/>
      <c r="AEY285" s="0"/>
      <c r="AEZ285" s="0"/>
      <c r="AFA285" s="0"/>
      <c r="AFB285" s="0"/>
      <c r="AFC285" s="0"/>
      <c r="AFD285" s="0"/>
      <c r="AFE285" s="0"/>
      <c r="AFF285" s="0"/>
      <c r="AFG285" s="0"/>
      <c r="AFH285" s="0"/>
      <c r="AFI285" s="0"/>
      <c r="AFJ285" s="0"/>
      <c r="AFK285" s="0"/>
      <c r="AFL285" s="0"/>
      <c r="AFM285" s="0"/>
      <c r="AFN285" s="0"/>
      <c r="AFO285" s="0"/>
      <c r="AFP285" s="0"/>
      <c r="AFQ285" s="0"/>
      <c r="AFR285" s="0"/>
      <c r="AFS285" s="0"/>
      <c r="AFT285" s="0"/>
      <c r="AFU285" s="0"/>
      <c r="AFV285" s="0"/>
      <c r="AFW285" s="0"/>
      <c r="AFX285" s="0"/>
      <c r="AFY285" s="0"/>
      <c r="AFZ285" s="0"/>
      <c r="AGA285" s="0"/>
      <c r="AGB285" s="0"/>
      <c r="AGC285" s="0"/>
      <c r="AGD285" s="0"/>
      <c r="AGE285" s="0"/>
      <c r="AGF285" s="0"/>
      <c r="AGG285" s="0"/>
      <c r="AGH285" s="0"/>
      <c r="AGI285" s="0"/>
      <c r="AGJ285" s="0"/>
      <c r="AGK285" s="0"/>
      <c r="AGL285" s="0"/>
      <c r="AGM285" s="0"/>
      <c r="AGN285" s="0"/>
      <c r="AGO285" s="0"/>
      <c r="AGP285" s="0"/>
      <c r="AGQ285" s="0"/>
      <c r="AGR285" s="0"/>
      <c r="AGS285" s="0"/>
      <c r="AGT285" s="0"/>
      <c r="AGU285" s="0"/>
      <c r="AGV285" s="0"/>
      <c r="AGW285" s="0"/>
      <c r="AGX285" s="0"/>
      <c r="AGY285" s="0"/>
      <c r="AGZ285" s="0"/>
      <c r="AHA285" s="0"/>
      <c r="AHB285" s="0"/>
      <c r="AHC285" s="0"/>
      <c r="AHD285" s="0"/>
      <c r="AHE285" s="0"/>
      <c r="AHF285" s="0"/>
      <c r="AHG285" s="0"/>
      <c r="AHH285" s="0"/>
      <c r="AHI285" s="0"/>
      <c r="AHJ285" s="0"/>
      <c r="AHK285" s="0"/>
      <c r="AHL285" s="0"/>
      <c r="AHM285" s="0"/>
      <c r="AHN285" s="0"/>
      <c r="AHO285" s="0"/>
      <c r="AHP285" s="0"/>
      <c r="AHQ285" s="0"/>
      <c r="AHR285" s="0"/>
      <c r="AHS285" s="0"/>
      <c r="AHT285" s="0"/>
      <c r="AHU285" s="0"/>
      <c r="AHV285" s="0"/>
      <c r="AHW285" s="0"/>
      <c r="AHX285" s="0"/>
      <c r="AHY285" s="0"/>
      <c r="AHZ285" s="0"/>
      <c r="AIA285" s="0"/>
      <c r="AIB285" s="0"/>
      <c r="AIC285" s="0"/>
      <c r="AID285" s="0"/>
      <c r="AIE285" s="0"/>
      <c r="AIF285" s="0"/>
      <c r="AIG285" s="0"/>
      <c r="AIH285" s="0"/>
      <c r="AII285" s="0"/>
      <c r="AIJ285" s="0"/>
      <c r="AIK285" s="0"/>
      <c r="AIL285" s="0"/>
      <c r="AIM285" s="0"/>
      <c r="AIN285" s="0"/>
      <c r="AIO285" s="0"/>
      <c r="AIP285" s="0"/>
      <c r="AIQ285" s="0"/>
      <c r="AIR285" s="0"/>
      <c r="AIS285" s="0"/>
      <c r="AIT285" s="0"/>
      <c r="AIU285" s="0"/>
      <c r="AIV285" s="0"/>
      <c r="AIW285" s="0"/>
      <c r="AIX285" s="0"/>
      <c r="AIY285" s="0"/>
      <c r="AIZ285" s="0"/>
      <c r="AJA285" s="0"/>
      <c r="AJB285" s="0"/>
      <c r="AJC285" s="0"/>
      <c r="AJD285" s="0"/>
      <c r="AJE285" s="0"/>
      <c r="AJF285" s="0"/>
      <c r="AJG285" s="0"/>
      <c r="AJH285" s="0"/>
      <c r="AJI285" s="0"/>
      <c r="AJJ285" s="0"/>
      <c r="AJK285" s="0"/>
      <c r="AJL285" s="0"/>
      <c r="AJM285" s="0"/>
      <c r="AJN285" s="0"/>
      <c r="AJO285" s="0"/>
      <c r="AJP285" s="0"/>
      <c r="AJQ285" s="0"/>
      <c r="AJR285" s="0"/>
      <c r="AJS285" s="0"/>
      <c r="AJT285" s="0"/>
      <c r="AJU285" s="0"/>
      <c r="AJV285" s="0"/>
      <c r="AJW285" s="0"/>
      <c r="AJX285" s="0"/>
      <c r="AJY285" s="0"/>
      <c r="AJZ285" s="0"/>
      <c r="AKA285" s="0"/>
      <c r="AKB285" s="0"/>
      <c r="AKC285" s="0"/>
      <c r="AKD285" s="0"/>
      <c r="AKE285" s="0"/>
      <c r="AKF285" s="0"/>
      <c r="AKG285" s="0"/>
      <c r="AKH285" s="0"/>
      <c r="AKI285" s="0"/>
      <c r="AKJ285" s="0"/>
      <c r="AKK285" s="0"/>
      <c r="AKL285" s="0"/>
      <c r="AKM285" s="0"/>
      <c r="AKN285" s="0"/>
      <c r="AKO285" s="0"/>
      <c r="AKP285" s="0"/>
      <c r="AKQ285" s="0"/>
      <c r="AKR285" s="0"/>
      <c r="AKS285" s="0"/>
      <c r="AKT285" s="0"/>
      <c r="AKU285" s="0"/>
      <c r="AKV285" s="0"/>
      <c r="AKW285" s="0"/>
      <c r="AKX285" s="0"/>
      <c r="AKY285" s="0"/>
      <c r="AKZ285" s="0"/>
      <c r="ALA285" s="0"/>
      <c r="ALB285" s="0"/>
      <c r="ALC285" s="0"/>
      <c r="ALD285" s="0"/>
      <c r="ALE285" s="0"/>
      <c r="ALF285" s="0"/>
      <c r="ALG285" s="0"/>
      <c r="ALH285" s="0"/>
      <c r="ALI285" s="0"/>
      <c r="ALJ285" s="0"/>
      <c r="ALK285" s="0"/>
      <c r="ALL285" s="0"/>
      <c r="ALM285" s="0"/>
      <c r="ALN285" s="0"/>
      <c r="ALO285" s="0"/>
      <c r="ALP285" s="0"/>
      <c r="ALQ285" s="0"/>
      <c r="ALR285" s="0"/>
      <c r="ALS285" s="0"/>
      <c r="ALT285" s="0"/>
      <c r="ALU285" s="0"/>
      <c r="ALV285" s="0"/>
      <c r="ALW285" s="0"/>
      <c r="ALX285" s="0"/>
      <c r="ALY285" s="0"/>
      <c r="ALZ285" s="0"/>
      <c r="AMA285" s="0"/>
      <c r="AMB285" s="0"/>
      <c r="AMC285" s="0"/>
      <c r="AMD285" s="0"/>
      <c r="AME285" s="0"/>
      <c r="AMF285" s="0"/>
      <c r="AMG285" s="0"/>
      <c r="AMH285" s="0"/>
      <c r="AMI285" s="0"/>
      <c r="AMJ285" s="0"/>
    </row>
    <row r="286" s="258" customFormat="true" ht="15" hidden="true" customHeight="true" outlineLevel="1" collapsed="false">
      <c r="B286" s="279"/>
      <c r="C286" s="210"/>
      <c r="D286" s="242"/>
      <c r="E286" s="210"/>
      <c r="F286" s="210"/>
      <c r="G286" s="210"/>
      <c r="H286" s="210"/>
      <c r="I286" s="210"/>
      <c r="J286" s="210"/>
      <c r="K286" s="210"/>
      <c r="L286" s="210"/>
      <c r="M286" s="210"/>
      <c r="N286" s="233"/>
      <c r="O286" s="66"/>
      <c r="P286" s="66"/>
      <c r="Q286" s="66"/>
      <c r="R286" s="66"/>
      <c r="S286" s="66"/>
      <c r="T286" s="66"/>
      <c r="U286" s="66"/>
      <c r="V286" s="66"/>
      <c r="W286" s="66"/>
      <c r="X286" s="235"/>
      <c r="Y286" s="241"/>
      <c r="Z286" s="66"/>
      <c r="AA286" s="66"/>
      <c r="AB286" s="66"/>
      <c r="AC286" s="66"/>
      <c r="AD286" s="66"/>
      <c r="AE286" s="66"/>
      <c r="AF286" s="66"/>
      <c r="AG286" s="66"/>
      <c r="AH286" s="66"/>
      <c r="AI286" s="7"/>
      <c r="AJ286" s="7"/>
      <c r="AK286" s="185"/>
      <c r="AL286" s="185"/>
      <c r="AM286" s="185"/>
      <c r="AN286" s="185"/>
      <c r="AO286" s="185"/>
      <c r="AP286" s="185"/>
      <c r="AQ286" s="185"/>
      <c r="AR286" s="185"/>
      <c r="AS286" s="7"/>
      <c r="AT286" s="7"/>
      <c r="AU286" s="185"/>
      <c r="AV286" s="185"/>
      <c r="AW286" s="185"/>
      <c r="AX286" s="185"/>
      <c r="AY286" s="185"/>
      <c r="AZ286" s="185"/>
      <c r="BA286" s="185"/>
      <c r="BB286" s="185"/>
      <c r="BC286" s="185"/>
      <c r="BD286" s="185"/>
      <c r="BE286" s="185"/>
      <c r="BF286" s="185"/>
      <c r="BG286" s="185"/>
      <c r="BH286" s="185"/>
      <c r="BI286" s="185"/>
      <c r="BJ286" s="185"/>
      <c r="BK286" s="185"/>
      <c r="BL286" s="185"/>
      <c r="BM286" s="185"/>
      <c r="BN286" s="185"/>
      <c r="BO286" s="185"/>
      <c r="BP286" s="185"/>
      <c r="BQ286" s="185"/>
      <c r="BR286" s="185"/>
      <c r="BS286" s="185"/>
      <c r="BT286" s="185"/>
      <c r="BU286" s="185"/>
      <c r="BV286" s="185"/>
    </row>
    <row r="287" customFormat="false" ht="15" hidden="true" customHeight="true" outlineLevel="1" collapsed="false">
      <c r="A287" s="0"/>
      <c r="B287" s="275"/>
      <c r="C287" s="66"/>
      <c r="D287" s="241"/>
      <c r="E287" s="66"/>
      <c r="F287" s="66"/>
      <c r="G287" s="66"/>
      <c r="H287" s="66"/>
      <c r="I287" s="66"/>
      <c r="J287" s="66"/>
      <c r="K287" s="66"/>
      <c r="L287" s="66"/>
      <c r="M287" s="66"/>
      <c r="N287" s="235"/>
      <c r="O287" s="66"/>
      <c r="P287" s="66"/>
      <c r="Q287" s="66"/>
      <c r="R287" s="66"/>
      <c r="S287" s="66"/>
      <c r="T287" s="66"/>
      <c r="U287" s="66"/>
      <c r="V287" s="66"/>
      <c r="W287" s="66"/>
      <c r="X287" s="235"/>
      <c r="Y287" s="241"/>
      <c r="Z287" s="66"/>
      <c r="AA287" s="66"/>
      <c r="AB287" s="66"/>
      <c r="AC287" s="66"/>
      <c r="AD287" s="66"/>
      <c r="AE287" s="66"/>
      <c r="AF287" s="66"/>
      <c r="AG287" s="66"/>
      <c r="AH287" s="66"/>
      <c r="AI287" s="7"/>
      <c r="AJ287" s="7"/>
      <c r="AK287" s="0"/>
      <c r="AL287" s="0"/>
      <c r="AM287" s="0"/>
      <c r="AN287" s="0"/>
      <c r="AO287" s="0"/>
      <c r="AP287" s="0"/>
      <c r="AQ287" s="0"/>
      <c r="AR287" s="0"/>
      <c r="AS287" s="7"/>
      <c r="AT287" s="7"/>
      <c r="AU287" s="0"/>
      <c r="AV287" s="0"/>
      <c r="AW287" s="0"/>
      <c r="AX287" s="0"/>
      <c r="AY287" s="0"/>
      <c r="AZ287" s="0"/>
      <c r="BA287" s="0"/>
      <c r="BB287" s="0"/>
      <c r="BC287" s="0"/>
      <c r="BD287" s="0"/>
      <c r="BE287" s="0"/>
      <c r="BF287" s="0"/>
      <c r="BG287" s="0"/>
      <c r="BH287" s="0"/>
      <c r="BI287" s="0"/>
      <c r="BJ287" s="0"/>
      <c r="BK287" s="0"/>
      <c r="BL287" s="0"/>
      <c r="BM287" s="0"/>
      <c r="BN287" s="0"/>
      <c r="BO287" s="0"/>
      <c r="BP287" s="0"/>
      <c r="BQ287" s="0"/>
      <c r="BR287" s="0"/>
      <c r="BS287" s="0"/>
      <c r="BT287" s="0"/>
      <c r="BU287" s="0"/>
      <c r="BV287" s="0"/>
      <c r="BW287" s="0"/>
      <c r="BX287" s="0"/>
      <c r="BY287" s="0"/>
      <c r="BZ287" s="0"/>
      <c r="CA287" s="0"/>
      <c r="CB287" s="0"/>
      <c r="CC287" s="0"/>
      <c r="CD287" s="0"/>
      <c r="CE287" s="0"/>
      <c r="CF287" s="0"/>
      <c r="CG287" s="0"/>
      <c r="CH287" s="0"/>
      <c r="CI287" s="0"/>
      <c r="CJ287" s="0"/>
      <c r="CK287" s="0"/>
      <c r="CL287" s="0"/>
      <c r="CM287" s="0"/>
      <c r="CN287" s="0"/>
      <c r="CO287" s="0"/>
      <c r="CP287" s="0"/>
      <c r="CQ287" s="0"/>
      <c r="CR287" s="0"/>
      <c r="CS287" s="0"/>
      <c r="CT287" s="0"/>
      <c r="CU287" s="0"/>
      <c r="CV287" s="0"/>
      <c r="CW287" s="0"/>
      <c r="CX287" s="0"/>
      <c r="CY287" s="0"/>
      <c r="CZ287" s="0"/>
      <c r="DA287" s="0"/>
      <c r="DB287" s="0"/>
      <c r="DC287" s="0"/>
      <c r="DD287" s="0"/>
      <c r="DE287" s="0"/>
      <c r="DF287" s="0"/>
      <c r="DG287" s="0"/>
      <c r="DH287" s="0"/>
      <c r="DI287" s="0"/>
      <c r="DJ287" s="0"/>
      <c r="DK287" s="0"/>
      <c r="DL287" s="0"/>
      <c r="DM287" s="0"/>
      <c r="DN287" s="0"/>
      <c r="DO287" s="0"/>
      <c r="DP287" s="0"/>
      <c r="DQ287" s="0"/>
      <c r="DR287" s="0"/>
      <c r="DS287" s="0"/>
      <c r="DT287" s="0"/>
      <c r="DU287" s="0"/>
      <c r="DV287" s="0"/>
      <c r="DW287" s="0"/>
      <c r="DX287" s="0"/>
      <c r="DY287" s="0"/>
      <c r="DZ287" s="0"/>
      <c r="EA287" s="0"/>
      <c r="EB287" s="0"/>
      <c r="EC287" s="0"/>
      <c r="ED287" s="0"/>
      <c r="EE287" s="0"/>
      <c r="EF287" s="0"/>
      <c r="EG287" s="0"/>
      <c r="EH287" s="0"/>
      <c r="EI287" s="0"/>
      <c r="EJ287" s="0"/>
      <c r="EK287" s="0"/>
      <c r="EL287" s="0"/>
      <c r="EM287" s="0"/>
      <c r="EN287" s="0"/>
      <c r="EO287" s="0"/>
      <c r="EP287" s="0"/>
      <c r="EQ287" s="0"/>
      <c r="ER287" s="0"/>
      <c r="ES287" s="0"/>
      <c r="ET287" s="0"/>
      <c r="EU287" s="0"/>
      <c r="EV287" s="0"/>
      <c r="EW287" s="0"/>
      <c r="EX287" s="0"/>
      <c r="EY287" s="0"/>
      <c r="EZ287" s="0"/>
      <c r="FA287" s="0"/>
      <c r="FB287" s="0"/>
      <c r="FC287" s="0"/>
      <c r="FD287" s="0"/>
      <c r="FE287" s="0"/>
      <c r="FF287" s="0"/>
      <c r="FG287" s="0"/>
      <c r="FH287" s="0"/>
      <c r="FI287" s="0"/>
      <c r="FJ287" s="0"/>
      <c r="FK287" s="0"/>
      <c r="FL287" s="0"/>
      <c r="FM287" s="0"/>
      <c r="FN287" s="0"/>
      <c r="FO287" s="0"/>
      <c r="FP287" s="0"/>
      <c r="FQ287" s="0"/>
      <c r="FR287" s="0"/>
      <c r="FS287" s="0"/>
      <c r="FT287" s="0"/>
      <c r="FU287" s="0"/>
      <c r="FV287" s="0"/>
      <c r="FW287" s="0"/>
      <c r="FX287" s="0"/>
      <c r="FY287" s="0"/>
      <c r="FZ287" s="0"/>
      <c r="GA287" s="0"/>
      <c r="GB287" s="0"/>
      <c r="GC287" s="0"/>
      <c r="GD287" s="0"/>
      <c r="GE287" s="0"/>
      <c r="GF287" s="0"/>
      <c r="GG287" s="0"/>
      <c r="GH287" s="0"/>
      <c r="GI287" s="0"/>
      <c r="GJ287" s="0"/>
      <c r="GK287" s="0"/>
      <c r="GL287" s="0"/>
      <c r="GM287" s="0"/>
      <c r="GN287" s="0"/>
      <c r="GO287" s="0"/>
      <c r="GP287" s="0"/>
      <c r="GQ287" s="0"/>
      <c r="GR287" s="0"/>
      <c r="GS287" s="0"/>
      <c r="GT287" s="0"/>
      <c r="GU287" s="0"/>
      <c r="GV287" s="0"/>
      <c r="GW287" s="0"/>
      <c r="GX287" s="0"/>
      <c r="GY287" s="0"/>
      <c r="GZ287" s="0"/>
      <c r="HA287" s="0"/>
      <c r="HB287" s="0"/>
      <c r="HC287" s="0"/>
      <c r="HD287" s="0"/>
      <c r="HE287" s="0"/>
      <c r="HF287" s="0"/>
      <c r="HG287" s="0"/>
      <c r="HH287" s="0"/>
      <c r="HI287" s="0"/>
      <c r="HJ287" s="0"/>
      <c r="HK287" s="0"/>
      <c r="HL287" s="0"/>
      <c r="HM287" s="0"/>
      <c r="HN287" s="0"/>
      <c r="HO287" s="0"/>
      <c r="HP287" s="0"/>
      <c r="HQ287" s="0"/>
      <c r="HR287" s="0"/>
      <c r="HS287" s="0"/>
      <c r="HT287" s="0"/>
      <c r="HU287" s="0"/>
      <c r="HV287" s="0"/>
      <c r="HW287" s="0"/>
      <c r="HX287" s="0"/>
      <c r="HY287" s="0"/>
      <c r="HZ287" s="0"/>
      <c r="IA287" s="0"/>
      <c r="IB287" s="0"/>
      <c r="IC287" s="0"/>
      <c r="ID287" s="0"/>
      <c r="IE287" s="0"/>
      <c r="IF287" s="0"/>
      <c r="IG287" s="0"/>
      <c r="IH287" s="0"/>
      <c r="II287" s="0"/>
      <c r="IJ287" s="0"/>
      <c r="IK287" s="0"/>
      <c r="IL287" s="0"/>
      <c r="IM287" s="0"/>
      <c r="IN287" s="0"/>
      <c r="IO287" s="0"/>
      <c r="IP287" s="0"/>
      <c r="IQ287" s="0"/>
      <c r="IR287" s="0"/>
      <c r="IS287" s="0"/>
      <c r="IT287" s="0"/>
      <c r="IU287" s="0"/>
      <c r="IV287" s="0"/>
      <c r="IW287" s="0"/>
      <c r="IX287" s="0"/>
      <c r="IY287" s="0"/>
      <c r="IZ287" s="0"/>
      <c r="JA287" s="0"/>
      <c r="JB287" s="0"/>
      <c r="JC287" s="0"/>
      <c r="JD287" s="0"/>
      <c r="JE287" s="0"/>
      <c r="JF287" s="0"/>
      <c r="JG287" s="0"/>
      <c r="JH287" s="0"/>
      <c r="JI287" s="0"/>
      <c r="JJ287" s="0"/>
      <c r="JK287" s="0"/>
      <c r="JL287" s="0"/>
      <c r="JM287" s="0"/>
      <c r="JN287" s="0"/>
      <c r="JO287" s="0"/>
      <c r="JP287" s="0"/>
      <c r="JQ287" s="0"/>
      <c r="JR287" s="0"/>
      <c r="JS287" s="0"/>
      <c r="JT287" s="0"/>
      <c r="JU287" s="0"/>
      <c r="JV287" s="0"/>
      <c r="JW287" s="0"/>
      <c r="JX287" s="0"/>
      <c r="JY287" s="0"/>
      <c r="JZ287" s="0"/>
      <c r="KA287" s="0"/>
      <c r="KB287" s="0"/>
      <c r="KC287" s="0"/>
      <c r="KD287" s="0"/>
      <c r="KE287" s="0"/>
      <c r="KF287" s="0"/>
      <c r="KG287" s="0"/>
      <c r="KH287" s="0"/>
      <c r="KI287" s="0"/>
      <c r="KJ287" s="0"/>
      <c r="KK287" s="0"/>
      <c r="KL287" s="0"/>
      <c r="KM287" s="0"/>
      <c r="KN287" s="0"/>
      <c r="KO287" s="0"/>
      <c r="KP287" s="0"/>
      <c r="KQ287" s="0"/>
      <c r="KR287" s="0"/>
      <c r="KS287" s="0"/>
      <c r="KT287" s="0"/>
      <c r="KU287" s="0"/>
      <c r="KV287" s="0"/>
      <c r="KW287" s="0"/>
      <c r="KX287" s="0"/>
      <c r="KY287" s="0"/>
      <c r="KZ287" s="0"/>
      <c r="LA287" s="0"/>
      <c r="LB287" s="0"/>
      <c r="LC287" s="0"/>
      <c r="LD287" s="0"/>
      <c r="LE287" s="0"/>
      <c r="LF287" s="0"/>
      <c r="LG287" s="0"/>
      <c r="LH287" s="0"/>
      <c r="LI287" s="0"/>
      <c r="LJ287" s="0"/>
      <c r="LK287" s="0"/>
      <c r="LL287" s="0"/>
      <c r="LM287" s="0"/>
      <c r="LN287" s="0"/>
      <c r="LO287" s="0"/>
      <c r="LP287" s="0"/>
      <c r="LQ287" s="0"/>
      <c r="LR287" s="0"/>
      <c r="LS287" s="0"/>
      <c r="LT287" s="0"/>
      <c r="LU287" s="0"/>
      <c r="LV287" s="0"/>
      <c r="LW287" s="0"/>
      <c r="LX287" s="0"/>
      <c r="LY287" s="0"/>
      <c r="LZ287" s="0"/>
      <c r="MA287" s="0"/>
      <c r="MB287" s="0"/>
      <c r="MC287" s="0"/>
      <c r="MD287" s="0"/>
      <c r="ME287" s="0"/>
      <c r="MF287" s="0"/>
      <c r="MG287" s="0"/>
      <c r="MH287" s="0"/>
      <c r="MI287" s="0"/>
      <c r="MJ287" s="0"/>
      <c r="MK287" s="0"/>
      <c r="ML287" s="0"/>
      <c r="MM287" s="0"/>
      <c r="MN287" s="0"/>
      <c r="MO287" s="0"/>
      <c r="MP287" s="0"/>
      <c r="MQ287" s="0"/>
      <c r="MR287" s="0"/>
      <c r="MS287" s="0"/>
      <c r="MT287" s="0"/>
      <c r="MU287" s="0"/>
      <c r="MV287" s="0"/>
      <c r="MW287" s="0"/>
      <c r="MX287" s="0"/>
      <c r="MY287" s="0"/>
      <c r="MZ287" s="0"/>
      <c r="NA287" s="0"/>
      <c r="NB287" s="0"/>
      <c r="NC287" s="0"/>
      <c r="ND287" s="0"/>
      <c r="NE287" s="0"/>
      <c r="NF287" s="0"/>
      <c r="NG287" s="0"/>
      <c r="NH287" s="0"/>
      <c r="NI287" s="0"/>
      <c r="NJ287" s="0"/>
      <c r="NK287" s="0"/>
      <c r="NL287" s="0"/>
      <c r="NM287" s="0"/>
      <c r="NN287" s="0"/>
      <c r="NO287" s="0"/>
      <c r="NP287" s="0"/>
      <c r="NQ287" s="0"/>
      <c r="NR287" s="0"/>
      <c r="NS287" s="0"/>
      <c r="NT287" s="0"/>
      <c r="NU287" s="0"/>
      <c r="NV287" s="0"/>
      <c r="NW287" s="0"/>
      <c r="NX287" s="0"/>
      <c r="NY287" s="0"/>
      <c r="NZ287" s="0"/>
      <c r="OA287" s="0"/>
      <c r="OB287" s="0"/>
      <c r="OC287" s="0"/>
      <c r="OD287" s="0"/>
      <c r="OE287" s="0"/>
      <c r="OF287" s="0"/>
      <c r="OG287" s="0"/>
      <c r="OH287" s="0"/>
      <c r="OI287" s="0"/>
      <c r="OJ287" s="0"/>
      <c r="OK287" s="0"/>
      <c r="OL287" s="0"/>
      <c r="OM287" s="0"/>
      <c r="ON287" s="0"/>
      <c r="OO287" s="0"/>
      <c r="OP287" s="0"/>
      <c r="OQ287" s="0"/>
      <c r="OR287" s="0"/>
      <c r="OS287" s="0"/>
      <c r="OT287" s="0"/>
      <c r="OU287" s="0"/>
      <c r="OV287" s="0"/>
      <c r="OW287" s="0"/>
      <c r="OX287" s="0"/>
      <c r="OY287" s="0"/>
      <c r="OZ287" s="0"/>
      <c r="PA287" s="0"/>
      <c r="PB287" s="0"/>
      <c r="PC287" s="0"/>
      <c r="PD287" s="0"/>
      <c r="PE287" s="0"/>
      <c r="PF287" s="0"/>
      <c r="PG287" s="0"/>
      <c r="PH287" s="0"/>
      <c r="PI287" s="0"/>
      <c r="PJ287" s="0"/>
      <c r="PK287" s="0"/>
      <c r="PL287" s="0"/>
      <c r="PM287" s="0"/>
      <c r="PN287" s="0"/>
      <c r="PO287" s="0"/>
      <c r="PP287" s="0"/>
      <c r="PQ287" s="0"/>
      <c r="PR287" s="0"/>
      <c r="PS287" s="0"/>
      <c r="PT287" s="0"/>
      <c r="PU287" s="0"/>
      <c r="PV287" s="0"/>
      <c r="PW287" s="0"/>
      <c r="PX287" s="0"/>
      <c r="PY287" s="0"/>
      <c r="PZ287" s="0"/>
      <c r="QA287" s="0"/>
      <c r="QB287" s="0"/>
      <c r="QC287" s="0"/>
      <c r="QD287" s="0"/>
      <c r="QE287" s="0"/>
      <c r="QF287" s="0"/>
      <c r="QG287" s="0"/>
      <c r="QH287" s="0"/>
      <c r="QI287" s="0"/>
      <c r="QJ287" s="0"/>
      <c r="QK287" s="0"/>
      <c r="QL287" s="0"/>
      <c r="QM287" s="0"/>
      <c r="QN287" s="0"/>
      <c r="QO287" s="0"/>
      <c r="QP287" s="0"/>
      <c r="QQ287" s="0"/>
      <c r="QR287" s="0"/>
      <c r="QS287" s="0"/>
      <c r="QT287" s="0"/>
      <c r="QU287" s="0"/>
      <c r="QV287" s="0"/>
      <c r="QW287" s="0"/>
      <c r="QX287" s="0"/>
      <c r="QY287" s="0"/>
      <c r="QZ287" s="0"/>
      <c r="RA287" s="0"/>
      <c r="RB287" s="0"/>
      <c r="RC287" s="0"/>
      <c r="RD287" s="0"/>
      <c r="RE287" s="0"/>
      <c r="RF287" s="0"/>
      <c r="RG287" s="0"/>
      <c r="RH287" s="0"/>
      <c r="RI287" s="0"/>
      <c r="RJ287" s="0"/>
      <c r="RK287" s="0"/>
      <c r="RL287" s="0"/>
      <c r="RM287" s="0"/>
      <c r="RN287" s="0"/>
      <c r="RO287" s="0"/>
      <c r="RP287" s="0"/>
      <c r="RQ287" s="0"/>
      <c r="RR287" s="0"/>
      <c r="RS287" s="0"/>
      <c r="RT287" s="0"/>
      <c r="RU287" s="0"/>
      <c r="RV287" s="0"/>
      <c r="RW287" s="0"/>
      <c r="RX287" s="0"/>
      <c r="RY287" s="0"/>
      <c r="RZ287" s="0"/>
      <c r="SA287" s="0"/>
      <c r="SB287" s="0"/>
      <c r="SC287" s="0"/>
      <c r="SD287" s="0"/>
      <c r="SE287" s="0"/>
      <c r="SF287" s="0"/>
      <c r="SG287" s="0"/>
      <c r="SH287" s="0"/>
      <c r="SI287" s="0"/>
      <c r="SJ287" s="0"/>
      <c r="SK287" s="0"/>
      <c r="SL287" s="0"/>
      <c r="SM287" s="0"/>
      <c r="SN287" s="0"/>
      <c r="SO287" s="0"/>
      <c r="SP287" s="0"/>
      <c r="SQ287" s="0"/>
      <c r="SR287" s="0"/>
      <c r="SS287" s="0"/>
      <c r="ST287" s="0"/>
      <c r="SU287" s="0"/>
      <c r="SV287" s="0"/>
      <c r="SW287" s="0"/>
      <c r="SX287" s="0"/>
      <c r="SY287" s="0"/>
      <c r="SZ287" s="0"/>
      <c r="TA287" s="0"/>
      <c r="TB287" s="0"/>
      <c r="TC287" s="0"/>
      <c r="TD287" s="0"/>
      <c r="TE287" s="0"/>
      <c r="TF287" s="0"/>
      <c r="TG287" s="0"/>
      <c r="TH287" s="0"/>
      <c r="TI287" s="0"/>
      <c r="TJ287" s="0"/>
      <c r="TK287" s="0"/>
      <c r="TL287" s="0"/>
      <c r="TM287" s="0"/>
      <c r="TN287" s="0"/>
      <c r="TO287" s="0"/>
      <c r="TP287" s="0"/>
      <c r="TQ287" s="0"/>
      <c r="TR287" s="0"/>
      <c r="TS287" s="0"/>
      <c r="TT287" s="0"/>
      <c r="TU287" s="0"/>
      <c r="TV287" s="0"/>
      <c r="TW287" s="0"/>
      <c r="TX287" s="0"/>
      <c r="TY287" s="0"/>
      <c r="TZ287" s="0"/>
      <c r="UA287" s="0"/>
      <c r="UB287" s="0"/>
      <c r="UC287" s="0"/>
      <c r="UD287" s="0"/>
      <c r="UE287" s="0"/>
      <c r="UF287" s="0"/>
      <c r="UG287" s="0"/>
      <c r="UH287" s="0"/>
      <c r="UI287" s="0"/>
      <c r="UJ287" s="0"/>
      <c r="UK287" s="0"/>
      <c r="UL287" s="0"/>
      <c r="UM287" s="0"/>
      <c r="UN287" s="0"/>
      <c r="UO287" s="0"/>
      <c r="UP287" s="0"/>
      <c r="UQ287" s="0"/>
      <c r="UR287" s="0"/>
      <c r="US287" s="0"/>
      <c r="UT287" s="0"/>
      <c r="UU287" s="0"/>
      <c r="UV287" s="0"/>
      <c r="UW287" s="0"/>
      <c r="UX287" s="0"/>
      <c r="UY287" s="0"/>
      <c r="UZ287" s="0"/>
      <c r="VA287" s="0"/>
      <c r="VB287" s="0"/>
      <c r="VC287" s="0"/>
      <c r="VD287" s="0"/>
      <c r="VE287" s="0"/>
      <c r="VF287" s="0"/>
      <c r="VG287" s="0"/>
      <c r="VH287" s="0"/>
      <c r="VI287" s="0"/>
      <c r="VJ287" s="0"/>
      <c r="VK287" s="0"/>
      <c r="VL287" s="0"/>
      <c r="VM287" s="0"/>
      <c r="VN287" s="0"/>
      <c r="VO287" s="0"/>
      <c r="VP287" s="0"/>
      <c r="VQ287" s="0"/>
      <c r="VR287" s="0"/>
      <c r="VS287" s="0"/>
      <c r="VT287" s="0"/>
      <c r="VU287" s="0"/>
      <c r="VV287" s="0"/>
      <c r="VW287" s="0"/>
      <c r="VX287" s="0"/>
      <c r="VY287" s="0"/>
      <c r="VZ287" s="0"/>
      <c r="WA287" s="0"/>
      <c r="WB287" s="0"/>
      <c r="WC287" s="0"/>
      <c r="WD287" s="0"/>
      <c r="WE287" s="0"/>
      <c r="WF287" s="0"/>
      <c r="WG287" s="0"/>
      <c r="WH287" s="0"/>
      <c r="WI287" s="0"/>
      <c r="WJ287" s="0"/>
      <c r="WK287" s="0"/>
      <c r="WL287" s="0"/>
      <c r="WM287" s="0"/>
      <c r="WN287" s="0"/>
      <c r="WO287" s="0"/>
      <c r="WP287" s="0"/>
      <c r="WQ287" s="0"/>
      <c r="WR287" s="0"/>
      <c r="WS287" s="0"/>
      <c r="WT287" s="0"/>
      <c r="WU287" s="0"/>
      <c r="WV287" s="0"/>
      <c r="WW287" s="0"/>
      <c r="WX287" s="0"/>
      <c r="WY287" s="0"/>
      <c r="WZ287" s="0"/>
      <c r="XA287" s="0"/>
      <c r="XB287" s="0"/>
      <c r="XC287" s="0"/>
      <c r="XD287" s="0"/>
      <c r="XE287" s="0"/>
      <c r="XF287" s="0"/>
      <c r="XG287" s="0"/>
      <c r="XH287" s="0"/>
      <c r="XI287" s="0"/>
      <c r="XJ287" s="0"/>
      <c r="XK287" s="0"/>
      <c r="XL287" s="0"/>
      <c r="XM287" s="0"/>
      <c r="XN287" s="0"/>
      <c r="XO287" s="0"/>
      <c r="XP287" s="0"/>
      <c r="XQ287" s="0"/>
      <c r="XR287" s="0"/>
      <c r="XS287" s="0"/>
      <c r="XT287" s="0"/>
      <c r="XU287" s="0"/>
      <c r="XV287" s="0"/>
      <c r="XW287" s="0"/>
      <c r="XX287" s="0"/>
      <c r="XY287" s="0"/>
      <c r="XZ287" s="0"/>
      <c r="YA287" s="0"/>
      <c r="YB287" s="0"/>
      <c r="YC287" s="0"/>
      <c r="YD287" s="0"/>
      <c r="YE287" s="0"/>
      <c r="YF287" s="0"/>
      <c r="YG287" s="0"/>
      <c r="YH287" s="0"/>
      <c r="YI287" s="0"/>
      <c r="YJ287" s="0"/>
      <c r="YK287" s="0"/>
      <c r="YL287" s="0"/>
      <c r="YM287" s="0"/>
      <c r="YN287" s="0"/>
      <c r="YO287" s="0"/>
      <c r="YP287" s="0"/>
      <c r="YQ287" s="0"/>
      <c r="YR287" s="0"/>
      <c r="YS287" s="0"/>
      <c r="YT287" s="0"/>
      <c r="YU287" s="0"/>
      <c r="YV287" s="0"/>
      <c r="YW287" s="0"/>
      <c r="YX287" s="0"/>
      <c r="YY287" s="0"/>
      <c r="YZ287" s="0"/>
      <c r="ZA287" s="0"/>
      <c r="ZB287" s="0"/>
      <c r="ZC287" s="0"/>
      <c r="ZD287" s="0"/>
      <c r="ZE287" s="0"/>
      <c r="ZF287" s="0"/>
      <c r="ZG287" s="0"/>
      <c r="ZH287" s="0"/>
      <c r="ZI287" s="0"/>
      <c r="ZJ287" s="0"/>
      <c r="ZK287" s="0"/>
      <c r="ZL287" s="0"/>
      <c r="ZM287" s="0"/>
      <c r="ZN287" s="0"/>
      <c r="ZO287" s="0"/>
      <c r="ZP287" s="0"/>
      <c r="ZQ287" s="0"/>
      <c r="ZR287" s="0"/>
      <c r="ZS287" s="0"/>
      <c r="ZT287" s="0"/>
      <c r="ZU287" s="0"/>
      <c r="ZV287" s="0"/>
      <c r="ZW287" s="0"/>
      <c r="ZX287" s="0"/>
      <c r="ZY287" s="0"/>
      <c r="ZZ287" s="0"/>
      <c r="AAA287" s="0"/>
      <c r="AAB287" s="0"/>
      <c r="AAC287" s="0"/>
      <c r="AAD287" s="0"/>
      <c r="AAE287" s="0"/>
      <c r="AAF287" s="0"/>
      <c r="AAG287" s="0"/>
      <c r="AAH287" s="0"/>
      <c r="AAI287" s="0"/>
      <c r="AAJ287" s="0"/>
      <c r="AAK287" s="0"/>
      <c r="AAL287" s="0"/>
      <c r="AAM287" s="0"/>
      <c r="AAN287" s="0"/>
      <c r="AAO287" s="0"/>
      <c r="AAP287" s="0"/>
      <c r="AAQ287" s="0"/>
      <c r="AAR287" s="0"/>
      <c r="AAS287" s="0"/>
      <c r="AAT287" s="0"/>
      <c r="AAU287" s="0"/>
      <c r="AAV287" s="0"/>
      <c r="AAW287" s="0"/>
      <c r="AAX287" s="0"/>
      <c r="AAY287" s="0"/>
      <c r="AAZ287" s="0"/>
      <c r="ABA287" s="0"/>
      <c r="ABB287" s="0"/>
      <c r="ABC287" s="0"/>
      <c r="ABD287" s="0"/>
      <c r="ABE287" s="0"/>
      <c r="ABF287" s="0"/>
      <c r="ABG287" s="0"/>
      <c r="ABH287" s="0"/>
      <c r="ABI287" s="0"/>
      <c r="ABJ287" s="0"/>
      <c r="ABK287" s="0"/>
      <c r="ABL287" s="0"/>
      <c r="ABM287" s="0"/>
      <c r="ABN287" s="0"/>
      <c r="ABO287" s="0"/>
      <c r="ABP287" s="0"/>
      <c r="ABQ287" s="0"/>
      <c r="ABR287" s="0"/>
      <c r="ABS287" s="0"/>
      <c r="ABT287" s="0"/>
      <c r="ABU287" s="0"/>
      <c r="ABV287" s="0"/>
      <c r="ABW287" s="0"/>
      <c r="ABX287" s="0"/>
      <c r="ABY287" s="0"/>
      <c r="ABZ287" s="0"/>
      <c r="ACA287" s="0"/>
      <c r="ACB287" s="0"/>
      <c r="ACC287" s="0"/>
      <c r="ACD287" s="0"/>
      <c r="ACE287" s="0"/>
      <c r="ACF287" s="0"/>
      <c r="ACG287" s="0"/>
      <c r="ACH287" s="0"/>
      <c r="ACI287" s="0"/>
      <c r="ACJ287" s="0"/>
      <c r="ACK287" s="0"/>
      <c r="ACL287" s="0"/>
      <c r="ACM287" s="0"/>
      <c r="ACN287" s="0"/>
      <c r="ACO287" s="0"/>
      <c r="ACP287" s="0"/>
      <c r="ACQ287" s="0"/>
      <c r="ACR287" s="0"/>
      <c r="ACS287" s="0"/>
      <c r="ACT287" s="0"/>
      <c r="ACU287" s="0"/>
      <c r="ACV287" s="0"/>
      <c r="ACW287" s="0"/>
      <c r="ACX287" s="0"/>
      <c r="ACY287" s="0"/>
      <c r="ACZ287" s="0"/>
      <c r="ADA287" s="0"/>
      <c r="ADB287" s="0"/>
      <c r="ADC287" s="0"/>
      <c r="ADD287" s="0"/>
      <c r="ADE287" s="0"/>
      <c r="ADF287" s="0"/>
      <c r="ADG287" s="0"/>
      <c r="ADH287" s="0"/>
      <c r="ADI287" s="0"/>
      <c r="ADJ287" s="0"/>
      <c r="ADK287" s="0"/>
      <c r="ADL287" s="0"/>
      <c r="ADM287" s="0"/>
      <c r="ADN287" s="0"/>
      <c r="ADO287" s="0"/>
      <c r="ADP287" s="0"/>
      <c r="ADQ287" s="0"/>
      <c r="ADR287" s="0"/>
      <c r="ADS287" s="0"/>
      <c r="ADT287" s="0"/>
      <c r="ADU287" s="0"/>
      <c r="ADV287" s="0"/>
      <c r="ADW287" s="0"/>
      <c r="ADX287" s="0"/>
      <c r="ADY287" s="0"/>
      <c r="ADZ287" s="0"/>
      <c r="AEA287" s="0"/>
      <c r="AEB287" s="0"/>
      <c r="AEC287" s="0"/>
      <c r="AED287" s="0"/>
      <c r="AEE287" s="0"/>
      <c r="AEF287" s="0"/>
      <c r="AEG287" s="0"/>
      <c r="AEH287" s="0"/>
      <c r="AEI287" s="0"/>
      <c r="AEJ287" s="0"/>
      <c r="AEK287" s="0"/>
      <c r="AEL287" s="0"/>
      <c r="AEM287" s="0"/>
      <c r="AEN287" s="0"/>
      <c r="AEO287" s="0"/>
      <c r="AEP287" s="0"/>
      <c r="AEQ287" s="0"/>
      <c r="AER287" s="0"/>
      <c r="AES287" s="0"/>
      <c r="AET287" s="0"/>
      <c r="AEU287" s="0"/>
      <c r="AEV287" s="0"/>
      <c r="AEW287" s="0"/>
      <c r="AEX287" s="0"/>
      <c r="AEY287" s="0"/>
      <c r="AEZ287" s="0"/>
      <c r="AFA287" s="0"/>
      <c r="AFB287" s="0"/>
      <c r="AFC287" s="0"/>
      <c r="AFD287" s="0"/>
      <c r="AFE287" s="0"/>
      <c r="AFF287" s="0"/>
      <c r="AFG287" s="0"/>
      <c r="AFH287" s="0"/>
      <c r="AFI287" s="0"/>
      <c r="AFJ287" s="0"/>
      <c r="AFK287" s="0"/>
      <c r="AFL287" s="0"/>
      <c r="AFM287" s="0"/>
      <c r="AFN287" s="0"/>
      <c r="AFO287" s="0"/>
      <c r="AFP287" s="0"/>
      <c r="AFQ287" s="0"/>
      <c r="AFR287" s="0"/>
      <c r="AFS287" s="0"/>
      <c r="AFT287" s="0"/>
      <c r="AFU287" s="0"/>
      <c r="AFV287" s="0"/>
      <c r="AFW287" s="0"/>
      <c r="AFX287" s="0"/>
      <c r="AFY287" s="0"/>
      <c r="AFZ287" s="0"/>
      <c r="AGA287" s="0"/>
      <c r="AGB287" s="0"/>
      <c r="AGC287" s="0"/>
      <c r="AGD287" s="0"/>
      <c r="AGE287" s="0"/>
      <c r="AGF287" s="0"/>
      <c r="AGG287" s="0"/>
      <c r="AGH287" s="0"/>
      <c r="AGI287" s="0"/>
      <c r="AGJ287" s="0"/>
      <c r="AGK287" s="0"/>
      <c r="AGL287" s="0"/>
      <c r="AGM287" s="0"/>
      <c r="AGN287" s="0"/>
      <c r="AGO287" s="0"/>
      <c r="AGP287" s="0"/>
      <c r="AGQ287" s="0"/>
      <c r="AGR287" s="0"/>
      <c r="AGS287" s="0"/>
      <c r="AGT287" s="0"/>
      <c r="AGU287" s="0"/>
      <c r="AGV287" s="0"/>
      <c r="AGW287" s="0"/>
      <c r="AGX287" s="0"/>
      <c r="AGY287" s="0"/>
      <c r="AGZ287" s="0"/>
      <c r="AHA287" s="0"/>
      <c r="AHB287" s="0"/>
      <c r="AHC287" s="0"/>
      <c r="AHD287" s="0"/>
      <c r="AHE287" s="0"/>
      <c r="AHF287" s="0"/>
      <c r="AHG287" s="0"/>
      <c r="AHH287" s="0"/>
      <c r="AHI287" s="0"/>
      <c r="AHJ287" s="0"/>
      <c r="AHK287" s="0"/>
      <c r="AHL287" s="0"/>
      <c r="AHM287" s="0"/>
      <c r="AHN287" s="0"/>
      <c r="AHO287" s="0"/>
      <c r="AHP287" s="0"/>
      <c r="AHQ287" s="0"/>
      <c r="AHR287" s="0"/>
      <c r="AHS287" s="0"/>
      <c r="AHT287" s="0"/>
      <c r="AHU287" s="0"/>
      <c r="AHV287" s="0"/>
      <c r="AHW287" s="0"/>
      <c r="AHX287" s="0"/>
      <c r="AHY287" s="0"/>
      <c r="AHZ287" s="0"/>
      <c r="AIA287" s="0"/>
      <c r="AIB287" s="0"/>
      <c r="AIC287" s="0"/>
      <c r="AID287" s="0"/>
      <c r="AIE287" s="0"/>
      <c r="AIF287" s="0"/>
      <c r="AIG287" s="0"/>
      <c r="AIH287" s="0"/>
      <c r="AII287" s="0"/>
      <c r="AIJ287" s="0"/>
      <c r="AIK287" s="0"/>
      <c r="AIL287" s="0"/>
      <c r="AIM287" s="0"/>
      <c r="AIN287" s="0"/>
      <c r="AIO287" s="0"/>
      <c r="AIP287" s="0"/>
      <c r="AIQ287" s="0"/>
      <c r="AIR287" s="0"/>
      <c r="AIS287" s="0"/>
      <c r="AIT287" s="0"/>
      <c r="AIU287" s="0"/>
      <c r="AIV287" s="0"/>
      <c r="AIW287" s="0"/>
      <c r="AIX287" s="0"/>
      <c r="AIY287" s="0"/>
      <c r="AIZ287" s="0"/>
      <c r="AJA287" s="0"/>
      <c r="AJB287" s="0"/>
      <c r="AJC287" s="0"/>
      <c r="AJD287" s="0"/>
      <c r="AJE287" s="0"/>
      <c r="AJF287" s="0"/>
      <c r="AJG287" s="0"/>
      <c r="AJH287" s="0"/>
      <c r="AJI287" s="0"/>
      <c r="AJJ287" s="0"/>
      <c r="AJK287" s="0"/>
      <c r="AJL287" s="0"/>
      <c r="AJM287" s="0"/>
      <c r="AJN287" s="0"/>
      <c r="AJO287" s="0"/>
      <c r="AJP287" s="0"/>
      <c r="AJQ287" s="0"/>
      <c r="AJR287" s="0"/>
      <c r="AJS287" s="0"/>
      <c r="AJT287" s="0"/>
      <c r="AJU287" s="0"/>
      <c r="AJV287" s="0"/>
      <c r="AJW287" s="0"/>
      <c r="AJX287" s="0"/>
      <c r="AJY287" s="0"/>
      <c r="AJZ287" s="0"/>
      <c r="AKA287" s="0"/>
      <c r="AKB287" s="0"/>
      <c r="AKC287" s="0"/>
      <c r="AKD287" s="0"/>
      <c r="AKE287" s="0"/>
      <c r="AKF287" s="0"/>
      <c r="AKG287" s="0"/>
      <c r="AKH287" s="0"/>
      <c r="AKI287" s="0"/>
      <c r="AKJ287" s="0"/>
      <c r="AKK287" s="0"/>
      <c r="AKL287" s="0"/>
      <c r="AKM287" s="0"/>
      <c r="AKN287" s="0"/>
      <c r="AKO287" s="0"/>
      <c r="AKP287" s="0"/>
      <c r="AKQ287" s="0"/>
      <c r="AKR287" s="0"/>
      <c r="AKS287" s="0"/>
      <c r="AKT287" s="0"/>
      <c r="AKU287" s="0"/>
      <c r="AKV287" s="0"/>
      <c r="AKW287" s="0"/>
      <c r="AKX287" s="0"/>
      <c r="AKY287" s="0"/>
      <c r="AKZ287" s="0"/>
      <c r="ALA287" s="0"/>
      <c r="ALB287" s="0"/>
      <c r="ALC287" s="0"/>
      <c r="ALD287" s="0"/>
      <c r="ALE287" s="0"/>
      <c r="ALF287" s="0"/>
      <c r="ALG287" s="0"/>
      <c r="ALH287" s="0"/>
      <c r="ALI287" s="0"/>
      <c r="ALJ287" s="0"/>
      <c r="ALK287" s="0"/>
      <c r="ALL287" s="0"/>
      <c r="ALM287" s="0"/>
      <c r="ALN287" s="0"/>
      <c r="ALO287" s="0"/>
      <c r="ALP287" s="0"/>
      <c r="ALQ287" s="0"/>
      <c r="ALR287" s="0"/>
      <c r="ALS287" s="0"/>
      <c r="ALT287" s="0"/>
      <c r="ALU287" s="0"/>
      <c r="ALV287" s="0"/>
      <c r="ALW287" s="0"/>
      <c r="ALX287" s="0"/>
      <c r="ALY287" s="0"/>
      <c r="ALZ287" s="0"/>
      <c r="AMA287" s="0"/>
      <c r="AMB287" s="0"/>
      <c r="AMC287" s="0"/>
      <c r="AMD287" s="0"/>
      <c r="AME287" s="0"/>
      <c r="AMF287" s="0"/>
      <c r="AMG287" s="0"/>
      <c r="AMH287" s="0"/>
      <c r="AMI287" s="0"/>
      <c r="AMJ287" s="0"/>
    </row>
    <row r="288" s="258" customFormat="true" ht="15" hidden="true" customHeight="true" outlineLevel="1" collapsed="false">
      <c r="B288" s="279"/>
      <c r="C288" s="210"/>
      <c r="D288" s="242"/>
      <c r="E288" s="210"/>
      <c r="F288" s="210"/>
      <c r="G288" s="210"/>
      <c r="H288" s="210"/>
      <c r="I288" s="210"/>
      <c r="J288" s="210"/>
      <c r="K288" s="210"/>
      <c r="L288" s="210"/>
      <c r="M288" s="210"/>
      <c r="N288" s="233"/>
      <c r="O288" s="66"/>
      <c r="P288" s="66"/>
      <c r="Q288" s="66"/>
      <c r="R288" s="66"/>
      <c r="S288" s="66"/>
      <c r="T288" s="66"/>
      <c r="U288" s="66"/>
      <c r="V288" s="66"/>
      <c r="W288" s="66"/>
      <c r="X288" s="235"/>
      <c r="Y288" s="241"/>
      <c r="Z288" s="66"/>
      <c r="AA288" s="66"/>
      <c r="AB288" s="66"/>
      <c r="AC288" s="66"/>
      <c r="AD288" s="66"/>
      <c r="AE288" s="66"/>
      <c r="AF288" s="66"/>
      <c r="AG288" s="66"/>
      <c r="AH288" s="66"/>
      <c r="AI288" s="7"/>
      <c r="AJ288" s="7"/>
      <c r="AK288" s="185"/>
      <c r="AL288" s="185"/>
      <c r="AM288" s="185"/>
      <c r="AN288" s="185"/>
      <c r="AO288" s="185"/>
      <c r="AP288" s="185"/>
      <c r="AQ288" s="185"/>
      <c r="AR288" s="185"/>
      <c r="AS288" s="7"/>
      <c r="AT288" s="7"/>
      <c r="AU288" s="185"/>
      <c r="AV288" s="185"/>
      <c r="AW288" s="185"/>
      <c r="AX288" s="185"/>
      <c r="AY288" s="185"/>
      <c r="AZ288" s="185"/>
      <c r="BA288" s="185"/>
      <c r="BB288" s="185"/>
      <c r="BC288" s="185"/>
      <c r="BD288" s="185"/>
      <c r="BE288" s="185"/>
      <c r="BF288" s="185"/>
      <c r="BG288" s="185"/>
      <c r="BH288" s="185"/>
      <c r="BI288" s="185"/>
      <c r="BJ288" s="185"/>
      <c r="BK288" s="185"/>
      <c r="BL288" s="185"/>
      <c r="BM288" s="185"/>
      <c r="BN288" s="185"/>
      <c r="BO288" s="185"/>
      <c r="BP288" s="185"/>
      <c r="BQ288" s="185"/>
      <c r="BR288" s="185"/>
      <c r="BS288" s="185"/>
      <c r="BT288" s="185"/>
      <c r="BU288" s="185"/>
      <c r="BV288" s="185"/>
    </row>
    <row r="289" customFormat="false" ht="15" hidden="true" customHeight="true" outlineLevel="1" collapsed="false">
      <c r="A289" s="0"/>
      <c r="B289" s="275"/>
      <c r="C289" s="66"/>
      <c r="D289" s="241"/>
      <c r="E289" s="66"/>
      <c r="F289" s="66"/>
      <c r="G289" s="66"/>
      <c r="H289" s="66"/>
      <c r="I289" s="66"/>
      <c r="J289" s="66"/>
      <c r="K289" s="66"/>
      <c r="L289" s="66"/>
      <c r="M289" s="66"/>
      <c r="N289" s="235"/>
      <c r="O289" s="66"/>
      <c r="P289" s="66"/>
      <c r="Q289" s="66"/>
      <c r="R289" s="66"/>
      <c r="S289" s="66"/>
      <c r="T289" s="66"/>
      <c r="U289" s="66"/>
      <c r="V289" s="66"/>
      <c r="W289" s="66"/>
      <c r="X289" s="235"/>
      <c r="Y289" s="241"/>
      <c r="Z289" s="66"/>
      <c r="AA289" s="66"/>
      <c r="AB289" s="66"/>
      <c r="AC289" s="66"/>
      <c r="AD289" s="66"/>
      <c r="AE289" s="66"/>
      <c r="AF289" s="66"/>
      <c r="AG289" s="66"/>
      <c r="AH289" s="66"/>
      <c r="AI289" s="7"/>
      <c r="AJ289" s="7"/>
      <c r="AK289" s="0"/>
      <c r="AL289" s="0"/>
      <c r="AM289" s="0"/>
      <c r="AN289" s="0"/>
      <c r="AO289" s="0"/>
      <c r="AP289" s="0"/>
      <c r="AQ289" s="0"/>
      <c r="AR289" s="0"/>
      <c r="AS289" s="7"/>
      <c r="AT289" s="7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  <c r="EG289" s="0"/>
      <c r="EH289" s="0"/>
      <c r="EI289" s="0"/>
      <c r="EJ289" s="0"/>
      <c r="EK289" s="0"/>
      <c r="EL289" s="0"/>
      <c r="EM289" s="0"/>
      <c r="EN289" s="0"/>
      <c r="EO289" s="0"/>
      <c r="EP289" s="0"/>
      <c r="EQ289" s="0"/>
      <c r="ER289" s="0"/>
      <c r="ES289" s="0"/>
      <c r="ET289" s="0"/>
      <c r="EU289" s="0"/>
      <c r="EV289" s="0"/>
      <c r="EW289" s="0"/>
      <c r="EX289" s="0"/>
      <c r="EY289" s="0"/>
      <c r="EZ289" s="0"/>
      <c r="FA289" s="0"/>
      <c r="FB289" s="0"/>
      <c r="FC289" s="0"/>
      <c r="FD289" s="0"/>
      <c r="FE289" s="0"/>
      <c r="FF289" s="0"/>
      <c r="FG289" s="0"/>
      <c r="FH289" s="0"/>
      <c r="FI289" s="0"/>
      <c r="FJ289" s="0"/>
      <c r="FK289" s="0"/>
      <c r="FL289" s="0"/>
      <c r="FM289" s="0"/>
      <c r="FN289" s="0"/>
      <c r="FO289" s="0"/>
      <c r="FP289" s="0"/>
      <c r="FQ289" s="0"/>
      <c r="FR289" s="0"/>
      <c r="FS289" s="0"/>
      <c r="FT289" s="0"/>
      <c r="FU289" s="0"/>
      <c r="FV289" s="0"/>
      <c r="FW289" s="0"/>
      <c r="FX289" s="0"/>
      <c r="FY289" s="0"/>
      <c r="FZ289" s="0"/>
      <c r="GA289" s="0"/>
      <c r="GB289" s="0"/>
      <c r="GC289" s="0"/>
      <c r="GD289" s="0"/>
      <c r="GE289" s="0"/>
      <c r="GF289" s="0"/>
      <c r="GG289" s="0"/>
      <c r="GH289" s="0"/>
      <c r="GI289" s="0"/>
      <c r="GJ289" s="0"/>
      <c r="GK289" s="0"/>
      <c r="GL289" s="0"/>
      <c r="GM289" s="0"/>
      <c r="GN289" s="0"/>
      <c r="GO289" s="0"/>
      <c r="GP289" s="0"/>
      <c r="GQ289" s="0"/>
      <c r="GR289" s="0"/>
      <c r="GS289" s="0"/>
      <c r="GT289" s="0"/>
      <c r="GU289" s="0"/>
      <c r="GV289" s="0"/>
      <c r="GW289" s="0"/>
      <c r="GX289" s="0"/>
      <c r="GY289" s="0"/>
      <c r="GZ289" s="0"/>
      <c r="HA289" s="0"/>
      <c r="HB289" s="0"/>
      <c r="HC289" s="0"/>
      <c r="HD289" s="0"/>
      <c r="HE289" s="0"/>
      <c r="HF289" s="0"/>
      <c r="HG289" s="0"/>
      <c r="HH289" s="0"/>
      <c r="HI289" s="0"/>
      <c r="HJ289" s="0"/>
      <c r="HK289" s="0"/>
      <c r="HL289" s="0"/>
      <c r="HM289" s="0"/>
      <c r="HN289" s="0"/>
      <c r="HO289" s="0"/>
      <c r="HP289" s="0"/>
      <c r="HQ289" s="0"/>
      <c r="HR289" s="0"/>
      <c r="HS289" s="0"/>
      <c r="HT289" s="0"/>
      <c r="HU289" s="0"/>
      <c r="HV289" s="0"/>
      <c r="HW289" s="0"/>
      <c r="HX289" s="0"/>
      <c r="HY289" s="0"/>
      <c r="HZ289" s="0"/>
      <c r="IA289" s="0"/>
      <c r="IB289" s="0"/>
      <c r="IC289" s="0"/>
      <c r="ID289" s="0"/>
      <c r="IE289" s="0"/>
      <c r="IF289" s="0"/>
      <c r="IG289" s="0"/>
      <c r="IH289" s="0"/>
      <c r="II289" s="0"/>
      <c r="IJ289" s="0"/>
      <c r="IK289" s="0"/>
      <c r="IL289" s="0"/>
      <c r="IM289" s="0"/>
      <c r="IN289" s="0"/>
      <c r="IO289" s="0"/>
      <c r="IP289" s="0"/>
      <c r="IQ289" s="0"/>
      <c r="IR289" s="0"/>
      <c r="IS289" s="0"/>
      <c r="IT289" s="0"/>
      <c r="IU289" s="0"/>
      <c r="IV289" s="0"/>
      <c r="IW289" s="0"/>
      <c r="IX289" s="0"/>
      <c r="IY289" s="0"/>
      <c r="IZ289" s="0"/>
      <c r="JA289" s="0"/>
      <c r="JB289" s="0"/>
      <c r="JC289" s="0"/>
      <c r="JD289" s="0"/>
      <c r="JE289" s="0"/>
      <c r="JF289" s="0"/>
      <c r="JG289" s="0"/>
      <c r="JH289" s="0"/>
      <c r="JI289" s="0"/>
      <c r="JJ289" s="0"/>
      <c r="JK289" s="0"/>
      <c r="JL289" s="0"/>
      <c r="JM289" s="0"/>
      <c r="JN289" s="0"/>
      <c r="JO289" s="0"/>
      <c r="JP289" s="0"/>
      <c r="JQ289" s="0"/>
      <c r="JR289" s="0"/>
      <c r="JS289" s="0"/>
      <c r="JT289" s="0"/>
      <c r="JU289" s="0"/>
      <c r="JV289" s="0"/>
      <c r="JW289" s="0"/>
      <c r="JX289" s="0"/>
      <c r="JY289" s="0"/>
      <c r="JZ289" s="0"/>
      <c r="KA289" s="0"/>
      <c r="KB289" s="0"/>
      <c r="KC289" s="0"/>
      <c r="KD289" s="0"/>
      <c r="KE289" s="0"/>
      <c r="KF289" s="0"/>
      <c r="KG289" s="0"/>
      <c r="KH289" s="0"/>
      <c r="KI289" s="0"/>
      <c r="KJ289" s="0"/>
      <c r="KK289" s="0"/>
      <c r="KL289" s="0"/>
      <c r="KM289" s="0"/>
      <c r="KN289" s="0"/>
      <c r="KO289" s="0"/>
      <c r="KP289" s="0"/>
      <c r="KQ289" s="0"/>
      <c r="KR289" s="0"/>
      <c r="KS289" s="0"/>
      <c r="KT289" s="0"/>
      <c r="KU289" s="0"/>
      <c r="KV289" s="0"/>
      <c r="KW289" s="0"/>
      <c r="KX289" s="0"/>
      <c r="KY289" s="0"/>
      <c r="KZ289" s="0"/>
      <c r="LA289" s="0"/>
      <c r="LB289" s="0"/>
      <c r="LC289" s="0"/>
      <c r="LD289" s="0"/>
      <c r="LE289" s="0"/>
      <c r="LF289" s="0"/>
      <c r="LG289" s="0"/>
      <c r="LH289" s="0"/>
      <c r="LI289" s="0"/>
      <c r="LJ289" s="0"/>
      <c r="LK289" s="0"/>
      <c r="LL289" s="0"/>
      <c r="LM289" s="0"/>
      <c r="LN289" s="0"/>
      <c r="LO289" s="0"/>
      <c r="LP289" s="0"/>
      <c r="LQ289" s="0"/>
      <c r="LR289" s="0"/>
      <c r="LS289" s="0"/>
      <c r="LT289" s="0"/>
      <c r="LU289" s="0"/>
      <c r="LV289" s="0"/>
      <c r="LW289" s="0"/>
      <c r="LX289" s="0"/>
      <c r="LY289" s="0"/>
      <c r="LZ289" s="0"/>
      <c r="MA289" s="0"/>
      <c r="MB289" s="0"/>
      <c r="MC289" s="0"/>
      <c r="MD289" s="0"/>
      <c r="ME289" s="0"/>
      <c r="MF289" s="0"/>
      <c r="MG289" s="0"/>
      <c r="MH289" s="0"/>
      <c r="MI289" s="0"/>
      <c r="MJ289" s="0"/>
      <c r="MK289" s="0"/>
      <c r="ML289" s="0"/>
      <c r="MM289" s="0"/>
      <c r="MN289" s="0"/>
      <c r="MO289" s="0"/>
      <c r="MP289" s="0"/>
      <c r="MQ289" s="0"/>
      <c r="MR289" s="0"/>
      <c r="MS289" s="0"/>
      <c r="MT289" s="0"/>
      <c r="MU289" s="0"/>
      <c r="MV289" s="0"/>
      <c r="MW289" s="0"/>
      <c r="MX289" s="0"/>
      <c r="MY289" s="0"/>
      <c r="MZ289" s="0"/>
      <c r="NA289" s="0"/>
      <c r="NB289" s="0"/>
      <c r="NC289" s="0"/>
      <c r="ND289" s="0"/>
      <c r="NE289" s="0"/>
      <c r="NF289" s="0"/>
      <c r="NG289" s="0"/>
      <c r="NH289" s="0"/>
      <c r="NI289" s="0"/>
      <c r="NJ289" s="0"/>
      <c r="NK289" s="0"/>
      <c r="NL289" s="0"/>
      <c r="NM289" s="0"/>
      <c r="NN289" s="0"/>
      <c r="NO289" s="0"/>
      <c r="NP289" s="0"/>
      <c r="NQ289" s="0"/>
      <c r="NR289" s="0"/>
      <c r="NS289" s="0"/>
      <c r="NT289" s="0"/>
      <c r="NU289" s="0"/>
      <c r="NV289" s="0"/>
      <c r="NW289" s="0"/>
      <c r="NX289" s="0"/>
      <c r="NY289" s="0"/>
      <c r="NZ289" s="0"/>
      <c r="OA289" s="0"/>
      <c r="OB289" s="0"/>
      <c r="OC289" s="0"/>
      <c r="OD289" s="0"/>
      <c r="OE289" s="0"/>
      <c r="OF289" s="0"/>
      <c r="OG289" s="0"/>
      <c r="OH289" s="0"/>
      <c r="OI289" s="0"/>
      <c r="OJ289" s="0"/>
      <c r="OK289" s="0"/>
      <c r="OL289" s="0"/>
      <c r="OM289" s="0"/>
      <c r="ON289" s="0"/>
      <c r="OO289" s="0"/>
      <c r="OP289" s="0"/>
      <c r="OQ289" s="0"/>
      <c r="OR289" s="0"/>
      <c r="OS289" s="0"/>
      <c r="OT289" s="0"/>
      <c r="OU289" s="0"/>
      <c r="OV289" s="0"/>
      <c r="OW289" s="0"/>
      <c r="OX289" s="0"/>
      <c r="OY289" s="0"/>
      <c r="OZ289" s="0"/>
      <c r="PA289" s="0"/>
      <c r="PB289" s="0"/>
      <c r="PC289" s="0"/>
      <c r="PD289" s="0"/>
      <c r="PE289" s="0"/>
      <c r="PF289" s="0"/>
      <c r="PG289" s="0"/>
      <c r="PH289" s="0"/>
      <c r="PI289" s="0"/>
      <c r="PJ289" s="0"/>
      <c r="PK289" s="0"/>
      <c r="PL289" s="0"/>
      <c r="PM289" s="0"/>
      <c r="PN289" s="0"/>
      <c r="PO289" s="0"/>
      <c r="PP289" s="0"/>
      <c r="PQ289" s="0"/>
      <c r="PR289" s="0"/>
      <c r="PS289" s="0"/>
      <c r="PT289" s="0"/>
      <c r="PU289" s="0"/>
      <c r="PV289" s="0"/>
      <c r="PW289" s="0"/>
      <c r="PX289" s="0"/>
      <c r="PY289" s="0"/>
      <c r="PZ289" s="0"/>
      <c r="QA289" s="0"/>
      <c r="QB289" s="0"/>
      <c r="QC289" s="0"/>
      <c r="QD289" s="0"/>
      <c r="QE289" s="0"/>
      <c r="QF289" s="0"/>
      <c r="QG289" s="0"/>
      <c r="QH289" s="0"/>
      <c r="QI289" s="0"/>
      <c r="QJ289" s="0"/>
      <c r="QK289" s="0"/>
      <c r="QL289" s="0"/>
      <c r="QM289" s="0"/>
      <c r="QN289" s="0"/>
      <c r="QO289" s="0"/>
      <c r="QP289" s="0"/>
      <c r="QQ289" s="0"/>
      <c r="QR289" s="0"/>
      <c r="QS289" s="0"/>
      <c r="QT289" s="0"/>
      <c r="QU289" s="0"/>
      <c r="QV289" s="0"/>
      <c r="QW289" s="0"/>
      <c r="QX289" s="0"/>
      <c r="QY289" s="0"/>
      <c r="QZ289" s="0"/>
      <c r="RA289" s="0"/>
      <c r="RB289" s="0"/>
      <c r="RC289" s="0"/>
      <c r="RD289" s="0"/>
      <c r="RE289" s="0"/>
      <c r="RF289" s="0"/>
      <c r="RG289" s="0"/>
      <c r="RH289" s="0"/>
      <c r="RI289" s="0"/>
      <c r="RJ289" s="0"/>
      <c r="RK289" s="0"/>
      <c r="RL289" s="0"/>
      <c r="RM289" s="0"/>
      <c r="RN289" s="0"/>
      <c r="RO289" s="0"/>
      <c r="RP289" s="0"/>
      <c r="RQ289" s="0"/>
      <c r="RR289" s="0"/>
      <c r="RS289" s="0"/>
      <c r="RT289" s="0"/>
      <c r="RU289" s="0"/>
      <c r="RV289" s="0"/>
      <c r="RW289" s="0"/>
      <c r="RX289" s="0"/>
      <c r="RY289" s="0"/>
      <c r="RZ289" s="0"/>
      <c r="SA289" s="0"/>
      <c r="SB289" s="0"/>
      <c r="SC289" s="0"/>
      <c r="SD289" s="0"/>
      <c r="SE289" s="0"/>
      <c r="SF289" s="0"/>
      <c r="SG289" s="0"/>
      <c r="SH289" s="0"/>
      <c r="SI289" s="0"/>
      <c r="SJ289" s="0"/>
      <c r="SK289" s="0"/>
      <c r="SL289" s="0"/>
      <c r="SM289" s="0"/>
      <c r="SN289" s="0"/>
      <c r="SO289" s="0"/>
      <c r="SP289" s="0"/>
      <c r="SQ289" s="0"/>
      <c r="SR289" s="0"/>
      <c r="SS289" s="0"/>
      <c r="ST289" s="0"/>
      <c r="SU289" s="0"/>
      <c r="SV289" s="0"/>
      <c r="SW289" s="0"/>
      <c r="SX289" s="0"/>
      <c r="SY289" s="0"/>
      <c r="SZ289" s="0"/>
      <c r="TA289" s="0"/>
      <c r="TB289" s="0"/>
      <c r="TC289" s="0"/>
      <c r="TD289" s="0"/>
      <c r="TE289" s="0"/>
      <c r="TF289" s="0"/>
      <c r="TG289" s="0"/>
      <c r="TH289" s="0"/>
      <c r="TI289" s="0"/>
      <c r="TJ289" s="0"/>
      <c r="TK289" s="0"/>
      <c r="TL289" s="0"/>
      <c r="TM289" s="0"/>
      <c r="TN289" s="0"/>
      <c r="TO289" s="0"/>
      <c r="TP289" s="0"/>
      <c r="TQ289" s="0"/>
      <c r="TR289" s="0"/>
      <c r="TS289" s="0"/>
      <c r="TT289" s="0"/>
      <c r="TU289" s="0"/>
      <c r="TV289" s="0"/>
      <c r="TW289" s="0"/>
      <c r="TX289" s="0"/>
      <c r="TY289" s="0"/>
      <c r="TZ289" s="0"/>
      <c r="UA289" s="0"/>
      <c r="UB289" s="0"/>
      <c r="UC289" s="0"/>
      <c r="UD289" s="0"/>
      <c r="UE289" s="0"/>
      <c r="UF289" s="0"/>
      <c r="UG289" s="0"/>
      <c r="UH289" s="0"/>
      <c r="UI289" s="0"/>
      <c r="UJ289" s="0"/>
      <c r="UK289" s="0"/>
      <c r="UL289" s="0"/>
      <c r="UM289" s="0"/>
      <c r="UN289" s="0"/>
      <c r="UO289" s="0"/>
      <c r="UP289" s="0"/>
      <c r="UQ289" s="0"/>
      <c r="UR289" s="0"/>
      <c r="US289" s="0"/>
      <c r="UT289" s="0"/>
      <c r="UU289" s="0"/>
      <c r="UV289" s="0"/>
      <c r="UW289" s="0"/>
      <c r="UX289" s="0"/>
      <c r="UY289" s="0"/>
      <c r="UZ289" s="0"/>
      <c r="VA289" s="0"/>
      <c r="VB289" s="0"/>
      <c r="VC289" s="0"/>
      <c r="VD289" s="0"/>
      <c r="VE289" s="0"/>
      <c r="VF289" s="0"/>
      <c r="VG289" s="0"/>
      <c r="VH289" s="0"/>
      <c r="VI289" s="0"/>
      <c r="VJ289" s="0"/>
      <c r="VK289" s="0"/>
      <c r="VL289" s="0"/>
      <c r="VM289" s="0"/>
      <c r="VN289" s="0"/>
      <c r="VO289" s="0"/>
      <c r="VP289" s="0"/>
      <c r="VQ289" s="0"/>
      <c r="VR289" s="0"/>
      <c r="VS289" s="0"/>
      <c r="VT289" s="0"/>
      <c r="VU289" s="0"/>
      <c r="VV289" s="0"/>
      <c r="VW289" s="0"/>
      <c r="VX289" s="0"/>
      <c r="VY289" s="0"/>
      <c r="VZ289" s="0"/>
      <c r="WA289" s="0"/>
      <c r="WB289" s="0"/>
      <c r="WC289" s="0"/>
      <c r="WD289" s="0"/>
      <c r="WE289" s="0"/>
      <c r="WF289" s="0"/>
      <c r="WG289" s="0"/>
      <c r="WH289" s="0"/>
      <c r="WI289" s="0"/>
      <c r="WJ289" s="0"/>
      <c r="WK289" s="0"/>
      <c r="WL289" s="0"/>
      <c r="WM289" s="0"/>
      <c r="WN289" s="0"/>
      <c r="WO289" s="0"/>
      <c r="WP289" s="0"/>
      <c r="WQ289" s="0"/>
      <c r="WR289" s="0"/>
      <c r="WS289" s="0"/>
      <c r="WT289" s="0"/>
      <c r="WU289" s="0"/>
      <c r="WV289" s="0"/>
      <c r="WW289" s="0"/>
      <c r="WX289" s="0"/>
      <c r="WY289" s="0"/>
      <c r="WZ289" s="0"/>
      <c r="XA289" s="0"/>
      <c r="XB289" s="0"/>
      <c r="XC289" s="0"/>
      <c r="XD289" s="0"/>
      <c r="XE289" s="0"/>
      <c r="XF289" s="0"/>
      <c r="XG289" s="0"/>
      <c r="XH289" s="0"/>
      <c r="XI289" s="0"/>
      <c r="XJ289" s="0"/>
      <c r="XK289" s="0"/>
      <c r="XL289" s="0"/>
      <c r="XM289" s="0"/>
      <c r="XN289" s="0"/>
      <c r="XO289" s="0"/>
      <c r="XP289" s="0"/>
      <c r="XQ289" s="0"/>
      <c r="XR289" s="0"/>
      <c r="XS289" s="0"/>
      <c r="XT289" s="0"/>
      <c r="XU289" s="0"/>
      <c r="XV289" s="0"/>
      <c r="XW289" s="0"/>
      <c r="XX289" s="0"/>
      <c r="XY289" s="0"/>
      <c r="XZ289" s="0"/>
      <c r="YA289" s="0"/>
      <c r="YB289" s="0"/>
      <c r="YC289" s="0"/>
      <c r="YD289" s="0"/>
      <c r="YE289" s="0"/>
      <c r="YF289" s="0"/>
      <c r="YG289" s="0"/>
      <c r="YH289" s="0"/>
      <c r="YI289" s="0"/>
      <c r="YJ289" s="0"/>
      <c r="YK289" s="0"/>
      <c r="YL289" s="0"/>
      <c r="YM289" s="0"/>
      <c r="YN289" s="0"/>
      <c r="YO289" s="0"/>
      <c r="YP289" s="0"/>
      <c r="YQ289" s="0"/>
      <c r="YR289" s="0"/>
      <c r="YS289" s="0"/>
      <c r="YT289" s="0"/>
      <c r="YU289" s="0"/>
      <c r="YV289" s="0"/>
      <c r="YW289" s="0"/>
      <c r="YX289" s="0"/>
      <c r="YY289" s="0"/>
      <c r="YZ289" s="0"/>
      <c r="ZA289" s="0"/>
      <c r="ZB289" s="0"/>
      <c r="ZC289" s="0"/>
      <c r="ZD289" s="0"/>
      <c r="ZE289" s="0"/>
      <c r="ZF289" s="0"/>
      <c r="ZG289" s="0"/>
      <c r="ZH289" s="0"/>
      <c r="ZI289" s="0"/>
      <c r="ZJ289" s="0"/>
      <c r="ZK289" s="0"/>
      <c r="ZL289" s="0"/>
      <c r="ZM289" s="0"/>
      <c r="ZN289" s="0"/>
      <c r="ZO289" s="0"/>
      <c r="ZP289" s="0"/>
      <c r="ZQ289" s="0"/>
      <c r="ZR289" s="0"/>
      <c r="ZS289" s="0"/>
      <c r="ZT289" s="0"/>
      <c r="ZU289" s="0"/>
      <c r="ZV289" s="0"/>
      <c r="ZW289" s="0"/>
      <c r="ZX289" s="0"/>
      <c r="ZY289" s="0"/>
      <c r="ZZ289" s="0"/>
      <c r="AAA289" s="0"/>
      <c r="AAB289" s="0"/>
      <c r="AAC289" s="0"/>
      <c r="AAD289" s="0"/>
      <c r="AAE289" s="0"/>
      <c r="AAF289" s="0"/>
      <c r="AAG289" s="0"/>
      <c r="AAH289" s="0"/>
      <c r="AAI289" s="0"/>
      <c r="AAJ289" s="0"/>
      <c r="AAK289" s="0"/>
      <c r="AAL289" s="0"/>
      <c r="AAM289" s="0"/>
      <c r="AAN289" s="0"/>
      <c r="AAO289" s="0"/>
      <c r="AAP289" s="0"/>
      <c r="AAQ289" s="0"/>
      <c r="AAR289" s="0"/>
      <c r="AAS289" s="0"/>
      <c r="AAT289" s="0"/>
      <c r="AAU289" s="0"/>
      <c r="AAV289" s="0"/>
      <c r="AAW289" s="0"/>
      <c r="AAX289" s="0"/>
      <c r="AAY289" s="0"/>
      <c r="AAZ289" s="0"/>
      <c r="ABA289" s="0"/>
      <c r="ABB289" s="0"/>
      <c r="ABC289" s="0"/>
      <c r="ABD289" s="0"/>
      <c r="ABE289" s="0"/>
      <c r="ABF289" s="0"/>
      <c r="ABG289" s="0"/>
      <c r="ABH289" s="0"/>
      <c r="ABI289" s="0"/>
      <c r="ABJ289" s="0"/>
      <c r="ABK289" s="0"/>
      <c r="ABL289" s="0"/>
      <c r="ABM289" s="0"/>
      <c r="ABN289" s="0"/>
      <c r="ABO289" s="0"/>
      <c r="ABP289" s="0"/>
      <c r="ABQ289" s="0"/>
      <c r="ABR289" s="0"/>
      <c r="ABS289" s="0"/>
      <c r="ABT289" s="0"/>
      <c r="ABU289" s="0"/>
      <c r="ABV289" s="0"/>
      <c r="ABW289" s="0"/>
      <c r="ABX289" s="0"/>
      <c r="ABY289" s="0"/>
      <c r="ABZ289" s="0"/>
      <c r="ACA289" s="0"/>
      <c r="ACB289" s="0"/>
      <c r="ACC289" s="0"/>
      <c r="ACD289" s="0"/>
      <c r="ACE289" s="0"/>
      <c r="ACF289" s="0"/>
      <c r="ACG289" s="0"/>
      <c r="ACH289" s="0"/>
      <c r="ACI289" s="0"/>
      <c r="ACJ289" s="0"/>
      <c r="ACK289" s="0"/>
      <c r="ACL289" s="0"/>
      <c r="ACM289" s="0"/>
      <c r="ACN289" s="0"/>
      <c r="ACO289" s="0"/>
      <c r="ACP289" s="0"/>
      <c r="ACQ289" s="0"/>
      <c r="ACR289" s="0"/>
      <c r="ACS289" s="0"/>
      <c r="ACT289" s="0"/>
      <c r="ACU289" s="0"/>
      <c r="ACV289" s="0"/>
      <c r="ACW289" s="0"/>
      <c r="ACX289" s="0"/>
      <c r="ACY289" s="0"/>
      <c r="ACZ289" s="0"/>
      <c r="ADA289" s="0"/>
      <c r="ADB289" s="0"/>
      <c r="ADC289" s="0"/>
      <c r="ADD289" s="0"/>
      <c r="ADE289" s="0"/>
      <c r="ADF289" s="0"/>
      <c r="ADG289" s="0"/>
      <c r="ADH289" s="0"/>
      <c r="ADI289" s="0"/>
      <c r="ADJ289" s="0"/>
      <c r="ADK289" s="0"/>
      <c r="ADL289" s="0"/>
      <c r="ADM289" s="0"/>
      <c r="ADN289" s="0"/>
      <c r="ADO289" s="0"/>
      <c r="ADP289" s="0"/>
      <c r="ADQ289" s="0"/>
      <c r="ADR289" s="0"/>
      <c r="ADS289" s="0"/>
      <c r="ADT289" s="0"/>
      <c r="ADU289" s="0"/>
      <c r="ADV289" s="0"/>
      <c r="ADW289" s="0"/>
      <c r="ADX289" s="0"/>
      <c r="ADY289" s="0"/>
      <c r="ADZ289" s="0"/>
      <c r="AEA289" s="0"/>
      <c r="AEB289" s="0"/>
      <c r="AEC289" s="0"/>
      <c r="AED289" s="0"/>
      <c r="AEE289" s="0"/>
      <c r="AEF289" s="0"/>
      <c r="AEG289" s="0"/>
      <c r="AEH289" s="0"/>
      <c r="AEI289" s="0"/>
      <c r="AEJ289" s="0"/>
      <c r="AEK289" s="0"/>
      <c r="AEL289" s="0"/>
      <c r="AEM289" s="0"/>
      <c r="AEN289" s="0"/>
      <c r="AEO289" s="0"/>
      <c r="AEP289" s="0"/>
      <c r="AEQ289" s="0"/>
      <c r="AER289" s="0"/>
      <c r="AES289" s="0"/>
      <c r="AET289" s="0"/>
      <c r="AEU289" s="0"/>
      <c r="AEV289" s="0"/>
      <c r="AEW289" s="0"/>
      <c r="AEX289" s="0"/>
      <c r="AEY289" s="0"/>
      <c r="AEZ289" s="0"/>
      <c r="AFA289" s="0"/>
      <c r="AFB289" s="0"/>
      <c r="AFC289" s="0"/>
      <c r="AFD289" s="0"/>
      <c r="AFE289" s="0"/>
      <c r="AFF289" s="0"/>
      <c r="AFG289" s="0"/>
      <c r="AFH289" s="0"/>
      <c r="AFI289" s="0"/>
      <c r="AFJ289" s="0"/>
      <c r="AFK289" s="0"/>
      <c r="AFL289" s="0"/>
      <c r="AFM289" s="0"/>
      <c r="AFN289" s="0"/>
      <c r="AFO289" s="0"/>
      <c r="AFP289" s="0"/>
      <c r="AFQ289" s="0"/>
      <c r="AFR289" s="0"/>
      <c r="AFS289" s="0"/>
      <c r="AFT289" s="0"/>
      <c r="AFU289" s="0"/>
      <c r="AFV289" s="0"/>
      <c r="AFW289" s="0"/>
      <c r="AFX289" s="0"/>
      <c r="AFY289" s="0"/>
      <c r="AFZ289" s="0"/>
      <c r="AGA289" s="0"/>
      <c r="AGB289" s="0"/>
      <c r="AGC289" s="0"/>
      <c r="AGD289" s="0"/>
      <c r="AGE289" s="0"/>
      <c r="AGF289" s="0"/>
      <c r="AGG289" s="0"/>
      <c r="AGH289" s="0"/>
      <c r="AGI289" s="0"/>
      <c r="AGJ289" s="0"/>
      <c r="AGK289" s="0"/>
      <c r="AGL289" s="0"/>
      <c r="AGM289" s="0"/>
      <c r="AGN289" s="0"/>
      <c r="AGO289" s="0"/>
      <c r="AGP289" s="0"/>
      <c r="AGQ289" s="0"/>
      <c r="AGR289" s="0"/>
      <c r="AGS289" s="0"/>
      <c r="AGT289" s="0"/>
      <c r="AGU289" s="0"/>
      <c r="AGV289" s="0"/>
      <c r="AGW289" s="0"/>
      <c r="AGX289" s="0"/>
      <c r="AGY289" s="0"/>
      <c r="AGZ289" s="0"/>
      <c r="AHA289" s="0"/>
      <c r="AHB289" s="0"/>
      <c r="AHC289" s="0"/>
      <c r="AHD289" s="0"/>
      <c r="AHE289" s="0"/>
      <c r="AHF289" s="0"/>
      <c r="AHG289" s="0"/>
      <c r="AHH289" s="0"/>
      <c r="AHI289" s="0"/>
      <c r="AHJ289" s="0"/>
      <c r="AHK289" s="0"/>
      <c r="AHL289" s="0"/>
      <c r="AHM289" s="0"/>
      <c r="AHN289" s="0"/>
      <c r="AHO289" s="0"/>
      <c r="AHP289" s="0"/>
      <c r="AHQ289" s="0"/>
      <c r="AHR289" s="0"/>
      <c r="AHS289" s="0"/>
      <c r="AHT289" s="0"/>
      <c r="AHU289" s="0"/>
      <c r="AHV289" s="0"/>
      <c r="AHW289" s="0"/>
      <c r="AHX289" s="0"/>
      <c r="AHY289" s="0"/>
      <c r="AHZ289" s="0"/>
      <c r="AIA289" s="0"/>
      <c r="AIB289" s="0"/>
      <c r="AIC289" s="0"/>
      <c r="AID289" s="0"/>
      <c r="AIE289" s="0"/>
      <c r="AIF289" s="0"/>
      <c r="AIG289" s="0"/>
      <c r="AIH289" s="0"/>
      <c r="AII289" s="0"/>
      <c r="AIJ289" s="0"/>
      <c r="AIK289" s="0"/>
      <c r="AIL289" s="0"/>
      <c r="AIM289" s="0"/>
      <c r="AIN289" s="0"/>
      <c r="AIO289" s="0"/>
      <c r="AIP289" s="0"/>
      <c r="AIQ289" s="0"/>
      <c r="AIR289" s="0"/>
      <c r="AIS289" s="0"/>
      <c r="AIT289" s="0"/>
      <c r="AIU289" s="0"/>
      <c r="AIV289" s="0"/>
      <c r="AIW289" s="0"/>
      <c r="AIX289" s="0"/>
      <c r="AIY289" s="0"/>
      <c r="AIZ289" s="0"/>
      <c r="AJA289" s="0"/>
      <c r="AJB289" s="0"/>
      <c r="AJC289" s="0"/>
      <c r="AJD289" s="0"/>
      <c r="AJE289" s="0"/>
      <c r="AJF289" s="0"/>
      <c r="AJG289" s="0"/>
      <c r="AJH289" s="0"/>
      <c r="AJI289" s="0"/>
      <c r="AJJ289" s="0"/>
      <c r="AJK289" s="0"/>
      <c r="AJL289" s="0"/>
      <c r="AJM289" s="0"/>
      <c r="AJN289" s="0"/>
      <c r="AJO289" s="0"/>
      <c r="AJP289" s="0"/>
      <c r="AJQ289" s="0"/>
      <c r="AJR289" s="0"/>
      <c r="AJS289" s="0"/>
      <c r="AJT289" s="0"/>
      <c r="AJU289" s="0"/>
      <c r="AJV289" s="0"/>
      <c r="AJW289" s="0"/>
      <c r="AJX289" s="0"/>
      <c r="AJY289" s="0"/>
      <c r="AJZ289" s="0"/>
      <c r="AKA289" s="0"/>
      <c r="AKB289" s="0"/>
      <c r="AKC289" s="0"/>
      <c r="AKD289" s="0"/>
      <c r="AKE289" s="0"/>
      <c r="AKF289" s="0"/>
      <c r="AKG289" s="0"/>
      <c r="AKH289" s="0"/>
      <c r="AKI289" s="0"/>
      <c r="AKJ289" s="0"/>
      <c r="AKK289" s="0"/>
      <c r="AKL289" s="0"/>
      <c r="AKM289" s="0"/>
      <c r="AKN289" s="0"/>
      <c r="AKO289" s="0"/>
      <c r="AKP289" s="0"/>
      <c r="AKQ289" s="0"/>
      <c r="AKR289" s="0"/>
      <c r="AKS289" s="0"/>
      <c r="AKT289" s="0"/>
      <c r="AKU289" s="0"/>
      <c r="AKV289" s="0"/>
      <c r="AKW289" s="0"/>
      <c r="AKX289" s="0"/>
      <c r="AKY289" s="0"/>
      <c r="AKZ289" s="0"/>
      <c r="ALA289" s="0"/>
      <c r="ALB289" s="0"/>
      <c r="ALC289" s="0"/>
      <c r="ALD289" s="0"/>
      <c r="ALE289" s="0"/>
      <c r="ALF289" s="0"/>
      <c r="ALG289" s="0"/>
      <c r="ALH289" s="0"/>
      <c r="ALI289" s="0"/>
      <c r="ALJ289" s="0"/>
      <c r="ALK289" s="0"/>
      <c r="ALL289" s="0"/>
      <c r="ALM289" s="0"/>
      <c r="ALN289" s="0"/>
      <c r="ALO289" s="0"/>
      <c r="ALP289" s="0"/>
      <c r="ALQ289" s="0"/>
      <c r="ALR289" s="0"/>
      <c r="ALS289" s="0"/>
      <c r="ALT289" s="0"/>
      <c r="ALU289" s="0"/>
      <c r="ALV289" s="0"/>
      <c r="ALW289" s="0"/>
      <c r="ALX289" s="0"/>
      <c r="ALY289" s="0"/>
      <c r="ALZ289" s="0"/>
      <c r="AMA289" s="0"/>
      <c r="AMB289" s="0"/>
      <c r="AMC289" s="0"/>
      <c r="AMD289" s="0"/>
      <c r="AME289" s="0"/>
      <c r="AMF289" s="0"/>
      <c r="AMG289" s="0"/>
      <c r="AMH289" s="0"/>
      <c r="AMI289" s="0"/>
      <c r="AMJ289" s="0"/>
    </row>
    <row r="290" s="258" customFormat="true" ht="15" hidden="true" customHeight="true" outlineLevel="1" collapsed="false">
      <c r="B290" s="279"/>
      <c r="C290" s="210"/>
      <c r="D290" s="242"/>
      <c r="E290" s="210"/>
      <c r="F290" s="210"/>
      <c r="G290" s="210"/>
      <c r="H290" s="210"/>
      <c r="I290" s="210"/>
      <c r="J290" s="210"/>
      <c r="K290" s="210"/>
      <c r="L290" s="210"/>
      <c r="M290" s="210"/>
      <c r="N290" s="233"/>
      <c r="O290" s="66"/>
      <c r="P290" s="66"/>
      <c r="Q290" s="66"/>
      <c r="R290" s="66"/>
      <c r="S290" s="66"/>
      <c r="T290" s="66"/>
      <c r="U290" s="66"/>
      <c r="V290" s="66"/>
      <c r="W290" s="66"/>
      <c r="X290" s="235"/>
      <c r="Y290" s="241"/>
      <c r="Z290" s="66"/>
      <c r="AA290" s="66"/>
      <c r="AB290" s="66"/>
      <c r="AC290" s="66"/>
      <c r="AD290" s="66"/>
      <c r="AE290" s="66"/>
      <c r="AF290" s="66"/>
      <c r="AG290" s="66"/>
      <c r="AH290" s="66"/>
      <c r="AI290" s="7"/>
      <c r="AJ290" s="7"/>
      <c r="AK290" s="185"/>
      <c r="AL290" s="185"/>
      <c r="AM290" s="185"/>
      <c r="AN290" s="185"/>
      <c r="AO290" s="185"/>
      <c r="AP290" s="185"/>
      <c r="AQ290" s="185"/>
      <c r="AR290" s="185"/>
      <c r="AS290" s="7"/>
      <c r="AT290" s="7"/>
      <c r="AU290" s="185"/>
      <c r="AV290" s="185"/>
      <c r="AW290" s="185"/>
      <c r="AX290" s="185"/>
      <c r="AY290" s="185"/>
      <c r="AZ290" s="185"/>
      <c r="BA290" s="185"/>
      <c r="BB290" s="185"/>
      <c r="BC290" s="185"/>
      <c r="BD290" s="185"/>
      <c r="BE290" s="185"/>
      <c r="BF290" s="185"/>
      <c r="BG290" s="185"/>
      <c r="BH290" s="185"/>
      <c r="BI290" s="185"/>
      <c r="BJ290" s="185"/>
      <c r="BK290" s="185"/>
      <c r="BL290" s="185"/>
      <c r="BM290" s="185"/>
      <c r="BN290" s="185"/>
      <c r="BO290" s="185"/>
      <c r="BP290" s="185"/>
      <c r="BQ290" s="185"/>
      <c r="BR290" s="185"/>
      <c r="BS290" s="185"/>
      <c r="BT290" s="185"/>
      <c r="BU290" s="185"/>
      <c r="BV290" s="185"/>
    </row>
    <row r="291" customFormat="false" ht="15" hidden="true" customHeight="true" outlineLevel="1" collapsed="false">
      <c r="A291" s="0"/>
      <c r="B291" s="275"/>
      <c r="C291" s="66"/>
      <c r="D291" s="241"/>
      <c r="E291" s="66"/>
      <c r="F291" s="66"/>
      <c r="G291" s="66"/>
      <c r="H291" s="66"/>
      <c r="I291" s="66"/>
      <c r="J291" s="66"/>
      <c r="K291" s="66"/>
      <c r="L291" s="66"/>
      <c r="M291" s="66"/>
      <c r="N291" s="235"/>
      <c r="O291" s="66"/>
      <c r="P291" s="66"/>
      <c r="Q291" s="66"/>
      <c r="R291" s="66"/>
      <c r="S291" s="66"/>
      <c r="T291" s="66"/>
      <c r="U291" s="66"/>
      <c r="V291" s="66"/>
      <c r="W291" s="66"/>
      <c r="X291" s="235"/>
      <c r="Y291" s="241"/>
      <c r="Z291" s="66"/>
      <c r="AA291" s="66"/>
      <c r="AB291" s="66"/>
      <c r="AC291" s="66"/>
      <c r="AD291" s="66"/>
      <c r="AE291" s="66"/>
      <c r="AF291" s="66"/>
      <c r="AG291" s="66"/>
      <c r="AH291" s="66"/>
      <c r="AI291" s="7"/>
      <c r="AJ291" s="7"/>
      <c r="AK291" s="0"/>
      <c r="AL291" s="0"/>
      <c r="AM291" s="0"/>
      <c r="AN291" s="0"/>
      <c r="AO291" s="0"/>
      <c r="AP291" s="0"/>
      <c r="AQ291" s="0"/>
      <c r="AR291" s="0"/>
      <c r="AS291" s="7"/>
      <c r="AT291" s="7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  <c r="EG291" s="0"/>
      <c r="EH291" s="0"/>
      <c r="EI291" s="0"/>
      <c r="EJ291" s="0"/>
      <c r="EK291" s="0"/>
      <c r="EL291" s="0"/>
      <c r="EM291" s="0"/>
      <c r="EN291" s="0"/>
      <c r="EO291" s="0"/>
      <c r="EP291" s="0"/>
      <c r="EQ291" s="0"/>
      <c r="ER291" s="0"/>
      <c r="ES291" s="0"/>
      <c r="ET291" s="0"/>
      <c r="EU291" s="0"/>
      <c r="EV291" s="0"/>
      <c r="EW291" s="0"/>
      <c r="EX291" s="0"/>
      <c r="EY291" s="0"/>
      <c r="EZ291" s="0"/>
      <c r="FA291" s="0"/>
      <c r="FB291" s="0"/>
      <c r="FC291" s="0"/>
      <c r="FD291" s="0"/>
      <c r="FE291" s="0"/>
      <c r="FF291" s="0"/>
      <c r="FG291" s="0"/>
      <c r="FH291" s="0"/>
      <c r="FI291" s="0"/>
      <c r="FJ291" s="0"/>
      <c r="FK291" s="0"/>
      <c r="FL291" s="0"/>
      <c r="FM291" s="0"/>
      <c r="FN291" s="0"/>
      <c r="FO291" s="0"/>
      <c r="FP291" s="0"/>
      <c r="FQ291" s="0"/>
      <c r="FR291" s="0"/>
      <c r="FS291" s="0"/>
      <c r="FT291" s="0"/>
      <c r="FU291" s="0"/>
      <c r="FV291" s="0"/>
      <c r="FW291" s="0"/>
      <c r="FX291" s="0"/>
      <c r="FY291" s="0"/>
      <c r="FZ291" s="0"/>
      <c r="GA291" s="0"/>
      <c r="GB291" s="0"/>
      <c r="GC291" s="0"/>
      <c r="GD291" s="0"/>
      <c r="GE291" s="0"/>
      <c r="GF291" s="0"/>
      <c r="GG291" s="0"/>
      <c r="GH291" s="0"/>
      <c r="GI291" s="0"/>
      <c r="GJ291" s="0"/>
      <c r="GK291" s="0"/>
      <c r="GL291" s="0"/>
      <c r="GM291" s="0"/>
      <c r="GN291" s="0"/>
      <c r="GO291" s="0"/>
      <c r="GP291" s="0"/>
      <c r="GQ291" s="0"/>
      <c r="GR291" s="0"/>
      <c r="GS291" s="0"/>
      <c r="GT291" s="0"/>
      <c r="GU291" s="0"/>
      <c r="GV291" s="0"/>
      <c r="GW291" s="0"/>
      <c r="GX291" s="0"/>
      <c r="GY291" s="0"/>
      <c r="GZ291" s="0"/>
      <c r="HA291" s="0"/>
      <c r="HB291" s="0"/>
      <c r="HC291" s="0"/>
      <c r="HD291" s="0"/>
      <c r="HE291" s="0"/>
      <c r="HF291" s="0"/>
      <c r="HG291" s="0"/>
      <c r="HH291" s="0"/>
      <c r="HI291" s="0"/>
      <c r="HJ291" s="0"/>
      <c r="HK291" s="0"/>
      <c r="HL291" s="0"/>
      <c r="HM291" s="0"/>
      <c r="HN291" s="0"/>
      <c r="HO291" s="0"/>
      <c r="HP291" s="0"/>
      <c r="HQ291" s="0"/>
      <c r="HR291" s="0"/>
      <c r="HS291" s="0"/>
      <c r="HT291" s="0"/>
      <c r="HU291" s="0"/>
      <c r="HV291" s="0"/>
      <c r="HW291" s="0"/>
      <c r="HX291" s="0"/>
      <c r="HY291" s="0"/>
      <c r="HZ291" s="0"/>
      <c r="IA291" s="0"/>
      <c r="IB291" s="0"/>
      <c r="IC291" s="0"/>
      <c r="ID291" s="0"/>
      <c r="IE291" s="0"/>
      <c r="IF291" s="0"/>
      <c r="IG291" s="0"/>
      <c r="IH291" s="0"/>
      <c r="II291" s="0"/>
      <c r="IJ291" s="0"/>
      <c r="IK291" s="0"/>
      <c r="IL291" s="0"/>
      <c r="IM291" s="0"/>
      <c r="IN291" s="0"/>
      <c r="IO291" s="0"/>
      <c r="IP291" s="0"/>
      <c r="IQ291" s="0"/>
      <c r="IR291" s="0"/>
      <c r="IS291" s="0"/>
      <c r="IT291" s="0"/>
      <c r="IU291" s="0"/>
      <c r="IV291" s="0"/>
      <c r="IW291" s="0"/>
      <c r="IX291" s="0"/>
      <c r="IY291" s="0"/>
      <c r="IZ291" s="0"/>
      <c r="JA291" s="0"/>
      <c r="JB291" s="0"/>
      <c r="JC291" s="0"/>
      <c r="JD291" s="0"/>
      <c r="JE291" s="0"/>
      <c r="JF291" s="0"/>
      <c r="JG291" s="0"/>
      <c r="JH291" s="0"/>
      <c r="JI291" s="0"/>
      <c r="JJ291" s="0"/>
      <c r="JK291" s="0"/>
      <c r="JL291" s="0"/>
      <c r="JM291" s="0"/>
      <c r="JN291" s="0"/>
      <c r="JO291" s="0"/>
      <c r="JP291" s="0"/>
      <c r="JQ291" s="0"/>
      <c r="JR291" s="0"/>
      <c r="JS291" s="0"/>
      <c r="JT291" s="0"/>
      <c r="JU291" s="0"/>
      <c r="JV291" s="0"/>
      <c r="JW291" s="0"/>
      <c r="JX291" s="0"/>
      <c r="JY291" s="0"/>
      <c r="JZ291" s="0"/>
      <c r="KA291" s="0"/>
      <c r="KB291" s="0"/>
      <c r="KC291" s="0"/>
      <c r="KD291" s="0"/>
      <c r="KE291" s="0"/>
      <c r="KF291" s="0"/>
      <c r="KG291" s="0"/>
      <c r="KH291" s="0"/>
      <c r="KI291" s="0"/>
      <c r="KJ291" s="0"/>
      <c r="KK291" s="0"/>
      <c r="KL291" s="0"/>
      <c r="KM291" s="0"/>
      <c r="KN291" s="0"/>
      <c r="KO291" s="0"/>
      <c r="KP291" s="0"/>
      <c r="KQ291" s="0"/>
      <c r="KR291" s="0"/>
      <c r="KS291" s="0"/>
      <c r="KT291" s="0"/>
      <c r="KU291" s="0"/>
      <c r="KV291" s="0"/>
      <c r="KW291" s="0"/>
      <c r="KX291" s="0"/>
      <c r="KY291" s="0"/>
      <c r="KZ291" s="0"/>
      <c r="LA291" s="0"/>
      <c r="LB291" s="0"/>
      <c r="LC291" s="0"/>
      <c r="LD291" s="0"/>
      <c r="LE291" s="0"/>
      <c r="LF291" s="0"/>
      <c r="LG291" s="0"/>
      <c r="LH291" s="0"/>
      <c r="LI291" s="0"/>
      <c r="LJ291" s="0"/>
      <c r="LK291" s="0"/>
      <c r="LL291" s="0"/>
      <c r="LM291" s="0"/>
      <c r="LN291" s="0"/>
      <c r="LO291" s="0"/>
      <c r="LP291" s="0"/>
      <c r="LQ291" s="0"/>
      <c r="LR291" s="0"/>
      <c r="LS291" s="0"/>
      <c r="LT291" s="0"/>
      <c r="LU291" s="0"/>
      <c r="LV291" s="0"/>
      <c r="LW291" s="0"/>
      <c r="LX291" s="0"/>
      <c r="LY291" s="0"/>
      <c r="LZ291" s="0"/>
      <c r="MA291" s="0"/>
      <c r="MB291" s="0"/>
      <c r="MC291" s="0"/>
      <c r="MD291" s="0"/>
      <c r="ME291" s="0"/>
      <c r="MF291" s="0"/>
      <c r="MG291" s="0"/>
      <c r="MH291" s="0"/>
      <c r="MI291" s="0"/>
      <c r="MJ291" s="0"/>
      <c r="MK291" s="0"/>
      <c r="ML291" s="0"/>
      <c r="MM291" s="0"/>
      <c r="MN291" s="0"/>
      <c r="MO291" s="0"/>
      <c r="MP291" s="0"/>
      <c r="MQ291" s="0"/>
      <c r="MR291" s="0"/>
      <c r="MS291" s="0"/>
      <c r="MT291" s="0"/>
      <c r="MU291" s="0"/>
      <c r="MV291" s="0"/>
      <c r="MW291" s="0"/>
      <c r="MX291" s="0"/>
      <c r="MY291" s="0"/>
      <c r="MZ291" s="0"/>
      <c r="NA291" s="0"/>
      <c r="NB291" s="0"/>
      <c r="NC291" s="0"/>
      <c r="ND291" s="0"/>
      <c r="NE291" s="0"/>
      <c r="NF291" s="0"/>
      <c r="NG291" s="0"/>
      <c r="NH291" s="0"/>
      <c r="NI291" s="0"/>
      <c r="NJ291" s="0"/>
      <c r="NK291" s="0"/>
      <c r="NL291" s="0"/>
      <c r="NM291" s="0"/>
      <c r="NN291" s="0"/>
      <c r="NO291" s="0"/>
      <c r="NP291" s="0"/>
      <c r="NQ291" s="0"/>
      <c r="NR291" s="0"/>
      <c r="NS291" s="0"/>
      <c r="NT291" s="0"/>
      <c r="NU291" s="0"/>
      <c r="NV291" s="0"/>
      <c r="NW291" s="0"/>
      <c r="NX291" s="0"/>
      <c r="NY291" s="0"/>
      <c r="NZ291" s="0"/>
      <c r="OA291" s="0"/>
      <c r="OB291" s="0"/>
      <c r="OC291" s="0"/>
      <c r="OD291" s="0"/>
      <c r="OE291" s="0"/>
      <c r="OF291" s="0"/>
      <c r="OG291" s="0"/>
      <c r="OH291" s="0"/>
      <c r="OI291" s="0"/>
      <c r="OJ291" s="0"/>
      <c r="OK291" s="0"/>
      <c r="OL291" s="0"/>
      <c r="OM291" s="0"/>
      <c r="ON291" s="0"/>
      <c r="OO291" s="0"/>
      <c r="OP291" s="0"/>
      <c r="OQ291" s="0"/>
      <c r="OR291" s="0"/>
      <c r="OS291" s="0"/>
      <c r="OT291" s="0"/>
      <c r="OU291" s="0"/>
      <c r="OV291" s="0"/>
      <c r="OW291" s="0"/>
      <c r="OX291" s="0"/>
      <c r="OY291" s="0"/>
      <c r="OZ291" s="0"/>
      <c r="PA291" s="0"/>
      <c r="PB291" s="0"/>
      <c r="PC291" s="0"/>
      <c r="PD291" s="0"/>
      <c r="PE291" s="0"/>
      <c r="PF291" s="0"/>
      <c r="PG291" s="0"/>
      <c r="PH291" s="0"/>
      <c r="PI291" s="0"/>
      <c r="PJ291" s="0"/>
      <c r="PK291" s="0"/>
      <c r="PL291" s="0"/>
      <c r="PM291" s="0"/>
      <c r="PN291" s="0"/>
      <c r="PO291" s="0"/>
      <c r="PP291" s="0"/>
      <c r="PQ291" s="0"/>
      <c r="PR291" s="0"/>
      <c r="PS291" s="0"/>
      <c r="PT291" s="0"/>
      <c r="PU291" s="0"/>
      <c r="PV291" s="0"/>
      <c r="PW291" s="0"/>
      <c r="PX291" s="0"/>
      <c r="PY291" s="0"/>
      <c r="PZ291" s="0"/>
      <c r="QA291" s="0"/>
      <c r="QB291" s="0"/>
      <c r="QC291" s="0"/>
      <c r="QD291" s="0"/>
      <c r="QE291" s="0"/>
      <c r="QF291" s="0"/>
      <c r="QG291" s="0"/>
      <c r="QH291" s="0"/>
      <c r="QI291" s="0"/>
      <c r="QJ291" s="0"/>
      <c r="QK291" s="0"/>
      <c r="QL291" s="0"/>
      <c r="QM291" s="0"/>
      <c r="QN291" s="0"/>
      <c r="QO291" s="0"/>
      <c r="QP291" s="0"/>
      <c r="QQ291" s="0"/>
      <c r="QR291" s="0"/>
      <c r="QS291" s="0"/>
      <c r="QT291" s="0"/>
      <c r="QU291" s="0"/>
      <c r="QV291" s="0"/>
      <c r="QW291" s="0"/>
      <c r="QX291" s="0"/>
      <c r="QY291" s="0"/>
      <c r="QZ291" s="0"/>
      <c r="RA291" s="0"/>
      <c r="RB291" s="0"/>
      <c r="RC291" s="0"/>
      <c r="RD291" s="0"/>
      <c r="RE291" s="0"/>
      <c r="RF291" s="0"/>
      <c r="RG291" s="0"/>
      <c r="RH291" s="0"/>
      <c r="RI291" s="0"/>
      <c r="RJ291" s="0"/>
      <c r="RK291" s="0"/>
      <c r="RL291" s="0"/>
      <c r="RM291" s="0"/>
      <c r="RN291" s="0"/>
      <c r="RO291" s="0"/>
      <c r="RP291" s="0"/>
      <c r="RQ291" s="0"/>
      <c r="RR291" s="0"/>
      <c r="RS291" s="0"/>
      <c r="RT291" s="0"/>
      <c r="RU291" s="0"/>
      <c r="RV291" s="0"/>
      <c r="RW291" s="0"/>
      <c r="RX291" s="0"/>
      <c r="RY291" s="0"/>
      <c r="RZ291" s="0"/>
      <c r="SA291" s="0"/>
      <c r="SB291" s="0"/>
      <c r="SC291" s="0"/>
      <c r="SD291" s="0"/>
      <c r="SE291" s="0"/>
      <c r="SF291" s="0"/>
      <c r="SG291" s="0"/>
      <c r="SH291" s="0"/>
      <c r="SI291" s="0"/>
      <c r="SJ291" s="0"/>
      <c r="SK291" s="0"/>
      <c r="SL291" s="0"/>
      <c r="SM291" s="0"/>
      <c r="SN291" s="0"/>
      <c r="SO291" s="0"/>
      <c r="SP291" s="0"/>
      <c r="SQ291" s="0"/>
      <c r="SR291" s="0"/>
      <c r="SS291" s="0"/>
      <c r="ST291" s="0"/>
      <c r="SU291" s="0"/>
      <c r="SV291" s="0"/>
      <c r="SW291" s="0"/>
      <c r="SX291" s="0"/>
      <c r="SY291" s="0"/>
      <c r="SZ291" s="0"/>
      <c r="TA291" s="0"/>
      <c r="TB291" s="0"/>
      <c r="TC291" s="0"/>
      <c r="TD291" s="0"/>
      <c r="TE291" s="0"/>
      <c r="TF291" s="0"/>
      <c r="TG291" s="0"/>
      <c r="TH291" s="0"/>
      <c r="TI291" s="0"/>
      <c r="TJ291" s="0"/>
      <c r="TK291" s="0"/>
      <c r="TL291" s="0"/>
      <c r="TM291" s="0"/>
      <c r="TN291" s="0"/>
      <c r="TO291" s="0"/>
      <c r="TP291" s="0"/>
      <c r="TQ291" s="0"/>
      <c r="TR291" s="0"/>
      <c r="TS291" s="0"/>
      <c r="TT291" s="0"/>
      <c r="TU291" s="0"/>
      <c r="TV291" s="0"/>
      <c r="TW291" s="0"/>
      <c r="TX291" s="0"/>
      <c r="TY291" s="0"/>
      <c r="TZ291" s="0"/>
      <c r="UA291" s="0"/>
      <c r="UB291" s="0"/>
      <c r="UC291" s="0"/>
      <c r="UD291" s="0"/>
      <c r="UE291" s="0"/>
      <c r="UF291" s="0"/>
      <c r="UG291" s="0"/>
      <c r="UH291" s="0"/>
      <c r="UI291" s="0"/>
      <c r="UJ291" s="0"/>
      <c r="UK291" s="0"/>
      <c r="UL291" s="0"/>
      <c r="UM291" s="0"/>
      <c r="UN291" s="0"/>
      <c r="UO291" s="0"/>
      <c r="UP291" s="0"/>
      <c r="UQ291" s="0"/>
      <c r="UR291" s="0"/>
      <c r="US291" s="0"/>
      <c r="UT291" s="0"/>
      <c r="UU291" s="0"/>
      <c r="UV291" s="0"/>
      <c r="UW291" s="0"/>
      <c r="UX291" s="0"/>
      <c r="UY291" s="0"/>
      <c r="UZ291" s="0"/>
      <c r="VA291" s="0"/>
      <c r="VB291" s="0"/>
      <c r="VC291" s="0"/>
      <c r="VD291" s="0"/>
      <c r="VE291" s="0"/>
      <c r="VF291" s="0"/>
      <c r="VG291" s="0"/>
      <c r="VH291" s="0"/>
      <c r="VI291" s="0"/>
      <c r="VJ291" s="0"/>
      <c r="VK291" s="0"/>
      <c r="VL291" s="0"/>
      <c r="VM291" s="0"/>
      <c r="VN291" s="0"/>
      <c r="VO291" s="0"/>
      <c r="VP291" s="0"/>
      <c r="VQ291" s="0"/>
      <c r="VR291" s="0"/>
      <c r="VS291" s="0"/>
      <c r="VT291" s="0"/>
      <c r="VU291" s="0"/>
      <c r="VV291" s="0"/>
      <c r="VW291" s="0"/>
      <c r="VX291" s="0"/>
      <c r="VY291" s="0"/>
      <c r="VZ291" s="0"/>
      <c r="WA291" s="0"/>
      <c r="WB291" s="0"/>
      <c r="WC291" s="0"/>
      <c r="WD291" s="0"/>
      <c r="WE291" s="0"/>
      <c r="WF291" s="0"/>
      <c r="WG291" s="0"/>
      <c r="WH291" s="0"/>
      <c r="WI291" s="0"/>
      <c r="WJ291" s="0"/>
      <c r="WK291" s="0"/>
      <c r="WL291" s="0"/>
      <c r="WM291" s="0"/>
      <c r="WN291" s="0"/>
      <c r="WO291" s="0"/>
      <c r="WP291" s="0"/>
      <c r="WQ291" s="0"/>
      <c r="WR291" s="0"/>
      <c r="WS291" s="0"/>
      <c r="WT291" s="0"/>
      <c r="WU291" s="0"/>
      <c r="WV291" s="0"/>
      <c r="WW291" s="0"/>
      <c r="WX291" s="0"/>
      <c r="WY291" s="0"/>
      <c r="WZ291" s="0"/>
      <c r="XA291" s="0"/>
      <c r="XB291" s="0"/>
      <c r="XC291" s="0"/>
      <c r="XD291" s="0"/>
      <c r="XE291" s="0"/>
      <c r="XF291" s="0"/>
      <c r="XG291" s="0"/>
      <c r="XH291" s="0"/>
      <c r="XI291" s="0"/>
      <c r="XJ291" s="0"/>
      <c r="XK291" s="0"/>
      <c r="XL291" s="0"/>
      <c r="XM291" s="0"/>
      <c r="XN291" s="0"/>
      <c r="XO291" s="0"/>
      <c r="XP291" s="0"/>
      <c r="XQ291" s="0"/>
      <c r="XR291" s="0"/>
      <c r="XS291" s="0"/>
      <c r="XT291" s="0"/>
      <c r="XU291" s="0"/>
      <c r="XV291" s="0"/>
      <c r="XW291" s="0"/>
      <c r="XX291" s="0"/>
      <c r="XY291" s="0"/>
      <c r="XZ291" s="0"/>
      <c r="YA291" s="0"/>
      <c r="YB291" s="0"/>
      <c r="YC291" s="0"/>
      <c r="YD291" s="0"/>
      <c r="YE291" s="0"/>
      <c r="YF291" s="0"/>
      <c r="YG291" s="0"/>
      <c r="YH291" s="0"/>
      <c r="YI291" s="0"/>
      <c r="YJ291" s="0"/>
      <c r="YK291" s="0"/>
      <c r="YL291" s="0"/>
      <c r="YM291" s="0"/>
      <c r="YN291" s="0"/>
      <c r="YO291" s="0"/>
      <c r="YP291" s="0"/>
      <c r="YQ291" s="0"/>
      <c r="YR291" s="0"/>
      <c r="YS291" s="0"/>
      <c r="YT291" s="0"/>
      <c r="YU291" s="0"/>
      <c r="YV291" s="0"/>
      <c r="YW291" s="0"/>
      <c r="YX291" s="0"/>
      <c r="YY291" s="0"/>
      <c r="YZ291" s="0"/>
      <c r="ZA291" s="0"/>
      <c r="ZB291" s="0"/>
      <c r="ZC291" s="0"/>
      <c r="ZD291" s="0"/>
      <c r="ZE291" s="0"/>
      <c r="ZF291" s="0"/>
      <c r="ZG291" s="0"/>
      <c r="ZH291" s="0"/>
      <c r="ZI291" s="0"/>
      <c r="ZJ291" s="0"/>
      <c r="ZK291" s="0"/>
      <c r="ZL291" s="0"/>
      <c r="ZM291" s="0"/>
      <c r="ZN291" s="0"/>
      <c r="ZO291" s="0"/>
      <c r="ZP291" s="0"/>
      <c r="ZQ291" s="0"/>
      <c r="ZR291" s="0"/>
      <c r="ZS291" s="0"/>
      <c r="ZT291" s="0"/>
      <c r="ZU291" s="0"/>
      <c r="ZV291" s="0"/>
      <c r="ZW291" s="0"/>
      <c r="ZX291" s="0"/>
      <c r="ZY291" s="0"/>
      <c r="ZZ291" s="0"/>
      <c r="AAA291" s="0"/>
      <c r="AAB291" s="0"/>
      <c r="AAC291" s="0"/>
      <c r="AAD291" s="0"/>
      <c r="AAE291" s="0"/>
      <c r="AAF291" s="0"/>
      <c r="AAG291" s="0"/>
      <c r="AAH291" s="0"/>
      <c r="AAI291" s="0"/>
      <c r="AAJ291" s="0"/>
      <c r="AAK291" s="0"/>
      <c r="AAL291" s="0"/>
      <c r="AAM291" s="0"/>
      <c r="AAN291" s="0"/>
      <c r="AAO291" s="0"/>
      <c r="AAP291" s="0"/>
      <c r="AAQ291" s="0"/>
      <c r="AAR291" s="0"/>
      <c r="AAS291" s="0"/>
      <c r="AAT291" s="0"/>
      <c r="AAU291" s="0"/>
      <c r="AAV291" s="0"/>
      <c r="AAW291" s="0"/>
      <c r="AAX291" s="0"/>
      <c r="AAY291" s="0"/>
      <c r="AAZ291" s="0"/>
      <c r="ABA291" s="0"/>
      <c r="ABB291" s="0"/>
      <c r="ABC291" s="0"/>
      <c r="ABD291" s="0"/>
      <c r="ABE291" s="0"/>
      <c r="ABF291" s="0"/>
      <c r="ABG291" s="0"/>
      <c r="ABH291" s="0"/>
      <c r="ABI291" s="0"/>
      <c r="ABJ291" s="0"/>
      <c r="ABK291" s="0"/>
      <c r="ABL291" s="0"/>
      <c r="ABM291" s="0"/>
      <c r="ABN291" s="0"/>
      <c r="ABO291" s="0"/>
      <c r="ABP291" s="0"/>
      <c r="ABQ291" s="0"/>
      <c r="ABR291" s="0"/>
      <c r="ABS291" s="0"/>
      <c r="ABT291" s="0"/>
      <c r="ABU291" s="0"/>
      <c r="ABV291" s="0"/>
      <c r="ABW291" s="0"/>
      <c r="ABX291" s="0"/>
      <c r="ABY291" s="0"/>
      <c r="ABZ291" s="0"/>
      <c r="ACA291" s="0"/>
      <c r="ACB291" s="0"/>
      <c r="ACC291" s="0"/>
      <c r="ACD291" s="0"/>
      <c r="ACE291" s="0"/>
      <c r="ACF291" s="0"/>
      <c r="ACG291" s="0"/>
      <c r="ACH291" s="0"/>
      <c r="ACI291" s="0"/>
      <c r="ACJ291" s="0"/>
      <c r="ACK291" s="0"/>
      <c r="ACL291" s="0"/>
      <c r="ACM291" s="0"/>
      <c r="ACN291" s="0"/>
      <c r="ACO291" s="0"/>
      <c r="ACP291" s="0"/>
      <c r="ACQ291" s="0"/>
      <c r="ACR291" s="0"/>
      <c r="ACS291" s="0"/>
      <c r="ACT291" s="0"/>
      <c r="ACU291" s="0"/>
      <c r="ACV291" s="0"/>
      <c r="ACW291" s="0"/>
      <c r="ACX291" s="0"/>
      <c r="ACY291" s="0"/>
      <c r="ACZ291" s="0"/>
      <c r="ADA291" s="0"/>
      <c r="ADB291" s="0"/>
      <c r="ADC291" s="0"/>
      <c r="ADD291" s="0"/>
      <c r="ADE291" s="0"/>
      <c r="ADF291" s="0"/>
      <c r="ADG291" s="0"/>
      <c r="ADH291" s="0"/>
      <c r="ADI291" s="0"/>
      <c r="ADJ291" s="0"/>
      <c r="ADK291" s="0"/>
      <c r="ADL291" s="0"/>
      <c r="ADM291" s="0"/>
      <c r="ADN291" s="0"/>
      <c r="ADO291" s="0"/>
      <c r="ADP291" s="0"/>
      <c r="ADQ291" s="0"/>
      <c r="ADR291" s="0"/>
      <c r="ADS291" s="0"/>
      <c r="ADT291" s="0"/>
      <c r="ADU291" s="0"/>
      <c r="ADV291" s="0"/>
      <c r="ADW291" s="0"/>
      <c r="ADX291" s="0"/>
      <c r="ADY291" s="0"/>
      <c r="ADZ291" s="0"/>
      <c r="AEA291" s="0"/>
      <c r="AEB291" s="0"/>
      <c r="AEC291" s="0"/>
      <c r="AED291" s="0"/>
      <c r="AEE291" s="0"/>
      <c r="AEF291" s="0"/>
      <c r="AEG291" s="0"/>
      <c r="AEH291" s="0"/>
      <c r="AEI291" s="0"/>
      <c r="AEJ291" s="0"/>
      <c r="AEK291" s="0"/>
      <c r="AEL291" s="0"/>
      <c r="AEM291" s="0"/>
      <c r="AEN291" s="0"/>
      <c r="AEO291" s="0"/>
      <c r="AEP291" s="0"/>
      <c r="AEQ291" s="0"/>
      <c r="AER291" s="0"/>
      <c r="AES291" s="0"/>
      <c r="AET291" s="0"/>
      <c r="AEU291" s="0"/>
      <c r="AEV291" s="0"/>
      <c r="AEW291" s="0"/>
      <c r="AEX291" s="0"/>
      <c r="AEY291" s="0"/>
      <c r="AEZ291" s="0"/>
      <c r="AFA291" s="0"/>
      <c r="AFB291" s="0"/>
      <c r="AFC291" s="0"/>
      <c r="AFD291" s="0"/>
      <c r="AFE291" s="0"/>
      <c r="AFF291" s="0"/>
      <c r="AFG291" s="0"/>
      <c r="AFH291" s="0"/>
      <c r="AFI291" s="0"/>
      <c r="AFJ291" s="0"/>
      <c r="AFK291" s="0"/>
      <c r="AFL291" s="0"/>
      <c r="AFM291" s="0"/>
      <c r="AFN291" s="0"/>
      <c r="AFO291" s="0"/>
      <c r="AFP291" s="0"/>
      <c r="AFQ291" s="0"/>
      <c r="AFR291" s="0"/>
      <c r="AFS291" s="0"/>
      <c r="AFT291" s="0"/>
      <c r="AFU291" s="0"/>
      <c r="AFV291" s="0"/>
      <c r="AFW291" s="0"/>
      <c r="AFX291" s="0"/>
      <c r="AFY291" s="0"/>
      <c r="AFZ291" s="0"/>
      <c r="AGA291" s="0"/>
      <c r="AGB291" s="0"/>
      <c r="AGC291" s="0"/>
      <c r="AGD291" s="0"/>
      <c r="AGE291" s="0"/>
      <c r="AGF291" s="0"/>
      <c r="AGG291" s="0"/>
      <c r="AGH291" s="0"/>
      <c r="AGI291" s="0"/>
      <c r="AGJ291" s="0"/>
      <c r="AGK291" s="0"/>
      <c r="AGL291" s="0"/>
      <c r="AGM291" s="0"/>
      <c r="AGN291" s="0"/>
      <c r="AGO291" s="0"/>
      <c r="AGP291" s="0"/>
      <c r="AGQ291" s="0"/>
      <c r="AGR291" s="0"/>
      <c r="AGS291" s="0"/>
      <c r="AGT291" s="0"/>
      <c r="AGU291" s="0"/>
      <c r="AGV291" s="0"/>
      <c r="AGW291" s="0"/>
      <c r="AGX291" s="0"/>
      <c r="AGY291" s="0"/>
      <c r="AGZ291" s="0"/>
      <c r="AHA291" s="0"/>
      <c r="AHB291" s="0"/>
      <c r="AHC291" s="0"/>
      <c r="AHD291" s="0"/>
      <c r="AHE291" s="0"/>
      <c r="AHF291" s="0"/>
      <c r="AHG291" s="0"/>
      <c r="AHH291" s="0"/>
      <c r="AHI291" s="0"/>
      <c r="AHJ291" s="0"/>
      <c r="AHK291" s="0"/>
      <c r="AHL291" s="0"/>
      <c r="AHM291" s="0"/>
      <c r="AHN291" s="0"/>
      <c r="AHO291" s="0"/>
      <c r="AHP291" s="0"/>
      <c r="AHQ291" s="0"/>
      <c r="AHR291" s="0"/>
      <c r="AHS291" s="0"/>
      <c r="AHT291" s="0"/>
      <c r="AHU291" s="0"/>
      <c r="AHV291" s="0"/>
      <c r="AHW291" s="0"/>
      <c r="AHX291" s="0"/>
      <c r="AHY291" s="0"/>
      <c r="AHZ291" s="0"/>
      <c r="AIA291" s="0"/>
      <c r="AIB291" s="0"/>
      <c r="AIC291" s="0"/>
      <c r="AID291" s="0"/>
      <c r="AIE291" s="0"/>
      <c r="AIF291" s="0"/>
      <c r="AIG291" s="0"/>
      <c r="AIH291" s="0"/>
      <c r="AII291" s="0"/>
      <c r="AIJ291" s="0"/>
      <c r="AIK291" s="0"/>
      <c r="AIL291" s="0"/>
      <c r="AIM291" s="0"/>
      <c r="AIN291" s="0"/>
      <c r="AIO291" s="0"/>
      <c r="AIP291" s="0"/>
      <c r="AIQ291" s="0"/>
      <c r="AIR291" s="0"/>
      <c r="AIS291" s="0"/>
      <c r="AIT291" s="0"/>
      <c r="AIU291" s="0"/>
      <c r="AIV291" s="0"/>
      <c r="AIW291" s="0"/>
      <c r="AIX291" s="0"/>
      <c r="AIY291" s="0"/>
      <c r="AIZ291" s="0"/>
      <c r="AJA291" s="0"/>
      <c r="AJB291" s="0"/>
      <c r="AJC291" s="0"/>
      <c r="AJD291" s="0"/>
      <c r="AJE291" s="0"/>
      <c r="AJF291" s="0"/>
      <c r="AJG291" s="0"/>
      <c r="AJH291" s="0"/>
      <c r="AJI291" s="0"/>
      <c r="AJJ291" s="0"/>
      <c r="AJK291" s="0"/>
      <c r="AJL291" s="0"/>
      <c r="AJM291" s="0"/>
      <c r="AJN291" s="0"/>
      <c r="AJO291" s="0"/>
      <c r="AJP291" s="0"/>
      <c r="AJQ291" s="0"/>
      <c r="AJR291" s="0"/>
      <c r="AJS291" s="0"/>
      <c r="AJT291" s="0"/>
      <c r="AJU291" s="0"/>
      <c r="AJV291" s="0"/>
      <c r="AJW291" s="0"/>
      <c r="AJX291" s="0"/>
      <c r="AJY291" s="0"/>
      <c r="AJZ291" s="0"/>
      <c r="AKA291" s="0"/>
      <c r="AKB291" s="0"/>
      <c r="AKC291" s="0"/>
      <c r="AKD291" s="0"/>
      <c r="AKE291" s="0"/>
      <c r="AKF291" s="0"/>
      <c r="AKG291" s="0"/>
      <c r="AKH291" s="0"/>
      <c r="AKI291" s="0"/>
      <c r="AKJ291" s="0"/>
      <c r="AKK291" s="0"/>
      <c r="AKL291" s="0"/>
      <c r="AKM291" s="0"/>
      <c r="AKN291" s="0"/>
      <c r="AKO291" s="0"/>
      <c r="AKP291" s="0"/>
      <c r="AKQ291" s="0"/>
      <c r="AKR291" s="0"/>
      <c r="AKS291" s="0"/>
      <c r="AKT291" s="0"/>
      <c r="AKU291" s="0"/>
      <c r="AKV291" s="0"/>
      <c r="AKW291" s="0"/>
      <c r="AKX291" s="0"/>
      <c r="AKY291" s="0"/>
      <c r="AKZ291" s="0"/>
      <c r="ALA291" s="0"/>
      <c r="ALB291" s="0"/>
      <c r="ALC291" s="0"/>
      <c r="ALD291" s="0"/>
      <c r="ALE291" s="0"/>
      <c r="ALF291" s="0"/>
      <c r="ALG291" s="0"/>
      <c r="ALH291" s="0"/>
      <c r="ALI291" s="0"/>
      <c r="ALJ291" s="0"/>
      <c r="ALK291" s="0"/>
      <c r="ALL291" s="0"/>
      <c r="ALM291" s="0"/>
      <c r="ALN291" s="0"/>
      <c r="ALO291" s="0"/>
      <c r="ALP291" s="0"/>
      <c r="ALQ291" s="0"/>
      <c r="ALR291" s="0"/>
      <c r="ALS291" s="0"/>
      <c r="ALT291" s="0"/>
      <c r="ALU291" s="0"/>
      <c r="ALV291" s="0"/>
      <c r="ALW291" s="0"/>
      <c r="ALX291" s="0"/>
      <c r="ALY291" s="0"/>
      <c r="ALZ291" s="0"/>
      <c r="AMA291" s="0"/>
      <c r="AMB291" s="0"/>
      <c r="AMC291" s="0"/>
      <c r="AMD291" s="0"/>
      <c r="AME291" s="0"/>
      <c r="AMF291" s="0"/>
      <c r="AMG291" s="0"/>
      <c r="AMH291" s="0"/>
      <c r="AMI291" s="0"/>
      <c r="AMJ291" s="0"/>
    </row>
    <row r="292" s="258" customFormat="true" ht="15" hidden="true" customHeight="true" outlineLevel="1" collapsed="false">
      <c r="B292" s="279"/>
      <c r="C292" s="210"/>
      <c r="D292" s="242"/>
      <c r="E292" s="210"/>
      <c r="F292" s="210"/>
      <c r="G292" s="210"/>
      <c r="H292" s="210"/>
      <c r="I292" s="210"/>
      <c r="J292" s="210"/>
      <c r="K292" s="210"/>
      <c r="L292" s="210"/>
      <c r="M292" s="210"/>
      <c r="N292" s="233"/>
      <c r="O292" s="66"/>
      <c r="P292" s="66"/>
      <c r="Q292" s="66"/>
      <c r="R292" s="66"/>
      <c r="S292" s="66"/>
      <c r="T292" s="66"/>
      <c r="U292" s="66"/>
      <c r="V292" s="66"/>
      <c r="W292" s="66"/>
      <c r="X292" s="235"/>
      <c r="Y292" s="241"/>
      <c r="Z292" s="66"/>
      <c r="AA292" s="66"/>
      <c r="AB292" s="66"/>
      <c r="AC292" s="66"/>
      <c r="AD292" s="66"/>
      <c r="AE292" s="66"/>
      <c r="AF292" s="66"/>
      <c r="AG292" s="66"/>
      <c r="AH292" s="66"/>
      <c r="AI292" s="7"/>
      <c r="AJ292" s="7"/>
      <c r="AK292" s="185"/>
      <c r="AL292" s="185"/>
      <c r="AM292" s="185"/>
      <c r="AN292" s="185"/>
      <c r="AO292" s="185"/>
      <c r="AP292" s="185"/>
      <c r="AQ292" s="185"/>
      <c r="AR292" s="185"/>
      <c r="AS292" s="7"/>
      <c r="AT292" s="7"/>
      <c r="AU292" s="185"/>
      <c r="AV292" s="185"/>
      <c r="AW292" s="185"/>
      <c r="AX292" s="185"/>
      <c r="AY292" s="185"/>
      <c r="AZ292" s="185"/>
      <c r="BA292" s="185"/>
      <c r="BB292" s="185"/>
      <c r="BC292" s="185"/>
      <c r="BD292" s="185"/>
      <c r="BE292" s="185"/>
      <c r="BF292" s="185"/>
      <c r="BG292" s="185"/>
      <c r="BH292" s="185"/>
      <c r="BI292" s="185"/>
      <c r="BJ292" s="185"/>
      <c r="BK292" s="185"/>
      <c r="BL292" s="185"/>
      <c r="BM292" s="185"/>
      <c r="BN292" s="185"/>
      <c r="BO292" s="185"/>
      <c r="BP292" s="185"/>
      <c r="BQ292" s="185"/>
      <c r="BR292" s="185"/>
      <c r="BS292" s="185"/>
      <c r="BT292" s="185"/>
      <c r="BU292" s="185"/>
      <c r="BV292" s="185"/>
    </row>
    <row r="293" customFormat="false" ht="15" hidden="true" customHeight="true" outlineLevel="1" collapsed="false">
      <c r="A293" s="0"/>
      <c r="B293" s="275"/>
      <c r="C293" s="66"/>
      <c r="D293" s="241"/>
      <c r="E293" s="66"/>
      <c r="F293" s="66"/>
      <c r="G293" s="66"/>
      <c r="H293" s="66"/>
      <c r="I293" s="66"/>
      <c r="J293" s="66"/>
      <c r="K293" s="66"/>
      <c r="L293" s="66"/>
      <c r="M293" s="66"/>
      <c r="N293" s="235"/>
      <c r="O293" s="66"/>
      <c r="P293" s="66"/>
      <c r="Q293" s="66"/>
      <c r="R293" s="66"/>
      <c r="S293" s="66"/>
      <c r="T293" s="66"/>
      <c r="U293" s="66"/>
      <c r="V293" s="66"/>
      <c r="W293" s="66"/>
      <c r="X293" s="235"/>
      <c r="Y293" s="241"/>
      <c r="Z293" s="66"/>
      <c r="AA293" s="66"/>
      <c r="AB293" s="66"/>
      <c r="AC293" s="66"/>
      <c r="AD293" s="66"/>
      <c r="AE293" s="66"/>
      <c r="AF293" s="66"/>
      <c r="AG293" s="66"/>
      <c r="AH293" s="66"/>
      <c r="AI293" s="7"/>
      <c r="AJ293" s="7"/>
      <c r="AK293" s="0"/>
      <c r="AL293" s="0"/>
      <c r="AM293" s="0"/>
      <c r="AN293" s="0"/>
      <c r="AO293" s="0"/>
      <c r="AP293" s="0"/>
      <c r="AQ293" s="0"/>
      <c r="AR293" s="0"/>
      <c r="AS293" s="7"/>
      <c r="AT293" s="7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  <c r="EG293" s="0"/>
      <c r="EH293" s="0"/>
      <c r="EI293" s="0"/>
      <c r="EJ293" s="0"/>
      <c r="EK293" s="0"/>
      <c r="EL293" s="0"/>
      <c r="EM293" s="0"/>
      <c r="EN293" s="0"/>
      <c r="EO293" s="0"/>
      <c r="EP293" s="0"/>
      <c r="EQ293" s="0"/>
      <c r="ER293" s="0"/>
      <c r="ES293" s="0"/>
      <c r="ET293" s="0"/>
      <c r="EU293" s="0"/>
      <c r="EV293" s="0"/>
      <c r="EW293" s="0"/>
      <c r="EX293" s="0"/>
      <c r="EY293" s="0"/>
      <c r="EZ293" s="0"/>
      <c r="FA293" s="0"/>
      <c r="FB293" s="0"/>
      <c r="FC293" s="0"/>
      <c r="FD293" s="0"/>
      <c r="FE293" s="0"/>
      <c r="FF293" s="0"/>
      <c r="FG293" s="0"/>
      <c r="FH293" s="0"/>
      <c r="FI293" s="0"/>
      <c r="FJ293" s="0"/>
      <c r="FK293" s="0"/>
      <c r="FL293" s="0"/>
      <c r="FM293" s="0"/>
      <c r="FN293" s="0"/>
      <c r="FO293" s="0"/>
      <c r="FP293" s="0"/>
      <c r="FQ293" s="0"/>
      <c r="FR293" s="0"/>
      <c r="FS293" s="0"/>
      <c r="FT293" s="0"/>
      <c r="FU293" s="0"/>
      <c r="FV293" s="0"/>
      <c r="FW293" s="0"/>
      <c r="FX293" s="0"/>
      <c r="FY293" s="0"/>
      <c r="FZ293" s="0"/>
      <c r="GA293" s="0"/>
      <c r="GB293" s="0"/>
      <c r="GC293" s="0"/>
      <c r="GD293" s="0"/>
      <c r="GE293" s="0"/>
      <c r="GF293" s="0"/>
      <c r="GG293" s="0"/>
      <c r="GH293" s="0"/>
      <c r="GI293" s="0"/>
      <c r="GJ293" s="0"/>
      <c r="GK293" s="0"/>
      <c r="GL293" s="0"/>
      <c r="GM293" s="0"/>
      <c r="GN293" s="0"/>
      <c r="GO293" s="0"/>
      <c r="GP293" s="0"/>
      <c r="GQ293" s="0"/>
      <c r="GR293" s="0"/>
      <c r="GS293" s="0"/>
      <c r="GT293" s="0"/>
      <c r="GU293" s="0"/>
      <c r="GV293" s="0"/>
      <c r="GW293" s="0"/>
      <c r="GX293" s="0"/>
      <c r="GY293" s="0"/>
      <c r="GZ293" s="0"/>
      <c r="HA293" s="0"/>
      <c r="HB293" s="0"/>
      <c r="HC293" s="0"/>
      <c r="HD293" s="0"/>
      <c r="HE293" s="0"/>
      <c r="HF293" s="0"/>
      <c r="HG293" s="0"/>
      <c r="HH293" s="0"/>
      <c r="HI293" s="0"/>
      <c r="HJ293" s="0"/>
      <c r="HK293" s="0"/>
      <c r="HL293" s="0"/>
      <c r="HM293" s="0"/>
      <c r="HN293" s="0"/>
      <c r="HO293" s="0"/>
      <c r="HP293" s="0"/>
      <c r="HQ293" s="0"/>
      <c r="HR293" s="0"/>
      <c r="HS293" s="0"/>
      <c r="HT293" s="0"/>
      <c r="HU293" s="0"/>
      <c r="HV293" s="0"/>
      <c r="HW293" s="0"/>
      <c r="HX293" s="0"/>
      <c r="HY293" s="0"/>
      <c r="HZ293" s="0"/>
      <c r="IA293" s="0"/>
      <c r="IB293" s="0"/>
      <c r="IC293" s="0"/>
      <c r="ID293" s="0"/>
      <c r="IE293" s="0"/>
      <c r="IF293" s="0"/>
      <c r="IG293" s="0"/>
      <c r="IH293" s="0"/>
      <c r="II293" s="0"/>
      <c r="IJ293" s="0"/>
      <c r="IK293" s="0"/>
      <c r="IL293" s="0"/>
      <c r="IM293" s="0"/>
      <c r="IN293" s="0"/>
      <c r="IO293" s="0"/>
      <c r="IP293" s="0"/>
      <c r="IQ293" s="0"/>
      <c r="IR293" s="0"/>
      <c r="IS293" s="0"/>
      <c r="IT293" s="0"/>
      <c r="IU293" s="0"/>
      <c r="IV293" s="0"/>
      <c r="IW293" s="0"/>
      <c r="IX293" s="0"/>
      <c r="IY293" s="0"/>
      <c r="IZ293" s="0"/>
      <c r="JA293" s="0"/>
      <c r="JB293" s="0"/>
      <c r="JC293" s="0"/>
      <c r="JD293" s="0"/>
      <c r="JE293" s="0"/>
      <c r="JF293" s="0"/>
      <c r="JG293" s="0"/>
      <c r="JH293" s="0"/>
      <c r="JI293" s="0"/>
      <c r="JJ293" s="0"/>
      <c r="JK293" s="0"/>
      <c r="JL293" s="0"/>
      <c r="JM293" s="0"/>
      <c r="JN293" s="0"/>
      <c r="JO293" s="0"/>
      <c r="JP293" s="0"/>
      <c r="JQ293" s="0"/>
      <c r="JR293" s="0"/>
      <c r="JS293" s="0"/>
      <c r="JT293" s="0"/>
      <c r="JU293" s="0"/>
      <c r="JV293" s="0"/>
      <c r="JW293" s="0"/>
      <c r="JX293" s="0"/>
      <c r="JY293" s="0"/>
      <c r="JZ293" s="0"/>
      <c r="KA293" s="0"/>
      <c r="KB293" s="0"/>
      <c r="KC293" s="0"/>
      <c r="KD293" s="0"/>
      <c r="KE293" s="0"/>
      <c r="KF293" s="0"/>
      <c r="KG293" s="0"/>
      <c r="KH293" s="0"/>
      <c r="KI293" s="0"/>
      <c r="KJ293" s="0"/>
      <c r="KK293" s="0"/>
      <c r="KL293" s="0"/>
      <c r="KM293" s="0"/>
      <c r="KN293" s="0"/>
      <c r="KO293" s="0"/>
      <c r="KP293" s="0"/>
      <c r="KQ293" s="0"/>
      <c r="KR293" s="0"/>
      <c r="KS293" s="0"/>
      <c r="KT293" s="0"/>
      <c r="KU293" s="0"/>
      <c r="KV293" s="0"/>
      <c r="KW293" s="0"/>
      <c r="KX293" s="0"/>
      <c r="KY293" s="0"/>
      <c r="KZ293" s="0"/>
      <c r="LA293" s="0"/>
      <c r="LB293" s="0"/>
      <c r="LC293" s="0"/>
      <c r="LD293" s="0"/>
      <c r="LE293" s="0"/>
      <c r="LF293" s="0"/>
      <c r="LG293" s="0"/>
      <c r="LH293" s="0"/>
      <c r="LI293" s="0"/>
      <c r="LJ293" s="0"/>
      <c r="LK293" s="0"/>
      <c r="LL293" s="0"/>
      <c r="LM293" s="0"/>
      <c r="LN293" s="0"/>
      <c r="LO293" s="0"/>
      <c r="LP293" s="0"/>
      <c r="LQ293" s="0"/>
      <c r="LR293" s="0"/>
      <c r="LS293" s="0"/>
      <c r="LT293" s="0"/>
      <c r="LU293" s="0"/>
      <c r="LV293" s="0"/>
      <c r="LW293" s="0"/>
      <c r="LX293" s="0"/>
      <c r="LY293" s="0"/>
      <c r="LZ293" s="0"/>
      <c r="MA293" s="0"/>
      <c r="MB293" s="0"/>
      <c r="MC293" s="0"/>
      <c r="MD293" s="0"/>
      <c r="ME293" s="0"/>
      <c r="MF293" s="0"/>
      <c r="MG293" s="0"/>
      <c r="MH293" s="0"/>
      <c r="MI293" s="0"/>
      <c r="MJ293" s="0"/>
      <c r="MK293" s="0"/>
      <c r="ML293" s="0"/>
      <c r="MM293" s="0"/>
      <c r="MN293" s="0"/>
      <c r="MO293" s="0"/>
      <c r="MP293" s="0"/>
      <c r="MQ293" s="0"/>
      <c r="MR293" s="0"/>
      <c r="MS293" s="0"/>
      <c r="MT293" s="0"/>
      <c r="MU293" s="0"/>
      <c r="MV293" s="0"/>
      <c r="MW293" s="0"/>
      <c r="MX293" s="0"/>
      <c r="MY293" s="0"/>
      <c r="MZ293" s="0"/>
      <c r="NA293" s="0"/>
      <c r="NB293" s="0"/>
      <c r="NC293" s="0"/>
      <c r="ND293" s="0"/>
      <c r="NE293" s="0"/>
      <c r="NF293" s="0"/>
      <c r="NG293" s="0"/>
      <c r="NH293" s="0"/>
      <c r="NI293" s="0"/>
      <c r="NJ293" s="0"/>
      <c r="NK293" s="0"/>
      <c r="NL293" s="0"/>
      <c r="NM293" s="0"/>
      <c r="NN293" s="0"/>
      <c r="NO293" s="0"/>
      <c r="NP293" s="0"/>
      <c r="NQ293" s="0"/>
      <c r="NR293" s="0"/>
      <c r="NS293" s="0"/>
      <c r="NT293" s="0"/>
      <c r="NU293" s="0"/>
      <c r="NV293" s="0"/>
      <c r="NW293" s="0"/>
      <c r="NX293" s="0"/>
      <c r="NY293" s="0"/>
      <c r="NZ293" s="0"/>
      <c r="OA293" s="0"/>
      <c r="OB293" s="0"/>
      <c r="OC293" s="0"/>
      <c r="OD293" s="0"/>
      <c r="OE293" s="0"/>
      <c r="OF293" s="0"/>
      <c r="OG293" s="0"/>
      <c r="OH293" s="0"/>
      <c r="OI293" s="0"/>
      <c r="OJ293" s="0"/>
      <c r="OK293" s="0"/>
      <c r="OL293" s="0"/>
      <c r="OM293" s="0"/>
      <c r="ON293" s="0"/>
      <c r="OO293" s="0"/>
      <c r="OP293" s="0"/>
      <c r="OQ293" s="0"/>
      <c r="OR293" s="0"/>
      <c r="OS293" s="0"/>
      <c r="OT293" s="0"/>
      <c r="OU293" s="0"/>
      <c r="OV293" s="0"/>
      <c r="OW293" s="0"/>
      <c r="OX293" s="0"/>
      <c r="OY293" s="0"/>
      <c r="OZ293" s="0"/>
      <c r="PA293" s="0"/>
      <c r="PB293" s="0"/>
      <c r="PC293" s="0"/>
      <c r="PD293" s="0"/>
      <c r="PE293" s="0"/>
      <c r="PF293" s="0"/>
      <c r="PG293" s="0"/>
      <c r="PH293" s="0"/>
      <c r="PI293" s="0"/>
      <c r="PJ293" s="0"/>
      <c r="PK293" s="0"/>
      <c r="PL293" s="0"/>
      <c r="PM293" s="0"/>
      <c r="PN293" s="0"/>
      <c r="PO293" s="0"/>
      <c r="PP293" s="0"/>
      <c r="PQ293" s="0"/>
      <c r="PR293" s="0"/>
      <c r="PS293" s="0"/>
      <c r="PT293" s="0"/>
      <c r="PU293" s="0"/>
      <c r="PV293" s="0"/>
      <c r="PW293" s="0"/>
      <c r="PX293" s="0"/>
      <c r="PY293" s="0"/>
      <c r="PZ293" s="0"/>
      <c r="QA293" s="0"/>
      <c r="QB293" s="0"/>
      <c r="QC293" s="0"/>
      <c r="QD293" s="0"/>
      <c r="QE293" s="0"/>
      <c r="QF293" s="0"/>
      <c r="QG293" s="0"/>
      <c r="QH293" s="0"/>
      <c r="QI293" s="0"/>
      <c r="QJ293" s="0"/>
      <c r="QK293" s="0"/>
      <c r="QL293" s="0"/>
      <c r="QM293" s="0"/>
      <c r="QN293" s="0"/>
      <c r="QO293" s="0"/>
      <c r="QP293" s="0"/>
      <c r="QQ293" s="0"/>
      <c r="QR293" s="0"/>
      <c r="QS293" s="0"/>
      <c r="QT293" s="0"/>
      <c r="QU293" s="0"/>
      <c r="QV293" s="0"/>
      <c r="QW293" s="0"/>
      <c r="QX293" s="0"/>
      <c r="QY293" s="0"/>
      <c r="QZ293" s="0"/>
      <c r="RA293" s="0"/>
      <c r="RB293" s="0"/>
      <c r="RC293" s="0"/>
      <c r="RD293" s="0"/>
      <c r="RE293" s="0"/>
      <c r="RF293" s="0"/>
      <c r="RG293" s="0"/>
      <c r="RH293" s="0"/>
      <c r="RI293" s="0"/>
      <c r="RJ293" s="0"/>
      <c r="RK293" s="0"/>
      <c r="RL293" s="0"/>
      <c r="RM293" s="0"/>
      <c r="RN293" s="0"/>
      <c r="RO293" s="0"/>
      <c r="RP293" s="0"/>
      <c r="RQ293" s="0"/>
      <c r="RR293" s="0"/>
      <c r="RS293" s="0"/>
      <c r="RT293" s="0"/>
      <c r="RU293" s="0"/>
      <c r="RV293" s="0"/>
      <c r="RW293" s="0"/>
      <c r="RX293" s="0"/>
      <c r="RY293" s="0"/>
      <c r="RZ293" s="0"/>
      <c r="SA293" s="0"/>
      <c r="SB293" s="0"/>
      <c r="SC293" s="0"/>
      <c r="SD293" s="0"/>
      <c r="SE293" s="0"/>
      <c r="SF293" s="0"/>
      <c r="SG293" s="0"/>
      <c r="SH293" s="0"/>
      <c r="SI293" s="0"/>
      <c r="SJ293" s="0"/>
      <c r="SK293" s="0"/>
      <c r="SL293" s="0"/>
      <c r="SM293" s="0"/>
      <c r="SN293" s="0"/>
      <c r="SO293" s="0"/>
      <c r="SP293" s="0"/>
      <c r="SQ293" s="0"/>
      <c r="SR293" s="0"/>
      <c r="SS293" s="0"/>
      <c r="ST293" s="0"/>
      <c r="SU293" s="0"/>
      <c r="SV293" s="0"/>
      <c r="SW293" s="0"/>
      <c r="SX293" s="0"/>
      <c r="SY293" s="0"/>
      <c r="SZ293" s="0"/>
      <c r="TA293" s="0"/>
      <c r="TB293" s="0"/>
      <c r="TC293" s="0"/>
      <c r="TD293" s="0"/>
      <c r="TE293" s="0"/>
      <c r="TF293" s="0"/>
      <c r="TG293" s="0"/>
      <c r="TH293" s="0"/>
      <c r="TI293" s="0"/>
      <c r="TJ293" s="0"/>
      <c r="TK293" s="0"/>
      <c r="TL293" s="0"/>
      <c r="TM293" s="0"/>
      <c r="TN293" s="0"/>
      <c r="TO293" s="0"/>
      <c r="TP293" s="0"/>
      <c r="TQ293" s="0"/>
      <c r="TR293" s="0"/>
      <c r="TS293" s="0"/>
      <c r="TT293" s="0"/>
      <c r="TU293" s="0"/>
      <c r="TV293" s="0"/>
      <c r="TW293" s="0"/>
      <c r="TX293" s="0"/>
      <c r="TY293" s="0"/>
      <c r="TZ293" s="0"/>
      <c r="UA293" s="0"/>
      <c r="UB293" s="0"/>
      <c r="UC293" s="0"/>
      <c r="UD293" s="0"/>
      <c r="UE293" s="0"/>
      <c r="UF293" s="0"/>
      <c r="UG293" s="0"/>
      <c r="UH293" s="0"/>
      <c r="UI293" s="0"/>
      <c r="UJ293" s="0"/>
      <c r="UK293" s="0"/>
      <c r="UL293" s="0"/>
      <c r="UM293" s="0"/>
      <c r="UN293" s="0"/>
      <c r="UO293" s="0"/>
      <c r="UP293" s="0"/>
      <c r="UQ293" s="0"/>
      <c r="UR293" s="0"/>
      <c r="US293" s="0"/>
      <c r="UT293" s="0"/>
      <c r="UU293" s="0"/>
      <c r="UV293" s="0"/>
      <c r="UW293" s="0"/>
      <c r="UX293" s="0"/>
      <c r="UY293" s="0"/>
      <c r="UZ293" s="0"/>
      <c r="VA293" s="0"/>
      <c r="VB293" s="0"/>
      <c r="VC293" s="0"/>
      <c r="VD293" s="0"/>
      <c r="VE293" s="0"/>
      <c r="VF293" s="0"/>
      <c r="VG293" s="0"/>
      <c r="VH293" s="0"/>
      <c r="VI293" s="0"/>
      <c r="VJ293" s="0"/>
      <c r="VK293" s="0"/>
      <c r="VL293" s="0"/>
      <c r="VM293" s="0"/>
      <c r="VN293" s="0"/>
      <c r="VO293" s="0"/>
      <c r="VP293" s="0"/>
      <c r="VQ293" s="0"/>
      <c r="VR293" s="0"/>
      <c r="VS293" s="0"/>
      <c r="VT293" s="0"/>
      <c r="VU293" s="0"/>
      <c r="VV293" s="0"/>
      <c r="VW293" s="0"/>
      <c r="VX293" s="0"/>
      <c r="VY293" s="0"/>
      <c r="VZ293" s="0"/>
      <c r="WA293" s="0"/>
      <c r="WB293" s="0"/>
      <c r="WC293" s="0"/>
      <c r="WD293" s="0"/>
      <c r="WE293" s="0"/>
      <c r="WF293" s="0"/>
      <c r="WG293" s="0"/>
      <c r="WH293" s="0"/>
      <c r="WI293" s="0"/>
      <c r="WJ293" s="0"/>
      <c r="WK293" s="0"/>
      <c r="WL293" s="0"/>
      <c r="WM293" s="0"/>
      <c r="WN293" s="0"/>
      <c r="WO293" s="0"/>
      <c r="WP293" s="0"/>
      <c r="WQ293" s="0"/>
      <c r="WR293" s="0"/>
      <c r="WS293" s="0"/>
      <c r="WT293" s="0"/>
      <c r="WU293" s="0"/>
      <c r="WV293" s="0"/>
      <c r="WW293" s="0"/>
      <c r="WX293" s="0"/>
      <c r="WY293" s="0"/>
      <c r="WZ293" s="0"/>
      <c r="XA293" s="0"/>
      <c r="XB293" s="0"/>
      <c r="XC293" s="0"/>
      <c r="XD293" s="0"/>
      <c r="XE293" s="0"/>
      <c r="XF293" s="0"/>
      <c r="XG293" s="0"/>
      <c r="XH293" s="0"/>
      <c r="XI293" s="0"/>
      <c r="XJ293" s="0"/>
      <c r="XK293" s="0"/>
      <c r="XL293" s="0"/>
      <c r="XM293" s="0"/>
      <c r="XN293" s="0"/>
      <c r="XO293" s="0"/>
      <c r="XP293" s="0"/>
      <c r="XQ293" s="0"/>
      <c r="XR293" s="0"/>
      <c r="XS293" s="0"/>
      <c r="XT293" s="0"/>
      <c r="XU293" s="0"/>
      <c r="XV293" s="0"/>
      <c r="XW293" s="0"/>
      <c r="XX293" s="0"/>
      <c r="XY293" s="0"/>
      <c r="XZ293" s="0"/>
      <c r="YA293" s="0"/>
      <c r="YB293" s="0"/>
      <c r="YC293" s="0"/>
      <c r="YD293" s="0"/>
      <c r="YE293" s="0"/>
      <c r="YF293" s="0"/>
      <c r="YG293" s="0"/>
      <c r="YH293" s="0"/>
      <c r="YI293" s="0"/>
      <c r="YJ293" s="0"/>
      <c r="YK293" s="0"/>
      <c r="YL293" s="0"/>
      <c r="YM293" s="0"/>
      <c r="YN293" s="0"/>
      <c r="YO293" s="0"/>
      <c r="YP293" s="0"/>
      <c r="YQ293" s="0"/>
      <c r="YR293" s="0"/>
      <c r="YS293" s="0"/>
      <c r="YT293" s="0"/>
      <c r="YU293" s="0"/>
      <c r="YV293" s="0"/>
      <c r="YW293" s="0"/>
      <c r="YX293" s="0"/>
      <c r="YY293" s="0"/>
      <c r="YZ293" s="0"/>
      <c r="ZA293" s="0"/>
      <c r="ZB293" s="0"/>
      <c r="ZC293" s="0"/>
      <c r="ZD293" s="0"/>
      <c r="ZE293" s="0"/>
      <c r="ZF293" s="0"/>
      <c r="ZG293" s="0"/>
      <c r="ZH293" s="0"/>
      <c r="ZI293" s="0"/>
      <c r="ZJ293" s="0"/>
      <c r="ZK293" s="0"/>
      <c r="ZL293" s="0"/>
      <c r="ZM293" s="0"/>
      <c r="ZN293" s="0"/>
      <c r="ZO293" s="0"/>
      <c r="ZP293" s="0"/>
      <c r="ZQ293" s="0"/>
      <c r="ZR293" s="0"/>
      <c r="ZS293" s="0"/>
      <c r="ZT293" s="0"/>
      <c r="ZU293" s="0"/>
      <c r="ZV293" s="0"/>
      <c r="ZW293" s="0"/>
      <c r="ZX293" s="0"/>
      <c r="ZY293" s="0"/>
      <c r="ZZ293" s="0"/>
      <c r="AAA293" s="0"/>
      <c r="AAB293" s="0"/>
      <c r="AAC293" s="0"/>
      <c r="AAD293" s="0"/>
      <c r="AAE293" s="0"/>
      <c r="AAF293" s="0"/>
      <c r="AAG293" s="0"/>
      <c r="AAH293" s="0"/>
      <c r="AAI293" s="0"/>
      <c r="AAJ293" s="0"/>
      <c r="AAK293" s="0"/>
      <c r="AAL293" s="0"/>
      <c r="AAM293" s="0"/>
      <c r="AAN293" s="0"/>
      <c r="AAO293" s="0"/>
      <c r="AAP293" s="0"/>
      <c r="AAQ293" s="0"/>
      <c r="AAR293" s="0"/>
      <c r="AAS293" s="0"/>
      <c r="AAT293" s="0"/>
      <c r="AAU293" s="0"/>
      <c r="AAV293" s="0"/>
      <c r="AAW293" s="0"/>
      <c r="AAX293" s="0"/>
      <c r="AAY293" s="0"/>
      <c r="AAZ293" s="0"/>
      <c r="ABA293" s="0"/>
      <c r="ABB293" s="0"/>
      <c r="ABC293" s="0"/>
      <c r="ABD293" s="0"/>
      <c r="ABE293" s="0"/>
      <c r="ABF293" s="0"/>
      <c r="ABG293" s="0"/>
      <c r="ABH293" s="0"/>
      <c r="ABI293" s="0"/>
      <c r="ABJ293" s="0"/>
      <c r="ABK293" s="0"/>
      <c r="ABL293" s="0"/>
      <c r="ABM293" s="0"/>
      <c r="ABN293" s="0"/>
      <c r="ABO293" s="0"/>
      <c r="ABP293" s="0"/>
      <c r="ABQ293" s="0"/>
      <c r="ABR293" s="0"/>
      <c r="ABS293" s="0"/>
      <c r="ABT293" s="0"/>
      <c r="ABU293" s="0"/>
      <c r="ABV293" s="0"/>
      <c r="ABW293" s="0"/>
      <c r="ABX293" s="0"/>
      <c r="ABY293" s="0"/>
      <c r="ABZ293" s="0"/>
      <c r="ACA293" s="0"/>
      <c r="ACB293" s="0"/>
      <c r="ACC293" s="0"/>
      <c r="ACD293" s="0"/>
      <c r="ACE293" s="0"/>
      <c r="ACF293" s="0"/>
      <c r="ACG293" s="0"/>
      <c r="ACH293" s="0"/>
      <c r="ACI293" s="0"/>
      <c r="ACJ293" s="0"/>
      <c r="ACK293" s="0"/>
      <c r="ACL293" s="0"/>
      <c r="ACM293" s="0"/>
      <c r="ACN293" s="0"/>
      <c r="ACO293" s="0"/>
      <c r="ACP293" s="0"/>
      <c r="ACQ293" s="0"/>
      <c r="ACR293" s="0"/>
      <c r="ACS293" s="0"/>
      <c r="ACT293" s="0"/>
      <c r="ACU293" s="0"/>
      <c r="ACV293" s="0"/>
      <c r="ACW293" s="0"/>
      <c r="ACX293" s="0"/>
      <c r="ACY293" s="0"/>
      <c r="ACZ293" s="0"/>
      <c r="ADA293" s="0"/>
      <c r="ADB293" s="0"/>
      <c r="ADC293" s="0"/>
      <c r="ADD293" s="0"/>
      <c r="ADE293" s="0"/>
      <c r="ADF293" s="0"/>
      <c r="ADG293" s="0"/>
      <c r="ADH293" s="0"/>
      <c r="ADI293" s="0"/>
      <c r="ADJ293" s="0"/>
      <c r="ADK293" s="0"/>
      <c r="ADL293" s="0"/>
      <c r="ADM293" s="0"/>
      <c r="ADN293" s="0"/>
      <c r="ADO293" s="0"/>
      <c r="ADP293" s="0"/>
      <c r="ADQ293" s="0"/>
      <c r="ADR293" s="0"/>
      <c r="ADS293" s="0"/>
      <c r="ADT293" s="0"/>
      <c r="ADU293" s="0"/>
      <c r="ADV293" s="0"/>
      <c r="ADW293" s="0"/>
      <c r="ADX293" s="0"/>
      <c r="ADY293" s="0"/>
      <c r="ADZ293" s="0"/>
      <c r="AEA293" s="0"/>
      <c r="AEB293" s="0"/>
      <c r="AEC293" s="0"/>
      <c r="AED293" s="0"/>
      <c r="AEE293" s="0"/>
      <c r="AEF293" s="0"/>
      <c r="AEG293" s="0"/>
      <c r="AEH293" s="0"/>
      <c r="AEI293" s="0"/>
      <c r="AEJ293" s="0"/>
      <c r="AEK293" s="0"/>
      <c r="AEL293" s="0"/>
      <c r="AEM293" s="0"/>
      <c r="AEN293" s="0"/>
      <c r="AEO293" s="0"/>
      <c r="AEP293" s="0"/>
      <c r="AEQ293" s="0"/>
      <c r="AER293" s="0"/>
      <c r="AES293" s="0"/>
      <c r="AET293" s="0"/>
      <c r="AEU293" s="0"/>
      <c r="AEV293" s="0"/>
      <c r="AEW293" s="0"/>
      <c r="AEX293" s="0"/>
      <c r="AEY293" s="0"/>
      <c r="AEZ293" s="0"/>
      <c r="AFA293" s="0"/>
      <c r="AFB293" s="0"/>
      <c r="AFC293" s="0"/>
      <c r="AFD293" s="0"/>
      <c r="AFE293" s="0"/>
      <c r="AFF293" s="0"/>
      <c r="AFG293" s="0"/>
      <c r="AFH293" s="0"/>
      <c r="AFI293" s="0"/>
      <c r="AFJ293" s="0"/>
      <c r="AFK293" s="0"/>
      <c r="AFL293" s="0"/>
      <c r="AFM293" s="0"/>
      <c r="AFN293" s="0"/>
      <c r="AFO293" s="0"/>
      <c r="AFP293" s="0"/>
      <c r="AFQ293" s="0"/>
      <c r="AFR293" s="0"/>
      <c r="AFS293" s="0"/>
      <c r="AFT293" s="0"/>
      <c r="AFU293" s="0"/>
      <c r="AFV293" s="0"/>
      <c r="AFW293" s="0"/>
      <c r="AFX293" s="0"/>
      <c r="AFY293" s="0"/>
      <c r="AFZ293" s="0"/>
      <c r="AGA293" s="0"/>
      <c r="AGB293" s="0"/>
      <c r="AGC293" s="0"/>
      <c r="AGD293" s="0"/>
      <c r="AGE293" s="0"/>
      <c r="AGF293" s="0"/>
      <c r="AGG293" s="0"/>
      <c r="AGH293" s="0"/>
      <c r="AGI293" s="0"/>
      <c r="AGJ293" s="0"/>
      <c r="AGK293" s="0"/>
      <c r="AGL293" s="0"/>
      <c r="AGM293" s="0"/>
      <c r="AGN293" s="0"/>
      <c r="AGO293" s="0"/>
      <c r="AGP293" s="0"/>
      <c r="AGQ293" s="0"/>
      <c r="AGR293" s="0"/>
      <c r="AGS293" s="0"/>
      <c r="AGT293" s="0"/>
      <c r="AGU293" s="0"/>
      <c r="AGV293" s="0"/>
      <c r="AGW293" s="0"/>
      <c r="AGX293" s="0"/>
      <c r="AGY293" s="0"/>
      <c r="AGZ293" s="0"/>
      <c r="AHA293" s="0"/>
      <c r="AHB293" s="0"/>
      <c r="AHC293" s="0"/>
      <c r="AHD293" s="0"/>
      <c r="AHE293" s="0"/>
      <c r="AHF293" s="0"/>
      <c r="AHG293" s="0"/>
      <c r="AHH293" s="0"/>
      <c r="AHI293" s="0"/>
      <c r="AHJ293" s="0"/>
      <c r="AHK293" s="0"/>
      <c r="AHL293" s="0"/>
      <c r="AHM293" s="0"/>
      <c r="AHN293" s="0"/>
      <c r="AHO293" s="0"/>
      <c r="AHP293" s="0"/>
      <c r="AHQ293" s="0"/>
      <c r="AHR293" s="0"/>
      <c r="AHS293" s="0"/>
      <c r="AHT293" s="0"/>
      <c r="AHU293" s="0"/>
      <c r="AHV293" s="0"/>
      <c r="AHW293" s="0"/>
      <c r="AHX293" s="0"/>
      <c r="AHY293" s="0"/>
      <c r="AHZ293" s="0"/>
      <c r="AIA293" s="0"/>
      <c r="AIB293" s="0"/>
      <c r="AIC293" s="0"/>
      <c r="AID293" s="0"/>
      <c r="AIE293" s="0"/>
      <c r="AIF293" s="0"/>
      <c r="AIG293" s="0"/>
      <c r="AIH293" s="0"/>
      <c r="AII293" s="0"/>
      <c r="AIJ293" s="0"/>
      <c r="AIK293" s="0"/>
      <c r="AIL293" s="0"/>
      <c r="AIM293" s="0"/>
      <c r="AIN293" s="0"/>
      <c r="AIO293" s="0"/>
      <c r="AIP293" s="0"/>
      <c r="AIQ293" s="0"/>
      <c r="AIR293" s="0"/>
      <c r="AIS293" s="0"/>
      <c r="AIT293" s="0"/>
      <c r="AIU293" s="0"/>
      <c r="AIV293" s="0"/>
      <c r="AIW293" s="0"/>
      <c r="AIX293" s="0"/>
      <c r="AIY293" s="0"/>
      <c r="AIZ293" s="0"/>
      <c r="AJA293" s="0"/>
      <c r="AJB293" s="0"/>
      <c r="AJC293" s="0"/>
      <c r="AJD293" s="0"/>
      <c r="AJE293" s="0"/>
      <c r="AJF293" s="0"/>
      <c r="AJG293" s="0"/>
      <c r="AJH293" s="0"/>
      <c r="AJI293" s="0"/>
      <c r="AJJ293" s="0"/>
      <c r="AJK293" s="0"/>
      <c r="AJL293" s="0"/>
      <c r="AJM293" s="0"/>
      <c r="AJN293" s="0"/>
      <c r="AJO293" s="0"/>
      <c r="AJP293" s="0"/>
      <c r="AJQ293" s="0"/>
      <c r="AJR293" s="0"/>
      <c r="AJS293" s="0"/>
      <c r="AJT293" s="0"/>
      <c r="AJU293" s="0"/>
      <c r="AJV293" s="0"/>
      <c r="AJW293" s="0"/>
      <c r="AJX293" s="0"/>
      <c r="AJY293" s="0"/>
      <c r="AJZ293" s="0"/>
      <c r="AKA293" s="0"/>
      <c r="AKB293" s="0"/>
      <c r="AKC293" s="0"/>
      <c r="AKD293" s="0"/>
      <c r="AKE293" s="0"/>
      <c r="AKF293" s="0"/>
      <c r="AKG293" s="0"/>
      <c r="AKH293" s="0"/>
      <c r="AKI293" s="0"/>
      <c r="AKJ293" s="0"/>
      <c r="AKK293" s="0"/>
      <c r="AKL293" s="0"/>
      <c r="AKM293" s="0"/>
      <c r="AKN293" s="0"/>
      <c r="AKO293" s="0"/>
      <c r="AKP293" s="0"/>
      <c r="AKQ293" s="0"/>
      <c r="AKR293" s="0"/>
      <c r="AKS293" s="0"/>
      <c r="AKT293" s="0"/>
      <c r="AKU293" s="0"/>
      <c r="AKV293" s="0"/>
      <c r="AKW293" s="0"/>
      <c r="AKX293" s="0"/>
      <c r="AKY293" s="0"/>
      <c r="AKZ293" s="0"/>
      <c r="ALA293" s="0"/>
      <c r="ALB293" s="0"/>
      <c r="ALC293" s="0"/>
      <c r="ALD293" s="0"/>
      <c r="ALE293" s="0"/>
      <c r="ALF293" s="0"/>
      <c r="ALG293" s="0"/>
      <c r="ALH293" s="0"/>
      <c r="ALI293" s="0"/>
      <c r="ALJ293" s="0"/>
      <c r="ALK293" s="0"/>
      <c r="ALL293" s="0"/>
      <c r="ALM293" s="0"/>
      <c r="ALN293" s="0"/>
      <c r="ALO293" s="0"/>
      <c r="ALP293" s="0"/>
      <c r="ALQ293" s="0"/>
      <c r="ALR293" s="0"/>
      <c r="ALS293" s="0"/>
      <c r="ALT293" s="0"/>
      <c r="ALU293" s="0"/>
      <c r="ALV293" s="0"/>
      <c r="ALW293" s="0"/>
      <c r="ALX293" s="0"/>
      <c r="ALY293" s="0"/>
      <c r="ALZ293" s="0"/>
      <c r="AMA293" s="0"/>
      <c r="AMB293" s="0"/>
      <c r="AMC293" s="0"/>
      <c r="AMD293" s="0"/>
      <c r="AME293" s="0"/>
      <c r="AMF293" s="0"/>
      <c r="AMG293" s="0"/>
      <c r="AMH293" s="0"/>
      <c r="AMI293" s="0"/>
      <c r="AMJ293" s="0"/>
    </row>
    <row r="294" s="258" customFormat="true" ht="15" hidden="true" customHeight="true" outlineLevel="1" collapsed="false">
      <c r="B294" s="279"/>
      <c r="C294" s="210"/>
      <c r="D294" s="242"/>
      <c r="E294" s="210"/>
      <c r="F294" s="210"/>
      <c r="G294" s="210"/>
      <c r="H294" s="210"/>
      <c r="I294" s="210"/>
      <c r="J294" s="210"/>
      <c r="K294" s="210"/>
      <c r="L294" s="210"/>
      <c r="M294" s="210"/>
      <c r="N294" s="233"/>
      <c r="O294" s="66"/>
      <c r="P294" s="66"/>
      <c r="Q294" s="66"/>
      <c r="R294" s="66"/>
      <c r="S294" s="66"/>
      <c r="T294" s="66"/>
      <c r="U294" s="66"/>
      <c r="V294" s="66"/>
      <c r="W294" s="66"/>
      <c r="X294" s="235"/>
      <c r="Y294" s="241"/>
      <c r="Z294" s="66"/>
      <c r="AA294" s="66"/>
      <c r="AB294" s="66"/>
      <c r="AC294" s="66"/>
      <c r="AD294" s="66"/>
      <c r="AE294" s="66"/>
      <c r="AF294" s="66"/>
      <c r="AG294" s="66"/>
      <c r="AH294" s="66"/>
      <c r="AI294" s="7"/>
      <c r="AJ294" s="7"/>
      <c r="AK294" s="185"/>
      <c r="AL294" s="185"/>
      <c r="AM294" s="185"/>
      <c r="AN294" s="185"/>
      <c r="AO294" s="185"/>
      <c r="AP294" s="185"/>
      <c r="AQ294" s="185"/>
      <c r="AR294" s="185"/>
      <c r="AS294" s="7"/>
      <c r="AT294" s="7"/>
      <c r="AU294" s="185"/>
      <c r="AV294" s="185"/>
      <c r="AW294" s="185"/>
      <c r="AX294" s="185"/>
      <c r="AY294" s="185"/>
      <c r="AZ294" s="185"/>
      <c r="BA294" s="185"/>
      <c r="BB294" s="185"/>
      <c r="BC294" s="185"/>
      <c r="BD294" s="185"/>
      <c r="BE294" s="185"/>
      <c r="BF294" s="185"/>
      <c r="BG294" s="185"/>
      <c r="BH294" s="185"/>
      <c r="BI294" s="185"/>
      <c r="BJ294" s="185"/>
      <c r="BK294" s="185"/>
      <c r="BL294" s="185"/>
      <c r="BM294" s="185"/>
      <c r="BN294" s="185"/>
      <c r="BO294" s="185"/>
      <c r="BP294" s="185"/>
      <c r="BQ294" s="185"/>
      <c r="BR294" s="185"/>
      <c r="BS294" s="185"/>
      <c r="BT294" s="185"/>
      <c r="BU294" s="185"/>
      <c r="BV294" s="185"/>
    </row>
    <row r="295" customFormat="false" ht="15.75" hidden="true" customHeight="true" outlineLevel="1" collapsed="false">
      <c r="A295" s="0"/>
      <c r="B295" s="275"/>
      <c r="C295" s="66"/>
      <c r="D295" s="259"/>
      <c r="E295" s="66"/>
      <c r="F295" s="66"/>
      <c r="G295" s="66"/>
      <c r="H295" s="66"/>
      <c r="I295" s="66"/>
      <c r="J295" s="66"/>
      <c r="K295" s="66"/>
      <c r="L295" s="66"/>
      <c r="M295" s="66"/>
      <c r="N295" s="235"/>
      <c r="O295" s="66"/>
      <c r="P295" s="66"/>
      <c r="Q295" s="66"/>
      <c r="R295" s="66"/>
      <c r="S295" s="66"/>
      <c r="T295" s="66"/>
      <c r="U295" s="66"/>
      <c r="V295" s="66"/>
      <c r="W295" s="66"/>
      <c r="X295" s="235"/>
      <c r="Y295" s="259"/>
      <c r="Z295" s="66"/>
      <c r="AA295" s="66"/>
      <c r="AB295" s="66"/>
      <c r="AC295" s="66"/>
      <c r="AD295" s="66"/>
      <c r="AE295" s="66"/>
      <c r="AF295" s="66"/>
      <c r="AG295" s="66"/>
      <c r="AH295" s="66"/>
      <c r="AI295" s="7"/>
      <c r="AJ295" s="7"/>
      <c r="AK295" s="0"/>
      <c r="AL295" s="0"/>
      <c r="AM295" s="0"/>
      <c r="AN295" s="0"/>
      <c r="AO295" s="0"/>
      <c r="AP295" s="0"/>
      <c r="AQ295" s="0"/>
      <c r="AR295" s="0"/>
      <c r="AS295" s="7"/>
      <c r="AT295" s="7"/>
      <c r="AU295" s="0"/>
      <c r="AV295" s="0"/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  <c r="EG295" s="0"/>
      <c r="EH295" s="0"/>
      <c r="EI295" s="0"/>
      <c r="EJ295" s="0"/>
      <c r="EK295" s="0"/>
      <c r="EL295" s="0"/>
      <c r="EM295" s="0"/>
      <c r="EN295" s="0"/>
      <c r="EO295" s="0"/>
      <c r="EP295" s="0"/>
      <c r="EQ295" s="0"/>
      <c r="ER295" s="0"/>
      <c r="ES295" s="0"/>
      <c r="ET295" s="0"/>
      <c r="EU295" s="0"/>
      <c r="EV295" s="0"/>
      <c r="EW295" s="0"/>
      <c r="EX295" s="0"/>
      <c r="EY295" s="0"/>
      <c r="EZ295" s="0"/>
      <c r="FA295" s="0"/>
      <c r="FB295" s="0"/>
      <c r="FC295" s="0"/>
      <c r="FD295" s="0"/>
      <c r="FE295" s="0"/>
      <c r="FF295" s="0"/>
      <c r="FG295" s="0"/>
      <c r="FH295" s="0"/>
      <c r="FI295" s="0"/>
      <c r="FJ295" s="0"/>
      <c r="FK295" s="0"/>
      <c r="FL295" s="0"/>
      <c r="FM295" s="0"/>
      <c r="FN295" s="0"/>
      <c r="FO295" s="0"/>
      <c r="FP295" s="0"/>
      <c r="FQ295" s="0"/>
      <c r="FR295" s="0"/>
      <c r="FS295" s="0"/>
      <c r="FT295" s="0"/>
      <c r="FU295" s="0"/>
      <c r="FV295" s="0"/>
      <c r="FW295" s="0"/>
      <c r="FX295" s="0"/>
      <c r="FY295" s="0"/>
      <c r="FZ295" s="0"/>
      <c r="GA295" s="0"/>
      <c r="GB295" s="0"/>
      <c r="GC295" s="0"/>
      <c r="GD295" s="0"/>
      <c r="GE295" s="0"/>
      <c r="GF295" s="0"/>
      <c r="GG295" s="0"/>
      <c r="GH295" s="0"/>
      <c r="GI295" s="0"/>
      <c r="GJ295" s="0"/>
      <c r="GK295" s="0"/>
      <c r="GL295" s="0"/>
      <c r="GM295" s="0"/>
      <c r="GN295" s="0"/>
      <c r="GO295" s="0"/>
      <c r="GP295" s="0"/>
      <c r="GQ295" s="0"/>
      <c r="GR295" s="0"/>
      <c r="GS295" s="0"/>
      <c r="GT295" s="0"/>
      <c r="GU295" s="0"/>
      <c r="GV295" s="0"/>
      <c r="GW295" s="0"/>
      <c r="GX295" s="0"/>
      <c r="GY295" s="0"/>
      <c r="GZ295" s="0"/>
      <c r="HA295" s="0"/>
      <c r="HB295" s="0"/>
      <c r="HC295" s="0"/>
      <c r="HD295" s="0"/>
      <c r="HE295" s="0"/>
      <c r="HF295" s="0"/>
      <c r="HG295" s="0"/>
      <c r="HH295" s="0"/>
      <c r="HI295" s="0"/>
      <c r="HJ295" s="0"/>
      <c r="HK295" s="0"/>
      <c r="HL295" s="0"/>
      <c r="HM295" s="0"/>
      <c r="HN295" s="0"/>
      <c r="HO295" s="0"/>
      <c r="HP295" s="0"/>
      <c r="HQ295" s="0"/>
      <c r="HR295" s="0"/>
      <c r="HS295" s="0"/>
      <c r="HT295" s="0"/>
      <c r="HU295" s="0"/>
      <c r="HV295" s="0"/>
      <c r="HW295" s="0"/>
      <c r="HX295" s="0"/>
      <c r="HY295" s="0"/>
      <c r="HZ295" s="0"/>
      <c r="IA295" s="0"/>
      <c r="IB295" s="0"/>
      <c r="IC295" s="0"/>
      <c r="ID295" s="0"/>
      <c r="IE295" s="0"/>
      <c r="IF295" s="0"/>
      <c r="IG295" s="0"/>
      <c r="IH295" s="0"/>
      <c r="II295" s="0"/>
      <c r="IJ295" s="0"/>
      <c r="IK295" s="0"/>
      <c r="IL295" s="0"/>
      <c r="IM295" s="0"/>
      <c r="IN295" s="0"/>
      <c r="IO295" s="0"/>
      <c r="IP295" s="0"/>
      <c r="IQ295" s="0"/>
      <c r="IR295" s="0"/>
      <c r="IS295" s="0"/>
      <c r="IT295" s="0"/>
      <c r="IU295" s="0"/>
      <c r="IV295" s="0"/>
      <c r="IW295" s="0"/>
      <c r="IX295" s="0"/>
      <c r="IY295" s="0"/>
      <c r="IZ295" s="0"/>
      <c r="JA295" s="0"/>
      <c r="JB295" s="0"/>
      <c r="JC295" s="0"/>
      <c r="JD295" s="0"/>
      <c r="JE295" s="0"/>
      <c r="JF295" s="0"/>
      <c r="JG295" s="0"/>
      <c r="JH295" s="0"/>
      <c r="JI295" s="0"/>
      <c r="JJ295" s="0"/>
      <c r="JK295" s="0"/>
      <c r="JL295" s="0"/>
      <c r="JM295" s="0"/>
      <c r="JN295" s="0"/>
      <c r="JO295" s="0"/>
      <c r="JP295" s="0"/>
      <c r="JQ295" s="0"/>
      <c r="JR295" s="0"/>
      <c r="JS295" s="0"/>
      <c r="JT295" s="0"/>
      <c r="JU295" s="0"/>
      <c r="JV295" s="0"/>
      <c r="JW295" s="0"/>
      <c r="JX295" s="0"/>
      <c r="JY295" s="0"/>
      <c r="JZ295" s="0"/>
      <c r="KA295" s="0"/>
      <c r="KB295" s="0"/>
      <c r="KC295" s="0"/>
      <c r="KD295" s="0"/>
      <c r="KE295" s="0"/>
      <c r="KF295" s="0"/>
      <c r="KG295" s="0"/>
      <c r="KH295" s="0"/>
      <c r="KI295" s="0"/>
      <c r="KJ295" s="0"/>
      <c r="KK295" s="0"/>
      <c r="KL295" s="0"/>
      <c r="KM295" s="0"/>
      <c r="KN295" s="0"/>
      <c r="KO295" s="0"/>
      <c r="KP295" s="0"/>
      <c r="KQ295" s="0"/>
      <c r="KR295" s="0"/>
      <c r="KS295" s="0"/>
      <c r="KT295" s="0"/>
      <c r="KU295" s="0"/>
      <c r="KV295" s="0"/>
      <c r="KW295" s="0"/>
      <c r="KX295" s="0"/>
      <c r="KY295" s="0"/>
      <c r="KZ295" s="0"/>
      <c r="LA295" s="0"/>
      <c r="LB295" s="0"/>
      <c r="LC295" s="0"/>
      <c r="LD295" s="0"/>
      <c r="LE295" s="0"/>
      <c r="LF295" s="0"/>
      <c r="LG295" s="0"/>
      <c r="LH295" s="0"/>
      <c r="LI295" s="0"/>
      <c r="LJ295" s="0"/>
      <c r="LK295" s="0"/>
      <c r="LL295" s="0"/>
      <c r="LM295" s="0"/>
      <c r="LN295" s="0"/>
      <c r="LO295" s="0"/>
      <c r="LP295" s="0"/>
      <c r="LQ295" s="0"/>
      <c r="LR295" s="0"/>
      <c r="LS295" s="0"/>
      <c r="LT295" s="0"/>
      <c r="LU295" s="0"/>
      <c r="LV295" s="0"/>
      <c r="LW295" s="0"/>
      <c r="LX295" s="0"/>
      <c r="LY295" s="0"/>
      <c r="LZ295" s="0"/>
      <c r="MA295" s="0"/>
      <c r="MB295" s="0"/>
      <c r="MC295" s="0"/>
      <c r="MD295" s="0"/>
      <c r="ME295" s="0"/>
      <c r="MF295" s="0"/>
      <c r="MG295" s="0"/>
      <c r="MH295" s="0"/>
      <c r="MI295" s="0"/>
      <c r="MJ295" s="0"/>
      <c r="MK295" s="0"/>
      <c r="ML295" s="0"/>
      <c r="MM295" s="0"/>
      <c r="MN295" s="0"/>
      <c r="MO295" s="0"/>
      <c r="MP295" s="0"/>
      <c r="MQ295" s="0"/>
      <c r="MR295" s="0"/>
      <c r="MS295" s="0"/>
      <c r="MT295" s="0"/>
      <c r="MU295" s="0"/>
      <c r="MV295" s="0"/>
      <c r="MW295" s="0"/>
      <c r="MX295" s="0"/>
      <c r="MY295" s="0"/>
      <c r="MZ295" s="0"/>
      <c r="NA295" s="0"/>
      <c r="NB295" s="0"/>
      <c r="NC295" s="0"/>
      <c r="ND295" s="0"/>
      <c r="NE295" s="0"/>
      <c r="NF295" s="0"/>
      <c r="NG295" s="0"/>
      <c r="NH295" s="0"/>
      <c r="NI295" s="0"/>
      <c r="NJ295" s="0"/>
      <c r="NK295" s="0"/>
      <c r="NL295" s="0"/>
      <c r="NM295" s="0"/>
      <c r="NN295" s="0"/>
      <c r="NO295" s="0"/>
      <c r="NP295" s="0"/>
      <c r="NQ295" s="0"/>
      <c r="NR295" s="0"/>
      <c r="NS295" s="0"/>
      <c r="NT295" s="0"/>
      <c r="NU295" s="0"/>
      <c r="NV295" s="0"/>
      <c r="NW295" s="0"/>
      <c r="NX295" s="0"/>
      <c r="NY295" s="0"/>
      <c r="NZ295" s="0"/>
      <c r="OA295" s="0"/>
      <c r="OB295" s="0"/>
      <c r="OC295" s="0"/>
      <c r="OD295" s="0"/>
      <c r="OE295" s="0"/>
      <c r="OF295" s="0"/>
      <c r="OG295" s="0"/>
      <c r="OH295" s="0"/>
      <c r="OI295" s="0"/>
      <c r="OJ295" s="0"/>
      <c r="OK295" s="0"/>
      <c r="OL295" s="0"/>
      <c r="OM295" s="0"/>
      <c r="ON295" s="0"/>
      <c r="OO295" s="0"/>
      <c r="OP295" s="0"/>
      <c r="OQ295" s="0"/>
      <c r="OR295" s="0"/>
      <c r="OS295" s="0"/>
      <c r="OT295" s="0"/>
      <c r="OU295" s="0"/>
      <c r="OV295" s="0"/>
      <c r="OW295" s="0"/>
      <c r="OX295" s="0"/>
      <c r="OY295" s="0"/>
      <c r="OZ295" s="0"/>
      <c r="PA295" s="0"/>
      <c r="PB295" s="0"/>
      <c r="PC295" s="0"/>
      <c r="PD295" s="0"/>
      <c r="PE295" s="0"/>
      <c r="PF295" s="0"/>
      <c r="PG295" s="0"/>
      <c r="PH295" s="0"/>
      <c r="PI295" s="0"/>
      <c r="PJ295" s="0"/>
      <c r="PK295" s="0"/>
      <c r="PL295" s="0"/>
      <c r="PM295" s="0"/>
      <c r="PN295" s="0"/>
      <c r="PO295" s="0"/>
      <c r="PP295" s="0"/>
      <c r="PQ295" s="0"/>
      <c r="PR295" s="0"/>
      <c r="PS295" s="0"/>
      <c r="PT295" s="0"/>
      <c r="PU295" s="0"/>
      <c r="PV295" s="0"/>
      <c r="PW295" s="0"/>
      <c r="PX295" s="0"/>
      <c r="PY295" s="0"/>
      <c r="PZ295" s="0"/>
      <c r="QA295" s="0"/>
      <c r="QB295" s="0"/>
      <c r="QC295" s="0"/>
      <c r="QD295" s="0"/>
      <c r="QE295" s="0"/>
      <c r="QF295" s="0"/>
      <c r="QG295" s="0"/>
      <c r="QH295" s="0"/>
      <c r="QI295" s="0"/>
      <c r="QJ295" s="0"/>
      <c r="QK295" s="0"/>
      <c r="QL295" s="0"/>
      <c r="QM295" s="0"/>
      <c r="QN295" s="0"/>
      <c r="QO295" s="0"/>
      <c r="QP295" s="0"/>
      <c r="QQ295" s="0"/>
      <c r="QR295" s="0"/>
      <c r="QS295" s="0"/>
      <c r="QT295" s="0"/>
      <c r="QU295" s="0"/>
      <c r="QV295" s="0"/>
      <c r="QW295" s="0"/>
      <c r="QX295" s="0"/>
      <c r="QY295" s="0"/>
      <c r="QZ295" s="0"/>
      <c r="RA295" s="0"/>
      <c r="RB295" s="0"/>
      <c r="RC295" s="0"/>
      <c r="RD295" s="0"/>
      <c r="RE295" s="0"/>
      <c r="RF295" s="0"/>
      <c r="RG295" s="0"/>
      <c r="RH295" s="0"/>
      <c r="RI295" s="0"/>
      <c r="RJ295" s="0"/>
      <c r="RK295" s="0"/>
      <c r="RL295" s="0"/>
      <c r="RM295" s="0"/>
      <c r="RN295" s="0"/>
      <c r="RO295" s="0"/>
      <c r="RP295" s="0"/>
      <c r="RQ295" s="0"/>
      <c r="RR295" s="0"/>
      <c r="RS295" s="0"/>
      <c r="RT295" s="0"/>
      <c r="RU295" s="0"/>
      <c r="RV295" s="0"/>
      <c r="RW295" s="0"/>
      <c r="RX295" s="0"/>
      <c r="RY295" s="0"/>
      <c r="RZ295" s="0"/>
      <c r="SA295" s="0"/>
      <c r="SB295" s="0"/>
      <c r="SC295" s="0"/>
      <c r="SD295" s="0"/>
      <c r="SE295" s="0"/>
      <c r="SF295" s="0"/>
      <c r="SG295" s="0"/>
      <c r="SH295" s="0"/>
      <c r="SI295" s="0"/>
      <c r="SJ295" s="0"/>
      <c r="SK295" s="0"/>
      <c r="SL295" s="0"/>
      <c r="SM295" s="0"/>
      <c r="SN295" s="0"/>
      <c r="SO295" s="0"/>
      <c r="SP295" s="0"/>
      <c r="SQ295" s="0"/>
      <c r="SR295" s="0"/>
      <c r="SS295" s="0"/>
      <c r="ST295" s="0"/>
      <c r="SU295" s="0"/>
      <c r="SV295" s="0"/>
      <c r="SW295" s="0"/>
      <c r="SX295" s="0"/>
      <c r="SY295" s="0"/>
      <c r="SZ295" s="0"/>
      <c r="TA295" s="0"/>
      <c r="TB295" s="0"/>
      <c r="TC295" s="0"/>
      <c r="TD295" s="0"/>
      <c r="TE295" s="0"/>
      <c r="TF295" s="0"/>
      <c r="TG295" s="0"/>
      <c r="TH295" s="0"/>
      <c r="TI295" s="0"/>
      <c r="TJ295" s="0"/>
      <c r="TK295" s="0"/>
      <c r="TL295" s="0"/>
      <c r="TM295" s="0"/>
      <c r="TN295" s="0"/>
      <c r="TO295" s="0"/>
      <c r="TP295" s="0"/>
      <c r="TQ295" s="0"/>
      <c r="TR295" s="0"/>
      <c r="TS295" s="0"/>
      <c r="TT295" s="0"/>
      <c r="TU295" s="0"/>
      <c r="TV295" s="0"/>
      <c r="TW295" s="0"/>
      <c r="TX295" s="0"/>
      <c r="TY295" s="0"/>
      <c r="TZ295" s="0"/>
      <c r="UA295" s="0"/>
      <c r="UB295" s="0"/>
      <c r="UC295" s="0"/>
      <c r="UD295" s="0"/>
      <c r="UE295" s="0"/>
      <c r="UF295" s="0"/>
      <c r="UG295" s="0"/>
      <c r="UH295" s="0"/>
      <c r="UI295" s="0"/>
      <c r="UJ295" s="0"/>
      <c r="UK295" s="0"/>
      <c r="UL295" s="0"/>
      <c r="UM295" s="0"/>
      <c r="UN295" s="0"/>
      <c r="UO295" s="0"/>
      <c r="UP295" s="0"/>
      <c r="UQ295" s="0"/>
      <c r="UR295" s="0"/>
      <c r="US295" s="0"/>
      <c r="UT295" s="0"/>
      <c r="UU295" s="0"/>
      <c r="UV295" s="0"/>
      <c r="UW295" s="0"/>
      <c r="UX295" s="0"/>
      <c r="UY295" s="0"/>
      <c r="UZ295" s="0"/>
      <c r="VA295" s="0"/>
      <c r="VB295" s="0"/>
      <c r="VC295" s="0"/>
      <c r="VD295" s="0"/>
      <c r="VE295" s="0"/>
      <c r="VF295" s="0"/>
      <c r="VG295" s="0"/>
      <c r="VH295" s="0"/>
      <c r="VI295" s="0"/>
      <c r="VJ295" s="0"/>
      <c r="VK295" s="0"/>
      <c r="VL295" s="0"/>
      <c r="VM295" s="0"/>
      <c r="VN295" s="0"/>
      <c r="VO295" s="0"/>
      <c r="VP295" s="0"/>
      <c r="VQ295" s="0"/>
      <c r="VR295" s="0"/>
      <c r="VS295" s="0"/>
      <c r="VT295" s="0"/>
      <c r="VU295" s="0"/>
      <c r="VV295" s="0"/>
      <c r="VW295" s="0"/>
      <c r="VX295" s="0"/>
      <c r="VY295" s="0"/>
      <c r="VZ295" s="0"/>
      <c r="WA295" s="0"/>
      <c r="WB295" s="0"/>
      <c r="WC295" s="0"/>
      <c r="WD295" s="0"/>
      <c r="WE295" s="0"/>
      <c r="WF295" s="0"/>
      <c r="WG295" s="0"/>
      <c r="WH295" s="0"/>
      <c r="WI295" s="0"/>
      <c r="WJ295" s="0"/>
      <c r="WK295" s="0"/>
      <c r="WL295" s="0"/>
      <c r="WM295" s="0"/>
      <c r="WN295" s="0"/>
      <c r="WO295" s="0"/>
      <c r="WP295" s="0"/>
      <c r="WQ295" s="0"/>
      <c r="WR295" s="0"/>
      <c r="WS295" s="0"/>
      <c r="WT295" s="0"/>
      <c r="WU295" s="0"/>
      <c r="WV295" s="0"/>
      <c r="WW295" s="0"/>
      <c r="WX295" s="0"/>
      <c r="WY295" s="0"/>
      <c r="WZ295" s="0"/>
      <c r="XA295" s="0"/>
      <c r="XB295" s="0"/>
      <c r="XC295" s="0"/>
      <c r="XD295" s="0"/>
      <c r="XE295" s="0"/>
      <c r="XF295" s="0"/>
      <c r="XG295" s="0"/>
      <c r="XH295" s="0"/>
      <c r="XI295" s="0"/>
      <c r="XJ295" s="0"/>
      <c r="XK295" s="0"/>
      <c r="XL295" s="0"/>
      <c r="XM295" s="0"/>
      <c r="XN295" s="0"/>
      <c r="XO295" s="0"/>
      <c r="XP295" s="0"/>
      <c r="XQ295" s="0"/>
      <c r="XR295" s="0"/>
      <c r="XS295" s="0"/>
      <c r="XT295" s="0"/>
      <c r="XU295" s="0"/>
      <c r="XV295" s="0"/>
      <c r="XW295" s="0"/>
      <c r="XX295" s="0"/>
      <c r="XY295" s="0"/>
      <c r="XZ295" s="0"/>
      <c r="YA295" s="0"/>
      <c r="YB295" s="0"/>
      <c r="YC295" s="0"/>
      <c r="YD295" s="0"/>
      <c r="YE295" s="0"/>
      <c r="YF295" s="0"/>
      <c r="YG295" s="0"/>
      <c r="YH295" s="0"/>
      <c r="YI295" s="0"/>
      <c r="YJ295" s="0"/>
      <c r="YK295" s="0"/>
      <c r="YL295" s="0"/>
      <c r="YM295" s="0"/>
      <c r="YN295" s="0"/>
      <c r="YO295" s="0"/>
      <c r="YP295" s="0"/>
      <c r="YQ295" s="0"/>
      <c r="YR295" s="0"/>
      <c r="YS295" s="0"/>
      <c r="YT295" s="0"/>
      <c r="YU295" s="0"/>
      <c r="YV295" s="0"/>
      <c r="YW295" s="0"/>
      <c r="YX295" s="0"/>
      <c r="YY295" s="0"/>
      <c r="YZ295" s="0"/>
      <c r="ZA295" s="0"/>
      <c r="ZB295" s="0"/>
      <c r="ZC295" s="0"/>
      <c r="ZD295" s="0"/>
      <c r="ZE295" s="0"/>
      <c r="ZF295" s="0"/>
      <c r="ZG295" s="0"/>
      <c r="ZH295" s="0"/>
      <c r="ZI295" s="0"/>
      <c r="ZJ295" s="0"/>
      <c r="ZK295" s="0"/>
      <c r="ZL295" s="0"/>
      <c r="ZM295" s="0"/>
      <c r="ZN295" s="0"/>
      <c r="ZO295" s="0"/>
      <c r="ZP295" s="0"/>
      <c r="ZQ295" s="0"/>
      <c r="ZR295" s="0"/>
      <c r="ZS295" s="0"/>
      <c r="ZT295" s="0"/>
      <c r="ZU295" s="0"/>
      <c r="ZV295" s="0"/>
      <c r="ZW295" s="0"/>
      <c r="ZX295" s="0"/>
      <c r="ZY295" s="0"/>
      <c r="ZZ295" s="0"/>
      <c r="AAA295" s="0"/>
      <c r="AAB295" s="0"/>
      <c r="AAC295" s="0"/>
      <c r="AAD295" s="0"/>
      <c r="AAE295" s="0"/>
      <c r="AAF295" s="0"/>
      <c r="AAG295" s="0"/>
      <c r="AAH295" s="0"/>
      <c r="AAI295" s="0"/>
      <c r="AAJ295" s="0"/>
      <c r="AAK295" s="0"/>
      <c r="AAL295" s="0"/>
      <c r="AAM295" s="0"/>
      <c r="AAN295" s="0"/>
      <c r="AAO295" s="0"/>
      <c r="AAP295" s="0"/>
      <c r="AAQ295" s="0"/>
      <c r="AAR295" s="0"/>
      <c r="AAS295" s="0"/>
      <c r="AAT295" s="0"/>
      <c r="AAU295" s="0"/>
      <c r="AAV295" s="0"/>
      <c r="AAW295" s="0"/>
      <c r="AAX295" s="0"/>
      <c r="AAY295" s="0"/>
      <c r="AAZ295" s="0"/>
      <c r="ABA295" s="0"/>
      <c r="ABB295" s="0"/>
      <c r="ABC295" s="0"/>
      <c r="ABD295" s="0"/>
      <c r="ABE295" s="0"/>
      <c r="ABF295" s="0"/>
      <c r="ABG295" s="0"/>
      <c r="ABH295" s="0"/>
      <c r="ABI295" s="0"/>
      <c r="ABJ295" s="0"/>
      <c r="ABK295" s="0"/>
      <c r="ABL295" s="0"/>
      <c r="ABM295" s="0"/>
      <c r="ABN295" s="0"/>
      <c r="ABO295" s="0"/>
      <c r="ABP295" s="0"/>
      <c r="ABQ295" s="0"/>
      <c r="ABR295" s="0"/>
      <c r="ABS295" s="0"/>
      <c r="ABT295" s="0"/>
      <c r="ABU295" s="0"/>
      <c r="ABV295" s="0"/>
      <c r="ABW295" s="0"/>
      <c r="ABX295" s="0"/>
      <c r="ABY295" s="0"/>
      <c r="ABZ295" s="0"/>
      <c r="ACA295" s="0"/>
      <c r="ACB295" s="0"/>
      <c r="ACC295" s="0"/>
      <c r="ACD295" s="0"/>
      <c r="ACE295" s="0"/>
      <c r="ACF295" s="0"/>
      <c r="ACG295" s="0"/>
      <c r="ACH295" s="0"/>
      <c r="ACI295" s="0"/>
      <c r="ACJ295" s="0"/>
      <c r="ACK295" s="0"/>
      <c r="ACL295" s="0"/>
      <c r="ACM295" s="0"/>
      <c r="ACN295" s="0"/>
      <c r="ACO295" s="0"/>
      <c r="ACP295" s="0"/>
      <c r="ACQ295" s="0"/>
      <c r="ACR295" s="0"/>
      <c r="ACS295" s="0"/>
      <c r="ACT295" s="0"/>
      <c r="ACU295" s="0"/>
      <c r="ACV295" s="0"/>
      <c r="ACW295" s="0"/>
      <c r="ACX295" s="0"/>
      <c r="ACY295" s="0"/>
      <c r="ACZ295" s="0"/>
      <c r="ADA295" s="0"/>
      <c r="ADB295" s="0"/>
      <c r="ADC295" s="0"/>
      <c r="ADD295" s="0"/>
      <c r="ADE295" s="0"/>
      <c r="ADF295" s="0"/>
      <c r="ADG295" s="0"/>
      <c r="ADH295" s="0"/>
      <c r="ADI295" s="0"/>
      <c r="ADJ295" s="0"/>
      <c r="ADK295" s="0"/>
      <c r="ADL295" s="0"/>
      <c r="ADM295" s="0"/>
      <c r="ADN295" s="0"/>
      <c r="ADO295" s="0"/>
      <c r="ADP295" s="0"/>
      <c r="ADQ295" s="0"/>
      <c r="ADR295" s="0"/>
      <c r="ADS295" s="0"/>
      <c r="ADT295" s="0"/>
      <c r="ADU295" s="0"/>
      <c r="ADV295" s="0"/>
      <c r="ADW295" s="0"/>
      <c r="ADX295" s="0"/>
      <c r="ADY295" s="0"/>
      <c r="ADZ295" s="0"/>
      <c r="AEA295" s="0"/>
      <c r="AEB295" s="0"/>
      <c r="AEC295" s="0"/>
      <c r="AED295" s="0"/>
      <c r="AEE295" s="0"/>
      <c r="AEF295" s="0"/>
      <c r="AEG295" s="0"/>
      <c r="AEH295" s="0"/>
      <c r="AEI295" s="0"/>
      <c r="AEJ295" s="0"/>
      <c r="AEK295" s="0"/>
      <c r="AEL295" s="0"/>
      <c r="AEM295" s="0"/>
      <c r="AEN295" s="0"/>
      <c r="AEO295" s="0"/>
      <c r="AEP295" s="0"/>
      <c r="AEQ295" s="0"/>
      <c r="AER295" s="0"/>
      <c r="AES295" s="0"/>
      <c r="AET295" s="0"/>
      <c r="AEU295" s="0"/>
      <c r="AEV295" s="0"/>
      <c r="AEW295" s="0"/>
      <c r="AEX295" s="0"/>
      <c r="AEY295" s="0"/>
      <c r="AEZ295" s="0"/>
      <c r="AFA295" s="0"/>
      <c r="AFB295" s="0"/>
      <c r="AFC295" s="0"/>
      <c r="AFD295" s="0"/>
      <c r="AFE295" s="0"/>
      <c r="AFF295" s="0"/>
      <c r="AFG295" s="0"/>
      <c r="AFH295" s="0"/>
      <c r="AFI295" s="0"/>
      <c r="AFJ295" s="0"/>
      <c r="AFK295" s="0"/>
      <c r="AFL295" s="0"/>
      <c r="AFM295" s="0"/>
      <c r="AFN295" s="0"/>
      <c r="AFO295" s="0"/>
      <c r="AFP295" s="0"/>
      <c r="AFQ295" s="0"/>
      <c r="AFR295" s="0"/>
      <c r="AFS295" s="0"/>
      <c r="AFT295" s="0"/>
      <c r="AFU295" s="0"/>
      <c r="AFV295" s="0"/>
      <c r="AFW295" s="0"/>
      <c r="AFX295" s="0"/>
      <c r="AFY295" s="0"/>
      <c r="AFZ295" s="0"/>
      <c r="AGA295" s="0"/>
      <c r="AGB295" s="0"/>
      <c r="AGC295" s="0"/>
      <c r="AGD295" s="0"/>
      <c r="AGE295" s="0"/>
      <c r="AGF295" s="0"/>
      <c r="AGG295" s="0"/>
      <c r="AGH295" s="0"/>
      <c r="AGI295" s="0"/>
      <c r="AGJ295" s="0"/>
      <c r="AGK295" s="0"/>
      <c r="AGL295" s="0"/>
      <c r="AGM295" s="0"/>
      <c r="AGN295" s="0"/>
      <c r="AGO295" s="0"/>
      <c r="AGP295" s="0"/>
      <c r="AGQ295" s="0"/>
      <c r="AGR295" s="0"/>
      <c r="AGS295" s="0"/>
      <c r="AGT295" s="0"/>
      <c r="AGU295" s="0"/>
      <c r="AGV295" s="0"/>
      <c r="AGW295" s="0"/>
      <c r="AGX295" s="0"/>
      <c r="AGY295" s="0"/>
      <c r="AGZ295" s="0"/>
      <c r="AHA295" s="0"/>
      <c r="AHB295" s="0"/>
      <c r="AHC295" s="0"/>
      <c r="AHD295" s="0"/>
      <c r="AHE295" s="0"/>
      <c r="AHF295" s="0"/>
      <c r="AHG295" s="0"/>
      <c r="AHH295" s="0"/>
      <c r="AHI295" s="0"/>
      <c r="AHJ295" s="0"/>
      <c r="AHK295" s="0"/>
      <c r="AHL295" s="0"/>
      <c r="AHM295" s="0"/>
      <c r="AHN295" s="0"/>
      <c r="AHO295" s="0"/>
      <c r="AHP295" s="0"/>
      <c r="AHQ295" s="0"/>
      <c r="AHR295" s="0"/>
      <c r="AHS295" s="0"/>
      <c r="AHT295" s="0"/>
      <c r="AHU295" s="0"/>
      <c r="AHV295" s="0"/>
      <c r="AHW295" s="0"/>
      <c r="AHX295" s="0"/>
      <c r="AHY295" s="0"/>
      <c r="AHZ295" s="0"/>
      <c r="AIA295" s="0"/>
      <c r="AIB295" s="0"/>
      <c r="AIC295" s="0"/>
      <c r="AID295" s="0"/>
      <c r="AIE295" s="0"/>
      <c r="AIF295" s="0"/>
      <c r="AIG295" s="0"/>
      <c r="AIH295" s="0"/>
      <c r="AII295" s="0"/>
      <c r="AIJ295" s="0"/>
      <c r="AIK295" s="0"/>
      <c r="AIL295" s="0"/>
      <c r="AIM295" s="0"/>
      <c r="AIN295" s="0"/>
      <c r="AIO295" s="0"/>
      <c r="AIP295" s="0"/>
      <c r="AIQ295" s="0"/>
      <c r="AIR295" s="0"/>
      <c r="AIS295" s="0"/>
      <c r="AIT295" s="0"/>
      <c r="AIU295" s="0"/>
      <c r="AIV295" s="0"/>
      <c r="AIW295" s="0"/>
      <c r="AIX295" s="0"/>
      <c r="AIY295" s="0"/>
      <c r="AIZ295" s="0"/>
      <c r="AJA295" s="0"/>
      <c r="AJB295" s="0"/>
      <c r="AJC295" s="0"/>
      <c r="AJD295" s="0"/>
      <c r="AJE295" s="0"/>
      <c r="AJF295" s="0"/>
      <c r="AJG295" s="0"/>
      <c r="AJH295" s="0"/>
      <c r="AJI295" s="0"/>
      <c r="AJJ295" s="0"/>
      <c r="AJK295" s="0"/>
      <c r="AJL295" s="0"/>
      <c r="AJM295" s="0"/>
      <c r="AJN295" s="0"/>
      <c r="AJO295" s="0"/>
      <c r="AJP295" s="0"/>
      <c r="AJQ295" s="0"/>
      <c r="AJR295" s="0"/>
      <c r="AJS295" s="0"/>
      <c r="AJT295" s="0"/>
      <c r="AJU295" s="0"/>
      <c r="AJV295" s="0"/>
      <c r="AJW295" s="0"/>
      <c r="AJX295" s="0"/>
      <c r="AJY295" s="0"/>
      <c r="AJZ295" s="0"/>
      <c r="AKA295" s="0"/>
      <c r="AKB295" s="0"/>
      <c r="AKC295" s="0"/>
      <c r="AKD295" s="0"/>
      <c r="AKE295" s="0"/>
      <c r="AKF295" s="0"/>
      <c r="AKG295" s="0"/>
      <c r="AKH295" s="0"/>
      <c r="AKI295" s="0"/>
      <c r="AKJ295" s="0"/>
      <c r="AKK295" s="0"/>
      <c r="AKL295" s="0"/>
      <c r="AKM295" s="0"/>
      <c r="AKN295" s="0"/>
      <c r="AKO295" s="0"/>
      <c r="AKP295" s="0"/>
      <c r="AKQ295" s="0"/>
      <c r="AKR295" s="0"/>
      <c r="AKS295" s="0"/>
      <c r="AKT295" s="0"/>
      <c r="AKU295" s="0"/>
      <c r="AKV295" s="0"/>
      <c r="AKW295" s="0"/>
      <c r="AKX295" s="0"/>
      <c r="AKY295" s="0"/>
      <c r="AKZ295" s="0"/>
      <c r="ALA295" s="0"/>
      <c r="ALB295" s="0"/>
      <c r="ALC295" s="0"/>
      <c r="ALD295" s="0"/>
      <c r="ALE295" s="0"/>
      <c r="ALF295" s="0"/>
      <c r="ALG295" s="0"/>
      <c r="ALH295" s="0"/>
      <c r="ALI295" s="0"/>
      <c r="ALJ295" s="0"/>
      <c r="ALK295" s="0"/>
      <c r="ALL295" s="0"/>
      <c r="ALM295" s="0"/>
      <c r="ALN295" s="0"/>
      <c r="ALO295" s="0"/>
      <c r="ALP295" s="0"/>
      <c r="ALQ295" s="0"/>
      <c r="ALR295" s="0"/>
      <c r="ALS295" s="0"/>
      <c r="ALT295" s="0"/>
      <c r="ALU295" s="0"/>
      <c r="ALV295" s="0"/>
      <c r="ALW295" s="0"/>
      <c r="ALX295" s="0"/>
      <c r="ALY295" s="0"/>
      <c r="ALZ295" s="0"/>
      <c r="AMA295" s="0"/>
      <c r="AMB295" s="0"/>
      <c r="AMC295" s="0"/>
      <c r="AMD295" s="0"/>
      <c r="AME295" s="0"/>
      <c r="AMF295" s="0"/>
      <c r="AMG295" s="0"/>
      <c r="AMH295" s="0"/>
      <c r="AMI295" s="0"/>
      <c r="AMJ295" s="0"/>
    </row>
    <row r="296" s="261" customFormat="true" ht="15" hidden="false" customHeight="false" outlineLevel="0" collapsed="false">
      <c r="AK296" s="265"/>
      <c r="AL296" s="265"/>
      <c r="AM296" s="265"/>
      <c r="AN296" s="265"/>
      <c r="AO296" s="265"/>
      <c r="AP296" s="265"/>
      <c r="AQ296" s="265"/>
      <c r="AR296" s="265"/>
      <c r="AU296" s="265"/>
      <c r="AV296" s="265"/>
      <c r="AW296" s="265"/>
      <c r="AX296" s="265"/>
      <c r="AY296" s="265"/>
      <c r="AZ296" s="265"/>
      <c r="BA296" s="265"/>
      <c r="BB296" s="265"/>
      <c r="BC296" s="265"/>
      <c r="BD296" s="265"/>
      <c r="BE296" s="265"/>
      <c r="BF296" s="265"/>
      <c r="BG296" s="265"/>
      <c r="BH296" s="265"/>
      <c r="BI296" s="265"/>
      <c r="BJ296" s="265"/>
      <c r="BK296" s="265"/>
      <c r="BL296" s="265"/>
      <c r="BM296" s="265"/>
      <c r="BN296" s="265"/>
      <c r="BO296" s="265"/>
      <c r="BP296" s="265"/>
      <c r="BQ296" s="265"/>
      <c r="BR296" s="265"/>
      <c r="BS296" s="265"/>
      <c r="BT296" s="265"/>
      <c r="BU296" s="265"/>
      <c r="BV296" s="265"/>
    </row>
    <row r="297" s="261" customFormat="true" ht="15" hidden="false" customHeight="false" outlineLevel="0" collapsed="false">
      <c r="AK297" s="265"/>
      <c r="AL297" s="265"/>
      <c r="AM297" s="265"/>
      <c r="AN297" s="265"/>
      <c r="AO297" s="265"/>
      <c r="AP297" s="265"/>
      <c r="AQ297" s="265"/>
      <c r="AR297" s="265"/>
      <c r="AU297" s="265"/>
      <c r="AV297" s="265"/>
      <c r="AW297" s="265"/>
      <c r="AX297" s="265"/>
      <c r="AY297" s="265"/>
      <c r="AZ297" s="265"/>
      <c r="BA297" s="265"/>
      <c r="BB297" s="265"/>
      <c r="BC297" s="265"/>
      <c r="BD297" s="265"/>
      <c r="BE297" s="265"/>
      <c r="BF297" s="265"/>
      <c r="BG297" s="265"/>
      <c r="BH297" s="265"/>
      <c r="BI297" s="265"/>
      <c r="BJ297" s="265"/>
      <c r="BK297" s="265"/>
      <c r="BL297" s="265"/>
      <c r="BM297" s="265"/>
      <c r="BN297" s="265"/>
      <c r="BO297" s="265"/>
      <c r="BP297" s="265"/>
      <c r="BQ297" s="265"/>
      <c r="BR297" s="265"/>
      <c r="BS297" s="265"/>
      <c r="BT297" s="265"/>
      <c r="BU297" s="265"/>
      <c r="BV297" s="265"/>
    </row>
    <row r="298" s="261" customFormat="true" ht="15" hidden="false" customHeight="false" outlineLevel="0" collapsed="false">
      <c r="AK298" s="265"/>
      <c r="AL298" s="265"/>
      <c r="AM298" s="265"/>
      <c r="AN298" s="265"/>
      <c r="AO298" s="265"/>
      <c r="AP298" s="265"/>
      <c r="AQ298" s="265"/>
      <c r="AR298" s="265"/>
      <c r="AU298" s="265"/>
      <c r="AV298" s="265"/>
      <c r="AW298" s="265"/>
      <c r="AX298" s="265"/>
      <c r="AY298" s="265"/>
      <c r="AZ298" s="265"/>
      <c r="BA298" s="265"/>
      <c r="BB298" s="265"/>
      <c r="BC298" s="265"/>
      <c r="BD298" s="265"/>
      <c r="BE298" s="265"/>
      <c r="BF298" s="265"/>
      <c r="BG298" s="265"/>
      <c r="BH298" s="265"/>
      <c r="BI298" s="265"/>
      <c r="BJ298" s="265"/>
      <c r="BK298" s="265"/>
      <c r="BL298" s="265"/>
      <c r="BM298" s="265"/>
      <c r="BN298" s="265"/>
      <c r="BO298" s="265"/>
      <c r="BP298" s="265"/>
      <c r="BQ298" s="265"/>
      <c r="BR298" s="265"/>
      <c r="BS298" s="265"/>
      <c r="BT298" s="265"/>
      <c r="BU298" s="265"/>
      <c r="BV298" s="265"/>
    </row>
    <row r="299" s="261" customFormat="true" ht="15" hidden="false" customHeight="false" outlineLevel="0" collapsed="false">
      <c r="AK299" s="0"/>
      <c r="AL299" s="0"/>
      <c r="AM299" s="0"/>
      <c r="AN299" s="0"/>
      <c r="AO299" s="265"/>
      <c r="AP299" s="265"/>
      <c r="AQ299" s="265"/>
      <c r="AR299" s="265"/>
      <c r="AU299" s="265"/>
      <c r="AV299" s="265"/>
      <c r="AW299" s="265"/>
      <c r="AX299" s="265"/>
      <c r="AY299" s="265"/>
      <c r="AZ299" s="265"/>
      <c r="BA299" s="265"/>
      <c r="BB299" s="265"/>
      <c r="BC299" s="265"/>
      <c r="BD299" s="265"/>
      <c r="BE299" s="265"/>
      <c r="BF299" s="265"/>
      <c r="BG299" s="265"/>
      <c r="BH299" s="265"/>
      <c r="BI299" s="265"/>
      <c r="BJ299" s="265"/>
      <c r="BK299" s="265"/>
      <c r="BL299" s="265"/>
      <c r="BM299" s="265"/>
      <c r="BN299" s="265"/>
      <c r="BO299" s="265"/>
      <c r="BP299" s="265"/>
      <c r="BQ299" s="265"/>
      <c r="BR299" s="265"/>
      <c r="BS299" s="265"/>
      <c r="BT299" s="265"/>
      <c r="BU299" s="265"/>
      <c r="BV299" s="265"/>
    </row>
    <row r="300" s="261" customFormat="true" ht="15" hidden="false" customHeight="false" outlineLevel="0" collapsed="false">
      <c r="AK300" s="0"/>
      <c r="AL300" s="0"/>
      <c r="AM300" s="0"/>
      <c r="AN300" s="0"/>
      <c r="AO300" s="265"/>
      <c r="AP300" s="265"/>
      <c r="AQ300" s="265"/>
      <c r="AR300" s="265"/>
      <c r="AU300" s="265"/>
      <c r="AV300" s="265"/>
      <c r="AW300" s="265"/>
      <c r="AX300" s="265"/>
      <c r="AY300" s="265"/>
      <c r="AZ300" s="265"/>
      <c r="BA300" s="265"/>
      <c r="BB300" s="265"/>
      <c r="BC300" s="265"/>
      <c r="BD300" s="265"/>
      <c r="BE300" s="265"/>
      <c r="BF300" s="265"/>
      <c r="BG300" s="265"/>
      <c r="BH300" s="265"/>
      <c r="BI300" s="265"/>
      <c r="BJ300" s="265"/>
      <c r="BK300" s="265"/>
      <c r="BL300" s="265"/>
      <c r="BM300" s="265"/>
      <c r="BN300" s="265"/>
      <c r="BO300" s="265"/>
      <c r="BP300" s="265"/>
      <c r="BQ300" s="265"/>
      <c r="BR300" s="265"/>
      <c r="BS300" s="265"/>
      <c r="BT300" s="265"/>
      <c r="BU300" s="265"/>
      <c r="BV300" s="265"/>
    </row>
    <row r="301" s="261" customFormat="true" ht="15" hidden="false" customHeight="false" outlineLevel="0" collapsed="false">
      <c r="AI301" s="95"/>
      <c r="AJ301" s="95"/>
      <c r="AK301" s="95"/>
      <c r="AL301" s="95"/>
      <c r="AM301" s="95"/>
      <c r="AN301" s="95"/>
      <c r="AO301" s="95"/>
      <c r="AP301" s="95"/>
      <c r="AQ301" s="95"/>
      <c r="AR301" s="95"/>
      <c r="AS301" s="95"/>
      <c r="AU301" s="265"/>
      <c r="AV301" s="265"/>
      <c r="AW301" s="265"/>
      <c r="AX301" s="265"/>
      <c r="AY301" s="265"/>
      <c r="AZ301" s="265"/>
      <c r="BA301" s="265"/>
      <c r="BB301" s="265"/>
      <c r="BC301" s="265"/>
      <c r="BD301" s="265"/>
      <c r="BE301" s="265"/>
      <c r="BF301" s="265"/>
      <c r="BG301" s="265"/>
      <c r="BH301" s="265"/>
      <c r="BI301" s="265"/>
      <c r="BJ301" s="265"/>
      <c r="BK301" s="265"/>
      <c r="BL301" s="265"/>
      <c r="BM301" s="265"/>
      <c r="BN301" s="265"/>
      <c r="BO301" s="265"/>
      <c r="BP301" s="265"/>
      <c r="BQ301" s="265"/>
      <c r="BR301" s="265"/>
      <c r="BS301" s="265"/>
      <c r="BT301" s="265"/>
      <c r="BU301" s="265"/>
      <c r="BV301" s="265"/>
    </row>
    <row r="302" customFormat="false" ht="15" hidden="false" customHeight="false" outlineLevel="0" collapsed="false">
      <c r="A302" s="261"/>
      <c r="B302" s="261"/>
      <c r="C302" s="261"/>
      <c r="D302" s="261"/>
      <c r="E302" s="261"/>
      <c r="F302" s="261"/>
      <c r="G302" s="261"/>
      <c r="H302" s="261"/>
      <c r="I302" s="261"/>
      <c r="J302" s="261"/>
      <c r="K302" s="261"/>
      <c r="L302" s="261"/>
      <c r="M302" s="261"/>
      <c r="N302" s="261"/>
      <c r="O302" s="261"/>
      <c r="P302" s="261"/>
      <c r="Q302" s="261"/>
      <c r="R302" s="261"/>
      <c r="S302" s="261"/>
      <c r="T302" s="261"/>
      <c r="U302" s="261"/>
      <c r="V302" s="261"/>
      <c r="W302" s="261"/>
      <c r="X302" s="261"/>
      <c r="Y302" s="261"/>
      <c r="Z302" s="261"/>
      <c r="AA302" s="261"/>
      <c r="AB302" s="261"/>
      <c r="AC302" s="261"/>
      <c r="AD302" s="261"/>
      <c r="AE302" s="261"/>
      <c r="AF302" s="261"/>
      <c r="AG302" s="261"/>
      <c r="AH302" s="261"/>
      <c r="AI302" s="95"/>
      <c r="AJ302" s="99"/>
      <c r="AK302" s="99"/>
      <c r="AL302" s="99"/>
      <c r="AM302" s="99"/>
      <c r="AN302" s="95"/>
      <c r="AO302" s="99"/>
      <c r="AP302" s="99"/>
      <c r="AQ302" s="99"/>
      <c r="AR302" s="99"/>
      <c r="AS302" s="95"/>
      <c r="AT302" s="265"/>
      <c r="AU302" s="265"/>
      <c r="AV302" s="265"/>
      <c r="AW302" s="265"/>
      <c r="AX302" s="265"/>
      <c r="AY302" s="265"/>
      <c r="AZ302" s="265"/>
      <c r="BA302" s="265"/>
      <c r="BB302" s="265"/>
      <c r="BC302" s="265"/>
      <c r="BD302" s="265"/>
      <c r="BE302" s="265"/>
      <c r="BF302" s="265"/>
      <c r="BG302" s="265"/>
      <c r="BH302" s="265"/>
      <c r="BI302" s="265"/>
      <c r="BJ302" s="265"/>
      <c r="BK302" s="265"/>
      <c r="BL302" s="265"/>
      <c r="BM302" s="265"/>
      <c r="BN302" s="265"/>
      <c r="BO302" s="265"/>
      <c r="BP302" s="265"/>
      <c r="BQ302" s="265"/>
      <c r="BR302" s="265"/>
      <c r="BS302" s="265"/>
      <c r="BT302" s="265"/>
      <c r="BU302" s="265"/>
      <c r="BV302" s="265"/>
    </row>
    <row r="303" customFormat="false" ht="15" hidden="false" customHeight="false" outlineLevel="0" collapsed="false">
      <c r="A303" s="261"/>
      <c r="B303" s="261"/>
      <c r="C303" s="261"/>
      <c r="D303" s="261"/>
      <c r="E303" s="261"/>
      <c r="F303" s="261"/>
      <c r="G303" s="261"/>
      <c r="H303" s="261"/>
      <c r="I303" s="261"/>
      <c r="J303" s="261"/>
      <c r="K303" s="261"/>
      <c r="L303" s="261"/>
      <c r="M303" s="261"/>
      <c r="N303" s="261"/>
      <c r="O303" s="261"/>
      <c r="P303" s="261"/>
      <c r="Q303" s="261"/>
      <c r="R303" s="261"/>
      <c r="S303" s="261"/>
      <c r="T303" s="261"/>
      <c r="U303" s="261"/>
      <c r="V303" s="261"/>
      <c r="W303" s="261"/>
      <c r="X303" s="261"/>
      <c r="Y303" s="261"/>
      <c r="Z303" s="261"/>
      <c r="AA303" s="261"/>
      <c r="AB303" s="261"/>
      <c r="AC303" s="261"/>
      <c r="AD303" s="261"/>
      <c r="AE303" s="261"/>
      <c r="AF303" s="261"/>
      <c r="AG303" s="261"/>
      <c r="AH303" s="261"/>
      <c r="AI303" s="95"/>
      <c r="AJ303" s="102"/>
      <c r="AK303" s="102"/>
      <c r="AL303" s="102"/>
      <c r="AM303" s="102"/>
      <c r="AN303" s="95"/>
      <c r="AO303" s="95"/>
      <c r="AP303" s="99"/>
      <c r="AQ303" s="99"/>
      <c r="AR303" s="99"/>
      <c r="AS303" s="99"/>
      <c r="AT303" s="265"/>
      <c r="AU303" s="265"/>
      <c r="AV303" s="265"/>
      <c r="AW303" s="265"/>
      <c r="AX303" s="265"/>
      <c r="AY303" s="265"/>
      <c r="AZ303" s="265"/>
      <c r="BA303" s="265"/>
      <c r="BB303" s="265"/>
      <c r="BC303" s="265"/>
      <c r="BD303" s="265"/>
      <c r="BE303" s="265"/>
      <c r="BF303" s="265"/>
      <c r="BG303" s="265"/>
      <c r="BH303" s="265"/>
      <c r="BI303" s="265"/>
      <c r="BJ303" s="265"/>
      <c r="BK303" s="265"/>
      <c r="BL303" s="265"/>
      <c r="BM303" s="265"/>
      <c r="BN303" s="265"/>
      <c r="BO303" s="265"/>
      <c r="BP303" s="265"/>
      <c r="BQ303" s="265"/>
      <c r="BR303" s="265"/>
      <c r="BS303" s="265"/>
      <c r="BT303" s="265"/>
      <c r="BU303" s="265"/>
      <c r="BV303" s="265"/>
    </row>
    <row r="304" customFormat="false" ht="15" hidden="false" customHeight="false" outlineLevel="0" collapsed="false">
      <c r="A304" s="261"/>
      <c r="B304" s="261"/>
      <c r="C304" s="261"/>
      <c r="D304" s="261"/>
      <c r="E304" s="261"/>
      <c r="F304" s="261"/>
      <c r="G304" s="261"/>
      <c r="H304" s="261"/>
      <c r="I304" s="261"/>
      <c r="J304" s="261"/>
      <c r="K304" s="261"/>
      <c r="L304" s="261"/>
      <c r="M304" s="261"/>
      <c r="N304" s="261"/>
      <c r="O304" s="261"/>
      <c r="P304" s="261"/>
      <c r="Q304" s="261"/>
      <c r="R304" s="261"/>
      <c r="S304" s="261"/>
      <c r="T304" s="261"/>
      <c r="U304" s="261"/>
      <c r="V304" s="261"/>
      <c r="W304" s="261"/>
      <c r="X304" s="261"/>
      <c r="Y304" s="261"/>
      <c r="Z304" s="261"/>
      <c r="AA304" s="261"/>
      <c r="AB304" s="261"/>
      <c r="AC304" s="261"/>
      <c r="AD304" s="261"/>
      <c r="AE304" s="261"/>
      <c r="AF304" s="261"/>
      <c r="AG304" s="261"/>
      <c r="AH304" s="261"/>
      <c r="AI304" s="95"/>
      <c r="AJ304" s="99"/>
      <c r="AK304" s="99"/>
      <c r="AL304" s="99"/>
      <c r="AM304" s="99"/>
      <c r="AN304" s="95"/>
      <c r="AO304" s="95"/>
      <c r="AP304" s="102"/>
      <c r="AQ304" s="99"/>
      <c r="AR304" s="99"/>
      <c r="AS304" s="99"/>
      <c r="AT304" s="265"/>
      <c r="AU304" s="265"/>
      <c r="AV304" s="265"/>
      <c r="AW304" s="99"/>
      <c r="AX304" s="99"/>
      <c r="AY304" s="99"/>
      <c r="AZ304" s="99"/>
      <c r="BA304" s="99"/>
      <c r="BB304" s="99"/>
      <c r="BC304" s="265"/>
      <c r="BD304" s="265"/>
      <c r="BE304" s="265"/>
      <c r="BF304" s="265"/>
      <c r="BG304" s="265"/>
      <c r="BH304" s="265"/>
      <c r="BI304" s="265"/>
      <c r="BJ304" s="265"/>
      <c r="BK304" s="265"/>
      <c r="BL304" s="265"/>
      <c r="BM304" s="265"/>
      <c r="BN304" s="265"/>
      <c r="BO304" s="265"/>
      <c r="BP304" s="265"/>
      <c r="BQ304" s="265"/>
      <c r="BR304" s="265"/>
      <c r="BS304" s="265"/>
      <c r="BT304" s="265"/>
      <c r="BU304" s="265"/>
      <c r="BV304" s="265"/>
    </row>
    <row r="305" customFormat="false" ht="15" hidden="false" customHeight="false" outlineLevel="0" collapsed="false">
      <c r="A305" s="261"/>
      <c r="B305" s="261"/>
      <c r="C305" s="261"/>
      <c r="D305" s="261"/>
      <c r="E305" s="261"/>
      <c r="F305" s="261"/>
      <c r="G305" s="261"/>
      <c r="H305" s="261"/>
      <c r="I305" s="261"/>
      <c r="J305" s="261"/>
      <c r="K305" s="261"/>
      <c r="L305" s="261"/>
      <c r="M305" s="261"/>
      <c r="N305" s="261"/>
      <c r="O305" s="261"/>
      <c r="P305" s="261"/>
      <c r="Q305" s="261"/>
      <c r="R305" s="261"/>
      <c r="S305" s="261"/>
      <c r="T305" s="261"/>
      <c r="U305" s="261"/>
      <c r="V305" s="261"/>
      <c r="W305" s="261"/>
      <c r="X305" s="261"/>
      <c r="Y305" s="261"/>
      <c r="Z305" s="261"/>
      <c r="AA305" s="261"/>
      <c r="AB305" s="261"/>
      <c r="AC305" s="261"/>
      <c r="AD305" s="261"/>
      <c r="AE305" s="261"/>
      <c r="AF305" s="261"/>
      <c r="AG305" s="261"/>
      <c r="AH305" s="261"/>
      <c r="AI305" s="95"/>
      <c r="AJ305" s="99"/>
      <c r="AK305" s="99"/>
      <c r="AL305" s="99"/>
      <c r="AM305" s="99"/>
      <c r="AN305" s="95"/>
      <c r="AO305" s="95"/>
      <c r="AP305" s="95"/>
      <c r="AQ305" s="95"/>
      <c r="AR305" s="95"/>
      <c r="AS305" s="95"/>
      <c r="AT305" s="265"/>
      <c r="AU305" s="265"/>
      <c r="AV305" s="265"/>
      <c r="AW305" s="265"/>
      <c r="AX305" s="265"/>
      <c r="AY305" s="265"/>
      <c r="AZ305" s="265"/>
      <c r="BA305" s="265"/>
      <c r="BB305" s="265"/>
      <c r="BC305" s="265"/>
      <c r="BD305" s="265"/>
      <c r="BE305" s="265"/>
      <c r="BF305" s="265"/>
      <c r="BG305" s="265"/>
      <c r="BH305" s="265"/>
      <c r="BI305" s="265"/>
      <c r="BJ305" s="265"/>
      <c r="BK305" s="265"/>
      <c r="BL305" s="265"/>
      <c r="BM305" s="265"/>
      <c r="BN305" s="265"/>
      <c r="BO305" s="265"/>
      <c r="BP305" s="265"/>
      <c r="BQ305" s="265"/>
      <c r="BR305" s="265"/>
      <c r="BS305" s="265"/>
      <c r="BT305" s="265"/>
      <c r="BU305" s="265"/>
      <c r="BV305" s="265"/>
    </row>
    <row r="306" customFormat="false" ht="15" hidden="false" customHeight="false" outlineLevel="0" collapsed="false">
      <c r="A306" s="261"/>
      <c r="B306" s="261"/>
      <c r="C306" s="261"/>
      <c r="D306" s="261"/>
      <c r="E306" s="261"/>
      <c r="F306" s="261"/>
      <c r="G306" s="261"/>
      <c r="H306" s="261"/>
      <c r="I306" s="261"/>
      <c r="J306" s="261"/>
      <c r="K306" s="261"/>
      <c r="L306" s="261"/>
      <c r="M306" s="261"/>
      <c r="N306" s="261"/>
      <c r="O306" s="261"/>
      <c r="P306" s="261"/>
      <c r="Q306" s="261"/>
      <c r="R306" s="261"/>
      <c r="S306" s="261"/>
      <c r="T306" s="261"/>
      <c r="U306" s="261"/>
      <c r="V306" s="261"/>
      <c r="W306" s="261"/>
      <c r="X306" s="261"/>
      <c r="Y306" s="261"/>
      <c r="Z306" s="261"/>
      <c r="AA306" s="261"/>
      <c r="AB306" s="261"/>
      <c r="AC306" s="261"/>
      <c r="AD306" s="261"/>
      <c r="AE306" s="261"/>
      <c r="AF306" s="261"/>
      <c r="AG306" s="261"/>
      <c r="AH306" s="261"/>
      <c r="AI306" s="95"/>
      <c r="AJ306" s="99"/>
      <c r="AK306" s="99"/>
      <c r="AL306" s="99"/>
      <c r="AM306" s="99"/>
      <c r="AN306" s="95"/>
      <c r="AO306" s="95"/>
      <c r="AP306" s="95"/>
      <c r="AQ306" s="95"/>
      <c r="AR306" s="95"/>
      <c r="AS306" s="95"/>
      <c r="AT306" s="265"/>
      <c r="AU306" s="265"/>
      <c r="AV306" s="265"/>
      <c r="AW306" s="265"/>
      <c r="AX306" s="265"/>
      <c r="AY306" s="265"/>
      <c r="AZ306" s="265"/>
      <c r="BA306" s="265"/>
      <c r="BB306" s="265"/>
      <c r="BC306" s="265"/>
      <c r="BD306" s="265"/>
      <c r="BE306" s="265"/>
      <c r="BF306" s="265"/>
      <c r="BG306" s="265"/>
      <c r="BH306" s="265"/>
      <c r="BI306" s="265"/>
      <c r="BJ306" s="265"/>
      <c r="BK306" s="265"/>
      <c r="BL306" s="265"/>
      <c r="BM306" s="265"/>
      <c r="BN306" s="265"/>
      <c r="BO306" s="265"/>
      <c r="BP306" s="265"/>
      <c r="BQ306" s="265"/>
      <c r="BR306" s="265"/>
      <c r="BS306" s="265"/>
      <c r="BT306" s="265"/>
      <c r="BU306" s="265"/>
      <c r="BV306" s="265"/>
    </row>
    <row r="307" customFormat="false" ht="15" hidden="false" customHeight="false" outlineLevel="0" collapsed="false">
      <c r="A307" s="261"/>
      <c r="B307" s="261"/>
      <c r="C307" s="261"/>
      <c r="D307" s="261"/>
      <c r="E307" s="261"/>
      <c r="F307" s="261"/>
      <c r="G307" s="261"/>
      <c r="H307" s="261"/>
      <c r="I307" s="261"/>
      <c r="J307" s="261"/>
      <c r="K307" s="261"/>
      <c r="L307" s="261"/>
      <c r="M307" s="261"/>
      <c r="N307" s="261"/>
      <c r="O307" s="261"/>
      <c r="P307" s="261"/>
      <c r="Q307" s="261"/>
      <c r="R307" s="261"/>
      <c r="S307" s="261"/>
      <c r="T307" s="261"/>
      <c r="U307" s="261"/>
      <c r="V307" s="261"/>
      <c r="W307" s="261"/>
      <c r="X307" s="261"/>
      <c r="Y307" s="261"/>
      <c r="Z307" s="261"/>
      <c r="AA307" s="261"/>
      <c r="AB307" s="261"/>
      <c r="AC307" s="261"/>
      <c r="AD307" s="261"/>
      <c r="AE307" s="261"/>
      <c r="AF307" s="261"/>
      <c r="AG307" s="261"/>
      <c r="AH307" s="261"/>
      <c r="AI307" s="95"/>
      <c r="AJ307" s="99"/>
      <c r="AK307" s="99"/>
      <c r="AL307" s="99"/>
      <c r="AM307" s="99"/>
      <c r="AN307" s="95"/>
      <c r="AO307" s="95"/>
      <c r="AP307" s="95"/>
      <c r="AQ307" s="95"/>
      <c r="AR307" s="95"/>
      <c r="AS307" s="95"/>
      <c r="AT307" s="265"/>
      <c r="AU307" s="265"/>
      <c r="AV307" s="265"/>
      <c r="AW307" s="265"/>
      <c r="AX307" s="265"/>
      <c r="AY307" s="265"/>
      <c r="AZ307" s="265"/>
      <c r="BA307" s="265"/>
      <c r="BB307" s="265"/>
      <c r="BC307" s="265"/>
      <c r="BD307" s="265"/>
      <c r="BE307" s="265"/>
      <c r="BF307" s="265"/>
      <c r="BG307" s="265"/>
      <c r="BH307" s="265"/>
      <c r="BI307" s="265"/>
      <c r="BJ307" s="265"/>
      <c r="BK307" s="265"/>
      <c r="BL307" s="265"/>
      <c r="BM307" s="265"/>
      <c r="BN307" s="265"/>
      <c r="BO307" s="265"/>
      <c r="BP307" s="265"/>
      <c r="BQ307" s="265"/>
      <c r="BR307" s="265"/>
      <c r="BS307" s="265"/>
      <c r="BT307" s="265"/>
      <c r="BU307" s="265"/>
      <c r="BV307" s="265"/>
    </row>
    <row r="308" customFormat="false" ht="15" hidden="false" customHeight="false" outlineLevel="0" collapsed="false">
      <c r="A308" s="261"/>
      <c r="B308" s="261"/>
      <c r="C308" s="261"/>
      <c r="D308" s="261"/>
      <c r="E308" s="261"/>
      <c r="F308" s="261"/>
      <c r="G308" s="261"/>
      <c r="H308" s="261"/>
      <c r="I308" s="261"/>
      <c r="J308" s="261"/>
      <c r="K308" s="261"/>
      <c r="L308" s="261"/>
      <c r="M308" s="261"/>
      <c r="N308" s="261"/>
      <c r="O308" s="261"/>
      <c r="P308" s="261"/>
      <c r="Q308" s="261"/>
      <c r="R308" s="261"/>
      <c r="S308" s="261"/>
      <c r="T308" s="261"/>
      <c r="U308" s="261"/>
      <c r="V308" s="261"/>
      <c r="W308" s="261"/>
      <c r="X308" s="261"/>
      <c r="Y308" s="261"/>
      <c r="Z308" s="261"/>
      <c r="AA308" s="261"/>
      <c r="AB308" s="261"/>
      <c r="AC308" s="261"/>
      <c r="AD308" s="261"/>
      <c r="AE308" s="261"/>
      <c r="AF308" s="261"/>
      <c r="AG308" s="261"/>
      <c r="AH308" s="261"/>
      <c r="AI308" s="95"/>
      <c r="AJ308" s="99"/>
      <c r="AK308" s="99"/>
      <c r="AL308" s="99"/>
      <c r="AM308" s="99"/>
      <c r="AN308" s="95"/>
      <c r="AO308" s="99"/>
      <c r="AP308" s="99"/>
      <c r="AQ308" s="99"/>
      <c r="AR308" s="95"/>
      <c r="AS308" s="95"/>
      <c r="AT308" s="265"/>
      <c r="AU308" s="265"/>
      <c r="AV308" s="265"/>
      <c r="AW308" s="99"/>
      <c r="AX308" s="265"/>
      <c r="AY308" s="265"/>
      <c r="AZ308" s="265"/>
      <c r="BA308" s="265"/>
      <c r="BB308" s="265"/>
      <c r="BC308" s="265"/>
      <c r="BD308" s="265"/>
      <c r="BE308" s="265"/>
      <c r="BF308" s="265"/>
      <c r="BG308" s="265"/>
      <c r="BH308" s="265"/>
      <c r="BI308" s="265"/>
      <c r="BJ308" s="265"/>
      <c r="BK308" s="265"/>
      <c r="BL308" s="265"/>
      <c r="BM308" s="265"/>
      <c r="BN308" s="265"/>
      <c r="BO308" s="265"/>
      <c r="BP308" s="265"/>
      <c r="BQ308" s="265"/>
      <c r="BR308" s="265"/>
      <c r="BS308" s="265"/>
      <c r="BT308" s="265"/>
      <c r="BU308" s="265"/>
      <c r="BV308" s="265"/>
    </row>
    <row r="309" customFormat="false" ht="15" hidden="false" customHeight="false" outlineLevel="0" collapsed="false">
      <c r="A309" s="261"/>
      <c r="B309" s="261"/>
      <c r="C309" s="261"/>
      <c r="D309" s="261"/>
      <c r="E309" s="261"/>
      <c r="F309" s="261"/>
      <c r="G309" s="261"/>
      <c r="H309" s="261"/>
      <c r="I309" s="261"/>
      <c r="J309" s="261"/>
      <c r="K309" s="261"/>
      <c r="L309" s="261"/>
      <c r="M309" s="261"/>
      <c r="N309" s="261"/>
      <c r="O309" s="261"/>
      <c r="P309" s="261"/>
      <c r="Q309" s="261"/>
      <c r="R309" s="261"/>
      <c r="S309" s="261"/>
      <c r="T309" s="261"/>
      <c r="U309" s="261"/>
      <c r="V309" s="261"/>
      <c r="W309" s="261"/>
      <c r="X309" s="261"/>
      <c r="Y309" s="261"/>
      <c r="Z309" s="261"/>
      <c r="AA309" s="261"/>
      <c r="AB309" s="261"/>
      <c r="AC309" s="261"/>
      <c r="AD309" s="261"/>
      <c r="AE309" s="261"/>
      <c r="AF309" s="261"/>
      <c r="AG309" s="261"/>
      <c r="AH309" s="261"/>
      <c r="AI309" s="95"/>
      <c r="AJ309" s="99"/>
      <c r="AK309" s="99"/>
      <c r="AL309" s="99"/>
      <c r="AM309" s="99"/>
      <c r="AN309" s="95"/>
      <c r="AO309" s="95"/>
      <c r="AP309" s="95"/>
      <c r="AQ309" s="95"/>
      <c r="AR309" s="95"/>
      <c r="AS309" s="95"/>
      <c r="AT309" s="265"/>
      <c r="AU309" s="265"/>
      <c r="AV309" s="265"/>
      <c r="AW309" s="99"/>
      <c r="AX309" s="265"/>
      <c r="AY309" s="265"/>
      <c r="AZ309" s="265"/>
      <c r="BA309" s="265"/>
      <c r="BB309" s="265"/>
      <c r="BC309" s="265"/>
      <c r="BD309" s="265"/>
      <c r="BE309" s="265"/>
      <c r="BF309" s="265"/>
      <c r="BG309" s="265"/>
      <c r="BH309" s="265"/>
      <c r="BI309" s="265"/>
      <c r="BJ309" s="265"/>
      <c r="BK309" s="265"/>
      <c r="BL309" s="265"/>
      <c r="BM309" s="265"/>
      <c r="BN309" s="265"/>
      <c r="BO309" s="265"/>
      <c r="BP309" s="265"/>
      <c r="BQ309" s="265"/>
      <c r="BR309" s="265"/>
      <c r="BS309" s="265"/>
      <c r="BT309" s="265"/>
      <c r="BU309" s="265"/>
      <c r="BV309" s="265"/>
    </row>
    <row r="310" customFormat="false" ht="15" hidden="false" customHeight="false" outlineLevel="0" collapsed="false">
      <c r="A310" s="261"/>
      <c r="B310" s="261"/>
      <c r="C310" s="261"/>
      <c r="D310" s="261"/>
      <c r="E310" s="261"/>
      <c r="F310" s="261"/>
      <c r="G310" s="261"/>
      <c r="H310" s="261"/>
      <c r="I310" s="261"/>
      <c r="J310" s="261"/>
      <c r="K310" s="261"/>
      <c r="L310" s="261"/>
      <c r="M310" s="261"/>
      <c r="N310" s="261"/>
      <c r="O310" s="261"/>
      <c r="P310" s="261"/>
      <c r="Q310" s="261"/>
      <c r="R310" s="261"/>
      <c r="S310" s="261"/>
      <c r="T310" s="261"/>
      <c r="U310" s="261"/>
      <c r="V310" s="261"/>
      <c r="W310" s="261"/>
      <c r="X310" s="261"/>
      <c r="Y310" s="261"/>
      <c r="Z310" s="261"/>
      <c r="AA310" s="261"/>
      <c r="AB310" s="261"/>
      <c r="AC310" s="261"/>
      <c r="AD310" s="261"/>
      <c r="AE310" s="261"/>
      <c r="AF310" s="261"/>
      <c r="AG310" s="261"/>
      <c r="AH310" s="261"/>
      <c r="AI310" s="95"/>
      <c r="AJ310" s="99"/>
      <c r="AK310" s="99"/>
      <c r="AL310" s="99"/>
      <c r="AM310" s="99"/>
      <c r="AN310" s="95"/>
      <c r="AO310" s="95"/>
      <c r="AP310" s="95"/>
      <c r="AQ310" s="95"/>
      <c r="AR310" s="95"/>
      <c r="AS310" s="95"/>
      <c r="AT310" s="265"/>
      <c r="AU310" s="265"/>
      <c r="AV310" s="265"/>
      <c r="AW310" s="99"/>
      <c r="AX310" s="265"/>
      <c r="AY310" s="265"/>
      <c r="AZ310" s="265"/>
      <c r="BA310" s="265"/>
      <c r="BB310" s="265"/>
      <c r="BC310" s="265"/>
      <c r="BD310" s="265"/>
      <c r="BE310" s="265"/>
      <c r="BF310" s="265"/>
      <c r="BG310" s="265"/>
      <c r="BH310" s="265"/>
      <c r="BI310" s="265"/>
      <c r="BJ310" s="265"/>
      <c r="BK310" s="265"/>
      <c r="BL310" s="265"/>
      <c r="BM310" s="265"/>
      <c r="BN310" s="265"/>
      <c r="BO310" s="265"/>
      <c r="BP310" s="265"/>
      <c r="BQ310" s="265"/>
      <c r="BR310" s="265"/>
      <c r="BS310" s="265"/>
      <c r="BT310" s="265"/>
      <c r="BU310" s="265"/>
      <c r="BV310" s="265"/>
    </row>
    <row r="311" customFormat="false" ht="15" hidden="false" customHeight="false" outlineLevel="0" collapsed="false">
      <c r="A311" s="261"/>
      <c r="B311" s="261"/>
      <c r="C311" s="261"/>
      <c r="D311" s="261"/>
      <c r="E311" s="261"/>
      <c r="F311" s="261"/>
      <c r="G311" s="261"/>
      <c r="H311" s="261"/>
      <c r="I311" s="261"/>
      <c r="J311" s="261"/>
      <c r="K311" s="261"/>
      <c r="L311" s="261"/>
      <c r="M311" s="261"/>
      <c r="N311" s="261"/>
      <c r="O311" s="261"/>
      <c r="P311" s="261"/>
      <c r="Q311" s="261"/>
      <c r="R311" s="261"/>
      <c r="S311" s="261"/>
      <c r="T311" s="261"/>
      <c r="U311" s="261"/>
      <c r="V311" s="261"/>
      <c r="W311" s="261"/>
      <c r="X311" s="261"/>
      <c r="Y311" s="261"/>
      <c r="Z311" s="261"/>
      <c r="AA311" s="261"/>
      <c r="AB311" s="261"/>
      <c r="AC311" s="261"/>
      <c r="AD311" s="261"/>
      <c r="AE311" s="261"/>
      <c r="AF311" s="261"/>
      <c r="AG311" s="261"/>
      <c r="AH311" s="261"/>
      <c r="AI311" s="95"/>
      <c r="AJ311" s="95"/>
      <c r="AK311" s="95"/>
      <c r="AL311" s="95"/>
      <c r="AM311" s="95"/>
      <c r="AN311" s="95"/>
      <c r="AO311" s="95"/>
      <c r="AP311" s="95"/>
      <c r="AQ311" s="95"/>
      <c r="AR311" s="95"/>
      <c r="AS311" s="95"/>
      <c r="AT311" s="265"/>
      <c r="AU311" s="265"/>
      <c r="AV311" s="265"/>
      <c r="AW311" s="99"/>
      <c r="AX311" s="265"/>
      <c r="AY311" s="265"/>
      <c r="AZ311" s="265"/>
      <c r="BA311" s="265"/>
      <c r="BB311" s="265"/>
      <c r="BC311" s="265"/>
      <c r="BD311" s="265"/>
      <c r="BE311" s="265"/>
      <c r="BF311" s="265"/>
      <c r="BG311" s="265"/>
      <c r="BH311" s="265"/>
      <c r="BI311" s="265"/>
      <c r="BJ311" s="265"/>
      <c r="BK311" s="265"/>
      <c r="BL311" s="265"/>
      <c r="BM311" s="265"/>
      <c r="BN311" s="265"/>
      <c r="BO311" s="265"/>
      <c r="BP311" s="265"/>
      <c r="BQ311" s="265"/>
      <c r="BR311" s="265"/>
      <c r="BS311" s="265"/>
      <c r="BT311" s="265"/>
      <c r="BU311" s="265"/>
      <c r="BV311" s="265"/>
    </row>
    <row r="312" customFormat="false" ht="15" hidden="false" customHeight="false" outlineLevel="0" collapsed="false">
      <c r="A312" s="261"/>
      <c r="B312" s="261"/>
      <c r="C312" s="261"/>
      <c r="D312" s="261"/>
      <c r="E312" s="261"/>
      <c r="F312" s="261"/>
      <c r="G312" s="261"/>
      <c r="H312" s="261"/>
      <c r="I312" s="261"/>
      <c r="J312" s="261"/>
      <c r="K312" s="261"/>
      <c r="L312" s="261"/>
      <c r="M312" s="261"/>
      <c r="N312" s="261"/>
      <c r="O312" s="261"/>
      <c r="P312" s="261"/>
      <c r="Q312" s="261"/>
      <c r="R312" s="261"/>
      <c r="S312" s="261"/>
      <c r="T312" s="261"/>
      <c r="U312" s="261"/>
      <c r="V312" s="261"/>
      <c r="W312" s="261"/>
      <c r="X312" s="261"/>
      <c r="Y312" s="261"/>
      <c r="Z312" s="261"/>
      <c r="AA312" s="261"/>
      <c r="AB312" s="261"/>
      <c r="AC312" s="261"/>
      <c r="AD312" s="261"/>
      <c r="AE312" s="261"/>
      <c r="AF312" s="261"/>
      <c r="AG312" s="261"/>
      <c r="AH312" s="261"/>
      <c r="AI312" s="95"/>
      <c r="AJ312" s="99"/>
      <c r="AK312" s="99"/>
      <c r="AL312" s="99"/>
      <c r="AM312" s="99"/>
      <c r="AN312" s="95"/>
      <c r="AO312" s="99"/>
      <c r="AP312" s="99"/>
      <c r="AQ312" s="99"/>
      <c r="AR312" s="99"/>
      <c r="AS312" s="99"/>
      <c r="AT312" s="265"/>
      <c r="AU312" s="265"/>
      <c r="AV312" s="265"/>
      <c r="AW312" s="99"/>
      <c r="AX312" s="265"/>
      <c r="AY312" s="265"/>
      <c r="AZ312" s="265"/>
      <c r="BA312" s="265"/>
      <c r="BB312" s="265"/>
      <c r="BC312" s="265"/>
      <c r="BD312" s="265"/>
      <c r="BE312" s="265"/>
      <c r="BF312" s="265"/>
      <c r="BG312" s="265"/>
      <c r="BH312" s="265"/>
      <c r="BI312" s="265"/>
      <c r="BJ312" s="265"/>
      <c r="BK312" s="265"/>
      <c r="BL312" s="265"/>
      <c r="BM312" s="265"/>
      <c r="BN312" s="265"/>
      <c r="BO312" s="265"/>
      <c r="BP312" s="265"/>
      <c r="BQ312" s="265"/>
      <c r="BR312" s="265"/>
      <c r="BS312" s="265"/>
      <c r="BT312" s="265"/>
      <c r="BU312" s="265"/>
      <c r="BV312" s="265"/>
    </row>
    <row r="313" customFormat="false" ht="15" hidden="false" customHeight="false" outlineLevel="0" collapsed="false">
      <c r="A313" s="261"/>
      <c r="B313" s="261"/>
      <c r="C313" s="261"/>
      <c r="D313" s="261"/>
      <c r="E313" s="261"/>
      <c r="F313" s="261"/>
      <c r="G313" s="261"/>
      <c r="H313" s="261"/>
      <c r="I313" s="261"/>
      <c r="J313" s="261"/>
      <c r="K313" s="261"/>
      <c r="L313" s="261"/>
      <c r="M313" s="261"/>
      <c r="N313" s="261"/>
      <c r="O313" s="261"/>
      <c r="P313" s="261"/>
      <c r="Q313" s="261"/>
      <c r="R313" s="261"/>
      <c r="S313" s="261"/>
      <c r="T313" s="261"/>
      <c r="U313" s="261"/>
      <c r="V313" s="261"/>
      <c r="W313" s="261"/>
      <c r="X313" s="261"/>
      <c r="Y313" s="261"/>
      <c r="Z313" s="261"/>
      <c r="AA313" s="261"/>
      <c r="AB313" s="261"/>
      <c r="AC313" s="261"/>
      <c r="AD313" s="261"/>
      <c r="AE313" s="261"/>
      <c r="AF313" s="261"/>
      <c r="AG313" s="261"/>
      <c r="AH313" s="261"/>
      <c r="AI313" s="95"/>
      <c r="AJ313" s="102"/>
      <c r="AK313" s="102"/>
      <c r="AL313" s="102"/>
      <c r="AM313" s="102"/>
      <c r="AN313" s="95"/>
      <c r="AO313" s="95"/>
      <c r="AP313" s="99"/>
      <c r="AQ313" s="99"/>
      <c r="AR313" s="99"/>
      <c r="AS313" s="99"/>
      <c r="AT313" s="265"/>
      <c r="AU313" s="265"/>
      <c r="AV313" s="265"/>
      <c r="AW313" s="99"/>
      <c r="AX313" s="265"/>
      <c r="AY313" s="265"/>
      <c r="AZ313" s="265"/>
      <c r="BA313" s="265"/>
      <c r="BB313" s="265"/>
      <c r="BC313" s="265"/>
      <c r="BD313" s="265"/>
      <c r="BE313" s="265"/>
      <c r="BF313" s="265"/>
      <c r="BG313" s="265"/>
      <c r="BH313" s="265"/>
      <c r="BI313" s="265"/>
      <c r="BJ313" s="265"/>
      <c r="BK313" s="265"/>
      <c r="BL313" s="265"/>
      <c r="BM313" s="265"/>
      <c r="BN313" s="265"/>
      <c r="BO313" s="265"/>
      <c r="BP313" s="265"/>
      <c r="BQ313" s="265"/>
      <c r="BR313" s="265"/>
      <c r="BS313" s="265"/>
      <c r="BT313" s="265"/>
      <c r="BU313" s="265"/>
      <c r="BV313" s="265"/>
    </row>
    <row r="314" customFormat="false" ht="15" hidden="false" customHeight="false" outlineLevel="0" collapsed="false">
      <c r="A314" s="261"/>
      <c r="B314" s="261"/>
      <c r="C314" s="261"/>
      <c r="D314" s="261"/>
      <c r="E314" s="261"/>
      <c r="F314" s="261"/>
      <c r="G314" s="261"/>
      <c r="H314" s="261"/>
      <c r="I314" s="261"/>
      <c r="J314" s="261"/>
      <c r="K314" s="261"/>
      <c r="L314" s="261"/>
      <c r="M314" s="261"/>
      <c r="N314" s="261"/>
      <c r="O314" s="261"/>
      <c r="P314" s="261"/>
      <c r="Q314" s="261"/>
      <c r="R314" s="261"/>
      <c r="S314" s="261"/>
      <c r="T314" s="261"/>
      <c r="U314" s="261"/>
      <c r="V314" s="261"/>
      <c r="W314" s="261"/>
      <c r="X314" s="261"/>
      <c r="Y314" s="261"/>
      <c r="Z314" s="261"/>
      <c r="AA314" s="261"/>
      <c r="AB314" s="261"/>
      <c r="AC314" s="261"/>
      <c r="AD314" s="261"/>
      <c r="AE314" s="261"/>
      <c r="AF314" s="261"/>
      <c r="AG314" s="261"/>
      <c r="AH314" s="261"/>
      <c r="AI314" s="95"/>
      <c r="AJ314" s="99"/>
      <c r="AK314" s="99"/>
      <c r="AL314" s="99"/>
      <c r="AM314" s="99"/>
      <c r="AN314" s="95"/>
      <c r="AO314" s="95"/>
      <c r="AP314" s="102"/>
      <c r="AQ314" s="99"/>
      <c r="AR314" s="99"/>
      <c r="AS314" s="99"/>
      <c r="AT314" s="265"/>
      <c r="AU314" s="265"/>
      <c r="AV314" s="265"/>
      <c r="AW314" s="265"/>
      <c r="AX314" s="265"/>
      <c r="AY314" s="265"/>
      <c r="AZ314" s="265"/>
      <c r="BA314" s="265"/>
      <c r="BB314" s="265"/>
      <c r="BC314" s="265"/>
      <c r="BD314" s="265"/>
      <c r="BE314" s="265"/>
      <c r="BF314" s="265"/>
      <c r="BG314" s="265"/>
      <c r="BH314" s="265"/>
      <c r="BI314" s="265"/>
      <c r="BJ314" s="265"/>
      <c r="BK314" s="265"/>
      <c r="BL314" s="265"/>
      <c r="BM314" s="265"/>
      <c r="BN314" s="265"/>
      <c r="BO314" s="265"/>
      <c r="BP314" s="265"/>
      <c r="BQ314" s="265"/>
      <c r="BR314" s="265"/>
      <c r="BS314" s="265"/>
      <c r="BT314" s="265"/>
      <c r="BU314" s="265"/>
      <c r="BV314" s="265"/>
    </row>
    <row r="315" customFormat="false" ht="15" hidden="false" customHeight="false" outlineLevel="0" collapsed="false">
      <c r="A315" s="261"/>
      <c r="B315" s="261"/>
      <c r="C315" s="261"/>
      <c r="D315" s="261"/>
      <c r="E315" s="261"/>
      <c r="F315" s="261"/>
      <c r="G315" s="261"/>
      <c r="H315" s="261"/>
      <c r="I315" s="261"/>
      <c r="J315" s="261"/>
      <c r="K315" s="261"/>
      <c r="L315" s="261"/>
      <c r="M315" s="261"/>
      <c r="N315" s="261"/>
      <c r="O315" s="261"/>
      <c r="P315" s="261"/>
      <c r="Q315" s="261"/>
      <c r="R315" s="261"/>
      <c r="S315" s="261"/>
      <c r="T315" s="261"/>
      <c r="U315" s="261"/>
      <c r="V315" s="261"/>
      <c r="W315" s="261"/>
      <c r="X315" s="261"/>
      <c r="Y315" s="261"/>
      <c r="Z315" s="261"/>
      <c r="AA315" s="261"/>
      <c r="AB315" s="261"/>
      <c r="AC315" s="261"/>
      <c r="AD315" s="261"/>
      <c r="AE315" s="261"/>
      <c r="AF315" s="261"/>
      <c r="AG315" s="261"/>
      <c r="AH315" s="261"/>
      <c r="AI315" s="95"/>
      <c r="AJ315" s="99"/>
      <c r="AK315" s="99"/>
      <c r="AL315" s="99"/>
      <c r="AM315" s="99"/>
      <c r="AN315" s="95"/>
      <c r="AO315" s="95"/>
      <c r="AP315" s="95"/>
      <c r="AQ315" s="95"/>
      <c r="AR315" s="95"/>
      <c r="AS315" s="95"/>
      <c r="AT315" s="265"/>
      <c r="AU315" s="265"/>
      <c r="AV315" s="265"/>
      <c r="AW315" s="265"/>
      <c r="AX315" s="265"/>
      <c r="AY315" s="265"/>
      <c r="AZ315" s="265"/>
      <c r="BA315" s="265"/>
      <c r="BB315" s="265"/>
      <c r="BC315" s="265"/>
      <c r="BD315" s="265"/>
      <c r="BE315" s="265"/>
      <c r="BF315" s="265"/>
      <c r="BG315" s="265"/>
      <c r="BH315" s="265"/>
      <c r="BI315" s="265"/>
      <c r="BJ315" s="265"/>
      <c r="BK315" s="265"/>
      <c r="BL315" s="265"/>
      <c r="BM315" s="265"/>
      <c r="BN315" s="265"/>
      <c r="BO315" s="265"/>
      <c r="BP315" s="265"/>
      <c r="BQ315" s="265"/>
      <c r="BR315" s="265"/>
      <c r="BS315" s="265"/>
      <c r="BT315" s="265"/>
      <c r="BU315" s="265"/>
      <c r="BV315" s="265"/>
    </row>
    <row r="316" customFormat="false" ht="15" hidden="false" customHeight="false" outlineLevel="0" collapsed="false">
      <c r="A316" s="261"/>
      <c r="B316" s="261"/>
      <c r="C316" s="261"/>
      <c r="D316" s="261"/>
      <c r="E316" s="261"/>
      <c r="F316" s="261"/>
      <c r="G316" s="261"/>
      <c r="H316" s="261"/>
      <c r="I316" s="261"/>
      <c r="J316" s="261"/>
      <c r="K316" s="261"/>
      <c r="L316" s="261"/>
      <c r="M316" s="261"/>
      <c r="N316" s="261"/>
      <c r="O316" s="261"/>
      <c r="P316" s="261"/>
      <c r="Q316" s="261"/>
      <c r="R316" s="261"/>
      <c r="S316" s="261"/>
      <c r="T316" s="261"/>
      <c r="U316" s="261"/>
      <c r="V316" s="261"/>
      <c r="W316" s="261"/>
      <c r="X316" s="261"/>
      <c r="Y316" s="261"/>
      <c r="Z316" s="261"/>
      <c r="AA316" s="261"/>
      <c r="AB316" s="261"/>
      <c r="AC316" s="261"/>
      <c r="AD316" s="261"/>
      <c r="AE316" s="261"/>
      <c r="AF316" s="261"/>
      <c r="AG316" s="261"/>
      <c r="AH316" s="261"/>
      <c r="AI316" s="95"/>
      <c r="AJ316" s="99"/>
      <c r="AK316" s="99"/>
      <c r="AL316" s="99"/>
      <c r="AM316" s="99"/>
      <c r="AN316" s="95"/>
      <c r="AO316" s="99"/>
      <c r="AP316" s="99"/>
      <c r="AQ316" s="99"/>
      <c r="AR316" s="99"/>
      <c r="AS316" s="95"/>
      <c r="AT316" s="265"/>
      <c r="AU316" s="265"/>
      <c r="AV316" s="265"/>
      <c r="AW316" s="265"/>
      <c r="AX316" s="265"/>
      <c r="AY316" s="265"/>
      <c r="AZ316" s="265"/>
      <c r="BA316" s="265"/>
      <c r="BB316" s="265"/>
      <c r="BC316" s="265"/>
      <c r="BD316" s="265"/>
      <c r="BE316" s="265"/>
      <c r="BF316" s="265"/>
      <c r="BG316" s="265"/>
      <c r="BH316" s="265"/>
      <c r="BI316" s="265"/>
      <c r="BJ316" s="265"/>
      <c r="BK316" s="265"/>
      <c r="BL316" s="265"/>
      <c r="BM316" s="265"/>
      <c r="BN316" s="265"/>
      <c r="BO316" s="265"/>
      <c r="BP316" s="265"/>
      <c r="BQ316" s="265"/>
      <c r="BR316" s="265"/>
      <c r="BS316" s="265"/>
      <c r="BT316" s="265"/>
      <c r="BU316" s="265"/>
      <c r="BV316" s="265"/>
    </row>
    <row r="317" customFormat="false" ht="15" hidden="false" customHeight="false" outlineLevel="0" collapsed="false">
      <c r="A317" s="261"/>
      <c r="B317" s="261"/>
      <c r="C317" s="261"/>
      <c r="D317" s="261"/>
      <c r="E317" s="261"/>
      <c r="F317" s="261"/>
      <c r="G317" s="261"/>
      <c r="H317" s="261"/>
      <c r="I317" s="261"/>
      <c r="J317" s="261"/>
      <c r="K317" s="261"/>
      <c r="L317" s="261"/>
      <c r="M317" s="261"/>
      <c r="N317" s="261"/>
      <c r="O317" s="261"/>
      <c r="P317" s="261"/>
      <c r="Q317" s="261"/>
      <c r="R317" s="261"/>
      <c r="S317" s="261"/>
      <c r="T317" s="261"/>
      <c r="U317" s="261"/>
      <c r="V317" s="261"/>
      <c r="W317" s="261"/>
      <c r="X317" s="261"/>
      <c r="Y317" s="261"/>
      <c r="Z317" s="261"/>
      <c r="AA317" s="261"/>
      <c r="AB317" s="261"/>
      <c r="AC317" s="261"/>
      <c r="AD317" s="261"/>
      <c r="AE317" s="261"/>
      <c r="AF317" s="261"/>
      <c r="AG317" s="261"/>
      <c r="AH317" s="261"/>
      <c r="AI317" s="95"/>
      <c r="AJ317" s="99"/>
      <c r="AK317" s="99"/>
      <c r="AL317" s="99"/>
      <c r="AM317" s="99"/>
      <c r="AN317" s="95"/>
      <c r="AO317" s="95"/>
      <c r="AP317" s="95"/>
      <c r="AQ317" s="95"/>
      <c r="AR317" s="95"/>
      <c r="AS317" s="95"/>
      <c r="AT317" s="265"/>
      <c r="AU317" s="265"/>
      <c r="AV317" s="265"/>
      <c r="AW317" s="265"/>
      <c r="AX317" s="265"/>
      <c r="AY317" s="265"/>
      <c r="AZ317" s="265"/>
      <c r="BA317" s="265"/>
      <c r="BB317" s="265"/>
      <c r="BC317" s="265"/>
      <c r="BD317" s="265"/>
      <c r="BE317" s="265"/>
      <c r="BF317" s="265"/>
      <c r="BG317" s="265"/>
      <c r="BH317" s="265"/>
      <c r="BI317" s="265"/>
      <c r="BJ317" s="265"/>
      <c r="BK317" s="265"/>
      <c r="BL317" s="265"/>
      <c r="BM317" s="265"/>
      <c r="BN317" s="265"/>
      <c r="BO317" s="265"/>
      <c r="BP317" s="265"/>
      <c r="BQ317" s="265"/>
      <c r="BR317" s="265"/>
      <c r="BS317" s="265"/>
      <c r="BT317" s="265"/>
      <c r="BU317" s="265"/>
      <c r="BV317" s="265"/>
    </row>
    <row r="318" customFormat="false" ht="15" hidden="false" customHeight="false" outlineLevel="0" collapsed="false">
      <c r="A318" s="261"/>
      <c r="B318" s="261"/>
      <c r="C318" s="261"/>
      <c r="D318" s="261"/>
      <c r="E318" s="261"/>
      <c r="F318" s="261"/>
      <c r="G318" s="261"/>
      <c r="H318" s="261"/>
      <c r="I318" s="261"/>
      <c r="J318" s="261"/>
      <c r="K318" s="261"/>
      <c r="L318" s="261"/>
      <c r="M318" s="261"/>
      <c r="N318" s="261"/>
      <c r="O318" s="261"/>
      <c r="P318" s="261"/>
      <c r="Q318" s="261"/>
      <c r="R318" s="261"/>
      <c r="S318" s="261"/>
      <c r="T318" s="261"/>
      <c r="U318" s="261"/>
      <c r="V318" s="261"/>
      <c r="W318" s="261"/>
      <c r="X318" s="261"/>
      <c r="Y318" s="261"/>
      <c r="Z318" s="261"/>
      <c r="AA318" s="261"/>
      <c r="AB318" s="261"/>
      <c r="AC318" s="261"/>
      <c r="AD318" s="261"/>
      <c r="AE318" s="261"/>
      <c r="AF318" s="261"/>
      <c r="AG318" s="261"/>
      <c r="AH318" s="261"/>
      <c r="AI318" s="95"/>
      <c r="AJ318" s="99"/>
      <c r="AK318" s="99"/>
      <c r="AL318" s="99"/>
      <c r="AM318" s="99"/>
      <c r="AN318" s="95"/>
      <c r="AO318" s="99"/>
      <c r="AP318" s="99"/>
      <c r="AQ318" s="99"/>
      <c r="AR318" s="95"/>
      <c r="AS318" s="95"/>
      <c r="AT318" s="265"/>
      <c r="AU318" s="265"/>
      <c r="AV318" s="265"/>
      <c r="AW318" s="265"/>
      <c r="AX318" s="265"/>
      <c r="AY318" s="265"/>
      <c r="AZ318" s="265"/>
      <c r="BA318" s="265"/>
      <c r="BB318" s="265"/>
      <c r="BC318" s="265"/>
      <c r="BD318" s="265"/>
      <c r="BE318" s="265"/>
      <c r="BF318" s="265"/>
      <c r="BG318" s="265"/>
      <c r="BH318" s="265"/>
      <c r="BI318" s="265"/>
      <c r="BJ318" s="265"/>
      <c r="BK318" s="265"/>
      <c r="BL318" s="265"/>
      <c r="BM318" s="265"/>
      <c r="BN318" s="265"/>
      <c r="BO318" s="265"/>
      <c r="BP318" s="265"/>
      <c r="BQ318" s="265"/>
      <c r="BR318" s="265"/>
      <c r="BS318" s="265"/>
      <c r="BT318" s="265"/>
      <c r="BU318" s="265"/>
      <c r="BV318" s="265"/>
    </row>
    <row r="319" customFormat="false" ht="15" hidden="false" customHeight="false" outlineLevel="0" collapsed="false">
      <c r="A319" s="261"/>
      <c r="B319" s="261"/>
      <c r="C319" s="261"/>
      <c r="D319" s="261"/>
      <c r="E319" s="261"/>
      <c r="F319" s="261"/>
      <c r="G319" s="261"/>
      <c r="H319" s="261"/>
      <c r="I319" s="261"/>
      <c r="J319" s="261"/>
      <c r="K319" s="261"/>
      <c r="L319" s="261"/>
      <c r="M319" s="261"/>
      <c r="N319" s="261"/>
      <c r="O319" s="261"/>
      <c r="P319" s="261"/>
      <c r="Q319" s="261"/>
      <c r="R319" s="261"/>
      <c r="S319" s="261"/>
      <c r="T319" s="261"/>
      <c r="U319" s="261"/>
      <c r="V319" s="261"/>
      <c r="W319" s="261"/>
      <c r="X319" s="261"/>
      <c r="Y319" s="261"/>
      <c r="Z319" s="261"/>
      <c r="AA319" s="261"/>
      <c r="AB319" s="261"/>
      <c r="AC319" s="261"/>
      <c r="AD319" s="261"/>
      <c r="AE319" s="261"/>
      <c r="AF319" s="261"/>
      <c r="AG319" s="261"/>
      <c r="AH319" s="261"/>
      <c r="AI319" s="95"/>
      <c r="AJ319" s="99"/>
      <c r="AK319" s="99"/>
      <c r="AL319" s="99"/>
      <c r="AM319" s="99"/>
      <c r="AN319" s="95"/>
      <c r="AO319" s="95"/>
      <c r="AP319" s="95"/>
      <c r="AQ319" s="95"/>
      <c r="AR319" s="95"/>
      <c r="AS319" s="95"/>
      <c r="AT319" s="265"/>
      <c r="AU319" s="265"/>
      <c r="AV319" s="265"/>
      <c r="AW319" s="265"/>
      <c r="AX319" s="265"/>
      <c r="AY319" s="265"/>
      <c r="AZ319" s="265"/>
      <c r="BA319" s="265"/>
      <c r="BB319" s="265"/>
      <c r="BC319" s="265"/>
      <c r="BD319" s="265"/>
      <c r="BE319" s="265"/>
      <c r="BF319" s="265"/>
      <c r="BG319" s="265"/>
      <c r="BH319" s="265"/>
      <c r="BI319" s="265"/>
      <c r="BJ319" s="265"/>
      <c r="BK319" s="265"/>
      <c r="BL319" s="265"/>
      <c r="BM319" s="265"/>
      <c r="BN319" s="265"/>
      <c r="BO319" s="265"/>
      <c r="BP319" s="265"/>
      <c r="BQ319" s="265"/>
      <c r="BR319" s="265"/>
      <c r="BS319" s="265"/>
      <c r="BT319" s="265"/>
      <c r="BU319" s="265"/>
      <c r="BV319" s="265"/>
    </row>
    <row r="320" customFormat="false" ht="15" hidden="false" customHeight="false" outlineLevel="0" collapsed="false">
      <c r="A320" s="261"/>
      <c r="B320" s="261"/>
      <c r="C320" s="261"/>
      <c r="D320" s="261"/>
      <c r="E320" s="261"/>
      <c r="F320" s="261"/>
      <c r="G320" s="261"/>
      <c r="H320" s="261"/>
      <c r="I320" s="261"/>
      <c r="J320" s="261"/>
      <c r="K320" s="261"/>
      <c r="L320" s="261"/>
      <c r="M320" s="261"/>
      <c r="N320" s="261"/>
      <c r="O320" s="261"/>
      <c r="P320" s="261"/>
      <c r="Q320" s="261"/>
      <c r="R320" s="261"/>
      <c r="S320" s="261"/>
      <c r="T320" s="261"/>
      <c r="U320" s="261"/>
      <c r="V320" s="261"/>
      <c r="W320" s="261"/>
      <c r="X320" s="261"/>
      <c r="Y320" s="261"/>
      <c r="Z320" s="261"/>
      <c r="AA320" s="261"/>
      <c r="AB320" s="261"/>
      <c r="AC320" s="261"/>
      <c r="AD320" s="261"/>
      <c r="AE320" s="261"/>
      <c r="AF320" s="261"/>
      <c r="AG320" s="261"/>
      <c r="AH320" s="261"/>
      <c r="AI320" s="95"/>
      <c r="AJ320" s="99"/>
      <c r="AK320" s="99"/>
      <c r="AL320" s="99"/>
      <c r="AM320" s="99"/>
      <c r="AN320" s="95"/>
      <c r="AO320" s="95"/>
      <c r="AP320" s="95"/>
      <c r="AQ320" s="95"/>
      <c r="AR320" s="95"/>
      <c r="AS320" s="95"/>
      <c r="AT320" s="265"/>
      <c r="AU320" s="265"/>
      <c r="AV320" s="265"/>
      <c r="AW320" s="265"/>
      <c r="AX320" s="265"/>
      <c r="AY320" s="265"/>
      <c r="AZ320" s="265"/>
      <c r="BA320" s="265"/>
      <c r="BB320" s="265"/>
      <c r="BC320" s="265"/>
      <c r="BD320" s="265"/>
      <c r="BE320" s="265"/>
      <c r="BF320" s="265"/>
      <c r="BG320" s="265"/>
      <c r="BH320" s="265"/>
      <c r="BI320" s="265"/>
      <c r="BJ320" s="265"/>
      <c r="BK320" s="265"/>
      <c r="BL320" s="265"/>
      <c r="BM320" s="265"/>
      <c r="BN320" s="265"/>
      <c r="BO320" s="265"/>
      <c r="BP320" s="265"/>
      <c r="BQ320" s="265"/>
      <c r="BR320" s="265"/>
      <c r="BS320" s="265"/>
      <c r="BT320" s="265"/>
      <c r="BU320" s="265"/>
      <c r="BV320" s="265"/>
    </row>
    <row r="321" customFormat="false" ht="15" hidden="false" customHeight="false" outlineLevel="0" collapsed="false">
      <c r="A321" s="261"/>
      <c r="B321" s="261"/>
      <c r="C321" s="261"/>
      <c r="D321" s="261"/>
      <c r="E321" s="261"/>
      <c r="F321" s="261"/>
      <c r="G321" s="261"/>
      <c r="H321" s="261"/>
      <c r="I321" s="261"/>
      <c r="J321" s="261"/>
      <c r="K321" s="261"/>
      <c r="L321" s="261"/>
      <c r="M321" s="261"/>
      <c r="N321" s="261"/>
      <c r="O321" s="261"/>
      <c r="P321" s="261"/>
      <c r="Q321" s="261"/>
      <c r="R321" s="261"/>
      <c r="S321" s="261"/>
      <c r="T321" s="261"/>
      <c r="U321" s="261"/>
      <c r="V321" s="261"/>
      <c r="W321" s="261"/>
      <c r="X321" s="261"/>
      <c r="Y321" s="261"/>
      <c r="Z321" s="261"/>
      <c r="AA321" s="261"/>
      <c r="AB321" s="261"/>
      <c r="AC321" s="261"/>
      <c r="AD321" s="261"/>
      <c r="AE321" s="261"/>
      <c r="AF321" s="261"/>
      <c r="AG321" s="261"/>
      <c r="AH321" s="261"/>
      <c r="AI321" s="95"/>
      <c r="AJ321" s="95"/>
      <c r="AK321" s="95"/>
      <c r="AL321" s="95"/>
      <c r="AM321" s="95"/>
      <c r="AN321" s="95"/>
      <c r="AO321" s="95"/>
      <c r="AP321" s="95"/>
      <c r="AQ321" s="95"/>
      <c r="AR321" s="95"/>
      <c r="AS321" s="95"/>
      <c r="AT321" s="265"/>
      <c r="AU321" s="265"/>
      <c r="AV321" s="265"/>
      <c r="AW321" s="265"/>
      <c r="AX321" s="265"/>
      <c r="AY321" s="265"/>
      <c r="AZ321" s="265"/>
      <c r="BA321" s="265"/>
      <c r="BB321" s="265"/>
      <c r="BC321" s="265"/>
      <c r="BD321" s="265"/>
      <c r="BE321" s="265"/>
      <c r="BF321" s="265"/>
      <c r="BG321" s="265"/>
      <c r="BH321" s="265"/>
      <c r="BI321" s="265"/>
      <c r="BJ321" s="265"/>
      <c r="BK321" s="265"/>
      <c r="BL321" s="265"/>
      <c r="BM321" s="265"/>
      <c r="BN321" s="265"/>
      <c r="BO321" s="265"/>
      <c r="BP321" s="265"/>
      <c r="BQ321" s="265"/>
      <c r="BR321" s="265"/>
      <c r="BS321" s="265"/>
      <c r="BT321" s="265"/>
      <c r="BU321" s="265"/>
      <c r="BV321" s="265"/>
    </row>
    <row r="322" customFormat="false" ht="15" hidden="false" customHeight="false" outlineLevel="0" collapsed="false">
      <c r="A322" s="261"/>
      <c r="B322" s="261"/>
      <c r="C322" s="261"/>
      <c r="D322" s="261"/>
      <c r="E322" s="261"/>
      <c r="F322" s="261"/>
      <c r="G322" s="261"/>
      <c r="H322" s="261"/>
      <c r="I322" s="261"/>
      <c r="J322" s="261"/>
      <c r="K322" s="261"/>
      <c r="L322" s="261"/>
      <c r="M322" s="261"/>
      <c r="N322" s="261"/>
      <c r="O322" s="261"/>
      <c r="P322" s="261"/>
      <c r="Q322" s="261"/>
      <c r="R322" s="261"/>
      <c r="S322" s="261"/>
      <c r="T322" s="261"/>
      <c r="U322" s="261"/>
      <c r="V322" s="261"/>
      <c r="W322" s="261"/>
      <c r="X322" s="261"/>
      <c r="Y322" s="261"/>
      <c r="Z322" s="261"/>
      <c r="AA322" s="261"/>
      <c r="AB322" s="261"/>
      <c r="AC322" s="261"/>
      <c r="AD322" s="261"/>
      <c r="AE322" s="261"/>
      <c r="AF322" s="261"/>
      <c r="AG322" s="261"/>
      <c r="AH322" s="261"/>
      <c r="AI322" s="95"/>
      <c r="AJ322" s="99"/>
      <c r="AK322" s="99"/>
      <c r="AL322" s="99"/>
      <c r="AM322" s="99"/>
      <c r="AN322" s="95"/>
      <c r="AO322" s="99"/>
      <c r="AP322" s="99"/>
      <c r="AQ322" s="99"/>
      <c r="AR322" s="99"/>
      <c r="AS322" s="95"/>
      <c r="AT322" s="265"/>
      <c r="AU322" s="265"/>
      <c r="AV322" s="265"/>
      <c r="AW322" s="265"/>
      <c r="AX322" s="265"/>
      <c r="AY322" s="265"/>
      <c r="AZ322" s="265"/>
      <c r="BA322" s="265"/>
      <c r="BB322" s="265"/>
      <c r="BC322" s="265"/>
      <c r="BD322" s="265"/>
      <c r="BE322" s="265"/>
      <c r="BF322" s="265"/>
      <c r="BG322" s="265"/>
      <c r="BH322" s="265"/>
      <c r="BI322" s="265"/>
      <c r="BJ322" s="265"/>
      <c r="BK322" s="265"/>
      <c r="BL322" s="265"/>
      <c r="BM322" s="265"/>
      <c r="BN322" s="265"/>
      <c r="BO322" s="265"/>
      <c r="BP322" s="265"/>
      <c r="BQ322" s="265"/>
      <c r="BR322" s="265"/>
      <c r="BS322" s="265"/>
      <c r="BT322" s="265"/>
      <c r="BU322" s="265"/>
      <c r="BV322" s="265"/>
    </row>
    <row r="323" customFormat="false" ht="15" hidden="false" customHeight="false" outlineLevel="0" collapsed="false">
      <c r="A323" s="261"/>
      <c r="B323" s="261"/>
      <c r="C323" s="261"/>
      <c r="D323" s="261"/>
      <c r="E323" s="261"/>
      <c r="F323" s="261"/>
      <c r="G323" s="261"/>
      <c r="H323" s="261"/>
      <c r="I323" s="261"/>
      <c r="J323" s="261"/>
      <c r="K323" s="261"/>
      <c r="L323" s="261"/>
      <c r="M323" s="261"/>
      <c r="N323" s="261"/>
      <c r="O323" s="261"/>
      <c r="P323" s="261"/>
      <c r="Q323" s="261"/>
      <c r="R323" s="261"/>
      <c r="S323" s="261"/>
      <c r="T323" s="261"/>
      <c r="U323" s="261"/>
      <c r="V323" s="261"/>
      <c r="W323" s="261"/>
      <c r="X323" s="261"/>
      <c r="Y323" s="261"/>
      <c r="Z323" s="261"/>
      <c r="AA323" s="261"/>
      <c r="AB323" s="261"/>
      <c r="AC323" s="261"/>
      <c r="AD323" s="261"/>
      <c r="AE323" s="261"/>
      <c r="AF323" s="261"/>
      <c r="AG323" s="261"/>
      <c r="AH323" s="261"/>
      <c r="AI323" s="95"/>
      <c r="AJ323" s="102"/>
      <c r="AK323" s="102"/>
      <c r="AL323" s="102"/>
      <c r="AM323" s="102"/>
      <c r="AN323" s="95"/>
      <c r="AO323" s="95"/>
      <c r="AP323" s="99"/>
      <c r="AQ323" s="99"/>
      <c r="AR323" s="99"/>
      <c r="AS323" s="99"/>
      <c r="AT323" s="265"/>
      <c r="AU323" s="265"/>
      <c r="AV323" s="265"/>
      <c r="AW323" s="265"/>
      <c r="AX323" s="265"/>
      <c r="AY323" s="265"/>
      <c r="AZ323" s="265"/>
      <c r="BA323" s="265"/>
      <c r="BB323" s="265"/>
      <c r="BC323" s="265"/>
      <c r="BD323" s="265"/>
      <c r="BE323" s="265"/>
      <c r="BF323" s="265"/>
      <c r="BG323" s="265"/>
      <c r="BH323" s="265"/>
      <c r="BI323" s="265"/>
      <c r="BJ323" s="265"/>
      <c r="BK323" s="265"/>
      <c r="BL323" s="265"/>
      <c r="BM323" s="265"/>
      <c r="BN323" s="265"/>
      <c r="BO323" s="265"/>
      <c r="BP323" s="265"/>
      <c r="BQ323" s="265"/>
      <c r="BR323" s="265"/>
      <c r="BS323" s="265"/>
      <c r="BT323" s="265"/>
      <c r="BU323" s="265"/>
      <c r="BV323" s="265"/>
    </row>
    <row r="324" customFormat="false" ht="15" hidden="false" customHeight="false" outlineLevel="0" collapsed="false">
      <c r="A324" s="261"/>
      <c r="B324" s="261"/>
      <c r="C324" s="261"/>
      <c r="D324" s="261"/>
      <c r="E324" s="261"/>
      <c r="F324" s="261"/>
      <c r="G324" s="261"/>
      <c r="H324" s="261"/>
      <c r="I324" s="261"/>
      <c r="J324" s="261"/>
      <c r="K324" s="261"/>
      <c r="L324" s="261"/>
      <c r="M324" s="261"/>
      <c r="N324" s="261"/>
      <c r="O324" s="261"/>
      <c r="P324" s="261"/>
      <c r="Q324" s="261"/>
      <c r="R324" s="261"/>
      <c r="S324" s="261"/>
      <c r="T324" s="261"/>
      <c r="U324" s="261"/>
      <c r="V324" s="261"/>
      <c r="W324" s="261"/>
      <c r="X324" s="261"/>
      <c r="Y324" s="261"/>
      <c r="Z324" s="261"/>
      <c r="AA324" s="261"/>
      <c r="AB324" s="261"/>
      <c r="AC324" s="261"/>
      <c r="AD324" s="261"/>
      <c r="AE324" s="261"/>
      <c r="AF324" s="261"/>
      <c r="AG324" s="261"/>
      <c r="AH324" s="261"/>
      <c r="AI324" s="95"/>
      <c r="AJ324" s="99"/>
      <c r="AK324" s="99"/>
      <c r="AL324" s="99"/>
      <c r="AM324" s="99"/>
      <c r="AN324" s="95"/>
      <c r="AO324" s="95"/>
      <c r="AP324" s="102"/>
      <c r="AQ324" s="99"/>
      <c r="AR324" s="99"/>
      <c r="AS324" s="99"/>
      <c r="AT324" s="265"/>
      <c r="AU324" s="265"/>
      <c r="AV324" s="265"/>
      <c r="AW324" s="265"/>
      <c r="AX324" s="265"/>
      <c r="AY324" s="265"/>
      <c r="AZ324" s="265"/>
      <c r="BA324" s="265"/>
      <c r="BB324" s="265"/>
      <c r="BC324" s="265"/>
      <c r="BD324" s="265"/>
      <c r="BE324" s="265"/>
      <c r="BF324" s="265"/>
      <c r="BG324" s="265"/>
      <c r="BH324" s="265"/>
      <c r="BI324" s="265"/>
      <c r="BJ324" s="265"/>
      <c r="BK324" s="265"/>
      <c r="BL324" s="265"/>
      <c r="BM324" s="265"/>
      <c r="BN324" s="265"/>
      <c r="BO324" s="265"/>
      <c r="BP324" s="265"/>
      <c r="BQ324" s="265"/>
      <c r="BR324" s="265"/>
      <c r="BS324" s="265"/>
      <c r="BT324" s="265"/>
      <c r="BU324" s="265"/>
      <c r="BV324" s="265"/>
    </row>
    <row r="325" customFormat="false" ht="15" hidden="false" customHeight="false" outlineLevel="0" collapsed="false">
      <c r="A325" s="261"/>
      <c r="B325" s="261"/>
      <c r="C325" s="261"/>
      <c r="D325" s="261"/>
      <c r="E325" s="261"/>
      <c r="F325" s="261"/>
      <c r="G325" s="261"/>
      <c r="H325" s="261"/>
      <c r="I325" s="261"/>
      <c r="J325" s="261"/>
      <c r="K325" s="261"/>
      <c r="L325" s="261"/>
      <c r="M325" s="261"/>
      <c r="N325" s="261"/>
      <c r="O325" s="261"/>
      <c r="P325" s="261"/>
      <c r="Q325" s="261"/>
      <c r="R325" s="261"/>
      <c r="S325" s="261"/>
      <c r="T325" s="261"/>
      <c r="U325" s="261"/>
      <c r="V325" s="261"/>
      <c r="W325" s="261"/>
      <c r="X325" s="261"/>
      <c r="Y325" s="261"/>
      <c r="Z325" s="261"/>
      <c r="AA325" s="261"/>
      <c r="AB325" s="261"/>
      <c r="AC325" s="261"/>
      <c r="AD325" s="261"/>
      <c r="AE325" s="261"/>
      <c r="AF325" s="261"/>
      <c r="AG325" s="261"/>
      <c r="AH325" s="261"/>
      <c r="AI325" s="95"/>
      <c r="AJ325" s="99"/>
      <c r="AK325" s="99"/>
      <c r="AL325" s="99"/>
      <c r="AM325" s="99"/>
      <c r="AN325" s="95"/>
      <c r="AO325" s="95"/>
      <c r="AP325" s="95"/>
      <c r="AQ325" s="95"/>
      <c r="AR325" s="95"/>
      <c r="AS325" s="95"/>
      <c r="AT325" s="265"/>
      <c r="AU325" s="265"/>
      <c r="AV325" s="265"/>
      <c r="AW325" s="265"/>
      <c r="AX325" s="265"/>
      <c r="AY325" s="265"/>
      <c r="AZ325" s="265"/>
      <c r="BA325" s="265"/>
      <c r="BB325" s="265"/>
      <c r="BC325" s="265"/>
      <c r="BD325" s="265"/>
      <c r="BE325" s="265"/>
      <c r="BF325" s="265"/>
      <c r="BG325" s="265"/>
      <c r="BH325" s="265"/>
      <c r="BI325" s="265"/>
      <c r="BJ325" s="265"/>
      <c r="BK325" s="265"/>
      <c r="BL325" s="265"/>
      <c r="BM325" s="265"/>
      <c r="BN325" s="265"/>
      <c r="BO325" s="265"/>
      <c r="BP325" s="265"/>
      <c r="BQ325" s="265"/>
      <c r="BR325" s="265"/>
      <c r="BS325" s="265"/>
      <c r="BT325" s="265"/>
      <c r="BU325" s="265"/>
      <c r="BV325" s="265"/>
    </row>
    <row r="326" customFormat="false" ht="15" hidden="false" customHeight="false" outlineLevel="0" collapsed="false">
      <c r="A326" s="261"/>
      <c r="B326" s="261"/>
      <c r="C326" s="261"/>
      <c r="D326" s="261"/>
      <c r="E326" s="261"/>
      <c r="F326" s="261"/>
      <c r="G326" s="261"/>
      <c r="H326" s="261"/>
      <c r="I326" s="261"/>
      <c r="J326" s="261"/>
      <c r="K326" s="261"/>
      <c r="L326" s="261"/>
      <c r="M326" s="261"/>
      <c r="N326" s="261"/>
      <c r="O326" s="261"/>
      <c r="P326" s="261"/>
      <c r="Q326" s="261"/>
      <c r="R326" s="261"/>
      <c r="S326" s="261"/>
      <c r="T326" s="261"/>
      <c r="U326" s="261"/>
      <c r="V326" s="261"/>
      <c r="W326" s="261"/>
      <c r="X326" s="261"/>
      <c r="Y326" s="261"/>
      <c r="Z326" s="261"/>
      <c r="AA326" s="261"/>
      <c r="AB326" s="261"/>
      <c r="AC326" s="261"/>
      <c r="AD326" s="261"/>
      <c r="AE326" s="261"/>
      <c r="AF326" s="261"/>
      <c r="AG326" s="261"/>
      <c r="AH326" s="261"/>
      <c r="AI326" s="95"/>
      <c r="AJ326" s="99"/>
      <c r="AK326" s="99"/>
      <c r="AL326" s="99"/>
      <c r="AM326" s="99"/>
      <c r="AN326" s="95"/>
      <c r="AO326" s="95"/>
      <c r="AP326" s="95"/>
      <c r="AQ326" s="95"/>
      <c r="AR326" s="95"/>
      <c r="AS326" s="95"/>
      <c r="AT326" s="265"/>
      <c r="AU326" s="265"/>
      <c r="AV326" s="265"/>
      <c r="AW326" s="265"/>
      <c r="AX326" s="265"/>
      <c r="AY326" s="265"/>
      <c r="AZ326" s="265"/>
      <c r="BA326" s="265"/>
      <c r="BB326" s="265"/>
      <c r="BC326" s="265"/>
      <c r="BD326" s="265"/>
      <c r="BE326" s="265"/>
      <c r="BF326" s="265"/>
      <c r="BG326" s="265"/>
      <c r="BH326" s="265"/>
      <c r="BI326" s="265"/>
      <c r="BJ326" s="265"/>
      <c r="BK326" s="265"/>
      <c r="BL326" s="265"/>
      <c r="BM326" s="265"/>
      <c r="BN326" s="265"/>
      <c r="BO326" s="265"/>
      <c r="BP326" s="265"/>
      <c r="BQ326" s="265"/>
      <c r="BR326" s="265"/>
      <c r="BS326" s="265"/>
      <c r="BT326" s="265"/>
      <c r="BU326" s="265"/>
      <c r="BV326" s="265"/>
    </row>
    <row r="327" customFormat="false" ht="15" hidden="false" customHeight="false" outlineLevel="0" collapsed="false">
      <c r="A327" s="261"/>
      <c r="B327" s="261"/>
      <c r="C327" s="261"/>
      <c r="D327" s="261"/>
      <c r="E327" s="261"/>
      <c r="F327" s="261"/>
      <c r="G327" s="261"/>
      <c r="H327" s="261"/>
      <c r="I327" s="261"/>
      <c r="J327" s="261"/>
      <c r="K327" s="261"/>
      <c r="L327" s="261"/>
      <c r="M327" s="261"/>
      <c r="N327" s="261"/>
      <c r="O327" s="261"/>
      <c r="P327" s="261"/>
      <c r="Q327" s="261"/>
      <c r="R327" s="261"/>
      <c r="S327" s="261"/>
      <c r="T327" s="261"/>
      <c r="U327" s="261"/>
      <c r="V327" s="261"/>
      <c r="W327" s="261"/>
      <c r="X327" s="261"/>
      <c r="Y327" s="261"/>
      <c r="Z327" s="261"/>
      <c r="AA327" s="261"/>
      <c r="AB327" s="261"/>
      <c r="AC327" s="261"/>
      <c r="AD327" s="261"/>
      <c r="AE327" s="261"/>
      <c r="AF327" s="261"/>
      <c r="AG327" s="261"/>
      <c r="AH327" s="261"/>
      <c r="AI327" s="95"/>
      <c r="AJ327" s="99"/>
      <c r="AK327" s="99"/>
      <c r="AL327" s="99"/>
      <c r="AM327" s="99"/>
      <c r="AN327" s="95"/>
      <c r="AO327" s="95"/>
      <c r="AP327" s="95"/>
      <c r="AQ327" s="95"/>
      <c r="AR327" s="95"/>
      <c r="AS327" s="95"/>
      <c r="AT327" s="265"/>
      <c r="AU327" s="265"/>
      <c r="AV327" s="265"/>
      <c r="AW327" s="265"/>
      <c r="AX327" s="265"/>
      <c r="AY327" s="265"/>
      <c r="AZ327" s="265"/>
      <c r="BA327" s="265"/>
      <c r="BB327" s="265"/>
      <c r="BC327" s="265"/>
      <c r="BD327" s="265"/>
      <c r="BE327" s="265"/>
      <c r="BF327" s="265"/>
      <c r="BG327" s="265"/>
      <c r="BH327" s="265"/>
      <c r="BI327" s="265"/>
      <c r="BJ327" s="265"/>
      <c r="BK327" s="265"/>
      <c r="BL327" s="265"/>
      <c r="BM327" s="265"/>
      <c r="BN327" s="265"/>
      <c r="BO327" s="265"/>
      <c r="BP327" s="265"/>
      <c r="BQ327" s="265"/>
      <c r="BR327" s="265"/>
      <c r="BS327" s="265"/>
      <c r="BT327" s="265"/>
      <c r="BU327" s="265"/>
      <c r="BV327" s="265"/>
    </row>
    <row r="328" customFormat="false" ht="15" hidden="false" customHeight="false" outlineLevel="0" collapsed="false">
      <c r="A328" s="261"/>
      <c r="B328" s="261"/>
      <c r="C328" s="261"/>
      <c r="D328" s="261"/>
      <c r="E328" s="261"/>
      <c r="F328" s="261"/>
      <c r="G328" s="261"/>
      <c r="H328" s="261"/>
      <c r="I328" s="261"/>
      <c r="J328" s="261"/>
      <c r="K328" s="261"/>
      <c r="L328" s="261"/>
      <c r="M328" s="261"/>
      <c r="N328" s="261"/>
      <c r="O328" s="261"/>
      <c r="P328" s="261"/>
      <c r="Q328" s="261"/>
      <c r="R328" s="261"/>
      <c r="S328" s="261"/>
      <c r="T328" s="261"/>
      <c r="U328" s="261"/>
      <c r="V328" s="261"/>
      <c r="W328" s="261"/>
      <c r="X328" s="261"/>
      <c r="Y328" s="261"/>
      <c r="Z328" s="261"/>
      <c r="AA328" s="261"/>
      <c r="AB328" s="261"/>
      <c r="AC328" s="261"/>
      <c r="AD328" s="261"/>
      <c r="AE328" s="261"/>
      <c r="AF328" s="261"/>
      <c r="AG328" s="261"/>
      <c r="AH328" s="261"/>
      <c r="AI328" s="95"/>
      <c r="AJ328" s="99"/>
      <c r="AK328" s="99"/>
      <c r="AL328" s="99"/>
      <c r="AM328" s="99"/>
      <c r="AN328" s="95"/>
      <c r="AO328" s="99"/>
      <c r="AP328" s="99"/>
      <c r="AQ328" s="99"/>
      <c r="AR328" s="95"/>
      <c r="AS328" s="95"/>
      <c r="AT328" s="265"/>
      <c r="AU328" s="265"/>
      <c r="AV328" s="265"/>
      <c r="AW328" s="265"/>
      <c r="AX328" s="265"/>
      <c r="AY328" s="265"/>
      <c r="AZ328" s="265"/>
      <c r="BA328" s="265"/>
      <c r="BB328" s="265"/>
      <c r="BC328" s="265"/>
      <c r="BD328" s="265"/>
      <c r="BE328" s="265"/>
      <c r="BF328" s="265"/>
      <c r="BG328" s="265"/>
      <c r="BH328" s="265"/>
      <c r="BI328" s="265"/>
      <c r="BJ328" s="265"/>
      <c r="BK328" s="265"/>
      <c r="BL328" s="265"/>
      <c r="BM328" s="265"/>
      <c r="BN328" s="265"/>
      <c r="BO328" s="265"/>
      <c r="BP328" s="265"/>
      <c r="BQ328" s="265"/>
      <c r="BR328" s="265"/>
      <c r="BS328" s="265"/>
      <c r="BT328" s="265"/>
      <c r="BU328" s="265"/>
      <c r="BV328" s="265"/>
    </row>
    <row r="329" customFormat="false" ht="15" hidden="false" customHeight="false" outlineLevel="0" collapsed="false">
      <c r="A329" s="261"/>
      <c r="B329" s="261"/>
      <c r="C329" s="261"/>
      <c r="D329" s="261"/>
      <c r="E329" s="261"/>
      <c r="F329" s="261"/>
      <c r="G329" s="261"/>
      <c r="H329" s="261"/>
      <c r="I329" s="261"/>
      <c r="J329" s="261"/>
      <c r="K329" s="261"/>
      <c r="L329" s="261"/>
      <c r="M329" s="261"/>
      <c r="N329" s="261"/>
      <c r="O329" s="261"/>
      <c r="P329" s="261"/>
      <c r="Q329" s="261"/>
      <c r="R329" s="261"/>
      <c r="S329" s="261"/>
      <c r="T329" s="261"/>
      <c r="U329" s="261"/>
      <c r="V329" s="261"/>
      <c r="W329" s="261"/>
      <c r="X329" s="261"/>
      <c r="Y329" s="261"/>
      <c r="Z329" s="261"/>
      <c r="AA329" s="261"/>
      <c r="AB329" s="261"/>
      <c r="AC329" s="261"/>
      <c r="AD329" s="261"/>
      <c r="AE329" s="261"/>
      <c r="AF329" s="261"/>
      <c r="AG329" s="261"/>
      <c r="AH329" s="261"/>
      <c r="AI329" s="95"/>
      <c r="AJ329" s="99"/>
      <c r="AK329" s="99"/>
      <c r="AL329" s="99"/>
      <c r="AM329" s="99"/>
      <c r="AN329" s="95"/>
      <c r="AO329" s="95"/>
      <c r="AP329" s="95"/>
      <c r="AQ329" s="95"/>
      <c r="AR329" s="95"/>
      <c r="AS329" s="95"/>
      <c r="AT329" s="265"/>
      <c r="AU329" s="265"/>
      <c r="AV329" s="265"/>
      <c r="AW329" s="265"/>
      <c r="AX329" s="265"/>
      <c r="AY329" s="265"/>
      <c r="AZ329" s="265"/>
      <c r="BA329" s="265"/>
      <c r="BB329" s="265"/>
      <c r="BC329" s="265"/>
      <c r="BD329" s="265"/>
      <c r="BE329" s="265"/>
      <c r="BF329" s="265"/>
      <c r="BG329" s="265"/>
      <c r="BH329" s="265"/>
      <c r="BI329" s="265"/>
      <c r="BJ329" s="265"/>
      <c r="BK329" s="265"/>
      <c r="BL329" s="265"/>
      <c r="BM329" s="265"/>
      <c r="BN329" s="265"/>
      <c r="BO329" s="265"/>
      <c r="BP329" s="265"/>
      <c r="BQ329" s="265"/>
      <c r="BR329" s="265"/>
      <c r="BS329" s="265"/>
      <c r="BT329" s="265"/>
      <c r="BU329" s="265"/>
      <c r="BV329" s="265"/>
    </row>
    <row r="330" customFormat="false" ht="15" hidden="false" customHeight="false" outlineLevel="0" collapsed="false">
      <c r="A330" s="261"/>
      <c r="B330" s="261"/>
      <c r="C330" s="261"/>
      <c r="D330" s="261"/>
      <c r="E330" s="261"/>
      <c r="F330" s="261"/>
      <c r="G330" s="261"/>
      <c r="H330" s="261"/>
      <c r="I330" s="261"/>
      <c r="J330" s="261"/>
      <c r="K330" s="261"/>
      <c r="L330" s="261"/>
      <c r="M330" s="261"/>
      <c r="N330" s="261"/>
      <c r="O330" s="261"/>
      <c r="P330" s="261"/>
      <c r="Q330" s="261"/>
      <c r="R330" s="261"/>
      <c r="S330" s="261"/>
      <c r="T330" s="261"/>
      <c r="U330" s="261"/>
      <c r="V330" s="261"/>
      <c r="W330" s="261"/>
      <c r="X330" s="261"/>
      <c r="Y330" s="261"/>
      <c r="Z330" s="261"/>
      <c r="AA330" s="261"/>
      <c r="AB330" s="261"/>
      <c r="AC330" s="261"/>
      <c r="AD330" s="261"/>
      <c r="AE330" s="261"/>
      <c r="AF330" s="261"/>
      <c r="AG330" s="261"/>
      <c r="AH330" s="261"/>
      <c r="AI330" s="95"/>
      <c r="AJ330" s="99"/>
      <c r="AK330" s="99"/>
      <c r="AL330" s="99"/>
      <c r="AM330" s="99"/>
      <c r="AN330" s="95"/>
      <c r="AO330" s="95"/>
      <c r="AP330" s="95"/>
      <c r="AQ330" s="95"/>
      <c r="AR330" s="95"/>
      <c r="AS330" s="95"/>
      <c r="AT330" s="265"/>
      <c r="AU330" s="265"/>
      <c r="AV330" s="265"/>
      <c r="AW330" s="265"/>
      <c r="AX330" s="265"/>
      <c r="AY330" s="265"/>
      <c r="AZ330" s="265"/>
      <c r="BA330" s="265"/>
      <c r="BB330" s="265"/>
      <c r="BC330" s="265"/>
      <c r="BD330" s="265"/>
      <c r="BE330" s="265"/>
      <c r="BF330" s="265"/>
      <c r="BG330" s="265"/>
      <c r="BH330" s="265"/>
      <c r="BI330" s="265"/>
      <c r="BJ330" s="265"/>
      <c r="BK330" s="265"/>
      <c r="BL330" s="265"/>
      <c r="BM330" s="265"/>
      <c r="BN330" s="265"/>
      <c r="BO330" s="265"/>
      <c r="BP330" s="265"/>
      <c r="BQ330" s="265"/>
      <c r="BR330" s="265"/>
      <c r="BS330" s="265"/>
      <c r="BT330" s="265"/>
      <c r="BU330" s="265"/>
      <c r="BV330" s="265"/>
    </row>
    <row r="331" customFormat="false" ht="15" hidden="false" customHeight="false" outlineLevel="0" collapsed="false">
      <c r="A331" s="261"/>
      <c r="B331" s="261"/>
      <c r="C331" s="261"/>
      <c r="D331" s="261"/>
      <c r="E331" s="261"/>
      <c r="F331" s="261"/>
      <c r="G331" s="261"/>
      <c r="H331" s="261"/>
      <c r="I331" s="261"/>
      <c r="J331" s="261"/>
      <c r="K331" s="261"/>
      <c r="L331" s="261"/>
      <c r="M331" s="261"/>
      <c r="N331" s="261"/>
      <c r="O331" s="261"/>
      <c r="P331" s="261"/>
      <c r="Q331" s="261"/>
      <c r="R331" s="261"/>
      <c r="S331" s="261"/>
      <c r="T331" s="261"/>
      <c r="U331" s="261"/>
      <c r="V331" s="261"/>
      <c r="W331" s="261"/>
      <c r="X331" s="261"/>
      <c r="Y331" s="261"/>
      <c r="Z331" s="261"/>
      <c r="AA331" s="261"/>
      <c r="AB331" s="261"/>
      <c r="AC331" s="261"/>
      <c r="AD331" s="261"/>
      <c r="AE331" s="261"/>
      <c r="AF331" s="261"/>
      <c r="AG331" s="261"/>
      <c r="AH331" s="261"/>
      <c r="AI331" s="95"/>
      <c r="AJ331" s="95"/>
      <c r="AK331" s="95"/>
      <c r="AL331" s="95"/>
      <c r="AM331" s="95"/>
      <c r="AN331" s="95"/>
      <c r="AO331" s="95"/>
      <c r="AP331" s="95"/>
      <c r="AQ331" s="95"/>
      <c r="AR331" s="95"/>
      <c r="AS331" s="95"/>
      <c r="AT331" s="265"/>
      <c r="AU331" s="265"/>
      <c r="AV331" s="265"/>
      <c r="AW331" s="265"/>
      <c r="AX331" s="265"/>
      <c r="AY331" s="265"/>
      <c r="AZ331" s="265"/>
      <c r="BA331" s="265"/>
      <c r="BB331" s="265"/>
      <c r="BC331" s="265"/>
      <c r="BD331" s="265"/>
      <c r="BE331" s="265"/>
      <c r="BF331" s="265"/>
      <c r="BG331" s="265"/>
      <c r="BH331" s="265"/>
      <c r="BI331" s="265"/>
      <c r="BJ331" s="265"/>
      <c r="BK331" s="265"/>
      <c r="BL331" s="265"/>
      <c r="BM331" s="265"/>
      <c r="BN331" s="265"/>
      <c r="BO331" s="265"/>
      <c r="BP331" s="265"/>
      <c r="BQ331" s="265"/>
      <c r="BR331" s="265"/>
      <c r="BS331" s="265"/>
      <c r="BT331" s="265"/>
      <c r="BU331" s="265"/>
      <c r="BV331" s="265"/>
    </row>
    <row r="332" customFormat="false" ht="15" hidden="false" customHeight="false" outlineLevel="0" collapsed="false">
      <c r="A332" s="261"/>
      <c r="B332" s="261"/>
      <c r="C332" s="261"/>
      <c r="D332" s="261"/>
      <c r="E332" s="261"/>
      <c r="F332" s="261"/>
      <c r="G332" s="261"/>
      <c r="H332" s="261"/>
      <c r="I332" s="261"/>
      <c r="J332" s="261"/>
      <c r="K332" s="261"/>
      <c r="L332" s="261"/>
      <c r="M332" s="261"/>
      <c r="N332" s="261"/>
      <c r="O332" s="261"/>
      <c r="P332" s="261"/>
      <c r="Q332" s="261"/>
      <c r="R332" s="261"/>
      <c r="S332" s="261"/>
      <c r="T332" s="261"/>
      <c r="U332" s="261"/>
      <c r="V332" s="261"/>
      <c r="W332" s="261"/>
      <c r="X332" s="261"/>
      <c r="Y332" s="261"/>
      <c r="Z332" s="261"/>
      <c r="AA332" s="261"/>
      <c r="AB332" s="261"/>
      <c r="AC332" s="261"/>
      <c r="AD332" s="261"/>
      <c r="AE332" s="261"/>
      <c r="AF332" s="261"/>
      <c r="AG332" s="261"/>
      <c r="AH332" s="261"/>
      <c r="AI332" s="95"/>
      <c r="AJ332" s="99"/>
      <c r="AK332" s="99"/>
      <c r="AL332" s="99"/>
      <c r="AM332" s="99"/>
      <c r="AN332" s="95"/>
      <c r="AO332" s="99"/>
      <c r="AP332" s="99"/>
      <c r="AQ332" s="99"/>
      <c r="AR332" s="99"/>
      <c r="AS332" s="95"/>
      <c r="AT332" s="265"/>
      <c r="AU332" s="265"/>
      <c r="AV332" s="265"/>
      <c r="AW332" s="265"/>
      <c r="AX332" s="265"/>
      <c r="AY332" s="265"/>
      <c r="AZ332" s="265"/>
      <c r="BA332" s="265"/>
      <c r="BB332" s="265"/>
      <c r="BC332" s="265"/>
      <c r="BD332" s="265"/>
      <c r="BE332" s="265"/>
      <c r="BF332" s="265"/>
      <c r="BG332" s="265"/>
      <c r="BH332" s="265"/>
      <c r="BI332" s="265"/>
      <c r="BJ332" s="265"/>
      <c r="BK332" s="265"/>
      <c r="BL332" s="265"/>
      <c r="BM332" s="265"/>
      <c r="BN332" s="265"/>
      <c r="BO332" s="265"/>
      <c r="BP332" s="265"/>
      <c r="BQ332" s="265"/>
      <c r="BR332" s="265"/>
      <c r="BS332" s="265"/>
      <c r="BT332" s="265"/>
      <c r="BU332" s="265"/>
      <c r="BV332" s="265"/>
    </row>
    <row r="333" customFormat="false" ht="15" hidden="false" customHeight="false" outlineLevel="0" collapsed="false">
      <c r="A333" s="261"/>
      <c r="B333" s="261"/>
      <c r="C333" s="261"/>
      <c r="D333" s="261"/>
      <c r="E333" s="261"/>
      <c r="F333" s="261"/>
      <c r="G333" s="261"/>
      <c r="H333" s="261"/>
      <c r="I333" s="261"/>
      <c r="J333" s="261"/>
      <c r="K333" s="261"/>
      <c r="L333" s="261"/>
      <c r="M333" s="261"/>
      <c r="N333" s="261"/>
      <c r="O333" s="261"/>
      <c r="P333" s="261"/>
      <c r="Q333" s="261"/>
      <c r="R333" s="261"/>
      <c r="S333" s="261"/>
      <c r="T333" s="261"/>
      <c r="U333" s="261"/>
      <c r="V333" s="261"/>
      <c r="W333" s="261"/>
      <c r="X333" s="261"/>
      <c r="Y333" s="261"/>
      <c r="Z333" s="261"/>
      <c r="AA333" s="261"/>
      <c r="AB333" s="261"/>
      <c r="AC333" s="261"/>
      <c r="AD333" s="261"/>
      <c r="AE333" s="261"/>
      <c r="AF333" s="261"/>
      <c r="AG333" s="261"/>
      <c r="AH333" s="261"/>
      <c r="AI333" s="95"/>
      <c r="AJ333" s="102"/>
      <c r="AK333" s="102"/>
      <c r="AL333" s="102"/>
      <c r="AM333" s="102"/>
      <c r="AN333" s="95"/>
      <c r="AO333" s="95"/>
      <c r="AP333" s="99"/>
      <c r="AQ333" s="99"/>
      <c r="AR333" s="99"/>
      <c r="AS333" s="99"/>
      <c r="AT333" s="265"/>
      <c r="AU333" s="265"/>
      <c r="AV333" s="265"/>
      <c r="AW333" s="265"/>
      <c r="AX333" s="265"/>
      <c r="AY333" s="265"/>
      <c r="AZ333" s="265"/>
      <c r="BA333" s="265"/>
      <c r="BB333" s="265"/>
      <c r="BC333" s="265"/>
      <c r="BD333" s="265"/>
      <c r="BE333" s="265"/>
      <c r="BF333" s="265"/>
      <c r="BG333" s="265"/>
      <c r="BH333" s="265"/>
      <c r="BI333" s="265"/>
      <c r="BJ333" s="265"/>
      <c r="BK333" s="265"/>
      <c r="BL333" s="265"/>
      <c r="BM333" s="265"/>
      <c r="BN333" s="265"/>
      <c r="BO333" s="265"/>
      <c r="BP333" s="265"/>
      <c r="BQ333" s="265"/>
      <c r="BR333" s="265"/>
      <c r="BS333" s="265"/>
      <c r="BT333" s="265"/>
      <c r="BU333" s="265"/>
      <c r="BV333" s="265"/>
    </row>
    <row r="334" customFormat="false" ht="15.75" hidden="false" customHeight="false" outlineLevel="0" collapsed="false">
      <c r="A334" s="261"/>
      <c r="B334" s="261"/>
      <c r="C334" s="261"/>
      <c r="D334" s="261"/>
      <c r="E334" s="261"/>
      <c r="F334" s="261"/>
      <c r="G334" s="261"/>
      <c r="H334" s="261"/>
      <c r="I334" s="261"/>
      <c r="J334" s="261"/>
      <c r="K334" s="261"/>
      <c r="L334" s="261"/>
      <c r="M334" s="261"/>
      <c r="N334" s="261"/>
      <c r="O334" s="261"/>
      <c r="P334" s="261"/>
      <c r="Q334" s="261"/>
      <c r="R334" s="261"/>
      <c r="S334" s="261"/>
      <c r="T334" s="261"/>
      <c r="U334" s="261"/>
      <c r="V334" s="261"/>
      <c r="W334" s="261"/>
      <c r="X334" s="261"/>
      <c r="Y334" s="261"/>
      <c r="Z334" s="261"/>
      <c r="AA334" s="261"/>
      <c r="AB334" s="261"/>
      <c r="AC334" s="261"/>
      <c r="AD334" s="261"/>
      <c r="AE334" s="261"/>
      <c r="AF334" s="261"/>
      <c r="AG334" s="261"/>
      <c r="AH334" s="261"/>
      <c r="AI334" s="95"/>
      <c r="AJ334" s="99"/>
      <c r="AK334" s="99"/>
      <c r="AL334" s="99"/>
      <c r="AM334" s="99"/>
      <c r="AN334" s="95"/>
      <c r="AO334" s="95"/>
      <c r="AP334" s="102"/>
      <c r="AQ334" s="99"/>
      <c r="AR334" s="99"/>
      <c r="AS334" s="99"/>
      <c r="AT334" s="265"/>
      <c r="AU334" s="265"/>
      <c r="AV334" s="265"/>
      <c r="AW334" s="265"/>
      <c r="AX334" s="265"/>
      <c r="AY334" s="265"/>
      <c r="AZ334" s="265"/>
      <c r="BA334" s="265"/>
      <c r="BB334" s="265"/>
      <c r="BC334" s="265"/>
      <c r="BD334" s="265"/>
      <c r="BE334" s="265"/>
      <c r="BF334" s="265"/>
      <c r="BG334" s="265"/>
      <c r="BH334" s="265"/>
      <c r="BI334" s="265"/>
      <c r="BJ334" s="265"/>
      <c r="BK334" s="265"/>
      <c r="BL334" s="265"/>
      <c r="BM334" s="265"/>
      <c r="BN334" s="265"/>
      <c r="BO334" s="265"/>
      <c r="BP334" s="265"/>
      <c r="BQ334" s="265"/>
      <c r="BR334" s="265"/>
      <c r="BS334" s="265"/>
      <c r="BT334" s="265"/>
      <c r="BU334" s="265"/>
      <c r="BV334" s="265"/>
    </row>
    <row r="335" customFormat="false" ht="15" hidden="false" customHeight="false" outlineLevel="0" collapsed="false">
      <c r="A335" s="261"/>
      <c r="B335" s="261"/>
      <c r="C335" s="261"/>
      <c r="D335" s="261"/>
      <c r="E335" s="261"/>
      <c r="F335" s="261"/>
      <c r="G335" s="261"/>
      <c r="H335" s="261"/>
      <c r="I335" s="261"/>
      <c r="J335" s="261"/>
      <c r="K335" s="261"/>
      <c r="L335" s="261"/>
      <c r="M335" s="261"/>
      <c r="N335" s="261"/>
      <c r="O335" s="261"/>
      <c r="P335" s="261"/>
      <c r="Q335" s="261"/>
      <c r="R335" s="261"/>
      <c r="S335" s="261"/>
      <c r="T335" s="261"/>
      <c r="U335" s="261"/>
      <c r="V335" s="261"/>
      <c r="W335" s="298"/>
      <c r="X335" s="298"/>
      <c r="Y335" s="298"/>
      <c r="Z335" s="299"/>
      <c r="AA335" s="300"/>
      <c r="AB335" s="300"/>
      <c r="AC335" s="301"/>
      <c r="AD335" s="302"/>
      <c r="AE335" s="302"/>
      <c r="AF335" s="302"/>
      <c r="AG335" s="261"/>
      <c r="AH335" s="302"/>
      <c r="AI335" s="95"/>
      <c r="AJ335" s="99"/>
      <c r="AK335" s="99"/>
      <c r="AL335" s="99"/>
      <c r="AM335" s="99"/>
      <c r="AN335" s="95"/>
      <c r="AO335" s="95"/>
      <c r="AP335" s="95"/>
      <c r="AQ335" s="95"/>
      <c r="AR335" s="95"/>
      <c r="AS335" s="95"/>
      <c r="AT335" s="265"/>
      <c r="AU335" s="265"/>
      <c r="AV335" s="265"/>
      <c r="AW335" s="265"/>
      <c r="AX335" s="265"/>
      <c r="AY335" s="265"/>
      <c r="AZ335" s="265"/>
      <c r="BA335" s="265"/>
      <c r="BB335" s="265"/>
      <c r="BC335" s="265"/>
      <c r="BD335" s="265"/>
      <c r="BE335" s="265"/>
      <c r="BF335" s="265"/>
      <c r="BG335" s="265"/>
      <c r="BH335" s="265"/>
      <c r="BI335" s="265"/>
      <c r="BJ335" s="265"/>
      <c r="BK335" s="265"/>
      <c r="BL335" s="265"/>
      <c r="BM335" s="265"/>
      <c r="BN335" s="265"/>
      <c r="BO335" s="265"/>
      <c r="BP335" s="265"/>
      <c r="BQ335" s="265"/>
      <c r="BR335" s="265"/>
      <c r="BS335" s="265"/>
      <c r="BT335" s="265"/>
      <c r="BU335" s="265"/>
      <c r="BV335" s="265"/>
    </row>
    <row r="336" customFormat="false" ht="15" hidden="false" customHeight="false" outlineLevel="0" collapsed="false">
      <c r="A336" s="261"/>
      <c r="B336" s="261"/>
      <c r="C336" s="261"/>
      <c r="D336" s="261"/>
      <c r="E336" s="261"/>
      <c r="F336" s="261"/>
      <c r="G336" s="261"/>
      <c r="H336" s="261"/>
      <c r="I336" s="261"/>
      <c r="J336" s="261"/>
      <c r="K336" s="261"/>
      <c r="L336" s="261"/>
      <c r="M336" s="261"/>
      <c r="N336" s="261"/>
      <c r="O336" s="261"/>
      <c r="P336" s="261"/>
      <c r="Q336" s="261"/>
      <c r="R336" s="261"/>
      <c r="S336" s="261"/>
      <c r="T336" s="261"/>
      <c r="U336" s="261"/>
      <c r="V336" s="261"/>
      <c r="W336" s="303"/>
      <c r="X336" s="303"/>
      <c r="Y336" s="303"/>
      <c r="Z336" s="134"/>
      <c r="AA336" s="123"/>
      <c r="AB336" s="123"/>
      <c r="AC336" s="304"/>
      <c r="AD336" s="305"/>
      <c r="AE336" s="305"/>
      <c r="AF336" s="305"/>
      <c r="AG336" s="261"/>
      <c r="AH336" s="305"/>
      <c r="AI336" s="95"/>
      <c r="AJ336" s="99"/>
      <c r="AK336" s="99"/>
      <c r="AL336" s="99"/>
      <c r="AM336" s="99"/>
      <c r="AN336" s="95"/>
      <c r="AO336" s="95"/>
      <c r="AP336" s="95"/>
      <c r="AQ336" s="95"/>
      <c r="AR336" s="95"/>
      <c r="AS336" s="95"/>
      <c r="AT336" s="265"/>
      <c r="AU336" s="265"/>
      <c r="AV336" s="265"/>
      <c r="AW336" s="265"/>
      <c r="AX336" s="265"/>
      <c r="AY336" s="265"/>
      <c r="AZ336" s="265"/>
      <c r="BA336" s="265"/>
      <c r="BB336" s="265"/>
      <c r="BC336" s="265"/>
      <c r="BD336" s="265"/>
      <c r="BE336" s="265"/>
      <c r="BF336" s="265"/>
      <c r="BG336" s="265"/>
      <c r="BH336" s="265"/>
      <c r="BI336" s="265"/>
      <c r="BJ336" s="265"/>
      <c r="BK336" s="265"/>
      <c r="BL336" s="265"/>
      <c r="BM336" s="265"/>
      <c r="BN336" s="265"/>
      <c r="BO336" s="265"/>
      <c r="BP336" s="265"/>
      <c r="BQ336" s="265"/>
      <c r="BR336" s="265"/>
      <c r="BS336" s="265"/>
      <c r="BT336" s="265"/>
      <c r="BU336" s="265"/>
      <c r="BV336" s="265"/>
    </row>
    <row r="337" customFormat="false" ht="15" hidden="false" customHeight="false" outlineLevel="0" collapsed="false">
      <c r="A337" s="261"/>
      <c r="B337" s="261"/>
      <c r="C337" s="261"/>
      <c r="D337" s="261"/>
      <c r="E337" s="261"/>
      <c r="F337" s="261"/>
      <c r="G337" s="261"/>
      <c r="H337" s="261"/>
      <c r="I337" s="261"/>
      <c r="J337" s="261"/>
      <c r="K337" s="261"/>
      <c r="L337" s="261"/>
      <c r="M337" s="261"/>
      <c r="N337" s="261"/>
      <c r="O337" s="261"/>
      <c r="P337" s="261"/>
      <c r="Q337" s="261"/>
      <c r="R337" s="261"/>
      <c r="S337" s="261"/>
      <c r="T337" s="261"/>
      <c r="U337" s="261"/>
      <c r="V337" s="261"/>
      <c r="W337" s="303"/>
      <c r="X337" s="303"/>
      <c r="Y337" s="303"/>
      <c r="Z337" s="134"/>
      <c r="AA337" s="147"/>
      <c r="AB337" s="147"/>
      <c r="AC337" s="304"/>
      <c r="AD337" s="305"/>
      <c r="AE337" s="305"/>
      <c r="AF337" s="305"/>
      <c r="AG337" s="261"/>
      <c r="AH337" s="305"/>
      <c r="AI337" s="95"/>
      <c r="AJ337" s="99"/>
      <c r="AK337" s="99"/>
      <c r="AL337" s="99"/>
      <c r="AM337" s="99"/>
      <c r="AN337" s="95"/>
      <c r="AO337" s="95"/>
      <c r="AP337" s="95"/>
      <c r="AQ337" s="95"/>
      <c r="AR337" s="95"/>
      <c r="AS337" s="95"/>
      <c r="AT337" s="265"/>
      <c r="AU337" s="265"/>
      <c r="AV337" s="265"/>
      <c r="AW337" s="265"/>
      <c r="AX337" s="265"/>
      <c r="AY337" s="265"/>
      <c r="AZ337" s="265"/>
      <c r="BA337" s="265"/>
      <c r="BB337" s="265"/>
      <c r="BC337" s="265"/>
      <c r="BD337" s="265"/>
      <c r="BE337" s="265"/>
      <c r="BF337" s="265"/>
      <c r="BG337" s="265"/>
      <c r="BH337" s="265"/>
      <c r="BI337" s="265"/>
      <c r="BJ337" s="265"/>
      <c r="BK337" s="265"/>
      <c r="BL337" s="265"/>
      <c r="BM337" s="265"/>
      <c r="BN337" s="265"/>
      <c r="BO337" s="265"/>
      <c r="BP337" s="265"/>
      <c r="BQ337" s="265"/>
      <c r="BR337" s="265"/>
      <c r="BS337" s="265"/>
      <c r="BT337" s="265"/>
      <c r="BU337" s="265"/>
      <c r="BV337" s="265"/>
    </row>
    <row r="338" customFormat="false" ht="15" hidden="false" customHeight="false" outlineLevel="0" collapsed="false">
      <c r="A338" s="261"/>
      <c r="B338" s="261"/>
      <c r="C338" s="261"/>
      <c r="D338" s="261"/>
      <c r="E338" s="261"/>
      <c r="F338" s="261"/>
      <c r="G338" s="261"/>
      <c r="H338" s="261"/>
      <c r="I338" s="261"/>
      <c r="J338" s="261"/>
      <c r="K338" s="261"/>
      <c r="L338" s="261"/>
      <c r="M338" s="261"/>
      <c r="N338" s="261"/>
      <c r="O338" s="261"/>
      <c r="P338" s="261"/>
      <c r="Q338" s="261"/>
      <c r="R338" s="261"/>
      <c r="S338" s="261"/>
      <c r="T338" s="261"/>
      <c r="U338" s="261"/>
      <c r="V338" s="261"/>
      <c r="W338" s="303"/>
      <c r="X338" s="303"/>
      <c r="Y338" s="303"/>
      <c r="Z338" s="134"/>
      <c r="AA338" s="306"/>
      <c r="AB338" s="306"/>
      <c r="AC338" s="304"/>
      <c r="AD338" s="305"/>
      <c r="AE338" s="305"/>
      <c r="AF338" s="305"/>
      <c r="AG338" s="261"/>
      <c r="AH338" s="305"/>
      <c r="AI338" s="95"/>
      <c r="AJ338" s="99"/>
      <c r="AK338" s="99"/>
      <c r="AL338" s="99"/>
      <c r="AM338" s="99"/>
      <c r="AN338" s="95"/>
      <c r="AO338" s="99"/>
      <c r="AP338" s="99"/>
      <c r="AQ338" s="99"/>
      <c r="AR338" s="95"/>
      <c r="AS338" s="95"/>
      <c r="AT338" s="265"/>
      <c r="AU338" s="265"/>
      <c r="AV338" s="265"/>
      <c r="AW338" s="265"/>
      <c r="AX338" s="265"/>
      <c r="AY338" s="265"/>
      <c r="AZ338" s="265"/>
      <c r="BA338" s="265"/>
      <c r="BB338" s="265"/>
      <c r="BC338" s="265"/>
      <c r="BD338" s="265"/>
      <c r="BE338" s="265"/>
      <c r="BF338" s="265"/>
      <c r="BG338" s="265"/>
      <c r="BH338" s="265"/>
      <c r="BI338" s="265"/>
      <c r="BJ338" s="265"/>
      <c r="BK338" s="265"/>
      <c r="BL338" s="265"/>
      <c r="BM338" s="265"/>
      <c r="BN338" s="265"/>
      <c r="BO338" s="265"/>
      <c r="BP338" s="265"/>
      <c r="BQ338" s="265"/>
      <c r="BR338" s="265"/>
      <c r="BS338" s="265"/>
      <c r="BT338" s="265"/>
      <c r="BU338" s="265"/>
      <c r="BV338" s="265"/>
    </row>
    <row r="339" customFormat="false" ht="15" hidden="false" customHeight="false" outlineLevel="0" collapsed="false">
      <c r="A339" s="261"/>
      <c r="B339" s="261"/>
      <c r="C339" s="261"/>
      <c r="D339" s="261"/>
      <c r="E339" s="261"/>
      <c r="F339" s="261"/>
      <c r="G339" s="261"/>
      <c r="H339" s="261"/>
      <c r="I339" s="261"/>
      <c r="J339" s="261"/>
      <c r="K339" s="261"/>
      <c r="L339" s="261"/>
      <c r="M339" s="261"/>
      <c r="N339" s="261"/>
      <c r="O339" s="261"/>
      <c r="P339" s="261"/>
      <c r="Q339" s="261"/>
      <c r="R339" s="261"/>
      <c r="S339" s="261"/>
      <c r="T339" s="261"/>
      <c r="U339" s="261"/>
      <c r="V339" s="261"/>
      <c r="W339" s="303"/>
      <c r="X339" s="303"/>
      <c r="Y339" s="303"/>
      <c r="Z339" s="134"/>
      <c r="AA339" s="123"/>
      <c r="AB339" s="123"/>
      <c r="AC339" s="304"/>
      <c r="AD339" s="305"/>
      <c r="AE339" s="305"/>
      <c r="AF339" s="305"/>
      <c r="AG339" s="261"/>
      <c r="AH339" s="305"/>
      <c r="AI339" s="95"/>
      <c r="AJ339" s="99"/>
      <c r="AK339" s="99"/>
      <c r="AL339" s="99"/>
      <c r="AM339" s="99"/>
      <c r="AN339" s="95"/>
      <c r="AO339" s="95"/>
      <c r="AP339" s="95"/>
      <c r="AQ339" s="95"/>
      <c r="AR339" s="95"/>
      <c r="AS339" s="95"/>
      <c r="AT339" s="265"/>
      <c r="AU339" s="265"/>
      <c r="AV339" s="265"/>
      <c r="AW339" s="265"/>
      <c r="AX339" s="265"/>
      <c r="AY339" s="265"/>
      <c r="AZ339" s="265"/>
      <c r="BA339" s="265"/>
      <c r="BB339" s="265"/>
      <c r="BC339" s="265"/>
      <c r="BD339" s="265"/>
      <c r="BE339" s="265"/>
      <c r="BF339" s="265"/>
      <c r="BG339" s="265"/>
      <c r="BH339" s="265"/>
      <c r="BI339" s="265"/>
      <c r="BJ339" s="265"/>
      <c r="BK339" s="265"/>
      <c r="BL339" s="265"/>
      <c r="BM339" s="265"/>
      <c r="BN339" s="265"/>
      <c r="BO339" s="265"/>
      <c r="BP339" s="265"/>
      <c r="BQ339" s="265"/>
      <c r="BR339" s="265"/>
      <c r="BS339" s="265"/>
      <c r="BT339" s="265"/>
      <c r="BU339" s="265"/>
      <c r="BV339" s="265"/>
    </row>
    <row r="340" customFormat="false" ht="15" hidden="false" customHeight="false" outlineLevel="0" collapsed="false">
      <c r="A340" s="261"/>
      <c r="B340" s="261"/>
      <c r="C340" s="261"/>
      <c r="D340" s="261"/>
      <c r="E340" s="261"/>
      <c r="F340" s="261"/>
      <c r="G340" s="261"/>
      <c r="H340" s="261"/>
      <c r="I340" s="261"/>
      <c r="J340" s="261"/>
      <c r="K340" s="261"/>
      <c r="L340" s="261"/>
      <c r="M340" s="261"/>
      <c r="N340" s="261"/>
      <c r="O340" s="261"/>
      <c r="P340" s="261"/>
      <c r="Q340" s="261"/>
      <c r="R340" s="261"/>
      <c r="S340" s="261"/>
      <c r="T340" s="261"/>
      <c r="U340" s="261"/>
      <c r="V340" s="261"/>
      <c r="W340" s="303"/>
      <c r="X340" s="303"/>
      <c r="Y340" s="303"/>
      <c r="Z340" s="134"/>
      <c r="AA340" s="123"/>
      <c r="AB340" s="123"/>
      <c r="AC340" s="304"/>
      <c r="AD340" s="305"/>
      <c r="AE340" s="305"/>
      <c r="AF340" s="305"/>
      <c r="AG340" s="261"/>
      <c r="AH340" s="305"/>
      <c r="AI340" s="95"/>
      <c r="AJ340" s="99"/>
      <c r="AK340" s="99"/>
      <c r="AL340" s="99"/>
      <c r="AM340" s="99"/>
      <c r="AN340" s="95"/>
      <c r="AO340" s="95"/>
      <c r="AP340" s="95"/>
      <c r="AQ340" s="95"/>
      <c r="AR340" s="95"/>
      <c r="AS340" s="95"/>
      <c r="AT340" s="265"/>
      <c r="AU340" s="265"/>
      <c r="AV340" s="265"/>
      <c r="AW340" s="265"/>
      <c r="AX340" s="265"/>
      <c r="AY340" s="265"/>
      <c r="AZ340" s="265"/>
      <c r="BA340" s="265"/>
      <c r="BB340" s="265"/>
      <c r="BC340" s="265"/>
      <c r="BD340" s="265"/>
      <c r="BE340" s="265"/>
      <c r="BF340" s="265"/>
      <c r="BG340" s="265"/>
      <c r="BH340" s="265"/>
      <c r="BI340" s="265"/>
      <c r="BJ340" s="265"/>
      <c r="BK340" s="265"/>
      <c r="BL340" s="265"/>
      <c r="BM340" s="265"/>
      <c r="BN340" s="265"/>
      <c r="BO340" s="265"/>
      <c r="BP340" s="265"/>
      <c r="BQ340" s="265"/>
      <c r="BR340" s="265"/>
      <c r="BS340" s="265"/>
      <c r="BT340" s="265"/>
      <c r="BU340" s="265"/>
      <c r="BV340" s="265"/>
    </row>
    <row r="341" customFormat="false" ht="15" hidden="false" customHeight="false" outlineLevel="0" collapsed="false">
      <c r="A341" s="261"/>
      <c r="B341" s="261"/>
      <c r="C341" s="261"/>
      <c r="D341" s="261"/>
      <c r="E341" s="261"/>
      <c r="F341" s="261"/>
      <c r="G341" s="261"/>
      <c r="H341" s="261"/>
      <c r="I341" s="261"/>
      <c r="J341" s="261"/>
      <c r="K341" s="261"/>
      <c r="L341" s="261"/>
      <c r="M341" s="261"/>
      <c r="N341" s="261"/>
      <c r="O341" s="261"/>
      <c r="P341" s="261"/>
      <c r="Q341" s="261"/>
      <c r="R341" s="261"/>
      <c r="S341" s="261"/>
      <c r="T341" s="261"/>
      <c r="U341" s="261"/>
      <c r="V341" s="261"/>
      <c r="W341" s="303"/>
      <c r="X341" s="303"/>
      <c r="Y341" s="303"/>
      <c r="Z341" s="134"/>
      <c r="AA341" s="123"/>
      <c r="AB341" s="123"/>
      <c r="AC341" s="304"/>
      <c r="AD341" s="0"/>
      <c r="AE341" s="0"/>
      <c r="AF341" s="0"/>
      <c r="AG341" s="261"/>
      <c r="AH341" s="0"/>
      <c r="AI341" s="95"/>
      <c r="AJ341" s="95"/>
      <c r="AK341" s="95"/>
      <c r="AL341" s="95"/>
      <c r="AM341" s="95"/>
      <c r="AN341" s="95"/>
      <c r="AO341" s="95"/>
      <c r="AP341" s="95"/>
      <c r="AQ341" s="95"/>
      <c r="AR341" s="95"/>
      <c r="AS341" s="95"/>
      <c r="AT341" s="265"/>
      <c r="AU341" s="265"/>
      <c r="AV341" s="265"/>
      <c r="AW341" s="265"/>
      <c r="AX341" s="265"/>
      <c r="AY341" s="265"/>
      <c r="AZ341" s="265"/>
      <c r="BA341" s="265"/>
      <c r="BB341" s="265"/>
      <c r="BC341" s="265"/>
      <c r="BD341" s="265"/>
      <c r="BE341" s="265"/>
      <c r="BF341" s="265"/>
      <c r="BG341" s="265"/>
      <c r="BH341" s="265"/>
      <c r="BI341" s="265"/>
      <c r="BJ341" s="265"/>
      <c r="BK341" s="265"/>
      <c r="BL341" s="265"/>
      <c r="BM341" s="265"/>
      <c r="BN341" s="265"/>
      <c r="BO341" s="265"/>
      <c r="BP341" s="265"/>
      <c r="BQ341" s="265"/>
      <c r="BR341" s="265"/>
      <c r="BS341" s="265"/>
      <c r="BT341" s="265"/>
      <c r="BU341" s="265"/>
      <c r="BV341" s="265"/>
    </row>
    <row r="342" customFormat="false" ht="15" hidden="false" customHeight="false" outlineLevel="0" collapsed="false">
      <c r="A342" s="261"/>
      <c r="B342" s="261"/>
      <c r="C342" s="261"/>
      <c r="D342" s="261"/>
      <c r="E342" s="261"/>
      <c r="F342" s="261"/>
      <c r="G342" s="261"/>
      <c r="H342" s="261"/>
      <c r="I342" s="261"/>
      <c r="J342" s="261"/>
      <c r="K342" s="261"/>
      <c r="L342" s="261"/>
      <c r="M342" s="261"/>
      <c r="N342" s="261"/>
      <c r="O342" s="261"/>
      <c r="P342" s="261"/>
      <c r="Q342" s="261"/>
      <c r="R342" s="261"/>
      <c r="S342" s="261"/>
      <c r="T342" s="261"/>
      <c r="U342" s="261"/>
      <c r="V342" s="261"/>
      <c r="W342" s="303"/>
      <c r="X342" s="303"/>
      <c r="Y342" s="303"/>
      <c r="Z342" s="134"/>
      <c r="AA342" s="123"/>
      <c r="AB342" s="123"/>
      <c r="AC342" s="304"/>
      <c r="AD342" s="0"/>
      <c r="AE342" s="0"/>
      <c r="AF342" s="0"/>
      <c r="AG342" s="261"/>
      <c r="AH342" s="0"/>
      <c r="AI342" s="95"/>
      <c r="AJ342" s="99"/>
      <c r="AK342" s="99"/>
      <c r="AL342" s="99"/>
      <c r="AM342" s="99"/>
      <c r="AN342" s="95"/>
      <c r="AO342" s="99"/>
      <c r="AP342" s="99"/>
      <c r="AQ342" s="99"/>
      <c r="AR342" s="99"/>
      <c r="AS342" s="95"/>
      <c r="AT342" s="265"/>
      <c r="AU342" s="265"/>
      <c r="AV342" s="265"/>
      <c r="AW342" s="265"/>
      <c r="AX342" s="265"/>
      <c r="AY342" s="265"/>
      <c r="AZ342" s="265"/>
      <c r="BA342" s="265"/>
      <c r="BB342" s="265"/>
      <c r="BC342" s="265"/>
      <c r="BD342" s="265"/>
      <c r="BE342" s="265"/>
      <c r="BF342" s="265"/>
      <c r="BG342" s="265"/>
      <c r="BH342" s="265"/>
      <c r="BI342" s="265"/>
      <c r="BJ342" s="265"/>
      <c r="BK342" s="265"/>
      <c r="BL342" s="265"/>
      <c r="BM342" s="265"/>
      <c r="BN342" s="265"/>
      <c r="BO342" s="265"/>
      <c r="BP342" s="265"/>
      <c r="BQ342" s="265"/>
      <c r="BR342" s="265"/>
      <c r="BS342" s="265"/>
      <c r="BT342" s="265"/>
      <c r="BU342" s="265"/>
      <c r="BV342" s="265"/>
    </row>
    <row r="343" customFormat="false" ht="15.75" hidden="false" customHeight="false" outlineLevel="0" collapsed="false">
      <c r="A343" s="261"/>
      <c r="B343" s="261"/>
      <c r="C343" s="261"/>
      <c r="D343" s="261"/>
      <c r="E343" s="261"/>
      <c r="F343" s="261"/>
      <c r="G343" s="261"/>
      <c r="H343" s="261"/>
      <c r="I343" s="261"/>
      <c r="J343" s="261"/>
      <c r="K343" s="261"/>
      <c r="L343" s="261"/>
      <c r="M343" s="261"/>
      <c r="N343" s="261"/>
      <c r="O343" s="261"/>
      <c r="P343" s="261"/>
      <c r="Q343" s="261"/>
      <c r="R343" s="261"/>
      <c r="S343" s="261"/>
      <c r="T343" s="261"/>
      <c r="U343" s="261"/>
      <c r="V343" s="261"/>
      <c r="W343" s="307"/>
      <c r="X343" s="307"/>
      <c r="Y343" s="307"/>
      <c r="Z343" s="308"/>
      <c r="AA343" s="309"/>
      <c r="AB343" s="309"/>
      <c r="AC343" s="310"/>
      <c r="AD343" s="0"/>
      <c r="AE343" s="0"/>
      <c r="AF343" s="0"/>
      <c r="AG343" s="261"/>
      <c r="AH343" s="0"/>
      <c r="AI343" s="95"/>
      <c r="AJ343" s="102"/>
      <c r="AK343" s="102"/>
      <c r="AL343" s="102"/>
      <c r="AM343" s="102"/>
      <c r="AN343" s="95"/>
      <c r="AO343" s="95"/>
      <c r="AP343" s="99"/>
      <c r="AQ343" s="99"/>
      <c r="AR343" s="99"/>
      <c r="AS343" s="99"/>
      <c r="AT343" s="265"/>
      <c r="AU343" s="265"/>
      <c r="AV343" s="265"/>
      <c r="AW343" s="265"/>
      <c r="AX343" s="265"/>
      <c r="AY343" s="265"/>
      <c r="AZ343" s="265"/>
      <c r="BA343" s="265"/>
      <c r="BB343" s="265"/>
      <c r="BC343" s="265"/>
      <c r="BD343" s="265"/>
      <c r="BE343" s="265"/>
      <c r="BF343" s="265"/>
      <c r="BG343" s="265"/>
      <c r="BH343" s="265"/>
      <c r="BI343" s="265"/>
      <c r="BJ343" s="265"/>
      <c r="BK343" s="265"/>
      <c r="BL343" s="265"/>
      <c r="BM343" s="265"/>
      <c r="BN343" s="265"/>
      <c r="BO343" s="265"/>
      <c r="BP343" s="265"/>
      <c r="BQ343" s="265"/>
      <c r="BR343" s="265"/>
      <c r="BS343" s="265"/>
      <c r="BT343" s="265"/>
      <c r="BU343" s="265"/>
      <c r="BV343" s="265"/>
    </row>
    <row r="344" customFormat="false" ht="15" hidden="false" customHeight="false" outlineLevel="0" collapsed="false">
      <c r="A344" s="261"/>
      <c r="B344" s="261"/>
      <c r="C344" s="261"/>
      <c r="D344" s="261"/>
      <c r="E344" s="261"/>
      <c r="F344" s="261"/>
      <c r="G344" s="261"/>
      <c r="H344" s="261"/>
      <c r="I344" s="261"/>
      <c r="J344" s="261"/>
      <c r="K344" s="261"/>
      <c r="L344" s="261"/>
      <c r="M344" s="261"/>
      <c r="N344" s="261"/>
      <c r="O344" s="261"/>
      <c r="P344" s="261"/>
      <c r="Q344" s="261"/>
      <c r="R344" s="261"/>
      <c r="S344" s="261"/>
      <c r="T344" s="261"/>
      <c r="U344" s="261"/>
      <c r="V344" s="261"/>
      <c r="W344" s="0"/>
      <c r="X344" s="0"/>
      <c r="Y344" s="0"/>
      <c r="Z344" s="0"/>
      <c r="AA344" s="0"/>
      <c r="AB344" s="0"/>
      <c r="AC344" s="0"/>
      <c r="AD344" s="0"/>
      <c r="AE344" s="0"/>
      <c r="AF344" s="0"/>
      <c r="AG344" s="261"/>
      <c r="AH344" s="0"/>
      <c r="AI344" s="95"/>
      <c r="AJ344" s="99"/>
      <c r="AK344" s="99"/>
      <c r="AL344" s="99"/>
      <c r="AM344" s="99"/>
      <c r="AN344" s="95"/>
      <c r="AO344" s="95"/>
      <c r="AP344" s="102"/>
      <c r="AQ344" s="99"/>
      <c r="AR344" s="99"/>
      <c r="AS344" s="99"/>
      <c r="AT344" s="265"/>
      <c r="AU344" s="265"/>
      <c r="AV344" s="265"/>
      <c r="AW344" s="265"/>
      <c r="AX344" s="265"/>
      <c r="AY344" s="265"/>
      <c r="AZ344" s="265"/>
      <c r="BA344" s="265"/>
      <c r="BB344" s="265"/>
      <c r="BC344" s="265"/>
      <c r="BD344" s="265"/>
      <c r="BE344" s="265"/>
      <c r="BF344" s="265"/>
      <c r="BG344" s="265"/>
      <c r="BH344" s="265"/>
      <c r="BI344" s="265"/>
      <c r="BJ344" s="265"/>
      <c r="BK344" s="265"/>
      <c r="BL344" s="265"/>
      <c r="BM344" s="265"/>
      <c r="BN344" s="265"/>
      <c r="BO344" s="265"/>
      <c r="BP344" s="265"/>
      <c r="BQ344" s="265"/>
      <c r="BR344" s="265"/>
      <c r="BS344" s="265"/>
      <c r="BT344" s="265"/>
      <c r="BU344" s="265"/>
      <c r="BV344" s="265"/>
    </row>
    <row r="345" customFormat="false" ht="15" hidden="false" customHeight="false" outlineLevel="0" collapsed="false">
      <c r="A345" s="261"/>
      <c r="B345" s="261"/>
      <c r="C345" s="261"/>
      <c r="D345" s="261"/>
      <c r="E345" s="261"/>
      <c r="F345" s="261"/>
      <c r="G345" s="261"/>
      <c r="H345" s="261"/>
      <c r="I345" s="261"/>
      <c r="J345" s="261"/>
      <c r="K345" s="261"/>
      <c r="L345" s="261"/>
      <c r="M345" s="261"/>
      <c r="N345" s="261"/>
      <c r="O345" s="261"/>
      <c r="P345" s="261"/>
      <c r="Q345" s="261"/>
      <c r="R345" s="261"/>
      <c r="S345" s="261"/>
      <c r="T345" s="261"/>
      <c r="U345" s="261"/>
      <c r="V345" s="261"/>
      <c r="W345" s="0"/>
      <c r="X345" s="0"/>
      <c r="Y345" s="0"/>
      <c r="Z345" s="0"/>
      <c r="AA345" s="0"/>
      <c r="AB345" s="0"/>
      <c r="AC345" s="0"/>
      <c r="AD345" s="0"/>
      <c r="AE345" s="0"/>
      <c r="AF345" s="0"/>
      <c r="AG345" s="261"/>
      <c r="AH345" s="0"/>
      <c r="AI345" s="95"/>
      <c r="AJ345" s="99"/>
      <c r="AK345" s="99"/>
      <c r="AL345" s="99"/>
      <c r="AM345" s="99"/>
      <c r="AN345" s="95"/>
      <c r="AO345" s="95"/>
      <c r="AP345" s="95"/>
      <c r="AQ345" s="95"/>
      <c r="AR345" s="95"/>
      <c r="AS345" s="95"/>
      <c r="AT345" s="265"/>
      <c r="AU345" s="265"/>
      <c r="AV345" s="265"/>
      <c r="AW345" s="265"/>
      <c r="AX345" s="265"/>
      <c r="AY345" s="265"/>
      <c r="AZ345" s="265"/>
      <c r="BA345" s="265"/>
      <c r="BB345" s="265"/>
      <c r="BC345" s="265"/>
      <c r="BD345" s="265"/>
      <c r="BE345" s="265"/>
      <c r="BF345" s="265"/>
      <c r="BG345" s="265"/>
      <c r="BH345" s="265"/>
      <c r="BI345" s="265"/>
      <c r="BJ345" s="265"/>
      <c r="BK345" s="265"/>
      <c r="BL345" s="265"/>
      <c r="BM345" s="265"/>
      <c r="BN345" s="265"/>
      <c r="BO345" s="265"/>
      <c r="BP345" s="265"/>
      <c r="BQ345" s="265"/>
      <c r="BR345" s="265"/>
      <c r="BS345" s="265"/>
      <c r="BT345" s="265"/>
      <c r="BU345" s="265"/>
      <c r="BV345" s="265"/>
    </row>
    <row r="346" customFormat="false" ht="15" hidden="false" customHeight="false" outlineLevel="0" collapsed="false">
      <c r="A346" s="261"/>
      <c r="B346" s="261"/>
      <c r="C346" s="261"/>
      <c r="D346" s="261"/>
      <c r="E346" s="261"/>
      <c r="F346" s="261"/>
      <c r="G346" s="261"/>
      <c r="H346" s="261"/>
      <c r="I346" s="261"/>
      <c r="J346" s="261"/>
      <c r="K346" s="261"/>
      <c r="L346" s="261"/>
      <c r="M346" s="261"/>
      <c r="N346" s="261"/>
      <c r="O346" s="261"/>
      <c r="P346" s="261"/>
      <c r="Q346" s="261"/>
      <c r="R346" s="261"/>
      <c r="S346" s="261"/>
      <c r="T346" s="261"/>
      <c r="U346" s="261"/>
      <c r="V346" s="261"/>
      <c r="W346" s="0"/>
      <c r="X346" s="0"/>
      <c r="Y346" s="0"/>
      <c r="Z346" s="0"/>
      <c r="AA346" s="0"/>
      <c r="AB346" s="0"/>
      <c r="AC346" s="0"/>
      <c r="AD346" s="0"/>
      <c r="AE346" s="0"/>
      <c r="AF346" s="0"/>
      <c r="AG346" s="261"/>
      <c r="AH346" s="0"/>
      <c r="AI346" s="95"/>
      <c r="AJ346" s="99"/>
      <c r="AK346" s="99"/>
      <c r="AL346" s="99"/>
      <c r="AM346" s="99"/>
      <c r="AN346" s="95"/>
      <c r="AO346" s="95"/>
      <c r="AP346" s="95"/>
      <c r="AQ346" s="95"/>
      <c r="AR346" s="95"/>
      <c r="AS346" s="95"/>
      <c r="AT346" s="265"/>
      <c r="AU346" s="265"/>
      <c r="AV346" s="265"/>
      <c r="AW346" s="265"/>
      <c r="AX346" s="265"/>
      <c r="AY346" s="265"/>
      <c r="AZ346" s="265"/>
      <c r="BA346" s="265"/>
      <c r="BB346" s="265"/>
      <c r="BC346" s="265"/>
      <c r="BD346" s="265"/>
      <c r="BE346" s="265"/>
      <c r="BF346" s="265"/>
      <c r="BG346" s="265"/>
      <c r="BH346" s="265"/>
      <c r="BI346" s="265"/>
      <c r="BJ346" s="265"/>
      <c r="BK346" s="265"/>
      <c r="BL346" s="265"/>
      <c r="BM346" s="265"/>
      <c r="BN346" s="265"/>
      <c r="BO346" s="265"/>
      <c r="BP346" s="265"/>
      <c r="BQ346" s="265"/>
      <c r="BR346" s="265"/>
      <c r="BS346" s="265"/>
      <c r="BT346" s="265"/>
      <c r="BU346" s="265"/>
      <c r="BV346" s="265"/>
    </row>
    <row r="347" customFormat="false" ht="15" hidden="false" customHeight="false" outlineLevel="0" collapsed="false">
      <c r="A347" s="261"/>
      <c r="B347" s="261"/>
      <c r="C347" s="261"/>
      <c r="D347" s="261"/>
      <c r="E347" s="261"/>
      <c r="F347" s="261"/>
      <c r="G347" s="261"/>
      <c r="H347" s="261"/>
      <c r="I347" s="261"/>
      <c r="J347" s="261"/>
      <c r="K347" s="261"/>
      <c r="L347" s="261"/>
      <c r="M347" s="261"/>
      <c r="N347" s="261"/>
      <c r="O347" s="261"/>
      <c r="P347" s="261"/>
      <c r="Q347" s="261"/>
      <c r="R347" s="261"/>
      <c r="S347" s="261"/>
      <c r="T347" s="261"/>
      <c r="U347" s="261"/>
      <c r="V347" s="261"/>
      <c r="W347" s="0"/>
      <c r="X347" s="0"/>
      <c r="Y347" s="0"/>
      <c r="Z347" s="0"/>
      <c r="AA347" s="0"/>
      <c r="AB347" s="0"/>
      <c r="AC347" s="0"/>
      <c r="AD347" s="0"/>
      <c r="AE347" s="0"/>
      <c r="AF347" s="0"/>
      <c r="AG347" s="261"/>
      <c r="AH347" s="0"/>
      <c r="AI347" s="95"/>
      <c r="AJ347" s="99"/>
      <c r="AK347" s="99"/>
      <c r="AL347" s="99"/>
      <c r="AM347" s="99"/>
      <c r="AN347" s="95"/>
      <c r="AO347" s="95"/>
      <c r="AP347" s="95"/>
      <c r="AQ347" s="95"/>
      <c r="AR347" s="95"/>
      <c r="AS347" s="95"/>
      <c r="AT347" s="265"/>
      <c r="AU347" s="265"/>
      <c r="AV347" s="265"/>
      <c r="AW347" s="265"/>
      <c r="AX347" s="265"/>
      <c r="AY347" s="265"/>
      <c r="AZ347" s="265"/>
      <c r="BA347" s="265"/>
      <c r="BB347" s="265"/>
      <c r="BC347" s="265"/>
      <c r="BD347" s="265"/>
      <c r="BE347" s="265"/>
      <c r="BF347" s="265"/>
      <c r="BG347" s="265"/>
      <c r="BH347" s="265"/>
      <c r="BI347" s="265"/>
      <c r="BJ347" s="265"/>
      <c r="BK347" s="265"/>
      <c r="BL347" s="265"/>
      <c r="BM347" s="265"/>
      <c r="BN347" s="265"/>
      <c r="BO347" s="265"/>
      <c r="BP347" s="265"/>
      <c r="BQ347" s="265"/>
      <c r="BR347" s="265"/>
      <c r="BS347" s="265"/>
      <c r="BT347" s="265"/>
      <c r="BU347" s="265"/>
      <c r="BV347" s="265"/>
    </row>
    <row r="348" customFormat="false" ht="15" hidden="false" customHeight="false" outlineLevel="0" collapsed="false">
      <c r="A348" s="261"/>
      <c r="B348" s="261"/>
      <c r="C348" s="261"/>
      <c r="D348" s="261"/>
      <c r="E348" s="261"/>
      <c r="F348" s="261"/>
      <c r="G348" s="261"/>
      <c r="H348" s="261"/>
      <c r="I348" s="261"/>
      <c r="J348" s="261"/>
      <c r="K348" s="261"/>
      <c r="L348" s="261"/>
      <c r="M348" s="261"/>
      <c r="N348" s="261"/>
      <c r="O348" s="261"/>
      <c r="P348" s="261"/>
      <c r="Q348" s="261"/>
      <c r="R348" s="261"/>
      <c r="S348" s="261"/>
      <c r="T348" s="261"/>
      <c r="U348" s="261"/>
      <c r="V348" s="261"/>
      <c r="W348" s="0"/>
      <c r="X348" s="0"/>
      <c r="Y348" s="0"/>
      <c r="Z348" s="0"/>
      <c r="AA348" s="0"/>
      <c r="AB348" s="0"/>
      <c r="AC348" s="0"/>
      <c r="AD348" s="0"/>
      <c r="AE348" s="0"/>
      <c r="AF348" s="0"/>
      <c r="AG348" s="261"/>
      <c r="AH348" s="0"/>
      <c r="AI348" s="95"/>
      <c r="AJ348" s="99"/>
      <c r="AK348" s="99"/>
      <c r="AL348" s="99"/>
      <c r="AM348" s="99"/>
      <c r="AN348" s="95"/>
      <c r="AO348" s="99"/>
      <c r="AP348" s="99"/>
      <c r="AQ348" s="99"/>
      <c r="AR348" s="95"/>
      <c r="AS348" s="95"/>
      <c r="AT348" s="265"/>
      <c r="AU348" s="265"/>
      <c r="AV348" s="265"/>
      <c r="AW348" s="265"/>
      <c r="AX348" s="265"/>
      <c r="AY348" s="265"/>
      <c r="AZ348" s="265"/>
      <c r="BA348" s="265"/>
      <c r="BB348" s="265"/>
      <c r="BC348" s="265"/>
      <c r="BD348" s="265"/>
      <c r="BE348" s="265"/>
      <c r="BF348" s="265"/>
      <c r="BG348" s="265"/>
      <c r="BH348" s="265"/>
      <c r="BI348" s="265"/>
      <c r="BJ348" s="265"/>
      <c r="BK348" s="265"/>
      <c r="BL348" s="265"/>
      <c r="BM348" s="265"/>
      <c r="BN348" s="265"/>
      <c r="BO348" s="265"/>
      <c r="BP348" s="265"/>
      <c r="BQ348" s="265"/>
      <c r="BR348" s="265"/>
      <c r="BS348" s="265"/>
      <c r="BT348" s="265"/>
      <c r="BU348" s="265"/>
      <c r="BV348" s="265"/>
    </row>
    <row r="349" customFormat="false" ht="15" hidden="false" customHeight="false" outlineLevel="0" collapsed="false">
      <c r="A349" s="261"/>
      <c r="B349" s="261"/>
      <c r="C349" s="261"/>
      <c r="D349" s="261"/>
      <c r="E349" s="261"/>
      <c r="F349" s="261"/>
      <c r="G349" s="261"/>
      <c r="H349" s="261"/>
      <c r="I349" s="261"/>
      <c r="J349" s="261"/>
      <c r="K349" s="261"/>
      <c r="L349" s="261"/>
      <c r="M349" s="261"/>
      <c r="N349" s="261"/>
      <c r="O349" s="261"/>
      <c r="P349" s="261"/>
      <c r="Q349" s="261"/>
      <c r="R349" s="261"/>
      <c r="S349" s="261"/>
      <c r="T349" s="261"/>
      <c r="U349" s="261"/>
      <c r="V349" s="261"/>
      <c r="W349" s="0"/>
      <c r="X349" s="0"/>
      <c r="Y349" s="0"/>
      <c r="Z349" s="0"/>
      <c r="AA349" s="0"/>
      <c r="AB349" s="0"/>
      <c r="AC349" s="0"/>
      <c r="AD349" s="0"/>
      <c r="AE349" s="0"/>
      <c r="AF349" s="0"/>
      <c r="AG349" s="261"/>
      <c r="AH349" s="0"/>
      <c r="AI349" s="95"/>
      <c r="AJ349" s="99"/>
      <c r="AK349" s="99"/>
      <c r="AL349" s="99"/>
      <c r="AM349" s="99"/>
      <c r="AN349" s="95"/>
      <c r="AO349" s="95"/>
      <c r="AP349" s="95"/>
      <c r="AQ349" s="95"/>
      <c r="AR349" s="95"/>
      <c r="AS349" s="95"/>
      <c r="AT349" s="265"/>
      <c r="AU349" s="265"/>
      <c r="AV349" s="265"/>
      <c r="AW349" s="265"/>
      <c r="AX349" s="265"/>
      <c r="AY349" s="265"/>
      <c r="AZ349" s="265"/>
      <c r="BA349" s="265"/>
      <c r="BB349" s="265"/>
      <c r="BC349" s="265"/>
      <c r="BD349" s="265"/>
      <c r="BE349" s="265"/>
      <c r="BF349" s="265"/>
      <c r="BG349" s="265"/>
      <c r="BH349" s="265"/>
      <c r="BI349" s="265"/>
      <c r="BJ349" s="265"/>
      <c r="BK349" s="265"/>
      <c r="BL349" s="265"/>
      <c r="BM349" s="265"/>
      <c r="BN349" s="265"/>
      <c r="BO349" s="265"/>
      <c r="BP349" s="265"/>
      <c r="BQ349" s="265"/>
      <c r="BR349" s="265"/>
      <c r="BS349" s="265"/>
      <c r="BT349" s="265"/>
      <c r="BU349" s="265"/>
      <c r="BV349" s="265"/>
    </row>
    <row r="350" customFormat="false" ht="15" hidden="false" customHeight="false" outlineLevel="0" collapsed="false">
      <c r="A350" s="261"/>
      <c r="B350" s="261"/>
      <c r="C350" s="261"/>
      <c r="D350" s="261"/>
      <c r="E350" s="261"/>
      <c r="F350" s="261"/>
      <c r="G350" s="261"/>
      <c r="H350" s="261"/>
      <c r="I350" s="261"/>
      <c r="J350" s="261"/>
      <c r="K350" s="261"/>
      <c r="L350" s="261"/>
      <c r="M350" s="261"/>
      <c r="N350" s="261"/>
      <c r="O350" s="261"/>
      <c r="P350" s="261"/>
      <c r="Q350" s="261"/>
      <c r="R350" s="261"/>
      <c r="S350" s="261"/>
      <c r="T350" s="261"/>
      <c r="U350" s="261"/>
      <c r="V350" s="261"/>
      <c r="W350" s="0"/>
      <c r="X350" s="0"/>
      <c r="Y350" s="0"/>
      <c r="Z350" s="0"/>
      <c r="AA350" s="0"/>
      <c r="AB350" s="0"/>
      <c r="AC350" s="0"/>
      <c r="AD350" s="0"/>
      <c r="AE350" s="0"/>
      <c r="AF350" s="0"/>
      <c r="AG350" s="261"/>
      <c r="AH350" s="0"/>
      <c r="AI350" s="95"/>
      <c r="AJ350" s="99"/>
      <c r="AK350" s="99"/>
      <c r="AL350" s="99"/>
      <c r="AM350" s="99"/>
      <c r="AN350" s="95"/>
      <c r="AO350" s="95"/>
      <c r="AP350" s="95"/>
      <c r="AQ350" s="95"/>
      <c r="AR350" s="95"/>
      <c r="AS350" s="95"/>
      <c r="AT350" s="265"/>
      <c r="AU350" s="265"/>
      <c r="AV350" s="265"/>
      <c r="AW350" s="265"/>
      <c r="AX350" s="265"/>
      <c r="AY350" s="265"/>
      <c r="AZ350" s="265"/>
      <c r="BA350" s="265"/>
      <c r="BB350" s="265"/>
      <c r="BC350" s="265"/>
      <c r="BD350" s="265"/>
      <c r="BE350" s="265"/>
      <c r="BF350" s="265"/>
      <c r="BG350" s="265"/>
      <c r="BH350" s="265"/>
      <c r="BI350" s="265"/>
      <c r="BJ350" s="265"/>
      <c r="BK350" s="265"/>
      <c r="BL350" s="265"/>
      <c r="BM350" s="265"/>
      <c r="BN350" s="265"/>
      <c r="BO350" s="265"/>
      <c r="BP350" s="265"/>
      <c r="BQ350" s="265"/>
      <c r="BR350" s="265"/>
      <c r="BS350" s="265"/>
      <c r="BT350" s="265"/>
      <c r="BU350" s="265"/>
      <c r="BV350" s="265"/>
    </row>
    <row r="351" customFormat="false" ht="15" hidden="false" customHeight="false" outlineLevel="0" collapsed="false">
      <c r="A351" s="261"/>
      <c r="B351" s="261"/>
      <c r="C351" s="261"/>
      <c r="D351" s="261"/>
      <c r="E351" s="261"/>
      <c r="F351" s="261"/>
      <c r="G351" s="261"/>
      <c r="H351" s="261"/>
      <c r="I351" s="261"/>
      <c r="J351" s="261"/>
      <c r="K351" s="261"/>
      <c r="L351" s="261"/>
      <c r="M351" s="261"/>
      <c r="N351" s="261"/>
      <c r="O351" s="261"/>
      <c r="P351" s="261"/>
      <c r="Q351" s="261"/>
      <c r="R351" s="261"/>
      <c r="S351" s="261"/>
      <c r="T351" s="261"/>
      <c r="U351" s="261"/>
      <c r="V351" s="261"/>
      <c r="W351" s="0"/>
      <c r="X351" s="0"/>
      <c r="Y351" s="0"/>
      <c r="Z351" s="0"/>
      <c r="AA351" s="0"/>
      <c r="AB351" s="0"/>
      <c r="AC351" s="0"/>
      <c r="AD351" s="0"/>
      <c r="AE351" s="0"/>
      <c r="AF351" s="0"/>
      <c r="AG351" s="261"/>
      <c r="AH351" s="0"/>
      <c r="AI351" s="0"/>
      <c r="AJ351" s="0"/>
      <c r="AK351" s="0"/>
      <c r="AL351" s="0"/>
      <c r="AM351" s="0"/>
      <c r="AN351" s="0"/>
      <c r="AO351" s="265"/>
      <c r="AP351" s="265"/>
      <c r="AQ351" s="265"/>
      <c r="AR351" s="265"/>
      <c r="AS351" s="265"/>
      <c r="AT351" s="265"/>
      <c r="AU351" s="265"/>
      <c r="AV351" s="265"/>
      <c r="AW351" s="265"/>
      <c r="AX351" s="265"/>
      <c r="AY351" s="265"/>
      <c r="AZ351" s="265"/>
      <c r="BA351" s="265"/>
      <c r="BB351" s="265"/>
      <c r="BC351" s="265"/>
      <c r="BD351" s="265"/>
      <c r="BE351" s="265"/>
      <c r="BF351" s="265"/>
      <c r="BG351" s="265"/>
      <c r="BH351" s="265"/>
      <c r="BI351" s="265"/>
      <c r="BJ351" s="265"/>
      <c r="BK351" s="265"/>
      <c r="BL351" s="265"/>
      <c r="BM351" s="265"/>
      <c r="BN351" s="265"/>
      <c r="BO351" s="265"/>
      <c r="BP351" s="265"/>
      <c r="BQ351" s="265"/>
      <c r="BR351" s="265"/>
      <c r="BS351" s="265"/>
      <c r="BT351" s="265"/>
      <c r="BU351" s="265"/>
      <c r="BV351" s="265"/>
    </row>
    <row r="352" customFormat="false" ht="15" hidden="false" customHeight="false" outlineLevel="0" collapsed="false">
      <c r="A352" s="261"/>
      <c r="B352" s="261"/>
      <c r="C352" s="261"/>
      <c r="D352" s="261"/>
      <c r="E352" s="261"/>
      <c r="F352" s="261"/>
      <c r="G352" s="261"/>
      <c r="H352" s="261"/>
      <c r="I352" s="261"/>
      <c r="J352" s="261"/>
      <c r="K352" s="261"/>
      <c r="L352" s="261"/>
      <c r="M352" s="261"/>
      <c r="N352" s="261"/>
      <c r="O352" s="261"/>
      <c r="P352" s="261"/>
      <c r="Q352" s="261"/>
      <c r="R352" s="261"/>
      <c r="S352" s="261"/>
      <c r="T352" s="261"/>
      <c r="U352" s="261"/>
      <c r="V352" s="261"/>
      <c r="W352" s="0"/>
      <c r="X352" s="0"/>
      <c r="Y352" s="0"/>
      <c r="Z352" s="0"/>
      <c r="AA352" s="0"/>
      <c r="AB352" s="0"/>
      <c r="AC352" s="0"/>
      <c r="AD352" s="0"/>
      <c r="AE352" s="0"/>
      <c r="AF352" s="0"/>
      <c r="AG352" s="261"/>
      <c r="AH352" s="0"/>
      <c r="AI352" s="0"/>
      <c r="AJ352" s="0"/>
      <c r="AK352" s="0"/>
      <c r="AL352" s="0"/>
      <c r="AM352" s="0"/>
      <c r="AN352" s="0"/>
      <c r="AO352" s="265"/>
      <c r="AP352" s="265"/>
      <c r="AQ352" s="265"/>
      <c r="AR352" s="265"/>
      <c r="AS352" s="265"/>
      <c r="AT352" s="265"/>
      <c r="AU352" s="265"/>
      <c r="AV352" s="265"/>
      <c r="AW352" s="265"/>
      <c r="AX352" s="265"/>
      <c r="AY352" s="265"/>
      <c r="AZ352" s="265"/>
      <c r="BA352" s="265"/>
      <c r="BB352" s="265"/>
      <c r="BC352" s="265"/>
      <c r="BD352" s="265"/>
      <c r="BE352" s="265"/>
      <c r="BF352" s="265"/>
      <c r="BG352" s="265"/>
      <c r="BH352" s="265"/>
      <c r="BI352" s="265"/>
      <c r="BJ352" s="265"/>
      <c r="BK352" s="265"/>
      <c r="BL352" s="265"/>
      <c r="BM352" s="265"/>
      <c r="BN352" s="265"/>
      <c r="BO352" s="265"/>
      <c r="BP352" s="265"/>
      <c r="BQ352" s="265"/>
      <c r="BR352" s="265"/>
      <c r="BS352" s="265"/>
      <c r="BT352" s="265"/>
      <c r="BU352" s="265"/>
      <c r="BV352" s="265"/>
    </row>
    <row r="353" customFormat="false" ht="15" hidden="false" customHeight="false" outlineLevel="0" collapsed="false">
      <c r="A353" s="261"/>
      <c r="B353" s="261"/>
      <c r="C353" s="261"/>
      <c r="D353" s="261"/>
      <c r="E353" s="261"/>
      <c r="F353" s="261"/>
      <c r="G353" s="261"/>
      <c r="H353" s="261"/>
      <c r="I353" s="261"/>
      <c r="J353" s="261"/>
      <c r="K353" s="261"/>
      <c r="L353" s="261"/>
      <c r="M353" s="261"/>
      <c r="N353" s="261"/>
      <c r="O353" s="261"/>
      <c r="P353" s="261"/>
      <c r="Q353" s="261"/>
      <c r="R353" s="261"/>
      <c r="S353" s="261"/>
      <c r="T353" s="261"/>
      <c r="U353" s="261"/>
      <c r="V353" s="261"/>
      <c r="W353" s="0"/>
      <c r="X353" s="0"/>
      <c r="Y353" s="0"/>
      <c r="Z353" s="0"/>
      <c r="AA353" s="0"/>
      <c r="AB353" s="0"/>
      <c r="AC353" s="0"/>
      <c r="AD353" s="0"/>
      <c r="AE353" s="0"/>
      <c r="AF353" s="0"/>
      <c r="AG353" s="261"/>
      <c r="AH353" s="0"/>
      <c r="AI353" s="0"/>
      <c r="AJ353" s="0"/>
      <c r="AK353" s="0"/>
      <c r="AL353" s="0"/>
      <c r="AM353" s="0"/>
      <c r="AN353" s="0"/>
      <c r="AO353" s="265"/>
      <c r="AP353" s="265"/>
      <c r="AQ353" s="265"/>
      <c r="AR353" s="265"/>
      <c r="AS353" s="265"/>
      <c r="AT353" s="265"/>
      <c r="AU353" s="265"/>
      <c r="AV353" s="265"/>
      <c r="AW353" s="265"/>
      <c r="AX353" s="265"/>
      <c r="AY353" s="265"/>
      <c r="AZ353" s="265"/>
      <c r="BA353" s="265"/>
      <c r="BB353" s="265"/>
      <c r="BC353" s="265"/>
      <c r="BD353" s="265"/>
      <c r="BE353" s="265"/>
      <c r="BF353" s="265"/>
      <c r="BG353" s="265"/>
      <c r="BH353" s="265"/>
      <c r="BI353" s="265"/>
      <c r="BJ353" s="265"/>
      <c r="BK353" s="265"/>
      <c r="BL353" s="265"/>
      <c r="BM353" s="265"/>
      <c r="BN353" s="265"/>
      <c r="BO353" s="265"/>
      <c r="BP353" s="265"/>
      <c r="BQ353" s="265"/>
      <c r="BR353" s="265"/>
      <c r="BS353" s="265"/>
      <c r="BT353" s="265"/>
      <c r="BU353" s="265"/>
      <c r="BV353" s="265"/>
    </row>
    <row r="354" customFormat="false" ht="15" hidden="false" customHeight="false" outlineLevel="0" collapsed="false">
      <c r="A354" s="261"/>
      <c r="B354" s="261"/>
      <c r="C354" s="261"/>
      <c r="D354" s="261"/>
      <c r="E354" s="261"/>
      <c r="F354" s="261"/>
      <c r="G354" s="261"/>
      <c r="H354" s="261"/>
      <c r="I354" s="261"/>
      <c r="J354" s="261"/>
      <c r="K354" s="261"/>
      <c r="L354" s="261"/>
      <c r="M354" s="261"/>
      <c r="N354" s="261"/>
      <c r="O354" s="261"/>
      <c r="P354" s="261"/>
      <c r="Q354" s="261"/>
      <c r="R354" s="261"/>
      <c r="S354" s="261"/>
      <c r="T354" s="261"/>
      <c r="U354" s="261"/>
      <c r="V354" s="261"/>
      <c r="W354" s="0"/>
      <c r="X354" s="0"/>
      <c r="Y354" s="0"/>
      <c r="Z354" s="0"/>
      <c r="AA354" s="0"/>
      <c r="AB354" s="0"/>
      <c r="AC354" s="0"/>
      <c r="AD354" s="0"/>
      <c r="AE354" s="0"/>
      <c r="AF354" s="0"/>
      <c r="AG354" s="261"/>
      <c r="AH354" s="0"/>
      <c r="AI354" s="0"/>
      <c r="AJ354" s="0"/>
      <c r="AK354" s="0"/>
      <c r="AL354" s="0"/>
      <c r="AM354" s="0"/>
      <c r="AN354" s="0"/>
      <c r="AO354" s="265"/>
      <c r="AP354" s="265"/>
      <c r="AQ354" s="265"/>
      <c r="AR354" s="265"/>
      <c r="AS354" s="265"/>
      <c r="AT354" s="265"/>
      <c r="AU354" s="265"/>
      <c r="AV354" s="265"/>
      <c r="AW354" s="265"/>
      <c r="AX354" s="265"/>
      <c r="AY354" s="265"/>
      <c r="AZ354" s="265"/>
      <c r="BA354" s="265"/>
      <c r="BB354" s="265"/>
      <c r="BC354" s="265"/>
      <c r="BD354" s="265"/>
      <c r="BE354" s="265"/>
      <c r="BF354" s="265"/>
      <c r="BG354" s="265"/>
      <c r="BH354" s="265"/>
      <c r="BI354" s="265"/>
      <c r="BJ354" s="265"/>
      <c r="BK354" s="265"/>
      <c r="BL354" s="265"/>
      <c r="BM354" s="265"/>
      <c r="BN354" s="265"/>
      <c r="BO354" s="265"/>
      <c r="BP354" s="265"/>
      <c r="BQ354" s="265"/>
      <c r="BR354" s="265"/>
      <c r="BS354" s="265"/>
      <c r="BT354" s="265"/>
      <c r="BU354" s="265"/>
      <c r="BV354" s="265"/>
    </row>
    <row r="355" customFormat="false" ht="15" hidden="false" customHeight="false" outlineLevel="0" collapsed="false">
      <c r="A355" s="261"/>
      <c r="B355" s="261"/>
      <c r="C355" s="261"/>
      <c r="D355" s="261"/>
      <c r="E355" s="261"/>
      <c r="F355" s="261"/>
      <c r="G355" s="261"/>
      <c r="H355" s="261"/>
      <c r="I355" s="261"/>
      <c r="J355" s="261"/>
      <c r="K355" s="261"/>
      <c r="L355" s="261"/>
      <c r="M355" s="261"/>
      <c r="N355" s="261"/>
      <c r="O355" s="261"/>
      <c r="P355" s="261"/>
      <c r="Q355" s="261"/>
      <c r="R355" s="261"/>
      <c r="S355" s="261"/>
      <c r="T355" s="261"/>
      <c r="U355" s="261"/>
      <c r="V355" s="261"/>
      <c r="W355" s="0"/>
      <c r="X355" s="0"/>
      <c r="Y355" s="0"/>
      <c r="Z355" s="0"/>
      <c r="AA355" s="0"/>
      <c r="AB355" s="0"/>
      <c r="AC355" s="0"/>
      <c r="AD355" s="0"/>
      <c r="AE355" s="0"/>
      <c r="AF355" s="0"/>
      <c r="AG355" s="261"/>
      <c r="AH355" s="0"/>
      <c r="AI355" s="0"/>
      <c r="AJ355" s="0"/>
      <c r="AK355" s="0"/>
      <c r="AL355" s="0"/>
      <c r="AM355" s="0"/>
      <c r="AN355" s="0"/>
      <c r="AO355" s="265"/>
      <c r="AP355" s="265"/>
      <c r="AQ355" s="265"/>
      <c r="AR355" s="265"/>
      <c r="AS355" s="265"/>
      <c r="AT355" s="265"/>
      <c r="AU355" s="265"/>
      <c r="AV355" s="265"/>
      <c r="AW355" s="265"/>
      <c r="AX355" s="265"/>
      <c r="AY355" s="265"/>
      <c r="AZ355" s="265"/>
      <c r="BA355" s="265"/>
      <c r="BB355" s="265"/>
      <c r="BC355" s="265"/>
      <c r="BD355" s="265"/>
      <c r="BE355" s="265"/>
      <c r="BF355" s="265"/>
      <c r="BG355" s="265"/>
      <c r="BH355" s="265"/>
      <c r="BI355" s="265"/>
      <c r="BJ355" s="265"/>
      <c r="BK355" s="265"/>
      <c r="BL355" s="265"/>
      <c r="BM355" s="265"/>
      <c r="BN355" s="265"/>
      <c r="BO355" s="265"/>
      <c r="BP355" s="265"/>
      <c r="BQ355" s="265"/>
      <c r="BR355" s="265"/>
      <c r="BS355" s="265"/>
      <c r="BT355" s="265"/>
      <c r="BU355" s="265"/>
      <c r="BV355" s="265"/>
    </row>
    <row r="356" customFormat="false" ht="15" hidden="false" customHeight="false" outlineLevel="0" collapsed="false">
      <c r="A356" s="261"/>
      <c r="B356" s="261"/>
      <c r="C356" s="261"/>
      <c r="D356" s="261"/>
      <c r="E356" s="261"/>
      <c r="F356" s="261"/>
      <c r="G356" s="261"/>
      <c r="H356" s="261"/>
      <c r="I356" s="261"/>
      <c r="J356" s="261"/>
      <c r="K356" s="261"/>
      <c r="L356" s="261"/>
      <c r="M356" s="261"/>
      <c r="N356" s="261"/>
      <c r="O356" s="261"/>
      <c r="P356" s="261"/>
      <c r="Q356" s="261"/>
      <c r="R356" s="261"/>
      <c r="S356" s="261"/>
      <c r="T356" s="261"/>
      <c r="U356" s="261"/>
      <c r="V356" s="261"/>
      <c r="W356" s="0"/>
      <c r="X356" s="0"/>
      <c r="Y356" s="0"/>
      <c r="Z356" s="0"/>
      <c r="AA356" s="0"/>
      <c r="AB356" s="0"/>
      <c r="AC356" s="0"/>
      <c r="AD356" s="0"/>
      <c r="AE356" s="0"/>
      <c r="AF356" s="0"/>
      <c r="AG356" s="261"/>
      <c r="AH356" s="0"/>
      <c r="AI356" s="0"/>
      <c r="AJ356" s="0"/>
      <c r="AK356" s="0"/>
      <c r="AL356" s="0"/>
      <c r="AM356" s="0"/>
      <c r="AN356" s="0"/>
      <c r="AO356" s="265"/>
      <c r="AP356" s="265"/>
      <c r="AQ356" s="265"/>
      <c r="AR356" s="265"/>
      <c r="AS356" s="265"/>
      <c r="AT356" s="265"/>
      <c r="AU356" s="265"/>
      <c r="AV356" s="265"/>
      <c r="AW356" s="265"/>
      <c r="AX356" s="265"/>
      <c r="AY356" s="265"/>
      <c r="AZ356" s="265"/>
      <c r="BA356" s="265"/>
      <c r="BB356" s="265"/>
      <c r="BC356" s="265"/>
      <c r="BD356" s="265"/>
      <c r="BE356" s="265"/>
      <c r="BF356" s="265"/>
      <c r="BG356" s="265"/>
      <c r="BH356" s="265"/>
      <c r="BI356" s="265"/>
      <c r="BJ356" s="265"/>
      <c r="BK356" s="265"/>
      <c r="BL356" s="265"/>
      <c r="BM356" s="265"/>
      <c r="BN356" s="265"/>
      <c r="BO356" s="265"/>
      <c r="BP356" s="265"/>
      <c r="BQ356" s="265"/>
      <c r="BR356" s="265"/>
      <c r="BS356" s="265"/>
      <c r="BT356" s="265"/>
      <c r="BU356" s="265"/>
      <c r="BV356" s="265"/>
    </row>
    <row r="357" customFormat="false" ht="15" hidden="false" customHeight="false" outlineLevel="0" collapsed="false">
      <c r="A357" s="261"/>
      <c r="B357" s="261"/>
      <c r="C357" s="261"/>
      <c r="D357" s="261"/>
      <c r="E357" s="261"/>
      <c r="F357" s="261"/>
      <c r="G357" s="261"/>
      <c r="H357" s="261"/>
      <c r="I357" s="261"/>
      <c r="J357" s="261"/>
      <c r="K357" s="261"/>
      <c r="L357" s="261"/>
      <c r="M357" s="261"/>
      <c r="N357" s="261"/>
      <c r="O357" s="261"/>
      <c r="P357" s="261"/>
      <c r="Q357" s="261"/>
      <c r="R357" s="261"/>
      <c r="S357" s="261"/>
      <c r="T357" s="261"/>
      <c r="U357" s="261"/>
      <c r="V357" s="261"/>
      <c r="W357" s="0"/>
      <c r="X357" s="0"/>
      <c r="Y357" s="0"/>
      <c r="Z357" s="0"/>
      <c r="AA357" s="0"/>
      <c r="AB357" s="0"/>
      <c r="AC357" s="0"/>
      <c r="AD357" s="0"/>
      <c r="AE357" s="0"/>
      <c r="AF357" s="0"/>
      <c r="AG357" s="261"/>
      <c r="AH357" s="0"/>
      <c r="AI357" s="0"/>
      <c r="AJ357" s="0"/>
      <c r="AK357" s="0"/>
      <c r="AL357" s="0"/>
      <c r="AM357" s="0"/>
      <c r="AN357" s="0"/>
      <c r="AO357" s="265"/>
      <c r="AP357" s="265"/>
      <c r="AQ357" s="265"/>
      <c r="AR357" s="265"/>
      <c r="AS357" s="265"/>
      <c r="AT357" s="265"/>
      <c r="AU357" s="265"/>
      <c r="AV357" s="265"/>
      <c r="AW357" s="265"/>
      <c r="AX357" s="265"/>
      <c r="AY357" s="265"/>
      <c r="AZ357" s="265"/>
      <c r="BA357" s="265"/>
      <c r="BB357" s="265"/>
      <c r="BC357" s="265"/>
      <c r="BD357" s="265"/>
      <c r="BE357" s="265"/>
      <c r="BF357" s="265"/>
      <c r="BG357" s="265"/>
      <c r="BH357" s="265"/>
      <c r="BI357" s="265"/>
      <c r="BJ357" s="265"/>
      <c r="BK357" s="265"/>
      <c r="BL357" s="265"/>
      <c r="BM357" s="265"/>
      <c r="BN357" s="265"/>
      <c r="BO357" s="265"/>
      <c r="BP357" s="265"/>
      <c r="BQ357" s="265"/>
      <c r="BR357" s="265"/>
      <c r="BS357" s="265"/>
      <c r="BT357" s="265"/>
      <c r="BU357" s="265"/>
      <c r="BV357" s="265"/>
    </row>
    <row r="358" customFormat="false" ht="15" hidden="false" customHeight="false" outlineLevel="0" collapsed="false">
      <c r="A358" s="261"/>
      <c r="B358" s="261"/>
      <c r="C358" s="261"/>
      <c r="D358" s="261"/>
      <c r="E358" s="261"/>
      <c r="F358" s="261"/>
      <c r="G358" s="261"/>
      <c r="H358" s="261"/>
      <c r="I358" s="261"/>
      <c r="J358" s="261"/>
      <c r="K358" s="261"/>
      <c r="L358" s="261"/>
      <c r="M358" s="261"/>
      <c r="N358" s="261"/>
      <c r="O358" s="261"/>
      <c r="P358" s="261"/>
      <c r="Q358" s="261"/>
      <c r="R358" s="261"/>
      <c r="S358" s="261"/>
      <c r="T358" s="261"/>
      <c r="U358" s="261"/>
      <c r="V358" s="261"/>
      <c r="W358" s="0"/>
      <c r="X358" s="0"/>
      <c r="Y358" s="0"/>
      <c r="Z358" s="0"/>
      <c r="AA358" s="0"/>
      <c r="AB358" s="0"/>
      <c r="AC358" s="0"/>
      <c r="AD358" s="0"/>
      <c r="AE358" s="0"/>
      <c r="AF358" s="0"/>
      <c r="AG358" s="261"/>
      <c r="AH358" s="0"/>
      <c r="AI358" s="0"/>
      <c r="AJ358" s="0"/>
      <c r="AK358" s="0"/>
      <c r="AL358" s="0"/>
      <c r="AM358" s="0"/>
      <c r="AN358" s="0"/>
      <c r="AO358" s="265"/>
      <c r="AP358" s="265"/>
      <c r="AQ358" s="265"/>
      <c r="AR358" s="265"/>
      <c r="AS358" s="265"/>
      <c r="AT358" s="265"/>
      <c r="AU358" s="265"/>
      <c r="AV358" s="265"/>
      <c r="AW358" s="265"/>
      <c r="AX358" s="265"/>
      <c r="AY358" s="265"/>
      <c r="AZ358" s="265"/>
      <c r="BA358" s="265"/>
      <c r="BB358" s="265"/>
      <c r="BC358" s="265"/>
      <c r="BD358" s="265"/>
      <c r="BE358" s="265"/>
      <c r="BF358" s="265"/>
      <c r="BG358" s="265"/>
      <c r="BH358" s="265"/>
      <c r="BI358" s="265"/>
      <c r="BJ358" s="265"/>
      <c r="BK358" s="265"/>
      <c r="BL358" s="265"/>
      <c r="BM358" s="265"/>
      <c r="BN358" s="265"/>
      <c r="BO358" s="265"/>
      <c r="BP358" s="265"/>
      <c r="BQ358" s="265"/>
      <c r="BR358" s="265"/>
      <c r="BS358" s="265"/>
      <c r="BT358" s="265"/>
      <c r="BU358" s="265"/>
      <c r="BV358" s="265"/>
    </row>
    <row r="359" customFormat="false" ht="15" hidden="false" customHeight="false" outlineLevel="0" collapsed="false">
      <c r="A359" s="261"/>
      <c r="B359" s="261"/>
      <c r="C359" s="261"/>
      <c r="D359" s="261"/>
      <c r="E359" s="261"/>
      <c r="F359" s="261"/>
      <c r="G359" s="261"/>
      <c r="H359" s="261"/>
      <c r="I359" s="261"/>
      <c r="J359" s="261"/>
      <c r="K359" s="261"/>
      <c r="L359" s="261"/>
      <c r="M359" s="261"/>
      <c r="N359" s="261"/>
      <c r="O359" s="261"/>
      <c r="P359" s="261"/>
      <c r="Q359" s="261"/>
      <c r="R359" s="261"/>
      <c r="S359" s="261"/>
      <c r="T359" s="261"/>
      <c r="U359" s="261"/>
      <c r="V359" s="261"/>
      <c r="W359" s="0"/>
      <c r="X359" s="0"/>
      <c r="Y359" s="0"/>
      <c r="Z359" s="0"/>
      <c r="AA359" s="0"/>
      <c r="AB359" s="0"/>
      <c r="AC359" s="0"/>
      <c r="AD359" s="0"/>
      <c r="AE359" s="0"/>
      <c r="AF359" s="0"/>
      <c r="AG359" s="261"/>
      <c r="AH359" s="0"/>
      <c r="AI359" s="0"/>
      <c r="AJ359" s="0"/>
      <c r="AK359" s="0"/>
      <c r="AL359" s="0"/>
      <c r="AM359" s="0"/>
      <c r="AN359" s="0"/>
      <c r="AO359" s="265"/>
      <c r="AP359" s="265"/>
      <c r="AQ359" s="265"/>
      <c r="AR359" s="265"/>
      <c r="AS359" s="265"/>
      <c r="AT359" s="265"/>
      <c r="AU359" s="265"/>
      <c r="AV359" s="265"/>
      <c r="AW359" s="265"/>
      <c r="AX359" s="265"/>
      <c r="AY359" s="265"/>
      <c r="AZ359" s="265"/>
      <c r="BA359" s="265"/>
      <c r="BB359" s="265"/>
      <c r="BC359" s="265"/>
      <c r="BD359" s="265"/>
      <c r="BE359" s="265"/>
      <c r="BF359" s="265"/>
      <c r="BG359" s="265"/>
      <c r="BH359" s="265"/>
      <c r="BI359" s="265"/>
      <c r="BJ359" s="265"/>
      <c r="BK359" s="265"/>
      <c r="BL359" s="265"/>
      <c r="BM359" s="265"/>
      <c r="BN359" s="265"/>
      <c r="BO359" s="265"/>
      <c r="BP359" s="265"/>
      <c r="BQ359" s="265"/>
      <c r="BR359" s="265"/>
      <c r="BS359" s="265"/>
      <c r="BT359" s="265"/>
      <c r="BU359" s="265"/>
      <c r="BV359" s="265"/>
    </row>
    <row r="360" customFormat="false" ht="15" hidden="false" customHeight="false" outlineLevel="0" collapsed="false">
      <c r="A360" s="261"/>
      <c r="B360" s="261"/>
      <c r="C360" s="261"/>
      <c r="D360" s="261"/>
      <c r="E360" s="261"/>
      <c r="F360" s="261"/>
      <c r="G360" s="261"/>
      <c r="H360" s="261"/>
      <c r="I360" s="261"/>
      <c r="J360" s="261"/>
      <c r="K360" s="261"/>
      <c r="L360" s="261"/>
      <c r="M360" s="261"/>
      <c r="N360" s="261"/>
      <c r="O360" s="261"/>
      <c r="P360" s="261"/>
      <c r="Q360" s="261"/>
      <c r="R360" s="261"/>
      <c r="S360" s="261"/>
      <c r="T360" s="261"/>
      <c r="U360" s="261"/>
      <c r="V360" s="261"/>
      <c r="W360" s="0"/>
      <c r="X360" s="0"/>
      <c r="Y360" s="0"/>
      <c r="Z360" s="0"/>
      <c r="AA360" s="0"/>
      <c r="AB360" s="0"/>
      <c r="AC360" s="0"/>
      <c r="AD360" s="0"/>
      <c r="AE360" s="0"/>
      <c r="AF360" s="0"/>
      <c r="AG360" s="261"/>
      <c r="AH360" s="0"/>
      <c r="AI360" s="0"/>
      <c r="AJ360" s="0"/>
      <c r="AK360" s="0"/>
      <c r="AL360" s="0"/>
      <c r="AM360" s="0"/>
      <c r="AN360" s="0"/>
      <c r="AO360" s="265"/>
      <c r="AP360" s="265"/>
      <c r="AQ360" s="265"/>
      <c r="AR360" s="265"/>
      <c r="AS360" s="265"/>
      <c r="AT360" s="265"/>
      <c r="AU360" s="265"/>
      <c r="AV360" s="265"/>
      <c r="AW360" s="265"/>
      <c r="AX360" s="265"/>
      <c r="AY360" s="265"/>
      <c r="AZ360" s="265"/>
      <c r="BA360" s="265"/>
      <c r="BB360" s="265"/>
      <c r="BC360" s="265"/>
      <c r="BD360" s="265"/>
      <c r="BE360" s="265"/>
      <c r="BF360" s="265"/>
      <c r="BG360" s="265"/>
      <c r="BH360" s="265"/>
      <c r="BI360" s="265"/>
      <c r="BJ360" s="265"/>
      <c r="BK360" s="265"/>
      <c r="BL360" s="265"/>
      <c r="BM360" s="265"/>
      <c r="BN360" s="265"/>
      <c r="BO360" s="265"/>
      <c r="BP360" s="265"/>
      <c r="BQ360" s="265"/>
      <c r="BR360" s="265"/>
      <c r="BS360" s="265"/>
      <c r="BT360" s="265"/>
      <c r="BU360" s="265"/>
      <c r="BV360" s="265"/>
    </row>
    <row r="361" customFormat="false" ht="15" hidden="false" customHeight="false" outlineLevel="0" collapsed="false">
      <c r="A361" s="261"/>
      <c r="B361" s="261"/>
      <c r="C361" s="261"/>
      <c r="D361" s="261"/>
      <c r="E361" s="261"/>
      <c r="F361" s="261"/>
      <c r="G361" s="261"/>
      <c r="H361" s="261"/>
      <c r="I361" s="261"/>
      <c r="J361" s="261"/>
      <c r="K361" s="261"/>
      <c r="L361" s="261"/>
      <c r="M361" s="261"/>
      <c r="N361" s="261"/>
      <c r="O361" s="261"/>
      <c r="P361" s="261"/>
      <c r="Q361" s="261"/>
      <c r="R361" s="261"/>
      <c r="S361" s="261"/>
      <c r="T361" s="261"/>
      <c r="U361" s="261"/>
      <c r="V361" s="261"/>
      <c r="W361" s="0"/>
      <c r="X361" s="0"/>
      <c r="Y361" s="0"/>
      <c r="Z361" s="0"/>
      <c r="AA361" s="0"/>
      <c r="AB361" s="0"/>
      <c r="AC361" s="0"/>
      <c r="AD361" s="0"/>
      <c r="AE361" s="0"/>
      <c r="AF361" s="0"/>
      <c r="AG361" s="261"/>
      <c r="AH361" s="0"/>
      <c r="AI361" s="0"/>
      <c r="AJ361" s="0"/>
      <c r="AK361" s="0"/>
      <c r="AL361" s="0"/>
      <c r="AM361" s="0"/>
      <c r="AN361" s="0"/>
      <c r="AO361" s="265"/>
      <c r="AP361" s="265"/>
      <c r="AQ361" s="265"/>
      <c r="AR361" s="265"/>
      <c r="AS361" s="265"/>
      <c r="AT361" s="265"/>
      <c r="AU361" s="265"/>
      <c r="AV361" s="265"/>
      <c r="AW361" s="265"/>
      <c r="AX361" s="265"/>
      <c r="AY361" s="265"/>
      <c r="AZ361" s="265"/>
      <c r="BA361" s="265"/>
      <c r="BB361" s="265"/>
      <c r="BC361" s="265"/>
      <c r="BD361" s="265"/>
      <c r="BE361" s="265"/>
      <c r="BF361" s="265"/>
      <c r="BG361" s="265"/>
      <c r="BH361" s="265"/>
      <c r="BI361" s="265"/>
      <c r="BJ361" s="265"/>
      <c r="BK361" s="265"/>
      <c r="BL361" s="265"/>
      <c r="BM361" s="265"/>
      <c r="BN361" s="265"/>
      <c r="BO361" s="265"/>
      <c r="BP361" s="265"/>
      <c r="BQ361" s="265"/>
      <c r="BR361" s="265"/>
      <c r="BS361" s="265"/>
      <c r="BT361" s="265"/>
      <c r="BU361" s="265"/>
      <c r="BV361" s="265"/>
    </row>
    <row r="362" customFormat="false" ht="15" hidden="false" customHeight="false" outlineLevel="0" collapsed="false">
      <c r="A362" s="261"/>
      <c r="B362" s="261"/>
      <c r="C362" s="261"/>
      <c r="D362" s="261"/>
      <c r="E362" s="261"/>
      <c r="F362" s="261"/>
      <c r="G362" s="261"/>
      <c r="H362" s="261"/>
      <c r="I362" s="261"/>
      <c r="J362" s="261"/>
      <c r="K362" s="261"/>
      <c r="L362" s="261"/>
      <c r="M362" s="261"/>
      <c r="N362" s="261"/>
      <c r="O362" s="261"/>
      <c r="P362" s="261"/>
      <c r="Q362" s="261"/>
      <c r="R362" s="261"/>
      <c r="S362" s="261"/>
      <c r="T362" s="261"/>
      <c r="U362" s="261"/>
      <c r="V362" s="261"/>
      <c r="W362" s="0"/>
      <c r="X362" s="0"/>
      <c r="Y362" s="0"/>
      <c r="Z362" s="0"/>
      <c r="AA362" s="0"/>
      <c r="AB362" s="0"/>
      <c r="AC362" s="0"/>
      <c r="AD362" s="0"/>
      <c r="AE362" s="0"/>
      <c r="AF362" s="0"/>
      <c r="AG362" s="261"/>
      <c r="AH362" s="0"/>
      <c r="AI362" s="0"/>
      <c r="AJ362" s="0"/>
      <c r="AK362" s="0"/>
      <c r="AL362" s="0"/>
      <c r="AM362" s="0"/>
      <c r="AN362" s="0"/>
      <c r="AO362" s="265"/>
      <c r="AP362" s="265"/>
      <c r="AQ362" s="265"/>
      <c r="AR362" s="265"/>
      <c r="AS362" s="265"/>
      <c r="AT362" s="265"/>
      <c r="AU362" s="265"/>
      <c r="AV362" s="265"/>
      <c r="AW362" s="265"/>
      <c r="AX362" s="265"/>
      <c r="AY362" s="265"/>
      <c r="AZ362" s="265"/>
      <c r="BA362" s="265"/>
      <c r="BB362" s="265"/>
      <c r="BC362" s="265"/>
      <c r="BD362" s="265"/>
      <c r="BE362" s="265"/>
      <c r="BF362" s="265"/>
      <c r="BG362" s="265"/>
      <c r="BH362" s="265"/>
      <c r="BI362" s="265"/>
      <c r="BJ362" s="265"/>
      <c r="BK362" s="265"/>
      <c r="BL362" s="265"/>
      <c r="BM362" s="265"/>
      <c r="BN362" s="265"/>
      <c r="BO362" s="265"/>
      <c r="BP362" s="265"/>
      <c r="BQ362" s="265"/>
      <c r="BR362" s="265"/>
      <c r="BS362" s="265"/>
      <c r="BT362" s="265"/>
      <c r="BU362" s="265"/>
      <c r="BV362" s="265"/>
    </row>
    <row r="363" customFormat="false" ht="15" hidden="false" customHeight="false" outlineLevel="0" collapsed="false">
      <c r="A363" s="261"/>
      <c r="B363" s="261"/>
      <c r="C363" s="261"/>
      <c r="D363" s="261"/>
      <c r="E363" s="261"/>
      <c r="F363" s="261"/>
      <c r="G363" s="261"/>
      <c r="H363" s="261"/>
      <c r="I363" s="261"/>
      <c r="J363" s="261"/>
      <c r="K363" s="261"/>
      <c r="L363" s="261"/>
      <c r="M363" s="261"/>
      <c r="N363" s="261"/>
      <c r="O363" s="261"/>
      <c r="P363" s="261"/>
      <c r="Q363" s="261"/>
      <c r="R363" s="261"/>
      <c r="S363" s="261"/>
      <c r="T363" s="261"/>
      <c r="U363" s="261"/>
      <c r="V363" s="261"/>
      <c r="W363" s="0"/>
      <c r="X363" s="0"/>
      <c r="Y363" s="0"/>
      <c r="Z363" s="0"/>
      <c r="AA363" s="0"/>
      <c r="AB363" s="0"/>
      <c r="AC363" s="0"/>
      <c r="AD363" s="0"/>
      <c r="AE363" s="0"/>
      <c r="AF363" s="0"/>
      <c r="AG363" s="261"/>
      <c r="AH363" s="0"/>
      <c r="AI363" s="0"/>
      <c r="AJ363" s="0"/>
      <c r="AK363" s="0"/>
      <c r="AL363" s="0"/>
      <c r="AM363" s="0"/>
      <c r="AN363" s="0"/>
      <c r="AO363" s="265"/>
      <c r="AP363" s="265"/>
      <c r="AQ363" s="265"/>
      <c r="AR363" s="265"/>
      <c r="AS363" s="265"/>
      <c r="AT363" s="265"/>
      <c r="AU363" s="265"/>
      <c r="AV363" s="265"/>
      <c r="AW363" s="265"/>
      <c r="AX363" s="265"/>
      <c r="AY363" s="265"/>
      <c r="AZ363" s="265"/>
      <c r="BA363" s="265"/>
      <c r="BB363" s="265"/>
      <c r="BC363" s="265"/>
      <c r="BD363" s="265"/>
      <c r="BE363" s="265"/>
      <c r="BF363" s="265"/>
      <c r="BG363" s="265"/>
      <c r="BH363" s="265"/>
      <c r="BI363" s="265"/>
      <c r="BJ363" s="265"/>
      <c r="BK363" s="265"/>
      <c r="BL363" s="265"/>
      <c r="BM363" s="265"/>
      <c r="BN363" s="265"/>
      <c r="BO363" s="265"/>
      <c r="BP363" s="265"/>
      <c r="BQ363" s="265"/>
      <c r="BR363" s="265"/>
      <c r="BS363" s="265"/>
      <c r="BT363" s="265"/>
      <c r="BU363" s="265"/>
      <c r="BV363" s="265"/>
    </row>
    <row r="364" customFormat="false" ht="15" hidden="false" customHeight="false" outlineLevel="0" collapsed="false">
      <c r="A364" s="261"/>
      <c r="B364" s="261"/>
      <c r="C364" s="261"/>
      <c r="D364" s="261"/>
      <c r="E364" s="261"/>
      <c r="F364" s="261"/>
      <c r="G364" s="261"/>
      <c r="H364" s="261"/>
      <c r="I364" s="261"/>
      <c r="J364" s="261"/>
      <c r="K364" s="261"/>
      <c r="L364" s="261"/>
      <c r="M364" s="261"/>
      <c r="N364" s="261"/>
      <c r="O364" s="261"/>
      <c r="P364" s="261"/>
      <c r="Q364" s="261"/>
      <c r="R364" s="261"/>
      <c r="S364" s="261"/>
      <c r="T364" s="261"/>
      <c r="U364" s="261"/>
      <c r="V364" s="261"/>
      <c r="W364" s="0"/>
      <c r="X364" s="0"/>
      <c r="Y364" s="0"/>
      <c r="Z364" s="0"/>
      <c r="AA364" s="0"/>
      <c r="AB364" s="0"/>
      <c r="AC364" s="0"/>
      <c r="AD364" s="0"/>
      <c r="AE364" s="0"/>
      <c r="AF364" s="0"/>
      <c r="AG364" s="261"/>
      <c r="AH364" s="0"/>
      <c r="AI364" s="0"/>
      <c r="AJ364" s="0"/>
      <c r="AK364" s="0"/>
      <c r="AL364" s="0"/>
      <c r="AM364" s="0"/>
      <c r="AN364" s="0"/>
      <c r="AO364" s="265"/>
      <c r="AP364" s="265"/>
      <c r="AQ364" s="265"/>
      <c r="AR364" s="265"/>
      <c r="AS364" s="265"/>
      <c r="AT364" s="265"/>
      <c r="AU364" s="265"/>
      <c r="AV364" s="265"/>
      <c r="AW364" s="265"/>
      <c r="AX364" s="265"/>
      <c r="AY364" s="265"/>
      <c r="AZ364" s="265"/>
      <c r="BA364" s="265"/>
      <c r="BB364" s="265"/>
      <c r="BC364" s="265"/>
      <c r="BD364" s="265"/>
      <c r="BE364" s="265"/>
      <c r="BF364" s="265"/>
      <c r="BG364" s="265"/>
      <c r="BH364" s="265"/>
      <c r="BI364" s="265"/>
      <c r="BJ364" s="265"/>
      <c r="BK364" s="265"/>
      <c r="BL364" s="265"/>
      <c r="BM364" s="265"/>
      <c r="BN364" s="265"/>
      <c r="BO364" s="265"/>
      <c r="BP364" s="265"/>
      <c r="BQ364" s="265"/>
      <c r="BR364" s="265"/>
      <c r="BS364" s="265"/>
      <c r="BT364" s="265"/>
      <c r="BU364" s="265"/>
      <c r="BV364" s="265"/>
    </row>
    <row r="365" customFormat="false" ht="15" hidden="false" customHeight="false" outlineLevel="0" collapsed="false">
      <c r="A365" s="261"/>
      <c r="B365" s="261"/>
      <c r="C365" s="261"/>
      <c r="D365" s="261"/>
      <c r="E365" s="261"/>
      <c r="F365" s="261"/>
      <c r="G365" s="261"/>
      <c r="H365" s="261"/>
      <c r="I365" s="261"/>
      <c r="J365" s="261"/>
      <c r="K365" s="261"/>
      <c r="L365" s="261"/>
      <c r="M365" s="261"/>
      <c r="N365" s="261"/>
      <c r="O365" s="261"/>
      <c r="P365" s="261"/>
      <c r="Q365" s="261"/>
      <c r="R365" s="261"/>
      <c r="S365" s="261"/>
      <c r="T365" s="261"/>
      <c r="U365" s="261"/>
      <c r="V365" s="261"/>
      <c r="W365" s="0"/>
      <c r="X365" s="0"/>
      <c r="Y365" s="0"/>
      <c r="Z365" s="0"/>
      <c r="AA365" s="0"/>
      <c r="AB365" s="0"/>
      <c r="AC365" s="0"/>
      <c r="AD365" s="0"/>
      <c r="AE365" s="0"/>
      <c r="AF365" s="0"/>
      <c r="AG365" s="261"/>
      <c r="AH365" s="0"/>
      <c r="AI365" s="0"/>
      <c r="AJ365" s="0"/>
      <c r="AK365" s="0"/>
      <c r="AL365" s="0"/>
      <c r="AM365" s="0"/>
      <c r="AN365" s="0"/>
      <c r="AO365" s="265"/>
      <c r="AP365" s="265"/>
      <c r="AQ365" s="265"/>
      <c r="AR365" s="265"/>
      <c r="AS365" s="265"/>
      <c r="AT365" s="265"/>
      <c r="AU365" s="265"/>
      <c r="AV365" s="265"/>
      <c r="AW365" s="265"/>
      <c r="AX365" s="265"/>
      <c r="AY365" s="265"/>
      <c r="AZ365" s="265"/>
      <c r="BA365" s="265"/>
      <c r="BB365" s="265"/>
      <c r="BC365" s="265"/>
      <c r="BD365" s="265"/>
      <c r="BE365" s="265"/>
      <c r="BF365" s="265"/>
      <c r="BG365" s="265"/>
      <c r="BH365" s="265"/>
      <c r="BI365" s="265"/>
      <c r="BJ365" s="265"/>
      <c r="BK365" s="265"/>
      <c r="BL365" s="265"/>
      <c r="BM365" s="265"/>
      <c r="BN365" s="265"/>
      <c r="BO365" s="265"/>
      <c r="BP365" s="265"/>
      <c r="BQ365" s="265"/>
      <c r="BR365" s="265"/>
      <c r="BS365" s="265"/>
      <c r="BT365" s="265"/>
      <c r="BU365" s="265"/>
      <c r="BV365" s="265"/>
    </row>
    <row r="366" customFormat="false" ht="15" hidden="false" customHeight="false" outlineLevel="0" collapsed="false">
      <c r="A366" s="261"/>
      <c r="B366" s="261"/>
      <c r="C366" s="261"/>
      <c r="D366" s="261"/>
      <c r="E366" s="261"/>
      <c r="F366" s="261"/>
      <c r="G366" s="261"/>
      <c r="H366" s="261"/>
      <c r="I366" s="261"/>
      <c r="J366" s="261"/>
      <c r="K366" s="261"/>
      <c r="L366" s="261"/>
      <c r="M366" s="261"/>
      <c r="N366" s="261"/>
      <c r="O366" s="261"/>
      <c r="P366" s="261"/>
      <c r="Q366" s="261"/>
      <c r="R366" s="261"/>
      <c r="S366" s="261"/>
      <c r="T366" s="261"/>
      <c r="U366" s="261"/>
      <c r="V366" s="261"/>
      <c r="W366" s="0"/>
      <c r="X366" s="0"/>
      <c r="Y366" s="0"/>
      <c r="Z366" s="0"/>
      <c r="AA366" s="0"/>
      <c r="AB366" s="0"/>
      <c r="AC366" s="0"/>
      <c r="AD366" s="0"/>
      <c r="AE366" s="0"/>
      <c r="AF366" s="0"/>
      <c r="AG366" s="261"/>
      <c r="AH366" s="0"/>
      <c r="AI366" s="0"/>
      <c r="AJ366" s="0"/>
      <c r="AK366" s="0"/>
      <c r="AL366" s="0"/>
      <c r="AM366" s="0"/>
      <c r="AN366" s="0"/>
      <c r="AO366" s="265"/>
      <c r="AP366" s="265"/>
      <c r="AQ366" s="265"/>
      <c r="AR366" s="265"/>
      <c r="AS366" s="265"/>
      <c r="AT366" s="265"/>
      <c r="AU366" s="265"/>
      <c r="AV366" s="265"/>
      <c r="AW366" s="265"/>
      <c r="AX366" s="265"/>
      <c r="AY366" s="265"/>
      <c r="AZ366" s="265"/>
      <c r="BA366" s="265"/>
      <c r="BB366" s="265"/>
      <c r="BC366" s="265"/>
      <c r="BD366" s="265"/>
      <c r="BE366" s="265"/>
      <c r="BF366" s="265"/>
      <c r="BG366" s="265"/>
      <c r="BH366" s="265"/>
      <c r="BI366" s="265"/>
      <c r="BJ366" s="265"/>
      <c r="BK366" s="265"/>
      <c r="BL366" s="265"/>
      <c r="BM366" s="265"/>
      <c r="BN366" s="265"/>
      <c r="BO366" s="265"/>
      <c r="BP366" s="265"/>
      <c r="BQ366" s="265"/>
      <c r="BR366" s="265"/>
      <c r="BS366" s="265"/>
      <c r="BT366" s="265"/>
      <c r="BU366" s="265"/>
      <c r="BV366" s="265"/>
    </row>
    <row r="367" customFormat="false" ht="15" hidden="false" customHeight="false" outlineLevel="0" collapsed="false">
      <c r="A367" s="261"/>
      <c r="B367" s="261"/>
      <c r="C367" s="261"/>
      <c r="D367" s="261"/>
      <c r="E367" s="261"/>
      <c r="F367" s="261"/>
      <c r="G367" s="261"/>
      <c r="H367" s="261"/>
      <c r="I367" s="261"/>
      <c r="J367" s="261"/>
      <c r="K367" s="261"/>
      <c r="L367" s="261"/>
      <c r="M367" s="261"/>
      <c r="N367" s="261"/>
      <c r="O367" s="261"/>
      <c r="P367" s="261"/>
      <c r="Q367" s="261"/>
      <c r="R367" s="261"/>
      <c r="S367" s="261"/>
      <c r="T367" s="261"/>
      <c r="U367" s="261"/>
      <c r="V367" s="261"/>
      <c r="W367" s="0"/>
      <c r="X367" s="0"/>
      <c r="Y367" s="0"/>
      <c r="Z367" s="0"/>
      <c r="AA367" s="0"/>
      <c r="AB367" s="0"/>
      <c r="AC367" s="0"/>
      <c r="AD367" s="0"/>
      <c r="AE367" s="0"/>
      <c r="AF367" s="0"/>
      <c r="AG367" s="261"/>
      <c r="AH367" s="0"/>
      <c r="AI367" s="0"/>
      <c r="AJ367" s="0"/>
      <c r="AK367" s="0"/>
      <c r="AL367" s="0"/>
      <c r="AM367" s="0"/>
      <c r="AN367" s="0"/>
      <c r="AO367" s="265"/>
      <c r="AP367" s="265"/>
      <c r="AQ367" s="265"/>
      <c r="AR367" s="265"/>
      <c r="AS367" s="265"/>
      <c r="AT367" s="265"/>
      <c r="AU367" s="265"/>
      <c r="AV367" s="265"/>
      <c r="AW367" s="265"/>
      <c r="AX367" s="265"/>
      <c r="AY367" s="265"/>
      <c r="AZ367" s="265"/>
      <c r="BA367" s="265"/>
      <c r="BB367" s="265"/>
      <c r="BC367" s="265"/>
      <c r="BD367" s="265"/>
      <c r="BE367" s="265"/>
      <c r="BF367" s="265"/>
      <c r="BG367" s="265"/>
      <c r="BH367" s="265"/>
      <c r="BI367" s="265"/>
      <c r="BJ367" s="265"/>
      <c r="BK367" s="265"/>
      <c r="BL367" s="265"/>
      <c r="BM367" s="265"/>
      <c r="BN367" s="265"/>
      <c r="BO367" s="265"/>
      <c r="BP367" s="265"/>
      <c r="BQ367" s="265"/>
      <c r="BR367" s="265"/>
      <c r="BS367" s="265"/>
      <c r="BT367" s="265"/>
      <c r="BU367" s="265"/>
      <c r="BV367" s="265"/>
    </row>
    <row r="368" customFormat="false" ht="15" hidden="false" customHeight="false" outlineLevel="0" collapsed="false">
      <c r="A368" s="261"/>
      <c r="B368" s="261"/>
      <c r="C368" s="261"/>
      <c r="D368" s="261"/>
      <c r="E368" s="261"/>
      <c r="F368" s="261"/>
      <c r="G368" s="261"/>
      <c r="H368" s="261"/>
      <c r="I368" s="261"/>
      <c r="J368" s="261"/>
      <c r="K368" s="261"/>
      <c r="L368" s="261"/>
      <c r="M368" s="261"/>
      <c r="N368" s="261"/>
      <c r="O368" s="261"/>
      <c r="P368" s="261"/>
      <c r="Q368" s="261"/>
      <c r="R368" s="261"/>
      <c r="S368" s="261"/>
      <c r="T368" s="261"/>
      <c r="U368" s="261"/>
      <c r="V368" s="261"/>
      <c r="W368" s="0"/>
      <c r="X368" s="0"/>
      <c r="Y368" s="0"/>
      <c r="Z368" s="0"/>
      <c r="AA368" s="0"/>
      <c r="AB368" s="0"/>
      <c r="AC368" s="0"/>
      <c r="AD368" s="0"/>
      <c r="AE368" s="0"/>
      <c r="AF368" s="0"/>
      <c r="AG368" s="261"/>
      <c r="AH368" s="0"/>
      <c r="AI368" s="0"/>
      <c r="AJ368" s="0"/>
      <c r="AK368" s="0"/>
      <c r="AL368" s="0"/>
      <c r="AM368" s="0"/>
      <c r="AN368" s="0"/>
      <c r="AO368" s="265"/>
      <c r="AP368" s="265"/>
      <c r="AQ368" s="265"/>
      <c r="AR368" s="265"/>
      <c r="AS368" s="265"/>
      <c r="AT368" s="265"/>
      <c r="AU368" s="265"/>
      <c r="AV368" s="265"/>
      <c r="AW368" s="265"/>
      <c r="AX368" s="265"/>
      <c r="AY368" s="265"/>
      <c r="AZ368" s="265"/>
      <c r="BA368" s="265"/>
      <c r="BB368" s="265"/>
      <c r="BC368" s="265"/>
      <c r="BD368" s="265"/>
      <c r="BE368" s="265"/>
      <c r="BF368" s="265"/>
      <c r="BG368" s="265"/>
      <c r="BH368" s="265"/>
      <c r="BI368" s="265"/>
      <c r="BJ368" s="265"/>
      <c r="BK368" s="265"/>
      <c r="BL368" s="265"/>
      <c r="BM368" s="265"/>
      <c r="BN368" s="265"/>
      <c r="BO368" s="265"/>
      <c r="BP368" s="265"/>
      <c r="BQ368" s="265"/>
      <c r="BR368" s="265"/>
      <c r="BS368" s="265"/>
      <c r="BT368" s="265"/>
      <c r="BU368" s="265"/>
      <c r="BV368" s="265"/>
    </row>
    <row r="369" customFormat="false" ht="15" hidden="false" customHeight="false" outlineLevel="0" collapsed="false">
      <c r="A369" s="261"/>
      <c r="B369" s="261"/>
      <c r="C369" s="261"/>
      <c r="D369" s="261"/>
      <c r="E369" s="261"/>
      <c r="F369" s="261"/>
      <c r="G369" s="261"/>
      <c r="H369" s="261"/>
      <c r="I369" s="261"/>
      <c r="J369" s="261"/>
      <c r="K369" s="261"/>
      <c r="L369" s="261"/>
      <c r="M369" s="261"/>
      <c r="N369" s="261"/>
      <c r="O369" s="261"/>
      <c r="P369" s="261"/>
      <c r="Q369" s="261"/>
      <c r="R369" s="261"/>
      <c r="S369" s="261"/>
      <c r="T369" s="261"/>
      <c r="U369" s="261"/>
      <c r="V369" s="261"/>
      <c r="W369" s="0"/>
      <c r="X369" s="0"/>
      <c r="Y369" s="0"/>
      <c r="Z369" s="0"/>
      <c r="AA369" s="0"/>
      <c r="AB369" s="0"/>
      <c r="AC369" s="0"/>
      <c r="AD369" s="0"/>
      <c r="AE369" s="0"/>
      <c r="AF369" s="0"/>
      <c r="AG369" s="261"/>
      <c r="AH369" s="0"/>
      <c r="AI369" s="0"/>
      <c r="AJ369" s="0"/>
      <c r="AK369" s="0"/>
      <c r="AL369" s="0"/>
      <c r="AM369" s="0"/>
      <c r="AN369" s="0"/>
      <c r="AO369" s="265"/>
      <c r="AP369" s="265"/>
      <c r="AQ369" s="265"/>
      <c r="AR369" s="265"/>
      <c r="AS369" s="265"/>
      <c r="AT369" s="265"/>
      <c r="AU369" s="265"/>
      <c r="AV369" s="265"/>
      <c r="AW369" s="265"/>
      <c r="AX369" s="265"/>
      <c r="AY369" s="265"/>
      <c r="AZ369" s="265"/>
      <c r="BA369" s="265"/>
      <c r="BB369" s="265"/>
      <c r="BC369" s="265"/>
      <c r="BD369" s="265"/>
      <c r="BE369" s="265"/>
      <c r="BF369" s="265"/>
      <c r="BG369" s="265"/>
      <c r="BH369" s="265"/>
      <c r="BI369" s="265"/>
      <c r="BJ369" s="265"/>
      <c r="BK369" s="265"/>
      <c r="BL369" s="265"/>
      <c r="BM369" s="265"/>
      <c r="BN369" s="265"/>
      <c r="BO369" s="265"/>
      <c r="BP369" s="265"/>
      <c r="BQ369" s="265"/>
      <c r="BR369" s="265"/>
      <c r="BS369" s="265"/>
      <c r="BT369" s="265"/>
      <c r="BU369" s="265"/>
      <c r="BV369" s="265"/>
    </row>
    <row r="370" customFormat="false" ht="15" hidden="false" customHeight="false" outlineLevel="0" collapsed="false">
      <c r="A370" s="261"/>
      <c r="B370" s="261"/>
      <c r="C370" s="261"/>
      <c r="D370" s="261"/>
      <c r="E370" s="261"/>
      <c r="F370" s="261"/>
      <c r="G370" s="261"/>
      <c r="H370" s="261"/>
      <c r="I370" s="261"/>
      <c r="J370" s="261"/>
      <c r="K370" s="261"/>
      <c r="L370" s="261"/>
      <c r="M370" s="261"/>
      <c r="N370" s="261"/>
      <c r="O370" s="261"/>
      <c r="P370" s="261"/>
      <c r="Q370" s="261"/>
      <c r="R370" s="261"/>
      <c r="S370" s="261"/>
      <c r="T370" s="261"/>
      <c r="U370" s="261"/>
      <c r="V370" s="261"/>
      <c r="W370" s="0"/>
      <c r="X370" s="0"/>
      <c r="Y370" s="0"/>
      <c r="Z370" s="0"/>
      <c r="AA370" s="0"/>
      <c r="AB370" s="0"/>
      <c r="AC370" s="0"/>
      <c r="AD370" s="0"/>
      <c r="AE370" s="0"/>
      <c r="AF370" s="0"/>
      <c r="AG370" s="261"/>
      <c r="AH370" s="0"/>
      <c r="AI370" s="0"/>
      <c r="AJ370" s="0"/>
      <c r="AK370" s="0"/>
      <c r="AL370" s="0"/>
      <c r="AM370" s="0"/>
      <c r="AN370" s="0"/>
      <c r="AO370" s="265"/>
      <c r="AP370" s="265"/>
      <c r="AQ370" s="265"/>
      <c r="AR370" s="265"/>
      <c r="AS370" s="265"/>
      <c r="AT370" s="265"/>
      <c r="AU370" s="265"/>
      <c r="AV370" s="265"/>
      <c r="AW370" s="265"/>
      <c r="AX370" s="265"/>
      <c r="AY370" s="265"/>
      <c r="AZ370" s="265"/>
      <c r="BA370" s="265"/>
      <c r="BB370" s="265"/>
      <c r="BC370" s="265"/>
      <c r="BD370" s="265"/>
      <c r="BE370" s="265"/>
      <c r="BF370" s="265"/>
      <c r="BG370" s="265"/>
      <c r="BH370" s="265"/>
      <c r="BI370" s="265"/>
      <c r="BJ370" s="265"/>
      <c r="BK370" s="265"/>
      <c r="BL370" s="265"/>
      <c r="BM370" s="265"/>
      <c r="BN370" s="265"/>
      <c r="BO370" s="265"/>
      <c r="BP370" s="265"/>
      <c r="BQ370" s="265"/>
      <c r="BR370" s="265"/>
      <c r="BS370" s="265"/>
      <c r="BT370" s="265"/>
      <c r="BU370" s="265"/>
      <c r="BV370" s="265"/>
    </row>
    <row r="371" customFormat="false" ht="15" hidden="false" customHeight="false" outlineLevel="0" collapsed="false">
      <c r="A371" s="261"/>
      <c r="B371" s="261"/>
      <c r="C371" s="261"/>
      <c r="D371" s="261"/>
      <c r="E371" s="261"/>
      <c r="F371" s="261"/>
      <c r="G371" s="261"/>
      <c r="H371" s="261"/>
      <c r="I371" s="261"/>
      <c r="J371" s="261"/>
      <c r="K371" s="261"/>
      <c r="L371" s="261"/>
      <c r="M371" s="261"/>
      <c r="N371" s="261"/>
      <c r="O371" s="261"/>
      <c r="P371" s="261"/>
      <c r="Q371" s="261"/>
      <c r="R371" s="261"/>
      <c r="S371" s="261"/>
      <c r="T371" s="261"/>
      <c r="U371" s="261"/>
      <c r="V371" s="261"/>
      <c r="W371" s="0"/>
      <c r="X371" s="0"/>
      <c r="Y371" s="0"/>
      <c r="Z371" s="0"/>
      <c r="AA371" s="0"/>
      <c r="AB371" s="0"/>
      <c r="AC371" s="0"/>
      <c r="AD371" s="0"/>
      <c r="AE371" s="0"/>
      <c r="AF371" s="0"/>
      <c r="AG371" s="261"/>
      <c r="AH371" s="0"/>
      <c r="AI371" s="0"/>
      <c r="AJ371" s="0"/>
      <c r="AK371" s="0"/>
      <c r="AL371" s="0"/>
      <c r="AM371" s="0"/>
      <c r="AN371" s="0"/>
      <c r="AO371" s="265"/>
      <c r="AP371" s="265"/>
      <c r="AQ371" s="265"/>
      <c r="AR371" s="265"/>
      <c r="AS371" s="265"/>
      <c r="AT371" s="265"/>
      <c r="AU371" s="265"/>
      <c r="AV371" s="265"/>
      <c r="AW371" s="265"/>
      <c r="AX371" s="265"/>
      <c r="AY371" s="265"/>
      <c r="AZ371" s="265"/>
      <c r="BA371" s="265"/>
      <c r="BB371" s="265"/>
      <c r="BC371" s="265"/>
      <c r="BD371" s="265"/>
      <c r="BE371" s="265"/>
      <c r="BF371" s="265"/>
      <c r="BG371" s="265"/>
      <c r="BH371" s="265"/>
      <c r="BI371" s="265"/>
      <c r="BJ371" s="265"/>
      <c r="BK371" s="265"/>
      <c r="BL371" s="265"/>
      <c r="BM371" s="265"/>
      <c r="BN371" s="265"/>
      <c r="BO371" s="265"/>
      <c r="BP371" s="265"/>
      <c r="BQ371" s="265"/>
      <c r="BR371" s="265"/>
      <c r="BS371" s="265"/>
      <c r="BT371" s="265"/>
      <c r="BU371" s="265"/>
      <c r="BV371" s="265"/>
    </row>
    <row r="372" customFormat="false" ht="15" hidden="false" customHeight="false" outlineLevel="0" collapsed="false">
      <c r="A372" s="261"/>
      <c r="B372" s="261"/>
      <c r="C372" s="261"/>
      <c r="D372" s="261"/>
      <c r="E372" s="261"/>
      <c r="F372" s="261"/>
      <c r="G372" s="261"/>
      <c r="H372" s="261"/>
      <c r="I372" s="261"/>
      <c r="J372" s="261"/>
      <c r="K372" s="261"/>
      <c r="L372" s="261"/>
      <c r="M372" s="261"/>
      <c r="N372" s="261"/>
      <c r="O372" s="261"/>
      <c r="P372" s="261"/>
      <c r="Q372" s="261"/>
      <c r="R372" s="261"/>
      <c r="S372" s="261"/>
      <c r="T372" s="261"/>
      <c r="U372" s="261"/>
      <c r="V372" s="261"/>
      <c r="W372" s="0"/>
      <c r="X372" s="0"/>
      <c r="Y372" s="0"/>
      <c r="Z372" s="0"/>
      <c r="AA372" s="0"/>
      <c r="AB372" s="0"/>
      <c r="AC372" s="0"/>
      <c r="AD372" s="0"/>
      <c r="AE372" s="0"/>
      <c r="AF372" s="0"/>
      <c r="AG372" s="261"/>
      <c r="AH372" s="0"/>
      <c r="AI372" s="0"/>
      <c r="AJ372" s="0"/>
      <c r="AK372" s="0"/>
      <c r="AL372" s="0"/>
      <c r="AM372" s="0"/>
      <c r="AN372" s="0"/>
      <c r="AO372" s="265"/>
      <c r="AP372" s="265"/>
      <c r="AQ372" s="265"/>
      <c r="AR372" s="265"/>
      <c r="AS372" s="265"/>
      <c r="AT372" s="265"/>
      <c r="AU372" s="265"/>
      <c r="AV372" s="265"/>
      <c r="AW372" s="265"/>
      <c r="AX372" s="265"/>
      <c r="AY372" s="265"/>
      <c r="AZ372" s="265"/>
      <c r="BA372" s="265"/>
      <c r="BB372" s="265"/>
      <c r="BC372" s="265"/>
      <c r="BD372" s="265"/>
      <c r="BE372" s="265"/>
      <c r="BF372" s="265"/>
      <c r="BG372" s="265"/>
      <c r="BH372" s="265"/>
      <c r="BI372" s="265"/>
      <c r="BJ372" s="265"/>
      <c r="BK372" s="265"/>
      <c r="BL372" s="265"/>
      <c r="BM372" s="265"/>
      <c r="BN372" s="265"/>
      <c r="BO372" s="265"/>
      <c r="BP372" s="265"/>
      <c r="BQ372" s="265"/>
      <c r="BR372" s="265"/>
      <c r="BS372" s="265"/>
      <c r="BT372" s="265"/>
      <c r="BU372" s="265"/>
      <c r="BV372" s="265"/>
    </row>
    <row r="373" customFormat="false" ht="15" hidden="false" customHeight="false" outlineLevel="0" collapsed="false">
      <c r="A373" s="261"/>
      <c r="B373" s="261"/>
      <c r="C373" s="261"/>
      <c r="D373" s="261"/>
      <c r="E373" s="261"/>
      <c r="F373" s="261"/>
      <c r="G373" s="261"/>
      <c r="H373" s="261"/>
      <c r="I373" s="261"/>
      <c r="J373" s="261"/>
      <c r="K373" s="261"/>
      <c r="L373" s="261"/>
      <c r="M373" s="261"/>
      <c r="N373" s="261"/>
      <c r="O373" s="261"/>
      <c r="P373" s="261"/>
      <c r="Q373" s="261"/>
      <c r="R373" s="261"/>
      <c r="S373" s="261"/>
      <c r="T373" s="261"/>
      <c r="U373" s="261"/>
      <c r="V373" s="261"/>
      <c r="W373" s="0"/>
      <c r="X373" s="0"/>
      <c r="Y373" s="0"/>
      <c r="Z373" s="0"/>
      <c r="AA373" s="0"/>
      <c r="AB373" s="0"/>
      <c r="AC373" s="0"/>
      <c r="AD373" s="0"/>
      <c r="AE373" s="0"/>
      <c r="AF373" s="0"/>
      <c r="AG373" s="261"/>
      <c r="AH373" s="0"/>
      <c r="AI373" s="0"/>
      <c r="AJ373" s="0"/>
      <c r="AK373" s="0"/>
      <c r="AL373" s="0"/>
      <c r="AM373" s="0"/>
      <c r="AN373" s="0"/>
      <c r="AO373" s="265"/>
      <c r="AP373" s="265"/>
      <c r="AQ373" s="265"/>
      <c r="AR373" s="265"/>
      <c r="AS373" s="265"/>
      <c r="AT373" s="265"/>
      <c r="AU373" s="265"/>
      <c r="AV373" s="265"/>
      <c r="AW373" s="265"/>
      <c r="AX373" s="265"/>
      <c r="AY373" s="265"/>
      <c r="AZ373" s="265"/>
      <c r="BA373" s="265"/>
      <c r="BB373" s="265"/>
      <c r="BC373" s="265"/>
      <c r="BD373" s="265"/>
      <c r="BE373" s="265"/>
      <c r="BF373" s="265"/>
      <c r="BG373" s="265"/>
      <c r="BH373" s="265"/>
      <c r="BI373" s="265"/>
      <c r="BJ373" s="265"/>
      <c r="BK373" s="265"/>
      <c r="BL373" s="265"/>
      <c r="BM373" s="265"/>
      <c r="BN373" s="265"/>
      <c r="BO373" s="265"/>
      <c r="BP373" s="265"/>
      <c r="BQ373" s="265"/>
      <c r="BR373" s="265"/>
      <c r="BS373" s="265"/>
      <c r="BT373" s="265"/>
      <c r="BU373" s="265"/>
      <c r="BV373" s="265"/>
    </row>
    <row r="374" customFormat="false" ht="15" hidden="false" customHeight="false" outlineLevel="0" collapsed="false">
      <c r="A374" s="261"/>
      <c r="B374" s="261"/>
      <c r="C374" s="261"/>
      <c r="D374" s="261"/>
      <c r="E374" s="261"/>
      <c r="F374" s="261"/>
      <c r="G374" s="261"/>
      <c r="H374" s="261"/>
      <c r="I374" s="261"/>
      <c r="J374" s="261"/>
      <c r="K374" s="261"/>
      <c r="L374" s="261"/>
      <c r="M374" s="261"/>
      <c r="N374" s="261"/>
      <c r="O374" s="261"/>
      <c r="P374" s="261"/>
      <c r="Q374" s="261"/>
      <c r="R374" s="261"/>
      <c r="S374" s="261"/>
      <c r="T374" s="261"/>
      <c r="U374" s="261"/>
      <c r="V374" s="261"/>
      <c r="W374" s="0"/>
      <c r="X374" s="0"/>
      <c r="Y374" s="0"/>
      <c r="Z374" s="0"/>
      <c r="AA374" s="0"/>
      <c r="AB374" s="0"/>
      <c r="AC374" s="0"/>
      <c r="AD374" s="0"/>
      <c r="AE374" s="0"/>
      <c r="AF374" s="0"/>
      <c r="AG374" s="261"/>
      <c r="AH374" s="0"/>
      <c r="AI374" s="0"/>
      <c r="AJ374" s="0"/>
      <c r="AK374" s="0"/>
      <c r="AL374" s="0"/>
      <c r="AM374" s="0"/>
      <c r="AN374" s="0"/>
      <c r="AO374" s="265"/>
      <c r="AP374" s="265"/>
      <c r="AQ374" s="265"/>
      <c r="AR374" s="265"/>
      <c r="AS374" s="265"/>
      <c r="AT374" s="265"/>
      <c r="AU374" s="265"/>
      <c r="AV374" s="265"/>
      <c r="AW374" s="265"/>
      <c r="AX374" s="265"/>
      <c r="AY374" s="265"/>
      <c r="AZ374" s="265"/>
      <c r="BA374" s="265"/>
      <c r="BB374" s="265"/>
      <c r="BC374" s="265"/>
      <c r="BD374" s="265"/>
      <c r="BE374" s="265"/>
      <c r="BF374" s="265"/>
      <c r="BG374" s="265"/>
      <c r="BH374" s="265"/>
      <c r="BI374" s="265"/>
      <c r="BJ374" s="265"/>
      <c r="BK374" s="265"/>
      <c r="BL374" s="265"/>
      <c r="BM374" s="265"/>
      <c r="BN374" s="265"/>
      <c r="BO374" s="265"/>
      <c r="BP374" s="265"/>
      <c r="BQ374" s="265"/>
      <c r="BR374" s="265"/>
      <c r="BS374" s="265"/>
      <c r="BT374" s="265"/>
      <c r="BU374" s="265"/>
      <c r="BV374" s="265"/>
    </row>
    <row r="375" customFormat="false" ht="15" hidden="false" customHeight="false" outlineLevel="0" collapsed="false">
      <c r="A375" s="261"/>
      <c r="B375" s="261"/>
      <c r="C375" s="261"/>
      <c r="D375" s="261"/>
      <c r="E375" s="261"/>
      <c r="F375" s="261"/>
      <c r="G375" s="261"/>
      <c r="H375" s="261"/>
      <c r="I375" s="261"/>
      <c r="J375" s="261"/>
      <c r="K375" s="261"/>
      <c r="L375" s="261"/>
      <c r="M375" s="261"/>
      <c r="N375" s="261"/>
      <c r="O375" s="261"/>
      <c r="P375" s="261"/>
      <c r="Q375" s="261"/>
      <c r="R375" s="261"/>
      <c r="S375" s="261"/>
      <c r="T375" s="261"/>
      <c r="U375" s="261"/>
      <c r="V375" s="261"/>
      <c r="W375" s="0"/>
      <c r="X375" s="0"/>
      <c r="Y375" s="0"/>
      <c r="Z375" s="0"/>
      <c r="AA375" s="0"/>
      <c r="AB375" s="0"/>
      <c r="AC375" s="0"/>
      <c r="AD375" s="0"/>
      <c r="AE375" s="0"/>
      <c r="AF375" s="0"/>
      <c r="AG375" s="261"/>
      <c r="AH375" s="0"/>
      <c r="AI375" s="0"/>
      <c r="AJ375" s="0"/>
      <c r="AK375" s="0"/>
      <c r="AL375" s="0"/>
      <c r="AM375" s="0"/>
      <c r="AN375" s="0"/>
      <c r="AO375" s="265"/>
      <c r="AP375" s="265"/>
      <c r="AQ375" s="265"/>
      <c r="AR375" s="265"/>
      <c r="AS375" s="265"/>
      <c r="AT375" s="265"/>
      <c r="AU375" s="265"/>
      <c r="AV375" s="265"/>
      <c r="AW375" s="265"/>
      <c r="AX375" s="265"/>
      <c r="AY375" s="265"/>
      <c r="AZ375" s="265"/>
      <c r="BA375" s="265"/>
      <c r="BB375" s="265"/>
      <c r="BC375" s="265"/>
      <c r="BD375" s="265"/>
      <c r="BE375" s="265"/>
      <c r="BF375" s="265"/>
      <c r="BG375" s="265"/>
      <c r="BH375" s="265"/>
      <c r="BI375" s="265"/>
      <c r="BJ375" s="265"/>
      <c r="BK375" s="265"/>
      <c r="BL375" s="265"/>
      <c r="BM375" s="265"/>
      <c r="BN375" s="265"/>
      <c r="BO375" s="265"/>
      <c r="BP375" s="265"/>
      <c r="BQ375" s="265"/>
      <c r="BR375" s="265"/>
      <c r="BS375" s="265"/>
      <c r="BT375" s="265"/>
      <c r="BU375" s="265"/>
      <c r="BV375" s="265"/>
    </row>
    <row r="376" customFormat="false" ht="15" hidden="false" customHeight="false" outlineLevel="0" collapsed="false">
      <c r="A376" s="261"/>
      <c r="B376" s="261"/>
      <c r="C376" s="261"/>
      <c r="D376" s="261"/>
      <c r="E376" s="261"/>
      <c r="F376" s="261"/>
      <c r="G376" s="261"/>
      <c r="H376" s="261"/>
      <c r="I376" s="261"/>
      <c r="J376" s="261"/>
      <c r="K376" s="261"/>
      <c r="L376" s="261"/>
      <c r="M376" s="261"/>
      <c r="N376" s="261"/>
      <c r="O376" s="261"/>
      <c r="P376" s="261"/>
      <c r="Q376" s="261"/>
      <c r="R376" s="261"/>
      <c r="S376" s="261"/>
      <c r="T376" s="261"/>
      <c r="U376" s="261"/>
      <c r="V376" s="261"/>
      <c r="W376" s="0"/>
      <c r="X376" s="0"/>
      <c r="Y376" s="0"/>
      <c r="Z376" s="0"/>
      <c r="AA376" s="0"/>
      <c r="AB376" s="0"/>
      <c r="AC376" s="0"/>
      <c r="AD376" s="0"/>
      <c r="AE376" s="0"/>
      <c r="AF376" s="0"/>
      <c r="AG376" s="261"/>
      <c r="AH376" s="0"/>
      <c r="AI376" s="0"/>
      <c r="AJ376" s="0"/>
      <c r="AK376" s="0"/>
      <c r="AL376" s="0"/>
      <c r="AM376" s="0"/>
      <c r="AN376" s="0"/>
      <c r="AO376" s="265"/>
      <c r="AP376" s="265"/>
      <c r="AQ376" s="265"/>
      <c r="AR376" s="265"/>
      <c r="AS376" s="265"/>
      <c r="AT376" s="265"/>
      <c r="AU376" s="265"/>
      <c r="AV376" s="265"/>
      <c r="AW376" s="265"/>
      <c r="AX376" s="265"/>
      <c r="AY376" s="265"/>
      <c r="AZ376" s="265"/>
      <c r="BA376" s="265"/>
      <c r="BB376" s="265"/>
      <c r="BC376" s="265"/>
      <c r="BD376" s="265"/>
      <c r="BE376" s="265"/>
      <c r="BF376" s="265"/>
      <c r="BG376" s="265"/>
      <c r="BH376" s="265"/>
      <c r="BI376" s="265"/>
      <c r="BJ376" s="265"/>
      <c r="BK376" s="265"/>
      <c r="BL376" s="265"/>
      <c r="BM376" s="265"/>
      <c r="BN376" s="265"/>
      <c r="BO376" s="265"/>
      <c r="BP376" s="265"/>
      <c r="BQ376" s="265"/>
      <c r="BR376" s="265"/>
      <c r="BS376" s="265"/>
      <c r="BT376" s="265"/>
      <c r="BU376" s="265"/>
      <c r="BV376" s="265"/>
    </row>
    <row r="377" customFormat="false" ht="15" hidden="false" customHeight="false" outlineLevel="0" collapsed="false">
      <c r="A377" s="261"/>
      <c r="B377" s="261"/>
      <c r="C377" s="261"/>
      <c r="D377" s="261"/>
      <c r="E377" s="261"/>
      <c r="F377" s="261"/>
      <c r="G377" s="261"/>
      <c r="H377" s="261"/>
      <c r="I377" s="261"/>
      <c r="J377" s="261"/>
      <c r="K377" s="261"/>
      <c r="L377" s="261"/>
      <c r="M377" s="261"/>
      <c r="N377" s="261"/>
      <c r="O377" s="261"/>
      <c r="P377" s="261"/>
      <c r="Q377" s="261"/>
      <c r="R377" s="261"/>
      <c r="S377" s="261"/>
      <c r="T377" s="261"/>
      <c r="U377" s="261"/>
      <c r="V377" s="261"/>
      <c r="W377" s="0"/>
      <c r="X377" s="0"/>
      <c r="Y377" s="0"/>
      <c r="Z377" s="0"/>
      <c r="AA377" s="0"/>
      <c r="AB377" s="0"/>
      <c r="AC377" s="0"/>
      <c r="AD377" s="0"/>
      <c r="AE377" s="0"/>
      <c r="AF377" s="0"/>
      <c r="AG377" s="261"/>
      <c r="AH377" s="0"/>
      <c r="AI377" s="0"/>
      <c r="AJ377" s="0"/>
      <c r="AK377" s="0"/>
      <c r="AL377" s="0"/>
      <c r="AM377" s="0"/>
      <c r="AN377" s="0"/>
      <c r="AO377" s="265"/>
      <c r="AP377" s="265"/>
      <c r="AQ377" s="265"/>
      <c r="AR377" s="265"/>
      <c r="AS377" s="265"/>
      <c r="AT377" s="265"/>
      <c r="AU377" s="265"/>
      <c r="AV377" s="265"/>
      <c r="AW377" s="265"/>
      <c r="AX377" s="265"/>
      <c r="AY377" s="265"/>
      <c r="AZ377" s="265"/>
      <c r="BA377" s="265"/>
      <c r="BB377" s="265"/>
      <c r="BC377" s="265"/>
      <c r="BD377" s="265"/>
      <c r="BE377" s="265"/>
      <c r="BF377" s="265"/>
      <c r="BG377" s="265"/>
      <c r="BH377" s="265"/>
      <c r="BI377" s="265"/>
      <c r="BJ377" s="265"/>
      <c r="BK377" s="265"/>
      <c r="BL377" s="265"/>
      <c r="BM377" s="265"/>
      <c r="BN377" s="265"/>
      <c r="BO377" s="265"/>
      <c r="BP377" s="265"/>
      <c r="BQ377" s="265"/>
      <c r="BR377" s="265"/>
      <c r="BS377" s="265"/>
      <c r="BT377" s="265"/>
      <c r="BU377" s="265"/>
      <c r="BV377" s="265"/>
    </row>
    <row r="378" customFormat="false" ht="15" hidden="false" customHeight="false" outlineLevel="0" collapsed="false">
      <c r="A378" s="261"/>
      <c r="B378" s="261"/>
      <c r="C378" s="261"/>
      <c r="D378" s="261"/>
      <c r="E378" s="261"/>
      <c r="F378" s="261"/>
      <c r="G378" s="261"/>
      <c r="H378" s="261"/>
      <c r="I378" s="261"/>
      <c r="J378" s="261"/>
      <c r="K378" s="261"/>
      <c r="L378" s="261"/>
      <c r="M378" s="261"/>
      <c r="N378" s="261"/>
      <c r="O378" s="261"/>
      <c r="P378" s="261"/>
      <c r="Q378" s="261"/>
      <c r="R378" s="261"/>
      <c r="S378" s="261"/>
      <c r="T378" s="261"/>
      <c r="U378" s="261"/>
      <c r="V378" s="261"/>
      <c r="W378" s="0"/>
      <c r="X378" s="0"/>
      <c r="Y378" s="0"/>
      <c r="Z378" s="0"/>
      <c r="AA378" s="0"/>
      <c r="AB378" s="0"/>
      <c r="AC378" s="0"/>
      <c r="AD378" s="0"/>
      <c r="AE378" s="0"/>
      <c r="AF378" s="0"/>
      <c r="AG378" s="261"/>
      <c r="AH378" s="0"/>
      <c r="AI378" s="0"/>
      <c r="AJ378" s="0"/>
      <c r="AK378" s="0"/>
      <c r="AL378" s="0"/>
      <c r="AM378" s="0"/>
      <c r="AN378" s="0"/>
      <c r="AO378" s="265"/>
      <c r="AP378" s="265"/>
      <c r="AQ378" s="265"/>
      <c r="AR378" s="265"/>
      <c r="AS378" s="265"/>
      <c r="AT378" s="265"/>
      <c r="AU378" s="265"/>
      <c r="AV378" s="265"/>
      <c r="AW378" s="265"/>
      <c r="AX378" s="265"/>
      <c r="AY378" s="265"/>
      <c r="AZ378" s="265"/>
      <c r="BA378" s="265"/>
      <c r="BB378" s="265"/>
      <c r="BC378" s="265"/>
      <c r="BD378" s="265"/>
      <c r="BE378" s="265"/>
      <c r="BF378" s="265"/>
      <c r="BG378" s="265"/>
      <c r="BH378" s="265"/>
      <c r="BI378" s="265"/>
      <c r="BJ378" s="265"/>
      <c r="BK378" s="265"/>
      <c r="BL378" s="265"/>
      <c r="BM378" s="265"/>
      <c r="BN378" s="265"/>
      <c r="BO378" s="265"/>
      <c r="BP378" s="265"/>
      <c r="BQ378" s="265"/>
      <c r="BR378" s="265"/>
      <c r="BS378" s="265"/>
      <c r="BT378" s="265"/>
      <c r="BU378" s="265"/>
      <c r="BV378" s="265"/>
    </row>
    <row r="379" customFormat="false" ht="15" hidden="false" customHeight="false" outlineLevel="0" collapsed="false">
      <c r="A379" s="261"/>
      <c r="B379" s="261"/>
      <c r="C379" s="261"/>
      <c r="D379" s="261"/>
      <c r="E379" s="261"/>
      <c r="F379" s="261"/>
      <c r="G379" s="261"/>
      <c r="H379" s="261"/>
      <c r="I379" s="261"/>
      <c r="J379" s="261"/>
      <c r="K379" s="261"/>
      <c r="L379" s="261"/>
      <c r="M379" s="261"/>
      <c r="N379" s="261"/>
      <c r="O379" s="261"/>
      <c r="P379" s="261"/>
      <c r="Q379" s="261"/>
      <c r="R379" s="261"/>
      <c r="S379" s="261"/>
      <c r="T379" s="261"/>
      <c r="U379" s="261"/>
      <c r="V379" s="261"/>
      <c r="W379" s="0"/>
      <c r="X379" s="0"/>
      <c r="Y379" s="0"/>
      <c r="Z379" s="0"/>
      <c r="AA379" s="0"/>
      <c r="AB379" s="0"/>
      <c r="AC379" s="0"/>
      <c r="AD379" s="0"/>
      <c r="AE379" s="0"/>
      <c r="AF379" s="0"/>
      <c r="AG379" s="261"/>
      <c r="AH379" s="0"/>
      <c r="AI379" s="0"/>
      <c r="AJ379" s="0"/>
      <c r="AK379" s="0"/>
      <c r="AL379" s="0"/>
      <c r="AM379" s="0"/>
      <c r="AN379" s="0"/>
      <c r="AO379" s="265"/>
      <c r="AP379" s="265"/>
      <c r="AQ379" s="265"/>
      <c r="AR379" s="265"/>
      <c r="AS379" s="265"/>
      <c r="AT379" s="265"/>
      <c r="AU379" s="265"/>
      <c r="AV379" s="265"/>
      <c r="AW379" s="265"/>
      <c r="AX379" s="265"/>
      <c r="AY379" s="265"/>
      <c r="AZ379" s="265"/>
      <c r="BA379" s="265"/>
      <c r="BB379" s="265"/>
      <c r="BC379" s="265"/>
      <c r="BD379" s="265"/>
      <c r="BE379" s="265"/>
      <c r="BF379" s="265"/>
      <c r="BG379" s="265"/>
      <c r="BH379" s="265"/>
      <c r="BI379" s="265"/>
      <c r="BJ379" s="265"/>
      <c r="BK379" s="265"/>
      <c r="BL379" s="265"/>
      <c r="BM379" s="265"/>
      <c r="BN379" s="265"/>
      <c r="BO379" s="265"/>
      <c r="BP379" s="265"/>
      <c r="BQ379" s="265"/>
      <c r="BR379" s="265"/>
      <c r="BS379" s="265"/>
      <c r="BT379" s="265"/>
      <c r="BU379" s="265"/>
      <c r="BV379" s="265"/>
    </row>
    <row r="380" customFormat="false" ht="15" hidden="false" customHeight="false" outlineLevel="0" collapsed="false">
      <c r="A380" s="261"/>
      <c r="B380" s="261"/>
      <c r="C380" s="261"/>
      <c r="D380" s="261"/>
      <c r="E380" s="261"/>
      <c r="F380" s="261"/>
      <c r="G380" s="261"/>
      <c r="H380" s="261"/>
      <c r="I380" s="261"/>
      <c r="J380" s="261"/>
      <c r="K380" s="261"/>
      <c r="L380" s="261"/>
      <c r="M380" s="261"/>
      <c r="N380" s="261"/>
      <c r="O380" s="261"/>
      <c r="P380" s="261"/>
      <c r="Q380" s="261"/>
      <c r="R380" s="261"/>
      <c r="S380" s="261"/>
      <c r="T380" s="261"/>
      <c r="U380" s="261"/>
      <c r="V380" s="261"/>
      <c r="W380" s="0"/>
      <c r="X380" s="0"/>
      <c r="Y380" s="0"/>
      <c r="Z380" s="0"/>
      <c r="AA380" s="0"/>
      <c r="AB380" s="0"/>
      <c r="AC380" s="0"/>
      <c r="AD380" s="0"/>
      <c r="AE380" s="0"/>
      <c r="AF380" s="0"/>
      <c r="AG380" s="261"/>
      <c r="AH380" s="0"/>
      <c r="AI380" s="0"/>
      <c r="AJ380" s="0"/>
      <c r="AK380" s="0"/>
      <c r="AL380" s="0"/>
      <c r="AM380" s="0"/>
      <c r="AN380" s="0"/>
      <c r="AO380" s="265"/>
      <c r="AP380" s="265"/>
      <c r="AQ380" s="265"/>
      <c r="AR380" s="265"/>
      <c r="AS380" s="265"/>
      <c r="AT380" s="265"/>
      <c r="AU380" s="265"/>
      <c r="AV380" s="265"/>
      <c r="AW380" s="265"/>
      <c r="AX380" s="265"/>
      <c r="AY380" s="265"/>
      <c r="AZ380" s="265"/>
      <c r="BA380" s="265"/>
      <c r="BB380" s="265"/>
      <c r="BC380" s="265"/>
      <c r="BD380" s="265"/>
      <c r="BE380" s="265"/>
      <c r="BF380" s="265"/>
      <c r="BG380" s="265"/>
      <c r="BH380" s="265"/>
      <c r="BI380" s="265"/>
      <c r="BJ380" s="265"/>
      <c r="BK380" s="265"/>
      <c r="BL380" s="265"/>
      <c r="BM380" s="265"/>
      <c r="BN380" s="265"/>
      <c r="BO380" s="265"/>
      <c r="BP380" s="265"/>
      <c r="BQ380" s="265"/>
      <c r="BR380" s="265"/>
      <c r="BS380" s="265"/>
      <c r="BT380" s="265"/>
      <c r="BU380" s="265"/>
      <c r="BV380" s="265"/>
    </row>
    <row r="381" customFormat="false" ht="15" hidden="false" customHeight="false" outlineLevel="0" collapsed="false">
      <c r="A381" s="261"/>
      <c r="B381" s="261"/>
      <c r="C381" s="261"/>
      <c r="D381" s="261"/>
      <c r="E381" s="261"/>
      <c r="F381" s="261"/>
      <c r="G381" s="261"/>
      <c r="H381" s="261"/>
      <c r="I381" s="261"/>
      <c r="J381" s="261"/>
      <c r="K381" s="261"/>
      <c r="L381" s="261"/>
      <c r="M381" s="261"/>
      <c r="N381" s="261"/>
      <c r="O381" s="261"/>
      <c r="P381" s="261"/>
      <c r="Q381" s="261"/>
      <c r="R381" s="261"/>
      <c r="S381" s="261"/>
      <c r="T381" s="261"/>
      <c r="U381" s="261"/>
      <c r="V381" s="261"/>
      <c r="W381" s="0"/>
      <c r="X381" s="0"/>
      <c r="Y381" s="0"/>
      <c r="Z381" s="0"/>
      <c r="AA381" s="0"/>
      <c r="AB381" s="0"/>
      <c r="AC381" s="0"/>
      <c r="AD381" s="0"/>
      <c r="AE381" s="0"/>
      <c r="AF381" s="0"/>
      <c r="AG381" s="261"/>
      <c r="AH381" s="0"/>
      <c r="AI381" s="0"/>
      <c r="AJ381" s="0"/>
      <c r="AK381" s="0"/>
      <c r="AL381" s="0"/>
      <c r="AM381" s="0"/>
      <c r="AN381" s="0"/>
      <c r="AO381" s="265"/>
      <c r="AP381" s="265"/>
      <c r="AQ381" s="265"/>
      <c r="AR381" s="265"/>
      <c r="AS381" s="265"/>
      <c r="AT381" s="265"/>
      <c r="AU381" s="265"/>
      <c r="AV381" s="265"/>
      <c r="AW381" s="265"/>
      <c r="AX381" s="265"/>
      <c r="AY381" s="265"/>
      <c r="AZ381" s="265"/>
      <c r="BA381" s="265"/>
      <c r="BB381" s="265"/>
      <c r="BC381" s="265"/>
      <c r="BD381" s="265"/>
      <c r="BE381" s="265"/>
      <c r="BF381" s="265"/>
      <c r="BG381" s="265"/>
      <c r="BH381" s="265"/>
      <c r="BI381" s="265"/>
      <c r="BJ381" s="265"/>
      <c r="BK381" s="265"/>
      <c r="BL381" s="265"/>
      <c r="BM381" s="265"/>
      <c r="BN381" s="265"/>
      <c r="BO381" s="265"/>
      <c r="BP381" s="265"/>
      <c r="BQ381" s="265"/>
      <c r="BR381" s="265"/>
      <c r="BS381" s="265"/>
      <c r="BT381" s="265"/>
      <c r="BU381" s="265"/>
      <c r="BV381" s="265"/>
    </row>
    <row r="382" customFormat="false" ht="15" hidden="false" customHeight="false" outlineLevel="0" collapsed="false">
      <c r="A382" s="261"/>
      <c r="B382" s="261"/>
      <c r="C382" s="261"/>
      <c r="D382" s="261"/>
      <c r="E382" s="261"/>
      <c r="F382" s="261"/>
      <c r="G382" s="261"/>
      <c r="H382" s="261"/>
      <c r="I382" s="261"/>
      <c r="J382" s="261"/>
      <c r="K382" s="261"/>
      <c r="L382" s="261"/>
      <c r="M382" s="261"/>
      <c r="N382" s="261"/>
      <c r="O382" s="261"/>
      <c r="P382" s="261"/>
      <c r="Q382" s="261"/>
      <c r="R382" s="261"/>
      <c r="S382" s="261"/>
      <c r="T382" s="261"/>
      <c r="U382" s="261"/>
      <c r="V382" s="261"/>
      <c r="W382" s="0"/>
      <c r="X382" s="0"/>
      <c r="Y382" s="0"/>
      <c r="Z382" s="0"/>
      <c r="AA382" s="0"/>
      <c r="AB382" s="0"/>
      <c r="AC382" s="0"/>
      <c r="AD382" s="0"/>
      <c r="AE382" s="0"/>
      <c r="AF382" s="0"/>
      <c r="AG382" s="261"/>
      <c r="AH382" s="0"/>
      <c r="AI382" s="0"/>
      <c r="AJ382" s="0"/>
      <c r="AK382" s="0"/>
      <c r="AL382" s="0"/>
      <c r="AM382" s="0"/>
      <c r="AN382" s="0"/>
      <c r="AO382" s="265"/>
      <c r="AP382" s="265"/>
      <c r="AQ382" s="265"/>
      <c r="AR382" s="265"/>
      <c r="AS382" s="265"/>
      <c r="AT382" s="265"/>
      <c r="AU382" s="265"/>
      <c r="AV382" s="265"/>
      <c r="AW382" s="265"/>
      <c r="AX382" s="265"/>
      <c r="AY382" s="265"/>
      <c r="AZ382" s="265"/>
      <c r="BA382" s="265"/>
      <c r="BB382" s="265"/>
      <c r="BC382" s="265"/>
      <c r="BD382" s="265"/>
      <c r="BE382" s="265"/>
      <c r="BF382" s="265"/>
      <c r="BG382" s="265"/>
      <c r="BH382" s="265"/>
      <c r="BI382" s="265"/>
      <c r="BJ382" s="265"/>
      <c r="BK382" s="265"/>
      <c r="BL382" s="265"/>
      <c r="BM382" s="265"/>
      <c r="BN382" s="265"/>
      <c r="BO382" s="265"/>
      <c r="BP382" s="265"/>
      <c r="BQ382" s="265"/>
      <c r="BR382" s="265"/>
      <c r="BS382" s="265"/>
      <c r="BT382" s="265"/>
      <c r="BU382" s="265"/>
      <c r="BV382" s="265"/>
    </row>
    <row r="383" customFormat="false" ht="15" hidden="false" customHeight="false" outlineLevel="0" collapsed="false">
      <c r="A383" s="261"/>
      <c r="B383" s="261"/>
      <c r="C383" s="261"/>
      <c r="D383" s="261"/>
      <c r="E383" s="261"/>
      <c r="F383" s="261"/>
      <c r="G383" s="261"/>
      <c r="H383" s="261"/>
      <c r="I383" s="261"/>
      <c r="J383" s="261"/>
      <c r="K383" s="261"/>
      <c r="L383" s="261"/>
      <c r="M383" s="261"/>
      <c r="N383" s="261"/>
      <c r="O383" s="261"/>
      <c r="P383" s="261"/>
      <c r="Q383" s="261"/>
      <c r="R383" s="261"/>
      <c r="S383" s="261"/>
      <c r="T383" s="261"/>
      <c r="U383" s="261"/>
      <c r="V383" s="261"/>
      <c r="W383" s="0"/>
      <c r="X383" s="0"/>
      <c r="Y383" s="0"/>
      <c r="Z383" s="0"/>
      <c r="AA383" s="0"/>
      <c r="AB383" s="0"/>
      <c r="AC383" s="0"/>
      <c r="AD383" s="0"/>
      <c r="AE383" s="0"/>
      <c r="AF383" s="0"/>
      <c r="AG383" s="261"/>
      <c r="AH383" s="0"/>
      <c r="AI383" s="0"/>
      <c r="AJ383" s="0"/>
      <c r="AK383" s="0"/>
      <c r="AL383" s="0"/>
      <c r="AM383" s="0"/>
      <c r="AN383" s="0"/>
      <c r="AO383" s="265"/>
      <c r="AP383" s="265"/>
      <c r="AQ383" s="265"/>
      <c r="AR383" s="265"/>
      <c r="AS383" s="265"/>
      <c r="AT383" s="265"/>
      <c r="AU383" s="265"/>
      <c r="AV383" s="265"/>
      <c r="AW383" s="265"/>
      <c r="AX383" s="265"/>
      <c r="AY383" s="265"/>
      <c r="AZ383" s="265"/>
      <c r="BA383" s="265"/>
      <c r="BB383" s="265"/>
      <c r="BC383" s="265"/>
      <c r="BD383" s="265"/>
      <c r="BE383" s="265"/>
      <c r="BF383" s="265"/>
      <c r="BG383" s="265"/>
      <c r="BH383" s="265"/>
      <c r="BI383" s="265"/>
      <c r="BJ383" s="265"/>
      <c r="BK383" s="265"/>
      <c r="BL383" s="265"/>
      <c r="BM383" s="265"/>
      <c r="BN383" s="265"/>
      <c r="BO383" s="265"/>
      <c r="BP383" s="265"/>
      <c r="BQ383" s="265"/>
      <c r="BR383" s="265"/>
      <c r="BS383" s="265"/>
      <c r="BT383" s="265"/>
      <c r="BU383" s="265"/>
      <c r="BV383" s="265"/>
    </row>
    <row r="384" customFormat="false" ht="15" hidden="false" customHeight="false" outlineLevel="0" collapsed="false">
      <c r="A384" s="261"/>
      <c r="B384" s="261"/>
      <c r="C384" s="261"/>
      <c r="D384" s="261"/>
      <c r="E384" s="261"/>
      <c r="F384" s="261"/>
      <c r="G384" s="261"/>
      <c r="H384" s="261"/>
      <c r="I384" s="261"/>
      <c r="J384" s="261"/>
      <c r="K384" s="261"/>
      <c r="L384" s="261"/>
      <c r="M384" s="261"/>
      <c r="N384" s="261"/>
      <c r="O384" s="261"/>
      <c r="P384" s="261"/>
      <c r="Q384" s="261"/>
      <c r="R384" s="261"/>
      <c r="S384" s="261"/>
      <c r="T384" s="261"/>
      <c r="U384" s="261"/>
      <c r="V384" s="261"/>
      <c r="W384" s="0"/>
      <c r="X384" s="0"/>
      <c r="Y384" s="0"/>
      <c r="Z384" s="0"/>
      <c r="AA384" s="0"/>
      <c r="AB384" s="0"/>
      <c r="AC384" s="0"/>
      <c r="AD384" s="0"/>
      <c r="AE384" s="0"/>
      <c r="AF384" s="0"/>
      <c r="AG384" s="261"/>
      <c r="AH384" s="0"/>
      <c r="AI384" s="0"/>
      <c r="AJ384" s="0"/>
      <c r="AK384" s="0"/>
      <c r="AL384" s="0"/>
      <c r="AM384" s="0"/>
      <c r="AN384" s="0"/>
      <c r="AO384" s="265"/>
      <c r="AP384" s="265"/>
      <c r="AQ384" s="265"/>
      <c r="AR384" s="265"/>
      <c r="AS384" s="265"/>
      <c r="AT384" s="265"/>
      <c r="AU384" s="265"/>
      <c r="AV384" s="265"/>
      <c r="AW384" s="265"/>
      <c r="AX384" s="265"/>
      <c r="AY384" s="265"/>
      <c r="AZ384" s="265"/>
      <c r="BA384" s="265"/>
      <c r="BB384" s="265"/>
      <c r="BC384" s="265"/>
      <c r="BD384" s="265"/>
      <c r="BE384" s="265"/>
      <c r="BF384" s="265"/>
      <c r="BG384" s="265"/>
      <c r="BH384" s="265"/>
      <c r="BI384" s="265"/>
      <c r="BJ384" s="265"/>
      <c r="BK384" s="265"/>
      <c r="BL384" s="265"/>
      <c r="BM384" s="265"/>
      <c r="BN384" s="265"/>
      <c r="BO384" s="265"/>
      <c r="BP384" s="265"/>
      <c r="BQ384" s="265"/>
      <c r="BR384" s="265"/>
      <c r="BS384" s="265"/>
      <c r="BT384" s="265"/>
      <c r="BU384" s="265"/>
      <c r="BV384" s="265"/>
    </row>
    <row r="385" customFormat="false" ht="15" hidden="false" customHeight="false" outlineLevel="0" collapsed="false">
      <c r="A385" s="261"/>
      <c r="B385" s="261"/>
      <c r="C385" s="261"/>
      <c r="D385" s="261"/>
      <c r="E385" s="261"/>
      <c r="F385" s="261"/>
      <c r="G385" s="261"/>
      <c r="H385" s="261"/>
      <c r="I385" s="261"/>
      <c r="J385" s="261"/>
      <c r="K385" s="261"/>
      <c r="L385" s="261"/>
      <c r="M385" s="261"/>
      <c r="N385" s="261"/>
      <c r="O385" s="261"/>
      <c r="P385" s="261"/>
      <c r="Q385" s="261"/>
      <c r="R385" s="261"/>
      <c r="S385" s="261"/>
      <c r="T385" s="261"/>
      <c r="U385" s="261"/>
      <c r="V385" s="261"/>
      <c r="W385" s="0"/>
      <c r="X385" s="0"/>
      <c r="Y385" s="0"/>
      <c r="Z385" s="0"/>
      <c r="AA385" s="0"/>
      <c r="AB385" s="0"/>
      <c r="AC385" s="0"/>
      <c r="AD385" s="0"/>
      <c r="AE385" s="0"/>
      <c r="AF385" s="0"/>
      <c r="AG385" s="261"/>
      <c r="AH385" s="0"/>
      <c r="AI385" s="0"/>
      <c r="AJ385" s="0"/>
      <c r="AK385" s="0"/>
      <c r="AL385" s="0"/>
      <c r="AM385" s="0"/>
      <c r="AN385" s="0"/>
      <c r="AO385" s="265"/>
      <c r="AP385" s="265"/>
      <c r="AQ385" s="265"/>
      <c r="AR385" s="265"/>
      <c r="AS385" s="265"/>
      <c r="AT385" s="265"/>
      <c r="AU385" s="265"/>
      <c r="AV385" s="265"/>
      <c r="AW385" s="265"/>
      <c r="AX385" s="265"/>
      <c r="AY385" s="265"/>
      <c r="AZ385" s="265"/>
      <c r="BA385" s="265"/>
      <c r="BB385" s="265"/>
      <c r="BC385" s="265"/>
      <c r="BD385" s="265"/>
      <c r="BE385" s="265"/>
      <c r="BF385" s="265"/>
      <c r="BG385" s="265"/>
      <c r="BH385" s="265"/>
      <c r="BI385" s="265"/>
      <c r="BJ385" s="265"/>
      <c r="BK385" s="265"/>
      <c r="BL385" s="265"/>
      <c r="BM385" s="265"/>
      <c r="BN385" s="265"/>
      <c r="BO385" s="265"/>
      <c r="BP385" s="265"/>
      <c r="BQ385" s="265"/>
      <c r="BR385" s="265"/>
      <c r="BS385" s="265"/>
      <c r="BT385" s="265"/>
      <c r="BU385" s="265"/>
      <c r="BV385" s="265"/>
    </row>
    <row r="386" customFormat="false" ht="15" hidden="false" customHeight="false" outlineLevel="0" collapsed="false">
      <c r="A386" s="261"/>
      <c r="B386" s="261"/>
      <c r="C386" s="261"/>
      <c r="D386" s="261"/>
      <c r="E386" s="261"/>
      <c r="F386" s="261"/>
      <c r="G386" s="261"/>
      <c r="H386" s="261"/>
      <c r="I386" s="261"/>
      <c r="J386" s="261"/>
      <c r="K386" s="261"/>
      <c r="L386" s="261"/>
      <c r="M386" s="261"/>
      <c r="N386" s="261"/>
      <c r="O386" s="261"/>
      <c r="P386" s="261"/>
      <c r="Q386" s="261"/>
      <c r="R386" s="261"/>
      <c r="S386" s="261"/>
      <c r="T386" s="261"/>
      <c r="U386" s="261"/>
      <c r="V386" s="261"/>
      <c r="W386" s="0"/>
      <c r="X386" s="0"/>
      <c r="Y386" s="0"/>
      <c r="Z386" s="0"/>
      <c r="AA386" s="0"/>
      <c r="AB386" s="0"/>
      <c r="AC386" s="0"/>
      <c r="AD386" s="0"/>
      <c r="AE386" s="0"/>
      <c r="AF386" s="0"/>
      <c r="AG386" s="261"/>
      <c r="AH386" s="0"/>
      <c r="AI386" s="0"/>
      <c r="AJ386" s="0"/>
      <c r="AK386" s="0"/>
      <c r="AL386" s="0"/>
      <c r="AM386" s="0"/>
      <c r="AN386" s="0"/>
      <c r="AO386" s="265"/>
      <c r="AP386" s="265"/>
      <c r="AQ386" s="265"/>
      <c r="AR386" s="265"/>
      <c r="AS386" s="265"/>
      <c r="AT386" s="265"/>
      <c r="AU386" s="265"/>
      <c r="AV386" s="265"/>
      <c r="AW386" s="265"/>
      <c r="AX386" s="265"/>
      <c r="AY386" s="265"/>
      <c r="AZ386" s="265"/>
      <c r="BA386" s="265"/>
      <c r="BB386" s="265"/>
      <c r="BC386" s="265"/>
      <c r="BD386" s="265"/>
      <c r="BE386" s="265"/>
      <c r="BF386" s="265"/>
      <c r="BG386" s="265"/>
      <c r="BH386" s="265"/>
      <c r="BI386" s="265"/>
      <c r="BJ386" s="265"/>
      <c r="BK386" s="265"/>
      <c r="BL386" s="265"/>
      <c r="BM386" s="265"/>
      <c r="BN386" s="265"/>
      <c r="BO386" s="265"/>
      <c r="BP386" s="265"/>
      <c r="BQ386" s="265"/>
      <c r="BR386" s="265"/>
      <c r="BS386" s="265"/>
      <c r="BT386" s="265"/>
      <c r="BU386" s="265"/>
      <c r="BV386" s="265"/>
    </row>
    <row r="387" customFormat="false" ht="15" hidden="false" customHeight="false" outlineLevel="0" collapsed="false">
      <c r="A387" s="261"/>
      <c r="B387" s="261"/>
      <c r="C387" s="261"/>
      <c r="D387" s="261"/>
      <c r="E387" s="261"/>
      <c r="F387" s="261"/>
      <c r="G387" s="261"/>
      <c r="H387" s="261"/>
      <c r="I387" s="261"/>
      <c r="J387" s="261"/>
      <c r="K387" s="261"/>
      <c r="L387" s="261"/>
      <c r="M387" s="261"/>
      <c r="N387" s="261"/>
      <c r="O387" s="261"/>
      <c r="P387" s="261"/>
      <c r="Q387" s="261"/>
      <c r="R387" s="261"/>
      <c r="S387" s="261"/>
      <c r="T387" s="261"/>
      <c r="U387" s="261"/>
      <c r="V387" s="261"/>
      <c r="W387" s="0"/>
      <c r="X387" s="0"/>
      <c r="Y387" s="0"/>
      <c r="Z387" s="0"/>
      <c r="AA387" s="0"/>
      <c r="AB387" s="0"/>
      <c r="AC387" s="0"/>
      <c r="AD387" s="0"/>
      <c r="AE387" s="0"/>
      <c r="AF387" s="0"/>
      <c r="AG387" s="261"/>
      <c r="AH387" s="0"/>
      <c r="AI387" s="0"/>
      <c r="AJ387" s="0"/>
      <c r="AK387" s="0"/>
      <c r="AL387" s="0"/>
      <c r="AM387" s="0"/>
      <c r="AN387" s="0"/>
      <c r="AO387" s="265"/>
      <c r="AP387" s="265"/>
      <c r="AQ387" s="265"/>
      <c r="AR387" s="265"/>
      <c r="AS387" s="265"/>
      <c r="AT387" s="265"/>
      <c r="AU387" s="265"/>
      <c r="AV387" s="265"/>
      <c r="AW387" s="265"/>
      <c r="AX387" s="265"/>
      <c r="AY387" s="265"/>
      <c r="AZ387" s="265"/>
      <c r="BA387" s="265"/>
      <c r="BB387" s="265"/>
      <c r="BC387" s="265"/>
      <c r="BD387" s="265"/>
      <c r="BE387" s="265"/>
      <c r="BF387" s="265"/>
      <c r="BG387" s="265"/>
      <c r="BH387" s="265"/>
      <c r="BI387" s="265"/>
      <c r="BJ387" s="265"/>
      <c r="BK387" s="265"/>
      <c r="BL387" s="265"/>
      <c r="BM387" s="265"/>
      <c r="BN387" s="265"/>
      <c r="BO387" s="265"/>
      <c r="BP387" s="265"/>
      <c r="BQ387" s="265"/>
      <c r="BR387" s="265"/>
      <c r="BS387" s="265"/>
      <c r="BT387" s="265"/>
      <c r="BU387" s="265"/>
      <c r="BV387" s="265"/>
    </row>
    <row r="388" customFormat="false" ht="15" hidden="false" customHeight="false" outlineLevel="0" collapsed="false">
      <c r="A388" s="261"/>
      <c r="B388" s="261"/>
      <c r="C388" s="261"/>
      <c r="D388" s="261"/>
      <c r="E388" s="261"/>
      <c r="F388" s="261"/>
      <c r="G388" s="261"/>
      <c r="H388" s="261"/>
      <c r="I388" s="261"/>
      <c r="J388" s="261"/>
      <c r="K388" s="261"/>
      <c r="L388" s="261"/>
      <c r="M388" s="261"/>
      <c r="N388" s="261"/>
      <c r="O388" s="261"/>
      <c r="P388" s="261"/>
      <c r="Q388" s="261"/>
      <c r="R388" s="261"/>
      <c r="S388" s="261"/>
      <c r="T388" s="261"/>
      <c r="U388" s="261"/>
      <c r="V388" s="261"/>
      <c r="W388" s="0"/>
      <c r="X388" s="0"/>
      <c r="Y388" s="0"/>
      <c r="Z388" s="0"/>
      <c r="AA388" s="0"/>
      <c r="AB388" s="0"/>
      <c r="AC388" s="0"/>
      <c r="AD388" s="0"/>
      <c r="AE388" s="0"/>
      <c r="AF388" s="0"/>
      <c r="AG388" s="261"/>
      <c r="AH388" s="0"/>
      <c r="AI388" s="0"/>
      <c r="AJ388" s="0"/>
      <c r="AK388" s="0"/>
      <c r="AL388" s="0"/>
      <c r="AM388" s="0"/>
      <c r="AN388" s="0"/>
      <c r="AO388" s="265"/>
      <c r="AP388" s="265"/>
      <c r="AQ388" s="265"/>
      <c r="AR388" s="265"/>
      <c r="AS388" s="265"/>
      <c r="AT388" s="265"/>
      <c r="AU388" s="265"/>
      <c r="AV388" s="265"/>
      <c r="AW388" s="265"/>
      <c r="AX388" s="265"/>
      <c r="AY388" s="265"/>
      <c r="AZ388" s="265"/>
      <c r="BA388" s="265"/>
      <c r="BB388" s="265"/>
      <c r="BC388" s="265"/>
      <c r="BD388" s="265"/>
      <c r="BE388" s="265"/>
      <c r="BF388" s="265"/>
      <c r="BG388" s="265"/>
      <c r="BH388" s="265"/>
      <c r="BI388" s="265"/>
      <c r="BJ388" s="265"/>
      <c r="BK388" s="265"/>
      <c r="BL388" s="265"/>
      <c r="BM388" s="265"/>
      <c r="BN388" s="265"/>
      <c r="BO388" s="265"/>
      <c r="BP388" s="265"/>
      <c r="BQ388" s="265"/>
      <c r="BR388" s="265"/>
      <c r="BS388" s="265"/>
      <c r="BT388" s="265"/>
      <c r="BU388" s="265"/>
      <c r="BV388" s="265"/>
    </row>
    <row r="389" customFormat="false" ht="15" hidden="false" customHeight="false" outlineLevel="0" collapsed="false">
      <c r="A389" s="261"/>
      <c r="B389" s="261"/>
      <c r="C389" s="261"/>
      <c r="D389" s="261"/>
      <c r="E389" s="261"/>
      <c r="F389" s="261"/>
      <c r="G389" s="261"/>
      <c r="H389" s="261"/>
      <c r="I389" s="261"/>
      <c r="J389" s="261"/>
      <c r="K389" s="261"/>
      <c r="L389" s="261"/>
      <c r="M389" s="261"/>
      <c r="N389" s="261"/>
      <c r="O389" s="261"/>
      <c r="P389" s="261"/>
      <c r="Q389" s="261"/>
      <c r="R389" s="261"/>
      <c r="S389" s="261"/>
      <c r="T389" s="261"/>
      <c r="U389" s="261"/>
      <c r="V389" s="261"/>
      <c r="W389" s="0"/>
      <c r="X389" s="0"/>
      <c r="Y389" s="0"/>
      <c r="Z389" s="0"/>
      <c r="AA389" s="0"/>
      <c r="AB389" s="0"/>
      <c r="AC389" s="0"/>
      <c r="AD389" s="0"/>
      <c r="AE389" s="0"/>
      <c r="AF389" s="0"/>
      <c r="AG389" s="261"/>
      <c r="AH389" s="0"/>
      <c r="AI389" s="0"/>
      <c r="AJ389" s="0"/>
      <c r="AK389" s="0"/>
      <c r="AL389" s="0"/>
      <c r="AM389" s="0"/>
      <c r="AN389" s="0"/>
      <c r="AO389" s="265"/>
      <c r="AP389" s="265"/>
      <c r="AQ389" s="265"/>
      <c r="AR389" s="265"/>
      <c r="AS389" s="265"/>
      <c r="AT389" s="265"/>
      <c r="AU389" s="265"/>
      <c r="AV389" s="265"/>
      <c r="AW389" s="265"/>
      <c r="AX389" s="265"/>
      <c r="AY389" s="265"/>
      <c r="AZ389" s="265"/>
      <c r="BA389" s="265"/>
      <c r="BB389" s="265"/>
      <c r="BC389" s="265"/>
      <c r="BD389" s="265"/>
      <c r="BE389" s="265"/>
      <c r="BF389" s="265"/>
      <c r="BG389" s="265"/>
      <c r="BH389" s="265"/>
      <c r="BI389" s="265"/>
      <c r="BJ389" s="265"/>
      <c r="BK389" s="265"/>
      <c r="BL389" s="265"/>
      <c r="BM389" s="265"/>
      <c r="BN389" s="265"/>
      <c r="BO389" s="265"/>
      <c r="BP389" s="265"/>
      <c r="BQ389" s="265"/>
      <c r="BR389" s="265"/>
      <c r="BS389" s="265"/>
      <c r="BT389" s="265"/>
      <c r="BU389" s="265"/>
      <c r="BV389" s="265"/>
    </row>
    <row r="390" customFormat="false" ht="15" hidden="false" customHeight="false" outlineLevel="0" collapsed="false">
      <c r="A390" s="261"/>
      <c r="B390" s="261"/>
      <c r="C390" s="261"/>
      <c r="D390" s="261"/>
      <c r="E390" s="261"/>
      <c r="F390" s="261"/>
      <c r="G390" s="261"/>
      <c r="H390" s="261"/>
      <c r="I390" s="261"/>
      <c r="J390" s="261"/>
      <c r="K390" s="261"/>
      <c r="L390" s="261"/>
      <c r="M390" s="261"/>
      <c r="N390" s="261"/>
      <c r="O390" s="261"/>
      <c r="P390" s="261"/>
      <c r="Q390" s="261"/>
      <c r="R390" s="261"/>
      <c r="S390" s="261"/>
      <c r="T390" s="261"/>
      <c r="U390" s="261"/>
      <c r="V390" s="261"/>
      <c r="W390" s="0"/>
      <c r="X390" s="0"/>
      <c r="Y390" s="0"/>
      <c r="Z390" s="0"/>
      <c r="AA390" s="0"/>
      <c r="AB390" s="0"/>
      <c r="AC390" s="0"/>
      <c r="AD390" s="0"/>
      <c r="AE390" s="0"/>
      <c r="AF390" s="0"/>
      <c r="AG390" s="261"/>
      <c r="AH390" s="0"/>
      <c r="AI390" s="0"/>
      <c r="AJ390" s="0"/>
      <c r="AK390" s="0"/>
      <c r="AL390" s="0"/>
      <c r="AM390" s="0"/>
      <c r="AN390" s="0"/>
      <c r="AO390" s="265"/>
      <c r="AP390" s="265"/>
      <c r="AQ390" s="265"/>
      <c r="AR390" s="265"/>
      <c r="AS390" s="265"/>
      <c r="AT390" s="265"/>
      <c r="AU390" s="265"/>
      <c r="AV390" s="265"/>
      <c r="AW390" s="265"/>
      <c r="AX390" s="265"/>
      <c r="AY390" s="265"/>
      <c r="AZ390" s="265"/>
      <c r="BA390" s="265"/>
      <c r="BB390" s="265"/>
      <c r="BC390" s="265"/>
      <c r="BD390" s="265"/>
      <c r="BE390" s="265"/>
      <c r="BF390" s="265"/>
      <c r="BG390" s="265"/>
      <c r="BH390" s="265"/>
      <c r="BI390" s="265"/>
      <c r="BJ390" s="265"/>
      <c r="BK390" s="265"/>
      <c r="BL390" s="265"/>
      <c r="BM390" s="265"/>
      <c r="BN390" s="265"/>
      <c r="BO390" s="265"/>
      <c r="BP390" s="265"/>
      <c r="BQ390" s="265"/>
      <c r="BR390" s="265"/>
      <c r="BS390" s="265"/>
      <c r="BT390" s="265"/>
      <c r="BU390" s="265"/>
      <c r="BV390" s="265"/>
    </row>
    <row r="391" customFormat="false" ht="15" hidden="false" customHeight="false" outlineLevel="0" collapsed="false">
      <c r="A391" s="261"/>
      <c r="B391" s="261"/>
      <c r="C391" s="261"/>
      <c r="D391" s="261"/>
      <c r="E391" s="261"/>
      <c r="F391" s="261"/>
      <c r="G391" s="261"/>
      <c r="H391" s="261"/>
      <c r="I391" s="261"/>
      <c r="J391" s="261"/>
      <c r="K391" s="261"/>
      <c r="L391" s="261"/>
      <c r="M391" s="261"/>
      <c r="N391" s="261"/>
      <c r="O391" s="261"/>
      <c r="P391" s="261"/>
      <c r="Q391" s="261"/>
      <c r="R391" s="261"/>
      <c r="S391" s="261"/>
      <c r="T391" s="261"/>
      <c r="U391" s="261"/>
      <c r="V391" s="261"/>
      <c r="W391" s="0"/>
      <c r="X391" s="0"/>
      <c r="Y391" s="0"/>
      <c r="Z391" s="0"/>
      <c r="AA391" s="0"/>
      <c r="AB391" s="0"/>
      <c r="AC391" s="0"/>
      <c r="AD391" s="0"/>
      <c r="AE391" s="0"/>
      <c r="AF391" s="0"/>
      <c r="AG391" s="261"/>
      <c r="AH391" s="0"/>
      <c r="AI391" s="0"/>
      <c r="AJ391" s="0"/>
      <c r="AK391" s="0"/>
      <c r="AL391" s="0"/>
      <c r="AM391" s="0"/>
      <c r="AN391" s="0"/>
      <c r="AO391" s="265"/>
      <c r="AP391" s="265"/>
      <c r="AQ391" s="265"/>
      <c r="AR391" s="265"/>
      <c r="AS391" s="265"/>
      <c r="AT391" s="265"/>
      <c r="AU391" s="265"/>
      <c r="AV391" s="265"/>
      <c r="AW391" s="265"/>
      <c r="AX391" s="265"/>
      <c r="AY391" s="265"/>
      <c r="AZ391" s="265"/>
      <c r="BA391" s="265"/>
      <c r="BB391" s="265"/>
      <c r="BC391" s="265"/>
      <c r="BD391" s="265"/>
      <c r="BE391" s="265"/>
      <c r="BF391" s="265"/>
      <c r="BG391" s="265"/>
      <c r="BH391" s="265"/>
      <c r="BI391" s="265"/>
      <c r="BJ391" s="265"/>
      <c r="BK391" s="265"/>
      <c r="BL391" s="265"/>
      <c r="BM391" s="265"/>
      <c r="BN391" s="265"/>
      <c r="BO391" s="265"/>
      <c r="BP391" s="265"/>
      <c r="BQ391" s="265"/>
      <c r="BR391" s="265"/>
      <c r="BS391" s="265"/>
      <c r="BT391" s="265"/>
      <c r="BU391" s="265"/>
      <c r="BV391" s="265"/>
    </row>
    <row r="392" customFormat="false" ht="15" hidden="false" customHeight="false" outlineLevel="0" collapsed="false">
      <c r="A392" s="261"/>
      <c r="B392" s="261"/>
      <c r="C392" s="261"/>
      <c r="D392" s="261"/>
      <c r="E392" s="261"/>
      <c r="F392" s="261"/>
      <c r="G392" s="261"/>
      <c r="H392" s="261"/>
      <c r="I392" s="261"/>
      <c r="J392" s="261"/>
      <c r="K392" s="261"/>
      <c r="L392" s="261"/>
      <c r="M392" s="261"/>
      <c r="N392" s="261"/>
      <c r="O392" s="261"/>
      <c r="P392" s="261"/>
      <c r="Q392" s="261"/>
      <c r="R392" s="261"/>
      <c r="S392" s="261"/>
      <c r="T392" s="261"/>
      <c r="U392" s="261"/>
      <c r="V392" s="261"/>
      <c r="W392" s="0"/>
      <c r="X392" s="0"/>
      <c r="Y392" s="0"/>
      <c r="Z392" s="0"/>
      <c r="AA392" s="0"/>
      <c r="AB392" s="0"/>
      <c r="AC392" s="0"/>
      <c r="AD392" s="0"/>
      <c r="AE392" s="0"/>
      <c r="AF392" s="0"/>
      <c r="AG392" s="261"/>
      <c r="AH392" s="0"/>
      <c r="AI392" s="0"/>
      <c r="AJ392" s="0"/>
      <c r="AK392" s="0"/>
      <c r="AL392" s="0"/>
      <c r="AM392" s="0"/>
      <c r="AN392" s="0"/>
      <c r="AO392" s="265"/>
      <c r="AP392" s="265"/>
      <c r="AQ392" s="265"/>
      <c r="AR392" s="265"/>
      <c r="AS392" s="265"/>
      <c r="AT392" s="265"/>
      <c r="AU392" s="265"/>
      <c r="AV392" s="265"/>
      <c r="AW392" s="265"/>
      <c r="AX392" s="265"/>
      <c r="AY392" s="265"/>
      <c r="AZ392" s="265"/>
      <c r="BA392" s="265"/>
      <c r="BB392" s="265"/>
      <c r="BC392" s="265"/>
      <c r="BD392" s="265"/>
      <c r="BE392" s="265"/>
      <c r="BF392" s="265"/>
      <c r="BG392" s="265"/>
      <c r="BH392" s="265"/>
      <c r="BI392" s="265"/>
      <c r="BJ392" s="265"/>
      <c r="BK392" s="265"/>
      <c r="BL392" s="265"/>
      <c r="BM392" s="265"/>
      <c r="BN392" s="265"/>
      <c r="BO392" s="265"/>
      <c r="BP392" s="265"/>
      <c r="BQ392" s="265"/>
      <c r="BR392" s="265"/>
      <c r="BS392" s="265"/>
      <c r="BT392" s="265"/>
      <c r="BU392" s="265"/>
      <c r="BV392" s="265"/>
    </row>
    <row r="393" customFormat="false" ht="15" hidden="false" customHeight="false" outlineLevel="0" collapsed="false">
      <c r="A393" s="261"/>
      <c r="B393" s="261"/>
      <c r="C393" s="261"/>
      <c r="D393" s="261"/>
      <c r="E393" s="261"/>
      <c r="F393" s="261"/>
      <c r="G393" s="261"/>
      <c r="H393" s="261"/>
      <c r="I393" s="261"/>
      <c r="J393" s="261"/>
      <c r="K393" s="261"/>
      <c r="L393" s="261"/>
      <c r="M393" s="261"/>
      <c r="N393" s="261"/>
      <c r="O393" s="261"/>
      <c r="P393" s="261"/>
      <c r="Q393" s="261"/>
      <c r="R393" s="261"/>
      <c r="S393" s="261"/>
      <c r="T393" s="261"/>
      <c r="U393" s="261"/>
      <c r="V393" s="261"/>
      <c r="W393" s="0"/>
      <c r="X393" s="0"/>
      <c r="Y393" s="0"/>
      <c r="Z393" s="0"/>
      <c r="AA393" s="0"/>
      <c r="AB393" s="0"/>
      <c r="AC393" s="0"/>
      <c r="AD393" s="0"/>
      <c r="AE393" s="0"/>
      <c r="AF393" s="0"/>
      <c r="AG393" s="261"/>
      <c r="AH393" s="0"/>
      <c r="AI393" s="0"/>
      <c r="AJ393" s="0"/>
      <c r="AK393" s="0"/>
      <c r="AL393" s="0"/>
      <c r="AM393" s="0"/>
      <c r="AN393" s="0"/>
      <c r="AO393" s="265"/>
      <c r="AP393" s="265"/>
      <c r="AQ393" s="265"/>
      <c r="AR393" s="265"/>
      <c r="AS393" s="265"/>
      <c r="AT393" s="265"/>
      <c r="AU393" s="265"/>
      <c r="AV393" s="265"/>
      <c r="AW393" s="265"/>
      <c r="AX393" s="265"/>
      <c r="AY393" s="265"/>
      <c r="AZ393" s="265"/>
      <c r="BA393" s="265"/>
      <c r="BB393" s="265"/>
      <c r="BC393" s="265"/>
      <c r="BD393" s="265"/>
      <c r="BE393" s="265"/>
      <c r="BF393" s="265"/>
      <c r="BG393" s="265"/>
      <c r="BH393" s="265"/>
      <c r="BI393" s="265"/>
      <c r="BJ393" s="265"/>
      <c r="BK393" s="265"/>
      <c r="BL393" s="265"/>
      <c r="BM393" s="265"/>
      <c r="BN393" s="265"/>
      <c r="BO393" s="265"/>
      <c r="BP393" s="265"/>
      <c r="BQ393" s="265"/>
      <c r="BR393" s="265"/>
      <c r="BS393" s="265"/>
      <c r="BT393" s="265"/>
      <c r="BU393" s="265"/>
      <c r="BV393" s="265"/>
    </row>
    <row r="394" customFormat="false" ht="15" hidden="false" customHeight="false" outlineLevel="0" collapsed="false">
      <c r="A394" s="261"/>
      <c r="B394" s="261"/>
      <c r="C394" s="261"/>
      <c r="D394" s="261"/>
      <c r="E394" s="261"/>
      <c r="F394" s="261"/>
      <c r="G394" s="261"/>
      <c r="H394" s="261"/>
      <c r="I394" s="261"/>
      <c r="J394" s="261"/>
      <c r="K394" s="261"/>
      <c r="L394" s="261"/>
      <c r="M394" s="261"/>
      <c r="N394" s="261"/>
      <c r="O394" s="261"/>
      <c r="P394" s="261"/>
      <c r="Q394" s="261"/>
      <c r="R394" s="261"/>
      <c r="S394" s="261"/>
      <c r="T394" s="261"/>
      <c r="U394" s="261"/>
      <c r="V394" s="261"/>
      <c r="W394" s="0"/>
      <c r="X394" s="0"/>
      <c r="Y394" s="0"/>
      <c r="Z394" s="0"/>
      <c r="AA394" s="0"/>
      <c r="AB394" s="0"/>
      <c r="AC394" s="0"/>
      <c r="AD394" s="0"/>
      <c r="AE394" s="0"/>
      <c r="AF394" s="0"/>
      <c r="AG394" s="261"/>
      <c r="AH394" s="0"/>
      <c r="AI394" s="0"/>
      <c r="AJ394" s="0"/>
      <c r="AK394" s="0"/>
      <c r="AL394" s="0"/>
      <c r="AM394" s="0"/>
      <c r="AN394" s="0"/>
      <c r="AO394" s="265"/>
      <c r="AP394" s="265"/>
      <c r="AQ394" s="265"/>
      <c r="AR394" s="265"/>
      <c r="AS394" s="265"/>
      <c r="AT394" s="265"/>
      <c r="AU394" s="265"/>
      <c r="AV394" s="265"/>
      <c r="AW394" s="265"/>
      <c r="AX394" s="265"/>
      <c r="AY394" s="265"/>
      <c r="AZ394" s="265"/>
      <c r="BA394" s="265"/>
      <c r="BB394" s="265"/>
      <c r="BC394" s="265"/>
      <c r="BD394" s="265"/>
      <c r="BE394" s="265"/>
      <c r="BF394" s="265"/>
      <c r="BG394" s="265"/>
      <c r="BH394" s="265"/>
      <c r="BI394" s="265"/>
      <c r="BJ394" s="265"/>
      <c r="BK394" s="265"/>
      <c r="BL394" s="265"/>
      <c r="BM394" s="265"/>
      <c r="BN394" s="265"/>
      <c r="BO394" s="265"/>
      <c r="BP394" s="265"/>
      <c r="BQ394" s="265"/>
      <c r="BR394" s="265"/>
      <c r="BS394" s="265"/>
      <c r="BT394" s="265"/>
      <c r="BU394" s="265"/>
      <c r="BV394" s="265"/>
    </row>
    <row r="395" customFormat="false" ht="15" hidden="false" customHeight="false" outlineLevel="0" collapsed="false">
      <c r="A395" s="261"/>
      <c r="B395" s="261"/>
      <c r="C395" s="261"/>
      <c r="D395" s="261"/>
      <c r="E395" s="261"/>
      <c r="F395" s="261"/>
      <c r="G395" s="261"/>
      <c r="H395" s="261"/>
      <c r="I395" s="261"/>
      <c r="J395" s="261"/>
      <c r="K395" s="261"/>
      <c r="L395" s="261"/>
      <c r="M395" s="261"/>
      <c r="N395" s="261"/>
      <c r="O395" s="261"/>
      <c r="P395" s="261"/>
      <c r="Q395" s="261"/>
      <c r="R395" s="261"/>
      <c r="S395" s="261"/>
      <c r="T395" s="261"/>
      <c r="U395" s="261"/>
      <c r="V395" s="261"/>
      <c r="W395" s="0"/>
      <c r="X395" s="0"/>
      <c r="Y395" s="0"/>
      <c r="Z395" s="0"/>
      <c r="AA395" s="0"/>
      <c r="AB395" s="0"/>
      <c r="AC395" s="0"/>
      <c r="AD395" s="0"/>
      <c r="AE395" s="0"/>
      <c r="AF395" s="0"/>
      <c r="AG395" s="261"/>
      <c r="AH395" s="0"/>
      <c r="AI395" s="0"/>
      <c r="AJ395" s="0"/>
      <c r="AK395" s="0"/>
      <c r="AL395" s="0"/>
      <c r="AM395" s="0"/>
      <c r="AN395" s="0"/>
      <c r="AO395" s="265"/>
      <c r="AP395" s="265"/>
      <c r="AQ395" s="265"/>
      <c r="AR395" s="265"/>
      <c r="AS395" s="265"/>
      <c r="AT395" s="265"/>
      <c r="AU395" s="265"/>
      <c r="AV395" s="265"/>
      <c r="AW395" s="265"/>
      <c r="AX395" s="265"/>
      <c r="AY395" s="265"/>
      <c r="AZ395" s="265"/>
      <c r="BA395" s="265"/>
      <c r="BB395" s="265"/>
      <c r="BC395" s="265"/>
      <c r="BD395" s="265"/>
      <c r="BE395" s="265"/>
      <c r="BF395" s="265"/>
      <c r="BG395" s="265"/>
      <c r="BH395" s="265"/>
      <c r="BI395" s="265"/>
      <c r="BJ395" s="265"/>
      <c r="BK395" s="265"/>
      <c r="BL395" s="265"/>
      <c r="BM395" s="265"/>
      <c r="BN395" s="265"/>
      <c r="BO395" s="265"/>
      <c r="BP395" s="265"/>
      <c r="BQ395" s="265"/>
      <c r="BR395" s="265"/>
      <c r="BS395" s="265"/>
      <c r="BT395" s="265"/>
      <c r="BU395" s="265"/>
      <c r="BV395" s="265"/>
    </row>
    <row r="396" customFormat="false" ht="15" hidden="false" customHeight="false" outlineLevel="0" collapsed="false">
      <c r="A396" s="261"/>
      <c r="B396" s="261"/>
      <c r="C396" s="261"/>
      <c r="D396" s="261"/>
      <c r="E396" s="261"/>
      <c r="F396" s="261"/>
      <c r="G396" s="261"/>
      <c r="H396" s="261"/>
      <c r="I396" s="261"/>
      <c r="J396" s="261"/>
      <c r="K396" s="261"/>
      <c r="L396" s="261"/>
      <c r="M396" s="261"/>
      <c r="N396" s="261"/>
      <c r="O396" s="261"/>
      <c r="P396" s="261"/>
      <c r="Q396" s="261"/>
      <c r="R396" s="261"/>
      <c r="S396" s="261"/>
      <c r="T396" s="261"/>
      <c r="U396" s="261"/>
      <c r="V396" s="261"/>
      <c r="W396" s="0"/>
      <c r="X396" s="0"/>
      <c r="Y396" s="0"/>
      <c r="Z396" s="0"/>
      <c r="AA396" s="0"/>
      <c r="AB396" s="0"/>
      <c r="AC396" s="0"/>
      <c r="AD396" s="0"/>
      <c r="AE396" s="0"/>
      <c r="AF396" s="0"/>
      <c r="AG396" s="261"/>
      <c r="AH396" s="0"/>
      <c r="AI396" s="0"/>
      <c r="AJ396" s="0"/>
      <c r="AK396" s="0"/>
      <c r="AL396" s="0"/>
      <c r="AM396" s="0"/>
      <c r="AN396" s="0"/>
      <c r="AO396" s="265"/>
      <c r="AP396" s="265"/>
      <c r="AQ396" s="265"/>
      <c r="AR396" s="265"/>
      <c r="AS396" s="265"/>
      <c r="AT396" s="265"/>
      <c r="AU396" s="265"/>
      <c r="AV396" s="265"/>
      <c r="AW396" s="265"/>
      <c r="AX396" s="265"/>
      <c r="AY396" s="265"/>
      <c r="AZ396" s="265"/>
      <c r="BA396" s="265"/>
      <c r="BB396" s="265"/>
      <c r="BC396" s="265"/>
      <c r="BD396" s="265"/>
      <c r="BE396" s="265"/>
      <c r="BF396" s="265"/>
      <c r="BG396" s="265"/>
      <c r="BH396" s="265"/>
      <c r="BI396" s="265"/>
      <c r="BJ396" s="265"/>
      <c r="BK396" s="265"/>
      <c r="BL396" s="265"/>
      <c r="BM396" s="265"/>
      <c r="BN396" s="265"/>
      <c r="BO396" s="265"/>
      <c r="BP396" s="265"/>
      <c r="BQ396" s="265"/>
      <c r="BR396" s="265"/>
      <c r="BS396" s="265"/>
      <c r="BT396" s="265"/>
      <c r="BU396" s="265"/>
      <c r="BV396" s="265"/>
    </row>
    <row r="397" customFormat="false" ht="15" hidden="false" customHeight="false" outlineLevel="0" collapsed="false">
      <c r="A397" s="261"/>
      <c r="B397" s="261"/>
      <c r="C397" s="261"/>
      <c r="D397" s="261"/>
      <c r="E397" s="261"/>
      <c r="F397" s="261"/>
      <c r="G397" s="261"/>
      <c r="H397" s="261"/>
      <c r="I397" s="261"/>
      <c r="J397" s="261"/>
      <c r="K397" s="261"/>
      <c r="L397" s="261"/>
      <c r="M397" s="261"/>
      <c r="N397" s="261"/>
      <c r="O397" s="261"/>
      <c r="P397" s="261"/>
      <c r="Q397" s="261"/>
      <c r="R397" s="261"/>
      <c r="S397" s="261"/>
      <c r="T397" s="261"/>
      <c r="U397" s="261"/>
      <c r="V397" s="261"/>
      <c r="W397" s="0"/>
      <c r="X397" s="0"/>
      <c r="Y397" s="0"/>
      <c r="Z397" s="0"/>
      <c r="AA397" s="0"/>
      <c r="AB397" s="0"/>
      <c r="AC397" s="0"/>
      <c r="AD397" s="0"/>
      <c r="AE397" s="0"/>
      <c r="AF397" s="0"/>
      <c r="AG397" s="261"/>
      <c r="AH397" s="0"/>
      <c r="AI397" s="0"/>
      <c r="AJ397" s="0"/>
      <c r="AK397" s="0"/>
      <c r="AL397" s="0"/>
      <c r="AM397" s="0"/>
      <c r="AN397" s="0"/>
      <c r="AO397" s="265"/>
      <c r="AP397" s="265"/>
      <c r="AQ397" s="265"/>
      <c r="AR397" s="265"/>
      <c r="AS397" s="265"/>
      <c r="AT397" s="265"/>
      <c r="AU397" s="265"/>
      <c r="AV397" s="265"/>
      <c r="AW397" s="265"/>
      <c r="AX397" s="265"/>
      <c r="AY397" s="265"/>
      <c r="AZ397" s="265"/>
      <c r="BA397" s="265"/>
      <c r="BB397" s="265"/>
      <c r="BC397" s="265"/>
      <c r="BD397" s="265"/>
      <c r="BE397" s="265"/>
      <c r="BF397" s="265"/>
      <c r="BG397" s="265"/>
      <c r="BH397" s="265"/>
      <c r="BI397" s="265"/>
      <c r="BJ397" s="265"/>
      <c r="BK397" s="265"/>
      <c r="BL397" s="265"/>
      <c r="BM397" s="265"/>
      <c r="BN397" s="265"/>
      <c r="BO397" s="265"/>
      <c r="BP397" s="265"/>
      <c r="BQ397" s="265"/>
      <c r="BR397" s="265"/>
      <c r="BS397" s="265"/>
      <c r="BT397" s="265"/>
      <c r="BU397" s="265"/>
      <c r="BV397" s="265"/>
    </row>
    <row r="398" customFormat="false" ht="15" hidden="false" customHeight="false" outlineLevel="0" collapsed="false">
      <c r="A398" s="261"/>
      <c r="B398" s="261"/>
      <c r="C398" s="261"/>
      <c r="D398" s="261"/>
      <c r="E398" s="261"/>
      <c r="F398" s="261"/>
      <c r="G398" s="261"/>
      <c r="H398" s="261"/>
      <c r="I398" s="261"/>
      <c r="J398" s="261"/>
      <c r="K398" s="261"/>
      <c r="L398" s="261"/>
      <c r="M398" s="261"/>
      <c r="N398" s="261"/>
      <c r="O398" s="261"/>
      <c r="P398" s="261"/>
      <c r="Q398" s="261"/>
      <c r="R398" s="261"/>
      <c r="S398" s="261"/>
      <c r="T398" s="261"/>
      <c r="U398" s="261"/>
      <c r="V398" s="261"/>
      <c r="W398" s="0"/>
      <c r="X398" s="0"/>
      <c r="Y398" s="0"/>
      <c r="Z398" s="0"/>
      <c r="AA398" s="0"/>
      <c r="AB398" s="0"/>
      <c r="AC398" s="0"/>
      <c r="AD398" s="0"/>
      <c r="AE398" s="0"/>
      <c r="AF398" s="0"/>
      <c r="AG398" s="261"/>
      <c r="AH398" s="0"/>
      <c r="AI398" s="0"/>
      <c r="AJ398" s="0"/>
      <c r="AK398" s="0"/>
      <c r="AL398" s="0"/>
      <c r="AM398" s="0"/>
      <c r="AN398" s="0"/>
      <c r="AO398" s="265"/>
      <c r="AP398" s="265"/>
      <c r="AQ398" s="265"/>
      <c r="AR398" s="265"/>
      <c r="AS398" s="265"/>
      <c r="AT398" s="265"/>
      <c r="AU398" s="265"/>
      <c r="AV398" s="265"/>
      <c r="AW398" s="265"/>
      <c r="AX398" s="265"/>
      <c r="AY398" s="265"/>
      <c r="AZ398" s="265"/>
      <c r="BA398" s="265"/>
      <c r="BB398" s="265"/>
      <c r="BC398" s="265"/>
      <c r="BD398" s="265"/>
      <c r="BE398" s="265"/>
      <c r="BF398" s="265"/>
      <c r="BG398" s="265"/>
      <c r="BH398" s="265"/>
      <c r="BI398" s="265"/>
      <c r="BJ398" s="265"/>
      <c r="BK398" s="265"/>
      <c r="BL398" s="265"/>
      <c r="BM398" s="265"/>
      <c r="BN398" s="265"/>
      <c r="BO398" s="265"/>
      <c r="BP398" s="265"/>
      <c r="BQ398" s="265"/>
      <c r="BR398" s="265"/>
      <c r="BS398" s="265"/>
      <c r="BT398" s="265"/>
      <c r="BU398" s="265"/>
      <c r="BV398" s="265"/>
    </row>
    <row r="399" customFormat="false" ht="15" hidden="false" customHeight="false" outlineLevel="0" collapsed="false">
      <c r="A399" s="261"/>
      <c r="B399" s="261"/>
      <c r="C399" s="261"/>
      <c r="D399" s="261"/>
      <c r="E399" s="261"/>
      <c r="F399" s="261"/>
      <c r="G399" s="261"/>
      <c r="H399" s="261"/>
      <c r="I399" s="261"/>
      <c r="J399" s="261"/>
      <c r="K399" s="261"/>
      <c r="L399" s="261"/>
      <c r="M399" s="261"/>
      <c r="N399" s="261"/>
      <c r="O399" s="261"/>
      <c r="P399" s="261"/>
      <c r="Q399" s="261"/>
      <c r="R399" s="261"/>
      <c r="S399" s="261"/>
      <c r="T399" s="261"/>
      <c r="U399" s="261"/>
      <c r="V399" s="261"/>
      <c r="W399" s="0"/>
      <c r="X399" s="0"/>
      <c r="Y399" s="0"/>
      <c r="Z399" s="0"/>
      <c r="AA399" s="0"/>
      <c r="AB399" s="0"/>
      <c r="AC399" s="0"/>
      <c r="AD399" s="0"/>
      <c r="AE399" s="0"/>
      <c r="AF399" s="0"/>
      <c r="AG399" s="261"/>
      <c r="AH399" s="0"/>
      <c r="AI399" s="0"/>
      <c r="AJ399" s="0"/>
      <c r="AK399" s="0"/>
      <c r="AL399" s="0"/>
      <c r="AM399" s="0"/>
      <c r="AN399" s="0"/>
      <c r="AO399" s="265"/>
      <c r="AP399" s="265"/>
      <c r="AQ399" s="265"/>
      <c r="AR399" s="265"/>
      <c r="AS399" s="265"/>
      <c r="AT399" s="265"/>
      <c r="AU399" s="265"/>
      <c r="AV399" s="265"/>
      <c r="AW399" s="265"/>
      <c r="AX399" s="265"/>
      <c r="AY399" s="265"/>
      <c r="AZ399" s="265"/>
      <c r="BA399" s="265"/>
      <c r="BB399" s="265"/>
      <c r="BC399" s="265"/>
      <c r="BD399" s="265"/>
      <c r="BE399" s="265"/>
      <c r="BF399" s="265"/>
      <c r="BG399" s="265"/>
      <c r="BH399" s="265"/>
      <c r="BI399" s="265"/>
      <c r="BJ399" s="265"/>
      <c r="BK399" s="265"/>
      <c r="BL399" s="265"/>
      <c r="BM399" s="265"/>
      <c r="BN399" s="265"/>
      <c r="BO399" s="265"/>
      <c r="BP399" s="265"/>
      <c r="BQ399" s="265"/>
      <c r="BR399" s="265"/>
      <c r="BS399" s="265"/>
      <c r="BT399" s="265"/>
      <c r="BU399" s="265"/>
      <c r="BV399" s="265"/>
    </row>
    <row r="400" customFormat="false" ht="15" hidden="false" customHeight="false" outlineLevel="0" collapsed="false">
      <c r="A400" s="261"/>
      <c r="B400" s="261"/>
      <c r="C400" s="261"/>
      <c r="D400" s="261"/>
      <c r="E400" s="261"/>
      <c r="F400" s="261"/>
      <c r="G400" s="261"/>
      <c r="H400" s="261"/>
      <c r="I400" s="261"/>
      <c r="J400" s="261"/>
      <c r="K400" s="261"/>
      <c r="L400" s="261"/>
      <c r="M400" s="261"/>
      <c r="N400" s="261"/>
      <c r="O400" s="261"/>
      <c r="P400" s="261"/>
      <c r="Q400" s="261"/>
      <c r="R400" s="261"/>
      <c r="S400" s="261"/>
      <c r="T400" s="261"/>
      <c r="U400" s="261"/>
      <c r="V400" s="261"/>
      <c r="W400" s="0"/>
      <c r="X400" s="0"/>
      <c r="Y400" s="0"/>
      <c r="Z400" s="0"/>
      <c r="AA400" s="0"/>
      <c r="AB400" s="0"/>
      <c r="AC400" s="0"/>
      <c r="AD400" s="0"/>
      <c r="AE400" s="0"/>
      <c r="AF400" s="0"/>
      <c r="AG400" s="261"/>
      <c r="AH400" s="0"/>
      <c r="AI400" s="0"/>
      <c r="AJ400" s="0"/>
      <c r="AK400" s="0"/>
      <c r="AL400" s="0"/>
      <c r="AM400" s="0"/>
      <c r="AN400" s="0"/>
      <c r="AO400" s="265"/>
      <c r="AP400" s="265"/>
      <c r="AQ400" s="265"/>
      <c r="AR400" s="265"/>
      <c r="AS400" s="265"/>
      <c r="AT400" s="265"/>
      <c r="AU400" s="265"/>
      <c r="AV400" s="265"/>
      <c r="AW400" s="265"/>
      <c r="AX400" s="265"/>
      <c r="AY400" s="265"/>
      <c r="AZ400" s="265"/>
      <c r="BA400" s="265"/>
      <c r="BB400" s="265"/>
      <c r="BC400" s="265"/>
      <c r="BD400" s="265"/>
      <c r="BE400" s="265"/>
      <c r="BF400" s="265"/>
      <c r="BG400" s="265"/>
      <c r="BH400" s="265"/>
      <c r="BI400" s="265"/>
      <c r="BJ400" s="265"/>
      <c r="BK400" s="265"/>
      <c r="BL400" s="265"/>
      <c r="BM400" s="265"/>
      <c r="BN400" s="265"/>
      <c r="BO400" s="265"/>
      <c r="BP400" s="265"/>
      <c r="BQ400" s="265"/>
      <c r="BR400" s="265"/>
      <c r="BS400" s="265"/>
      <c r="BT400" s="265"/>
      <c r="BU400" s="265"/>
      <c r="BV400" s="265"/>
    </row>
    <row r="401" customFormat="false" ht="15" hidden="false" customHeight="false" outlineLevel="0" collapsed="false">
      <c r="A401" s="261"/>
      <c r="B401" s="261"/>
      <c r="C401" s="261"/>
      <c r="D401" s="261"/>
      <c r="E401" s="261"/>
      <c r="F401" s="261"/>
      <c r="G401" s="261"/>
      <c r="H401" s="261"/>
      <c r="I401" s="261"/>
      <c r="J401" s="261"/>
      <c r="K401" s="261"/>
      <c r="L401" s="261"/>
      <c r="M401" s="261"/>
      <c r="N401" s="261"/>
      <c r="O401" s="261"/>
      <c r="P401" s="261"/>
      <c r="Q401" s="261"/>
      <c r="R401" s="261"/>
      <c r="S401" s="261"/>
      <c r="T401" s="261"/>
      <c r="U401" s="261"/>
      <c r="V401" s="261"/>
      <c r="W401" s="0"/>
      <c r="X401" s="0"/>
      <c r="Y401" s="0"/>
      <c r="Z401" s="0"/>
      <c r="AA401" s="0"/>
      <c r="AB401" s="0"/>
      <c r="AC401" s="0"/>
      <c r="AD401" s="0"/>
      <c r="AE401" s="0"/>
      <c r="AF401" s="0"/>
      <c r="AG401" s="261"/>
      <c r="AH401" s="0"/>
      <c r="AI401" s="0"/>
      <c r="AJ401" s="0"/>
      <c r="AK401" s="0"/>
      <c r="AL401" s="0"/>
      <c r="AM401" s="0"/>
      <c r="AN401" s="0"/>
      <c r="AO401" s="265"/>
      <c r="AP401" s="265"/>
      <c r="AQ401" s="265"/>
      <c r="AR401" s="265"/>
      <c r="AS401" s="265"/>
      <c r="AT401" s="265"/>
      <c r="AU401" s="265"/>
      <c r="AV401" s="265"/>
      <c r="AW401" s="265"/>
      <c r="AX401" s="265"/>
      <c r="AY401" s="265"/>
      <c r="AZ401" s="265"/>
      <c r="BA401" s="265"/>
      <c r="BB401" s="265"/>
      <c r="BC401" s="265"/>
      <c r="BD401" s="265"/>
      <c r="BE401" s="265"/>
      <c r="BF401" s="265"/>
      <c r="BG401" s="265"/>
      <c r="BH401" s="265"/>
      <c r="BI401" s="265"/>
      <c r="BJ401" s="265"/>
      <c r="BK401" s="265"/>
      <c r="BL401" s="265"/>
      <c r="BM401" s="265"/>
      <c r="BN401" s="265"/>
      <c r="BO401" s="265"/>
      <c r="BP401" s="265"/>
      <c r="BQ401" s="265"/>
      <c r="BR401" s="265"/>
      <c r="BS401" s="265"/>
      <c r="BT401" s="265"/>
      <c r="BU401" s="265"/>
      <c r="BV401" s="265"/>
    </row>
    <row r="402" customFormat="false" ht="15" hidden="false" customHeight="false" outlineLevel="0" collapsed="false">
      <c r="A402" s="261"/>
      <c r="B402" s="261"/>
      <c r="C402" s="261"/>
      <c r="D402" s="261"/>
      <c r="E402" s="261"/>
      <c r="F402" s="261"/>
      <c r="G402" s="261"/>
      <c r="H402" s="261"/>
      <c r="I402" s="261"/>
      <c r="J402" s="261"/>
      <c r="K402" s="261"/>
      <c r="L402" s="261"/>
      <c r="M402" s="261"/>
      <c r="N402" s="261"/>
      <c r="O402" s="261"/>
      <c r="P402" s="261"/>
      <c r="Q402" s="261"/>
      <c r="R402" s="261"/>
      <c r="S402" s="261"/>
      <c r="T402" s="261"/>
      <c r="U402" s="261"/>
      <c r="V402" s="261"/>
      <c r="W402" s="0"/>
      <c r="X402" s="0"/>
      <c r="Y402" s="0"/>
      <c r="Z402" s="0"/>
      <c r="AA402" s="0"/>
      <c r="AB402" s="0"/>
      <c r="AC402" s="0"/>
      <c r="AD402" s="0"/>
      <c r="AE402" s="0"/>
      <c r="AF402" s="0"/>
      <c r="AG402" s="261"/>
      <c r="AH402" s="0"/>
      <c r="AI402" s="0"/>
      <c r="AJ402" s="0"/>
      <c r="AK402" s="0"/>
      <c r="AL402" s="0"/>
      <c r="AM402" s="0"/>
      <c r="AN402" s="0"/>
      <c r="AO402" s="265"/>
      <c r="AP402" s="265"/>
      <c r="AQ402" s="265"/>
      <c r="AR402" s="265"/>
      <c r="AS402" s="265"/>
      <c r="AT402" s="265"/>
      <c r="AU402" s="265"/>
      <c r="AV402" s="265"/>
      <c r="AW402" s="265"/>
      <c r="AX402" s="265"/>
      <c r="AY402" s="265"/>
      <c r="AZ402" s="265"/>
      <c r="BA402" s="265"/>
      <c r="BB402" s="265"/>
      <c r="BC402" s="265"/>
      <c r="BD402" s="265"/>
      <c r="BE402" s="265"/>
      <c r="BF402" s="265"/>
      <c r="BG402" s="265"/>
      <c r="BH402" s="265"/>
      <c r="BI402" s="265"/>
      <c r="BJ402" s="265"/>
      <c r="BK402" s="265"/>
      <c r="BL402" s="265"/>
      <c r="BM402" s="265"/>
      <c r="BN402" s="265"/>
      <c r="BO402" s="265"/>
      <c r="BP402" s="265"/>
      <c r="BQ402" s="265"/>
      <c r="BR402" s="265"/>
      <c r="BS402" s="265"/>
      <c r="BT402" s="265"/>
      <c r="BU402" s="265"/>
      <c r="BV402" s="265"/>
    </row>
    <row r="403" customFormat="false" ht="15" hidden="false" customHeight="false" outlineLevel="0" collapsed="false">
      <c r="A403" s="261"/>
      <c r="B403" s="261"/>
      <c r="C403" s="261"/>
      <c r="D403" s="261"/>
      <c r="E403" s="261"/>
      <c r="F403" s="261"/>
      <c r="G403" s="261"/>
      <c r="H403" s="261"/>
      <c r="I403" s="261"/>
      <c r="J403" s="261"/>
      <c r="K403" s="261"/>
      <c r="L403" s="261"/>
      <c r="M403" s="261"/>
      <c r="N403" s="261"/>
      <c r="O403" s="261"/>
      <c r="P403" s="261"/>
      <c r="Q403" s="261"/>
      <c r="R403" s="261"/>
      <c r="S403" s="261"/>
      <c r="T403" s="261"/>
      <c r="U403" s="261"/>
      <c r="V403" s="261"/>
      <c r="W403" s="0"/>
      <c r="X403" s="0"/>
      <c r="Y403" s="0"/>
      <c r="Z403" s="0"/>
      <c r="AA403" s="0"/>
      <c r="AB403" s="0"/>
      <c r="AC403" s="0"/>
      <c r="AD403" s="0"/>
      <c r="AE403" s="0"/>
      <c r="AF403" s="0"/>
      <c r="AG403" s="261"/>
      <c r="AH403" s="0"/>
      <c r="AI403" s="0"/>
      <c r="AJ403" s="0"/>
      <c r="AK403" s="0"/>
      <c r="AL403" s="0"/>
      <c r="AM403" s="0"/>
      <c r="AN403" s="0"/>
      <c r="AO403" s="265"/>
      <c r="AP403" s="265"/>
      <c r="AQ403" s="265"/>
      <c r="AR403" s="265"/>
      <c r="AS403" s="265"/>
      <c r="AT403" s="265"/>
      <c r="AU403" s="265"/>
      <c r="AV403" s="265"/>
      <c r="AW403" s="265"/>
      <c r="AX403" s="265"/>
      <c r="AY403" s="265"/>
      <c r="AZ403" s="265"/>
      <c r="BA403" s="265"/>
      <c r="BB403" s="265"/>
      <c r="BC403" s="265"/>
      <c r="BD403" s="265"/>
      <c r="BE403" s="265"/>
      <c r="BF403" s="265"/>
      <c r="BG403" s="265"/>
      <c r="BH403" s="265"/>
      <c r="BI403" s="265"/>
      <c r="BJ403" s="265"/>
      <c r="BK403" s="265"/>
      <c r="BL403" s="265"/>
      <c r="BM403" s="265"/>
      <c r="BN403" s="265"/>
      <c r="BO403" s="265"/>
      <c r="BP403" s="265"/>
      <c r="BQ403" s="265"/>
      <c r="BR403" s="265"/>
      <c r="BS403" s="265"/>
      <c r="BT403" s="265"/>
      <c r="BU403" s="265"/>
      <c r="BV403" s="265"/>
    </row>
    <row r="404" customFormat="false" ht="15" hidden="false" customHeight="false" outlineLevel="0" collapsed="false">
      <c r="A404" s="261"/>
      <c r="B404" s="261"/>
      <c r="C404" s="261"/>
      <c r="D404" s="261"/>
      <c r="E404" s="261"/>
      <c r="F404" s="261"/>
      <c r="G404" s="261"/>
      <c r="H404" s="261"/>
      <c r="I404" s="261"/>
      <c r="J404" s="261"/>
      <c r="K404" s="261"/>
      <c r="L404" s="261"/>
      <c r="M404" s="261"/>
      <c r="N404" s="261"/>
      <c r="O404" s="261"/>
      <c r="P404" s="261"/>
      <c r="Q404" s="261"/>
      <c r="R404" s="261"/>
      <c r="S404" s="261"/>
      <c r="T404" s="261"/>
      <c r="U404" s="261"/>
      <c r="V404" s="261"/>
      <c r="W404" s="0"/>
      <c r="X404" s="0"/>
      <c r="Y404" s="0"/>
      <c r="Z404" s="0"/>
      <c r="AA404" s="0"/>
      <c r="AB404" s="0"/>
      <c r="AC404" s="0"/>
      <c r="AD404" s="0"/>
      <c r="AE404" s="0"/>
      <c r="AF404" s="0"/>
      <c r="AG404" s="261"/>
      <c r="AH404" s="0"/>
      <c r="AI404" s="0"/>
      <c r="AJ404" s="0"/>
      <c r="AK404" s="0"/>
      <c r="AL404" s="0"/>
      <c r="AM404" s="0"/>
      <c r="AN404" s="0"/>
      <c r="AO404" s="265"/>
      <c r="AP404" s="265"/>
      <c r="AQ404" s="265"/>
      <c r="AR404" s="265"/>
      <c r="AS404" s="265"/>
      <c r="AT404" s="265"/>
      <c r="AU404" s="265"/>
      <c r="AV404" s="265"/>
      <c r="AW404" s="265"/>
      <c r="AX404" s="265"/>
      <c r="AY404" s="265"/>
      <c r="AZ404" s="265"/>
      <c r="BA404" s="265"/>
      <c r="BB404" s="265"/>
      <c r="BC404" s="265"/>
      <c r="BD404" s="265"/>
      <c r="BE404" s="265"/>
      <c r="BF404" s="265"/>
      <c r="BG404" s="265"/>
      <c r="BH404" s="265"/>
      <c r="BI404" s="265"/>
      <c r="BJ404" s="265"/>
      <c r="BK404" s="265"/>
      <c r="BL404" s="265"/>
      <c r="BM404" s="265"/>
      <c r="BN404" s="265"/>
      <c r="BO404" s="265"/>
      <c r="BP404" s="265"/>
      <c r="BQ404" s="265"/>
      <c r="BR404" s="265"/>
      <c r="BS404" s="265"/>
      <c r="BT404" s="265"/>
      <c r="BU404" s="265"/>
      <c r="BV404" s="265"/>
    </row>
    <row r="405" customFormat="false" ht="15" hidden="false" customHeight="false" outlineLevel="0" collapsed="false">
      <c r="A405" s="261"/>
      <c r="B405" s="261"/>
      <c r="C405" s="261"/>
      <c r="D405" s="261"/>
      <c r="E405" s="261"/>
      <c r="F405" s="261"/>
      <c r="G405" s="261"/>
      <c r="H405" s="261"/>
      <c r="I405" s="261"/>
      <c r="J405" s="261"/>
      <c r="K405" s="261"/>
      <c r="L405" s="261"/>
      <c r="M405" s="261"/>
      <c r="N405" s="261"/>
      <c r="O405" s="261"/>
      <c r="P405" s="261"/>
      <c r="Q405" s="261"/>
      <c r="R405" s="261"/>
      <c r="S405" s="261"/>
      <c r="T405" s="261"/>
      <c r="U405" s="261"/>
      <c r="V405" s="261"/>
      <c r="W405" s="0"/>
      <c r="X405" s="0"/>
      <c r="Y405" s="0"/>
      <c r="Z405" s="0"/>
      <c r="AA405" s="0"/>
      <c r="AB405" s="0"/>
      <c r="AC405" s="0"/>
      <c r="AD405" s="0"/>
      <c r="AE405" s="0"/>
      <c r="AF405" s="0"/>
      <c r="AG405" s="261"/>
      <c r="AH405" s="0"/>
      <c r="AI405" s="0"/>
      <c r="AJ405" s="0"/>
      <c r="AK405" s="0"/>
      <c r="AL405" s="0"/>
      <c r="AM405" s="0"/>
      <c r="AN405" s="0"/>
      <c r="AO405" s="265"/>
      <c r="AP405" s="265"/>
      <c r="AQ405" s="265"/>
      <c r="AR405" s="265"/>
      <c r="AS405" s="265"/>
      <c r="AT405" s="265"/>
      <c r="AU405" s="265"/>
      <c r="AV405" s="265"/>
      <c r="AW405" s="265"/>
      <c r="AX405" s="265"/>
      <c r="AY405" s="265"/>
      <c r="AZ405" s="265"/>
      <c r="BA405" s="265"/>
      <c r="BB405" s="265"/>
      <c r="BC405" s="265"/>
      <c r="BD405" s="265"/>
      <c r="BE405" s="265"/>
      <c r="BF405" s="265"/>
      <c r="BG405" s="265"/>
      <c r="BH405" s="265"/>
      <c r="BI405" s="265"/>
      <c r="BJ405" s="265"/>
      <c r="BK405" s="265"/>
      <c r="BL405" s="265"/>
      <c r="BM405" s="265"/>
      <c r="BN405" s="265"/>
      <c r="BO405" s="265"/>
      <c r="BP405" s="265"/>
      <c r="BQ405" s="265"/>
      <c r="BR405" s="265"/>
      <c r="BS405" s="265"/>
      <c r="BT405" s="265"/>
      <c r="BU405" s="265"/>
      <c r="BV405" s="265"/>
    </row>
    <row r="406" customFormat="false" ht="15" hidden="false" customHeight="false" outlineLevel="0" collapsed="false">
      <c r="A406" s="261"/>
      <c r="B406" s="261"/>
      <c r="C406" s="261"/>
      <c r="D406" s="261"/>
      <c r="E406" s="261"/>
      <c r="F406" s="261"/>
      <c r="G406" s="261"/>
      <c r="H406" s="261"/>
      <c r="I406" s="261"/>
      <c r="J406" s="261"/>
      <c r="K406" s="261"/>
      <c r="L406" s="261"/>
      <c r="M406" s="261"/>
      <c r="N406" s="261"/>
      <c r="O406" s="261"/>
      <c r="P406" s="261"/>
      <c r="Q406" s="261"/>
      <c r="R406" s="261"/>
      <c r="S406" s="261"/>
      <c r="T406" s="261"/>
      <c r="U406" s="261"/>
      <c r="V406" s="261"/>
      <c r="W406" s="0"/>
      <c r="X406" s="0"/>
      <c r="Y406" s="0"/>
      <c r="Z406" s="0"/>
      <c r="AA406" s="0"/>
      <c r="AB406" s="0"/>
      <c r="AC406" s="0"/>
      <c r="AD406" s="0"/>
      <c r="AE406" s="0"/>
      <c r="AF406" s="0"/>
      <c r="AG406" s="261"/>
      <c r="AH406" s="0"/>
      <c r="AI406" s="0"/>
      <c r="AJ406" s="0"/>
      <c r="AK406" s="0"/>
      <c r="AL406" s="0"/>
      <c r="AM406" s="0"/>
      <c r="AN406" s="0"/>
      <c r="AO406" s="265"/>
      <c r="AP406" s="265"/>
      <c r="AQ406" s="265"/>
      <c r="AR406" s="265"/>
      <c r="AS406" s="265"/>
      <c r="AT406" s="265"/>
      <c r="AU406" s="265"/>
      <c r="AV406" s="265"/>
      <c r="AW406" s="265"/>
      <c r="AX406" s="265"/>
      <c r="AY406" s="265"/>
      <c r="AZ406" s="265"/>
      <c r="BA406" s="265"/>
      <c r="BB406" s="265"/>
      <c r="BC406" s="265"/>
      <c r="BD406" s="265"/>
      <c r="BE406" s="265"/>
      <c r="BF406" s="265"/>
      <c r="BG406" s="265"/>
      <c r="BH406" s="265"/>
      <c r="BI406" s="265"/>
      <c r="BJ406" s="265"/>
      <c r="BK406" s="265"/>
      <c r="BL406" s="265"/>
      <c r="BM406" s="265"/>
      <c r="BN406" s="265"/>
      <c r="BO406" s="265"/>
      <c r="BP406" s="265"/>
      <c r="BQ406" s="265"/>
      <c r="BR406" s="265"/>
      <c r="BS406" s="265"/>
      <c r="BT406" s="265"/>
      <c r="BU406" s="265"/>
      <c r="BV406" s="265"/>
    </row>
    <row r="407" customFormat="false" ht="15" hidden="false" customHeight="false" outlineLevel="0" collapsed="false">
      <c r="A407" s="261"/>
      <c r="B407" s="261"/>
      <c r="C407" s="261"/>
      <c r="D407" s="261"/>
      <c r="E407" s="261"/>
      <c r="F407" s="261"/>
      <c r="G407" s="261"/>
      <c r="H407" s="261"/>
      <c r="I407" s="261"/>
      <c r="J407" s="261"/>
      <c r="K407" s="261"/>
      <c r="L407" s="261"/>
      <c r="M407" s="261"/>
      <c r="N407" s="261"/>
      <c r="O407" s="261"/>
      <c r="P407" s="261"/>
      <c r="Q407" s="261"/>
      <c r="R407" s="261"/>
      <c r="S407" s="261"/>
      <c r="T407" s="261"/>
      <c r="U407" s="261"/>
      <c r="V407" s="261"/>
      <c r="W407" s="0"/>
      <c r="X407" s="0"/>
      <c r="Y407" s="0"/>
      <c r="Z407" s="0"/>
      <c r="AA407" s="0"/>
      <c r="AB407" s="0"/>
      <c r="AC407" s="0"/>
      <c r="AD407" s="0"/>
      <c r="AE407" s="0"/>
      <c r="AF407" s="0"/>
      <c r="AG407" s="261"/>
      <c r="AH407" s="0"/>
      <c r="AI407" s="0"/>
      <c r="AJ407" s="0"/>
      <c r="AK407" s="0"/>
      <c r="AL407" s="0"/>
      <c r="AM407" s="0"/>
      <c r="AN407" s="0"/>
      <c r="AO407" s="265"/>
      <c r="AP407" s="265"/>
      <c r="AQ407" s="265"/>
      <c r="AR407" s="265"/>
      <c r="AS407" s="265"/>
      <c r="AT407" s="265"/>
      <c r="AU407" s="265"/>
      <c r="AV407" s="265"/>
      <c r="AW407" s="265"/>
      <c r="AX407" s="265"/>
      <c r="AY407" s="265"/>
      <c r="AZ407" s="265"/>
      <c r="BA407" s="265"/>
      <c r="BB407" s="265"/>
      <c r="BC407" s="265"/>
      <c r="BD407" s="265"/>
      <c r="BE407" s="265"/>
      <c r="BF407" s="265"/>
      <c r="BG407" s="265"/>
      <c r="BH407" s="265"/>
      <c r="BI407" s="265"/>
      <c r="BJ407" s="265"/>
      <c r="BK407" s="265"/>
      <c r="BL407" s="265"/>
      <c r="BM407" s="265"/>
      <c r="BN407" s="265"/>
      <c r="BO407" s="265"/>
      <c r="BP407" s="265"/>
      <c r="BQ407" s="265"/>
      <c r="BR407" s="265"/>
      <c r="BS407" s="265"/>
      <c r="BT407" s="265"/>
      <c r="BU407" s="265"/>
      <c r="BV407" s="265"/>
    </row>
    <row r="408" customFormat="false" ht="15" hidden="false" customHeight="false" outlineLevel="0" collapsed="false">
      <c r="A408" s="261"/>
      <c r="B408" s="261"/>
      <c r="C408" s="261"/>
      <c r="D408" s="261"/>
      <c r="E408" s="261"/>
      <c r="F408" s="261"/>
      <c r="G408" s="261"/>
      <c r="H408" s="261"/>
      <c r="I408" s="261"/>
      <c r="J408" s="261"/>
      <c r="K408" s="261"/>
      <c r="L408" s="261"/>
      <c r="M408" s="261"/>
      <c r="N408" s="261"/>
      <c r="O408" s="261"/>
      <c r="P408" s="261"/>
      <c r="Q408" s="261"/>
      <c r="R408" s="261"/>
      <c r="S408" s="261"/>
      <c r="T408" s="261"/>
      <c r="U408" s="261"/>
      <c r="V408" s="261"/>
      <c r="W408" s="0"/>
      <c r="X408" s="0"/>
      <c r="Y408" s="0"/>
      <c r="Z408" s="0"/>
      <c r="AA408" s="0"/>
      <c r="AB408" s="0"/>
      <c r="AC408" s="0"/>
      <c r="AD408" s="0"/>
      <c r="AE408" s="0"/>
      <c r="AF408" s="0"/>
      <c r="AG408" s="261"/>
      <c r="AH408" s="0"/>
      <c r="AI408" s="0"/>
      <c r="AJ408" s="0"/>
      <c r="AK408" s="0"/>
      <c r="AL408" s="0"/>
      <c r="AM408" s="0"/>
      <c r="AN408" s="0"/>
      <c r="AO408" s="265"/>
      <c r="AP408" s="265"/>
      <c r="AQ408" s="265"/>
      <c r="AR408" s="265"/>
      <c r="AS408" s="265"/>
      <c r="AT408" s="265"/>
      <c r="AU408" s="265"/>
      <c r="AV408" s="265"/>
      <c r="AW408" s="265"/>
      <c r="AX408" s="265"/>
      <c r="AY408" s="265"/>
      <c r="AZ408" s="265"/>
      <c r="BA408" s="265"/>
      <c r="BB408" s="265"/>
      <c r="BC408" s="265"/>
      <c r="BD408" s="265"/>
      <c r="BE408" s="265"/>
      <c r="BF408" s="265"/>
      <c r="BG408" s="265"/>
      <c r="BH408" s="265"/>
      <c r="BI408" s="265"/>
      <c r="BJ408" s="265"/>
      <c r="BK408" s="265"/>
      <c r="BL408" s="265"/>
      <c r="BM408" s="265"/>
      <c r="BN408" s="265"/>
      <c r="BO408" s="265"/>
      <c r="BP408" s="265"/>
      <c r="BQ408" s="265"/>
      <c r="BR408" s="265"/>
      <c r="BS408" s="265"/>
      <c r="BT408" s="265"/>
      <c r="BU408" s="265"/>
      <c r="BV408" s="265"/>
    </row>
    <row r="409" customFormat="false" ht="15" hidden="false" customHeight="false" outlineLevel="0" collapsed="false">
      <c r="A409" s="261"/>
      <c r="B409" s="261"/>
      <c r="C409" s="261"/>
      <c r="D409" s="261"/>
      <c r="E409" s="261"/>
      <c r="F409" s="261"/>
      <c r="G409" s="261"/>
      <c r="H409" s="261"/>
      <c r="I409" s="261"/>
      <c r="J409" s="261"/>
      <c r="K409" s="261"/>
      <c r="L409" s="261"/>
      <c r="M409" s="261"/>
      <c r="N409" s="261"/>
      <c r="O409" s="261"/>
      <c r="P409" s="261"/>
      <c r="Q409" s="261"/>
      <c r="R409" s="261"/>
      <c r="S409" s="261"/>
      <c r="T409" s="261"/>
      <c r="U409" s="261"/>
      <c r="V409" s="261"/>
      <c r="W409" s="0"/>
      <c r="X409" s="0"/>
      <c r="Y409" s="0"/>
      <c r="Z409" s="0"/>
      <c r="AA409" s="0"/>
      <c r="AB409" s="0"/>
      <c r="AC409" s="0"/>
      <c r="AD409" s="0"/>
      <c r="AE409" s="0"/>
      <c r="AF409" s="0"/>
      <c r="AG409" s="261"/>
      <c r="AH409" s="0"/>
      <c r="AI409" s="0"/>
      <c r="AJ409" s="0"/>
      <c r="AK409" s="0"/>
      <c r="AL409" s="0"/>
      <c r="AM409" s="0"/>
      <c r="AN409" s="0"/>
      <c r="AO409" s="265"/>
      <c r="AP409" s="265"/>
      <c r="AQ409" s="265"/>
      <c r="AR409" s="265"/>
      <c r="AS409" s="265"/>
      <c r="AT409" s="265"/>
      <c r="AU409" s="265"/>
      <c r="AV409" s="265"/>
      <c r="AW409" s="265"/>
      <c r="AX409" s="265"/>
      <c r="AY409" s="265"/>
      <c r="AZ409" s="265"/>
      <c r="BA409" s="265"/>
      <c r="BB409" s="265"/>
      <c r="BC409" s="265"/>
      <c r="BD409" s="265"/>
      <c r="BE409" s="265"/>
      <c r="BF409" s="265"/>
      <c r="BG409" s="265"/>
      <c r="BH409" s="265"/>
      <c r="BI409" s="265"/>
      <c r="BJ409" s="265"/>
      <c r="BK409" s="265"/>
      <c r="BL409" s="265"/>
      <c r="BM409" s="265"/>
      <c r="BN409" s="265"/>
      <c r="BO409" s="265"/>
      <c r="BP409" s="265"/>
      <c r="BQ409" s="265"/>
      <c r="BR409" s="265"/>
      <c r="BS409" s="265"/>
      <c r="BT409" s="265"/>
      <c r="BU409" s="265"/>
      <c r="BV409" s="265"/>
    </row>
    <row r="410" customFormat="false" ht="15" hidden="false" customHeight="false" outlineLevel="0" collapsed="false">
      <c r="A410" s="261"/>
      <c r="B410" s="261"/>
      <c r="C410" s="261"/>
      <c r="D410" s="261"/>
      <c r="E410" s="261"/>
      <c r="F410" s="261"/>
      <c r="G410" s="261"/>
      <c r="H410" s="261"/>
      <c r="I410" s="261"/>
      <c r="J410" s="261"/>
      <c r="K410" s="261"/>
      <c r="L410" s="261"/>
      <c r="M410" s="261"/>
      <c r="N410" s="261"/>
      <c r="O410" s="261"/>
      <c r="P410" s="261"/>
      <c r="Q410" s="261"/>
      <c r="R410" s="261"/>
      <c r="S410" s="261"/>
      <c r="T410" s="261"/>
      <c r="U410" s="261"/>
      <c r="V410" s="261"/>
      <c r="W410" s="0"/>
      <c r="X410" s="0"/>
      <c r="Y410" s="0"/>
      <c r="Z410" s="0"/>
      <c r="AA410" s="0"/>
      <c r="AB410" s="0"/>
      <c r="AC410" s="0"/>
      <c r="AD410" s="0"/>
      <c r="AE410" s="0"/>
      <c r="AF410" s="0"/>
      <c r="AG410" s="261"/>
      <c r="AH410" s="0"/>
      <c r="AI410" s="0"/>
      <c r="AJ410" s="0"/>
      <c r="AK410" s="0"/>
      <c r="AL410" s="0"/>
      <c r="AM410" s="0"/>
      <c r="AN410" s="0"/>
      <c r="AO410" s="265"/>
      <c r="AP410" s="265"/>
      <c r="AQ410" s="265"/>
      <c r="AR410" s="265"/>
      <c r="AS410" s="265"/>
      <c r="AT410" s="265"/>
      <c r="AU410" s="265"/>
      <c r="AV410" s="265"/>
      <c r="AW410" s="265"/>
      <c r="AX410" s="265"/>
      <c r="AY410" s="265"/>
      <c r="AZ410" s="265"/>
      <c r="BA410" s="265"/>
      <c r="BB410" s="265"/>
      <c r="BC410" s="265"/>
      <c r="BD410" s="265"/>
      <c r="BE410" s="265"/>
      <c r="BF410" s="265"/>
      <c r="BG410" s="265"/>
      <c r="BH410" s="265"/>
      <c r="BI410" s="265"/>
      <c r="BJ410" s="265"/>
      <c r="BK410" s="265"/>
      <c r="BL410" s="265"/>
      <c r="BM410" s="265"/>
      <c r="BN410" s="265"/>
      <c r="BO410" s="265"/>
      <c r="BP410" s="265"/>
      <c r="BQ410" s="265"/>
      <c r="BR410" s="265"/>
      <c r="BS410" s="265"/>
      <c r="BT410" s="265"/>
      <c r="BU410" s="265"/>
      <c r="BV410" s="265"/>
    </row>
    <row r="411" customFormat="false" ht="15" hidden="false" customHeight="false" outlineLevel="0" collapsed="false">
      <c r="A411" s="261"/>
      <c r="B411" s="261"/>
      <c r="C411" s="261"/>
      <c r="D411" s="261"/>
      <c r="E411" s="261"/>
      <c r="F411" s="261"/>
      <c r="G411" s="261"/>
      <c r="H411" s="261"/>
      <c r="I411" s="261"/>
      <c r="J411" s="261"/>
      <c r="K411" s="261"/>
      <c r="L411" s="261"/>
      <c r="M411" s="261"/>
      <c r="N411" s="261"/>
      <c r="O411" s="261"/>
      <c r="P411" s="261"/>
      <c r="Q411" s="261"/>
      <c r="R411" s="261"/>
      <c r="S411" s="261"/>
      <c r="T411" s="261"/>
      <c r="U411" s="261"/>
      <c r="V411" s="261"/>
      <c r="W411" s="0"/>
      <c r="X411" s="0"/>
      <c r="Y411" s="0"/>
      <c r="Z411" s="0"/>
      <c r="AA411" s="0"/>
      <c r="AB411" s="0"/>
      <c r="AC411" s="0"/>
      <c r="AD411" s="0"/>
      <c r="AE411" s="0"/>
      <c r="AF411" s="0"/>
      <c r="AG411" s="261"/>
      <c r="AH411" s="0"/>
      <c r="AI411" s="0"/>
      <c r="AJ411" s="0"/>
      <c r="AK411" s="0"/>
      <c r="AL411" s="0"/>
      <c r="AM411" s="0"/>
      <c r="AN411" s="0"/>
      <c r="AO411" s="265"/>
      <c r="AP411" s="265"/>
      <c r="AQ411" s="265"/>
      <c r="AR411" s="265"/>
      <c r="AS411" s="265"/>
      <c r="AT411" s="265"/>
      <c r="AU411" s="265"/>
      <c r="AV411" s="265"/>
      <c r="AW411" s="265"/>
      <c r="AX411" s="265"/>
      <c r="AY411" s="265"/>
      <c r="AZ411" s="265"/>
      <c r="BA411" s="265"/>
      <c r="BB411" s="265"/>
      <c r="BC411" s="265"/>
      <c r="BD411" s="265"/>
      <c r="BE411" s="265"/>
      <c r="BF411" s="265"/>
      <c r="BG411" s="265"/>
      <c r="BH411" s="265"/>
      <c r="BI411" s="265"/>
      <c r="BJ411" s="265"/>
      <c r="BK411" s="265"/>
      <c r="BL411" s="265"/>
      <c r="BM411" s="265"/>
      <c r="BN411" s="265"/>
      <c r="BO411" s="265"/>
      <c r="BP411" s="265"/>
      <c r="BQ411" s="265"/>
      <c r="BR411" s="265"/>
      <c r="BS411" s="265"/>
      <c r="BT411" s="265"/>
      <c r="BU411" s="265"/>
      <c r="BV411" s="265"/>
    </row>
    <row r="412" customFormat="false" ht="15" hidden="false" customHeight="false" outlineLevel="0" collapsed="false">
      <c r="A412" s="261"/>
      <c r="B412" s="261"/>
      <c r="C412" s="261"/>
      <c r="D412" s="261"/>
      <c r="E412" s="261"/>
      <c r="F412" s="261"/>
      <c r="G412" s="261"/>
      <c r="H412" s="261"/>
      <c r="I412" s="261"/>
      <c r="J412" s="261"/>
      <c r="K412" s="261"/>
      <c r="L412" s="261"/>
      <c r="M412" s="261"/>
      <c r="N412" s="261"/>
      <c r="O412" s="261"/>
      <c r="P412" s="261"/>
      <c r="Q412" s="261"/>
      <c r="R412" s="261"/>
      <c r="S412" s="261"/>
      <c r="T412" s="261"/>
      <c r="U412" s="261"/>
      <c r="V412" s="261"/>
      <c r="W412" s="0"/>
      <c r="X412" s="0"/>
      <c r="Y412" s="0"/>
      <c r="Z412" s="0"/>
      <c r="AA412" s="0"/>
      <c r="AB412" s="0"/>
      <c r="AC412" s="0"/>
      <c r="AD412" s="0"/>
      <c r="AE412" s="0"/>
      <c r="AF412" s="0"/>
      <c r="AG412" s="261"/>
      <c r="AH412" s="0"/>
      <c r="AI412" s="0"/>
      <c r="AJ412" s="0"/>
      <c r="AK412" s="0"/>
      <c r="AL412" s="0"/>
      <c r="AM412" s="0"/>
      <c r="AN412" s="0"/>
      <c r="AO412" s="265"/>
      <c r="AP412" s="265"/>
      <c r="AQ412" s="265"/>
      <c r="AR412" s="265"/>
      <c r="AS412" s="265"/>
      <c r="AT412" s="265"/>
      <c r="AU412" s="265"/>
      <c r="AV412" s="265"/>
      <c r="AW412" s="265"/>
      <c r="AX412" s="265"/>
      <c r="AY412" s="265"/>
      <c r="AZ412" s="265"/>
      <c r="BA412" s="265"/>
      <c r="BB412" s="265"/>
      <c r="BC412" s="265"/>
      <c r="BD412" s="265"/>
      <c r="BE412" s="265"/>
      <c r="BF412" s="265"/>
      <c r="BG412" s="265"/>
      <c r="BH412" s="265"/>
      <c r="BI412" s="265"/>
      <c r="BJ412" s="265"/>
      <c r="BK412" s="265"/>
      <c r="BL412" s="265"/>
      <c r="BM412" s="265"/>
      <c r="BN412" s="265"/>
      <c r="BO412" s="265"/>
      <c r="BP412" s="265"/>
      <c r="BQ412" s="265"/>
      <c r="BR412" s="265"/>
      <c r="BS412" s="265"/>
      <c r="BT412" s="265"/>
      <c r="BU412" s="265"/>
      <c r="BV412" s="265"/>
    </row>
    <row r="413" customFormat="false" ht="15" hidden="false" customHeight="false" outlineLevel="0" collapsed="false">
      <c r="A413" s="261"/>
      <c r="B413" s="261"/>
      <c r="C413" s="261"/>
      <c r="D413" s="261"/>
      <c r="E413" s="261"/>
      <c r="F413" s="261"/>
      <c r="G413" s="261"/>
      <c r="H413" s="261"/>
      <c r="I413" s="261"/>
      <c r="J413" s="261"/>
      <c r="K413" s="261"/>
      <c r="L413" s="261"/>
      <c r="M413" s="261"/>
      <c r="N413" s="261"/>
      <c r="O413" s="261"/>
      <c r="P413" s="261"/>
      <c r="Q413" s="261"/>
      <c r="R413" s="261"/>
      <c r="S413" s="261"/>
      <c r="T413" s="261"/>
      <c r="U413" s="261"/>
      <c r="V413" s="261"/>
      <c r="W413" s="0"/>
      <c r="X413" s="0"/>
      <c r="Y413" s="0"/>
      <c r="Z413" s="0"/>
      <c r="AA413" s="0"/>
      <c r="AB413" s="0"/>
      <c r="AC413" s="0"/>
      <c r="AD413" s="0"/>
      <c r="AE413" s="0"/>
      <c r="AF413" s="0"/>
      <c r="AG413" s="261"/>
      <c r="AH413" s="0"/>
      <c r="AI413" s="0"/>
      <c r="AJ413" s="0"/>
      <c r="AK413" s="0"/>
      <c r="AL413" s="0"/>
      <c r="AM413" s="0"/>
      <c r="AN413" s="0"/>
      <c r="AO413" s="265"/>
      <c r="AP413" s="265"/>
      <c r="AQ413" s="265"/>
      <c r="AR413" s="265"/>
      <c r="AS413" s="265"/>
      <c r="AT413" s="265"/>
      <c r="AU413" s="265"/>
      <c r="AV413" s="265"/>
      <c r="AW413" s="265"/>
      <c r="AX413" s="265"/>
      <c r="AY413" s="265"/>
      <c r="AZ413" s="265"/>
      <c r="BA413" s="265"/>
      <c r="BB413" s="265"/>
      <c r="BC413" s="265"/>
      <c r="BD413" s="265"/>
      <c r="BE413" s="265"/>
      <c r="BF413" s="265"/>
      <c r="BG413" s="265"/>
      <c r="BH413" s="265"/>
      <c r="BI413" s="265"/>
      <c r="BJ413" s="265"/>
      <c r="BK413" s="265"/>
      <c r="BL413" s="265"/>
      <c r="BM413" s="265"/>
      <c r="BN413" s="265"/>
      <c r="BO413" s="265"/>
      <c r="BP413" s="265"/>
      <c r="BQ413" s="265"/>
      <c r="BR413" s="265"/>
      <c r="BS413" s="265"/>
      <c r="BT413" s="265"/>
      <c r="BU413" s="265"/>
      <c r="BV413" s="265"/>
    </row>
    <row r="414" customFormat="false" ht="15" hidden="false" customHeight="false" outlineLevel="0" collapsed="false">
      <c r="A414" s="261"/>
      <c r="B414" s="261"/>
      <c r="C414" s="261"/>
      <c r="D414" s="261"/>
      <c r="E414" s="261"/>
      <c r="F414" s="261"/>
      <c r="G414" s="261"/>
      <c r="H414" s="261"/>
      <c r="I414" s="261"/>
      <c r="J414" s="261"/>
      <c r="K414" s="261"/>
      <c r="L414" s="261"/>
      <c r="M414" s="261"/>
      <c r="N414" s="261"/>
      <c r="O414" s="261"/>
      <c r="P414" s="261"/>
      <c r="Q414" s="261"/>
      <c r="R414" s="261"/>
      <c r="S414" s="261"/>
      <c r="T414" s="261"/>
      <c r="U414" s="261"/>
      <c r="V414" s="261"/>
      <c r="W414" s="0"/>
      <c r="X414" s="0"/>
      <c r="Y414" s="0"/>
      <c r="Z414" s="0"/>
      <c r="AA414" s="0"/>
      <c r="AB414" s="0"/>
      <c r="AC414" s="0"/>
      <c r="AD414" s="0"/>
      <c r="AE414" s="0"/>
      <c r="AF414" s="0"/>
      <c r="AG414" s="261"/>
      <c r="AH414" s="0"/>
      <c r="AI414" s="0"/>
      <c r="AJ414" s="0"/>
      <c r="AK414" s="0"/>
      <c r="AL414" s="0"/>
      <c r="AM414" s="0"/>
      <c r="AN414" s="0"/>
      <c r="AO414" s="265"/>
      <c r="AP414" s="265"/>
      <c r="AQ414" s="265"/>
      <c r="AR414" s="265"/>
      <c r="AS414" s="265"/>
      <c r="AT414" s="265"/>
      <c r="AU414" s="265"/>
      <c r="AV414" s="265"/>
      <c r="AW414" s="265"/>
      <c r="AX414" s="265"/>
      <c r="AY414" s="265"/>
      <c r="AZ414" s="265"/>
      <c r="BA414" s="265"/>
      <c r="BB414" s="265"/>
      <c r="BC414" s="265"/>
      <c r="BD414" s="265"/>
      <c r="BE414" s="265"/>
      <c r="BF414" s="265"/>
      <c r="BG414" s="265"/>
      <c r="BH414" s="265"/>
      <c r="BI414" s="265"/>
      <c r="BJ414" s="265"/>
      <c r="BK414" s="265"/>
      <c r="BL414" s="265"/>
      <c r="BM414" s="265"/>
      <c r="BN414" s="265"/>
      <c r="BO414" s="265"/>
      <c r="BP414" s="265"/>
      <c r="BQ414" s="265"/>
      <c r="BR414" s="265"/>
      <c r="BS414" s="265"/>
      <c r="BT414" s="265"/>
      <c r="BU414" s="265"/>
      <c r="BV414" s="265"/>
    </row>
    <row r="415" customFormat="false" ht="15" hidden="false" customHeight="false" outlineLevel="0" collapsed="false">
      <c r="A415" s="261"/>
      <c r="B415" s="261"/>
      <c r="C415" s="261"/>
      <c r="D415" s="261"/>
      <c r="E415" s="261"/>
      <c r="F415" s="261"/>
      <c r="G415" s="261"/>
      <c r="H415" s="261"/>
      <c r="I415" s="261"/>
      <c r="J415" s="261"/>
      <c r="K415" s="261"/>
      <c r="L415" s="261"/>
      <c r="M415" s="261"/>
      <c r="N415" s="261"/>
      <c r="O415" s="261"/>
      <c r="P415" s="261"/>
      <c r="Q415" s="261"/>
      <c r="R415" s="261"/>
      <c r="S415" s="261"/>
      <c r="T415" s="261"/>
      <c r="U415" s="261"/>
      <c r="V415" s="261"/>
      <c r="W415" s="0"/>
      <c r="X415" s="0"/>
      <c r="Y415" s="0"/>
      <c r="Z415" s="0"/>
      <c r="AA415" s="0"/>
      <c r="AB415" s="0"/>
      <c r="AC415" s="0"/>
      <c r="AD415" s="0"/>
      <c r="AE415" s="0"/>
      <c r="AF415" s="0"/>
      <c r="AG415" s="261"/>
      <c r="AH415" s="0"/>
      <c r="AI415" s="0"/>
      <c r="AJ415" s="0"/>
      <c r="AK415" s="0"/>
      <c r="AL415" s="0"/>
      <c r="AM415" s="0"/>
      <c r="AN415" s="0"/>
      <c r="AO415" s="265"/>
      <c r="AP415" s="265"/>
      <c r="AQ415" s="265"/>
      <c r="AR415" s="265"/>
      <c r="AS415" s="265"/>
      <c r="AT415" s="265"/>
      <c r="AU415" s="265"/>
      <c r="AV415" s="265"/>
      <c r="AW415" s="265"/>
      <c r="AX415" s="265"/>
      <c r="AY415" s="265"/>
      <c r="AZ415" s="265"/>
      <c r="BA415" s="265"/>
      <c r="BB415" s="265"/>
      <c r="BC415" s="265"/>
      <c r="BD415" s="265"/>
      <c r="BE415" s="265"/>
      <c r="BF415" s="265"/>
      <c r="BG415" s="265"/>
      <c r="BH415" s="265"/>
      <c r="BI415" s="265"/>
      <c r="BJ415" s="265"/>
      <c r="BK415" s="265"/>
      <c r="BL415" s="265"/>
      <c r="BM415" s="265"/>
      <c r="BN415" s="265"/>
      <c r="BO415" s="265"/>
      <c r="BP415" s="265"/>
      <c r="BQ415" s="265"/>
      <c r="BR415" s="265"/>
      <c r="BS415" s="265"/>
      <c r="BT415" s="265"/>
      <c r="BU415" s="265"/>
      <c r="BV415" s="265"/>
    </row>
    <row r="416" customFormat="false" ht="15" hidden="false" customHeight="false" outlineLevel="0" collapsed="false">
      <c r="A416" s="261"/>
      <c r="B416" s="261"/>
      <c r="C416" s="261"/>
      <c r="D416" s="261"/>
      <c r="E416" s="261"/>
      <c r="F416" s="261"/>
      <c r="G416" s="261"/>
      <c r="H416" s="261"/>
      <c r="I416" s="261"/>
      <c r="J416" s="261"/>
      <c r="K416" s="261"/>
      <c r="L416" s="261"/>
      <c r="M416" s="261"/>
      <c r="N416" s="261"/>
      <c r="O416" s="261"/>
      <c r="P416" s="261"/>
      <c r="Q416" s="261"/>
      <c r="R416" s="261"/>
      <c r="S416" s="261"/>
      <c r="T416" s="261"/>
      <c r="U416" s="261"/>
      <c r="V416" s="261"/>
      <c r="W416" s="0"/>
      <c r="X416" s="0"/>
      <c r="Y416" s="0"/>
      <c r="Z416" s="0"/>
      <c r="AA416" s="0"/>
      <c r="AB416" s="0"/>
      <c r="AC416" s="0"/>
      <c r="AD416" s="0"/>
      <c r="AE416" s="0"/>
      <c r="AF416" s="0"/>
      <c r="AG416" s="261"/>
      <c r="AH416" s="0"/>
      <c r="AI416" s="0"/>
      <c r="AJ416" s="0"/>
      <c r="AK416" s="0"/>
      <c r="AL416" s="0"/>
      <c r="AM416" s="0"/>
      <c r="AN416" s="0"/>
      <c r="AO416" s="265"/>
      <c r="AP416" s="265"/>
      <c r="AQ416" s="265"/>
      <c r="AR416" s="265"/>
      <c r="AS416" s="265"/>
      <c r="AT416" s="265"/>
      <c r="AU416" s="265"/>
      <c r="AV416" s="265"/>
      <c r="AW416" s="265"/>
      <c r="AX416" s="265"/>
      <c r="AY416" s="265"/>
      <c r="AZ416" s="265"/>
      <c r="BA416" s="265"/>
      <c r="BB416" s="265"/>
      <c r="BC416" s="265"/>
      <c r="BD416" s="265"/>
      <c r="BE416" s="265"/>
      <c r="BF416" s="265"/>
      <c r="BG416" s="265"/>
      <c r="BH416" s="265"/>
      <c r="BI416" s="265"/>
      <c r="BJ416" s="265"/>
      <c r="BK416" s="265"/>
      <c r="BL416" s="265"/>
      <c r="BM416" s="265"/>
      <c r="BN416" s="265"/>
      <c r="BO416" s="265"/>
      <c r="BP416" s="265"/>
      <c r="BQ416" s="265"/>
      <c r="BR416" s="265"/>
      <c r="BS416" s="265"/>
      <c r="BT416" s="265"/>
      <c r="BU416" s="265"/>
      <c r="BV416" s="265"/>
    </row>
    <row r="417" customFormat="false" ht="15" hidden="false" customHeight="false" outlineLevel="0" collapsed="false">
      <c r="A417" s="261"/>
      <c r="B417" s="261"/>
      <c r="C417" s="261"/>
      <c r="D417" s="261"/>
      <c r="E417" s="261"/>
      <c r="F417" s="261"/>
      <c r="G417" s="261"/>
      <c r="H417" s="261"/>
      <c r="I417" s="261"/>
      <c r="J417" s="261"/>
      <c r="K417" s="261"/>
      <c r="L417" s="261"/>
      <c r="M417" s="261"/>
      <c r="N417" s="261"/>
      <c r="O417" s="261"/>
      <c r="P417" s="261"/>
      <c r="Q417" s="261"/>
      <c r="R417" s="261"/>
      <c r="S417" s="261"/>
      <c r="T417" s="261"/>
      <c r="U417" s="261"/>
      <c r="V417" s="261"/>
      <c r="W417" s="0"/>
      <c r="X417" s="0"/>
      <c r="Y417" s="0"/>
      <c r="Z417" s="0"/>
      <c r="AA417" s="0"/>
      <c r="AB417" s="0"/>
      <c r="AC417" s="0"/>
      <c r="AD417" s="0"/>
      <c r="AE417" s="0"/>
      <c r="AF417" s="0"/>
      <c r="AG417" s="261"/>
      <c r="AH417" s="0"/>
      <c r="AI417" s="0"/>
      <c r="AJ417" s="0"/>
      <c r="AK417" s="0"/>
      <c r="AL417" s="0"/>
      <c r="AM417" s="0"/>
      <c r="AN417" s="0"/>
      <c r="AO417" s="265"/>
      <c r="AP417" s="265"/>
      <c r="AQ417" s="265"/>
      <c r="AR417" s="265"/>
      <c r="AS417" s="265"/>
      <c r="AT417" s="265"/>
      <c r="AU417" s="265"/>
      <c r="AV417" s="265"/>
      <c r="AW417" s="265"/>
      <c r="AX417" s="265"/>
      <c r="AY417" s="265"/>
      <c r="AZ417" s="265"/>
      <c r="BA417" s="265"/>
      <c r="BB417" s="265"/>
      <c r="BC417" s="265"/>
      <c r="BD417" s="265"/>
      <c r="BE417" s="265"/>
      <c r="BF417" s="265"/>
      <c r="BG417" s="265"/>
      <c r="BH417" s="265"/>
      <c r="BI417" s="265"/>
      <c r="BJ417" s="265"/>
      <c r="BK417" s="265"/>
      <c r="BL417" s="265"/>
      <c r="BM417" s="265"/>
      <c r="BN417" s="265"/>
      <c r="BO417" s="265"/>
      <c r="BP417" s="265"/>
      <c r="BQ417" s="265"/>
      <c r="BR417" s="265"/>
      <c r="BS417" s="265"/>
      <c r="BT417" s="265"/>
      <c r="BU417" s="265"/>
      <c r="BV417" s="265"/>
    </row>
    <row r="418" customFormat="false" ht="15" hidden="false" customHeight="false" outlineLevel="0" collapsed="false">
      <c r="A418" s="261"/>
      <c r="B418" s="261"/>
      <c r="C418" s="261"/>
      <c r="D418" s="261"/>
      <c r="E418" s="261"/>
      <c r="F418" s="261"/>
      <c r="G418" s="261"/>
      <c r="H418" s="261"/>
      <c r="I418" s="261"/>
      <c r="J418" s="261"/>
      <c r="K418" s="261"/>
      <c r="L418" s="261"/>
      <c r="M418" s="261"/>
      <c r="N418" s="261"/>
      <c r="O418" s="261"/>
      <c r="P418" s="261"/>
      <c r="Q418" s="261"/>
      <c r="R418" s="261"/>
      <c r="S418" s="261"/>
      <c r="T418" s="261"/>
      <c r="U418" s="261"/>
      <c r="V418" s="261"/>
      <c r="W418" s="0"/>
      <c r="X418" s="0"/>
      <c r="Y418" s="0"/>
      <c r="Z418" s="0"/>
      <c r="AA418" s="0"/>
      <c r="AB418" s="0"/>
      <c r="AC418" s="0"/>
      <c r="AD418" s="0"/>
      <c r="AE418" s="0"/>
      <c r="AF418" s="0"/>
      <c r="AG418" s="261"/>
      <c r="AH418" s="0"/>
      <c r="AI418" s="0"/>
      <c r="AJ418" s="0"/>
      <c r="AK418" s="0"/>
      <c r="AL418" s="0"/>
      <c r="AM418" s="0"/>
      <c r="AN418" s="0"/>
      <c r="AO418" s="265"/>
      <c r="AP418" s="265"/>
      <c r="AQ418" s="265"/>
      <c r="AR418" s="265"/>
      <c r="AS418" s="265"/>
      <c r="AT418" s="265"/>
      <c r="AU418" s="265"/>
      <c r="AV418" s="265"/>
      <c r="AW418" s="265"/>
      <c r="AX418" s="265"/>
      <c r="AY418" s="265"/>
      <c r="AZ418" s="265"/>
      <c r="BA418" s="265"/>
      <c r="BB418" s="265"/>
      <c r="BC418" s="265"/>
      <c r="BD418" s="265"/>
      <c r="BE418" s="265"/>
      <c r="BF418" s="265"/>
      <c r="BG418" s="265"/>
      <c r="BH418" s="265"/>
      <c r="BI418" s="265"/>
      <c r="BJ418" s="265"/>
      <c r="BK418" s="265"/>
      <c r="BL418" s="265"/>
      <c r="BM418" s="265"/>
      <c r="BN418" s="265"/>
      <c r="BO418" s="265"/>
      <c r="BP418" s="265"/>
      <c r="BQ418" s="265"/>
      <c r="BR418" s="265"/>
      <c r="BS418" s="265"/>
      <c r="BT418" s="265"/>
      <c r="BU418" s="265"/>
      <c r="BV418" s="265"/>
    </row>
    <row r="419" customFormat="false" ht="15" hidden="false" customHeight="false" outlineLevel="0" collapsed="false">
      <c r="A419" s="261"/>
      <c r="B419" s="261"/>
      <c r="C419" s="261"/>
      <c r="D419" s="261"/>
      <c r="E419" s="261"/>
      <c r="F419" s="261"/>
      <c r="G419" s="261"/>
      <c r="H419" s="261"/>
      <c r="I419" s="261"/>
      <c r="J419" s="261"/>
      <c r="K419" s="261"/>
      <c r="L419" s="261"/>
      <c r="M419" s="261"/>
      <c r="N419" s="261"/>
      <c r="O419" s="261"/>
      <c r="P419" s="261"/>
      <c r="Q419" s="261"/>
      <c r="R419" s="261"/>
      <c r="S419" s="261"/>
      <c r="T419" s="261"/>
      <c r="U419" s="261"/>
      <c r="V419" s="261"/>
      <c r="W419" s="0"/>
      <c r="X419" s="0"/>
      <c r="Y419" s="0"/>
      <c r="Z419" s="0"/>
      <c r="AA419" s="0"/>
      <c r="AB419" s="0"/>
      <c r="AC419" s="0"/>
      <c r="AD419" s="0"/>
      <c r="AE419" s="0"/>
      <c r="AF419" s="0"/>
      <c r="AG419" s="261"/>
      <c r="AH419" s="0"/>
      <c r="AI419" s="0"/>
      <c r="AJ419" s="0"/>
      <c r="AK419" s="0"/>
      <c r="AL419" s="0"/>
      <c r="AM419" s="0"/>
      <c r="AN419" s="0"/>
      <c r="AO419" s="265"/>
      <c r="AP419" s="265"/>
      <c r="AQ419" s="265"/>
      <c r="AR419" s="265"/>
      <c r="AS419" s="265"/>
      <c r="AT419" s="265"/>
      <c r="AU419" s="265"/>
      <c r="AV419" s="265"/>
      <c r="AW419" s="265"/>
      <c r="AX419" s="265"/>
      <c r="AY419" s="265"/>
      <c r="AZ419" s="265"/>
      <c r="BA419" s="265"/>
      <c r="BB419" s="265"/>
      <c r="BC419" s="265"/>
      <c r="BD419" s="265"/>
      <c r="BE419" s="265"/>
      <c r="BF419" s="265"/>
      <c r="BG419" s="265"/>
      <c r="BH419" s="265"/>
      <c r="BI419" s="265"/>
      <c r="BJ419" s="265"/>
      <c r="BK419" s="265"/>
      <c r="BL419" s="265"/>
      <c r="BM419" s="265"/>
      <c r="BN419" s="265"/>
      <c r="BO419" s="265"/>
      <c r="BP419" s="265"/>
      <c r="BQ419" s="265"/>
      <c r="BR419" s="265"/>
      <c r="BS419" s="265"/>
      <c r="BT419" s="265"/>
      <c r="BU419" s="265"/>
      <c r="BV419" s="265"/>
    </row>
    <row r="420" customFormat="false" ht="15" hidden="false" customHeight="false" outlineLevel="0" collapsed="false">
      <c r="A420" s="261"/>
      <c r="B420" s="261"/>
      <c r="C420" s="261"/>
      <c r="D420" s="261"/>
      <c r="E420" s="261"/>
      <c r="F420" s="261"/>
      <c r="G420" s="261"/>
      <c r="H420" s="261"/>
      <c r="I420" s="261"/>
      <c r="J420" s="261"/>
      <c r="K420" s="261"/>
      <c r="L420" s="261"/>
      <c r="M420" s="261"/>
      <c r="N420" s="261"/>
      <c r="O420" s="261"/>
      <c r="P420" s="261"/>
      <c r="Q420" s="261"/>
      <c r="R420" s="261"/>
      <c r="S420" s="261"/>
      <c r="T420" s="261"/>
      <c r="U420" s="261"/>
      <c r="V420" s="261"/>
      <c r="W420" s="0"/>
      <c r="X420" s="0"/>
      <c r="Y420" s="0"/>
      <c r="Z420" s="0"/>
      <c r="AA420" s="0"/>
      <c r="AB420" s="0"/>
      <c r="AC420" s="0"/>
      <c r="AD420" s="0"/>
      <c r="AE420" s="0"/>
      <c r="AF420" s="0"/>
      <c r="AG420" s="261"/>
      <c r="AH420" s="0"/>
      <c r="AI420" s="0"/>
      <c r="AJ420" s="0"/>
      <c r="AK420" s="0"/>
      <c r="AL420" s="0"/>
      <c r="AM420" s="0"/>
      <c r="AN420" s="0"/>
      <c r="AO420" s="265"/>
      <c r="AP420" s="265"/>
      <c r="AQ420" s="265"/>
      <c r="AR420" s="265"/>
      <c r="AS420" s="265"/>
      <c r="AT420" s="265"/>
      <c r="AU420" s="265"/>
      <c r="AV420" s="265"/>
      <c r="AW420" s="265"/>
      <c r="AX420" s="265"/>
      <c r="AY420" s="265"/>
      <c r="AZ420" s="265"/>
      <c r="BA420" s="265"/>
      <c r="BB420" s="265"/>
      <c r="BC420" s="265"/>
      <c r="BD420" s="265"/>
      <c r="BE420" s="265"/>
      <c r="BF420" s="265"/>
      <c r="BG420" s="265"/>
      <c r="BH420" s="265"/>
      <c r="BI420" s="265"/>
      <c r="BJ420" s="265"/>
      <c r="BK420" s="265"/>
      <c r="BL420" s="265"/>
      <c r="BM420" s="265"/>
      <c r="BN420" s="265"/>
      <c r="BO420" s="265"/>
      <c r="BP420" s="265"/>
      <c r="BQ420" s="265"/>
      <c r="BR420" s="265"/>
      <c r="BS420" s="265"/>
      <c r="BT420" s="265"/>
      <c r="BU420" s="265"/>
      <c r="BV420" s="265"/>
    </row>
    <row r="421" customFormat="false" ht="15" hidden="false" customHeight="false" outlineLevel="0" collapsed="false">
      <c r="A421" s="261"/>
      <c r="B421" s="261"/>
      <c r="C421" s="261"/>
      <c r="D421" s="261"/>
      <c r="E421" s="261"/>
      <c r="F421" s="261"/>
      <c r="G421" s="261"/>
      <c r="H421" s="261"/>
      <c r="I421" s="261"/>
      <c r="J421" s="261"/>
      <c r="K421" s="261"/>
      <c r="L421" s="261"/>
      <c r="M421" s="261"/>
      <c r="N421" s="261"/>
      <c r="O421" s="261"/>
      <c r="P421" s="261"/>
      <c r="Q421" s="261"/>
      <c r="R421" s="261"/>
      <c r="S421" s="261"/>
      <c r="T421" s="261"/>
      <c r="U421" s="261"/>
      <c r="V421" s="261"/>
      <c r="W421" s="0"/>
      <c r="X421" s="0"/>
      <c r="Y421" s="0"/>
      <c r="Z421" s="0"/>
      <c r="AA421" s="0"/>
      <c r="AB421" s="0"/>
      <c r="AC421" s="0"/>
      <c r="AD421" s="0"/>
      <c r="AE421" s="0"/>
      <c r="AF421" s="0"/>
      <c r="AG421" s="261"/>
      <c r="AH421" s="0"/>
      <c r="AI421" s="0"/>
      <c r="AJ421" s="0"/>
      <c r="AK421" s="0"/>
      <c r="AL421" s="0"/>
      <c r="AM421" s="0"/>
      <c r="AN421" s="0"/>
      <c r="AO421" s="265"/>
      <c r="AP421" s="265"/>
      <c r="AQ421" s="265"/>
      <c r="AR421" s="265"/>
      <c r="AS421" s="265"/>
      <c r="AT421" s="265"/>
      <c r="AU421" s="265"/>
      <c r="AV421" s="265"/>
      <c r="AW421" s="265"/>
      <c r="AX421" s="265"/>
      <c r="AY421" s="265"/>
      <c r="AZ421" s="265"/>
      <c r="BA421" s="265"/>
      <c r="BB421" s="265"/>
      <c r="BC421" s="265"/>
      <c r="BD421" s="265"/>
      <c r="BE421" s="265"/>
      <c r="BF421" s="265"/>
      <c r="BG421" s="265"/>
      <c r="BH421" s="265"/>
      <c r="BI421" s="265"/>
      <c r="BJ421" s="265"/>
      <c r="BK421" s="265"/>
      <c r="BL421" s="265"/>
      <c r="BM421" s="265"/>
      <c r="BN421" s="265"/>
      <c r="BO421" s="265"/>
      <c r="BP421" s="265"/>
      <c r="BQ421" s="265"/>
      <c r="BR421" s="265"/>
      <c r="BS421" s="265"/>
      <c r="BT421" s="265"/>
      <c r="BU421" s="265"/>
      <c r="BV421" s="265"/>
    </row>
    <row r="422" customFormat="false" ht="15" hidden="false" customHeight="false" outlineLevel="0" collapsed="false">
      <c r="A422" s="261"/>
      <c r="B422" s="261"/>
      <c r="C422" s="261"/>
      <c r="D422" s="261"/>
      <c r="E422" s="261"/>
      <c r="F422" s="261"/>
      <c r="G422" s="261"/>
      <c r="H422" s="261"/>
      <c r="I422" s="261"/>
      <c r="J422" s="261"/>
      <c r="K422" s="261"/>
      <c r="L422" s="261"/>
      <c r="M422" s="261"/>
      <c r="N422" s="261"/>
      <c r="O422" s="261"/>
      <c r="P422" s="261"/>
      <c r="Q422" s="261"/>
      <c r="R422" s="261"/>
      <c r="S422" s="261"/>
      <c r="T422" s="261"/>
      <c r="U422" s="261"/>
      <c r="V422" s="261"/>
      <c r="W422" s="0"/>
      <c r="X422" s="0"/>
      <c r="Y422" s="0"/>
      <c r="Z422" s="0"/>
      <c r="AA422" s="0"/>
      <c r="AB422" s="0"/>
      <c r="AC422" s="0"/>
      <c r="AD422" s="0"/>
      <c r="AE422" s="0"/>
      <c r="AF422" s="0"/>
      <c r="AG422" s="261"/>
      <c r="AH422" s="0"/>
      <c r="AI422" s="0"/>
      <c r="AJ422" s="0"/>
      <c r="AK422" s="0"/>
      <c r="AL422" s="0"/>
      <c r="AM422" s="0"/>
      <c r="AN422" s="0"/>
      <c r="AO422" s="265"/>
      <c r="AP422" s="265"/>
      <c r="AQ422" s="265"/>
      <c r="AR422" s="265"/>
      <c r="AS422" s="265"/>
      <c r="AT422" s="265"/>
      <c r="AU422" s="265"/>
      <c r="AV422" s="265"/>
      <c r="AW422" s="265"/>
      <c r="AX422" s="265"/>
      <c r="AY422" s="265"/>
      <c r="AZ422" s="265"/>
      <c r="BA422" s="265"/>
      <c r="BB422" s="265"/>
      <c r="BC422" s="265"/>
      <c r="BD422" s="265"/>
      <c r="BE422" s="265"/>
      <c r="BF422" s="265"/>
      <c r="BG422" s="265"/>
      <c r="BH422" s="265"/>
      <c r="BI422" s="265"/>
      <c r="BJ422" s="265"/>
      <c r="BK422" s="265"/>
      <c r="BL422" s="265"/>
      <c r="BM422" s="265"/>
      <c r="BN422" s="265"/>
      <c r="BO422" s="265"/>
      <c r="BP422" s="265"/>
      <c r="BQ422" s="265"/>
      <c r="BR422" s="265"/>
      <c r="BS422" s="265"/>
      <c r="BT422" s="265"/>
      <c r="BU422" s="265"/>
      <c r="BV422" s="265"/>
    </row>
    <row r="423" customFormat="false" ht="15" hidden="false" customHeight="false" outlineLevel="0" collapsed="false">
      <c r="A423" s="261"/>
      <c r="B423" s="261"/>
      <c r="C423" s="261"/>
      <c r="D423" s="261"/>
      <c r="E423" s="261"/>
      <c r="F423" s="261"/>
      <c r="G423" s="261"/>
      <c r="H423" s="261"/>
      <c r="I423" s="261"/>
      <c r="J423" s="261"/>
      <c r="K423" s="261"/>
      <c r="L423" s="261"/>
      <c r="M423" s="261"/>
      <c r="N423" s="261"/>
      <c r="O423" s="261"/>
      <c r="P423" s="261"/>
      <c r="Q423" s="261"/>
      <c r="R423" s="261"/>
      <c r="S423" s="261"/>
      <c r="T423" s="261"/>
      <c r="U423" s="261"/>
      <c r="V423" s="261"/>
      <c r="W423" s="0"/>
      <c r="X423" s="0"/>
      <c r="Y423" s="0"/>
      <c r="Z423" s="0"/>
      <c r="AA423" s="0"/>
      <c r="AB423" s="0"/>
      <c r="AC423" s="0"/>
      <c r="AD423" s="0"/>
      <c r="AE423" s="0"/>
      <c r="AF423" s="0"/>
      <c r="AG423" s="261"/>
      <c r="AH423" s="0"/>
      <c r="AI423" s="0"/>
      <c r="AJ423" s="0"/>
      <c r="AK423" s="0"/>
      <c r="AL423" s="0"/>
      <c r="AM423" s="0"/>
      <c r="AN423" s="0"/>
      <c r="AO423" s="265"/>
      <c r="AP423" s="265"/>
      <c r="AQ423" s="265"/>
      <c r="AR423" s="265"/>
      <c r="AS423" s="265"/>
      <c r="AT423" s="265"/>
      <c r="AU423" s="265"/>
      <c r="AV423" s="265"/>
      <c r="AW423" s="265"/>
      <c r="AX423" s="265"/>
      <c r="AY423" s="265"/>
      <c r="AZ423" s="265"/>
      <c r="BA423" s="265"/>
      <c r="BB423" s="265"/>
      <c r="BC423" s="265"/>
      <c r="BD423" s="265"/>
      <c r="BE423" s="265"/>
      <c r="BF423" s="265"/>
      <c r="BG423" s="265"/>
      <c r="BH423" s="265"/>
      <c r="BI423" s="265"/>
      <c r="BJ423" s="265"/>
      <c r="BK423" s="265"/>
      <c r="BL423" s="265"/>
      <c r="BM423" s="265"/>
      <c r="BN423" s="265"/>
      <c r="BO423" s="265"/>
      <c r="BP423" s="265"/>
      <c r="BQ423" s="265"/>
      <c r="BR423" s="265"/>
      <c r="BS423" s="265"/>
      <c r="BT423" s="265"/>
      <c r="BU423" s="265"/>
      <c r="BV423" s="265"/>
    </row>
    <row r="424" customFormat="false" ht="15" hidden="false" customHeight="false" outlineLevel="0" collapsed="false">
      <c r="A424" s="261"/>
      <c r="B424" s="261"/>
      <c r="C424" s="261"/>
      <c r="D424" s="261"/>
      <c r="E424" s="261"/>
      <c r="F424" s="261"/>
      <c r="G424" s="261"/>
      <c r="H424" s="261"/>
      <c r="I424" s="261"/>
      <c r="J424" s="261"/>
      <c r="K424" s="261"/>
      <c r="L424" s="261"/>
      <c r="M424" s="261"/>
      <c r="N424" s="261"/>
      <c r="O424" s="261"/>
      <c r="P424" s="261"/>
      <c r="Q424" s="261"/>
      <c r="R424" s="261"/>
      <c r="S424" s="261"/>
      <c r="T424" s="261"/>
      <c r="U424" s="261"/>
      <c r="V424" s="261"/>
      <c r="W424" s="0"/>
      <c r="X424" s="0"/>
      <c r="Y424" s="0"/>
      <c r="Z424" s="0"/>
      <c r="AA424" s="0"/>
      <c r="AB424" s="0"/>
      <c r="AC424" s="0"/>
      <c r="AD424" s="0"/>
      <c r="AE424" s="0"/>
      <c r="AF424" s="0"/>
      <c r="AG424" s="261"/>
      <c r="AH424" s="0"/>
      <c r="AI424" s="0"/>
      <c r="AJ424" s="0"/>
      <c r="AK424" s="0"/>
      <c r="AL424" s="0"/>
      <c r="AM424" s="0"/>
      <c r="AN424" s="0"/>
      <c r="AO424" s="265"/>
      <c r="AP424" s="265"/>
      <c r="AQ424" s="265"/>
      <c r="AR424" s="265"/>
      <c r="AS424" s="265"/>
      <c r="AT424" s="265"/>
      <c r="AU424" s="265"/>
      <c r="AV424" s="265"/>
      <c r="AW424" s="265"/>
      <c r="AX424" s="265"/>
      <c r="AY424" s="265"/>
      <c r="AZ424" s="265"/>
      <c r="BA424" s="265"/>
      <c r="BB424" s="265"/>
      <c r="BC424" s="265"/>
      <c r="BD424" s="265"/>
      <c r="BE424" s="265"/>
      <c r="BF424" s="265"/>
      <c r="BG424" s="265"/>
      <c r="BH424" s="265"/>
      <c r="BI424" s="265"/>
      <c r="BJ424" s="265"/>
      <c r="BK424" s="265"/>
      <c r="BL424" s="265"/>
      <c r="BM424" s="265"/>
      <c r="BN424" s="265"/>
      <c r="BO424" s="265"/>
      <c r="BP424" s="265"/>
      <c r="BQ424" s="265"/>
      <c r="BR424" s="265"/>
      <c r="BS424" s="265"/>
      <c r="BT424" s="265"/>
      <c r="BU424" s="265"/>
      <c r="BV424" s="265"/>
    </row>
    <row r="425" customFormat="false" ht="15" hidden="false" customHeight="false" outlineLevel="0" collapsed="false">
      <c r="A425" s="261"/>
      <c r="B425" s="261"/>
      <c r="C425" s="261"/>
      <c r="D425" s="261"/>
      <c r="E425" s="261"/>
      <c r="F425" s="261"/>
      <c r="G425" s="261"/>
      <c r="H425" s="261"/>
      <c r="I425" s="261"/>
      <c r="J425" s="261"/>
      <c r="K425" s="261"/>
      <c r="L425" s="261"/>
      <c r="M425" s="261"/>
      <c r="N425" s="261"/>
      <c r="O425" s="261"/>
      <c r="P425" s="261"/>
      <c r="Q425" s="261"/>
      <c r="R425" s="261"/>
      <c r="S425" s="261"/>
      <c r="T425" s="261"/>
      <c r="U425" s="261"/>
      <c r="V425" s="261"/>
      <c r="W425" s="0"/>
      <c r="X425" s="0"/>
      <c r="Y425" s="0"/>
      <c r="Z425" s="0"/>
      <c r="AA425" s="0"/>
      <c r="AB425" s="0"/>
      <c r="AC425" s="0"/>
      <c r="AD425" s="0"/>
      <c r="AE425" s="0"/>
      <c r="AF425" s="0"/>
      <c r="AG425" s="261"/>
      <c r="AH425" s="0"/>
      <c r="AI425" s="0"/>
      <c r="AJ425" s="0"/>
      <c r="AK425" s="0"/>
      <c r="AL425" s="0"/>
      <c r="AM425" s="0"/>
      <c r="AN425" s="0"/>
      <c r="AO425" s="265"/>
      <c r="AP425" s="265"/>
      <c r="AQ425" s="265"/>
      <c r="AR425" s="265"/>
      <c r="AS425" s="265"/>
      <c r="AT425" s="265"/>
      <c r="AU425" s="265"/>
      <c r="AV425" s="265"/>
      <c r="AW425" s="265"/>
      <c r="AX425" s="265"/>
      <c r="AY425" s="265"/>
      <c r="AZ425" s="265"/>
      <c r="BA425" s="265"/>
      <c r="BB425" s="265"/>
      <c r="BC425" s="265"/>
      <c r="BD425" s="265"/>
      <c r="BE425" s="265"/>
      <c r="BF425" s="265"/>
      <c r="BG425" s="265"/>
      <c r="BH425" s="265"/>
      <c r="BI425" s="265"/>
      <c r="BJ425" s="265"/>
      <c r="BK425" s="265"/>
      <c r="BL425" s="265"/>
      <c r="BM425" s="265"/>
      <c r="BN425" s="265"/>
      <c r="BO425" s="265"/>
      <c r="BP425" s="265"/>
      <c r="BQ425" s="265"/>
      <c r="BR425" s="265"/>
      <c r="BS425" s="265"/>
      <c r="BT425" s="265"/>
      <c r="BU425" s="265"/>
      <c r="BV425" s="265"/>
    </row>
    <row r="426" customFormat="false" ht="15" hidden="false" customHeight="false" outlineLevel="0" collapsed="false">
      <c r="A426" s="261"/>
      <c r="B426" s="261"/>
      <c r="C426" s="261"/>
      <c r="D426" s="261"/>
      <c r="E426" s="261"/>
      <c r="F426" s="261"/>
      <c r="G426" s="261"/>
      <c r="H426" s="261"/>
      <c r="I426" s="261"/>
      <c r="J426" s="261"/>
      <c r="K426" s="261"/>
      <c r="L426" s="261"/>
      <c r="M426" s="261"/>
      <c r="N426" s="261"/>
      <c r="O426" s="261"/>
      <c r="P426" s="261"/>
      <c r="Q426" s="261"/>
      <c r="R426" s="261"/>
      <c r="S426" s="261"/>
      <c r="T426" s="261"/>
      <c r="U426" s="261"/>
      <c r="V426" s="261"/>
      <c r="W426" s="0"/>
      <c r="X426" s="0"/>
      <c r="Y426" s="265"/>
      <c r="Z426" s="265"/>
      <c r="AA426" s="265"/>
      <c r="AB426" s="265"/>
      <c r="AC426" s="265"/>
      <c r="AD426" s="265"/>
      <c r="AE426" s="265"/>
      <c r="AF426" s="265"/>
      <c r="AG426" s="265"/>
      <c r="AH426" s="265"/>
      <c r="AI426" s="265"/>
      <c r="AJ426" s="265"/>
      <c r="AK426" s="265"/>
      <c r="AL426" s="265"/>
      <c r="AM426" s="265"/>
      <c r="AN426" s="265"/>
      <c r="AO426" s="265"/>
      <c r="AP426" s="265"/>
      <c r="AQ426" s="265"/>
      <c r="AR426" s="265"/>
      <c r="AS426" s="265"/>
      <c r="AT426" s="265"/>
      <c r="AU426" s="265"/>
      <c r="AV426" s="265"/>
      <c r="AW426" s="265"/>
      <c r="AX426" s="265"/>
      <c r="AY426" s="265"/>
      <c r="AZ426" s="265"/>
      <c r="BA426" s="265"/>
      <c r="BB426" s="265"/>
      <c r="BC426" s="265"/>
      <c r="BD426" s="265"/>
      <c r="BE426" s="265"/>
      <c r="BF426" s="265"/>
      <c r="BG426" s="265"/>
      <c r="BH426" s="265"/>
      <c r="BI426" s="265"/>
      <c r="BJ426" s="265"/>
      <c r="BK426" s="265"/>
      <c r="BL426" s="265"/>
      <c r="BM426" s="265"/>
      <c r="BN426" s="265"/>
      <c r="BO426" s="265"/>
      <c r="BP426" s="265"/>
      <c r="BQ426" s="265"/>
      <c r="BR426" s="265"/>
      <c r="BS426" s="265"/>
      <c r="BT426" s="265"/>
      <c r="BU426" s="265"/>
      <c r="BV426" s="265"/>
    </row>
    <row r="427" customFormat="false" ht="15" hidden="false" customHeight="false" outlineLevel="0" collapsed="false">
      <c r="A427" s="261"/>
      <c r="B427" s="261"/>
      <c r="C427" s="261"/>
      <c r="D427" s="261"/>
      <c r="E427" s="261"/>
      <c r="F427" s="261"/>
      <c r="G427" s="261"/>
      <c r="H427" s="261"/>
      <c r="I427" s="261"/>
      <c r="J427" s="261"/>
      <c r="K427" s="261"/>
      <c r="L427" s="261"/>
      <c r="M427" s="261"/>
      <c r="N427" s="261"/>
      <c r="O427" s="261"/>
      <c r="P427" s="261"/>
      <c r="Q427" s="261"/>
      <c r="R427" s="261"/>
      <c r="S427" s="261"/>
      <c r="T427" s="261"/>
      <c r="U427" s="261"/>
      <c r="V427" s="261"/>
      <c r="W427" s="0"/>
      <c r="X427" s="0"/>
      <c r="Y427" s="265"/>
      <c r="Z427" s="265"/>
      <c r="AA427" s="265"/>
      <c r="AB427" s="265"/>
      <c r="AC427" s="265"/>
      <c r="AD427" s="265"/>
      <c r="AE427" s="265"/>
      <c r="AF427" s="265"/>
      <c r="AG427" s="265"/>
      <c r="AH427" s="265"/>
      <c r="AI427" s="265"/>
      <c r="AJ427" s="265"/>
      <c r="AK427" s="265"/>
      <c r="AL427" s="265"/>
      <c r="AM427" s="265"/>
      <c r="AN427" s="265"/>
      <c r="AO427" s="265"/>
      <c r="AP427" s="265"/>
      <c r="AQ427" s="265"/>
      <c r="AR427" s="265"/>
      <c r="AS427" s="265"/>
      <c r="AT427" s="265"/>
      <c r="AU427" s="265"/>
      <c r="AV427" s="265"/>
      <c r="AW427" s="265"/>
      <c r="AX427" s="265"/>
      <c r="AY427" s="265"/>
      <c r="AZ427" s="265"/>
      <c r="BA427" s="265"/>
      <c r="BB427" s="265"/>
      <c r="BC427" s="265"/>
      <c r="BD427" s="265"/>
      <c r="BE427" s="265"/>
      <c r="BF427" s="265"/>
      <c r="BG427" s="265"/>
      <c r="BH427" s="265"/>
      <c r="BI427" s="265"/>
      <c r="BJ427" s="265"/>
      <c r="BK427" s="265"/>
      <c r="BL427" s="265"/>
      <c r="BM427" s="265"/>
      <c r="BN427" s="265"/>
      <c r="BO427" s="265"/>
      <c r="BP427" s="265"/>
      <c r="BQ427" s="265"/>
      <c r="BR427" s="265"/>
      <c r="BS427" s="265"/>
      <c r="BT427" s="265"/>
      <c r="BU427" s="265"/>
      <c r="BV427" s="265"/>
    </row>
    <row r="428" customFormat="false" ht="15.75" hidden="false" customHeight="false" outlineLevel="0" collapsed="false">
      <c r="A428" s="261"/>
      <c r="B428" s="261"/>
      <c r="C428" s="261"/>
      <c r="D428" s="261"/>
      <c r="E428" s="261"/>
      <c r="F428" s="261"/>
      <c r="G428" s="261"/>
      <c r="H428" s="261"/>
      <c r="I428" s="261"/>
      <c r="J428" s="261"/>
      <c r="K428" s="261"/>
      <c r="L428" s="261"/>
      <c r="M428" s="261"/>
      <c r="N428" s="261"/>
      <c r="O428" s="261"/>
      <c r="P428" s="261"/>
      <c r="Q428" s="261"/>
      <c r="R428" s="261"/>
      <c r="S428" s="261"/>
      <c r="T428" s="261"/>
      <c r="U428" s="261"/>
      <c r="V428" s="261"/>
      <c r="W428" s="0"/>
      <c r="X428" s="0"/>
      <c r="Y428" s="265"/>
      <c r="Z428" s="265"/>
      <c r="AA428" s="265"/>
      <c r="AB428" s="265"/>
      <c r="AC428" s="265"/>
      <c r="AD428" s="265"/>
      <c r="AE428" s="265"/>
      <c r="AF428" s="265"/>
      <c r="AG428" s="265"/>
      <c r="AH428" s="265"/>
      <c r="AI428" s="265"/>
      <c r="AJ428" s="265"/>
      <c r="AK428" s="265"/>
      <c r="AL428" s="265"/>
      <c r="AM428" s="265"/>
      <c r="AN428" s="265"/>
      <c r="AO428" s="265"/>
      <c r="AP428" s="265"/>
      <c r="AQ428" s="265"/>
      <c r="AR428" s="265"/>
      <c r="AS428" s="265"/>
      <c r="AT428" s="265"/>
      <c r="AU428" s="265"/>
      <c r="AV428" s="265"/>
      <c r="AW428" s="265"/>
      <c r="AX428" s="265"/>
      <c r="AY428" s="265"/>
      <c r="AZ428" s="265"/>
      <c r="BA428" s="265"/>
      <c r="BB428" s="265"/>
      <c r="BC428" s="265"/>
      <c r="BD428" s="265"/>
      <c r="BE428" s="265"/>
      <c r="BF428" s="265"/>
      <c r="BG428" s="265"/>
      <c r="BH428" s="265"/>
      <c r="BI428" s="265"/>
      <c r="BJ428" s="265"/>
      <c r="BK428" s="265"/>
      <c r="BL428" s="265"/>
      <c r="BM428" s="265"/>
      <c r="BN428" s="265"/>
      <c r="BO428" s="265"/>
      <c r="BP428" s="265"/>
      <c r="BQ428" s="265"/>
      <c r="BR428" s="265"/>
      <c r="BS428" s="265"/>
      <c r="BT428" s="265"/>
      <c r="BU428" s="265"/>
      <c r="BV428" s="265"/>
    </row>
    <row r="429" customFormat="false" ht="15" hidden="false" customHeight="false" outlineLevel="0" collapsed="false">
      <c r="A429" s="261"/>
      <c r="B429" s="261"/>
      <c r="C429" s="261"/>
      <c r="D429" s="261"/>
      <c r="E429" s="263"/>
      <c r="F429" s="263"/>
      <c r="G429" s="263"/>
      <c r="H429" s="263"/>
      <c r="I429" s="263"/>
      <c r="J429" s="263"/>
      <c r="K429" s="263"/>
      <c r="L429" s="263"/>
      <c r="M429" s="263"/>
      <c r="N429" s="263"/>
      <c r="O429" s="264"/>
      <c r="P429" s="264"/>
      <c r="Q429" s="264"/>
      <c r="R429" s="264"/>
      <c r="S429" s="264"/>
      <c r="T429" s="264"/>
      <c r="U429" s="264"/>
      <c r="V429" s="264"/>
      <c r="W429" s="264"/>
      <c r="X429" s="264"/>
      <c r="Y429" s="264"/>
      <c r="Z429" s="264"/>
      <c r="AA429" s="264"/>
      <c r="AB429" s="264"/>
      <c r="AC429" s="264"/>
      <c r="AD429" s="264"/>
      <c r="AE429" s="264"/>
      <c r="AF429" s="264"/>
      <c r="AG429" s="264"/>
      <c r="AH429" s="264"/>
      <c r="AI429" s="264"/>
      <c r="AJ429" s="264"/>
      <c r="AK429" s="264"/>
      <c r="AL429" s="264"/>
      <c r="AM429" s="264"/>
      <c r="AN429" s="264"/>
      <c r="AO429" s="264"/>
      <c r="AP429" s="264"/>
      <c r="AQ429" s="264"/>
      <c r="AR429" s="264"/>
      <c r="AS429" s="264"/>
      <c r="AT429" s="264"/>
      <c r="AU429" s="264"/>
      <c r="AV429" s="264"/>
      <c r="AW429" s="264"/>
      <c r="AX429" s="264"/>
      <c r="AY429" s="264"/>
      <c r="AZ429" s="264"/>
      <c r="BA429" s="264"/>
      <c r="BB429" s="264"/>
      <c r="BC429" s="265"/>
      <c r="BD429" s="265"/>
      <c r="BE429" s="265"/>
      <c r="BF429" s="265"/>
      <c r="BG429" s="265"/>
      <c r="BH429" s="265"/>
      <c r="BI429" s="265"/>
      <c r="BJ429" s="265"/>
      <c r="BK429" s="265"/>
      <c r="BL429" s="265"/>
      <c r="BM429" s="265"/>
      <c r="BN429" s="265"/>
      <c r="BO429" s="265"/>
      <c r="BP429" s="265"/>
      <c r="BQ429" s="265"/>
      <c r="BR429" s="265"/>
      <c r="BS429" s="265"/>
      <c r="BT429" s="265"/>
      <c r="BU429" s="265"/>
      <c r="BV429" s="265"/>
    </row>
    <row r="430" customFormat="false" ht="15" hidden="false" customHeight="false" outlineLevel="0" collapsed="false">
      <c r="A430" s="261"/>
      <c r="B430" s="261"/>
      <c r="C430" s="261"/>
      <c r="D430" s="261"/>
      <c r="E430" s="263"/>
      <c r="F430" s="263"/>
      <c r="G430" s="263"/>
      <c r="H430" s="263"/>
      <c r="I430" s="263"/>
      <c r="J430" s="263"/>
      <c r="K430" s="263"/>
      <c r="L430" s="263"/>
      <c r="M430" s="263"/>
      <c r="N430" s="263"/>
      <c r="O430" s="264"/>
      <c r="P430" s="264"/>
      <c r="Q430" s="264"/>
      <c r="R430" s="264"/>
      <c r="S430" s="264"/>
      <c r="T430" s="264"/>
      <c r="U430" s="264"/>
      <c r="V430" s="264"/>
      <c r="W430" s="264"/>
      <c r="X430" s="264"/>
      <c r="Y430" s="264"/>
      <c r="Z430" s="264"/>
      <c r="AA430" s="264"/>
      <c r="AB430" s="264"/>
      <c r="AC430" s="264"/>
      <c r="AD430" s="264"/>
      <c r="AE430" s="264"/>
      <c r="AF430" s="264"/>
      <c r="AG430" s="264"/>
      <c r="AH430" s="264"/>
      <c r="AI430" s="264"/>
      <c r="AJ430" s="264"/>
      <c r="AK430" s="264"/>
      <c r="AL430" s="264"/>
      <c r="AM430" s="264"/>
      <c r="AN430" s="264"/>
      <c r="AO430" s="264"/>
      <c r="AP430" s="264"/>
      <c r="AQ430" s="264"/>
      <c r="AR430" s="264"/>
      <c r="AS430" s="264"/>
      <c r="AT430" s="264"/>
      <c r="AU430" s="264"/>
      <c r="AV430" s="264"/>
      <c r="AW430" s="264"/>
      <c r="AX430" s="264"/>
      <c r="AY430" s="264"/>
      <c r="AZ430" s="264"/>
      <c r="BA430" s="264"/>
      <c r="BB430" s="264"/>
      <c r="BC430" s="265"/>
      <c r="BD430" s="265"/>
      <c r="BE430" s="265"/>
      <c r="BF430" s="265"/>
      <c r="BG430" s="265"/>
      <c r="BH430" s="265"/>
      <c r="BI430" s="265"/>
      <c r="BJ430" s="265"/>
      <c r="BK430" s="265"/>
      <c r="BL430" s="265"/>
      <c r="BM430" s="265"/>
      <c r="BN430" s="265"/>
      <c r="BO430" s="265"/>
      <c r="BP430" s="265"/>
      <c r="BQ430" s="265"/>
      <c r="BR430" s="265"/>
      <c r="BS430" s="265"/>
      <c r="BT430" s="265"/>
      <c r="BU430" s="265"/>
      <c r="BV430" s="265"/>
    </row>
    <row r="431" customFormat="false" ht="15" hidden="false" customHeight="false" outlineLevel="0" collapsed="false">
      <c r="A431" s="261"/>
      <c r="B431" s="261"/>
      <c r="C431" s="261"/>
      <c r="D431" s="261"/>
      <c r="E431" s="263"/>
      <c r="F431" s="263"/>
      <c r="G431" s="263"/>
      <c r="H431" s="263"/>
      <c r="I431" s="263"/>
      <c r="J431" s="263"/>
      <c r="K431" s="263"/>
      <c r="L431" s="263"/>
      <c r="M431" s="263"/>
      <c r="N431" s="263"/>
      <c r="O431" s="264"/>
      <c r="P431" s="264"/>
      <c r="Q431" s="264"/>
      <c r="R431" s="264"/>
      <c r="S431" s="264"/>
      <c r="T431" s="264"/>
      <c r="U431" s="264"/>
      <c r="V431" s="264"/>
      <c r="W431" s="264"/>
      <c r="X431" s="264"/>
      <c r="Y431" s="264"/>
      <c r="Z431" s="264"/>
      <c r="AA431" s="264"/>
      <c r="AB431" s="264"/>
      <c r="AC431" s="264"/>
      <c r="AD431" s="264"/>
      <c r="AE431" s="264"/>
      <c r="AF431" s="264"/>
      <c r="AG431" s="264"/>
      <c r="AH431" s="264"/>
      <c r="AI431" s="264"/>
      <c r="AJ431" s="264"/>
      <c r="AK431" s="264"/>
      <c r="AL431" s="264"/>
      <c r="AM431" s="264"/>
      <c r="AN431" s="264"/>
      <c r="AO431" s="264"/>
      <c r="AP431" s="264"/>
      <c r="AQ431" s="264"/>
      <c r="AR431" s="264"/>
      <c r="AS431" s="264"/>
      <c r="AT431" s="264"/>
      <c r="AU431" s="264"/>
      <c r="AV431" s="264"/>
      <c r="AW431" s="264"/>
      <c r="AX431" s="264"/>
      <c r="AY431" s="264"/>
      <c r="AZ431" s="264"/>
      <c r="BA431" s="264"/>
      <c r="BB431" s="264"/>
      <c r="BC431" s="265"/>
      <c r="BD431" s="265"/>
      <c r="BE431" s="265"/>
      <c r="BF431" s="265"/>
      <c r="BG431" s="265"/>
      <c r="BH431" s="265"/>
      <c r="BI431" s="265"/>
      <c r="BJ431" s="265"/>
      <c r="BK431" s="265"/>
      <c r="BL431" s="265"/>
      <c r="BM431" s="265"/>
      <c r="BN431" s="265"/>
      <c r="BO431" s="265"/>
      <c r="BP431" s="265"/>
      <c r="BQ431" s="265"/>
      <c r="BR431" s="265"/>
      <c r="BS431" s="265"/>
      <c r="BT431" s="265"/>
      <c r="BU431" s="265"/>
      <c r="BV431" s="265"/>
    </row>
    <row r="432" customFormat="false" ht="15" hidden="false" customHeight="false" outlineLevel="0" collapsed="false">
      <c r="A432" s="261"/>
      <c r="B432" s="261"/>
      <c r="C432" s="261"/>
      <c r="D432" s="261"/>
      <c r="E432" s="263"/>
      <c r="F432" s="263"/>
      <c r="G432" s="263"/>
      <c r="H432" s="263"/>
      <c r="I432" s="263"/>
      <c r="J432" s="263"/>
      <c r="K432" s="263"/>
      <c r="L432" s="263"/>
      <c r="M432" s="263"/>
      <c r="N432" s="263"/>
      <c r="O432" s="264"/>
      <c r="P432" s="264"/>
      <c r="Q432" s="264"/>
      <c r="R432" s="264"/>
      <c r="S432" s="264"/>
      <c r="T432" s="264"/>
      <c r="U432" s="264"/>
      <c r="V432" s="264"/>
      <c r="W432" s="264"/>
      <c r="X432" s="264"/>
      <c r="Y432" s="264"/>
      <c r="Z432" s="264"/>
      <c r="AA432" s="264"/>
      <c r="AB432" s="264"/>
      <c r="AC432" s="264"/>
      <c r="AD432" s="264"/>
      <c r="AE432" s="264"/>
      <c r="AF432" s="264"/>
      <c r="AG432" s="264"/>
      <c r="AH432" s="264"/>
      <c r="AI432" s="264"/>
      <c r="AJ432" s="264"/>
      <c r="AK432" s="264"/>
      <c r="AL432" s="264"/>
      <c r="AM432" s="264"/>
      <c r="AN432" s="264"/>
      <c r="AO432" s="264"/>
      <c r="AP432" s="264"/>
      <c r="AQ432" s="264"/>
      <c r="AR432" s="264"/>
      <c r="AS432" s="264"/>
      <c r="AT432" s="264"/>
      <c r="AU432" s="264"/>
      <c r="AV432" s="264"/>
      <c r="AW432" s="264"/>
      <c r="AX432" s="264"/>
      <c r="AY432" s="264"/>
      <c r="AZ432" s="264"/>
      <c r="BA432" s="264"/>
      <c r="BB432" s="264"/>
      <c r="BC432" s="265"/>
      <c r="BD432" s="265"/>
      <c r="BE432" s="265"/>
      <c r="BF432" s="265"/>
      <c r="BG432" s="265"/>
      <c r="BH432" s="265"/>
      <c r="BI432" s="265"/>
      <c r="BJ432" s="265"/>
      <c r="BK432" s="265"/>
      <c r="BL432" s="265"/>
      <c r="BM432" s="265"/>
      <c r="BN432" s="265"/>
      <c r="BO432" s="265"/>
      <c r="BP432" s="265"/>
      <c r="BQ432" s="265"/>
      <c r="BR432" s="265"/>
      <c r="BS432" s="265"/>
      <c r="BT432" s="265"/>
      <c r="BU432" s="265"/>
      <c r="BV432" s="265"/>
    </row>
    <row r="433" customFormat="false" ht="15.75" hidden="false" customHeight="false" outlineLevel="0" collapsed="false">
      <c r="A433" s="261"/>
      <c r="B433" s="261"/>
      <c r="C433" s="261"/>
      <c r="D433" s="261"/>
      <c r="E433" s="263"/>
      <c r="F433" s="263"/>
      <c r="G433" s="263"/>
      <c r="H433" s="263"/>
      <c r="I433" s="263"/>
      <c r="J433" s="263"/>
      <c r="K433" s="263"/>
      <c r="L433" s="263"/>
      <c r="M433" s="263"/>
      <c r="N433" s="263"/>
      <c r="O433" s="264"/>
      <c r="P433" s="264"/>
      <c r="Q433" s="264"/>
      <c r="R433" s="264"/>
      <c r="S433" s="264"/>
      <c r="T433" s="264"/>
      <c r="U433" s="264"/>
      <c r="V433" s="264"/>
      <c r="W433" s="264"/>
      <c r="X433" s="264"/>
      <c r="Y433" s="264"/>
      <c r="Z433" s="264"/>
      <c r="AA433" s="264"/>
      <c r="AB433" s="264"/>
      <c r="AC433" s="264"/>
      <c r="AD433" s="264"/>
      <c r="AE433" s="264"/>
      <c r="AF433" s="264"/>
      <c r="AG433" s="264"/>
      <c r="AH433" s="264"/>
      <c r="AI433" s="264"/>
      <c r="AJ433" s="264"/>
      <c r="AK433" s="264"/>
      <c r="AL433" s="264"/>
      <c r="AM433" s="264"/>
      <c r="AN433" s="264"/>
      <c r="AO433" s="264"/>
      <c r="AP433" s="264"/>
      <c r="AQ433" s="264"/>
      <c r="AR433" s="264"/>
      <c r="AS433" s="264"/>
      <c r="AT433" s="264"/>
      <c r="AU433" s="264"/>
      <c r="AV433" s="264"/>
      <c r="AW433" s="264"/>
      <c r="AX433" s="264"/>
      <c r="AY433" s="264"/>
      <c r="AZ433" s="264"/>
      <c r="BA433" s="264"/>
      <c r="BB433" s="264"/>
      <c r="BC433" s="265"/>
      <c r="BD433" s="265"/>
      <c r="BE433" s="265"/>
      <c r="BF433" s="265"/>
      <c r="BG433" s="265"/>
      <c r="BH433" s="265"/>
      <c r="BI433" s="265"/>
      <c r="BJ433" s="265"/>
      <c r="BK433" s="265"/>
      <c r="BL433" s="265"/>
      <c r="BM433" s="265"/>
      <c r="BN433" s="265"/>
      <c r="BO433" s="265"/>
      <c r="BP433" s="265"/>
      <c r="BQ433" s="265"/>
      <c r="BR433" s="265"/>
      <c r="BS433" s="265"/>
      <c r="BT433" s="265"/>
      <c r="BU433" s="265"/>
      <c r="BV433" s="265"/>
    </row>
    <row r="434" customFormat="false" ht="15.75" hidden="false" customHeight="false" outlineLevel="0" collapsed="false">
      <c r="A434" s="261"/>
      <c r="B434" s="261"/>
      <c r="C434" s="261"/>
      <c r="D434" s="261"/>
      <c r="E434" s="194"/>
      <c r="F434" s="194"/>
      <c r="G434" s="194"/>
      <c r="H434" s="194"/>
      <c r="I434" s="194"/>
      <c r="J434" s="194"/>
      <c r="K434" s="194"/>
      <c r="L434" s="194"/>
      <c r="M434" s="194"/>
      <c r="N434" s="194"/>
      <c r="O434" s="195"/>
      <c r="P434" s="194"/>
      <c r="Q434" s="194"/>
      <c r="R434" s="194"/>
      <c r="S434" s="194"/>
      <c r="T434" s="194"/>
      <c r="U434" s="194"/>
      <c r="V434" s="194"/>
      <c r="W434" s="194"/>
      <c r="X434" s="196"/>
      <c r="Y434" s="195"/>
      <c r="Z434" s="194"/>
      <c r="AA434" s="194"/>
      <c r="AB434" s="194"/>
      <c r="AC434" s="194"/>
      <c r="AD434" s="194"/>
      <c r="AE434" s="194"/>
      <c r="AF434" s="194"/>
      <c r="AG434" s="194"/>
      <c r="AH434" s="196"/>
      <c r="AI434" s="197"/>
      <c r="AJ434" s="198"/>
      <c r="AK434" s="198"/>
      <c r="AL434" s="198"/>
      <c r="AM434" s="198"/>
      <c r="AN434" s="198"/>
      <c r="AO434" s="198"/>
      <c r="AP434" s="198"/>
      <c r="AQ434" s="198"/>
      <c r="AR434" s="199"/>
      <c r="AS434" s="197"/>
      <c r="AT434" s="198"/>
      <c r="AU434" s="198"/>
      <c r="AV434" s="198"/>
      <c r="AW434" s="198"/>
      <c r="AX434" s="198"/>
      <c r="AY434" s="198"/>
      <c r="AZ434" s="198"/>
      <c r="BA434" s="198"/>
      <c r="BB434" s="199"/>
      <c r="BC434" s="265"/>
      <c r="BD434" s="265"/>
      <c r="BE434" s="265"/>
      <c r="BF434" s="265"/>
      <c r="BG434" s="265"/>
      <c r="BH434" s="265"/>
      <c r="BI434" s="265"/>
      <c r="BJ434" s="265"/>
      <c r="BK434" s="265"/>
      <c r="BL434" s="265"/>
      <c r="BM434" s="265"/>
      <c r="BN434" s="265"/>
      <c r="BO434" s="265"/>
      <c r="BP434" s="265"/>
      <c r="BQ434" s="265"/>
      <c r="BR434" s="265"/>
      <c r="BS434" s="265"/>
      <c r="BT434" s="265"/>
      <c r="BU434" s="265"/>
      <c r="BV434" s="265"/>
    </row>
    <row r="444" customFormat="false" ht="15.75" hidden="false" customHeight="false" outlineLevel="0" collapsed="false"/>
    <row r="449" customFormat="false" ht="15.75" hidden="false" customHeight="false" outlineLevel="0" collapsed="false"/>
    <row r="578" customFormat="false" ht="15.75" hidden="false" customHeight="false" outlineLevel="0" collapsed="false"/>
    <row r="583" customFormat="false" ht="15.75" hidden="false" customHeight="false" outlineLevel="0" collapsed="false"/>
    <row r="584" customFormat="false" ht="15.75" hidden="false" customHeight="false" outlineLevel="0" collapsed="false"/>
    <row r="594" customFormat="false" ht="15.75" hidden="false" customHeight="false" outlineLevel="0" collapsed="false"/>
    <row r="599" customFormat="false" ht="15.75" hidden="false" customHeight="false" outlineLevel="0" collapsed="false"/>
  </sheetData>
  <mergeCells count="46">
    <mergeCell ref="A1:A130"/>
    <mergeCell ref="B1:B2"/>
    <mergeCell ref="B9:N9"/>
    <mergeCell ref="O9:X9"/>
    <mergeCell ref="Y9:AH9"/>
    <mergeCell ref="AI9:AR9"/>
    <mergeCell ref="AS9:BB9"/>
    <mergeCell ref="B31:B32"/>
    <mergeCell ref="B61:B62"/>
    <mergeCell ref="E146:N150"/>
    <mergeCell ref="O146:X150"/>
    <mergeCell ref="Y146:AH150"/>
    <mergeCell ref="AI146:AR150"/>
    <mergeCell ref="AS146:BB150"/>
    <mergeCell ref="A151:A280"/>
    <mergeCell ref="B151:B152"/>
    <mergeCell ref="B159:N159"/>
    <mergeCell ref="O159:X159"/>
    <mergeCell ref="Y159:AH159"/>
    <mergeCell ref="AI159:AR159"/>
    <mergeCell ref="AS159:BB159"/>
    <mergeCell ref="B181:B182"/>
    <mergeCell ref="B211:B212"/>
    <mergeCell ref="W335:Y335"/>
    <mergeCell ref="AA335:AB335"/>
    <mergeCell ref="W336:Y336"/>
    <mergeCell ref="AA336:AB336"/>
    <mergeCell ref="W337:Y337"/>
    <mergeCell ref="AA337:AB337"/>
    <mergeCell ref="W338:Y338"/>
    <mergeCell ref="AA338:AB338"/>
    <mergeCell ref="W339:Y339"/>
    <mergeCell ref="AA339:AB339"/>
    <mergeCell ref="W340:Y340"/>
    <mergeCell ref="AA340:AB340"/>
    <mergeCell ref="W341:Y341"/>
    <mergeCell ref="AA341:AB341"/>
    <mergeCell ref="W342:Y342"/>
    <mergeCell ref="AA342:AB342"/>
    <mergeCell ref="W343:Y343"/>
    <mergeCell ref="AA343:AB343"/>
    <mergeCell ref="E429:N433"/>
    <mergeCell ref="O429:X433"/>
    <mergeCell ref="Y429:AH433"/>
    <mergeCell ref="AI429:AR433"/>
    <mergeCell ref="AS429:BB433"/>
  </mergeCells>
  <dataValidations count="1">
    <dataValidation allowBlank="true" operator="between" showDropDown="false" showErrorMessage="true" showInputMessage="true" sqref="B12:B30 IX12:IX30 ST12:ST30 ACP12:ACP30 B162:B180 IX162:IX180 ST162:ST180 ACP162:ACP180" type="list">
      <formula1>GASES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599"/>
  <sheetViews>
    <sheetView windowProtection="true" showFormulas="false" showGridLines="true" showRowColHeaders="true" showZeros="true" rightToLeft="false" tabSelected="false" showOutlineSymbols="true" defaultGridColor="true" view="normal" topLeftCell="A176" colorId="64" zoomScale="55" zoomScaleNormal="55" zoomScalePageLayoutView="100" workbookViewId="0">
      <pane xSplit="3" ySplit="0" topLeftCell="D176" activePane="topRight" state="frozen"/>
      <selection pane="topLeft" activeCell="A176" activeCellId="0" sqref="A176"/>
      <selection pane="topRight" activeCell="AA186" activeCellId="0" sqref="AA186"/>
    </sheetView>
  </sheetViews>
  <sheetFormatPr defaultRowHeight="15"/>
  <cols>
    <col collapsed="false" hidden="false" max="1" min="1" style="3" width="8.63775510204082"/>
    <col collapsed="false" hidden="false" max="2" min="2" style="3" width="31.3163265306122"/>
    <col collapsed="false" hidden="false" max="4" min="3" style="3" width="8.63775510204082"/>
    <col collapsed="false" hidden="false" max="5" min="5" style="3" width="11.2040816326531"/>
    <col collapsed="false" hidden="false" max="14" min="6" style="3" width="10.530612244898"/>
    <col collapsed="false" hidden="false" max="15" min="15" style="3" width="11.2040816326531"/>
    <col collapsed="false" hidden="false" max="24" min="16" style="3" width="10.530612244898"/>
    <col collapsed="false" hidden="false" max="74" min="25" style="185" width="8.63775510204082"/>
    <col collapsed="false" hidden="false" max="257" min="75" style="3" width="8.63775510204082"/>
    <col collapsed="false" hidden="false" max="258" min="258" style="3" width="31.3163265306122"/>
    <col collapsed="false" hidden="false" max="260" min="259" style="3" width="8.63775510204082"/>
    <col collapsed="false" hidden="false" max="261" min="261" style="3" width="11.2040816326531"/>
    <col collapsed="false" hidden="false" max="270" min="262" style="3" width="10.530612244898"/>
    <col collapsed="false" hidden="false" max="271" min="271" style="3" width="11.2040816326531"/>
    <col collapsed="false" hidden="false" max="280" min="272" style="3" width="10.530612244898"/>
    <col collapsed="false" hidden="false" max="513" min="281" style="3" width="8.63775510204082"/>
    <col collapsed="false" hidden="false" max="514" min="514" style="3" width="31.3163265306122"/>
    <col collapsed="false" hidden="false" max="516" min="515" style="3" width="8.63775510204082"/>
    <col collapsed="false" hidden="false" max="517" min="517" style="3" width="11.2040816326531"/>
    <col collapsed="false" hidden="false" max="526" min="518" style="3" width="10.530612244898"/>
    <col collapsed="false" hidden="false" max="527" min="527" style="3" width="11.2040816326531"/>
    <col collapsed="false" hidden="false" max="536" min="528" style="3" width="10.530612244898"/>
    <col collapsed="false" hidden="false" max="769" min="537" style="3" width="8.63775510204082"/>
    <col collapsed="false" hidden="false" max="770" min="770" style="3" width="31.3163265306122"/>
    <col collapsed="false" hidden="false" max="772" min="771" style="3" width="8.63775510204082"/>
    <col collapsed="false" hidden="false" max="773" min="773" style="3" width="11.2040816326531"/>
    <col collapsed="false" hidden="false" max="782" min="774" style="3" width="10.530612244898"/>
    <col collapsed="false" hidden="false" max="783" min="783" style="3" width="11.2040816326531"/>
    <col collapsed="false" hidden="false" max="792" min="784" style="3" width="10.530612244898"/>
    <col collapsed="false" hidden="false" max="1025" min="793" style="3" width="8.63775510204082"/>
  </cols>
  <sheetData>
    <row r="1" customFormat="false" ht="26.25" hidden="false" customHeight="true" outlineLevel="0" collapsed="false">
      <c r="A1" s="186" t="s">
        <v>153</v>
      </c>
      <c r="B1" s="187" t="s">
        <v>154</v>
      </c>
      <c r="C1" s="188"/>
      <c r="D1" s="189"/>
      <c r="E1" s="189" t="s">
        <v>427</v>
      </c>
      <c r="F1" s="189" t="s">
        <v>427</v>
      </c>
      <c r="G1" s="189" t="s">
        <v>427</v>
      </c>
      <c r="H1" s="189" t="s">
        <v>427</v>
      </c>
      <c r="I1" s="189" t="s">
        <v>427</v>
      </c>
      <c r="J1" s="189" t="s">
        <v>427</v>
      </c>
      <c r="K1" s="189" t="s">
        <v>427</v>
      </c>
      <c r="L1" s="189" t="s">
        <v>427</v>
      </c>
      <c r="M1" s="189" t="s">
        <v>427</v>
      </c>
      <c r="N1" s="189" t="s">
        <v>427</v>
      </c>
      <c r="O1" s="190" t="s">
        <v>427</v>
      </c>
      <c r="P1" s="189" t="s">
        <v>427</v>
      </c>
      <c r="Q1" s="189" t="s">
        <v>427</v>
      </c>
      <c r="R1" s="189" t="s">
        <v>427</v>
      </c>
      <c r="S1" s="189" t="s">
        <v>427</v>
      </c>
      <c r="T1" s="189" t="s">
        <v>427</v>
      </c>
      <c r="U1" s="189" t="s">
        <v>427</v>
      </c>
      <c r="V1" s="189" t="s">
        <v>427</v>
      </c>
      <c r="W1" s="189" t="s">
        <v>427</v>
      </c>
      <c r="X1" s="191" t="s">
        <v>427</v>
      </c>
      <c r="Y1" s="190" t="s">
        <v>427</v>
      </c>
      <c r="Z1" s="189" t="s">
        <v>427</v>
      </c>
      <c r="AA1" s="189" t="s">
        <v>427</v>
      </c>
      <c r="AB1" s="189" t="s">
        <v>427</v>
      </c>
      <c r="AC1" s="189" t="s">
        <v>427</v>
      </c>
      <c r="AD1" s="189" t="s">
        <v>427</v>
      </c>
      <c r="AE1" s="189" t="s">
        <v>427</v>
      </c>
      <c r="AF1" s="189" t="s">
        <v>427</v>
      </c>
      <c r="AG1" s="189" t="s">
        <v>427</v>
      </c>
      <c r="AH1" s="191"/>
      <c r="AI1" s="190" t="s">
        <v>428</v>
      </c>
      <c r="AJ1" s="189" t="s">
        <v>428</v>
      </c>
      <c r="AK1" s="189" t="s">
        <v>428</v>
      </c>
      <c r="AL1" s="189" t="s">
        <v>428</v>
      </c>
      <c r="AM1" s="189" t="s">
        <v>428</v>
      </c>
      <c r="AN1" s="189" t="s">
        <v>428</v>
      </c>
      <c r="AO1" s="189" t="s">
        <v>428</v>
      </c>
      <c r="AP1" s="189" t="s">
        <v>428</v>
      </c>
      <c r="AQ1" s="189" t="s">
        <v>428</v>
      </c>
      <c r="AR1" s="191"/>
      <c r="AS1" s="190" t="s">
        <v>428</v>
      </c>
      <c r="AT1" s="189" t="s">
        <v>428</v>
      </c>
      <c r="AU1" s="189" t="s">
        <v>428</v>
      </c>
      <c r="AV1" s="189" t="s">
        <v>428</v>
      </c>
      <c r="AW1" s="189" t="s">
        <v>428</v>
      </c>
      <c r="AX1" s="189" t="s">
        <v>428</v>
      </c>
      <c r="AY1" s="189" t="s">
        <v>428</v>
      </c>
      <c r="AZ1" s="189" t="s">
        <v>428</v>
      </c>
      <c r="BA1" s="189" t="s">
        <v>428</v>
      </c>
      <c r="BB1" s="191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27" hidden="false" customHeight="false" outlineLevel="0" collapsed="false">
      <c r="A2" s="186"/>
      <c r="B2" s="187"/>
      <c r="C2" s="193"/>
      <c r="D2" s="194"/>
      <c r="E2" s="194" t="s">
        <v>1</v>
      </c>
      <c r="F2" s="194" t="s">
        <v>2</v>
      </c>
      <c r="G2" s="194" t="s">
        <v>3</v>
      </c>
      <c r="H2" s="194" t="s">
        <v>4</v>
      </c>
      <c r="I2" s="194" t="s">
        <v>5</v>
      </c>
      <c r="J2" s="194" t="s">
        <v>6</v>
      </c>
      <c r="K2" s="194" t="s">
        <v>7</v>
      </c>
      <c r="L2" s="194" t="s">
        <v>8</v>
      </c>
      <c r="M2" s="194" t="s">
        <v>9</v>
      </c>
      <c r="N2" s="194" t="s">
        <v>10</v>
      </c>
      <c r="O2" s="195" t="s">
        <v>1</v>
      </c>
      <c r="P2" s="194" t="s">
        <v>2</v>
      </c>
      <c r="Q2" s="194" t="s">
        <v>3</v>
      </c>
      <c r="R2" s="194" t="s">
        <v>4</v>
      </c>
      <c r="S2" s="194" t="s">
        <v>5</v>
      </c>
      <c r="T2" s="194" t="s">
        <v>6</v>
      </c>
      <c r="U2" s="194" t="s">
        <v>7</v>
      </c>
      <c r="V2" s="194" t="s">
        <v>8</v>
      </c>
      <c r="W2" s="194" t="s">
        <v>9</v>
      </c>
      <c r="X2" s="196" t="s">
        <v>10</v>
      </c>
      <c r="Y2" s="195" t="s">
        <v>1</v>
      </c>
      <c r="Z2" s="194" t="s">
        <v>2</v>
      </c>
      <c r="AA2" s="194" t="s">
        <v>3</v>
      </c>
      <c r="AB2" s="194" t="s">
        <v>4</v>
      </c>
      <c r="AC2" s="194" t="s">
        <v>5</v>
      </c>
      <c r="AD2" s="194" t="s">
        <v>6</v>
      </c>
      <c r="AE2" s="194" t="s">
        <v>7</v>
      </c>
      <c r="AF2" s="194" t="s">
        <v>8</v>
      </c>
      <c r="AG2" s="194" t="s">
        <v>9</v>
      </c>
      <c r="AH2" s="196" t="s">
        <v>10</v>
      </c>
      <c r="AI2" s="197" t="s">
        <v>1</v>
      </c>
      <c r="AJ2" s="198" t="s">
        <v>2</v>
      </c>
      <c r="AK2" s="198" t="s">
        <v>3</v>
      </c>
      <c r="AL2" s="198" t="s">
        <v>4</v>
      </c>
      <c r="AM2" s="198" t="s">
        <v>5</v>
      </c>
      <c r="AN2" s="198" t="s">
        <v>6</v>
      </c>
      <c r="AO2" s="198" t="s">
        <v>7</v>
      </c>
      <c r="AP2" s="198" t="s">
        <v>8</v>
      </c>
      <c r="AQ2" s="198" t="s">
        <v>9</v>
      </c>
      <c r="AR2" s="199" t="s">
        <v>10</v>
      </c>
      <c r="AS2" s="197" t="s">
        <v>1</v>
      </c>
      <c r="AT2" s="198" t="s">
        <v>2</v>
      </c>
      <c r="AU2" s="198" t="s">
        <v>3</v>
      </c>
      <c r="AV2" s="198" t="s">
        <v>4</v>
      </c>
      <c r="AW2" s="198" t="s">
        <v>5</v>
      </c>
      <c r="AX2" s="198" t="s">
        <v>6</v>
      </c>
      <c r="AY2" s="198" t="s">
        <v>7</v>
      </c>
      <c r="AZ2" s="198" t="s">
        <v>8</v>
      </c>
      <c r="BA2" s="198" t="s">
        <v>9</v>
      </c>
      <c r="BB2" s="199" t="s">
        <v>10</v>
      </c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5.75" hidden="false" customHeight="true" outlineLevel="1" collapsed="false">
      <c r="A3" s="186"/>
      <c r="B3" s="200" t="s">
        <v>405</v>
      </c>
      <c r="C3" s="200" t="s">
        <v>406</v>
      </c>
      <c r="D3" s="200"/>
      <c r="E3" s="201" t="n">
        <v>34.7418583531082</v>
      </c>
      <c r="F3" s="201" t="n">
        <v>34.7418583531082</v>
      </c>
      <c r="G3" s="201" t="n">
        <v>34.7418583531082</v>
      </c>
      <c r="H3" s="201" t="n">
        <v>34.7418583531082</v>
      </c>
      <c r="I3" s="201" t="n">
        <v>34.7418583531082</v>
      </c>
      <c r="J3" s="201" t="n">
        <v>34.7418583531082</v>
      </c>
      <c r="K3" s="201" t="n">
        <v>34.7418583531082</v>
      </c>
      <c r="L3" s="201" t="n">
        <v>34.7418583531082</v>
      </c>
      <c r="M3" s="201" t="n">
        <v>34.7418583531082</v>
      </c>
      <c r="N3" s="201" t="n">
        <v>34.7418583531082</v>
      </c>
      <c r="O3" s="201" t="n">
        <v>34.7418583531082</v>
      </c>
      <c r="P3" s="201" t="n">
        <v>34.7418583531082</v>
      </c>
      <c r="Q3" s="201" t="n">
        <v>34.7418583531082</v>
      </c>
      <c r="R3" s="201" t="n">
        <v>34.7418583531082</v>
      </c>
      <c r="S3" s="201" t="n">
        <v>34.7418583531082</v>
      </c>
      <c r="T3" s="201" t="n">
        <v>34.7418583531082</v>
      </c>
      <c r="U3" s="201" t="n">
        <v>34.7418583531082</v>
      </c>
      <c r="V3" s="201" t="n">
        <v>34.7418583531082</v>
      </c>
      <c r="W3" s="201" t="n">
        <v>34.7418583531082</v>
      </c>
      <c r="X3" s="201" t="n">
        <v>34.7418583531082</v>
      </c>
      <c r="Y3" s="201" t="n">
        <v>34.7418583531082</v>
      </c>
      <c r="Z3" s="201" t="n">
        <v>34.7418583531082</v>
      </c>
      <c r="AA3" s="201" t="n">
        <v>34.7418583531082</v>
      </c>
      <c r="AB3" s="201" t="n">
        <v>34.7418583531082</v>
      </c>
      <c r="AC3" s="201" t="n">
        <v>34.7418583531082</v>
      </c>
      <c r="AD3" s="201" t="n">
        <v>34.7418583531082</v>
      </c>
      <c r="AE3" s="201" t="n">
        <v>34.7418583531082</v>
      </c>
      <c r="AF3" s="201" t="n">
        <v>34.7418583531082</v>
      </c>
      <c r="AG3" s="201" t="n">
        <v>34.7418583531082</v>
      </c>
      <c r="AH3" s="201"/>
      <c r="AI3" s="201" t="n">
        <v>21.7355021722719</v>
      </c>
      <c r="AJ3" s="201" t="n">
        <v>21.7355021722719</v>
      </c>
      <c r="AK3" s="201" t="n">
        <v>21.7355021722719</v>
      </c>
      <c r="AL3" s="201" t="n">
        <v>21.7355021722719</v>
      </c>
      <c r="AM3" s="201" t="n">
        <v>21.7355021722719</v>
      </c>
      <c r="AN3" s="201" t="n">
        <v>21.7355021722719</v>
      </c>
      <c r="AO3" s="201" t="n">
        <v>21.7355021722719</v>
      </c>
      <c r="AP3" s="201" t="n">
        <v>21.7355021722719</v>
      </c>
      <c r="AQ3" s="201" t="n">
        <v>21.7355021722719</v>
      </c>
      <c r="AR3" s="201"/>
      <c r="AS3" s="201" t="n">
        <v>21.7355021722719</v>
      </c>
      <c r="AT3" s="201" t="n">
        <v>21.7355021722719</v>
      </c>
      <c r="AU3" s="201" t="n">
        <v>21.7355021722719</v>
      </c>
      <c r="AV3" s="201" t="n">
        <v>21.7355021722719</v>
      </c>
      <c r="AW3" s="201" t="n">
        <v>21.7355021722719</v>
      </c>
      <c r="AX3" s="201" t="n">
        <v>21.7355021722719</v>
      </c>
      <c r="AY3" s="201" t="n">
        <v>21.7355021722719</v>
      </c>
      <c r="AZ3" s="201" t="n">
        <v>21.7355021722719</v>
      </c>
      <c r="BA3" s="201" t="n">
        <v>21.7355021722719</v>
      </c>
      <c r="BB3" s="201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5.75" hidden="false" customHeight="true" outlineLevel="1" collapsed="false">
      <c r="A4" s="186"/>
      <c r="B4" s="202"/>
      <c r="C4" s="66"/>
      <c r="D4" s="203"/>
      <c r="E4" s="203"/>
      <c r="F4" s="203"/>
      <c r="G4" s="203"/>
      <c r="H4" s="203"/>
      <c r="I4" s="203"/>
      <c r="J4" s="203"/>
      <c r="K4" s="203"/>
      <c r="L4" s="203"/>
      <c r="M4" s="203"/>
      <c r="N4" s="203"/>
      <c r="O4" s="204"/>
      <c r="P4" s="203"/>
      <c r="Q4" s="203"/>
      <c r="R4" s="203"/>
      <c r="S4" s="203"/>
      <c r="T4" s="203"/>
      <c r="U4" s="203"/>
      <c r="V4" s="203"/>
      <c r="W4" s="203"/>
      <c r="X4" s="205"/>
      <c r="Y4" s="204"/>
      <c r="Z4" s="203"/>
      <c r="AA4" s="203"/>
      <c r="AB4" s="203"/>
      <c r="AC4" s="203"/>
      <c r="AD4" s="203"/>
      <c r="AE4" s="203"/>
      <c r="AF4" s="203"/>
      <c r="AG4" s="203"/>
      <c r="AH4" s="205"/>
      <c r="AI4" s="204"/>
      <c r="AJ4" s="203"/>
      <c r="AK4" s="203"/>
      <c r="AL4" s="203"/>
      <c r="AM4" s="203"/>
      <c r="AN4" s="203"/>
      <c r="AO4" s="203"/>
      <c r="AP4" s="203"/>
      <c r="AQ4" s="203"/>
      <c r="AR4" s="205"/>
      <c r="AS4" s="204"/>
      <c r="AT4" s="203"/>
      <c r="AU4" s="203"/>
      <c r="AV4" s="203"/>
      <c r="AW4" s="203"/>
      <c r="AX4" s="203"/>
      <c r="AY4" s="203"/>
      <c r="AZ4" s="203"/>
      <c r="BA4" s="203"/>
      <c r="BB4" s="205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5.75" hidden="false" customHeight="true" outlineLevel="1" collapsed="false">
      <c r="A5" s="186"/>
      <c r="B5" s="202" t="s">
        <v>14</v>
      </c>
      <c r="C5" s="66" t="s">
        <v>15</v>
      </c>
      <c r="D5" s="203" t="s">
        <v>16</v>
      </c>
      <c r="E5" s="206" t="n">
        <v>9223.5</v>
      </c>
      <c r="F5" s="206" t="n">
        <v>9223.5</v>
      </c>
      <c r="G5" s="206" t="n">
        <v>9223.5</v>
      </c>
      <c r="H5" s="206" t="n">
        <v>9223.5</v>
      </c>
      <c r="I5" s="206" t="n">
        <v>9223.5</v>
      </c>
      <c r="J5" s="206" t="n">
        <v>9223.5</v>
      </c>
      <c r="K5" s="206" t="n">
        <v>9223.5</v>
      </c>
      <c r="L5" s="206" t="n">
        <v>9223.5</v>
      </c>
      <c r="M5" s="206" t="n">
        <v>9223.5</v>
      </c>
      <c r="N5" s="206" t="s">
        <v>114</v>
      </c>
      <c r="O5" s="207" t="n">
        <v>10000</v>
      </c>
      <c r="P5" s="206" t="n">
        <v>10000</v>
      </c>
      <c r="Q5" s="206" t="n">
        <v>10000</v>
      </c>
      <c r="R5" s="206" t="n">
        <v>10000</v>
      </c>
      <c r="S5" s="206" t="n">
        <v>10000</v>
      </c>
      <c r="T5" s="206" t="n">
        <v>10000</v>
      </c>
      <c r="U5" s="206" t="n">
        <v>10000</v>
      </c>
      <c r="V5" s="206" t="n">
        <v>10000</v>
      </c>
      <c r="W5" s="206" t="n">
        <v>10000</v>
      </c>
      <c r="X5" s="208" t="s">
        <v>114</v>
      </c>
      <c r="Y5" s="207" t="n">
        <v>12771</v>
      </c>
      <c r="Z5" s="206" t="n">
        <v>12771</v>
      </c>
      <c r="AA5" s="206" t="n">
        <v>12771</v>
      </c>
      <c r="AB5" s="206" t="n">
        <v>12771</v>
      </c>
      <c r="AC5" s="206" t="n">
        <v>12771</v>
      </c>
      <c r="AD5" s="206" t="n">
        <v>12771</v>
      </c>
      <c r="AE5" s="206" t="n">
        <v>12771</v>
      </c>
      <c r="AF5" s="206" t="n">
        <v>12771</v>
      </c>
      <c r="AG5" s="206" t="n">
        <v>12771</v>
      </c>
      <c r="AH5" s="208" t="s">
        <v>114</v>
      </c>
      <c r="AI5" s="207" t="n">
        <v>14900</v>
      </c>
      <c r="AJ5" s="206" t="n">
        <v>14900</v>
      </c>
      <c r="AK5" s="206" t="n">
        <v>14900</v>
      </c>
      <c r="AL5" s="206" t="n">
        <v>14900</v>
      </c>
      <c r="AM5" s="206" t="n">
        <v>14900</v>
      </c>
      <c r="AN5" s="206" t="n">
        <v>14900</v>
      </c>
      <c r="AO5" s="206" t="n">
        <v>14900</v>
      </c>
      <c r="AP5" s="206" t="n">
        <v>14900</v>
      </c>
      <c r="AQ5" s="206" t="n">
        <v>14900</v>
      </c>
      <c r="AR5" s="208" t="s">
        <v>114</v>
      </c>
      <c r="AS5" s="207" t="n">
        <v>14900</v>
      </c>
      <c r="AT5" s="206" t="n">
        <v>14900</v>
      </c>
      <c r="AU5" s="206" t="n">
        <v>14900</v>
      </c>
      <c r="AV5" s="206" t="n">
        <v>14900</v>
      </c>
      <c r="AW5" s="206" t="n">
        <v>14900</v>
      </c>
      <c r="AX5" s="206" t="n">
        <v>14900</v>
      </c>
      <c r="AY5" s="206" t="n">
        <v>14900</v>
      </c>
      <c r="AZ5" s="206" t="n">
        <v>14900</v>
      </c>
      <c r="BA5" s="206" t="n">
        <v>14900</v>
      </c>
      <c r="BB5" s="208" t="s">
        <v>114</v>
      </c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s="258" customFormat="true" ht="15" hidden="false" customHeight="true" outlineLevel="1" collapsed="false">
      <c r="A6" s="186"/>
      <c r="B6" s="209" t="s">
        <v>155</v>
      </c>
      <c r="C6" s="210" t="s">
        <v>156</v>
      </c>
      <c r="D6" s="211" t="s">
        <v>157</v>
      </c>
      <c r="E6" s="211" t="n">
        <v>365</v>
      </c>
      <c r="F6" s="211" t="n">
        <v>365</v>
      </c>
      <c r="G6" s="211" t="n">
        <v>365</v>
      </c>
      <c r="H6" s="211" t="n">
        <v>365</v>
      </c>
      <c r="I6" s="211" t="n">
        <v>340</v>
      </c>
      <c r="J6" s="211" t="n">
        <v>340</v>
      </c>
      <c r="K6" s="211" t="n">
        <v>340</v>
      </c>
      <c r="L6" s="211" t="s">
        <v>114</v>
      </c>
      <c r="M6" s="211" t="s">
        <v>114</v>
      </c>
      <c r="N6" s="211" t="s">
        <v>114</v>
      </c>
      <c r="O6" s="211" t="n">
        <v>365</v>
      </c>
      <c r="P6" s="211" t="n">
        <v>365</v>
      </c>
      <c r="Q6" s="211" t="n">
        <v>365</v>
      </c>
      <c r="R6" s="211" t="n">
        <v>365</v>
      </c>
      <c r="S6" s="211" t="n">
        <v>340</v>
      </c>
      <c r="T6" s="211" t="n">
        <v>340</v>
      </c>
      <c r="U6" s="211" t="n">
        <v>340</v>
      </c>
      <c r="V6" s="211" t="s">
        <v>114</v>
      </c>
      <c r="W6" s="211" t="s">
        <v>114</v>
      </c>
      <c r="X6" s="211" t="s">
        <v>114</v>
      </c>
      <c r="Y6" s="211" t="n">
        <v>365</v>
      </c>
      <c r="Z6" s="211" t="n">
        <v>365</v>
      </c>
      <c r="AA6" s="211" t="n">
        <v>365</v>
      </c>
      <c r="AB6" s="211" t="n">
        <v>365</v>
      </c>
      <c r="AC6" s="211" t="n">
        <v>340</v>
      </c>
      <c r="AD6" s="211" t="n">
        <v>340</v>
      </c>
      <c r="AE6" s="211" t="n">
        <v>340</v>
      </c>
      <c r="AF6" s="211" t="s">
        <v>114</v>
      </c>
      <c r="AG6" s="211" t="s">
        <v>114</v>
      </c>
      <c r="AH6" s="211" t="s">
        <v>114</v>
      </c>
      <c r="AI6" s="211" t="n">
        <v>365</v>
      </c>
      <c r="AJ6" s="211" t="n">
        <v>365</v>
      </c>
      <c r="AK6" s="211" t="n">
        <v>365</v>
      </c>
      <c r="AL6" s="211" t="n">
        <v>365</v>
      </c>
      <c r="AM6" s="211" t="n">
        <v>340</v>
      </c>
      <c r="AN6" s="211" t="n">
        <v>340</v>
      </c>
      <c r="AO6" s="211" t="n">
        <v>340</v>
      </c>
      <c r="AP6" s="211" t="s">
        <v>114</v>
      </c>
      <c r="AQ6" s="211" t="s">
        <v>114</v>
      </c>
      <c r="AR6" s="211" t="s">
        <v>114</v>
      </c>
      <c r="AS6" s="211" t="n">
        <v>365</v>
      </c>
      <c r="AT6" s="211" t="n">
        <v>365</v>
      </c>
      <c r="AU6" s="211" t="n">
        <v>365</v>
      </c>
      <c r="AV6" s="211" t="n">
        <v>365</v>
      </c>
      <c r="AW6" s="211" t="n">
        <v>340</v>
      </c>
      <c r="AX6" s="211" t="n">
        <v>340</v>
      </c>
      <c r="AY6" s="211" t="n">
        <v>340</v>
      </c>
      <c r="AZ6" s="211" t="s">
        <v>114</v>
      </c>
      <c r="BA6" s="211" t="s">
        <v>114</v>
      </c>
      <c r="BB6" s="211" t="s">
        <v>114</v>
      </c>
      <c r="BC6" s="185"/>
      <c r="BD6" s="185"/>
      <c r="BE6" s="185"/>
      <c r="BF6" s="185"/>
      <c r="BG6" s="185"/>
      <c r="BH6" s="185"/>
      <c r="BI6" s="185"/>
      <c r="BJ6" s="185"/>
      <c r="BK6" s="185"/>
      <c r="BL6" s="185"/>
      <c r="BM6" s="185"/>
      <c r="BN6" s="185"/>
      <c r="BO6" s="185"/>
      <c r="BP6" s="185"/>
      <c r="BQ6" s="185"/>
      <c r="BR6" s="185"/>
      <c r="BS6" s="185"/>
      <c r="BT6" s="185"/>
      <c r="BU6" s="185"/>
      <c r="BV6" s="185"/>
    </row>
    <row r="7" customFormat="false" ht="15.75" hidden="false" customHeight="true" outlineLevel="1" collapsed="false">
      <c r="A7" s="186"/>
      <c r="B7" s="202" t="s">
        <v>158</v>
      </c>
      <c r="C7" s="66" t="s">
        <v>159</v>
      </c>
      <c r="D7" s="203" t="s">
        <v>157</v>
      </c>
      <c r="E7" s="203" t="n">
        <v>28.5</v>
      </c>
      <c r="F7" s="203"/>
      <c r="G7" s="203"/>
      <c r="H7" s="203"/>
      <c r="I7" s="203"/>
      <c r="J7" s="203"/>
      <c r="K7" s="203"/>
      <c r="L7" s="203"/>
      <c r="M7" s="203"/>
      <c r="N7" s="203"/>
      <c r="O7" s="203" t="n">
        <v>28.5</v>
      </c>
      <c r="P7" s="203"/>
      <c r="Q7" s="203"/>
      <c r="R7" s="203"/>
      <c r="S7" s="203"/>
      <c r="T7" s="203"/>
      <c r="U7" s="203"/>
      <c r="V7" s="203"/>
      <c r="W7" s="203"/>
      <c r="X7" s="203"/>
      <c r="Y7" s="203" t="n">
        <v>28.5</v>
      </c>
      <c r="Z7" s="203"/>
      <c r="AA7" s="203"/>
      <c r="AB7" s="203"/>
      <c r="AC7" s="203"/>
      <c r="AD7" s="203"/>
      <c r="AE7" s="203"/>
      <c r="AF7" s="203"/>
      <c r="AG7" s="203"/>
      <c r="AH7" s="203"/>
      <c r="AI7" s="203" t="n">
        <v>28.5</v>
      </c>
      <c r="AJ7" s="203"/>
      <c r="AK7" s="203"/>
      <c r="AL7" s="203"/>
      <c r="AM7" s="203"/>
      <c r="AN7" s="203"/>
      <c r="AO7" s="203"/>
      <c r="AP7" s="203"/>
      <c r="AQ7" s="203"/>
      <c r="AR7" s="203"/>
      <c r="AS7" s="203" t="n">
        <v>28.5</v>
      </c>
      <c r="AT7" s="203"/>
      <c r="AU7" s="203"/>
      <c r="AV7" s="203"/>
      <c r="AW7" s="203"/>
      <c r="AX7" s="203"/>
      <c r="AY7" s="203"/>
      <c r="AZ7" s="203"/>
      <c r="BA7" s="203"/>
      <c r="BB7" s="203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s="258" customFormat="true" ht="15.75" hidden="false" customHeight="true" outlineLevel="1" collapsed="false">
      <c r="A8" s="186"/>
      <c r="B8" s="209" t="s">
        <v>160</v>
      </c>
      <c r="C8" s="210" t="s">
        <v>161</v>
      </c>
      <c r="D8" s="211" t="s">
        <v>407</v>
      </c>
      <c r="E8" s="211" t="n">
        <v>0.87</v>
      </c>
      <c r="F8" s="211"/>
      <c r="G8" s="211"/>
      <c r="H8" s="211"/>
      <c r="I8" s="211"/>
      <c r="J8" s="211"/>
      <c r="K8" s="211"/>
      <c r="L8" s="211"/>
      <c r="M8" s="211"/>
      <c r="N8" s="211"/>
      <c r="O8" s="211" t="n">
        <v>0.87</v>
      </c>
      <c r="P8" s="211"/>
      <c r="Q8" s="211"/>
      <c r="R8" s="211"/>
      <c r="S8" s="211"/>
      <c r="T8" s="211"/>
      <c r="U8" s="211"/>
      <c r="V8" s="211"/>
      <c r="W8" s="211"/>
      <c r="X8" s="211"/>
      <c r="Y8" s="211" t="n">
        <v>0.87</v>
      </c>
      <c r="Z8" s="211"/>
      <c r="AA8" s="211"/>
      <c r="AB8" s="211"/>
      <c r="AC8" s="211"/>
      <c r="AD8" s="211"/>
      <c r="AE8" s="211"/>
      <c r="AF8" s="211"/>
      <c r="AG8" s="211"/>
      <c r="AH8" s="211"/>
      <c r="AI8" s="211" t="n">
        <v>0.87</v>
      </c>
      <c r="AJ8" s="211"/>
      <c r="AK8" s="211"/>
      <c r="AL8" s="211"/>
      <c r="AM8" s="211"/>
      <c r="AN8" s="211"/>
      <c r="AO8" s="211"/>
      <c r="AP8" s="211"/>
      <c r="AQ8" s="211"/>
      <c r="AR8" s="211"/>
      <c r="AS8" s="211" t="n">
        <v>0.87</v>
      </c>
      <c r="AT8" s="211"/>
      <c r="AU8" s="211"/>
      <c r="AV8" s="211"/>
      <c r="AW8" s="211"/>
      <c r="AX8" s="211"/>
      <c r="AY8" s="211"/>
      <c r="AZ8" s="211"/>
      <c r="BA8" s="211"/>
      <c r="BB8" s="211"/>
      <c r="BC8" s="185"/>
      <c r="BD8" s="185"/>
      <c r="BE8" s="185"/>
      <c r="BF8" s="185"/>
      <c r="BG8" s="185"/>
      <c r="BH8" s="185"/>
      <c r="BI8" s="185"/>
      <c r="BJ8" s="185"/>
      <c r="BK8" s="185"/>
      <c r="BL8" s="185"/>
      <c r="BM8" s="185"/>
      <c r="BN8" s="185"/>
      <c r="BO8" s="185"/>
      <c r="BP8" s="185"/>
      <c r="BQ8" s="185"/>
      <c r="BR8" s="185"/>
      <c r="BS8" s="185"/>
      <c r="BT8" s="185"/>
      <c r="BU8" s="185"/>
      <c r="BV8" s="185"/>
    </row>
    <row r="9" customFormat="false" ht="15.75" hidden="false" customHeight="true" outlineLevel="1" collapsed="false">
      <c r="A9" s="186"/>
      <c r="B9" s="212" t="s">
        <v>163</v>
      </c>
      <c r="C9" s="212"/>
      <c r="D9" s="212"/>
      <c r="E9" s="212"/>
      <c r="F9" s="212"/>
      <c r="G9" s="212"/>
      <c r="H9" s="212"/>
      <c r="I9" s="212"/>
      <c r="J9" s="212"/>
      <c r="K9" s="212"/>
      <c r="L9" s="212"/>
      <c r="M9" s="212"/>
      <c r="N9" s="212"/>
      <c r="O9" s="213"/>
      <c r="P9" s="213"/>
      <c r="Q9" s="213"/>
      <c r="R9" s="213"/>
      <c r="S9" s="213"/>
      <c r="T9" s="213"/>
      <c r="U9" s="213"/>
      <c r="V9" s="213"/>
      <c r="W9" s="213"/>
      <c r="X9" s="213"/>
      <c r="Y9" s="213"/>
      <c r="Z9" s="213"/>
      <c r="AA9" s="213"/>
      <c r="AB9" s="213"/>
      <c r="AC9" s="213"/>
      <c r="AD9" s="213"/>
      <c r="AE9" s="213"/>
      <c r="AF9" s="213"/>
      <c r="AG9" s="213"/>
      <c r="AH9" s="213"/>
      <c r="AI9" s="213"/>
      <c r="AJ9" s="213"/>
      <c r="AK9" s="213"/>
      <c r="AL9" s="213"/>
      <c r="AM9" s="213"/>
      <c r="AN9" s="213"/>
      <c r="AO9" s="213"/>
      <c r="AP9" s="213"/>
      <c r="AQ9" s="213"/>
      <c r="AR9" s="213"/>
      <c r="AS9" s="213"/>
      <c r="AT9" s="213"/>
      <c r="AU9" s="213"/>
      <c r="AV9" s="213"/>
      <c r="AW9" s="213"/>
      <c r="AX9" s="213"/>
      <c r="AY9" s="213"/>
      <c r="AZ9" s="213"/>
      <c r="BA9" s="213"/>
      <c r="BB9" s="213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5.75" hidden="false" customHeight="true" outlineLevel="1" collapsed="false">
      <c r="A10" s="186"/>
      <c r="B10" s="214"/>
      <c r="C10" s="49"/>
      <c r="D10" s="49"/>
      <c r="E10" s="215" t="s">
        <v>429</v>
      </c>
      <c r="F10" s="215" t="s">
        <v>429</v>
      </c>
      <c r="G10" s="215" t="s">
        <v>429</v>
      </c>
      <c r="H10" s="215" t="s">
        <v>429</v>
      </c>
      <c r="I10" s="215" t="s">
        <v>429</v>
      </c>
      <c r="J10" s="215" t="s">
        <v>429</v>
      </c>
      <c r="K10" s="215" t="s">
        <v>429</v>
      </c>
      <c r="L10" s="215" t="s">
        <v>429</v>
      </c>
      <c r="M10" s="215" t="s">
        <v>429</v>
      </c>
      <c r="N10" s="215" t="s">
        <v>429</v>
      </c>
      <c r="O10" s="216" t="s">
        <v>429</v>
      </c>
      <c r="P10" s="215" t="s">
        <v>429</v>
      </c>
      <c r="Q10" s="215" t="s">
        <v>429</v>
      </c>
      <c r="R10" s="215" t="s">
        <v>429</v>
      </c>
      <c r="S10" s="215" t="s">
        <v>429</v>
      </c>
      <c r="T10" s="215" t="s">
        <v>429</v>
      </c>
      <c r="U10" s="215" t="s">
        <v>429</v>
      </c>
      <c r="V10" s="215" t="s">
        <v>429</v>
      </c>
      <c r="W10" s="215" t="s">
        <v>429</v>
      </c>
      <c r="X10" s="217" t="s">
        <v>429</v>
      </c>
      <c r="Y10" s="216" t="s">
        <v>429</v>
      </c>
      <c r="Z10" s="215" t="s">
        <v>429</v>
      </c>
      <c r="AA10" s="215" t="s">
        <v>429</v>
      </c>
      <c r="AB10" s="215" t="s">
        <v>429</v>
      </c>
      <c r="AC10" s="215" t="s">
        <v>429</v>
      </c>
      <c r="AD10" s="215" t="s">
        <v>429</v>
      </c>
      <c r="AE10" s="215" t="s">
        <v>429</v>
      </c>
      <c r="AF10" s="215" t="s">
        <v>429</v>
      </c>
      <c r="AG10" s="215" t="s">
        <v>429</v>
      </c>
      <c r="AH10" s="217"/>
      <c r="AI10" s="216" t="s">
        <v>430</v>
      </c>
      <c r="AJ10" s="215" t="s">
        <v>430</v>
      </c>
      <c r="AK10" s="215" t="s">
        <v>430</v>
      </c>
      <c r="AL10" s="215" t="s">
        <v>430</v>
      </c>
      <c r="AM10" s="215" t="s">
        <v>430</v>
      </c>
      <c r="AN10" s="215" t="s">
        <v>430</v>
      </c>
      <c r="AO10" s="215" t="s">
        <v>430</v>
      </c>
      <c r="AP10" s="215" t="s">
        <v>430</v>
      </c>
      <c r="AQ10" s="215" t="s">
        <v>430</v>
      </c>
      <c r="AR10" s="217"/>
      <c r="AS10" s="216" t="s">
        <v>430</v>
      </c>
      <c r="AT10" s="215" t="s">
        <v>430</v>
      </c>
      <c r="AU10" s="215" t="s">
        <v>430</v>
      </c>
      <c r="AV10" s="215" t="s">
        <v>430</v>
      </c>
      <c r="AW10" s="215" t="s">
        <v>430</v>
      </c>
      <c r="AX10" s="215" t="s">
        <v>430</v>
      </c>
      <c r="AY10" s="215" t="s">
        <v>430</v>
      </c>
      <c r="AZ10" s="215" t="s">
        <v>430</v>
      </c>
      <c r="BA10" s="215" t="s">
        <v>430</v>
      </c>
      <c r="BB10" s="217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5.75" hidden="false" customHeight="true" outlineLevel="1" collapsed="false">
      <c r="A11" s="186"/>
      <c r="B11" s="218"/>
      <c r="C11" s="219"/>
      <c r="D11" s="54" t="s">
        <v>74</v>
      </c>
      <c r="E11" s="54" t="s">
        <v>75</v>
      </c>
      <c r="F11" s="54" t="s">
        <v>75</v>
      </c>
      <c r="G11" s="54" t="s">
        <v>75</v>
      </c>
      <c r="H11" s="54" t="s">
        <v>75</v>
      </c>
      <c r="I11" s="54" t="s">
        <v>75</v>
      </c>
      <c r="J11" s="54" t="s">
        <v>75</v>
      </c>
      <c r="K11" s="54" t="s">
        <v>75</v>
      </c>
      <c r="L11" s="54" t="s">
        <v>75</v>
      </c>
      <c r="M11" s="54" t="s">
        <v>75</v>
      </c>
      <c r="N11" s="54" t="s">
        <v>75</v>
      </c>
      <c r="O11" s="220" t="s">
        <v>75</v>
      </c>
      <c r="P11" s="54" t="s">
        <v>75</v>
      </c>
      <c r="Q11" s="54" t="s">
        <v>75</v>
      </c>
      <c r="R11" s="54" t="s">
        <v>75</v>
      </c>
      <c r="S11" s="54" t="s">
        <v>75</v>
      </c>
      <c r="T11" s="54" t="s">
        <v>75</v>
      </c>
      <c r="U11" s="54" t="s">
        <v>75</v>
      </c>
      <c r="V11" s="54" t="s">
        <v>75</v>
      </c>
      <c r="W11" s="54" t="s">
        <v>75</v>
      </c>
      <c r="X11" s="55" t="s">
        <v>75</v>
      </c>
      <c r="Y11" s="220" t="s">
        <v>75</v>
      </c>
      <c r="Z11" s="54" t="s">
        <v>75</v>
      </c>
      <c r="AA11" s="54" t="s">
        <v>75</v>
      </c>
      <c r="AB11" s="54" t="s">
        <v>75</v>
      </c>
      <c r="AC11" s="54" t="s">
        <v>75</v>
      </c>
      <c r="AD11" s="54" t="s">
        <v>75</v>
      </c>
      <c r="AE11" s="54" t="s">
        <v>75</v>
      </c>
      <c r="AF11" s="54" t="s">
        <v>75</v>
      </c>
      <c r="AG11" s="54" t="s">
        <v>75</v>
      </c>
      <c r="AH11" s="55" t="s">
        <v>75</v>
      </c>
      <c r="AI11" s="54" t="s">
        <v>75</v>
      </c>
      <c r="AJ11" s="54" t="s">
        <v>75</v>
      </c>
      <c r="AK11" s="54" t="s">
        <v>75</v>
      </c>
      <c r="AL11" s="54" t="s">
        <v>75</v>
      </c>
      <c r="AM11" s="54" t="s">
        <v>75</v>
      </c>
      <c r="AN11" s="54" t="s">
        <v>75</v>
      </c>
      <c r="AO11" s="54" t="s">
        <v>75</v>
      </c>
      <c r="AP11" s="54" t="s">
        <v>75</v>
      </c>
      <c r="AQ11" s="54" t="s">
        <v>75</v>
      </c>
      <c r="AR11" s="54" t="s">
        <v>75</v>
      </c>
      <c r="AS11" s="220" t="s">
        <v>75</v>
      </c>
      <c r="AT11" s="54" t="s">
        <v>75</v>
      </c>
      <c r="AU11" s="54" t="s">
        <v>75</v>
      </c>
      <c r="AV11" s="54" t="s">
        <v>75</v>
      </c>
      <c r="AW11" s="54" t="s">
        <v>75</v>
      </c>
      <c r="AX11" s="54" t="s">
        <v>75</v>
      </c>
      <c r="AY11" s="54" t="s">
        <v>75</v>
      </c>
      <c r="AZ11" s="54" t="s">
        <v>75</v>
      </c>
      <c r="BA11" s="54" t="s">
        <v>75</v>
      </c>
      <c r="BB11" s="55" t="s">
        <v>75</v>
      </c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5.75" hidden="false" customHeight="true" outlineLevel="1" collapsed="false">
      <c r="A12" s="186"/>
      <c r="B12" s="221" t="s">
        <v>78</v>
      </c>
      <c r="C12" s="222"/>
      <c r="D12" s="58" t="n">
        <v>28.01348</v>
      </c>
      <c r="E12" s="58" t="n">
        <v>0.26</v>
      </c>
      <c r="F12" s="58" t="n">
        <v>0.26</v>
      </c>
      <c r="G12" s="58" t="n">
        <v>0.26</v>
      </c>
      <c r="H12" s="58" t="n">
        <v>0.26</v>
      </c>
      <c r="I12" s="58" t="n">
        <v>0.26</v>
      </c>
      <c r="J12" s="58" t="n">
        <v>0.26</v>
      </c>
      <c r="K12" s="58" t="n">
        <v>0.26</v>
      </c>
      <c r="L12" s="58" t="n">
        <v>0.26</v>
      </c>
      <c r="M12" s="58" t="n">
        <v>0.26</v>
      </c>
      <c r="N12" s="58" t="n">
        <v>0.26</v>
      </c>
      <c r="O12" s="218" t="n">
        <v>0.26</v>
      </c>
      <c r="P12" s="58" t="n">
        <v>0.26</v>
      </c>
      <c r="Q12" s="58" t="n">
        <v>0.26</v>
      </c>
      <c r="R12" s="58" t="n">
        <v>0.26</v>
      </c>
      <c r="S12" s="58" t="n">
        <v>0.26</v>
      </c>
      <c r="T12" s="58" t="n">
        <v>0.26</v>
      </c>
      <c r="U12" s="58" t="n">
        <v>0.26</v>
      </c>
      <c r="V12" s="58" t="n">
        <v>0.26</v>
      </c>
      <c r="W12" s="58" t="n">
        <v>0.26</v>
      </c>
      <c r="X12" s="60" t="n">
        <v>0.26</v>
      </c>
      <c r="Y12" s="218" t="n">
        <v>0.26</v>
      </c>
      <c r="Z12" s="58" t="n">
        <v>0.26</v>
      </c>
      <c r="AA12" s="58" t="n">
        <v>0.26</v>
      </c>
      <c r="AB12" s="58" t="n">
        <v>0.26</v>
      </c>
      <c r="AC12" s="58" t="n">
        <v>0.26</v>
      </c>
      <c r="AD12" s="58" t="n">
        <v>0.26</v>
      </c>
      <c r="AE12" s="58" t="n">
        <v>0.26</v>
      </c>
      <c r="AF12" s="58" t="n">
        <v>0.26</v>
      </c>
      <c r="AG12" s="58" t="n">
        <v>0.26</v>
      </c>
      <c r="AH12" s="60"/>
      <c r="AI12" s="58" t="n">
        <v>0.0048</v>
      </c>
      <c r="AJ12" s="58" t="n">
        <v>0.0048</v>
      </c>
      <c r="AK12" s="58" t="n">
        <v>0.0048</v>
      </c>
      <c r="AL12" s="58" t="n">
        <v>0.0048</v>
      </c>
      <c r="AM12" s="58" t="n">
        <v>0.0048</v>
      </c>
      <c r="AN12" s="58" t="n">
        <v>0.0048</v>
      </c>
      <c r="AO12" s="58" t="n">
        <v>0.0048</v>
      </c>
      <c r="AP12" s="58" t="n">
        <v>0.0048</v>
      </c>
      <c r="AQ12" s="58" t="n">
        <v>0.0048</v>
      </c>
      <c r="AR12" s="58"/>
      <c r="AS12" s="218" t="n">
        <v>0.0048</v>
      </c>
      <c r="AT12" s="58" t="n">
        <v>0.0048</v>
      </c>
      <c r="AU12" s="58" t="n">
        <v>0.0048</v>
      </c>
      <c r="AV12" s="58" t="n">
        <v>0.0048</v>
      </c>
      <c r="AW12" s="58" t="n">
        <v>0.0048</v>
      </c>
      <c r="AX12" s="58" t="n">
        <v>0.0048</v>
      </c>
      <c r="AY12" s="58" t="n">
        <v>0.0048</v>
      </c>
      <c r="AZ12" s="58" t="n">
        <v>0.0048</v>
      </c>
      <c r="BA12" s="58" t="n">
        <v>0.0048</v>
      </c>
      <c r="BB12" s="6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5.75" hidden="false" customHeight="true" outlineLevel="1" collapsed="false">
      <c r="A13" s="186"/>
      <c r="B13" s="221" t="s">
        <v>165</v>
      </c>
      <c r="C13" s="222"/>
      <c r="D13" s="58" t="n">
        <v>18.015268</v>
      </c>
      <c r="E13" s="58" t="n">
        <v>0</v>
      </c>
      <c r="F13" s="58" t="n">
        <v>0</v>
      </c>
      <c r="G13" s="58" t="n">
        <v>0</v>
      </c>
      <c r="H13" s="58" t="n">
        <v>0</v>
      </c>
      <c r="I13" s="58" t="n">
        <v>0</v>
      </c>
      <c r="J13" s="58" t="n">
        <v>0</v>
      </c>
      <c r="K13" s="58" t="n">
        <v>0</v>
      </c>
      <c r="L13" s="58" t="n">
        <v>0</v>
      </c>
      <c r="M13" s="58" t="n">
        <v>0</v>
      </c>
      <c r="N13" s="58" t="n">
        <v>0</v>
      </c>
      <c r="O13" s="218" t="n">
        <v>0</v>
      </c>
      <c r="P13" s="58" t="n">
        <v>0</v>
      </c>
      <c r="Q13" s="58" t="n">
        <v>0</v>
      </c>
      <c r="R13" s="58" t="n">
        <v>0</v>
      </c>
      <c r="S13" s="58" t="n">
        <v>0</v>
      </c>
      <c r="T13" s="58" t="n">
        <v>0</v>
      </c>
      <c r="U13" s="58" t="n">
        <v>0</v>
      </c>
      <c r="V13" s="58" t="n">
        <v>0</v>
      </c>
      <c r="W13" s="58" t="n">
        <v>0</v>
      </c>
      <c r="X13" s="60" t="n">
        <v>0</v>
      </c>
      <c r="Y13" s="218" t="n">
        <v>0</v>
      </c>
      <c r="Z13" s="58" t="n">
        <v>0</v>
      </c>
      <c r="AA13" s="58" t="n">
        <v>0</v>
      </c>
      <c r="AB13" s="58" t="n">
        <v>0</v>
      </c>
      <c r="AC13" s="58" t="n">
        <v>0</v>
      </c>
      <c r="AD13" s="58" t="n">
        <v>0</v>
      </c>
      <c r="AE13" s="58" t="n">
        <v>0</v>
      </c>
      <c r="AF13" s="58" t="n">
        <v>0</v>
      </c>
      <c r="AG13" s="58" t="n">
        <v>0</v>
      </c>
      <c r="AH13" s="60"/>
      <c r="AI13" s="58" t="n">
        <v>0.0027</v>
      </c>
      <c r="AJ13" s="58" t="n">
        <v>0.0027</v>
      </c>
      <c r="AK13" s="58" t="n">
        <v>0.0027</v>
      </c>
      <c r="AL13" s="58" t="n">
        <v>0.0027</v>
      </c>
      <c r="AM13" s="58" t="n">
        <v>0.0027</v>
      </c>
      <c r="AN13" s="58" t="n">
        <v>0.0027</v>
      </c>
      <c r="AO13" s="58" t="n">
        <v>0.0027</v>
      </c>
      <c r="AP13" s="58" t="n">
        <v>0.0027</v>
      </c>
      <c r="AQ13" s="58" t="n">
        <v>0.0027</v>
      </c>
      <c r="AR13" s="58"/>
      <c r="AS13" s="218" t="n">
        <v>0.0027</v>
      </c>
      <c r="AT13" s="58" t="n">
        <v>0.0027</v>
      </c>
      <c r="AU13" s="58" t="n">
        <v>0.0027</v>
      </c>
      <c r="AV13" s="58" t="n">
        <v>0.0027</v>
      </c>
      <c r="AW13" s="58" t="n">
        <v>0.0027</v>
      </c>
      <c r="AX13" s="58" t="n">
        <v>0.0027</v>
      </c>
      <c r="AY13" s="58" t="n">
        <v>0.0027</v>
      </c>
      <c r="AZ13" s="58" t="n">
        <v>0.0027</v>
      </c>
      <c r="BA13" s="58" t="n">
        <v>0.0027</v>
      </c>
      <c r="BB13" s="6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5.75" hidden="false" customHeight="true" outlineLevel="1" collapsed="false">
      <c r="A14" s="186"/>
      <c r="B14" s="221" t="s">
        <v>76</v>
      </c>
      <c r="C14" s="222"/>
      <c r="D14" s="58" t="n">
        <v>44.0098</v>
      </c>
      <c r="E14" s="58" t="n">
        <v>60.25</v>
      </c>
      <c r="F14" s="58" t="n">
        <v>60.25</v>
      </c>
      <c r="G14" s="58" t="n">
        <v>60.25</v>
      </c>
      <c r="H14" s="58" t="n">
        <v>60.25</v>
      </c>
      <c r="I14" s="58" t="n">
        <v>60.25</v>
      </c>
      <c r="J14" s="58" t="n">
        <v>60.25</v>
      </c>
      <c r="K14" s="58" t="n">
        <v>60.25</v>
      </c>
      <c r="L14" s="58" t="n">
        <v>60.25</v>
      </c>
      <c r="M14" s="58" t="n">
        <v>60.25</v>
      </c>
      <c r="N14" s="58" t="n">
        <v>60.25</v>
      </c>
      <c r="O14" s="218" t="n">
        <v>60.25</v>
      </c>
      <c r="P14" s="58" t="n">
        <v>60.25</v>
      </c>
      <c r="Q14" s="58" t="n">
        <v>60.25</v>
      </c>
      <c r="R14" s="58" t="n">
        <v>60.25</v>
      </c>
      <c r="S14" s="58" t="n">
        <v>60.25</v>
      </c>
      <c r="T14" s="58" t="n">
        <v>60.25</v>
      </c>
      <c r="U14" s="58" t="n">
        <v>60.25</v>
      </c>
      <c r="V14" s="58" t="n">
        <v>60.25</v>
      </c>
      <c r="W14" s="58" t="n">
        <v>60.25</v>
      </c>
      <c r="X14" s="60" t="n">
        <v>60.25</v>
      </c>
      <c r="Y14" s="218" t="n">
        <v>60.25</v>
      </c>
      <c r="Z14" s="58" t="n">
        <v>60.25</v>
      </c>
      <c r="AA14" s="58" t="n">
        <v>60.25</v>
      </c>
      <c r="AB14" s="58" t="n">
        <v>60.25</v>
      </c>
      <c r="AC14" s="58" t="n">
        <v>60.25</v>
      </c>
      <c r="AD14" s="58" t="n">
        <v>60.25</v>
      </c>
      <c r="AE14" s="58" t="n">
        <v>60.25</v>
      </c>
      <c r="AF14" s="58" t="n">
        <v>60.25</v>
      </c>
      <c r="AG14" s="58" t="n">
        <v>60.25</v>
      </c>
      <c r="AH14" s="60"/>
      <c r="AI14" s="58" t="n">
        <v>0.03</v>
      </c>
      <c r="AJ14" s="58" t="n">
        <v>0.03</v>
      </c>
      <c r="AK14" s="58" t="n">
        <v>0.03</v>
      </c>
      <c r="AL14" s="58" t="n">
        <v>0.03</v>
      </c>
      <c r="AM14" s="58" t="n">
        <v>0.03</v>
      </c>
      <c r="AN14" s="58" t="n">
        <v>0.03</v>
      </c>
      <c r="AO14" s="58" t="n">
        <v>0.03</v>
      </c>
      <c r="AP14" s="58" t="n">
        <v>0.03</v>
      </c>
      <c r="AQ14" s="58" t="n">
        <v>0.03</v>
      </c>
      <c r="AR14" s="58"/>
      <c r="AS14" s="218" t="n">
        <v>0.03</v>
      </c>
      <c r="AT14" s="58" t="n">
        <v>0.03</v>
      </c>
      <c r="AU14" s="58" t="n">
        <v>0.03</v>
      </c>
      <c r="AV14" s="58" t="n">
        <v>0.03</v>
      </c>
      <c r="AW14" s="58" t="n">
        <v>0.03</v>
      </c>
      <c r="AX14" s="58" t="n">
        <v>0.03</v>
      </c>
      <c r="AY14" s="58" t="n">
        <v>0.03</v>
      </c>
      <c r="AZ14" s="58" t="n">
        <v>0.03</v>
      </c>
      <c r="BA14" s="58" t="n">
        <v>0.03</v>
      </c>
      <c r="BB14" s="6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5.75" hidden="false" customHeight="true" outlineLevel="1" collapsed="false">
      <c r="A15" s="186"/>
      <c r="B15" s="221" t="s">
        <v>164</v>
      </c>
      <c r="C15" s="222"/>
      <c r="D15" s="58" t="n">
        <v>34.08088</v>
      </c>
      <c r="E15" s="58" t="n">
        <v>0.0005</v>
      </c>
      <c r="F15" s="58" t="n">
        <v>0.0005</v>
      </c>
      <c r="G15" s="58" t="n">
        <v>0.0005</v>
      </c>
      <c r="H15" s="58" t="n">
        <v>0.0005</v>
      </c>
      <c r="I15" s="58" t="n">
        <v>0.0005</v>
      </c>
      <c r="J15" s="58" t="n">
        <v>0.0005</v>
      </c>
      <c r="K15" s="58" t="n">
        <v>0.0005</v>
      </c>
      <c r="L15" s="58" t="n">
        <v>0.0005</v>
      </c>
      <c r="M15" s="58" t="n">
        <v>0.0005</v>
      </c>
      <c r="N15" s="58" t="n">
        <v>0.0005</v>
      </c>
      <c r="O15" s="218" t="n">
        <v>0.0005</v>
      </c>
      <c r="P15" s="58" t="n">
        <v>0.0005</v>
      </c>
      <c r="Q15" s="58" t="n">
        <v>0.0005</v>
      </c>
      <c r="R15" s="58" t="n">
        <v>0.0005</v>
      </c>
      <c r="S15" s="58" t="n">
        <v>0.0005</v>
      </c>
      <c r="T15" s="58" t="n">
        <v>0.0005</v>
      </c>
      <c r="U15" s="58" t="n">
        <v>0.0005</v>
      </c>
      <c r="V15" s="58" t="n">
        <v>0.0005</v>
      </c>
      <c r="W15" s="58" t="n">
        <v>0.0005</v>
      </c>
      <c r="X15" s="60" t="n">
        <v>0.0005</v>
      </c>
      <c r="Y15" s="218" t="n">
        <v>0.0005</v>
      </c>
      <c r="Z15" s="58" t="n">
        <v>0.0005</v>
      </c>
      <c r="AA15" s="58" t="n">
        <v>0.0005</v>
      </c>
      <c r="AB15" s="58" t="n">
        <v>0.0005</v>
      </c>
      <c r="AC15" s="58" t="n">
        <v>0.0005</v>
      </c>
      <c r="AD15" s="58" t="n">
        <v>0.0005</v>
      </c>
      <c r="AE15" s="58" t="n">
        <v>0.0005</v>
      </c>
      <c r="AF15" s="58" t="n">
        <v>0.0005</v>
      </c>
      <c r="AG15" s="58" t="n">
        <v>0.0005</v>
      </c>
      <c r="AH15" s="60"/>
      <c r="AI15" s="58" t="n">
        <v>5E-006</v>
      </c>
      <c r="AJ15" s="58" t="n">
        <v>5E-006</v>
      </c>
      <c r="AK15" s="58" t="n">
        <v>5E-006</v>
      </c>
      <c r="AL15" s="58" t="n">
        <v>5E-006</v>
      </c>
      <c r="AM15" s="58" t="n">
        <v>5E-006</v>
      </c>
      <c r="AN15" s="58" t="n">
        <v>5E-006</v>
      </c>
      <c r="AO15" s="58" t="n">
        <v>5E-006</v>
      </c>
      <c r="AP15" s="58" t="n">
        <v>5E-006</v>
      </c>
      <c r="AQ15" s="58" t="n">
        <v>5E-006</v>
      </c>
      <c r="AR15" s="58"/>
      <c r="AS15" s="218" t="n">
        <v>5E-006</v>
      </c>
      <c r="AT15" s="58" t="n">
        <v>5E-006</v>
      </c>
      <c r="AU15" s="58" t="n">
        <v>5E-006</v>
      </c>
      <c r="AV15" s="58" t="n">
        <v>5E-006</v>
      </c>
      <c r="AW15" s="58" t="n">
        <v>5E-006</v>
      </c>
      <c r="AX15" s="58" t="n">
        <v>5E-006</v>
      </c>
      <c r="AY15" s="58" t="n">
        <v>5E-006</v>
      </c>
      <c r="AZ15" s="58" t="n">
        <v>5E-006</v>
      </c>
      <c r="BA15" s="58" t="n">
        <v>5E-006</v>
      </c>
      <c r="BB15" s="6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5.75" hidden="false" customHeight="true" outlineLevel="1" collapsed="false">
      <c r="A16" s="186"/>
      <c r="B16" s="221" t="s">
        <v>166</v>
      </c>
      <c r="C16" s="222"/>
      <c r="D16" s="58" t="n">
        <v>16.0428</v>
      </c>
      <c r="E16" s="58" t="n">
        <v>32.32</v>
      </c>
      <c r="F16" s="58" t="n">
        <v>32.32</v>
      </c>
      <c r="G16" s="58" t="n">
        <v>32.32</v>
      </c>
      <c r="H16" s="58" t="n">
        <v>32.32</v>
      </c>
      <c r="I16" s="58" t="n">
        <v>32.32</v>
      </c>
      <c r="J16" s="58" t="n">
        <v>32.32</v>
      </c>
      <c r="K16" s="58" t="n">
        <v>32.32</v>
      </c>
      <c r="L16" s="58" t="n">
        <v>32.32</v>
      </c>
      <c r="M16" s="58" t="n">
        <v>32.32</v>
      </c>
      <c r="N16" s="58" t="n">
        <v>32.32</v>
      </c>
      <c r="O16" s="218" t="n">
        <v>32.32</v>
      </c>
      <c r="P16" s="58" t="n">
        <v>32.32</v>
      </c>
      <c r="Q16" s="58" t="n">
        <v>32.32</v>
      </c>
      <c r="R16" s="58" t="n">
        <v>32.32</v>
      </c>
      <c r="S16" s="58" t="n">
        <v>32.32</v>
      </c>
      <c r="T16" s="58" t="n">
        <v>32.32</v>
      </c>
      <c r="U16" s="58" t="n">
        <v>32.32</v>
      </c>
      <c r="V16" s="58" t="n">
        <v>32.32</v>
      </c>
      <c r="W16" s="58" t="n">
        <v>32.32</v>
      </c>
      <c r="X16" s="60" t="n">
        <v>32.32</v>
      </c>
      <c r="Y16" s="218" t="n">
        <v>32.32</v>
      </c>
      <c r="Z16" s="58" t="n">
        <v>32.32</v>
      </c>
      <c r="AA16" s="58" t="n">
        <v>32.32</v>
      </c>
      <c r="AB16" s="58" t="n">
        <v>32.32</v>
      </c>
      <c r="AC16" s="58" t="n">
        <v>32.32</v>
      </c>
      <c r="AD16" s="58" t="n">
        <v>32.32</v>
      </c>
      <c r="AE16" s="58" t="n">
        <v>32.32</v>
      </c>
      <c r="AF16" s="58" t="n">
        <v>32.32</v>
      </c>
      <c r="AG16" s="58" t="n">
        <v>32.32</v>
      </c>
      <c r="AH16" s="60"/>
      <c r="AI16" s="58" t="n">
        <v>0.7716</v>
      </c>
      <c r="AJ16" s="58" t="n">
        <v>0.7716</v>
      </c>
      <c r="AK16" s="58" t="n">
        <v>0.7716</v>
      </c>
      <c r="AL16" s="58" t="n">
        <v>0.7716</v>
      </c>
      <c r="AM16" s="58" t="n">
        <v>0.7716</v>
      </c>
      <c r="AN16" s="58" t="n">
        <v>0.7716</v>
      </c>
      <c r="AO16" s="58" t="n">
        <v>0.7716</v>
      </c>
      <c r="AP16" s="58" t="n">
        <v>0.7716</v>
      </c>
      <c r="AQ16" s="58" t="n">
        <v>0.7716</v>
      </c>
      <c r="AR16" s="58"/>
      <c r="AS16" s="218" t="n">
        <v>0.7716</v>
      </c>
      <c r="AT16" s="58" t="n">
        <v>0.7716</v>
      </c>
      <c r="AU16" s="58" t="n">
        <v>0.7716</v>
      </c>
      <c r="AV16" s="58" t="n">
        <v>0.7716</v>
      </c>
      <c r="AW16" s="58" t="n">
        <v>0.7716</v>
      </c>
      <c r="AX16" s="58" t="n">
        <v>0.7716</v>
      </c>
      <c r="AY16" s="58" t="n">
        <v>0.7716</v>
      </c>
      <c r="AZ16" s="58" t="n">
        <v>0.7716</v>
      </c>
      <c r="BA16" s="58" t="n">
        <v>0.7716</v>
      </c>
      <c r="BB16" s="6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5.75" hidden="false" customHeight="true" outlineLevel="1" collapsed="false">
      <c r="A17" s="186"/>
      <c r="B17" s="221" t="s">
        <v>80</v>
      </c>
      <c r="C17" s="222"/>
      <c r="D17" s="58" t="n">
        <v>30.06904</v>
      </c>
      <c r="E17" s="58" t="n">
        <v>3.63</v>
      </c>
      <c r="F17" s="58" t="n">
        <v>3.63</v>
      </c>
      <c r="G17" s="58" t="n">
        <v>3.63</v>
      </c>
      <c r="H17" s="58" t="n">
        <v>3.63</v>
      </c>
      <c r="I17" s="58" t="n">
        <v>3.63</v>
      </c>
      <c r="J17" s="58" t="n">
        <v>3.63</v>
      </c>
      <c r="K17" s="58" t="n">
        <v>3.63</v>
      </c>
      <c r="L17" s="58" t="n">
        <v>3.63</v>
      </c>
      <c r="M17" s="58" t="n">
        <v>3.63</v>
      </c>
      <c r="N17" s="58" t="n">
        <v>3.63</v>
      </c>
      <c r="O17" s="218" t="n">
        <v>3.63</v>
      </c>
      <c r="P17" s="58" t="n">
        <v>3.63</v>
      </c>
      <c r="Q17" s="58" t="n">
        <v>3.63</v>
      </c>
      <c r="R17" s="58" t="n">
        <v>3.63</v>
      </c>
      <c r="S17" s="58" t="n">
        <v>3.63</v>
      </c>
      <c r="T17" s="58" t="n">
        <v>3.63</v>
      </c>
      <c r="U17" s="58" t="n">
        <v>3.63</v>
      </c>
      <c r="V17" s="58" t="n">
        <v>3.63</v>
      </c>
      <c r="W17" s="58" t="n">
        <v>3.63</v>
      </c>
      <c r="X17" s="60" t="n">
        <v>3.63</v>
      </c>
      <c r="Y17" s="218" t="n">
        <v>3.63</v>
      </c>
      <c r="Z17" s="58" t="n">
        <v>3.63</v>
      </c>
      <c r="AA17" s="58" t="n">
        <v>3.63</v>
      </c>
      <c r="AB17" s="58" t="n">
        <v>3.63</v>
      </c>
      <c r="AC17" s="58" t="n">
        <v>3.63</v>
      </c>
      <c r="AD17" s="58" t="n">
        <v>3.63</v>
      </c>
      <c r="AE17" s="58" t="n">
        <v>3.63</v>
      </c>
      <c r="AF17" s="58" t="n">
        <v>3.63</v>
      </c>
      <c r="AG17" s="58" t="n">
        <v>3.63</v>
      </c>
      <c r="AH17" s="60"/>
      <c r="AI17" s="58" t="n">
        <v>0.0924</v>
      </c>
      <c r="AJ17" s="58" t="n">
        <v>0.0924</v>
      </c>
      <c r="AK17" s="58" t="n">
        <v>0.0924</v>
      </c>
      <c r="AL17" s="58" t="n">
        <v>0.0924</v>
      </c>
      <c r="AM17" s="58" t="n">
        <v>0.0924</v>
      </c>
      <c r="AN17" s="58" t="n">
        <v>0.0924</v>
      </c>
      <c r="AO17" s="58" t="n">
        <v>0.0924</v>
      </c>
      <c r="AP17" s="58" t="n">
        <v>0.0924</v>
      </c>
      <c r="AQ17" s="58" t="n">
        <v>0.0924</v>
      </c>
      <c r="AR17" s="58"/>
      <c r="AS17" s="218" t="n">
        <v>0.0924</v>
      </c>
      <c r="AT17" s="58" t="n">
        <v>0.0924</v>
      </c>
      <c r="AU17" s="58" t="n">
        <v>0.0924</v>
      </c>
      <c r="AV17" s="58" t="n">
        <v>0.0924</v>
      </c>
      <c r="AW17" s="58" t="n">
        <v>0.0924</v>
      </c>
      <c r="AX17" s="58" t="n">
        <v>0.0924</v>
      </c>
      <c r="AY17" s="58" t="n">
        <v>0.0924</v>
      </c>
      <c r="AZ17" s="58" t="n">
        <v>0.0924</v>
      </c>
      <c r="BA17" s="58" t="n">
        <v>0.0924</v>
      </c>
      <c r="BB17" s="6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5.75" hidden="false" customHeight="true" outlineLevel="1" collapsed="false">
      <c r="A18" s="186"/>
      <c r="B18" s="221" t="s">
        <v>81</v>
      </c>
      <c r="C18" s="222"/>
      <c r="D18" s="58" t="n">
        <v>44.09562</v>
      </c>
      <c r="E18" s="58" t="n">
        <v>2.04</v>
      </c>
      <c r="F18" s="58" t="n">
        <v>2.04</v>
      </c>
      <c r="G18" s="58" t="n">
        <v>2.04</v>
      </c>
      <c r="H18" s="58" t="n">
        <v>2.04</v>
      </c>
      <c r="I18" s="58" t="n">
        <v>2.04</v>
      </c>
      <c r="J18" s="58" t="n">
        <v>2.04</v>
      </c>
      <c r="K18" s="58" t="n">
        <v>2.04</v>
      </c>
      <c r="L18" s="58" t="n">
        <v>2.04</v>
      </c>
      <c r="M18" s="58" t="n">
        <v>2.04</v>
      </c>
      <c r="N18" s="58" t="n">
        <v>2.04</v>
      </c>
      <c r="O18" s="218" t="n">
        <v>2.04</v>
      </c>
      <c r="P18" s="58" t="n">
        <v>2.04</v>
      </c>
      <c r="Q18" s="58" t="n">
        <v>2.04</v>
      </c>
      <c r="R18" s="58" t="n">
        <v>2.04</v>
      </c>
      <c r="S18" s="58" t="n">
        <v>2.04</v>
      </c>
      <c r="T18" s="58" t="n">
        <v>2.04</v>
      </c>
      <c r="U18" s="58" t="n">
        <v>2.04</v>
      </c>
      <c r="V18" s="58" t="n">
        <v>2.04</v>
      </c>
      <c r="W18" s="58" t="n">
        <v>2.04</v>
      </c>
      <c r="X18" s="60" t="n">
        <v>2.04</v>
      </c>
      <c r="Y18" s="218" t="n">
        <v>2.04</v>
      </c>
      <c r="Z18" s="58" t="n">
        <v>2.04</v>
      </c>
      <c r="AA18" s="58" t="n">
        <v>2.04</v>
      </c>
      <c r="AB18" s="58" t="n">
        <v>2.04</v>
      </c>
      <c r="AC18" s="58" t="n">
        <v>2.04</v>
      </c>
      <c r="AD18" s="58" t="n">
        <v>2.04</v>
      </c>
      <c r="AE18" s="58" t="n">
        <v>2.04</v>
      </c>
      <c r="AF18" s="58" t="n">
        <v>2.04</v>
      </c>
      <c r="AG18" s="58" t="n">
        <v>2.04</v>
      </c>
      <c r="AH18" s="60"/>
      <c r="AI18" s="58" t="n">
        <v>0.06</v>
      </c>
      <c r="AJ18" s="58" t="n">
        <v>0.06</v>
      </c>
      <c r="AK18" s="58" t="n">
        <v>0.06</v>
      </c>
      <c r="AL18" s="58" t="n">
        <v>0.06</v>
      </c>
      <c r="AM18" s="58" t="n">
        <v>0.06</v>
      </c>
      <c r="AN18" s="58" t="n">
        <v>0.06</v>
      </c>
      <c r="AO18" s="58" t="n">
        <v>0.06</v>
      </c>
      <c r="AP18" s="58" t="n">
        <v>0.06</v>
      </c>
      <c r="AQ18" s="58" t="n">
        <v>0.06</v>
      </c>
      <c r="AR18" s="58"/>
      <c r="AS18" s="218" t="n">
        <v>0.06</v>
      </c>
      <c r="AT18" s="58" t="n">
        <v>0.06</v>
      </c>
      <c r="AU18" s="58" t="n">
        <v>0.06</v>
      </c>
      <c r="AV18" s="58" t="n">
        <v>0.06</v>
      </c>
      <c r="AW18" s="58" t="n">
        <v>0.06</v>
      </c>
      <c r="AX18" s="58" t="n">
        <v>0.06</v>
      </c>
      <c r="AY18" s="58" t="n">
        <v>0.06</v>
      </c>
      <c r="AZ18" s="58" t="n">
        <v>0.06</v>
      </c>
      <c r="BA18" s="58" t="n">
        <v>0.06</v>
      </c>
      <c r="BB18" s="6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5.75" hidden="false" customHeight="true" outlineLevel="1" collapsed="false">
      <c r="A19" s="186"/>
      <c r="B19" s="221" t="s">
        <v>167</v>
      </c>
      <c r="C19" s="222"/>
      <c r="D19" s="58" t="n">
        <v>58.1222</v>
      </c>
      <c r="E19" s="58" t="n">
        <v>0.28</v>
      </c>
      <c r="F19" s="58" t="n">
        <v>0.28</v>
      </c>
      <c r="G19" s="58" t="n">
        <v>0.28</v>
      </c>
      <c r="H19" s="58" t="n">
        <v>0.28</v>
      </c>
      <c r="I19" s="58" t="n">
        <v>0.28</v>
      </c>
      <c r="J19" s="58" t="n">
        <v>0.28</v>
      </c>
      <c r="K19" s="58" t="n">
        <v>0.28</v>
      </c>
      <c r="L19" s="58" t="n">
        <v>0.28</v>
      </c>
      <c r="M19" s="58" t="n">
        <v>0.28</v>
      </c>
      <c r="N19" s="58" t="n">
        <v>0.28</v>
      </c>
      <c r="O19" s="218" t="n">
        <v>0.28</v>
      </c>
      <c r="P19" s="58" t="n">
        <v>0.28</v>
      </c>
      <c r="Q19" s="58" t="n">
        <v>0.28</v>
      </c>
      <c r="R19" s="58" t="n">
        <v>0.28</v>
      </c>
      <c r="S19" s="58" t="n">
        <v>0.28</v>
      </c>
      <c r="T19" s="58" t="n">
        <v>0.28</v>
      </c>
      <c r="U19" s="58" t="n">
        <v>0.28</v>
      </c>
      <c r="V19" s="58" t="n">
        <v>0.28</v>
      </c>
      <c r="W19" s="58" t="n">
        <v>0.28</v>
      </c>
      <c r="X19" s="60" t="n">
        <v>0.28</v>
      </c>
      <c r="Y19" s="218" t="n">
        <v>0.28</v>
      </c>
      <c r="Z19" s="58" t="n">
        <v>0.28</v>
      </c>
      <c r="AA19" s="58" t="n">
        <v>0.28</v>
      </c>
      <c r="AB19" s="58" t="n">
        <v>0.28</v>
      </c>
      <c r="AC19" s="58" t="n">
        <v>0.28</v>
      </c>
      <c r="AD19" s="58" t="n">
        <v>0.28</v>
      </c>
      <c r="AE19" s="58" t="n">
        <v>0.28</v>
      </c>
      <c r="AF19" s="58" t="n">
        <v>0.28</v>
      </c>
      <c r="AG19" s="58" t="n">
        <v>0.28</v>
      </c>
      <c r="AH19" s="60"/>
      <c r="AI19" s="58" t="n">
        <v>0.0101</v>
      </c>
      <c r="AJ19" s="58" t="n">
        <v>0.0101</v>
      </c>
      <c r="AK19" s="58" t="n">
        <v>0.0101</v>
      </c>
      <c r="AL19" s="58" t="n">
        <v>0.0101</v>
      </c>
      <c r="AM19" s="58" t="n">
        <v>0.0101</v>
      </c>
      <c r="AN19" s="58" t="n">
        <v>0.0101</v>
      </c>
      <c r="AO19" s="58" t="n">
        <v>0.0101</v>
      </c>
      <c r="AP19" s="58" t="n">
        <v>0.0101</v>
      </c>
      <c r="AQ19" s="58" t="n">
        <v>0.0101</v>
      </c>
      <c r="AR19" s="58"/>
      <c r="AS19" s="218" t="n">
        <v>0.0101</v>
      </c>
      <c r="AT19" s="58" t="n">
        <v>0.0101</v>
      </c>
      <c r="AU19" s="58" t="n">
        <v>0.0101</v>
      </c>
      <c r="AV19" s="58" t="n">
        <v>0.0101</v>
      </c>
      <c r="AW19" s="58" t="n">
        <v>0.0101</v>
      </c>
      <c r="AX19" s="58" t="n">
        <v>0.0101</v>
      </c>
      <c r="AY19" s="58" t="n">
        <v>0.0101</v>
      </c>
      <c r="AZ19" s="58" t="n">
        <v>0.0101</v>
      </c>
      <c r="BA19" s="58" t="n">
        <v>0.0101</v>
      </c>
      <c r="BB19" s="6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5.75" hidden="false" customHeight="true" outlineLevel="1" collapsed="false">
      <c r="A20" s="186"/>
      <c r="B20" s="221" t="s">
        <v>82</v>
      </c>
      <c r="C20" s="222"/>
      <c r="D20" s="58" t="n">
        <v>58.1222</v>
      </c>
      <c r="E20" s="58" t="n">
        <v>0.63</v>
      </c>
      <c r="F20" s="58" t="n">
        <v>0.63</v>
      </c>
      <c r="G20" s="58" t="n">
        <v>0.63</v>
      </c>
      <c r="H20" s="58" t="n">
        <v>0.63</v>
      </c>
      <c r="I20" s="58" t="n">
        <v>0.63</v>
      </c>
      <c r="J20" s="58" t="n">
        <v>0.63</v>
      </c>
      <c r="K20" s="58" t="n">
        <v>0.63</v>
      </c>
      <c r="L20" s="58" t="n">
        <v>0.63</v>
      </c>
      <c r="M20" s="58" t="n">
        <v>0.63</v>
      </c>
      <c r="N20" s="58" t="n">
        <v>0.63</v>
      </c>
      <c r="O20" s="218" t="n">
        <v>0.63</v>
      </c>
      <c r="P20" s="58" t="n">
        <v>0.63</v>
      </c>
      <c r="Q20" s="58" t="n">
        <v>0.63</v>
      </c>
      <c r="R20" s="58" t="n">
        <v>0.63</v>
      </c>
      <c r="S20" s="58" t="n">
        <v>0.63</v>
      </c>
      <c r="T20" s="58" t="n">
        <v>0.63</v>
      </c>
      <c r="U20" s="58" t="n">
        <v>0.63</v>
      </c>
      <c r="V20" s="58" t="n">
        <v>0.63</v>
      </c>
      <c r="W20" s="58" t="n">
        <v>0.63</v>
      </c>
      <c r="X20" s="60" t="n">
        <v>0.63</v>
      </c>
      <c r="Y20" s="218" t="n">
        <v>0.63</v>
      </c>
      <c r="Z20" s="58" t="n">
        <v>0.63</v>
      </c>
      <c r="AA20" s="58" t="n">
        <v>0.63</v>
      </c>
      <c r="AB20" s="58" t="n">
        <v>0.63</v>
      </c>
      <c r="AC20" s="58" t="n">
        <v>0.63</v>
      </c>
      <c r="AD20" s="58" t="n">
        <v>0.63</v>
      </c>
      <c r="AE20" s="58" t="n">
        <v>0.63</v>
      </c>
      <c r="AF20" s="58" t="n">
        <v>0.63</v>
      </c>
      <c r="AG20" s="58" t="n">
        <v>0.63</v>
      </c>
      <c r="AH20" s="60"/>
      <c r="AI20" s="58" t="n">
        <v>0.0179</v>
      </c>
      <c r="AJ20" s="58" t="n">
        <v>0.0179</v>
      </c>
      <c r="AK20" s="58" t="n">
        <v>0.0179</v>
      </c>
      <c r="AL20" s="58" t="n">
        <v>0.0179</v>
      </c>
      <c r="AM20" s="58" t="n">
        <v>0.0179</v>
      </c>
      <c r="AN20" s="58" t="n">
        <v>0.0179</v>
      </c>
      <c r="AO20" s="58" t="n">
        <v>0.0179</v>
      </c>
      <c r="AP20" s="58" t="n">
        <v>0.0179</v>
      </c>
      <c r="AQ20" s="58" t="n">
        <v>0.0179</v>
      </c>
      <c r="AR20" s="58"/>
      <c r="AS20" s="218" t="n">
        <v>0.0179</v>
      </c>
      <c r="AT20" s="58" t="n">
        <v>0.0179</v>
      </c>
      <c r="AU20" s="58" t="n">
        <v>0.0179</v>
      </c>
      <c r="AV20" s="58" t="n">
        <v>0.0179</v>
      </c>
      <c r="AW20" s="58" t="n">
        <v>0.0179</v>
      </c>
      <c r="AX20" s="58" t="n">
        <v>0.0179</v>
      </c>
      <c r="AY20" s="58" t="n">
        <v>0.0179</v>
      </c>
      <c r="AZ20" s="58" t="n">
        <v>0.0179</v>
      </c>
      <c r="BA20" s="58" t="n">
        <v>0.0179</v>
      </c>
      <c r="BB20" s="6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5.75" hidden="false" customHeight="true" outlineLevel="1" collapsed="false">
      <c r="A21" s="186"/>
      <c r="B21" s="221" t="s">
        <v>168</v>
      </c>
      <c r="C21" s="222"/>
      <c r="D21" s="58" t="n">
        <v>72.14878</v>
      </c>
      <c r="E21" s="58" t="n">
        <v>0.12</v>
      </c>
      <c r="F21" s="58" t="n">
        <v>0.12</v>
      </c>
      <c r="G21" s="58" t="n">
        <v>0.12</v>
      </c>
      <c r="H21" s="58" t="n">
        <v>0.12</v>
      </c>
      <c r="I21" s="58" t="n">
        <v>0.12</v>
      </c>
      <c r="J21" s="58" t="n">
        <v>0.12</v>
      </c>
      <c r="K21" s="58" t="n">
        <v>0.12</v>
      </c>
      <c r="L21" s="58" t="n">
        <v>0.12</v>
      </c>
      <c r="M21" s="58" t="n">
        <v>0.12</v>
      </c>
      <c r="N21" s="58" t="n">
        <v>0.12</v>
      </c>
      <c r="O21" s="218" t="n">
        <v>0.12</v>
      </c>
      <c r="P21" s="58" t="n">
        <v>0.12</v>
      </c>
      <c r="Q21" s="58" t="n">
        <v>0.12</v>
      </c>
      <c r="R21" s="58" t="n">
        <v>0.12</v>
      </c>
      <c r="S21" s="58" t="n">
        <v>0.12</v>
      </c>
      <c r="T21" s="58" t="n">
        <v>0.12</v>
      </c>
      <c r="U21" s="58" t="n">
        <v>0.12</v>
      </c>
      <c r="V21" s="58" t="n">
        <v>0.12</v>
      </c>
      <c r="W21" s="58" t="n">
        <v>0.12</v>
      </c>
      <c r="X21" s="60" t="n">
        <v>0.12</v>
      </c>
      <c r="Y21" s="218" t="n">
        <v>0.12</v>
      </c>
      <c r="Z21" s="58" t="n">
        <v>0.12</v>
      </c>
      <c r="AA21" s="58" t="n">
        <v>0.12</v>
      </c>
      <c r="AB21" s="58" t="n">
        <v>0.12</v>
      </c>
      <c r="AC21" s="58" t="n">
        <v>0.12</v>
      </c>
      <c r="AD21" s="58" t="n">
        <v>0.12</v>
      </c>
      <c r="AE21" s="58" t="n">
        <v>0.12</v>
      </c>
      <c r="AF21" s="58" t="n">
        <v>0.12</v>
      </c>
      <c r="AG21" s="58" t="n">
        <v>0.12</v>
      </c>
      <c r="AH21" s="60"/>
      <c r="AI21" s="58" t="n">
        <v>0.0034</v>
      </c>
      <c r="AJ21" s="58" t="n">
        <v>0.0034</v>
      </c>
      <c r="AK21" s="58" t="n">
        <v>0.0034</v>
      </c>
      <c r="AL21" s="58" t="n">
        <v>0.0034</v>
      </c>
      <c r="AM21" s="58" t="n">
        <v>0.0034</v>
      </c>
      <c r="AN21" s="58" t="n">
        <v>0.0034</v>
      </c>
      <c r="AO21" s="58" t="n">
        <v>0.0034</v>
      </c>
      <c r="AP21" s="58" t="n">
        <v>0.0034</v>
      </c>
      <c r="AQ21" s="58" t="n">
        <v>0.0034</v>
      </c>
      <c r="AR21" s="58"/>
      <c r="AS21" s="218" t="n">
        <v>0.0034</v>
      </c>
      <c r="AT21" s="58" t="n">
        <v>0.0034</v>
      </c>
      <c r="AU21" s="58" t="n">
        <v>0.0034</v>
      </c>
      <c r="AV21" s="58" t="n">
        <v>0.0034</v>
      </c>
      <c r="AW21" s="58" t="n">
        <v>0.0034</v>
      </c>
      <c r="AX21" s="58" t="n">
        <v>0.0034</v>
      </c>
      <c r="AY21" s="58" t="n">
        <v>0.0034</v>
      </c>
      <c r="AZ21" s="58" t="n">
        <v>0.0034</v>
      </c>
      <c r="BA21" s="58" t="n">
        <v>0.0034</v>
      </c>
      <c r="BB21" s="6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5.75" hidden="false" customHeight="true" outlineLevel="1" collapsed="false">
      <c r="A22" s="186"/>
      <c r="B22" s="221" t="s">
        <v>169</v>
      </c>
      <c r="C22" s="222"/>
      <c r="D22" s="58" t="n">
        <v>72.14878</v>
      </c>
      <c r="E22" s="58" t="n">
        <v>0.31</v>
      </c>
      <c r="F22" s="58" t="n">
        <v>0.31</v>
      </c>
      <c r="G22" s="58" t="n">
        <v>0.31</v>
      </c>
      <c r="H22" s="58" t="n">
        <v>0.31</v>
      </c>
      <c r="I22" s="58" t="n">
        <v>0.31</v>
      </c>
      <c r="J22" s="58" t="n">
        <v>0.31</v>
      </c>
      <c r="K22" s="58" t="n">
        <v>0.31</v>
      </c>
      <c r="L22" s="58" t="n">
        <v>0.31</v>
      </c>
      <c r="M22" s="58" t="n">
        <v>0.31</v>
      </c>
      <c r="N22" s="58" t="n">
        <v>0.31</v>
      </c>
      <c r="O22" s="218" t="n">
        <v>0.31</v>
      </c>
      <c r="P22" s="58" t="n">
        <v>0.31</v>
      </c>
      <c r="Q22" s="58" t="n">
        <v>0.31</v>
      </c>
      <c r="R22" s="58" t="n">
        <v>0.31</v>
      </c>
      <c r="S22" s="58" t="n">
        <v>0.31</v>
      </c>
      <c r="T22" s="58" t="n">
        <v>0.31</v>
      </c>
      <c r="U22" s="58" t="n">
        <v>0.31</v>
      </c>
      <c r="V22" s="58" t="n">
        <v>0.31</v>
      </c>
      <c r="W22" s="58" t="n">
        <v>0.31</v>
      </c>
      <c r="X22" s="60" t="n">
        <v>0.31</v>
      </c>
      <c r="Y22" s="218" t="n">
        <v>0.31</v>
      </c>
      <c r="Z22" s="58" t="n">
        <v>0.31</v>
      </c>
      <c r="AA22" s="58" t="n">
        <v>0.31</v>
      </c>
      <c r="AB22" s="58" t="n">
        <v>0.31</v>
      </c>
      <c r="AC22" s="58" t="n">
        <v>0.31</v>
      </c>
      <c r="AD22" s="58" t="n">
        <v>0.31</v>
      </c>
      <c r="AE22" s="58" t="n">
        <v>0.31</v>
      </c>
      <c r="AF22" s="58" t="n">
        <v>0.31</v>
      </c>
      <c r="AG22" s="58" t="n">
        <v>0.31</v>
      </c>
      <c r="AH22" s="60"/>
      <c r="AI22" s="58" t="n">
        <v>0.0044</v>
      </c>
      <c r="AJ22" s="58" t="n">
        <v>0.0044</v>
      </c>
      <c r="AK22" s="58" t="n">
        <v>0.0044</v>
      </c>
      <c r="AL22" s="58" t="n">
        <v>0.0044</v>
      </c>
      <c r="AM22" s="58" t="n">
        <v>0.0044</v>
      </c>
      <c r="AN22" s="58" t="n">
        <v>0.0044</v>
      </c>
      <c r="AO22" s="58" t="n">
        <v>0.0044</v>
      </c>
      <c r="AP22" s="58" t="n">
        <v>0.0044</v>
      </c>
      <c r="AQ22" s="58" t="n">
        <v>0.0044</v>
      </c>
      <c r="AR22" s="58"/>
      <c r="AS22" s="218" t="n">
        <v>0.0044</v>
      </c>
      <c r="AT22" s="58" t="n">
        <v>0.0044</v>
      </c>
      <c r="AU22" s="58" t="n">
        <v>0.0044</v>
      </c>
      <c r="AV22" s="58" t="n">
        <v>0.0044</v>
      </c>
      <c r="AW22" s="58" t="n">
        <v>0.0044</v>
      </c>
      <c r="AX22" s="58" t="n">
        <v>0.0044</v>
      </c>
      <c r="AY22" s="58" t="n">
        <v>0.0044</v>
      </c>
      <c r="AZ22" s="58" t="n">
        <v>0.0044</v>
      </c>
      <c r="BA22" s="58" t="n">
        <v>0.0044</v>
      </c>
      <c r="BB22" s="6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5.75" hidden="false" customHeight="true" outlineLevel="1" collapsed="false">
      <c r="A23" s="186"/>
      <c r="B23" s="221" t="s">
        <v>170</v>
      </c>
      <c r="C23" s="222"/>
      <c r="D23" s="58" t="n">
        <v>86.17536</v>
      </c>
      <c r="E23" s="58" t="n">
        <v>0.16</v>
      </c>
      <c r="F23" s="58" t="n">
        <v>0.16</v>
      </c>
      <c r="G23" s="58" t="n">
        <v>0.16</v>
      </c>
      <c r="H23" s="58" t="n">
        <v>0.16</v>
      </c>
      <c r="I23" s="58" t="n">
        <v>0.16</v>
      </c>
      <c r="J23" s="58" t="n">
        <v>0.16</v>
      </c>
      <c r="K23" s="58" t="n">
        <v>0.16</v>
      </c>
      <c r="L23" s="58" t="n">
        <v>0.16</v>
      </c>
      <c r="M23" s="58" t="n">
        <v>0.16</v>
      </c>
      <c r="N23" s="58" t="n">
        <v>0.16</v>
      </c>
      <c r="O23" s="218" t="n">
        <v>0.16</v>
      </c>
      <c r="P23" s="58" t="n">
        <v>0.16</v>
      </c>
      <c r="Q23" s="58" t="n">
        <v>0.16</v>
      </c>
      <c r="R23" s="58" t="n">
        <v>0.16</v>
      </c>
      <c r="S23" s="58" t="n">
        <v>0.16</v>
      </c>
      <c r="T23" s="58" t="n">
        <v>0.16</v>
      </c>
      <c r="U23" s="58" t="n">
        <v>0.16</v>
      </c>
      <c r="V23" s="58" t="n">
        <v>0.16</v>
      </c>
      <c r="W23" s="58" t="n">
        <v>0.16</v>
      </c>
      <c r="X23" s="60" t="n">
        <v>0.16</v>
      </c>
      <c r="Y23" s="218" t="n">
        <v>0.16</v>
      </c>
      <c r="Z23" s="58" t="n">
        <v>0.16</v>
      </c>
      <c r="AA23" s="58" t="n">
        <v>0.16</v>
      </c>
      <c r="AB23" s="58" t="n">
        <v>0.16</v>
      </c>
      <c r="AC23" s="58" t="n">
        <v>0.16</v>
      </c>
      <c r="AD23" s="58" t="n">
        <v>0.16</v>
      </c>
      <c r="AE23" s="58" t="n">
        <v>0.16</v>
      </c>
      <c r="AF23" s="58" t="n">
        <v>0.16</v>
      </c>
      <c r="AG23" s="58" t="n">
        <v>0.16</v>
      </c>
      <c r="AH23" s="60"/>
      <c r="AI23" s="58" t="n">
        <v>0.0028</v>
      </c>
      <c r="AJ23" s="58" t="n">
        <v>0.0028</v>
      </c>
      <c r="AK23" s="58" t="n">
        <v>0.0028</v>
      </c>
      <c r="AL23" s="58" t="n">
        <v>0.0028</v>
      </c>
      <c r="AM23" s="58" t="n">
        <v>0.0028</v>
      </c>
      <c r="AN23" s="58" t="n">
        <v>0.0028</v>
      </c>
      <c r="AO23" s="58" t="n">
        <v>0.0028</v>
      </c>
      <c r="AP23" s="58" t="n">
        <v>0.0028</v>
      </c>
      <c r="AQ23" s="58" t="n">
        <v>0.0028</v>
      </c>
      <c r="AR23" s="58"/>
      <c r="AS23" s="218" t="n">
        <v>0.0028</v>
      </c>
      <c r="AT23" s="58" t="n">
        <v>0.0028</v>
      </c>
      <c r="AU23" s="58" t="n">
        <v>0.0028</v>
      </c>
      <c r="AV23" s="58" t="n">
        <v>0.0028</v>
      </c>
      <c r="AW23" s="58" t="n">
        <v>0.0028</v>
      </c>
      <c r="AX23" s="58" t="n">
        <v>0.0028</v>
      </c>
      <c r="AY23" s="58" t="n">
        <v>0.0028</v>
      </c>
      <c r="AZ23" s="58" t="n">
        <v>0.0028</v>
      </c>
      <c r="BA23" s="58" t="n">
        <v>0.0028</v>
      </c>
      <c r="BB23" s="6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5.75" hidden="false" customHeight="true" outlineLevel="1" collapsed="false">
      <c r="A24" s="186"/>
      <c r="B24" s="221" t="s">
        <v>78</v>
      </c>
      <c r="C24" s="222"/>
      <c r="D24" s="58" t="n">
        <v>28.01348</v>
      </c>
      <c r="E24" s="58"/>
      <c r="F24" s="58"/>
      <c r="G24" s="58"/>
      <c r="H24" s="58"/>
      <c r="I24" s="58"/>
      <c r="J24" s="58"/>
      <c r="K24" s="58"/>
      <c r="L24" s="58"/>
      <c r="M24" s="58"/>
      <c r="N24" s="58"/>
      <c r="O24" s="218"/>
      <c r="P24" s="58"/>
      <c r="Q24" s="58"/>
      <c r="R24" s="58"/>
      <c r="S24" s="58"/>
      <c r="T24" s="58"/>
      <c r="U24" s="58"/>
      <c r="V24" s="58"/>
      <c r="W24" s="58"/>
      <c r="X24" s="60"/>
      <c r="Y24" s="218"/>
      <c r="Z24" s="58"/>
      <c r="AA24" s="58"/>
      <c r="AB24" s="58"/>
      <c r="AC24" s="58"/>
      <c r="AD24" s="58"/>
      <c r="AE24" s="58"/>
      <c r="AF24" s="58"/>
      <c r="AG24" s="58"/>
      <c r="AH24" s="60"/>
      <c r="AI24" s="58"/>
      <c r="AJ24" s="58"/>
      <c r="AK24" s="58"/>
      <c r="AL24" s="58"/>
      <c r="AM24" s="58"/>
      <c r="AN24" s="58"/>
      <c r="AO24" s="58"/>
      <c r="AP24" s="58"/>
      <c r="AQ24" s="58"/>
      <c r="AR24" s="58"/>
      <c r="AS24" s="218"/>
      <c r="AT24" s="58"/>
      <c r="AU24" s="58"/>
      <c r="AV24" s="58"/>
      <c r="AW24" s="58"/>
      <c r="AX24" s="58"/>
      <c r="AY24" s="58"/>
      <c r="AZ24" s="58"/>
      <c r="BA24" s="58"/>
      <c r="BB24" s="6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5.75" hidden="false" customHeight="true" outlineLevel="1" collapsed="false">
      <c r="A25" s="186"/>
      <c r="B25" s="221" t="s">
        <v>174</v>
      </c>
      <c r="C25" s="222"/>
      <c r="D25" s="58" t="n">
        <v>4.002602</v>
      </c>
      <c r="E25" s="58"/>
      <c r="F25" s="58"/>
      <c r="G25" s="58"/>
      <c r="H25" s="58"/>
      <c r="I25" s="58"/>
      <c r="J25" s="58"/>
      <c r="K25" s="58"/>
      <c r="L25" s="58"/>
      <c r="M25" s="58"/>
      <c r="N25" s="58"/>
      <c r="O25" s="218"/>
      <c r="P25" s="58"/>
      <c r="Q25" s="58"/>
      <c r="R25" s="58"/>
      <c r="S25" s="58"/>
      <c r="T25" s="58"/>
      <c r="U25" s="58"/>
      <c r="V25" s="58"/>
      <c r="W25" s="58"/>
      <c r="X25" s="60"/>
      <c r="Y25" s="218"/>
      <c r="Z25" s="58"/>
      <c r="AA25" s="58"/>
      <c r="AB25" s="58"/>
      <c r="AC25" s="58"/>
      <c r="AD25" s="58"/>
      <c r="AE25" s="58"/>
      <c r="AF25" s="58"/>
      <c r="AG25" s="58"/>
      <c r="AH25" s="60"/>
      <c r="AI25" s="58"/>
      <c r="AJ25" s="58"/>
      <c r="AK25" s="58"/>
      <c r="AL25" s="58"/>
      <c r="AM25" s="58"/>
      <c r="AN25" s="58"/>
      <c r="AO25" s="58"/>
      <c r="AP25" s="58"/>
      <c r="AQ25" s="58"/>
      <c r="AR25" s="58"/>
      <c r="AS25" s="218"/>
      <c r="AT25" s="58"/>
      <c r="AU25" s="58"/>
      <c r="AV25" s="58"/>
      <c r="AW25" s="58"/>
      <c r="AX25" s="58"/>
      <c r="AY25" s="58"/>
      <c r="AZ25" s="58"/>
      <c r="BA25" s="58"/>
      <c r="BB25" s="6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5.75" hidden="false" customHeight="true" outlineLevel="1" collapsed="false">
      <c r="A26" s="186"/>
      <c r="B26" s="221" t="s">
        <v>76</v>
      </c>
      <c r="C26" s="222"/>
      <c r="D26" s="58" t="n">
        <v>44.0098</v>
      </c>
      <c r="E26" s="58"/>
      <c r="F26" s="58"/>
      <c r="G26" s="58"/>
      <c r="H26" s="58"/>
      <c r="I26" s="58"/>
      <c r="J26" s="58"/>
      <c r="K26" s="58"/>
      <c r="L26" s="58"/>
      <c r="M26" s="58"/>
      <c r="N26" s="58"/>
      <c r="O26" s="218"/>
      <c r="P26" s="58"/>
      <c r="Q26" s="58"/>
      <c r="R26" s="58"/>
      <c r="S26" s="58"/>
      <c r="T26" s="58"/>
      <c r="U26" s="58"/>
      <c r="V26" s="58"/>
      <c r="W26" s="58"/>
      <c r="X26" s="60"/>
      <c r="Y26" s="218"/>
      <c r="Z26" s="58"/>
      <c r="AA26" s="58"/>
      <c r="AB26" s="58"/>
      <c r="AC26" s="58"/>
      <c r="AD26" s="58"/>
      <c r="AE26" s="58"/>
      <c r="AF26" s="58"/>
      <c r="AG26" s="58"/>
      <c r="AH26" s="60"/>
      <c r="AI26" s="58"/>
      <c r="AJ26" s="58"/>
      <c r="AK26" s="58"/>
      <c r="AL26" s="58"/>
      <c r="AM26" s="58"/>
      <c r="AN26" s="58"/>
      <c r="AO26" s="58"/>
      <c r="AP26" s="58"/>
      <c r="AQ26" s="58"/>
      <c r="AR26" s="58"/>
      <c r="AS26" s="218"/>
      <c r="AT26" s="58"/>
      <c r="AU26" s="58"/>
      <c r="AV26" s="58"/>
      <c r="AW26" s="58"/>
      <c r="AX26" s="58"/>
      <c r="AY26" s="58"/>
      <c r="AZ26" s="58"/>
      <c r="BA26" s="58"/>
      <c r="BB26" s="6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5.75" hidden="false" customHeight="true" outlineLevel="1" collapsed="false">
      <c r="A27" s="186"/>
      <c r="B27" s="221" t="s">
        <v>170</v>
      </c>
      <c r="C27" s="222"/>
      <c r="D27" s="58" t="n">
        <v>86.17536</v>
      </c>
      <c r="E27" s="58"/>
      <c r="F27" s="58"/>
      <c r="G27" s="58"/>
      <c r="H27" s="58"/>
      <c r="I27" s="58"/>
      <c r="J27" s="58"/>
      <c r="K27" s="58"/>
      <c r="L27" s="58"/>
      <c r="M27" s="58"/>
      <c r="N27" s="58"/>
      <c r="O27" s="218"/>
      <c r="P27" s="58"/>
      <c r="Q27" s="58"/>
      <c r="R27" s="58"/>
      <c r="S27" s="58"/>
      <c r="T27" s="58"/>
      <c r="U27" s="58"/>
      <c r="V27" s="58"/>
      <c r="W27" s="58"/>
      <c r="X27" s="60"/>
      <c r="Y27" s="218"/>
      <c r="Z27" s="58"/>
      <c r="AA27" s="58"/>
      <c r="AB27" s="58"/>
      <c r="AC27" s="58"/>
      <c r="AD27" s="58"/>
      <c r="AE27" s="58"/>
      <c r="AF27" s="58"/>
      <c r="AG27" s="58"/>
      <c r="AH27" s="60"/>
      <c r="AI27" s="58"/>
      <c r="AJ27" s="58"/>
      <c r="AK27" s="58"/>
      <c r="AL27" s="58"/>
      <c r="AM27" s="58"/>
      <c r="AN27" s="58"/>
      <c r="AO27" s="58"/>
      <c r="AP27" s="58"/>
      <c r="AQ27" s="58"/>
      <c r="AR27" s="58"/>
      <c r="AS27" s="218"/>
      <c r="AT27" s="58"/>
      <c r="AU27" s="58"/>
      <c r="AV27" s="58"/>
      <c r="AW27" s="58"/>
      <c r="AX27" s="58"/>
      <c r="AY27" s="58"/>
      <c r="AZ27" s="58"/>
      <c r="BA27" s="58"/>
      <c r="BB27" s="6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5.75" hidden="false" customHeight="true" outlineLevel="1" collapsed="false">
      <c r="A28" s="186"/>
      <c r="B28" s="221" t="s">
        <v>431</v>
      </c>
      <c r="C28" s="222"/>
      <c r="D28" s="58" t="n">
        <v>86.17536</v>
      </c>
      <c r="E28" s="58"/>
      <c r="F28" s="58"/>
      <c r="G28" s="58"/>
      <c r="H28" s="58"/>
      <c r="I28" s="58"/>
      <c r="J28" s="58"/>
      <c r="K28" s="58"/>
      <c r="L28" s="58"/>
      <c r="M28" s="58"/>
      <c r="N28" s="58"/>
      <c r="O28" s="218"/>
      <c r="P28" s="58"/>
      <c r="Q28" s="58"/>
      <c r="R28" s="58"/>
      <c r="S28" s="58"/>
      <c r="T28" s="58"/>
      <c r="U28" s="58"/>
      <c r="V28" s="58"/>
      <c r="W28" s="58"/>
      <c r="X28" s="60"/>
      <c r="Y28" s="218"/>
      <c r="Z28" s="58"/>
      <c r="AA28" s="58"/>
      <c r="AB28" s="58"/>
      <c r="AC28" s="58"/>
      <c r="AD28" s="58"/>
      <c r="AE28" s="58"/>
      <c r="AF28" s="58"/>
      <c r="AG28" s="58"/>
      <c r="AH28" s="60"/>
      <c r="AI28" s="58"/>
      <c r="AJ28" s="58"/>
      <c r="AK28" s="58"/>
      <c r="AL28" s="58"/>
      <c r="AM28" s="58"/>
      <c r="AN28" s="58"/>
      <c r="AO28" s="58"/>
      <c r="AP28" s="58"/>
      <c r="AQ28" s="58"/>
      <c r="AR28" s="58"/>
      <c r="AS28" s="218"/>
      <c r="AT28" s="58"/>
      <c r="AU28" s="58"/>
      <c r="AV28" s="58"/>
      <c r="AW28" s="58"/>
      <c r="AX28" s="58"/>
      <c r="AY28" s="58"/>
      <c r="AZ28" s="58"/>
      <c r="BA28" s="58"/>
      <c r="BB28" s="6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5.75" hidden="false" customHeight="true" outlineLevel="1" collapsed="false">
      <c r="A29" s="186"/>
      <c r="B29" s="221" t="s">
        <v>171</v>
      </c>
      <c r="C29" s="222"/>
      <c r="D29" s="58" t="n">
        <v>100.202</v>
      </c>
      <c r="E29" s="58"/>
      <c r="F29" s="58"/>
      <c r="G29" s="58"/>
      <c r="H29" s="58"/>
      <c r="I29" s="58"/>
      <c r="J29" s="58"/>
      <c r="K29" s="58"/>
      <c r="L29" s="58"/>
      <c r="M29" s="58"/>
      <c r="N29" s="58"/>
      <c r="O29" s="218"/>
      <c r="P29" s="58"/>
      <c r="Q29" s="58"/>
      <c r="R29" s="58"/>
      <c r="S29" s="58"/>
      <c r="T29" s="58"/>
      <c r="U29" s="58"/>
      <c r="V29" s="58"/>
      <c r="W29" s="58"/>
      <c r="X29" s="60"/>
      <c r="Y29" s="218"/>
      <c r="Z29" s="58"/>
      <c r="AA29" s="58"/>
      <c r="AB29" s="58"/>
      <c r="AC29" s="58"/>
      <c r="AD29" s="58"/>
      <c r="AE29" s="58"/>
      <c r="AF29" s="58"/>
      <c r="AG29" s="58"/>
      <c r="AH29" s="60"/>
      <c r="AI29" s="58"/>
      <c r="AJ29" s="58"/>
      <c r="AK29" s="58"/>
      <c r="AL29" s="58"/>
      <c r="AM29" s="58"/>
      <c r="AN29" s="58"/>
      <c r="AO29" s="58"/>
      <c r="AP29" s="58"/>
      <c r="AQ29" s="58"/>
      <c r="AR29" s="58"/>
      <c r="AS29" s="218"/>
      <c r="AT29" s="58"/>
      <c r="AU29" s="58"/>
      <c r="AV29" s="58"/>
      <c r="AW29" s="58"/>
      <c r="AX29" s="58"/>
      <c r="AY29" s="58"/>
      <c r="AZ29" s="58"/>
      <c r="BA29" s="58"/>
      <c r="BB29" s="6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5.75" hidden="false" customHeight="true" outlineLevel="1" collapsed="false">
      <c r="A30" s="186"/>
      <c r="B30" s="221"/>
      <c r="C30" s="222"/>
      <c r="D30" s="58" t="n">
        <v>16.0428</v>
      </c>
      <c r="E30" s="58"/>
      <c r="F30" s="58"/>
      <c r="G30" s="58"/>
      <c r="H30" s="58"/>
      <c r="I30" s="58"/>
      <c r="J30" s="58"/>
      <c r="K30" s="58"/>
      <c r="L30" s="58"/>
      <c r="M30" s="58"/>
      <c r="N30" s="58"/>
      <c r="O30" s="223"/>
      <c r="P30" s="64"/>
      <c r="Q30" s="64"/>
      <c r="R30" s="64"/>
      <c r="S30" s="64"/>
      <c r="T30" s="64"/>
      <c r="U30" s="64"/>
      <c r="V30" s="64"/>
      <c r="W30" s="64"/>
      <c r="X30" s="65"/>
      <c r="Y30" s="223"/>
      <c r="Z30" s="64"/>
      <c r="AA30" s="64"/>
      <c r="AB30" s="64"/>
      <c r="AC30" s="64"/>
      <c r="AD30" s="64"/>
      <c r="AE30" s="64"/>
      <c r="AF30" s="64"/>
      <c r="AG30" s="64"/>
      <c r="AH30" s="65"/>
      <c r="AI30" s="58"/>
      <c r="AJ30" s="58"/>
      <c r="AK30" s="58"/>
      <c r="AL30" s="58"/>
      <c r="AM30" s="58"/>
      <c r="AN30" s="58"/>
      <c r="AO30" s="58"/>
      <c r="AP30" s="58"/>
      <c r="AQ30" s="58"/>
      <c r="AR30" s="58"/>
      <c r="AS30" s="223"/>
      <c r="AT30" s="64"/>
      <c r="AU30" s="64"/>
      <c r="AV30" s="64"/>
      <c r="AW30" s="64"/>
      <c r="AX30" s="64"/>
      <c r="AY30" s="64"/>
      <c r="AZ30" s="64"/>
      <c r="BA30" s="64"/>
      <c r="BB30" s="65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5.75" hidden="false" customHeight="true" outlineLevel="0" collapsed="false">
      <c r="A31" s="186"/>
      <c r="B31" s="224" t="s">
        <v>17</v>
      </c>
      <c r="C31" s="23"/>
      <c r="D31" s="47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25"/>
      <c r="P31" s="23"/>
      <c r="Q31" s="23"/>
      <c r="R31" s="23"/>
      <c r="S31" s="23"/>
      <c r="T31" s="23"/>
      <c r="U31" s="23"/>
      <c r="V31" s="23"/>
      <c r="W31" s="23"/>
      <c r="X31" s="24"/>
      <c r="Y31" s="225"/>
      <c r="Z31" s="23"/>
      <c r="AA31" s="23"/>
      <c r="AB31" s="23"/>
      <c r="AC31" s="23"/>
      <c r="AD31" s="23"/>
      <c r="AE31" s="23"/>
      <c r="AF31" s="23"/>
      <c r="AG31" s="23"/>
      <c r="AH31" s="24"/>
      <c r="AI31" s="225"/>
      <c r="AJ31" s="23"/>
      <c r="AK31" s="23"/>
      <c r="AL31" s="23"/>
      <c r="AM31" s="23"/>
      <c r="AN31" s="23"/>
      <c r="AO31" s="23"/>
      <c r="AP31" s="23"/>
      <c r="AQ31" s="23"/>
      <c r="AR31" s="24"/>
      <c r="AS31" s="225"/>
      <c r="AT31" s="23"/>
      <c r="AU31" s="23"/>
      <c r="AV31" s="23"/>
      <c r="AW31" s="23"/>
      <c r="AX31" s="23"/>
      <c r="AY31" s="23"/>
      <c r="AZ31" s="23"/>
      <c r="BA31" s="23"/>
      <c r="BB31" s="24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5.75" hidden="false" customHeight="true" outlineLevel="0" collapsed="false">
      <c r="A32" s="186"/>
      <c r="B32" s="224"/>
      <c r="C32" s="27"/>
      <c r="D32" s="49"/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226"/>
      <c r="P32" s="27"/>
      <c r="Q32" s="27"/>
      <c r="R32" s="27"/>
      <c r="S32" s="27"/>
      <c r="T32" s="27"/>
      <c r="U32" s="27"/>
      <c r="V32" s="27"/>
      <c r="W32" s="27"/>
      <c r="X32" s="28"/>
      <c r="Y32" s="226"/>
      <c r="Z32" s="27"/>
      <c r="AA32" s="27"/>
      <c r="AB32" s="27"/>
      <c r="AC32" s="27"/>
      <c r="AD32" s="27"/>
      <c r="AE32" s="27"/>
      <c r="AF32" s="27"/>
      <c r="AG32" s="27"/>
      <c r="AH32" s="28"/>
      <c r="AI32" s="226"/>
      <c r="AJ32" s="27"/>
      <c r="AK32" s="27"/>
      <c r="AL32" s="27"/>
      <c r="AM32" s="27"/>
      <c r="AN32" s="27"/>
      <c r="AO32" s="27"/>
      <c r="AP32" s="27"/>
      <c r="AQ32" s="27"/>
      <c r="AR32" s="28"/>
      <c r="AS32" s="226"/>
      <c r="AT32" s="27"/>
      <c r="AU32" s="27"/>
      <c r="AV32" s="27"/>
      <c r="AW32" s="27"/>
      <c r="AX32" s="27"/>
      <c r="AY32" s="27"/>
      <c r="AZ32" s="27"/>
      <c r="BA32" s="27"/>
      <c r="BB32" s="28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5.75" hidden="false" customHeight="true" outlineLevel="0" collapsed="false">
      <c r="A33" s="186"/>
      <c r="B33" s="225" t="s">
        <v>18</v>
      </c>
      <c r="C33" s="23"/>
      <c r="D33" s="47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25"/>
      <c r="P33" s="23"/>
      <c r="Q33" s="23"/>
      <c r="R33" s="23"/>
      <c r="S33" s="23"/>
      <c r="T33" s="23"/>
      <c r="U33" s="23"/>
      <c r="V33" s="23"/>
      <c r="W33" s="23"/>
      <c r="X33" s="24"/>
      <c r="Y33" s="225"/>
      <c r="Z33" s="23"/>
      <c r="AA33" s="23"/>
      <c r="AB33" s="23"/>
      <c r="AC33" s="23"/>
      <c r="AD33" s="23"/>
      <c r="AE33" s="23"/>
      <c r="AF33" s="23"/>
      <c r="AG33" s="23"/>
      <c r="AH33" s="24"/>
      <c r="AI33" s="225"/>
      <c r="AJ33" s="23"/>
      <c r="AK33" s="23"/>
      <c r="AL33" s="23"/>
      <c r="AM33" s="23"/>
      <c r="AN33" s="23"/>
      <c r="AO33" s="23"/>
      <c r="AP33" s="23"/>
      <c r="AQ33" s="23"/>
      <c r="AR33" s="24"/>
      <c r="AS33" s="225"/>
      <c r="AT33" s="23"/>
      <c r="AU33" s="23"/>
      <c r="AV33" s="23"/>
      <c r="AW33" s="23"/>
      <c r="AX33" s="23"/>
      <c r="AY33" s="23"/>
      <c r="AZ33" s="23"/>
      <c r="BA33" s="23"/>
      <c r="BB33" s="24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5.75" hidden="false" customHeight="true" outlineLevel="1" collapsed="false">
      <c r="A34" s="186"/>
      <c r="B34" s="202" t="s">
        <v>11</v>
      </c>
      <c r="C34" s="66" t="s">
        <v>177</v>
      </c>
      <c r="D34" s="203" t="s">
        <v>13</v>
      </c>
      <c r="E34" s="203"/>
      <c r="F34" s="203"/>
      <c r="G34" s="203"/>
      <c r="H34" s="203"/>
      <c r="I34" s="203"/>
      <c r="J34" s="203"/>
      <c r="K34" s="203"/>
      <c r="L34" s="203"/>
      <c r="M34" s="203"/>
      <c r="N34" s="203"/>
      <c r="O34" s="204" t="e">
        <f aca="false">#VALUE!</f>
        <v>#VALUE!</v>
      </c>
      <c r="P34" s="203" t="e">
        <f aca="false">#VALUE!</f>
        <v>#VALUE!</v>
      </c>
      <c r="Q34" s="203" t="e">
        <f aca="false">#VALUE!</f>
        <v>#VALUE!</v>
      </c>
      <c r="R34" s="203" t="e">
        <f aca="false">#VALUE!</f>
        <v>#VALUE!</v>
      </c>
      <c r="S34" s="203" t="e">
        <f aca="false">#VALUE!</f>
        <v>#VALUE!</v>
      </c>
      <c r="T34" s="203"/>
      <c r="U34" s="203"/>
      <c r="V34" s="203"/>
      <c r="W34" s="203"/>
      <c r="X34" s="205"/>
      <c r="Y34" s="204"/>
      <c r="Z34" s="203"/>
      <c r="AA34" s="203"/>
      <c r="AB34" s="203"/>
      <c r="AC34" s="203"/>
      <c r="AD34" s="203"/>
      <c r="AE34" s="203"/>
      <c r="AF34" s="203"/>
      <c r="AG34" s="203"/>
      <c r="AH34" s="205"/>
      <c r="AI34" s="204"/>
      <c r="AJ34" s="203"/>
      <c r="AK34" s="203"/>
      <c r="AL34" s="203"/>
      <c r="AM34" s="203"/>
      <c r="AN34" s="203"/>
      <c r="AO34" s="203"/>
      <c r="AP34" s="203"/>
      <c r="AQ34" s="203"/>
      <c r="AR34" s="205"/>
      <c r="AS34" s="204"/>
      <c r="AT34" s="203"/>
      <c r="AU34" s="203"/>
      <c r="AV34" s="203"/>
      <c r="AW34" s="203"/>
      <c r="AX34" s="203"/>
      <c r="AY34" s="203"/>
      <c r="AZ34" s="203"/>
      <c r="BA34" s="203"/>
      <c r="BB34" s="205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5.75" hidden="false" customHeight="true" outlineLevel="1" collapsed="false">
      <c r="A35" s="186"/>
      <c r="B35" s="202" t="s">
        <v>178</v>
      </c>
      <c r="C35" s="66" t="s">
        <v>179</v>
      </c>
      <c r="D35" s="203" t="s">
        <v>137</v>
      </c>
      <c r="E35" s="206"/>
      <c r="F35" s="206"/>
      <c r="G35" s="206"/>
      <c r="H35" s="206"/>
      <c r="I35" s="206"/>
      <c r="J35" s="206"/>
      <c r="K35" s="206"/>
      <c r="L35" s="206"/>
      <c r="M35" s="206"/>
      <c r="N35" s="206"/>
      <c r="O35" s="204" t="n">
        <v>0</v>
      </c>
      <c r="P35" s="203" t="n">
        <v>0</v>
      </c>
      <c r="Q35" s="203" t="n">
        <v>0</v>
      </c>
      <c r="R35" s="203" t="n">
        <v>0</v>
      </c>
      <c r="S35" s="203" t="n">
        <v>0</v>
      </c>
      <c r="T35" s="203"/>
      <c r="U35" s="203"/>
      <c r="V35" s="203"/>
      <c r="W35" s="203"/>
      <c r="X35" s="205"/>
      <c r="Y35" s="207"/>
      <c r="Z35" s="206"/>
      <c r="AA35" s="206"/>
      <c r="AB35" s="206"/>
      <c r="AC35" s="206"/>
      <c r="AD35" s="206"/>
      <c r="AE35" s="206"/>
      <c r="AF35" s="206"/>
      <c r="AG35" s="206"/>
      <c r="AH35" s="208"/>
      <c r="AI35" s="207"/>
      <c r="AJ35" s="206"/>
      <c r="AK35" s="206"/>
      <c r="AL35" s="206"/>
      <c r="AM35" s="206"/>
      <c r="AN35" s="206"/>
      <c r="AO35" s="206"/>
      <c r="AP35" s="206"/>
      <c r="AQ35" s="206"/>
      <c r="AR35" s="208"/>
      <c r="AS35" s="207"/>
      <c r="AT35" s="206"/>
      <c r="AU35" s="206"/>
      <c r="AV35" s="206"/>
      <c r="AW35" s="206"/>
      <c r="AX35" s="206"/>
      <c r="AY35" s="206"/>
      <c r="AZ35" s="206"/>
      <c r="BA35" s="206"/>
      <c r="BB35" s="208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s="258" customFormat="true" ht="15.75" hidden="false" customHeight="true" outlineLevel="1" collapsed="false">
      <c r="A36" s="186"/>
      <c r="B36" s="209" t="s">
        <v>19</v>
      </c>
      <c r="C36" s="210" t="s">
        <v>180</v>
      </c>
      <c r="D36" s="211" t="s">
        <v>21</v>
      </c>
      <c r="E36" s="206"/>
      <c r="F36" s="206"/>
      <c r="G36" s="206"/>
      <c r="H36" s="206"/>
      <c r="I36" s="206"/>
      <c r="J36" s="206"/>
      <c r="K36" s="206"/>
      <c r="L36" s="206"/>
      <c r="M36" s="206"/>
      <c r="N36" s="206"/>
      <c r="O36" s="227" t="n">
        <v>0</v>
      </c>
      <c r="P36" s="211" t="n">
        <v>0</v>
      </c>
      <c r="Q36" s="211" t="n">
        <v>0</v>
      </c>
      <c r="R36" s="211" t="n">
        <v>0</v>
      </c>
      <c r="S36" s="211" t="n">
        <v>0</v>
      </c>
      <c r="T36" s="211"/>
      <c r="U36" s="211"/>
      <c r="V36" s="211"/>
      <c r="W36" s="211"/>
      <c r="X36" s="228"/>
      <c r="Y36" s="206"/>
      <c r="Z36" s="206"/>
      <c r="AA36" s="206"/>
      <c r="AB36" s="206"/>
      <c r="AC36" s="206"/>
      <c r="AD36" s="206"/>
      <c r="AE36" s="206"/>
      <c r="AF36" s="206"/>
      <c r="AG36" s="206"/>
      <c r="AH36" s="208"/>
      <c r="AI36" s="207"/>
      <c r="AJ36" s="206"/>
      <c r="AK36" s="206"/>
      <c r="AL36" s="206"/>
      <c r="AM36" s="206"/>
      <c r="AN36" s="206"/>
      <c r="AO36" s="206"/>
      <c r="AP36" s="206"/>
      <c r="AQ36" s="206"/>
      <c r="AR36" s="208"/>
      <c r="AS36" s="207"/>
      <c r="AT36" s="206"/>
      <c r="AU36" s="206"/>
      <c r="AV36" s="206"/>
      <c r="AW36" s="206"/>
      <c r="AX36" s="206"/>
      <c r="AY36" s="206"/>
      <c r="AZ36" s="206"/>
      <c r="BA36" s="206"/>
      <c r="BB36" s="208"/>
      <c r="BC36" s="185"/>
      <c r="BD36" s="185"/>
      <c r="BE36" s="185"/>
      <c r="BF36" s="185"/>
      <c r="BG36" s="185"/>
      <c r="BH36" s="185"/>
      <c r="BI36" s="185"/>
      <c r="BJ36" s="185"/>
      <c r="BK36" s="185"/>
      <c r="BL36" s="185"/>
      <c r="BM36" s="185"/>
      <c r="BN36" s="185"/>
      <c r="BO36" s="185"/>
      <c r="BP36" s="185"/>
      <c r="BQ36" s="185"/>
      <c r="BR36" s="185"/>
      <c r="BS36" s="185"/>
      <c r="BT36" s="185"/>
      <c r="BU36" s="185"/>
      <c r="BV36" s="185"/>
    </row>
    <row r="37" customFormat="false" ht="15.75" hidden="false" customHeight="true" outlineLevel="1" collapsed="false">
      <c r="A37" s="186"/>
      <c r="B37" s="202" t="s">
        <v>22</v>
      </c>
      <c r="C37" s="66" t="s">
        <v>181</v>
      </c>
      <c r="D37" s="203" t="s">
        <v>182</v>
      </c>
      <c r="E37" s="206"/>
      <c r="F37" s="206"/>
      <c r="G37" s="206"/>
      <c r="H37" s="206"/>
      <c r="I37" s="206"/>
      <c r="J37" s="206"/>
      <c r="K37" s="206"/>
      <c r="L37" s="206"/>
      <c r="M37" s="206"/>
      <c r="N37" s="206"/>
      <c r="O37" s="204" t="n">
        <v>0</v>
      </c>
      <c r="P37" s="203" t="n">
        <v>0</v>
      </c>
      <c r="Q37" s="203" t="n">
        <v>0</v>
      </c>
      <c r="R37" s="203" t="n">
        <v>0</v>
      </c>
      <c r="S37" s="203" t="n">
        <v>0</v>
      </c>
      <c r="T37" s="203"/>
      <c r="U37" s="203"/>
      <c r="V37" s="203"/>
      <c r="W37" s="203"/>
      <c r="X37" s="205"/>
      <c r="Y37" s="206"/>
      <c r="Z37" s="206"/>
      <c r="AA37" s="206"/>
      <c r="AB37" s="206"/>
      <c r="AC37" s="206"/>
      <c r="AD37" s="206"/>
      <c r="AE37" s="206"/>
      <c r="AF37" s="206"/>
      <c r="AG37" s="206"/>
      <c r="AH37" s="208"/>
      <c r="AI37" s="207"/>
      <c r="AJ37" s="206"/>
      <c r="AK37" s="206"/>
      <c r="AL37" s="206"/>
      <c r="AM37" s="206"/>
      <c r="AN37" s="206"/>
      <c r="AO37" s="206"/>
      <c r="AP37" s="206"/>
      <c r="AQ37" s="206"/>
      <c r="AR37" s="208"/>
      <c r="AS37" s="207"/>
      <c r="AT37" s="206"/>
      <c r="AU37" s="206"/>
      <c r="AV37" s="206"/>
      <c r="AW37" s="206"/>
      <c r="AX37" s="206"/>
      <c r="AY37" s="206"/>
      <c r="AZ37" s="206"/>
      <c r="BA37" s="206"/>
      <c r="BB37" s="208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s="258" customFormat="true" ht="15.75" hidden="false" customHeight="true" outlineLevel="1" collapsed="false">
      <c r="A38" s="186"/>
      <c r="B38" s="209" t="s">
        <v>183</v>
      </c>
      <c r="C38" s="210" t="s">
        <v>184</v>
      </c>
      <c r="D38" s="211" t="s">
        <v>185</v>
      </c>
      <c r="E38" s="211"/>
      <c r="F38" s="211"/>
      <c r="G38" s="211"/>
      <c r="H38" s="211"/>
      <c r="I38" s="211"/>
      <c r="J38" s="211"/>
      <c r="K38" s="211"/>
      <c r="L38" s="211"/>
      <c r="M38" s="211"/>
      <c r="N38" s="211"/>
      <c r="O38" s="227" t="e">
        <f aca="false">#VALUE!</f>
        <v>#VALUE!</v>
      </c>
      <c r="P38" s="211" t="e">
        <f aca="false">#VALUE!</f>
        <v>#VALUE!</v>
      </c>
      <c r="Q38" s="211" t="e">
        <f aca="false">#VALUE!</f>
        <v>#VALUE!</v>
      </c>
      <c r="R38" s="211" t="e">
        <f aca="false">#VALUE!</f>
        <v>#VALUE!</v>
      </c>
      <c r="S38" s="211" t="e">
        <f aca="false">#VALUE!</f>
        <v>#VALUE!</v>
      </c>
      <c r="T38" s="211"/>
      <c r="U38" s="211"/>
      <c r="V38" s="211"/>
      <c r="W38" s="211"/>
      <c r="X38" s="228"/>
      <c r="Y38" s="227"/>
      <c r="Z38" s="211"/>
      <c r="AA38" s="211"/>
      <c r="AB38" s="211"/>
      <c r="AC38" s="211"/>
      <c r="AD38" s="211"/>
      <c r="AE38" s="211"/>
      <c r="AF38" s="211"/>
      <c r="AG38" s="211"/>
      <c r="AH38" s="228"/>
      <c r="AI38" s="227"/>
      <c r="AJ38" s="211"/>
      <c r="AK38" s="211"/>
      <c r="AL38" s="211"/>
      <c r="AM38" s="211"/>
      <c r="AN38" s="211"/>
      <c r="AO38" s="211"/>
      <c r="AP38" s="211"/>
      <c r="AQ38" s="211"/>
      <c r="AR38" s="228"/>
      <c r="AS38" s="227"/>
      <c r="AT38" s="211"/>
      <c r="AU38" s="211"/>
      <c r="AV38" s="211"/>
      <c r="AW38" s="211"/>
      <c r="AX38" s="211"/>
      <c r="AY38" s="211"/>
      <c r="AZ38" s="211"/>
      <c r="BA38" s="211"/>
      <c r="BB38" s="228"/>
      <c r="BC38" s="185"/>
      <c r="BD38" s="185"/>
      <c r="BE38" s="185"/>
      <c r="BF38" s="185"/>
      <c r="BG38" s="185"/>
      <c r="BH38" s="185"/>
      <c r="BI38" s="185"/>
      <c r="BJ38" s="185"/>
      <c r="BK38" s="185"/>
      <c r="BL38" s="185"/>
      <c r="BM38" s="185"/>
      <c r="BN38" s="185"/>
      <c r="BO38" s="185"/>
      <c r="BP38" s="185"/>
      <c r="BQ38" s="185"/>
      <c r="BR38" s="185"/>
      <c r="BS38" s="185"/>
      <c r="BT38" s="185"/>
      <c r="BU38" s="185"/>
      <c r="BV38" s="185"/>
    </row>
    <row r="39" customFormat="false" ht="15.75" hidden="false" customHeight="true" outlineLevel="1" collapsed="false">
      <c r="A39" s="186"/>
      <c r="B39" s="202" t="s">
        <v>186</v>
      </c>
      <c r="C39" s="66" t="s">
        <v>187</v>
      </c>
      <c r="D39" s="203" t="s">
        <v>114</v>
      </c>
      <c r="E39" s="229"/>
      <c r="F39" s="229"/>
      <c r="G39" s="229"/>
      <c r="H39" s="229"/>
      <c r="I39" s="229"/>
      <c r="J39" s="229"/>
      <c r="K39" s="229"/>
      <c r="L39" s="229"/>
      <c r="M39" s="229"/>
      <c r="N39" s="229"/>
      <c r="O39" s="204"/>
      <c r="P39" s="203"/>
      <c r="Q39" s="203"/>
      <c r="R39" s="203"/>
      <c r="S39" s="203"/>
      <c r="T39" s="203"/>
      <c r="U39" s="203"/>
      <c r="V39" s="203"/>
      <c r="W39" s="203"/>
      <c r="X39" s="205"/>
      <c r="Y39" s="230"/>
      <c r="Z39" s="229"/>
      <c r="AA39" s="229"/>
      <c r="AB39" s="229"/>
      <c r="AC39" s="229"/>
      <c r="AD39" s="229"/>
      <c r="AE39" s="229"/>
      <c r="AF39" s="229"/>
      <c r="AG39" s="229"/>
      <c r="AH39" s="231"/>
      <c r="AI39" s="230"/>
      <c r="AJ39" s="229"/>
      <c r="AK39" s="229"/>
      <c r="AL39" s="229"/>
      <c r="AM39" s="229"/>
      <c r="AN39" s="229"/>
      <c r="AO39" s="229"/>
      <c r="AP39" s="229"/>
      <c r="AQ39" s="229"/>
      <c r="AR39" s="231"/>
      <c r="AS39" s="230"/>
      <c r="AT39" s="229"/>
      <c r="AU39" s="229"/>
      <c r="AV39" s="229"/>
      <c r="AW39" s="229"/>
      <c r="AX39" s="229"/>
      <c r="AY39" s="229"/>
      <c r="AZ39" s="229"/>
      <c r="BA39" s="229"/>
      <c r="BB39" s="231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s="258" customFormat="true" ht="15.75" hidden="false" customHeight="true" outlineLevel="1" collapsed="false">
      <c r="A40" s="186"/>
      <c r="B40" s="209" t="s">
        <v>188</v>
      </c>
      <c r="C40" s="210" t="s">
        <v>189</v>
      </c>
      <c r="D40" s="211" t="s">
        <v>140</v>
      </c>
      <c r="E40" s="211"/>
      <c r="F40" s="211"/>
      <c r="G40" s="211"/>
      <c r="H40" s="211"/>
      <c r="I40" s="211"/>
      <c r="J40" s="211"/>
      <c r="K40" s="211"/>
      <c r="L40" s="211"/>
      <c r="M40" s="211"/>
      <c r="N40" s="211"/>
      <c r="O40" s="227"/>
      <c r="P40" s="211"/>
      <c r="Q40" s="211"/>
      <c r="R40" s="211"/>
      <c r="S40" s="211"/>
      <c r="T40" s="211"/>
      <c r="U40" s="211"/>
      <c r="V40" s="211"/>
      <c r="W40" s="211"/>
      <c r="X40" s="228"/>
      <c r="Y40" s="227"/>
      <c r="Z40" s="211"/>
      <c r="AA40" s="211"/>
      <c r="AB40" s="211"/>
      <c r="AC40" s="211"/>
      <c r="AD40" s="211"/>
      <c r="AE40" s="211"/>
      <c r="AF40" s="211"/>
      <c r="AG40" s="211"/>
      <c r="AH40" s="228"/>
      <c r="AI40" s="227"/>
      <c r="AJ40" s="211"/>
      <c r="AK40" s="211"/>
      <c r="AL40" s="211"/>
      <c r="AM40" s="211"/>
      <c r="AN40" s="211"/>
      <c r="AO40" s="211"/>
      <c r="AP40" s="211"/>
      <c r="AQ40" s="211"/>
      <c r="AR40" s="228"/>
      <c r="AS40" s="227"/>
      <c r="AT40" s="211"/>
      <c r="AU40" s="211"/>
      <c r="AV40" s="211"/>
      <c r="AW40" s="211"/>
      <c r="AX40" s="211"/>
      <c r="AY40" s="211"/>
      <c r="AZ40" s="211"/>
      <c r="BA40" s="211"/>
      <c r="BB40" s="228"/>
      <c r="BC40" s="185"/>
      <c r="BD40" s="185"/>
      <c r="BE40" s="185"/>
      <c r="BF40" s="185"/>
      <c r="BG40" s="185"/>
      <c r="BH40" s="185"/>
      <c r="BI40" s="185"/>
      <c r="BJ40" s="185"/>
      <c r="BK40" s="185"/>
      <c r="BL40" s="185"/>
      <c r="BM40" s="185"/>
      <c r="BN40" s="185"/>
      <c r="BO40" s="185"/>
      <c r="BP40" s="185"/>
      <c r="BQ40" s="185"/>
      <c r="BR40" s="185"/>
      <c r="BS40" s="185"/>
      <c r="BT40" s="185"/>
      <c r="BU40" s="185"/>
      <c r="BV40" s="185"/>
    </row>
    <row r="41" customFormat="false" ht="15.75" hidden="false" customHeight="true" outlineLevel="1" collapsed="false">
      <c r="A41" s="186"/>
      <c r="B41" s="202" t="s">
        <v>190</v>
      </c>
      <c r="C41" s="66" t="s">
        <v>191</v>
      </c>
      <c r="D41" s="203" t="s">
        <v>192</v>
      </c>
      <c r="E41" s="203"/>
      <c r="F41" s="203"/>
      <c r="G41" s="203"/>
      <c r="H41" s="203"/>
      <c r="I41" s="203"/>
      <c r="J41" s="203"/>
      <c r="K41" s="203"/>
      <c r="L41" s="203"/>
      <c r="M41" s="203"/>
      <c r="N41" s="203"/>
      <c r="O41" s="204"/>
      <c r="P41" s="203"/>
      <c r="Q41" s="203"/>
      <c r="R41" s="203"/>
      <c r="S41" s="203"/>
      <c r="T41" s="203"/>
      <c r="U41" s="203"/>
      <c r="V41" s="203"/>
      <c r="W41" s="203"/>
      <c r="X41" s="205"/>
      <c r="Y41" s="204"/>
      <c r="Z41" s="203"/>
      <c r="AA41" s="203"/>
      <c r="AB41" s="203"/>
      <c r="AC41" s="203"/>
      <c r="AD41" s="203"/>
      <c r="AE41" s="203"/>
      <c r="AF41" s="203"/>
      <c r="AG41" s="203"/>
      <c r="AH41" s="205"/>
      <c r="AI41" s="204"/>
      <c r="AJ41" s="203"/>
      <c r="AK41" s="203"/>
      <c r="AL41" s="203"/>
      <c r="AM41" s="203"/>
      <c r="AN41" s="203"/>
      <c r="AO41" s="203"/>
      <c r="AP41" s="203"/>
      <c r="AQ41" s="203"/>
      <c r="AR41" s="205"/>
      <c r="AS41" s="204"/>
      <c r="AT41" s="203"/>
      <c r="AU41" s="203"/>
      <c r="AV41" s="203"/>
      <c r="AW41" s="203"/>
      <c r="AX41" s="203"/>
      <c r="AY41" s="203"/>
      <c r="AZ41" s="203"/>
      <c r="BA41" s="203"/>
      <c r="BB41" s="205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s="258" customFormat="true" ht="15.75" hidden="false" customHeight="true" outlineLevel="1" collapsed="false">
      <c r="A42" s="186"/>
      <c r="B42" s="209" t="s">
        <v>193</v>
      </c>
      <c r="C42" s="210" t="s">
        <v>194</v>
      </c>
      <c r="D42" s="211" t="s">
        <v>195</v>
      </c>
      <c r="E42" s="210"/>
      <c r="F42" s="210"/>
      <c r="G42" s="210"/>
      <c r="H42" s="210"/>
      <c r="I42" s="210"/>
      <c r="J42" s="210"/>
      <c r="K42" s="210"/>
      <c r="L42" s="210"/>
      <c r="M42" s="210"/>
      <c r="N42" s="210"/>
      <c r="O42" s="227" t="e">
        <f aca="false">#VALUE!</f>
        <v>#VALUE!</v>
      </c>
      <c r="P42" s="211" t="e">
        <f aca="false">#VALUE!</f>
        <v>#VALUE!</v>
      </c>
      <c r="Q42" s="211" t="e">
        <f aca="false">#VALUE!</f>
        <v>#VALUE!</v>
      </c>
      <c r="R42" s="211" t="e">
        <f aca="false">#VALUE!</f>
        <v>#VALUE!</v>
      </c>
      <c r="S42" s="211" t="e">
        <f aca="false">#VALUE!</f>
        <v>#VALUE!</v>
      </c>
      <c r="T42" s="211"/>
      <c r="U42" s="211"/>
      <c r="V42" s="211"/>
      <c r="W42" s="211"/>
      <c r="X42" s="228"/>
      <c r="Y42" s="232"/>
      <c r="Z42" s="210"/>
      <c r="AA42" s="210"/>
      <c r="AB42" s="210"/>
      <c r="AC42" s="210"/>
      <c r="AD42" s="210"/>
      <c r="AE42" s="210"/>
      <c r="AF42" s="210"/>
      <c r="AG42" s="210"/>
      <c r="AH42" s="233"/>
      <c r="AI42" s="232"/>
      <c r="AJ42" s="210"/>
      <c r="AK42" s="210"/>
      <c r="AL42" s="210"/>
      <c r="AM42" s="210"/>
      <c r="AN42" s="210"/>
      <c r="AO42" s="210"/>
      <c r="AP42" s="210"/>
      <c r="AQ42" s="210"/>
      <c r="AR42" s="233"/>
      <c r="AS42" s="232"/>
      <c r="AT42" s="210"/>
      <c r="AU42" s="210"/>
      <c r="AV42" s="210"/>
      <c r="AW42" s="210"/>
      <c r="AX42" s="210"/>
      <c r="AY42" s="210"/>
      <c r="AZ42" s="210"/>
      <c r="BA42" s="210"/>
      <c r="BB42" s="233"/>
      <c r="BC42" s="185"/>
      <c r="BD42" s="185"/>
      <c r="BE42" s="185"/>
      <c r="BF42" s="185"/>
      <c r="BG42" s="185"/>
      <c r="BH42" s="185"/>
      <c r="BI42" s="185"/>
      <c r="BJ42" s="185"/>
      <c r="BK42" s="185"/>
      <c r="BL42" s="185"/>
      <c r="BM42" s="185"/>
      <c r="BN42" s="185"/>
      <c r="BO42" s="185"/>
      <c r="BP42" s="185"/>
      <c r="BQ42" s="185"/>
      <c r="BR42" s="185"/>
      <c r="BS42" s="185"/>
      <c r="BT42" s="185"/>
      <c r="BU42" s="185"/>
      <c r="BV42" s="185"/>
    </row>
    <row r="43" customFormat="false" ht="15.75" hidden="false" customHeight="true" outlineLevel="1" collapsed="false">
      <c r="A43" s="186"/>
      <c r="B43" s="202" t="s">
        <v>196</v>
      </c>
      <c r="C43" s="66" t="s">
        <v>197</v>
      </c>
      <c r="D43" s="203" t="s">
        <v>198</v>
      </c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204"/>
      <c r="P43" s="203"/>
      <c r="Q43" s="203"/>
      <c r="R43" s="203"/>
      <c r="S43" s="203"/>
      <c r="T43" s="203"/>
      <c r="U43" s="203"/>
      <c r="V43" s="203"/>
      <c r="W43" s="203"/>
      <c r="X43" s="205"/>
      <c r="Y43" s="234"/>
      <c r="Z43" s="66"/>
      <c r="AA43" s="66"/>
      <c r="AB43" s="66"/>
      <c r="AC43" s="66"/>
      <c r="AD43" s="66"/>
      <c r="AE43" s="66"/>
      <c r="AF43" s="66"/>
      <c r="AG43" s="66"/>
      <c r="AH43" s="235"/>
      <c r="AI43" s="234"/>
      <c r="AJ43" s="66"/>
      <c r="AK43" s="66"/>
      <c r="AL43" s="66"/>
      <c r="AM43" s="66"/>
      <c r="AN43" s="66"/>
      <c r="AO43" s="66"/>
      <c r="AP43" s="66"/>
      <c r="AQ43" s="66"/>
      <c r="AR43" s="235"/>
      <c r="AS43" s="234"/>
      <c r="AT43" s="66"/>
      <c r="AU43" s="66"/>
      <c r="AV43" s="66"/>
      <c r="AW43" s="66"/>
      <c r="AX43" s="66"/>
      <c r="AY43" s="66"/>
      <c r="AZ43" s="66"/>
      <c r="BA43" s="66"/>
      <c r="BB43" s="235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s="258" customFormat="true" ht="15.75" hidden="false" customHeight="true" outlineLevel="1" collapsed="false">
      <c r="A44" s="186"/>
      <c r="B44" s="209" t="s">
        <v>199</v>
      </c>
      <c r="C44" s="210" t="s">
        <v>200</v>
      </c>
      <c r="D44" s="210" t="s">
        <v>114</v>
      </c>
      <c r="E44" s="210"/>
      <c r="F44" s="210"/>
      <c r="G44" s="210"/>
      <c r="H44" s="210"/>
      <c r="I44" s="210"/>
      <c r="J44" s="210"/>
      <c r="K44" s="210"/>
      <c r="L44" s="210"/>
      <c r="M44" s="210"/>
      <c r="N44" s="210"/>
      <c r="O44" s="227" t="e">
        <f aca="false">#VALUE!</f>
        <v>#VALUE!</v>
      </c>
      <c r="P44" s="211" t="e">
        <f aca="false">#VALUE!</f>
        <v>#VALUE!</v>
      </c>
      <c r="Q44" s="211" t="e">
        <f aca="false">#VALUE!</f>
        <v>#VALUE!</v>
      </c>
      <c r="R44" s="211" t="e">
        <f aca="false">#VALUE!</f>
        <v>#VALUE!</v>
      </c>
      <c r="S44" s="211" t="e">
        <f aca="false">#VALUE!</f>
        <v>#VALUE!</v>
      </c>
      <c r="T44" s="211"/>
      <c r="U44" s="211"/>
      <c r="V44" s="211"/>
      <c r="W44" s="211"/>
      <c r="X44" s="228"/>
      <c r="Y44" s="232"/>
      <c r="Z44" s="210"/>
      <c r="AA44" s="210"/>
      <c r="AB44" s="210"/>
      <c r="AC44" s="210"/>
      <c r="AD44" s="210"/>
      <c r="AE44" s="210"/>
      <c r="AF44" s="210"/>
      <c r="AG44" s="210"/>
      <c r="AH44" s="233"/>
      <c r="AI44" s="232"/>
      <c r="AJ44" s="210"/>
      <c r="AK44" s="210"/>
      <c r="AL44" s="210"/>
      <c r="AM44" s="210"/>
      <c r="AN44" s="210"/>
      <c r="AO44" s="210"/>
      <c r="AP44" s="210"/>
      <c r="AQ44" s="210"/>
      <c r="AR44" s="233"/>
      <c r="AS44" s="232"/>
      <c r="AT44" s="210"/>
      <c r="AU44" s="210"/>
      <c r="AV44" s="210"/>
      <c r="AW44" s="210"/>
      <c r="AX44" s="210"/>
      <c r="AY44" s="210"/>
      <c r="AZ44" s="210"/>
      <c r="BA44" s="210"/>
      <c r="BB44" s="233"/>
      <c r="BC44" s="185"/>
      <c r="BD44" s="185"/>
      <c r="BE44" s="185"/>
      <c r="BF44" s="185"/>
      <c r="BG44" s="185"/>
      <c r="BH44" s="185"/>
      <c r="BI44" s="185"/>
      <c r="BJ44" s="185"/>
      <c r="BK44" s="185"/>
      <c r="BL44" s="185"/>
      <c r="BM44" s="185"/>
      <c r="BN44" s="185"/>
      <c r="BO44" s="185"/>
      <c r="BP44" s="185"/>
      <c r="BQ44" s="185"/>
      <c r="BR44" s="185"/>
      <c r="BS44" s="185"/>
      <c r="BT44" s="185"/>
      <c r="BU44" s="185"/>
      <c r="BV44" s="185"/>
    </row>
    <row r="45" customFormat="false" ht="15.75" hidden="false" customHeight="true" outlineLevel="1" collapsed="false">
      <c r="A45" s="186"/>
      <c r="B45" s="202" t="s">
        <v>112</v>
      </c>
      <c r="C45" s="236" t="s">
        <v>201</v>
      </c>
      <c r="D45" s="66" t="s">
        <v>114</v>
      </c>
      <c r="E45" s="66"/>
      <c r="F45" s="66"/>
      <c r="G45" s="66"/>
      <c r="H45" s="66"/>
      <c r="I45" s="66"/>
      <c r="J45" s="66"/>
      <c r="K45" s="66"/>
      <c r="L45" s="66"/>
      <c r="M45" s="66"/>
      <c r="N45" s="66"/>
      <c r="O45" s="204" t="e">
        <f aca="false">#VALUE!</f>
        <v>#VALUE!</v>
      </c>
      <c r="P45" s="203" t="e">
        <f aca="false">#VALUE!</f>
        <v>#VALUE!</v>
      </c>
      <c r="Q45" s="203" t="e">
        <f aca="false">#VALUE!</f>
        <v>#VALUE!</v>
      </c>
      <c r="R45" s="203" t="e">
        <f aca="false">#VALUE!</f>
        <v>#VALUE!</v>
      </c>
      <c r="S45" s="203" t="e">
        <f aca="false">#VALUE!</f>
        <v>#VALUE!</v>
      </c>
      <c r="T45" s="203"/>
      <c r="U45" s="203"/>
      <c r="V45" s="203"/>
      <c r="W45" s="203"/>
      <c r="X45" s="205"/>
      <c r="Y45" s="234"/>
      <c r="Z45" s="66"/>
      <c r="AA45" s="66"/>
      <c r="AB45" s="66"/>
      <c r="AC45" s="66"/>
      <c r="AD45" s="66"/>
      <c r="AE45" s="66"/>
      <c r="AF45" s="66"/>
      <c r="AG45" s="66"/>
      <c r="AH45" s="235"/>
      <c r="AI45" s="234"/>
      <c r="AJ45" s="66"/>
      <c r="AK45" s="66"/>
      <c r="AL45" s="66"/>
      <c r="AM45" s="66"/>
      <c r="AN45" s="66"/>
      <c r="AO45" s="66"/>
      <c r="AP45" s="66"/>
      <c r="AQ45" s="66"/>
      <c r="AR45" s="235"/>
      <c r="AS45" s="234"/>
      <c r="AT45" s="66"/>
      <c r="AU45" s="66"/>
      <c r="AV45" s="66"/>
      <c r="AW45" s="66"/>
      <c r="AX45" s="66"/>
      <c r="AY45" s="66"/>
      <c r="AZ45" s="66"/>
      <c r="BA45" s="66"/>
      <c r="BB45" s="235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s="258" customFormat="true" ht="15.75" hidden="false" customHeight="true" outlineLevel="1" collapsed="false">
      <c r="A46" s="186"/>
      <c r="B46" s="209" t="s">
        <v>116</v>
      </c>
      <c r="C46" s="210" t="s">
        <v>202</v>
      </c>
      <c r="D46" s="210" t="s">
        <v>114</v>
      </c>
      <c r="E46" s="211"/>
      <c r="F46" s="211"/>
      <c r="G46" s="211"/>
      <c r="H46" s="211"/>
      <c r="I46" s="211"/>
      <c r="J46" s="211"/>
      <c r="K46" s="211"/>
      <c r="L46" s="211"/>
      <c r="M46" s="211"/>
      <c r="N46" s="211"/>
      <c r="O46" s="227" t="e">
        <f aca="false">#VALUE!</f>
        <v>#VALUE!</v>
      </c>
      <c r="P46" s="211" t="e">
        <f aca="false">#VALUE!</f>
        <v>#VALUE!</v>
      </c>
      <c r="Q46" s="211" t="e">
        <f aca="false">#VALUE!</f>
        <v>#VALUE!</v>
      </c>
      <c r="R46" s="211" t="e">
        <f aca="false">#VALUE!</f>
        <v>#VALUE!</v>
      </c>
      <c r="S46" s="211" t="e">
        <f aca="false">#VALUE!</f>
        <v>#VALUE!</v>
      </c>
      <c r="T46" s="211"/>
      <c r="U46" s="211"/>
      <c r="V46" s="211"/>
      <c r="W46" s="211"/>
      <c r="X46" s="228"/>
      <c r="Y46" s="227"/>
      <c r="Z46" s="211"/>
      <c r="AA46" s="211"/>
      <c r="AB46" s="211"/>
      <c r="AC46" s="211"/>
      <c r="AD46" s="211"/>
      <c r="AE46" s="211"/>
      <c r="AF46" s="211"/>
      <c r="AG46" s="211"/>
      <c r="AH46" s="228"/>
      <c r="AI46" s="227"/>
      <c r="AJ46" s="211"/>
      <c r="AK46" s="211"/>
      <c r="AL46" s="211"/>
      <c r="AM46" s="211"/>
      <c r="AN46" s="211"/>
      <c r="AO46" s="211"/>
      <c r="AP46" s="211"/>
      <c r="AQ46" s="211"/>
      <c r="AR46" s="228"/>
      <c r="AS46" s="227"/>
      <c r="AT46" s="211"/>
      <c r="AU46" s="211"/>
      <c r="AV46" s="211"/>
      <c r="AW46" s="211"/>
      <c r="AX46" s="211"/>
      <c r="AY46" s="211"/>
      <c r="AZ46" s="211"/>
      <c r="BA46" s="211"/>
      <c r="BB46" s="228"/>
      <c r="BC46" s="185"/>
      <c r="BD46" s="185"/>
      <c r="BE46" s="185"/>
      <c r="BF46" s="185"/>
      <c r="BG46" s="185"/>
      <c r="BH46" s="185"/>
      <c r="BI46" s="185"/>
      <c r="BJ46" s="185"/>
      <c r="BK46" s="185"/>
      <c r="BL46" s="185"/>
      <c r="BM46" s="185"/>
      <c r="BN46" s="185"/>
      <c r="BO46" s="185"/>
      <c r="BP46" s="185"/>
      <c r="BQ46" s="185"/>
      <c r="BR46" s="185"/>
      <c r="BS46" s="185"/>
      <c r="BT46" s="185"/>
      <c r="BU46" s="185"/>
      <c r="BV46" s="185"/>
    </row>
    <row r="47" customFormat="false" ht="15.75" hidden="false" customHeight="true" outlineLevel="1" collapsed="false">
      <c r="A47" s="186"/>
      <c r="B47" s="202" t="s">
        <v>118</v>
      </c>
      <c r="C47" s="66" t="s">
        <v>203</v>
      </c>
      <c r="D47" s="66" t="s">
        <v>114</v>
      </c>
      <c r="E47" s="66"/>
      <c r="F47" s="66"/>
      <c r="G47" s="66"/>
      <c r="H47" s="66"/>
      <c r="I47" s="66"/>
      <c r="J47" s="66"/>
      <c r="K47" s="66"/>
      <c r="L47" s="66"/>
      <c r="M47" s="66"/>
      <c r="N47" s="66"/>
      <c r="O47" s="204"/>
      <c r="P47" s="203"/>
      <c r="Q47" s="203"/>
      <c r="R47" s="203"/>
      <c r="S47" s="203"/>
      <c r="T47" s="203"/>
      <c r="U47" s="203"/>
      <c r="V47" s="203"/>
      <c r="W47" s="203"/>
      <c r="X47" s="205"/>
      <c r="Y47" s="234"/>
      <c r="Z47" s="66"/>
      <c r="AA47" s="66"/>
      <c r="AB47" s="66"/>
      <c r="AC47" s="66"/>
      <c r="AD47" s="66"/>
      <c r="AE47" s="66"/>
      <c r="AF47" s="66"/>
      <c r="AG47" s="66"/>
      <c r="AH47" s="235"/>
      <c r="AI47" s="234"/>
      <c r="AJ47" s="66"/>
      <c r="AK47" s="66"/>
      <c r="AL47" s="66"/>
      <c r="AM47" s="66"/>
      <c r="AN47" s="66"/>
      <c r="AO47" s="66"/>
      <c r="AP47" s="66"/>
      <c r="AQ47" s="66"/>
      <c r="AR47" s="235"/>
      <c r="AS47" s="234"/>
      <c r="AT47" s="66"/>
      <c r="AU47" s="66"/>
      <c r="AV47" s="66"/>
      <c r="AW47" s="66"/>
      <c r="AX47" s="66"/>
      <c r="AY47" s="66"/>
      <c r="AZ47" s="66"/>
      <c r="BA47" s="66"/>
      <c r="BB47" s="235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s="258" customFormat="true" ht="15.75" hidden="false" customHeight="true" outlineLevel="1" collapsed="false">
      <c r="A48" s="186"/>
      <c r="B48" s="209" t="s">
        <v>204</v>
      </c>
      <c r="C48" s="210" t="s">
        <v>205</v>
      </c>
      <c r="D48" s="210" t="s">
        <v>206</v>
      </c>
      <c r="E48" s="210"/>
      <c r="F48" s="210"/>
      <c r="G48" s="210"/>
      <c r="H48" s="210"/>
      <c r="I48" s="210"/>
      <c r="J48" s="210"/>
      <c r="K48" s="210"/>
      <c r="L48" s="210"/>
      <c r="M48" s="210"/>
      <c r="N48" s="210"/>
      <c r="O48" s="232"/>
      <c r="P48" s="210"/>
      <c r="Q48" s="210"/>
      <c r="R48" s="210"/>
      <c r="S48" s="210"/>
      <c r="T48" s="210"/>
      <c r="U48" s="210"/>
      <c r="V48" s="210"/>
      <c r="W48" s="210"/>
      <c r="X48" s="233"/>
      <c r="Y48" s="232"/>
      <c r="Z48" s="210"/>
      <c r="AA48" s="210"/>
      <c r="AB48" s="210"/>
      <c r="AC48" s="210"/>
      <c r="AD48" s="210"/>
      <c r="AE48" s="210"/>
      <c r="AF48" s="210"/>
      <c r="AG48" s="210"/>
      <c r="AH48" s="233"/>
      <c r="AI48" s="232"/>
      <c r="AJ48" s="210"/>
      <c r="AK48" s="210"/>
      <c r="AL48" s="210"/>
      <c r="AM48" s="210"/>
      <c r="AN48" s="210"/>
      <c r="AO48" s="210"/>
      <c r="AP48" s="210"/>
      <c r="AQ48" s="210"/>
      <c r="AR48" s="233"/>
      <c r="AS48" s="232"/>
      <c r="AT48" s="210"/>
      <c r="AU48" s="210"/>
      <c r="AV48" s="210"/>
      <c r="AW48" s="210"/>
      <c r="AX48" s="210"/>
      <c r="AY48" s="210"/>
      <c r="AZ48" s="210"/>
      <c r="BA48" s="210"/>
      <c r="BB48" s="233"/>
      <c r="BC48" s="185"/>
      <c r="BD48" s="185"/>
      <c r="BE48" s="185"/>
      <c r="BF48" s="185"/>
      <c r="BG48" s="185"/>
      <c r="BH48" s="185"/>
      <c r="BI48" s="185"/>
      <c r="BJ48" s="185"/>
      <c r="BK48" s="185"/>
      <c r="BL48" s="185"/>
      <c r="BM48" s="185"/>
      <c r="BN48" s="185"/>
      <c r="BO48" s="185"/>
      <c r="BP48" s="185"/>
      <c r="BQ48" s="185"/>
      <c r="BR48" s="185"/>
      <c r="BS48" s="185"/>
      <c r="BT48" s="185"/>
      <c r="BU48" s="185"/>
      <c r="BV48" s="185"/>
    </row>
    <row r="49" customFormat="false" ht="15.75" hidden="false" customHeight="true" outlineLevel="0" collapsed="false">
      <c r="A49" s="186"/>
      <c r="B49" s="237" t="s">
        <v>25</v>
      </c>
      <c r="C49" s="238"/>
      <c r="D49" s="238"/>
      <c r="E49" s="238"/>
      <c r="F49" s="238"/>
      <c r="G49" s="238"/>
      <c r="H49" s="238"/>
      <c r="I49" s="238"/>
      <c r="J49" s="238"/>
      <c r="K49" s="238"/>
      <c r="L49" s="238"/>
      <c r="M49" s="238"/>
      <c r="N49" s="238"/>
      <c r="O49" s="239"/>
      <c r="P49" s="238"/>
      <c r="Q49" s="238"/>
      <c r="R49" s="238"/>
      <c r="S49" s="238"/>
      <c r="T49" s="238"/>
      <c r="U49" s="238"/>
      <c r="V49" s="238"/>
      <c r="W49" s="238"/>
      <c r="X49" s="240"/>
      <c r="Y49" s="239"/>
      <c r="Z49" s="238"/>
      <c r="AA49" s="238"/>
      <c r="AB49" s="238"/>
      <c r="AC49" s="238"/>
      <c r="AD49" s="238"/>
      <c r="AE49" s="238"/>
      <c r="AF49" s="238"/>
      <c r="AG49" s="238"/>
      <c r="AH49" s="240"/>
      <c r="AI49" s="239"/>
      <c r="AJ49" s="238"/>
      <c r="AK49" s="238"/>
      <c r="AL49" s="238"/>
      <c r="AM49" s="238"/>
      <c r="AN49" s="238"/>
      <c r="AO49" s="238"/>
      <c r="AP49" s="238"/>
      <c r="AQ49" s="238"/>
      <c r="AR49" s="240"/>
      <c r="AS49" s="239"/>
      <c r="AT49" s="238"/>
      <c r="AU49" s="238"/>
      <c r="AV49" s="238"/>
      <c r="AW49" s="238"/>
      <c r="AX49" s="238"/>
      <c r="AY49" s="238"/>
      <c r="AZ49" s="238"/>
      <c r="BA49" s="238"/>
      <c r="BB49" s="24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5.75" hidden="false" customHeight="true" outlineLevel="1" collapsed="false">
      <c r="A50" s="186"/>
      <c r="B50" s="202" t="s">
        <v>11</v>
      </c>
      <c r="C50" s="66" t="s">
        <v>207</v>
      </c>
      <c r="D50" s="241" t="s">
        <v>13</v>
      </c>
      <c r="E50" s="203"/>
      <c r="F50" s="203"/>
      <c r="G50" s="203"/>
      <c r="H50" s="203"/>
      <c r="I50" s="203"/>
      <c r="J50" s="203"/>
      <c r="K50" s="203"/>
      <c r="L50" s="203"/>
      <c r="M50" s="203"/>
      <c r="N50" s="203"/>
      <c r="O50" s="227"/>
      <c r="P50" s="211"/>
      <c r="Q50" s="211"/>
      <c r="R50" s="211"/>
      <c r="S50" s="211"/>
      <c r="T50" s="211"/>
      <c r="U50" s="211"/>
      <c r="V50" s="211"/>
      <c r="W50" s="211"/>
      <c r="X50" s="228"/>
      <c r="Y50" s="204"/>
      <c r="Z50" s="203"/>
      <c r="AA50" s="203"/>
      <c r="AB50" s="203"/>
      <c r="AC50" s="203"/>
      <c r="AD50" s="203"/>
      <c r="AE50" s="203"/>
      <c r="AF50" s="203"/>
      <c r="AG50" s="203"/>
      <c r="AH50" s="205"/>
      <c r="AI50" s="204"/>
      <c r="AJ50" s="203"/>
      <c r="AK50" s="203"/>
      <c r="AL50" s="203"/>
      <c r="AM50" s="203"/>
      <c r="AN50" s="203"/>
      <c r="AO50" s="203"/>
      <c r="AP50" s="203"/>
      <c r="AQ50" s="203"/>
      <c r="AR50" s="205"/>
      <c r="AS50" s="204"/>
      <c r="AT50" s="203"/>
      <c r="AU50" s="203"/>
      <c r="AV50" s="203"/>
      <c r="AW50" s="203"/>
      <c r="AX50" s="203"/>
      <c r="AY50" s="203"/>
      <c r="AZ50" s="203"/>
      <c r="BA50" s="203"/>
      <c r="BB50" s="205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15.75" hidden="false" customHeight="true" outlineLevel="1" collapsed="false">
      <c r="A51" s="186"/>
      <c r="B51" s="202" t="s">
        <v>178</v>
      </c>
      <c r="C51" s="66" t="s">
        <v>208</v>
      </c>
      <c r="D51" s="203" t="s">
        <v>137</v>
      </c>
      <c r="E51" s="203"/>
      <c r="F51" s="203"/>
      <c r="G51" s="203"/>
      <c r="H51" s="203"/>
      <c r="I51" s="203"/>
      <c r="J51" s="203"/>
      <c r="K51" s="203"/>
      <c r="L51" s="203"/>
      <c r="M51" s="203"/>
      <c r="N51" s="203"/>
      <c r="O51" s="204"/>
      <c r="P51" s="203"/>
      <c r="Q51" s="203"/>
      <c r="R51" s="203"/>
      <c r="S51" s="203"/>
      <c r="T51" s="203"/>
      <c r="U51" s="203"/>
      <c r="V51" s="203"/>
      <c r="W51" s="203"/>
      <c r="X51" s="205"/>
      <c r="Y51" s="204"/>
      <c r="Z51" s="203"/>
      <c r="AA51" s="203"/>
      <c r="AB51" s="203"/>
      <c r="AC51" s="203"/>
      <c r="AD51" s="203"/>
      <c r="AE51" s="203"/>
      <c r="AF51" s="203"/>
      <c r="AG51" s="203"/>
      <c r="AH51" s="205"/>
      <c r="AI51" s="204"/>
      <c r="AJ51" s="203"/>
      <c r="AK51" s="203"/>
      <c r="AL51" s="203"/>
      <c r="AM51" s="203"/>
      <c r="AN51" s="203"/>
      <c r="AO51" s="203"/>
      <c r="AP51" s="203"/>
      <c r="AQ51" s="203"/>
      <c r="AR51" s="205"/>
      <c r="AS51" s="204"/>
      <c r="AT51" s="203"/>
      <c r="AU51" s="203"/>
      <c r="AV51" s="203"/>
      <c r="AW51" s="203"/>
      <c r="AX51" s="203"/>
      <c r="AY51" s="203"/>
      <c r="AZ51" s="203"/>
      <c r="BA51" s="203"/>
      <c r="BB51" s="205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s="258" customFormat="true" ht="15.75" hidden="false" customHeight="true" outlineLevel="1" collapsed="false">
      <c r="A52" s="186"/>
      <c r="B52" s="209" t="s">
        <v>19</v>
      </c>
      <c r="C52" s="210" t="s">
        <v>209</v>
      </c>
      <c r="D52" s="242" t="s">
        <v>21</v>
      </c>
      <c r="E52" s="211"/>
      <c r="F52" s="211"/>
      <c r="G52" s="211"/>
      <c r="H52" s="211"/>
      <c r="I52" s="211"/>
      <c r="J52" s="211"/>
      <c r="K52" s="211"/>
      <c r="L52" s="211"/>
      <c r="M52" s="211"/>
      <c r="N52" s="211"/>
      <c r="O52" s="227" t="e">
        <f aca="false">#VALUE!</f>
        <v>#VALUE!</v>
      </c>
      <c r="P52" s="211" t="e">
        <f aca="false">#VALUE!</f>
        <v>#VALUE!</v>
      </c>
      <c r="Q52" s="211" t="e">
        <f aca="false">#VALUE!</f>
        <v>#VALUE!</v>
      </c>
      <c r="R52" s="211" t="e">
        <f aca="false">#VALUE!</f>
        <v>#VALUE!</v>
      </c>
      <c r="S52" s="211" t="e">
        <f aca="false">#VALUE!</f>
        <v>#VALUE!</v>
      </c>
      <c r="T52" s="211"/>
      <c r="U52" s="211"/>
      <c r="V52" s="211"/>
      <c r="W52" s="211"/>
      <c r="X52" s="228"/>
      <c r="Y52" s="227"/>
      <c r="Z52" s="211"/>
      <c r="AA52" s="211"/>
      <c r="AB52" s="211"/>
      <c r="AC52" s="211"/>
      <c r="AD52" s="211"/>
      <c r="AE52" s="211"/>
      <c r="AF52" s="211"/>
      <c r="AG52" s="211"/>
      <c r="AH52" s="228"/>
      <c r="AI52" s="227"/>
      <c r="AJ52" s="211"/>
      <c r="AK52" s="211"/>
      <c r="AL52" s="211"/>
      <c r="AM52" s="211"/>
      <c r="AN52" s="211"/>
      <c r="AO52" s="211"/>
      <c r="AP52" s="211"/>
      <c r="AQ52" s="211"/>
      <c r="AR52" s="228"/>
      <c r="AS52" s="227"/>
      <c r="AT52" s="211"/>
      <c r="AU52" s="211"/>
      <c r="AV52" s="211"/>
      <c r="AW52" s="211"/>
      <c r="AX52" s="211"/>
      <c r="AY52" s="211"/>
      <c r="AZ52" s="211"/>
      <c r="BA52" s="211"/>
      <c r="BB52" s="228"/>
      <c r="BC52" s="185"/>
      <c r="BD52" s="185"/>
      <c r="BE52" s="185"/>
      <c r="BF52" s="185"/>
      <c r="BG52" s="185"/>
      <c r="BH52" s="185"/>
      <c r="BI52" s="185"/>
      <c r="BJ52" s="185"/>
      <c r="BK52" s="185"/>
      <c r="BL52" s="185"/>
      <c r="BM52" s="185"/>
      <c r="BN52" s="185"/>
      <c r="BO52" s="185"/>
      <c r="BP52" s="185"/>
      <c r="BQ52" s="185"/>
      <c r="BR52" s="185"/>
      <c r="BS52" s="185"/>
      <c r="BT52" s="185"/>
      <c r="BU52" s="185"/>
      <c r="BV52" s="185"/>
    </row>
    <row r="53" customFormat="false" ht="15.75" hidden="false" customHeight="true" outlineLevel="1" collapsed="false">
      <c r="A53" s="186"/>
      <c r="B53" s="202" t="s">
        <v>22</v>
      </c>
      <c r="C53" s="66" t="s">
        <v>210</v>
      </c>
      <c r="D53" s="241" t="s">
        <v>182</v>
      </c>
      <c r="E53" s="203"/>
      <c r="F53" s="203"/>
      <c r="G53" s="203"/>
      <c r="H53" s="203"/>
      <c r="I53" s="203"/>
      <c r="J53" s="203"/>
      <c r="K53" s="203"/>
      <c r="L53" s="203"/>
      <c r="M53" s="203"/>
      <c r="N53" s="203"/>
      <c r="O53" s="204" t="e">
        <f aca="false">#VALUE!</f>
        <v>#VALUE!</v>
      </c>
      <c r="P53" s="203" t="e">
        <f aca="false">#VALUE!</f>
        <v>#VALUE!</v>
      </c>
      <c r="Q53" s="203" t="e">
        <f aca="false">#VALUE!</f>
        <v>#VALUE!</v>
      </c>
      <c r="R53" s="203" t="e">
        <f aca="false">#VALUE!</f>
        <v>#VALUE!</v>
      </c>
      <c r="S53" s="203" t="e">
        <f aca="false">#VALUE!</f>
        <v>#VALUE!</v>
      </c>
      <c r="T53" s="203"/>
      <c r="U53" s="203"/>
      <c r="V53" s="203"/>
      <c r="W53" s="203"/>
      <c r="X53" s="205"/>
      <c r="Y53" s="204"/>
      <c r="Z53" s="203"/>
      <c r="AA53" s="203"/>
      <c r="AB53" s="203"/>
      <c r="AC53" s="203"/>
      <c r="AD53" s="203"/>
      <c r="AE53" s="203"/>
      <c r="AF53" s="203"/>
      <c r="AG53" s="203"/>
      <c r="AH53" s="205"/>
      <c r="AI53" s="204"/>
      <c r="AJ53" s="203"/>
      <c r="AK53" s="203"/>
      <c r="AL53" s="203"/>
      <c r="AM53" s="203"/>
      <c r="AN53" s="203"/>
      <c r="AO53" s="203"/>
      <c r="AP53" s="203"/>
      <c r="AQ53" s="203"/>
      <c r="AR53" s="205"/>
      <c r="AS53" s="204"/>
      <c r="AT53" s="203"/>
      <c r="AU53" s="203"/>
      <c r="AV53" s="203"/>
      <c r="AW53" s="203"/>
      <c r="AX53" s="203"/>
      <c r="AY53" s="203"/>
      <c r="AZ53" s="203"/>
      <c r="BA53" s="203"/>
      <c r="BB53" s="205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s="258" customFormat="true" ht="15.75" hidden="false" customHeight="true" outlineLevel="1" collapsed="false">
      <c r="A54" s="186"/>
      <c r="B54" s="209" t="s">
        <v>183</v>
      </c>
      <c r="C54" s="210" t="s">
        <v>211</v>
      </c>
      <c r="D54" s="242" t="s">
        <v>185</v>
      </c>
      <c r="E54" s="211"/>
      <c r="F54" s="211"/>
      <c r="G54" s="211"/>
      <c r="H54" s="211"/>
      <c r="I54" s="211"/>
      <c r="J54" s="211"/>
      <c r="K54" s="211"/>
      <c r="L54" s="211"/>
      <c r="M54" s="211"/>
      <c r="N54" s="211"/>
      <c r="O54" s="227" t="e">
        <f aca="false">#VALUE!</f>
        <v>#VALUE!</v>
      </c>
      <c r="P54" s="211" t="e">
        <f aca="false">#VALUE!</f>
        <v>#VALUE!</v>
      </c>
      <c r="Q54" s="211" t="e">
        <f aca="false">#VALUE!</f>
        <v>#VALUE!</v>
      </c>
      <c r="R54" s="211" t="e">
        <f aca="false">#VALUE!</f>
        <v>#VALUE!</v>
      </c>
      <c r="S54" s="211" t="e">
        <f aca="false">#VALUE!</f>
        <v>#VALUE!</v>
      </c>
      <c r="T54" s="211"/>
      <c r="U54" s="211"/>
      <c r="V54" s="211"/>
      <c r="W54" s="211"/>
      <c r="X54" s="228"/>
      <c r="Y54" s="227"/>
      <c r="Z54" s="211"/>
      <c r="AA54" s="211"/>
      <c r="AB54" s="211"/>
      <c r="AC54" s="211"/>
      <c r="AD54" s="211"/>
      <c r="AE54" s="211"/>
      <c r="AF54" s="211"/>
      <c r="AG54" s="211"/>
      <c r="AH54" s="228"/>
      <c r="AI54" s="227"/>
      <c r="AJ54" s="211"/>
      <c r="AK54" s="211"/>
      <c r="AL54" s="211"/>
      <c r="AM54" s="211"/>
      <c r="AN54" s="211"/>
      <c r="AO54" s="211"/>
      <c r="AP54" s="211"/>
      <c r="AQ54" s="211"/>
      <c r="AR54" s="228"/>
      <c r="AS54" s="227"/>
      <c r="AT54" s="211"/>
      <c r="AU54" s="211"/>
      <c r="AV54" s="211"/>
      <c r="AW54" s="211"/>
      <c r="AX54" s="211"/>
      <c r="AY54" s="211"/>
      <c r="AZ54" s="211"/>
      <c r="BA54" s="211"/>
      <c r="BB54" s="228"/>
      <c r="BC54" s="185"/>
      <c r="BD54" s="185"/>
      <c r="BE54" s="185"/>
      <c r="BF54" s="185"/>
      <c r="BG54" s="185"/>
      <c r="BH54" s="185"/>
      <c r="BI54" s="185"/>
      <c r="BJ54" s="185"/>
      <c r="BK54" s="185"/>
      <c r="BL54" s="185"/>
      <c r="BM54" s="185"/>
      <c r="BN54" s="185"/>
      <c r="BO54" s="185"/>
      <c r="BP54" s="185"/>
      <c r="BQ54" s="185"/>
      <c r="BR54" s="185"/>
      <c r="BS54" s="185"/>
      <c r="BT54" s="185"/>
      <c r="BU54" s="185"/>
      <c r="BV54" s="185"/>
    </row>
    <row r="55" customFormat="false" ht="15.75" hidden="false" customHeight="true" outlineLevel="1" collapsed="false">
      <c r="A55" s="186"/>
      <c r="B55" s="202" t="s">
        <v>186</v>
      </c>
      <c r="C55" s="66" t="s">
        <v>212</v>
      </c>
      <c r="D55" s="241" t="s">
        <v>114</v>
      </c>
      <c r="E55" s="203"/>
      <c r="F55" s="203"/>
      <c r="G55" s="203"/>
      <c r="H55" s="203"/>
      <c r="I55" s="203"/>
      <c r="J55" s="203"/>
      <c r="K55" s="203"/>
      <c r="L55" s="203"/>
      <c r="M55" s="203"/>
      <c r="N55" s="203"/>
      <c r="O55" s="204"/>
      <c r="P55" s="203"/>
      <c r="Q55" s="203"/>
      <c r="R55" s="203"/>
      <c r="S55" s="203"/>
      <c r="T55" s="203"/>
      <c r="U55" s="203"/>
      <c r="V55" s="203"/>
      <c r="W55" s="203"/>
      <c r="X55" s="205"/>
      <c r="Y55" s="204"/>
      <c r="Z55" s="203"/>
      <c r="AA55" s="203"/>
      <c r="AB55" s="203"/>
      <c r="AC55" s="203"/>
      <c r="AD55" s="203"/>
      <c r="AE55" s="203"/>
      <c r="AF55" s="203"/>
      <c r="AG55" s="203"/>
      <c r="AH55" s="205"/>
      <c r="AI55" s="204"/>
      <c r="AJ55" s="203"/>
      <c r="AK55" s="203"/>
      <c r="AL55" s="203"/>
      <c r="AM55" s="203"/>
      <c r="AN55" s="203"/>
      <c r="AO55" s="203"/>
      <c r="AP55" s="203"/>
      <c r="AQ55" s="203"/>
      <c r="AR55" s="205"/>
      <c r="AS55" s="204"/>
      <c r="AT55" s="203"/>
      <c r="AU55" s="203"/>
      <c r="AV55" s="203"/>
      <c r="AW55" s="203"/>
      <c r="AX55" s="203"/>
      <c r="AY55" s="203"/>
      <c r="AZ55" s="203"/>
      <c r="BA55" s="203"/>
      <c r="BB55" s="205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s="258" customFormat="true" ht="15.75" hidden="false" customHeight="true" outlineLevel="1" collapsed="false">
      <c r="A56" s="186"/>
      <c r="B56" s="209" t="s">
        <v>188</v>
      </c>
      <c r="C56" s="210" t="s">
        <v>213</v>
      </c>
      <c r="D56" s="242" t="s">
        <v>140</v>
      </c>
      <c r="E56" s="211"/>
      <c r="F56" s="211"/>
      <c r="G56" s="211"/>
      <c r="H56" s="211"/>
      <c r="I56" s="211"/>
      <c r="J56" s="211"/>
      <c r="K56" s="211"/>
      <c r="L56" s="211"/>
      <c r="M56" s="211"/>
      <c r="N56" s="211"/>
      <c r="O56" s="227"/>
      <c r="P56" s="211"/>
      <c r="Q56" s="211"/>
      <c r="R56" s="211"/>
      <c r="S56" s="211"/>
      <c r="T56" s="211"/>
      <c r="U56" s="211"/>
      <c r="V56" s="211"/>
      <c r="W56" s="211"/>
      <c r="X56" s="228"/>
      <c r="Y56" s="227"/>
      <c r="Z56" s="211"/>
      <c r="AA56" s="211"/>
      <c r="AB56" s="211"/>
      <c r="AC56" s="211"/>
      <c r="AD56" s="211"/>
      <c r="AE56" s="211"/>
      <c r="AF56" s="211"/>
      <c r="AG56" s="211"/>
      <c r="AH56" s="228"/>
      <c r="AI56" s="227"/>
      <c r="AJ56" s="211"/>
      <c r="AK56" s="211"/>
      <c r="AL56" s="211"/>
      <c r="AM56" s="211"/>
      <c r="AN56" s="211"/>
      <c r="AO56" s="211"/>
      <c r="AP56" s="211"/>
      <c r="AQ56" s="211"/>
      <c r="AR56" s="228"/>
      <c r="AS56" s="227"/>
      <c r="AT56" s="211"/>
      <c r="AU56" s="211"/>
      <c r="AV56" s="211"/>
      <c r="AW56" s="211"/>
      <c r="AX56" s="211"/>
      <c r="AY56" s="211"/>
      <c r="AZ56" s="211"/>
      <c r="BA56" s="211"/>
      <c r="BB56" s="228"/>
      <c r="BC56" s="185"/>
      <c r="BD56" s="185"/>
      <c r="BE56" s="185"/>
      <c r="BF56" s="185"/>
      <c r="BG56" s="185"/>
      <c r="BH56" s="185"/>
      <c r="BI56" s="185"/>
      <c r="BJ56" s="185"/>
      <c r="BK56" s="185"/>
      <c r="BL56" s="185"/>
      <c r="BM56" s="185"/>
      <c r="BN56" s="185"/>
      <c r="BO56" s="185"/>
      <c r="BP56" s="185"/>
      <c r="BQ56" s="185"/>
      <c r="BR56" s="185"/>
      <c r="BS56" s="185"/>
      <c r="BT56" s="185"/>
      <c r="BU56" s="185"/>
      <c r="BV56" s="185"/>
    </row>
    <row r="57" customFormat="false" ht="15.75" hidden="false" customHeight="true" outlineLevel="1" collapsed="false">
      <c r="A57" s="186"/>
      <c r="B57" s="202" t="s">
        <v>190</v>
      </c>
      <c r="C57" s="66" t="s">
        <v>214</v>
      </c>
      <c r="D57" s="241" t="s">
        <v>192</v>
      </c>
      <c r="E57" s="203"/>
      <c r="F57" s="203"/>
      <c r="G57" s="203"/>
      <c r="H57" s="203"/>
      <c r="I57" s="203"/>
      <c r="J57" s="203"/>
      <c r="K57" s="203"/>
      <c r="L57" s="203"/>
      <c r="M57" s="203"/>
      <c r="N57" s="203"/>
      <c r="O57" s="204"/>
      <c r="P57" s="203"/>
      <c r="Q57" s="203"/>
      <c r="R57" s="203"/>
      <c r="S57" s="203"/>
      <c r="T57" s="203"/>
      <c r="U57" s="203"/>
      <c r="V57" s="203"/>
      <c r="W57" s="203"/>
      <c r="X57" s="205"/>
      <c r="Y57" s="204"/>
      <c r="Z57" s="203"/>
      <c r="AA57" s="203"/>
      <c r="AB57" s="203"/>
      <c r="AC57" s="203"/>
      <c r="AD57" s="203"/>
      <c r="AE57" s="203"/>
      <c r="AF57" s="203"/>
      <c r="AG57" s="203"/>
      <c r="AH57" s="205"/>
      <c r="AI57" s="204"/>
      <c r="AJ57" s="203"/>
      <c r="AK57" s="203"/>
      <c r="AL57" s="203"/>
      <c r="AM57" s="203"/>
      <c r="AN57" s="203"/>
      <c r="AO57" s="203"/>
      <c r="AP57" s="203"/>
      <c r="AQ57" s="203"/>
      <c r="AR57" s="205"/>
      <c r="AS57" s="204"/>
      <c r="AT57" s="203"/>
      <c r="AU57" s="203"/>
      <c r="AV57" s="203"/>
      <c r="AW57" s="203"/>
      <c r="AX57" s="203"/>
      <c r="AY57" s="203"/>
      <c r="AZ57" s="203"/>
      <c r="BA57" s="203"/>
      <c r="BB57" s="205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s="258" customFormat="true" ht="15.75" hidden="false" customHeight="true" outlineLevel="1" collapsed="false">
      <c r="A58" s="186"/>
      <c r="B58" s="243" t="s">
        <v>215</v>
      </c>
      <c r="C58" s="210" t="s">
        <v>216</v>
      </c>
      <c r="D58" s="244" t="s">
        <v>21</v>
      </c>
      <c r="E58" s="211"/>
      <c r="F58" s="211"/>
      <c r="G58" s="211"/>
      <c r="H58" s="211"/>
      <c r="I58" s="211"/>
      <c r="J58" s="211"/>
      <c r="K58" s="211"/>
      <c r="L58" s="211"/>
      <c r="M58" s="211"/>
      <c r="N58" s="211"/>
      <c r="O58" s="227"/>
      <c r="P58" s="211"/>
      <c r="Q58" s="211"/>
      <c r="R58" s="211"/>
      <c r="S58" s="211"/>
      <c r="T58" s="211"/>
      <c r="U58" s="211"/>
      <c r="V58" s="211"/>
      <c r="W58" s="211"/>
      <c r="X58" s="228"/>
      <c r="Y58" s="227"/>
      <c r="Z58" s="211"/>
      <c r="AA58" s="211"/>
      <c r="AB58" s="211"/>
      <c r="AC58" s="211"/>
      <c r="AD58" s="211"/>
      <c r="AE58" s="211"/>
      <c r="AF58" s="211"/>
      <c r="AG58" s="211"/>
      <c r="AH58" s="228"/>
      <c r="AI58" s="227"/>
      <c r="AJ58" s="211"/>
      <c r="AK58" s="211"/>
      <c r="AL58" s="211"/>
      <c r="AM58" s="211"/>
      <c r="AN58" s="211"/>
      <c r="AO58" s="211"/>
      <c r="AP58" s="211"/>
      <c r="AQ58" s="211"/>
      <c r="AR58" s="228"/>
      <c r="AS58" s="227"/>
      <c r="AT58" s="211"/>
      <c r="AU58" s="211"/>
      <c r="AV58" s="211"/>
      <c r="AW58" s="211"/>
      <c r="AX58" s="211"/>
      <c r="AY58" s="211"/>
      <c r="AZ58" s="211"/>
      <c r="BA58" s="211"/>
      <c r="BB58" s="228"/>
      <c r="BC58" s="185"/>
      <c r="BD58" s="185"/>
      <c r="BE58" s="185"/>
      <c r="BF58" s="185"/>
      <c r="BG58" s="185"/>
      <c r="BH58" s="185"/>
      <c r="BI58" s="185"/>
      <c r="BJ58" s="185"/>
      <c r="BK58" s="185"/>
      <c r="BL58" s="185"/>
      <c r="BM58" s="185"/>
      <c r="BN58" s="185"/>
      <c r="BO58" s="185"/>
      <c r="BP58" s="185"/>
      <c r="BQ58" s="185"/>
      <c r="BR58" s="185"/>
      <c r="BS58" s="185"/>
      <c r="BT58" s="185"/>
      <c r="BU58" s="185"/>
      <c r="BV58" s="185"/>
    </row>
    <row r="59" customFormat="false" ht="15" hidden="false" customHeight="true" outlineLevel="1" collapsed="false">
      <c r="A59" s="186"/>
      <c r="B59" s="202" t="s">
        <v>217</v>
      </c>
      <c r="C59" s="66" t="s">
        <v>218</v>
      </c>
      <c r="D59" s="241" t="s">
        <v>185</v>
      </c>
      <c r="E59" s="203"/>
      <c r="F59" s="203"/>
      <c r="G59" s="203"/>
      <c r="H59" s="203"/>
      <c r="I59" s="203"/>
      <c r="J59" s="203"/>
      <c r="K59" s="203"/>
      <c r="L59" s="203"/>
      <c r="M59" s="203"/>
      <c r="N59" s="203"/>
      <c r="O59" s="204"/>
      <c r="P59" s="203"/>
      <c r="Q59" s="203"/>
      <c r="R59" s="203"/>
      <c r="S59" s="203"/>
      <c r="T59" s="203"/>
      <c r="U59" s="203"/>
      <c r="V59" s="203"/>
      <c r="W59" s="203"/>
      <c r="X59" s="205"/>
      <c r="Y59" s="204"/>
      <c r="Z59" s="203"/>
      <c r="AA59" s="203"/>
      <c r="AB59" s="203"/>
      <c r="AC59" s="203"/>
      <c r="AD59" s="203"/>
      <c r="AE59" s="203"/>
      <c r="AF59" s="203"/>
      <c r="AG59" s="203"/>
      <c r="AH59" s="205"/>
      <c r="AI59" s="204"/>
      <c r="AJ59" s="203"/>
      <c r="AK59" s="203"/>
      <c r="AL59" s="203"/>
      <c r="AM59" s="203"/>
      <c r="AN59" s="203"/>
      <c r="AO59" s="203"/>
      <c r="AP59" s="203"/>
      <c r="AQ59" s="203"/>
      <c r="AR59" s="205"/>
      <c r="AS59" s="204"/>
      <c r="AT59" s="203"/>
      <c r="AU59" s="203"/>
      <c r="AV59" s="203"/>
      <c r="AW59" s="203"/>
      <c r="AX59" s="203"/>
      <c r="AY59" s="203"/>
      <c r="AZ59" s="203"/>
      <c r="BA59" s="203"/>
      <c r="BB59" s="205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s="258" customFormat="true" ht="15.75" hidden="false" customHeight="true" outlineLevel="1" collapsed="false">
      <c r="A60" s="186"/>
      <c r="B60" s="209" t="s">
        <v>219</v>
      </c>
      <c r="C60" s="210" t="s">
        <v>220</v>
      </c>
      <c r="D60" s="242" t="s">
        <v>140</v>
      </c>
      <c r="E60" s="211"/>
      <c r="F60" s="211"/>
      <c r="G60" s="211"/>
      <c r="H60" s="211"/>
      <c r="I60" s="211"/>
      <c r="J60" s="211"/>
      <c r="K60" s="211"/>
      <c r="L60" s="211"/>
      <c r="M60" s="211"/>
      <c r="N60" s="211"/>
      <c r="O60" s="227"/>
      <c r="P60" s="211"/>
      <c r="Q60" s="211"/>
      <c r="R60" s="211"/>
      <c r="S60" s="211"/>
      <c r="T60" s="211"/>
      <c r="U60" s="211"/>
      <c r="V60" s="211"/>
      <c r="W60" s="211"/>
      <c r="X60" s="228"/>
      <c r="Y60" s="227"/>
      <c r="Z60" s="211"/>
      <c r="AA60" s="211"/>
      <c r="AB60" s="211"/>
      <c r="AC60" s="211"/>
      <c r="AD60" s="211"/>
      <c r="AE60" s="211"/>
      <c r="AF60" s="211"/>
      <c r="AG60" s="211"/>
      <c r="AH60" s="228"/>
      <c r="AI60" s="227"/>
      <c r="AJ60" s="211"/>
      <c r="AK60" s="211"/>
      <c r="AL60" s="211"/>
      <c r="AM60" s="211"/>
      <c r="AN60" s="211"/>
      <c r="AO60" s="211"/>
      <c r="AP60" s="211"/>
      <c r="AQ60" s="211"/>
      <c r="AR60" s="228"/>
      <c r="AS60" s="227"/>
      <c r="AT60" s="211"/>
      <c r="AU60" s="211"/>
      <c r="AV60" s="211"/>
      <c r="AW60" s="211"/>
      <c r="AX60" s="211"/>
      <c r="AY60" s="211"/>
      <c r="AZ60" s="211"/>
      <c r="BA60" s="211"/>
      <c r="BB60" s="228"/>
      <c r="BC60" s="185"/>
      <c r="BD60" s="185"/>
      <c r="BE60" s="185"/>
      <c r="BF60" s="185"/>
      <c r="BG60" s="185"/>
      <c r="BH60" s="185"/>
      <c r="BI60" s="185"/>
      <c r="BJ60" s="185"/>
      <c r="BK60" s="185"/>
      <c r="BL60" s="185"/>
      <c r="BM60" s="185"/>
      <c r="BN60" s="185"/>
      <c r="BO60" s="185"/>
      <c r="BP60" s="185"/>
      <c r="BQ60" s="185"/>
      <c r="BR60" s="185"/>
      <c r="BS60" s="185"/>
      <c r="BT60" s="185"/>
      <c r="BU60" s="185"/>
      <c r="BV60" s="185"/>
    </row>
    <row r="61" customFormat="false" ht="15.75" hidden="false" customHeight="true" outlineLevel="0" collapsed="false">
      <c r="A61" s="186"/>
      <c r="B61" s="224" t="s">
        <v>221</v>
      </c>
      <c r="C61" s="47"/>
      <c r="D61" s="47"/>
      <c r="E61" s="23"/>
      <c r="F61" s="23"/>
      <c r="G61" s="23"/>
      <c r="H61" s="23"/>
      <c r="I61" s="23"/>
      <c r="J61" s="47"/>
      <c r="K61" s="47"/>
      <c r="L61" s="47"/>
      <c r="M61" s="47"/>
      <c r="N61" s="47"/>
      <c r="O61" s="225"/>
      <c r="P61" s="23"/>
      <c r="Q61" s="23"/>
      <c r="R61" s="23"/>
      <c r="S61" s="23"/>
      <c r="T61" s="47"/>
      <c r="U61" s="47"/>
      <c r="V61" s="47"/>
      <c r="W61" s="47"/>
      <c r="X61" s="48"/>
      <c r="Y61" s="225"/>
      <c r="Z61" s="23"/>
      <c r="AA61" s="23"/>
      <c r="AB61" s="23"/>
      <c r="AC61" s="23"/>
      <c r="AD61" s="47"/>
      <c r="AE61" s="47"/>
      <c r="AF61" s="47"/>
      <c r="AG61" s="47"/>
      <c r="AH61" s="48"/>
      <c r="AI61" s="225"/>
      <c r="AJ61" s="23"/>
      <c r="AK61" s="23"/>
      <c r="AL61" s="23"/>
      <c r="AM61" s="23"/>
      <c r="AN61" s="47"/>
      <c r="AO61" s="47"/>
      <c r="AP61" s="47"/>
      <c r="AQ61" s="47"/>
      <c r="AR61" s="48"/>
      <c r="AS61" s="225"/>
      <c r="AT61" s="23"/>
      <c r="AU61" s="23"/>
      <c r="AV61" s="23"/>
      <c r="AW61" s="23"/>
      <c r="AX61" s="47"/>
      <c r="AY61" s="47"/>
      <c r="AZ61" s="47"/>
      <c r="BA61" s="47"/>
      <c r="BB61" s="48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15.75" hidden="false" customHeight="true" outlineLevel="0" collapsed="false">
      <c r="A62" s="186"/>
      <c r="B62" s="224"/>
      <c r="C62" s="49"/>
      <c r="D62" s="49"/>
      <c r="E62" s="27"/>
      <c r="F62" s="27"/>
      <c r="G62" s="27"/>
      <c r="H62" s="27"/>
      <c r="I62" s="27"/>
      <c r="J62" s="49"/>
      <c r="K62" s="49"/>
      <c r="L62" s="49"/>
      <c r="M62" s="49"/>
      <c r="N62" s="49"/>
      <c r="O62" s="226"/>
      <c r="P62" s="27"/>
      <c r="Q62" s="27"/>
      <c r="R62" s="27"/>
      <c r="S62" s="27"/>
      <c r="T62" s="49"/>
      <c r="U62" s="49"/>
      <c r="V62" s="49"/>
      <c r="W62" s="49"/>
      <c r="X62" s="50"/>
      <c r="Y62" s="226"/>
      <c r="Z62" s="27"/>
      <c r="AA62" s="27"/>
      <c r="AB62" s="27"/>
      <c r="AC62" s="27"/>
      <c r="AD62" s="49"/>
      <c r="AE62" s="49"/>
      <c r="AF62" s="49"/>
      <c r="AG62" s="49"/>
      <c r="AH62" s="50"/>
      <c r="AI62" s="226"/>
      <c r="AJ62" s="27"/>
      <c r="AK62" s="27"/>
      <c r="AL62" s="27"/>
      <c r="AM62" s="27"/>
      <c r="AN62" s="49"/>
      <c r="AO62" s="49"/>
      <c r="AP62" s="49"/>
      <c r="AQ62" s="49"/>
      <c r="AR62" s="50"/>
      <c r="AS62" s="226"/>
      <c r="AT62" s="27"/>
      <c r="AU62" s="27"/>
      <c r="AV62" s="27"/>
      <c r="AW62" s="27"/>
      <c r="AX62" s="49"/>
      <c r="AY62" s="49"/>
      <c r="AZ62" s="49"/>
      <c r="BA62" s="49"/>
      <c r="BB62" s="5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15.75" hidden="false" customHeight="true" outlineLevel="1" collapsed="false">
      <c r="A63" s="186"/>
      <c r="B63" s="202" t="s">
        <v>222</v>
      </c>
      <c r="C63" s="66" t="s">
        <v>223</v>
      </c>
      <c r="D63" s="66" t="s">
        <v>114</v>
      </c>
      <c r="E63" s="66"/>
      <c r="F63" s="66"/>
      <c r="G63" s="66"/>
      <c r="H63" s="66"/>
      <c r="I63" s="66"/>
      <c r="J63" s="66"/>
      <c r="K63" s="66"/>
      <c r="L63" s="66"/>
      <c r="M63" s="66"/>
      <c r="N63" s="66"/>
      <c r="O63" s="234"/>
      <c r="P63" s="66"/>
      <c r="Q63" s="66"/>
      <c r="R63" s="66"/>
      <c r="S63" s="66"/>
      <c r="T63" s="66"/>
      <c r="U63" s="66"/>
      <c r="V63" s="66"/>
      <c r="W63" s="66"/>
      <c r="X63" s="235"/>
      <c r="Y63" s="234"/>
      <c r="Z63" s="66"/>
      <c r="AA63" s="66"/>
      <c r="AB63" s="66"/>
      <c r="AC63" s="66"/>
      <c r="AD63" s="66"/>
      <c r="AE63" s="66"/>
      <c r="AF63" s="66"/>
      <c r="AG63" s="66"/>
      <c r="AH63" s="235"/>
      <c r="AI63" s="234"/>
      <c r="AJ63" s="66"/>
      <c r="AK63" s="66"/>
      <c r="AL63" s="66"/>
      <c r="AM63" s="66"/>
      <c r="AN63" s="66"/>
      <c r="AO63" s="66"/>
      <c r="AP63" s="66"/>
      <c r="AQ63" s="66"/>
      <c r="AR63" s="235"/>
      <c r="AS63" s="234"/>
      <c r="AT63" s="66"/>
      <c r="AU63" s="66"/>
      <c r="AV63" s="66"/>
      <c r="AW63" s="66"/>
      <c r="AX63" s="66"/>
      <c r="AY63" s="66"/>
      <c r="AZ63" s="66"/>
      <c r="BA63" s="66"/>
      <c r="BB63" s="235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s="258" customFormat="true" ht="15.75" hidden="false" customHeight="true" outlineLevel="1" collapsed="false">
      <c r="A64" s="186"/>
      <c r="B64" s="245" t="s">
        <v>224</v>
      </c>
      <c r="C64" s="246" t="s">
        <v>225</v>
      </c>
      <c r="D64" s="246" t="s">
        <v>114</v>
      </c>
      <c r="E64" s="247"/>
      <c r="F64" s="247"/>
      <c r="G64" s="247"/>
      <c r="H64" s="247"/>
      <c r="I64" s="247"/>
      <c r="J64" s="247"/>
      <c r="K64" s="247"/>
      <c r="L64" s="247"/>
      <c r="M64" s="247"/>
      <c r="N64" s="247"/>
      <c r="O64" s="248"/>
      <c r="P64" s="247"/>
      <c r="Q64" s="247"/>
      <c r="R64" s="247"/>
      <c r="S64" s="247"/>
      <c r="T64" s="247"/>
      <c r="U64" s="247"/>
      <c r="V64" s="247"/>
      <c r="W64" s="247"/>
      <c r="X64" s="249"/>
      <c r="Y64" s="248"/>
      <c r="Z64" s="247"/>
      <c r="AA64" s="247"/>
      <c r="AB64" s="247"/>
      <c r="AC64" s="247"/>
      <c r="AD64" s="247"/>
      <c r="AE64" s="247"/>
      <c r="AF64" s="247"/>
      <c r="AG64" s="247"/>
      <c r="AH64" s="249"/>
      <c r="AI64" s="248"/>
      <c r="AJ64" s="247"/>
      <c r="AK64" s="247"/>
      <c r="AL64" s="247"/>
      <c r="AM64" s="247"/>
      <c r="AN64" s="247"/>
      <c r="AO64" s="247"/>
      <c r="AP64" s="247"/>
      <c r="AQ64" s="247"/>
      <c r="AR64" s="249"/>
      <c r="AS64" s="248"/>
      <c r="AT64" s="247"/>
      <c r="AU64" s="247"/>
      <c r="AV64" s="247"/>
      <c r="AW64" s="247"/>
      <c r="AX64" s="247"/>
      <c r="AY64" s="247"/>
      <c r="AZ64" s="247"/>
      <c r="BA64" s="247"/>
      <c r="BB64" s="249"/>
      <c r="BC64" s="185"/>
      <c r="BD64" s="185"/>
      <c r="BE64" s="185"/>
      <c r="BF64" s="185"/>
      <c r="BG64" s="185"/>
      <c r="BH64" s="185"/>
      <c r="BI64" s="185"/>
      <c r="BJ64" s="185"/>
      <c r="BK64" s="185"/>
      <c r="BL64" s="185"/>
      <c r="BM64" s="185"/>
      <c r="BN64" s="185"/>
      <c r="BO64" s="185"/>
      <c r="BP64" s="185"/>
      <c r="BQ64" s="185"/>
      <c r="BR64" s="185"/>
      <c r="BS64" s="185"/>
      <c r="BT64" s="185"/>
      <c r="BU64" s="185"/>
      <c r="BV64" s="185"/>
    </row>
    <row r="65" customFormat="false" ht="15.75" hidden="false" customHeight="true" outlineLevel="1" collapsed="false">
      <c r="A65" s="186"/>
      <c r="B65" s="202" t="s">
        <v>226</v>
      </c>
      <c r="C65" s="66" t="s">
        <v>227</v>
      </c>
      <c r="D65" s="241" t="s">
        <v>114</v>
      </c>
      <c r="E65" s="66"/>
      <c r="F65" s="66"/>
      <c r="G65" s="66"/>
      <c r="H65" s="66"/>
      <c r="I65" s="66"/>
      <c r="J65" s="66"/>
      <c r="K65" s="66"/>
      <c r="L65" s="66"/>
      <c r="M65" s="66"/>
      <c r="N65" s="66"/>
      <c r="O65" s="234"/>
      <c r="P65" s="66"/>
      <c r="Q65" s="66"/>
      <c r="R65" s="66"/>
      <c r="S65" s="66"/>
      <c r="T65" s="66"/>
      <c r="U65" s="66"/>
      <c r="V65" s="66"/>
      <c r="W65" s="66"/>
      <c r="X65" s="235"/>
      <c r="Y65" s="234"/>
      <c r="Z65" s="66"/>
      <c r="AA65" s="66"/>
      <c r="AB65" s="66"/>
      <c r="AC65" s="66"/>
      <c r="AD65" s="66"/>
      <c r="AE65" s="66"/>
      <c r="AF65" s="66"/>
      <c r="AG65" s="66"/>
      <c r="AH65" s="235"/>
      <c r="AI65" s="234"/>
      <c r="AJ65" s="66"/>
      <c r="AK65" s="66"/>
      <c r="AL65" s="66"/>
      <c r="AM65" s="66"/>
      <c r="AN65" s="66"/>
      <c r="AO65" s="66"/>
      <c r="AP65" s="66"/>
      <c r="AQ65" s="66"/>
      <c r="AR65" s="235"/>
      <c r="AS65" s="234"/>
      <c r="AT65" s="66"/>
      <c r="AU65" s="66"/>
      <c r="AV65" s="66"/>
      <c r="AW65" s="66"/>
      <c r="AX65" s="66"/>
      <c r="AY65" s="66"/>
      <c r="AZ65" s="66"/>
      <c r="BA65" s="66"/>
      <c r="BB65" s="235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</row>
    <row r="66" customFormat="false" ht="15.75" hidden="false" customHeight="true" outlineLevel="1" collapsed="false">
      <c r="A66" s="186"/>
      <c r="B66" s="202"/>
      <c r="C66" s="66"/>
      <c r="D66" s="241"/>
      <c r="E66" s="66"/>
      <c r="F66" s="66"/>
      <c r="G66" s="66"/>
      <c r="H66" s="66"/>
      <c r="I66" s="66"/>
      <c r="J66" s="66"/>
      <c r="K66" s="66"/>
      <c r="L66" s="66"/>
      <c r="M66" s="66"/>
      <c r="N66" s="66"/>
      <c r="O66" s="230"/>
      <c r="P66" s="229"/>
      <c r="Q66" s="229"/>
      <c r="R66" s="229"/>
      <c r="S66" s="229"/>
      <c r="T66" s="229"/>
      <c r="U66" s="229"/>
      <c r="V66" s="229"/>
      <c r="W66" s="229"/>
      <c r="X66" s="231"/>
      <c r="Y66" s="234"/>
      <c r="Z66" s="66"/>
      <c r="AA66" s="66"/>
      <c r="AB66" s="66"/>
      <c r="AC66" s="66"/>
      <c r="AD66" s="66"/>
      <c r="AE66" s="66"/>
      <c r="AF66" s="66"/>
      <c r="AG66" s="66"/>
      <c r="AH66" s="235"/>
      <c r="AI66" s="234"/>
      <c r="AJ66" s="66"/>
      <c r="AK66" s="66"/>
      <c r="AL66" s="66"/>
      <c r="AM66" s="66"/>
      <c r="AN66" s="66"/>
      <c r="AO66" s="66"/>
      <c r="AP66" s="66"/>
      <c r="AQ66" s="66"/>
      <c r="AR66" s="235"/>
      <c r="AS66" s="234"/>
      <c r="AT66" s="66"/>
      <c r="AU66" s="66"/>
      <c r="AV66" s="66"/>
      <c r="AW66" s="66"/>
      <c r="AX66" s="66"/>
      <c r="AY66" s="66"/>
      <c r="AZ66" s="66"/>
      <c r="BA66" s="66"/>
      <c r="BB66" s="235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s="258" customFormat="true" ht="15.75" hidden="false" customHeight="true" outlineLevel="1" collapsed="false">
      <c r="A67" s="186"/>
      <c r="B67" s="209" t="s">
        <v>138</v>
      </c>
      <c r="C67" s="210" t="s">
        <v>228</v>
      </c>
      <c r="D67" s="242" t="s">
        <v>140</v>
      </c>
      <c r="E67" s="250"/>
      <c r="F67" s="250"/>
      <c r="G67" s="250"/>
      <c r="H67" s="250"/>
      <c r="I67" s="250"/>
      <c r="J67" s="250"/>
      <c r="K67" s="250"/>
      <c r="L67" s="250"/>
      <c r="M67" s="250"/>
      <c r="N67" s="250"/>
      <c r="O67" s="227" t="n">
        <v>0</v>
      </c>
      <c r="P67" s="211" t="n">
        <v>0</v>
      </c>
      <c r="Q67" s="211" t="n">
        <v>0</v>
      </c>
      <c r="R67" s="211" t="n">
        <v>0</v>
      </c>
      <c r="S67" s="211" t="n">
        <v>0</v>
      </c>
      <c r="T67" s="211"/>
      <c r="U67" s="211"/>
      <c r="V67" s="211"/>
      <c r="W67" s="211"/>
      <c r="X67" s="228"/>
      <c r="Y67" s="252"/>
      <c r="Z67" s="250"/>
      <c r="AA67" s="250"/>
      <c r="AB67" s="250"/>
      <c r="AC67" s="250"/>
      <c r="AD67" s="250"/>
      <c r="AE67" s="250"/>
      <c r="AF67" s="250"/>
      <c r="AG67" s="250"/>
      <c r="AH67" s="251"/>
      <c r="AI67" s="252"/>
      <c r="AJ67" s="250"/>
      <c r="AK67" s="250"/>
      <c r="AL67" s="250"/>
      <c r="AM67" s="250"/>
      <c r="AN67" s="250"/>
      <c r="AO67" s="250"/>
      <c r="AP67" s="250"/>
      <c r="AQ67" s="250"/>
      <c r="AR67" s="251"/>
      <c r="AS67" s="252"/>
      <c r="AT67" s="250"/>
      <c r="AU67" s="250"/>
      <c r="AV67" s="250"/>
      <c r="AW67" s="250"/>
      <c r="AX67" s="250"/>
      <c r="AY67" s="250"/>
      <c r="AZ67" s="250"/>
      <c r="BA67" s="250"/>
      <c r="BB67" s="251"/>
      <c r="BC67" s="185"/>
      <c r="BD67" s="185"/>
      <c r="BE67" s="185"/>
      <c r="BF67" s="185"/>
      <c r="BG67" s="185"/>
      <c r="BH67" s="185"/>
      <c r="BI67" s="185"/>
      <c r="BJ67" s="185"/>
      <c r="BK67" s="185"/>
      <c r="BL67" s="185"/>
      <c r="BM67" s="185"/>
      <c r="BN67" s="185"/>
      <c r="BO67" s="185"/>
      <c r="BP67" s="185"/>
      <c r="BQ67" s="185"/>
      <c r="BR67" s="185"/>
      <c r="BS67" s="185"/>
      <c r="BT67" s="185"/>
      <c r="BU67" s="185"/>
      <c r="BV67" s="185"/>
    </row>
    <row r="68" customFormat="false" ht="15.75" hidden="false" customHeight="true" outlineLevel="1" collapsed="false">
      <c r="A68" s="186"/>
      <c r="B68" s="202" t="s">
        <v>62</v>
      </c>
      <c r="C68" s="66" t="s">
        <v>229</v>
      </c>
      <c r="D68" s="241" t="s">
        <v>129</v>
      </c>
      <c r="E68" s="66"/>
      <c r="F68" s="66"/>
      <c r="G68" s="66"/>
      <c r="H68" s="66"/>
      <c r="I68" s="66"/>
      <c r="J68" s="66"/>
      <c r="K68" s="66"/>
      <c r="L68" s="66"/>
      <c r="M68" s="66"/>
      <c r="N68" s="66"/>
      <c r="O68" s="204"/>
      <c r="P68" s="203"/>
      <c r="Q68" s="203"/>
      <c r="R68" s="203"/>
      <c r="S68" s="203"/>
      <c r="T68" s="203"/>
      <c r="U68" s="203"/>
      <c r="V68" s="203"/>
      <c r="W68" s="203"/>
      <c r="X68" s="205"/>
      <c r="Y68" s="234"/>
      <c r="Z68" s="66"/>
      <c r="AA68" s="66"/>
      <c r="AB68" s="66"/>
      <c r="AC68" s="66"/>
      <c r="AD68" s="66"/>
      <c r="AE68" s="66"/>
      <c r="AF68" s="66"/>
      <c r="AG68" s="66"/>
      <c r="AH68" s="235"/>
      <c r="AI68" s="234"/>
      <c r="AJ68" s="66"/>
      <c r="AK68" s="66"/>
      <c r="AL68" s="66"/>
      <c r="AM68" s="66"/>
      <c r="AN68" s="66"/>
      <c r="AO68" s="66"/>
      <c r="AP68" s="66"/>
      <c r="AQ68" s="66"/>
      <c r="AR68" s="235"/>
      <c r="AS68" s="234"/>
      <c r="AT68" s="66"/>
      <c r="AU68" s="66"/>
      <c r="AV68" s="66"/>
      <c r="AW68" s="66"/>
      <c r="AX68" s="66"/>
      <c r="AY68" s="66"/>
      <c r="AZ68" s="66"/>
      <c r="BA68" s="66"/>
      <c r="BB68" s="235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s="258" customFormat="true" ht="15.75" hidden="false" customHeight="true" outlineLevel="1" collapsed="false">
      <c r="A69" s="186"/>
      <c r="B69" s="209" t="s">
        <v>126</v>
      </c>
      <c r="C69" s="210" t="s">
        <v>230</v>
      </c>
      <c r="D69" s="242" t="s">
        <v>114</v>
      </c>
      <c r="E69" s="250"/>
      <c r="F69" s="250"/>
      <c r="G69" s="250"/>
      <c r="H69" s="250"/>
      <c r="I69" s="250"/>
      <c r="J69" s="250"/>
      <c r="K69" s="250"/>
      <c r="L69" s="250"/>
      <c r="M69" s="250"/>
      <c r="N69" s="250"/>
      <c r="O69" s="227" t="n">
        <v>0</v>
      </c>
      <c r="P69" s="211" t="n">
        <v>0</v>
      </c>
      <c r="Q69" s="211" t="n">
        <v>0</v>
      </c>
      <c r="R69" s="211" t="n">
        <v>0</v>
      </c>
      <c r="S69" s="211" t="n">
        <v>0</v>
      </c>
      <c r="T69" s="211"/>
      <c r="U69" s="211"/>
      <c r="V69" s="211"/>
      <c r="W69" s="211"/>
      <c r="X69" s="228"/>
      <c r="Y69" s="252"/>
      <c r="Z69" s="250"/>
      <c r="AA69" s="250"/>
      <c r="AB69" s="250"/>
      <c r="AC69" s="250"/>
      <c r="AD69" s="250"/>
      <c r="AE69" s="250"/>
      <c r="AF69" s="250"/>
      <c r="AG69" s="250"/>
      <c r="AH69" s="251"/>
      <c r="AI69" s="252"/>
      <c r="AJ69" s="250"/>
      <c r="AK69" s="250"/>
      <c r="AL69" s="250"/>
      <c r="AM69" s="250"/>
      <c r="AN69" s="250"/>
      <c r="AO69" s="250"/>
      <c r="AP69" s="250"/>
      <c r="AQ69" s="250"/>
      <c r="AR69" s="251"/>
      <c r="AS69" s="252"/>
      <c r="AT69" s="250"/>
      <c r="AU69" s="250"/>
      <c r="AV69" s="250"/>
      <c r="AW69" s="250"/>
      <c r="AX69" s="250"/>
      <c r="AY69" s="250"/>
      <c r="AZ69" s="250"/>
      <c r="BA69" s="250"/>
      <c r="BB69" s="251"/>
      <c r="BC69" s="185"/>
      <c r="BD69" s="185"/>
      <c r="BE69" s="185"/>
      <c r="BF69" s="185"/>
      <c r="BG69" s="185"/>
      <c r="BH69" s="185"/>
      <c r="BI69" s="185"/>
      <c r="BJ69" s="185"/>
      <c r="BK69" s="185"/>
      <c r="BL69" s="185"/>
      <c r="BM69" s="185"/>
      <c r="BN69" s="185"/>
      <c r="BO69" s="185"/>
      <c r="BP69" s="185"/>
      <c r="BQ69" s="185"/>
      <c r="BR69" s="185"/>
      <c r="BS69" s="185"/>
      <c r="BT69" s="185"/>
      <c r="BU69" s="185"/>
      <c r="BV69" s="185"/>
    </row>
    <row r="70" customFormat="false" ht="15.75" hidden="false" customHeight="true" outlineLevel="1" collapsed="false">
      <c r="A70" s="186"/>
      <c r="B70" s="202" t="s">
        <v>146</v>
      </c>
      <c r="C70" s="66" t="s">
        <v>231</v>
      </c>
      <c r="D70" s="241" t="s">
        <v>129</v>
      </c>
      <c r="E70" s="210"/>
      <c r="F70" s="210"/>
      <c r="G70" s="210"/>
      <c r="H70" s="210"/>
      <c r="I70" s="210"/>
      <c r="J70" s="210"/>
      <c r="K70" s="210"/>
      <c r="L70" s="210"/>
      <c r="M70" s="210"/>
      <c r="N70" s="210"/>
      <c r="O70" s="204" t="e">
        <f aca="false">#VALUE!</f>
        <v>#VALUE!</v>
      </c>
      <c r="P70" s="203" t="e">
        <f aca="false">#VALUE!</f>
        <v>#VALUE!</v>
      </c>
      <c r="Q70" s="203" t="e">
        <f aca="false">#VALUE!</f>
        <v>#VALUE!</v>
      </c>
      <c r="R70" s="203" t="e">
        <f aca="false">#VALUE!</f>
        <v>#VALUE!</v>
      </c>
      <c r="S70" s="203" t="e">
        <f aca="false">#VALUE!</f>
        <v>#VALUE!</v>
      </c>
      <c r="T70" s="203"/>
      <c r="U70" s="203"/>
      <c r="V70" s="203"/>
      <c r="W70" s="203"/>
      <c r="X70" s="205"/>
      <c r="Y70" s="210"/>
      <c r="Z70" s="210"/>
      <c r="AA70" s="210"/>
      <c r="AB70" s="210"/>
      <c r="AC70" s="210"/>
      <c r="AD70" s="210"/>
      <c r="AE70" s="210"/>
      <c r="AF70" s="210"/>
      <c r="AG70" s="210"/>
      <c r="AH70" s="210"/>
      <c r="AI70" s="210"/>
      <c r="AJ70" s="210"/>
      <c r="AK70" s="210"/>
      <c r="AL70" s="210"/>
      <c r="AM70" s="210"/>
      <c r="AN70" s="210"/>
      <c r="AO70" s="210"/>
      <c r="AP70" s="210"/>
      <c r="AQ70" s="210"/>
      <c r="AR70" s="210"/>
      <c r="AS70" s="210"/>
      <c r="AT70" s="210"/>
      <c r="AU70" s="210"/>
      <c r="AV70" s="210"/>
      <c r="AW70" s="210"/>
      <c r="AX70" s="210"/>
      <c r="AY70" s="210"/>
      <c r="AZ70" s="210"/>
      <c r="BA70" s="210"/>
      <c r="BB70" s="21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s="258" customFormat="true" ht="15.75" hidden="false" customHeight="true" outlineLevel="1" collapsed="false">
      <c r="A71" s="186"/>
      <c r="B71" s="209" t="s">
        <v>232</v>
      </c>
      <c r="C71" s="210" t="s">
        <v>233</v>
      </c>
      <c r="D71" s="242" t="s">
        <v>114</v>
      </c>
      <c r="E71" s="210"/>
      <c r="F71" s="210"/>
      <c r="G71" s="210"/>
      <c r="H71" s="210"/>
      <c r="I71" s="210"/>
      <c r="J71" s="210"/>
      <c r="K71" s="210"/>
      <c r="L71" s="210"/>
      <c r="M71" s="210"/>
      <c r="N71" s="210"/>
      <c r="O71" s="232"/>
      <c r="P71" s="210"/>
      <c r="Q71" s="210"/>
      <c r="R71" s="210"/>
      <c r="S71" s="210"/>
      <c r="T71" s="210"/>
      <c r="U71" s="210"/>
      <c r="V71" s="210"/>
      <c r="W71" s="210"/>
      <c r="X71" s="233"/>
      <c r="Y71" s="232"/>
      <c r="Z71" s="210"/>
      <c r="AA71" s="210"/>
      <c r="AB71" s="210"/>
      <c r="AC71" s="210"/>
      <c r="AD71" s="210"/>
      <c r="AE71" s="210"/>
      <c r="AF71" s="210"/>
      <c r="AG71" s="210"/>
      <c r="AH71" s="233"/>
      <c r="AI71" s="232"/>
      <c r="AJ71" s="210"/>
      <c r="AK71" s="210"/>
      <c r="AL71" s="210"/>
      <c r="AM71" s="210"/>
      <c r="AN71" s="210"/>
      <c r="AO71" s="210"/>
      <c r="AP71" s="210"/>
      <c r="AQ71" s="210"/>
      <c r="AR71" s="233"/>
      <c r="AS71" s="232"/>
      <c r="AT71" s="210"/>
      <c r="AU71" s="210"/>
      <c r="AV71" s="210"/>
      <c r="AW71" s="210"/>
      <c r="AX71" s="210"/>
      <c r="AY71" s="210"/>
      <c r="AZ71" s="210"/>
      <c r="BA71" s="210"/>
      <c r="BB71" s="233"/>
      <c r="BC71" s="185"/>
      <c r="BD71" s="185"/>
      <c r="BE71" s="185"/>
      <c r="BF71" s="185"/>
      <c r="BG71" s="185"/>
      <c r="BH71" s="185"/>
      <c r="BI71" s="185"/>
      <c r="BJ71" s="185"/>
      <c r="BK71" s="185"/>
      <c r="BL71" s="185"/>
      <c r="BM71" s="185"/>
      <c r="BN71" s="185"/>
      <c r="BO71" s="185"/>
      <c r="BP71" s="185"/>
      <c r="BQ71" s="185"/>
      <c r="BR71" s="185"/>
      <c r="BS71" s="185"/>
      <c r="BT71" s="185"/>
      <c r="BU71" s="185"/>
      <c r="BV71" s="185"/>
    </row>
    <row r="72" customFormat="false" ht="15.75" hidden="false" customHeight="true" outlineLevel="1" collapsed="false">
      <c r="A72" s="186"/>
      <c r="B72" s="202" t="s">
        <v>234</v>
      </c>
      <c r="C72" s="66" t="s">
        <v>235</v>
      </c>
      <c r="D72" s="241" t="s">
        <v>114</v>
      </c>
      <c r="E72" s="66"/>
      <c r="F72" s="66"/>
      <c r="G72" s="66"/>
      <c r="H72" s="66"/>
      <c r="I72" s="66"/>
      <c r="J72" s="66"/>
      <c r="K72" s="66"/>
      <c r="L72" s="66"/>
      <c r="M72" s="66"/>
      <c r="N72" s="66"/>
      <c r="O72" s="234"/>
      <c r="P72" s="66"/>
      <c r="Q72" s="66"/>
      <c r="R72" s="66"/>
      <c r="S72" s="66"/>
      <c r="T72" s="66"/>
      <c r="U72" s="66"/>
      <c r="V72" s="66"/>
      <c r="W72" s="66"/>
      <c r="X72" s="235"/>
      <c r="Y72" s="234"/>
      <c r="Z72" s="66"/>
      <c r="AA72" s="66"/>
      <c r="AB72" s="66"/>
      <c r="AC72" s="66"/>
      <c r="AD72" s="66"/>
      <c r="AE72" s="66"/>
      <c r="AF72" s="66"/>
      <c r="AG72" s="66"/>
      <c r="AH72" s="235"/>
      <c r="AI72" s="234"/>
      <c r="AJ72" s="66"/>
      <c r="AK72" s="66"/>
      <c r="AL72" s="66"/>
      <c r="AM72" s="66"/>
      <c r="AN72" s="66"/>
      <c r="AO72" s="66"/>
      <c r="AP72" s="66"/>
      <c r="AQ72" s="66"/>
      <c r="AR72" s="235"/>
      <c r="AS72" s="234"/>
      <c r="AT72" s="66"/>
      <c r="AU72" s="66"/>
      <c r="AV72" s="66"/>
      <c r="AW72" s="66"/>
      <c r="AX72" s="66"/>
      <c r="AY72" s="66"/>
      <c r="AZ72" s="66"/>
      <c r="BA72" s="66"/>
      <c r="BB72" s="235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s="258" customFormat="true" ht="15.75" hidden="false" customHeight="true" outlineLevel="1" collapsed="false">
      <c r="A73" s="186"/>
      <c r="B73" s="209" t="s">
        <v>236</v>
      </c>
      <c r="C73" s="210" t="s">
        <v>237</v>
      </c>
      <c r="D73" s="242" t="s">
        <v>114</v>
      </c>
      <c r="E73" s="210"/>
      <c r="F73" s="210"/>
      <c r="G73" s="210"/>
      <c r="H73" s="210"/>
      <c r="I73" s="210"/>
      <c r="J73" s="210"/>
      <c r="K73" s="210"/>
      <c r="L73" s="210"/>
      <c r="M73" s="210"/>
      <c r="N73" s="210"/>
      <c r="O73" s="232"/>
      <c r="P73" s="210"/>
      <c r="Q73" s="210"/>
      <c r="R73" s="210"/>
      <c r="S73" s="210"/>
      <c r="T73" s="210"/>
      <c r="U73" s="210"/>
      <c r="V73" s="210"/>
      <c r="W73" s="210"/>
      <c r="X73" s="233"/>
      <c r="Y73" s="232"/>
      <c r="Z73" s="210"/>
      <c r="AA73" s="210"/>
      <c r="AB73" s="210"/>
      <c r="AC73" s="210"/>
      <c r="AD73" s="210"/>
      <c r="AE73" s="210"/>
      <c r="AF73" s="210"/>
      <c r="AG73" s="210"/>
      <c r="AH73" s="233"/>
      <c r="AI73" s="232"/>
      <c r="AJ73" s="210"/>
      <c r="AK73" s="210"/>
      <c r="AL73" s="210"/>
      <c r="AM73" s="210"/>
      <c r="AN73" s="210"/>
      <c r="AO73" s="210"/>
      <c r="AP73" s="210"/>
      <c r="AQ73" s="210"/>
      <c r="AR73" s="233"/>
      <c r="AS73" s="232"/>
      <c r="AT73" s="210"/>
      <c r="AU73" s="210"/>
      <c r="AV73" s="210"/>
      <c r="AW73" s="210"/>
      <c r="AX73" s="210"/>
      <c r="AY73" s="210"/>
      <c r="AZ73" s="210"/>
      <c r="BA73" s="210"/>
      <c r="BB73" s="233"/>
      <c r="BC73" s="185"/>
      <c r="BD73" s="185"/>
      <c r="BE73" s="185"/>
      <c r="BF73" s="185"/>
      <c r="BG73" s="185"/>
      <c r="BH73" s="185"/>
      <c r="BI73" s="185"/>
      <c r="BJ73" s="185"/>
      <c r="BK73" s="185"/>
      <c r="BL73" s="185"/>
      <c r="BM73" s="185"/>
      <c r="BN73" s="185"/>
      <c r="BO73" s="185"/>
      <c r="BP73" s="185"/>
      <c r="BQ73" s="185"/>
      <c r="BR73" s="185"/>
      <c r="BS73" s="185"/>
      <c r="BT73" s="185"/>
      <c r="BU73" s="185"/>
      <c r="BV73" s="185"/>
    </row>
    <row r="74" customFormat="false" ht="15.75" hidden="false" customHeight="true" outlineLevel="1" collapsed="false">
      <c r="A74" s="186"/>
      <c r="B74" s="202" t="s">
        <v>238</v>
      </c>
      <c r="C74" s="66" t="s">
        <v>239</v>
      </c>
      <c r="D74" s="241" t="s">
        <v>114</v>
      </c>
      <c r="E74" s="66"/>
      <c r="F74" s="66"/>
      <c r="G74" s="66"/>
      <c r="H74" s="66"/>
      <c r="I74" s="66"/>
      <c r="J74" s="66"/>
      <c r="K74" s="66"/>
      <c r="L74" s="66"/>
      <c r="M74" s="66"/>
      <c r="N74" s="66"/>
      <c r="O74" s="234"/>
      <c r="P74" s="66"/>
      <c r="Q74" s="66"/>
      <c r="R74" s="66"/>
      <c r="S74" s="66"/>
      <c r="T74" s="66"/>
      <c r="U74" s="66"/>
      <c r="V74" s="66"/>
      <c r="W74" s="66"/>
      <c r="X74" s="235"/>
      <c r="Y74" s="234"/>
      <c r="Z74" s="66"/>
      <c r="AA74" s="66"/>
      <c r="AB74" s="66"/>
      <c r="AC74" s="66"/>
      <c r="AD74" s="66"/>
      <c r="AE74" s="66"/>
      <c r="AF74" s="66"/>
      <c r="AG74" s="66"/>
      <c r="AH74" s="235"/>
      <c r="AI74" s="234"/>
      <c r="AJ74" s="66"/>
      <c r="AK74" s="66"/>
      <c r="AL74" s="66"/>
      <c r="AM74" s="66"/>
      <c r="AN74" s="66"/>
      <c r="AO74" s="66"/>
      <c r="AP74" s="66"/>
      <c r="AQ74" s="66"/>
      <c r="AR74" s="235"/>
      <c r="AS74" s="234"/>
      <c r="AT74" s="66"/>
      <c r="AU74" s="66"/>
      <c r="AV74" s="66"/>
      <c r="AW74" s="66"/>
      <c r="AX74" s="66"/>
      <c r="AY74" s="66"/>
      <c r="AZ74" s="66"/>
      <c r="BA74" s="66"/>
      <c r="BB74" s="235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</row>
    <row r="75" s="258" customFormat="true" ht="15.75" hidden="false" customHeight="true" outlineLevel="1" collapsed="false">
      <c r="A75" s="186"/>
      <c r="B75" s="209" t="s">
        <v>240</v>
      </c>
      <c r="C75" s="210" t="s">
        <v>241</v>
      </c>
      <c r="D75" s="242" t="s">
        <v>114</v>
      </c>
      <c r="E75" s="210"/>
      <c r="F75" s="210"/>
      <c r="G75" s="210"/>
      <c r="H75" s="210"/>
      <c r="I75" s="210"/>
      <c r="J75" s="210"/>
      <c r="K75" s="210"/>
      <c r="L75" s="210"/>
      <c r="M75" s="210"/>
      <c r="N75" s="210"/>
      <c r="O75" s="232"/>
      <c r="P75" s="210"/>
      <c r="Q75" s="210"/>
      <c r="R75" s="210"/>
      <c r="S75" s="210"/>
      <c r="T75" s="210"/>
      <c r="U75" s="210"/>
      <c r="V75" s="210"/>
      <c r="W75" s="210"/>
      <c r="X75" s="233"/>
      <c r="Y75" s="232"/>
      <c r="Z75" s="210"/>
      <c r="AA75" s="210"/>
      <c r="AB75" s="210"/>
      <c r="AC75" s="210"/>
      <c r="AD75" s="210"/>
      <c r="AE75" s="210"/>
      <c r="AF75" s="210"/>
      <c r="AG75" s="210"/>
      <c r="AH75" s="233"/>
      <c r="AI75" s="232"/>
      <c r="AJ75" s="210"/>
      <c r="AK75" s="210"/>
      <c r="AL75" s="210"/>
      <c r="AM75" s="210"/>
      <c r="AN75" s="210"/>
      <c r="AO75" s="210"/>
      <c r="AP75" s="210"/>
      <c r="AQ75" s="210"/>
      <c r="AR75" s="233"/>
      <c r="AS75" s="232"/>
      <c r="AT75" s="210"/>
      <c r="AU75" s="210"/>
      <c r="AV75" s="210"/>
      <c r="AW75" s="210"/>
      <c r="AX75" s="210"/>
      <c r="AY75" s="210"/>
      <c r="AZ75" s="210"/>
      <c r="BA75" s="210"/>
      <c r="BB75" s="233"/>
      <c r="BC75" s="185"/>
      <c r="BD75" s="185"/>
      <c r="BE75" s="185"/>
      <c r="BF75" s="185"/>
      <c r="BG75" s="185"/>
      <c r="BH75" s="185"/>
      <c r="BI75" s="185"/>
      <c r="BJ75" s="185"/>
      <c r="BK75" s="185"/>
      <c r="BL75" s="185"/>
      <c r="BM75" s="185"/>
      <c r="BN75" s="185"/>
      <c r="BO75" s="185"/>
      <c r="BP75" s="185"/>
      <c r="BQ75" s="185"/>
      <c r="BR75" s="185"/>
      <c r="BS75" s="185"/>
      <c r="BT75" s="185"/>
      <c r="BU75" s="185"/>
      <c r="BV75" s="185"/>
    </row>
    <row r="76" customFormat="false" ht="15.75" hidden="false" customHeight="true" outlineLevel="1" collapsed="false">
      <c r="A76" s="186"/>
      <c r="B76" s="202" t="s">
        <v>242</v>
      </c>
      <c r="C76" s="66" t="s">
        <v>243</v>
      </c>
      <c r="D76" s="241" t="s">
        <v>114</v>
      </c>
      <c r="E76" s="66"/>
      <c r="F76" s="66"/>
      <c r="G76" s="66"/>
      <c r="H76" s="66"/>
      <c r="I76" s="66"/>
      <c r="J76" s="66"/>
      <c r="K76" s="66"/>
      <c r="L76" s="66"/>
      <c r="M76" s="66"/>
      <c r="N76" s="66"/>
      <c r="O76" s="234"/>
      <c r="P76" s="66"/>
      <c r="Q76" s="66"/>
      <c r="R76" s="66"/>
      <c r="S76" s="66"/>
      <c r="T76" s="66"/>
      <c r="U76" s="66"/>
      <c r="V76" s="66"/>
      <c r="W76" s="66"/>
      <c r="X76" s="235"/>
      <c r="Y76" s="234"/>
      <c r="Z76" s="66"/>
      <c r="AA76" s="66"/>
      <c r="AB76" s="66"/>
      <c r="AC76" s="66"/>
      <c r="AD76" s="66"/>
      <c r="AE76" s="66"/>
      <c r="AF76" s="66"/>
      <c r="AG76" s="66"/>
      <c r="AH76" s="235"/>
      <c r="AI76" s="234"/>
      <c r="AJ76" s="66"/>
      <c r="AK76" s="66"/>
      <c r="AL76" s="66"/>
      <c r="AM76" s="66"/>
      <c r="AN76" s="66"/>
      <c r="AO76" s="66"/>
      <c r="AP76" s="66"/>
      <c r="AQ76" s="66"/>
      <c r="AR76" s="235"/>
      <c r="AS76" s="234"/>
      <c r="AT76" s="66"/>
      <c r="AU76" s="66"/>
      <c r="AV76" s="66"/>
      <c r="AW76" s="66"/>
      <c r="AX76" s="66"/>
      <c r="AY76" s="66"/>
      <c r="AZ76" s="66"/>
      <c r="BA76" s="66"/>
      <c r="BB76" s="235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</row>
    <row r="77" s="258" customFormat="true" ht="15.75" hidden="false" customHeight="true" outlineLevel="1" collapsed="false">
      <c r="A77" s="186"/>
      <c r="B77" s="209" t="s">
        <v>244</v>
      </c>
      <c r="C77" s="210" t="s">
        <v>230</v>
      </c>
      <c r="D77" s="242" t="s">
        <v>114</v>
      </c>
      <c r="E77" s="210"/>
      <c r="F77" s="210"/>
      <c r="G77" s="210"/>
      <c r="H77" s="210"/>
      <c r="I77" s="210"/>
      <c r="J77" s="210"/>
      <c r="K77" s="210"/>
      <c r="L77" s="210"/>
      <c r="M77" s="210"/>
      <c r="N77" s="210"/>
      <c r="O77" s="232"/>
      <c r="P77" s="210"/>
      <c r="Q77" s="210"/>
      <c r="R77" s="210"/>
      <c r="S77" s="210"/>
      <c r="T77" s="210"/>
      <c r="U77" s="210"/>
      <c r="V77" s="210"/>
      <c r="W77" s="210"/>
      <c r="X77" s="233"/>
      <c r="Y77" s="232"/>
      <c r="Z77" s="210"/>
      <c r="AA77" s="210"/>
      <c r="AB77" s="210"/>
      <c r="AC77" s="210"/>
      <c r="AD77" s="210"/>
      <c r="AE77" s="210"/>
      <c r="AF77" s="210"/>
      <c r="AG77" s="210"/>
      <c r="AH77" s="233"/>
      <c r="AI77" s="232"/>
      <c r="AJ77" s="210"/>
      <c r="AK77" s="210"/>
      <c r="AL77" s="210"/>
      <c r="AM77" s="210"/>
      <c r="AN77" s="210"/>
      <c r="AO77" s="210"/>
      <c r="AP77" s="210"/>
      <c r="AQ77" s="210"/>
      <c r="AR77" s="233"/>
      <c r="AS77" s="232"/>
      <c r="AT77" s="210"/>
      <c r="AU77" s="210"/>
      <c r="AV77" s="210"/>
      <c r="AW77" s="210"/>
      <c r="AX77" s="210"/>
      <c r="AY77" s="210"/>
      <c r="AZ77" s="210"/>
      <c r="BA77" s="210"/>
      <c r="BB77" s="233"/>
      <c r="BC77" s="185"/>
      <c r="BD77" s="185"/>
      <c r="BE77" s="185"/>
      <c r="BF77" s="185"/>
      <c r="BG77" s="185"/>
      <c r="BH77" s="185"/>
      <c r="BI77" s="185"/>
      <c r="BJ77" s="185"/>
      <c r="BK77" s="185"/>
      <c r="BL77" s="185"/>
      <c r="BM77" s="185"/>
      <c r="BN77" s="185"/>
      <c r="BO77" s="185"/>
      <c r="BP77" s="185"/>
      <c r="BQ77" s="185"/>
      <c r="BR77" s="185"/>
      <c r="BS77" s="185"/>
      <c r="BT77" s="185"/>
      <c r="BU77" s="185"/>
      <c r="BV77" s="185"/>
    </row>
    <row r="78" customFormat="false" ht="15.75" hidden="false" customHeight="true" outlineLevel="1" collapsed="false">
      <c r="A78" s="186"/>
      <c r="B78" s="202" t="s">
        <v>246</v>
      </c>
      <c r="C78" s="66" t="s">
        <v>228</v>
      </c>
      <c r="D78" s="241" t="s">
        <v>140</v>
      </c>
      <c r="E78" s="66"/>
      <c r="F78" s="66"/>
      <c r="G78" s="66"/>
      <c r="H78" s="66"/>
      <c r="I78" s="66"/>
      <c r="J78" s="66"/>
      <c r="K78" s="66"/>
      <c r="L78" s="66"/>
      <c r="M78" s="66"/>
      <c r="N78" s="66"/>
      <c r="O78" s="234"/>
      <c r="P78" s="66"/>
      <c r="Q78" s="66"/>
      <c r="R78" s="66"/>
      <c r="S78" s="66"/>
      <c r="T78" s="66"/>
      <c r="U78" s="66"/>
      <c r="V78" s="66"/>
      <c r="W78" s="66"/>
      <c r="X78" s="235"/>
      <c r="Y78" s="234"/>
      <c r="Z78" s="66"/>
      <c r="AA78" s="66"/>
      <c r="AB78" s="66"/>
      <c r="AC78" s="66"/>
      <c r="AD78" s="66"/>
      <c r="AE78" s="66"/>
      <c r="AF78" s="66"/>
      <c r="AG78" s="66"/>
      <c r="AH78" s="235"/>
      <c r="AI78" s="234"/>
      <c r="AJ78" s="66"/>
      <c r="AK78" s="66"/>
      <c r="AL78" s="66"/>
      <c r="AM78" s="66"/>
      <c r="AN78" s="66"/>
      <c r="AO78" s="66"/>
      <c r="AP78" s="66"/>
      <c r="AQ78" s="66"/>
      <c r="AR78" s="235"/>
      <c r="AS78" s="234"/>
      <c r="AT78" s="66"/>
      <c r="AU78" s="66"/>
      <c r="AV78" s="66"/>
      <c r="AW78" s="66"/>
      <c r="AX78" s="66"/>
      <c r="AY78" s="66"/>
      <c r="AZ78" s="66"/>
      <c r="BA78" s="66"/>
      <c r="BB78" s="235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</row>
    <row r="79" customFormat="false" ht="15" hidden="false" customHeight="true" outlineLevel="0" collapsed="false">
      <c r="A79" s="186"/>
      <c r="B79" s="212" t="s">
        <v>248</v>
      </c>
      <c r="C79" s="47"/>
      <c r="D79" s="47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5"/>
      <c r="P79" s="23"/>
      <c r="Q79" s="23"/>
      <c r="R79" s="23"/>
      <c r="S79" s="23"/>
      <c r="T79" s="23"/>
      <c r="U79" s="23"/>
      <c r="V79" s="23"/>
      <c r="W79" s="23"/>
      <c r="X79" s="24"/>
      <c r="Y79" s="225"/>
      <c r="Z79" s="23"/>
      <c r="AA79" s="23"/>
      <c r="AB79" s="23"/>
      <c r="AC79" s="23"/>
      <c r="AD79" s="23"/>
      <c r="AE79" s="23"/>
      <c r="AF79" s="23"/>
      <c r="AG79" s="23"/>
      <c r="AH79" s="24"/>
      <c r="AI79" s="225"/>
      <c r="AJ79" s="23"/>
      <c r="AK79" s="23"/>
      <c r="AL79" s="23"/>
      <c r="AM79" s="23"/>
      <c r="AN79" s="23"/>
      <c r="AO79" s="23"/>
      <c r="AP79" s="23"/>
      <c r="AQ79" s="23"/>
      <c r="AR79" s="24"/>
      <c r="AS79" s="225"/>
      <c r="AT79" s="23"/>
      <c r="AU79" s="23"/>
      <c r="AV79" s="23"/>
      <c r="AW79" s="23"/>
      <c r="AX79" s="23"/>
      <c r="AY79" s="23"/>
      <c r="AZ79" s="23"/>
      <c r="BA79" s="23"/>
      <c r="BB79" s="24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</row>
    <row r="80" customFormat="false" ht="15.75" hidden="false" customHeight="true" outlineLevel="0" collapsed="false">
      <c r="A80" s="186"/>
      <c r="B80" s="214"/>
      <c r="C80" s="49"/>
      <c r="D80" s="49"/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26"/>
      <c r="P80" s="27"/>
      <c r="Q80" s="27"/>
      <c r="R80" s="27"/>
      <c r="S80" s="27"/>
      <c r="T80" s="27"/>
      <c r="U80" s="27"/>
      <c r="V80" s="27"/>
      <c r="W80" s="27"/>
      <c r="X80" s="28"/>
      <c r="Y80" s="226"/>
      <c r="Z80" s="27"/>
      <c r="AA80" s="27"/>
      <c r="AB80" s="27"/>
      <c r="AC80" s="27"/>
      <c r="AD80" s="27"/>
      <c r="AE80" s="27"/>
      <c r="AF80" s="27"/>
      <c r="AG80" s="27"/>
      <c r="AH80" s="28"/>
      <c r="AI80" s="226"/>
      <c r="AJ80" s="27"/>
      <c r="AK80" s="27"/>
      <c r="AL80" s="27"/>
      <c r="AM80" s="27"/>
      <c r="AN80" s="27"/>
      <c r="AO80" s="27"/>
      <c r="AP80" s="27"/>
      <c r="AQ80" s="27"/>
      <c r="AR80" s="28"/>
      <c r="AS80" s="226"/>
      <c r="AT80" s="27"/>
      <c r="AU80" s="27"/>
      <c r="AV80" s="27"/>
      <c r="AW80" s="27"/>
      <c r="AX80" s="27"/>
      <c r="AY80" s="27"/>
      <c r="AZ80" s="27"/>
      <c r="BA80" s="27"/>
      <c r="BB80" s="28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  <c r="QL80" s="0"/>
      <c r="QM80" s="0"/>
      <c r="QN80" s="0"/>
      <c r="QO80" s="0"/>
      <c r="QP80" s="0"/>
      <c r="QQ80" s="0"/>
      <c r="QR80" s="0"/>
      <c r="QS80" s="0"/>
      <c r="QT80" s="0"/>
      <c r="QU80" s="0"/>
      <c r="QV80" s="0"/>
      <c r="QW80" s="0"/>
      <c r="QX80" s="0"/>
      <c r="QY80" s="0"/>
      <c r="QZ80" s="0"/>
      <c r="RA80" s="0"/>
      <c r="RB80" s="0"/>
      <c r="RC80" s="0"/>
      <c r="RD80" s="0"/>
      <c r="RE80" s="0"/>
      <c r="RF80" s="0"/>
      <c r="RG80" s="0"/>
      <c r="RH80" s="0"/>
      <c r="RI80" s="0"/>
      <c r="RJ80" s="0"/>
      <c r="RK80" s="0"/>
      <c r="RL80" s="0"/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/>
      <c r="VL80" s="0"/>
      <c r="VM80" s="0"/>
      <c r="VN80" s="0"/>
      <c r="VO80" s="0"/>
      <c r="VP80" s="0"/>
      <c r="VQ80" s="0"/>
      <c r="VR80" s="0"/>
      <c r="VS80" s="0"/>
      <c r="VT80" s="0"/>
      <c r="VU80" s="0"/>
      <c r="VV80" s="0"/>
      <c r="VW80" s="0"/>
      <c r="VX80" s="0"/>
      <c r="VY80" s="0"/>
      <c r="VZ80" s="0"/>
      <c r="WA80" s="0"/>
      <c r="WB80" s="0"/>
      <c r="WC80" s="0"/>
      <c r="WD80" s="0"/>
      <c r="WE80" s="0"/>
      <c r="WF80" s="0"/>
      <c r="WG80" s="0"/>
      <c r="WH80" s="0"/>
      <c r="WI80" s="0"/>
      <c r="WJ80" s="0"/>
      <c r="WK80" s="0"/>
      <c r="WL80" s="0"/>
      <c r="WM80" s="0"/>
      <c r="WN80" s="0"/>
      <c r="WO80" s="0"/>
      <c r="WP80" s="0"/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  <c r="XD80" s="0"/>
      <c r="XE80" s="0"/>
      <c r="XF80" s="0"/>
      <c r="XG80" s="0"/>
      <c r="XH80" s="0"/>
      <c r="XI80" s="0"/>
      <c r="XJ80" s="0"/>
      <c r="XK80" s="0"/>
      <c r="XL80" s="0"/>
      <c r="XM80" s="0"/>
      <c r="XN80" s="0"/>
      <c r="XO80" s="0"/>
      <c r="XP80" s="0"/>
      <c r="XQ80" s="0"/>
      <c r="XR80" s="0"/>
      <c r="XS80" s="0"/>
      <c r="XT80" s="0"/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/>
      <c r="YF80" s="0"/>
      <c r="YG80" s="0"/>
      <c r="YH80" s="0"/>
      <c r="YI80" s="0"/>
      <c r="YJ80" s="0"/>
      <c r="YK80" s="0"/>
      <c r="YL80" s="0"/>
      <c r="YM80" s="0"/>
      <c r="YN80" s="0"/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  <c r="ZN80" s="0"/>
      <c r="ZO80" s="0"/>
      <c r="ZP80" s="0"/>
      <c r="ZQ80" s="0"/>
      <c r="ZR80" s="0"/>
      <c r="ZS80" s="0"/>
      <c r="ZT80" s="0"/>
      <c r="ZU80" s="0"/>
      <c r="ZV80" s="0"/>
      <c r="ZW80" s="0"/>
      <c r="ZX80" s="0"/>
      <c r="ZY80" s="0"/>
      <c r="ZZ80" s="0"/>
      <c r="AAA80" s="0"/>
      <c r="AAB80" s="0"/>
      <c r="AAC80" s="0"/>
      <c r="AAD80" s="0"/>
      <c r="AAE80" s="0"/>
      <c r="AAF80" s="0"/>
      <c r="AAG80" s="0"/>
      <c r="AAH80" s="0"/>
      <c r="AAI80" s="0"/>
      <c r="AAJ80" s="0"/>
      <c r="AAK80" s="0"/>
      <c r="AAL80" s="0"/>
      <c r="AAM80" s="0"/>
      <c r="AAN80" s="0"/>
      <c r="AAO80" s="0"/>
      <c r="AAP80" s="0"/>
      <c r="AAQ80" s="0"/>
      <c r="AAR80" s="0"/>
      <c r="AAS80" s="0"/>
      <c r="AAT80" s="0"/>
      <c r="AAU80" s="0"/>
      <c r="AAV80" s="0"/>
      <c r="AAW80" s="0"/>
      <c r="AAX80" s="0"/>
      <c r="AAY80" s="0"/>
      <c r="AAZ80" s="0"/>
      <c r="ABA80" s="0"/>
      <c r="ABB80" s="0"/>
      <c r="ABC80" s="0"/>
      <c r="ABD80" s="0"/>
      <c r="ABE80" s="0"/>
      <c r="ABF80" s="0"/>
      <c r="ABG80" s="0"/>
      <c r="ABH80" s="0"/>
      <c r="ABI80" s="0"/>
      <c r="ABJ80" s="0"/>
      <c r="ABK80" s="0"/>
      <c r="ABL80" s="0"/>
      <c r="ABM80" s="0"/>
      <c r="ABN80" s="0"/>
      <c r="ABO80" s="0"/>
      <c r="ABP80" s="0"/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/>
      <c r="ACL80" s="0"/>
      <c r="ACM80" s="0"/>
      <c r="ACN80" s="0"/>
      <c r="ACO80" s="0"/>
      <c r="ACP80" s="0"/>
      <c r="ACQ80" s="0"/>
      <c r="ACR80" s="0"/>
      <c r="ACS80" s="0"/>
      <c r="ACT80" s="0"/>
      <c r="ACU80" s="0"/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/>
      <c r="ADQ80" s="0"/>
      <c r="ADR80" s="0"/>
      <c r="ADS80" s="0"/>
      <c r="ADT80" s="0"/>
      <c r="ADU80" s="0"/>
      <c r="ADV80" s="0"/>
      <c r="ADW80" s="0"/>
      <c r="ADX80" s="0"/>
      <c r="ADY80" s="0"/>
      <c r="ADZ80" s="0"/>
      <c r="AEA80" s="0"/>
      <c r="AEB80" s="0"/>
      <c r="AEC80" s="0"/>
      <c r="AED80" s="0"/>
      <c r="AEE80" s="0"/>
      <c r="AEF80" s="0"/>
      <c r="AEG80" s="0"/>
      <c r="AEH80" s="0"/>
      <c r="AEI80" s="0"/>
      <c r="AEJ80" s="0"/>
      <c r="AEK80" s="0"/>
      <c r="AEL80" s="0"/>
      <c r="AEM80" s="0"/>
      <c r="AEN80" s="0"/>
      <c r="AEO80" s="0"/>
      <c r="AEP80" s="0"/>
      <c r="AEQ80" s="0"/>
      <c r="AER80" s="0"/>
      <c r="AES80" s="0"/>
      <c r="AET80" s="0"/>
      <c r="AEU80" s="0"/>
      <c r="AEV80" s="0"/>
      <c r="AEW80" s="0"/>
      <c r="AEX80" s="0"/>
      <c r="AEY80" s="0"/>
      <c r="AEZ80" s="0"/>
      <c r="AFA80" s="0"/>
      <c r="AFB80" s="0"/>
      <c r="AFC80" s="0"/>
      <c r="AFD80" s="0"/>
      <c r="AFE80" s="0"/>
      <c r="AFF80" s="0"/>
      <c r="AFG80" s="0"/>
      <c r="AFH80" s="0"/>
      <c r="AFI80" s="0"/>
      <c r="AFJ80" s="0"/>
      <c r="AFK80" s="0"/>
      <c r="AFL80" s="0"/>
      <c r="AFM80" s="0"/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  <c r="AFY80" s="0"/>
      <c r="AFZ80" s="0"/>
      <c r="AGA80" s="0"/>
      <c r="AGB80" s="0"/>
      <c r="AGC80" s="0"/>
      <c r="AGD80" s="0"/>
      <c r="AGE80" s="0"/>
      <c r="AGF80" s="0"/>
      <c r="AGG80" s="0"/>
      <c r="AGH80" s="0"/>
      <c r="AGI80" s="0"/>
      <c r="AGJ80" s="0"/>
      <c r="AGK80" s="0"/>
      <c r="AGL80" s="0"/>
      <c r="AGM80" s="0"/>
      <c r="AGN80" s="0"/>
      <c r="AGO80" s="0"/>
      <c r="AGP80" s="0"/>
      <c r="AGQ80" s="0"/>
      <c r="AGR80" s="0"/>
      <c r="AGS80" s="0"/>
      <c r="AGT80" s="0"/>
      <c r="AGU80" s="0"/>
      <c r="AGV80" s="0"/>
      <c r="AGW80" s="0"/>
      <c r="AGX80" s="0"/>
      <c r="AGY80" s="0"/>
      <c r="AGZ80" s="0"/>
      <c r="AHA80" s="0"/>
      <c r="AHB80" s="0"/>
      <c r="AHC80" s="0"/>
      <c r="AHD80" s="0"/>
      <c r="AHE80" s="0"/>
      <c r="AHF80" s="0"/>
      <c r="AHG80" s="0"/>
      <c r="AHH80" s="0"/>
      <c r="AHI80" s="0"/>
      <c r="AHJ80" s="0"/>
      <c r="AHK80" s="0"/>
      <c r="AHL80" s="0"/>
      <c r="AHM80" s="0"/>
      <c r="AHN80" s="0"/>
      <c r="AHO80" s="0"/>
      <c r="AHP80" s="0"/>
      <c r="AHQ80" s="0"/>
      <c r="AHR80" s="0"/>
      <c r="AHS80" s="0"/>
      <c r="AHT80" s="0"/>
      <c r="AHU80" s="0"/>
      <c r="AHV80" s="0"/>
      <c r="AHW80" s="0"/>
      <c r="AHX80" s="0"/>
      <c r="AHY80" s="0"/>
      <c r="AHZ80" s="0"/>
      <c r="AIA80" s="0"/>
      <c r="AIB80" s="0"/>
      <c r="AIC80" s="0"/>
      <c r="AID80" s="0"/>
      <c r="AIE80" s="0"/>
      <c r="AIF80" s="0"/>
      <c r="AIG80" s="0"/>
      <c r="AIH80" s="0"/>
      <c r="AII80" s="0"/>
      <c r="AIJ80" s="0"/>
      <c r="AIK80" s="0"/>
      <c r="AIL80" s="0"/>
      <c r="AIM80" s="0"/>
      <c r="AIN80" s="0"/>
      <c r="AIO80" s="0"/>
      <c r="AIP80" s="0"/>
      <c r="AIQ80" s="0"/>
      <c r="AIR80" s="0"/>
      <c r="AIS80" s="0"/>
      <c r="AIT80" s="0"/>
      <c r="AIU80" s="0"/>
      <c r="AIV80" s="0"/>
      <c r="AIW80" s="0"/>
      <c r="AIX80" s="0"/>
      <c r="AIY80" s="0"/>
      <c r="AIZ80" s="0"/>
      <c r="AJA80" s="0"/>
      <c r="AJB80" s="0"/>
      <c r="AJC80" s="0"/>
      <c r="AJD80" s="0"/>
      <c r="AJE80" s="0"/>
      <c r="AJF80" s="0"/>
      <c r="AJG80" s="0"/>
      <c r="AJH80" s="0"/>
      <c r="AJI80" s="0"/>
      <c r="AJJ80" s="0"/>
      <c r="AJK80" s="0"/>
      <c r="AJL80" s="0"/>
      <c r="AJM80" s="0"/>
      <c r="AJN80" s="0"/>
      <c r="AJO80" s="0"/>
      <c r="AJP80" s="0"/>
      <c r="AJQ80" s="0"/>
      <c r="AJR80" s="0"/>
      <c r="AJS80" s="0"/>
      <c r="AJT80" s="0"/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/>
      <c r="AKN80" s="0"/>
      <c r="AKO80" s="0"/>
      <c r="AKP80" s="0"/>
      <c r="AKQ80" s="0"/>
      <c r="AKR80" s="0"/>
      <c r="AKS80" s="0"/>
      <c r="AKT80" s="0"/>
      <c r="AKU80" s="0"/>
      <c r="AKV80" s="0"/>
      <c r="AKW80" s="0"/>
      <c r="AKX80" s="0"/>
      <c r="AKY80" s="0"/>
      <c r="AKZ80" s="0"/>
      <c r="ALA80" s="0"/>
      <c r="ALB80" s="0"/>
      <c r="ALC80" s="0"/>
      <c r="ALD80" s="0"/>
      <c r="ALE80" s="0"/>
      <c r="ALF80" s="0"/>
      <c r="ALG80" s="0"/>
      <c r="ALH80" s="0"/>
      <c r="ALI80" s="0"/>
      <c r="ALJ80" s="0"/>
      <c r="ALK80" s="0"/>
      <c r="ALL80" s="0"/>
      <c r="ALM80" s="0"/>
      <c r="ALN80" s="0"/>
      <c r="ALO80" s="0"/>
      <c r="ALP80" s="0"/>
      <c r="ALQ80" s="0"/>
      <c r="ALR80" s="0"/>
      <c r="ALS80" s="0"/>
      <c r="ALT80" s="0"/>
      <c r="ALU80" s="0"/>
      <c r="ALV80" s="0"/>
      <c r="ALW80" s="0"/>
      <c r="ALX80" s="0"/>
      <c r="ALY80" s="0"/>
      <c r="ALZ80" s="0"/>
      <c r="AMA80" s="0"/>
      <c r="AMB80" s="0"/>
      <c r="AMC80" s="0"/>
      <c r="AMD80" s="0"/>
      <c r="AME80" s="0"/>
      <c r="AMF80" s="0"/>
      <c r="AMG80" s="0"/>
      <c r="AMH80" s="0"/>
      <c r="AMI80" s="0"/>
      <c r="AMJ80" s="0"/>
    </row>
    <row r="81" customFormat="false" ht="15.75" hidden="true" customHeight="true" outlineLevel="1" collapsed="false">
      <c r="A81" s="186"/>
      <c r="B81" s="253" t="s">
        <v>122</v>
      </c>
      <c r="C81" s="254" t="s">
        <v>249</v>
      </c>
      <c r="D81" s="254" t="s">
        <v>13</v>
      </c>
      <c r="E81" s="255"/>
      <c r="F81" s="255"/>
      <c r="G81" s="255"/>
      <c r="H81" s="255"/>
      <c r="I81" s="255"/>
      <c r="J81" s="255"/>
      <c r="K81" s="255"/>
      <c r="L81" s="255"/>
      <c r="M81" s="255"/>
      <c r="N81" s="255"/>
      <c r="O81" s="256"/>
      <c r="P81" s="255"/>
      <c r="Q81" s="255"/>
      <c r="R81" s="255"/>
      <c r="S81" s="255"/>
      <c r="T81" s="255"/>
      <c r="U81" s="255"/>
      <c r="V81" s="255"/>
      <c r="W81" s="255"/>
      <c r="X81" s="257"/>
      <c r="Y81" s="256"/>
      <c r="Z81" s="255"/>
      <c r="AA81" s="255"/>
      <c r="AB81" s="255"/>
      <c r="AC81" s="255"/>
      <c r="AD81" s="255"/>
      <c r="AE81" s="255"/>
      <c r="AF81" s="255"/>
      <c r="AG81" s="255"/>
      <c r="AH81" s="257"/>
      <c r="AI81" s="256"/>
      <c r="AJ81" s="255"/>
      <c r="AK81" s="255"/>
      <c r="AL81" s="255"/>
      <c r="AM81" s="255"/>
      <c r="AN81" s="255"/>
      <c r="AO81" s="255"/>
      <c r="AP81" s="255"/>
      <c r="AQ81" s="255"/>
      <c r="AR81" s="257"/>
      <c r="AS81" s="256"/>
      <c r="AT81" s="255"/>
      <c r="AU81" s="255"/>
      <c r="AV81" s="255"/>
      <c r="AW81" s="255"/>
      <c r="AX81" s="255"/>
      <c r="AY81" s="255"/>
      <c r="AZ81" s="255"/>
      <c r="BA81" s="255"/>
      <c r="BB81" s="257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  <c r="IX81" s="0"/>
      <c r="IY81" s="0"/>
      <c r="IZ81" s="0"/>
      <c r="JA81" s="0"/>
      <c r="JB81" s="0"/>
      <c r="JC81" s="0"/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s="0"/>
      <c r="JQ81" s="0"/>
      <c r="JR81" s="0"/>
      <c r="JS81" s="0"/>
      <c r="JT81" s="0"/>
      <c r="JU81" s="0"/>
      <c r="JV81" s="0"/>
      <c r="JW81" s="0"/>
      <c r="JX81" s="0"/>
      <c r="JY81" s="0"/>
      <c r="JZ81" s="0"/>
      <c r="KA81" s="0"/>
      <c r="KB81" s="0"/>
      <c r="KC81" s="0"/>
      <c r="KD81" s="0"/>
      <c r="KE81" s="0"/>
      <c r="KF81" s="0"/>
      <c r="KG81" s="0"/>
      <c r="KH81" s="0"/>
      <c r="KI81" s="0"/>
      <c r="KJ81" s="0"/>
      <c r="KK81" s="0"/>
      <c r="KL81" s="0"/>
      <c r="KM81" s="0"/>
      <c r="KN81" s="0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/>
      <c r="OT81" s="0"/>
      <c r="OU81" s="0"/>
      <c r="OV81" s="0"/>
      <c r="OW81" s="0"/>
      <c r="OX81" s="0"/>
      <c r="OY81" s="0"/>
      <c r="OZ81" s="0"/>
      <c r="PA81" s="0"/>
      <c r="PB81" s="0"/>
      <c r="PC81" s="0"/>
      <c r="PD81" s="0"/>
      <c r="PE81" s="0"/>
      <c r="PF81" s="0"/>
      <c r="PG81" s="0"/>
      <c r="PH81" s="0"/>
      <c r="PI81" s="0"/>
      <c r="PJ81" s="0"/>
      <c r="PK81" s="0"/>
      <c r="PL81" s="0"/>
      <c r="PM81" s="0"/>
      <c r="PN81" s="0"/>
      <c r="PO81" s="0"/>
      <c r="PP81" s="0"/>
      <c r="PQ81" s="0"/>
      <c r="PR81" s="0"/>
      <c r="PS81" s="0"/>
      <c r="PT81" s="0"/>
      <c r="PU81" s="0"/>
      <c r="PV81" s="0"/>
      <c r="PW81" s="0"/>
      <c r="PX81" s="0"/>
      <c r="PY81" s="0"/>
      <c r="PZ81" s="0"/>
      <c r="QA81" s="0"/>
      <c r="QB81" s="0"/>
      <c r="QC81" s="0"/>
      <c r="QD81" s="0"/>
      <c r="QE81" s="0"/>
      <c r="QF81" s="0"/>
      <c r="QG81" s="0"/>
      <c r="QH81" s="0"/>
      <c r="QI81" s="0"/>
      <c r="QJ81" s="0"/>
      <c r="QK81" s="0"/>
      <c r="QL81" s="0"/>
      <c r="QM81" s="0"/>
      <c r="QN81" s="0"/>
      <c r="QO81" s="0"/>
      <c r="QP81" s="0"/>
      <c r="QQ81" s="0"/>
      <c r="QR81" s="0"/>
      <c r="QS81" s="0"/>
      <c r="QT81" s="0"/>
      <c r="QU81" s="0"/>
      <c r="QV81" s="0"/>
      <c r="QW81" s="0"/>
      <c r="QX81" s="0"/>
      <c r="QY81" s="0"/>
      <c r="QZ81" s="0"/>
      <c r="RA81" s="0"/>
      <c r="RB81" s="0"/>
      <c r="RC81" s="0"/>
      <c r="RD81" s="0"/>
      <c r="RE81" s="0"/>
      <c r="RF81" s="0"/>
      <c r="RG81" s="0"/>
      <c r="RH81" s="0"/>
      <c r="RI81" s="0"/>
      <c r="RJ81" s="0"/>
      <c r="RK81" s="0"/>
      <c r="RL81" s="0"/>
      <c r="RM81" s="0"/>
      <c r="RN81" s="0"/>
      <c r="RO81" s="0"/>
      <c r="RP81" s="0"/>
      <c r="RQ81" s="0"/>
      <c r="RR81" s="0"/>
      <c r="RS81" s="0"/>
      <c r="RT81" s="0"/>
      <c r="RU81" s="0"/>
      <c r="RV81" s="0"/>
      <c r="RW81" s="0"/>
      <c r="RX81" s="0"/>
      <c r="RY81" s="0"/>
      <c r="RZ81" s="0"/>
      <c r="SA81" s="0"/>
      <c r="SB81" s="0"/>
      <c r="SC81" s="0"/>
      <c r="SD81" s="0"/>
      <c r="SE81" s="0"/>
      <c r="SF81" s="0"/>
      <c r="SG81" s="0"/>
      <c r="SH81" s="0"/>
      <c r="SI81" s="0"/>
      <c r="SJ81" s="0"/>
      <c r="SK81" s="0"/>
      <c r="SL81" s="0"/>
      <c r="SM81" s="0"/>
      <c r="SN81" s="0"/>
      <c r="SO81" s="0"/>
      <c r="SP81" s="0"/>
      <c r="SQ81" s="0"/>
      <c r="SR81" s="0"/>
      <c r="SS81" s="0"/>
      <c r="ST81" s="0"/>
      <c r="SU81" s="0"/>
      <c r="SV81" s="0"/>
      <c r="SW81" s="0"/>
      <c r="SX81" s="0"/>
      <c r="SY81" s="0"/>
      <c r="SZ81" s="0"/>
      <c r="TA81" s="0"/>
      <c r="TB81" s="0"/>
      <c r="TC81" s="0"/>
      <c r="TD81" s="0"/>
      <c r="TE81" s="0"/>
      <c r="TF81" s="0"/>
      <c r="TG81" s="0"/>
      <c r="TH81" s="0"/>
      <c r="TI81" s="0"/>
      <c r="TJ81" s="0"/>
      <c r="TK81" s="0"/>
      <c r="TL81" s="0"/>
      <c r="TM81" s="0"/>
      <c r="TN81" s="0"/>
      <c r="TO81" s="0"/>
      <c r="TP81" s="0"/>
      <c r="TQ81" s="0"/>
      <c r="TR81" s="0"/>
      <c r="TS81" s="0"/>
      <c r="TT81" s="0"/>
      <c r="TU81" s="0"/>
      <c r="TV81" s="0"/>
      <c r="TW81" s="0"/>
      <c r="TX81" s="0"/>
      <c r="TY81" s="0"/>
      <c r="TZ81" s="0"/>
      <c r="UA81" s="0"/>
      <c r="UB81" s="0"/>
      <c r="UC81" s="0"/>
      <c r="UD81" s="0"/>
      <c r="UE81" s="0"/>
      <c r="UF81" s="0"/>
      <c r="UG81" s="0"/>
      <c r="UH81" s="0"/>
      <c r="UI81" s="0"/>
      <c r="UJ81" s="0"/>
      <c r="UK81" s="0"/>
      <c r="UL81" s="0"/>
      <c r="UM81" s="0"/>
      <c r="UN81" s="0"/>
      <c r="UO81" s="0"/>
      <c r="UP81" s="0"/>
      <c r="UQ81" s="0"/>
      <c r="UR81" s="0"/>
      <c r="US81" s="0"/>
      <c r="UT81" s="0"/>
      <c r="UU81" s="0"/>
      <c r="UV81" s="0"/>
      <c r="UW81" s="0"/>
      <c r="UX81" s="0"/>
      <c r="UY81" s="0"/>
      <c r="UZ81" s="0"/>
      <c r="VA81" s="0"/>
      <c r="VB81" s="0"/>
      <c r="VC81" s="0"/>
      <c r="VD81" s="0"/>
      <c r="VE81" s="0"/>
      <c r="VF81" s="0"/>
      <c r="VG81" s="0"/>
      <c r="VH81" s="0"/>
      <c r="VI81" s="0"/>
      <c r="VJ81" s="0"/>
      <c r="VK81" s="0"/>
      <c r="VL81" s="0"/>
      <c r="VM81" s="0"/>
      <c r="VN81" s="0"/>
      <c r="VO81" s="0"/>
      <c r="VP81" s="0"/>
      <c r="VQ81" s="0"/>
      <c r="VR81" s="0"/>
      <c r="VS81" s="0"/>
      <c r="VT81" s="0"/>
      <c r="VU81" s="0"/>
      <c r="VV81" s="0"/>
      <c r="VW81" s="0"/>
      <c r="VX81" s="0"/>
      <c r="VY81" s="0"/>
      <c r="VZ81" s="0"/>
      <c r="WA81" s="0"/>
      <c r="WB81" s="0"/>
      <c r="WC81" s="0"/>
      <c r="WD81" s="0"/>
      <c r="WE81" s="0"/>
      <c r="WF81" s="0"/>
      <c r="WG81" s="0"/>
      <c r="WH81" s="0"/>
      <c r="WI81" s="0"/>
      <c r="WJ81" s="0"/>
      <c r="WK81" s="0"/>
      <c r="WL81" s="0"/>
      <c r="WM81" s="0"/>
      <c r="WN81" s="0"/>
      <c r="WO81" s="0"/>
      <c r="WP81" s="0"/>
      <c r="WQ81" s="0"/>
      <c r="WR81" s="0"/>
      <c r="WS81" s="0"/>
      <c r="WT81" s="0"/>
      <c r="WU81" s="0"/>
      <c r="WV81" s="0"/>
      <c r="WW81" s="0"/>
      <c r="WX81" s="0"/>
      <c r="WY81" s="0"/>
      <c r="WZ81" s="0"/>
      <c r="XA81" s="0"/>
      <c r="XB81" s="0"/>
      <c r="XC81" s="0"/>
      <c r="XD81" s="0"/>
      <c r="XE81" s="0"/>
      <c r="XF81" s="0"/>
      <c r="XG81" s="0"/>
      <c r="XH81" s="0"/>
      <c r="XI81" s="0"/>
      <c r="XJ81" s="0"/>
      <c r="XK81" s="0"/>
      <c r="XL81" s="0"/>
      <c r="XM81" s="0"/>
      <c r="XN81" s="0"/>
      <c r="XO81" s="0"/>
      <c r="XP81" s="0"/>
      <c r="XQ81" s="0"/>
      <c r="XR81" s="0"/>
      <c r="XS81" s="0"/>
      <c r="XT81" s="0"/>
      <c r="XU81" s="0"/>
      <c r="XV81" s="0"/>
      <c r="XW81" s="0"/>
      <c r="XX81" s="0"/>
      <c r="XY81" s="0"/>
      <c r="XZ81" s="0"/>
      <c r="YA81" s="0"/>
      <c r="YB81" s="0"/>
      <c r="YC81" s="0"/>
      <c r="YD81" s="0"/>
      <c r="YE81" s="0"/>
      <c r="YF81" s="0"/>
      <c r="YG81" s="0"/>
      <c r="YH81" s="0"/>
      <c r="YI81" s="0"/>
      <c r="YJ81" s="0"/>
      <c r="YK81" s="0"/>
      <c r="YL81" s="0"/>
      <c r="YM81" s="0"/>
      <c r="YN81" s="0"/>
      <c r="YO81" s="0"/>
      <c r="YP81" s="0"/>
      <c r="YQ81" s="0"/>
      <c r="YR81" s="0"/>
      <c r="YS81" s="0"/>
      <c r="YT81" s="0"/>
      <c r="YU81" s="0"/>
      <c r="YV81" s="0"/>
      <c r="YW81" s="0"/>
      <c r="YX81" s="0"/>
      <c r="YY81" s="0"/>
      <c r="YZ81" s="0"/>
      <c r="ZA81" s="0"/>
      <c r="ZB81" s="0"/>
      <c r="ZC81" s="0"/>
      <c r="ZD81" s="0"/>
      <c r="ZE81" s="0"/>
      <c r="ZF81" s="0"/>
      <c r="ZG81" s="0"/>
      <c r="ZH81" s="0"/>
      <c r="ZI81" s="0"/>
      <c r="ZJ81" s="0"/>
      <c r="ZK81" s="0"/>
      <c r="ZL81" s="0"/>
      <c r="ZM81" s="0"/>
      <c r="ZN81" s="0"/>
      <c r="ZO81" s="0"/>
      <c r="ZP81" s="0"/>
      <c r="ZQ81" s="0"/>
      <c r="ZR81" s="0"/>
      <c r="ZS81" s="0"/>
      <c r="ZT81" s="0"/>
      <c r="ZU81" s="0"/>
      <c r="ZV81" s="0"/>
      <c r="ZW81" s="0"/>
      <c r="ZX81" s="0"/>
      <c r="ZY81" s="0"/>
      <c r="ZZ81" s="0"/>
      <c r="AAA81" s="0"/>
      <c r="AAB81" s="0"/>
      <c r="AAC81" s="0"/>
      <c r="AAD81" s="0"/>
      <c r="AAE81" s="0"/>
      <c r="AAF81" s="0"/>
      <c r="AAG81" s="0"/>
      <c r="AAH81" s="0"/>
      <c r="AAI81" s="0"/>
      <c r="AAJ81" s="0"/>
      <c r="AAK81" s="0"/>
      <c r="AAL81" s="0"/>
      <c r="AAM81" s="0"/>
      <c r="AAN81" s="0"/>
      <c r="AAO81" s="0"/>
      <c r="AAP81" s="0"/>
      <c r="AAQ81" s="0"/>
      <c r="AAR81" s="0"/>
      <c r="AAS81" s="0"/>
      <c r="AAT81" s="0"/>
      <c r="AAU81" s="0"/>
      <c r="AAV81" s="0"/>
      <c r="AAW81" s="0"/>
      <c r="AAX81" s="0"/>
      <c r="AAY81" s="0"/>
      <c r="AAZ81" s="0"/>
      <c r="ABA81" s="0"/>
      <c r="ABB81" s="0"/>
      <c r="ABC81" s="0"/>
      <c r="ABD81" s="0"/>
      <c r="ABE81" s="0"/>
      <c r="ABF81" s="0"/>
      <c r="ABG81" s="0"/>
      <c r="ABH81" s="0"/>
      <c r="ABI81" s="0"/>
      <c r="ABJ81" s="0"/>
      <c r="ABK81" s="0"/>
      <c r="ABL81" s="0"/>
      <c r="ABM81" s="0"/>
      <c r="ABN81" s="0"/>
      <c r="ABO81" s="0"/>
      <c r="ABP81" s="0"/>
      <c r="ABQ81" s="0"/>
      <c r="ABR81" s="0"/>
      <c r="ABS81" s="0"/>
      <c r="ABT81" s="0"/>
      <c r="ABU81" s="0"/>
      <c r="ABV81" s="0"/>
      <c r="ABW81" s="0"/>
      <c r="ABX81" s="0"/>
      <c r="ABY81" s="0"/>
      <c r="ABZ81" s="0"/>
      <c r="ACA81" s="0"/>
      <c r="ACB81" s="0"/>
      <c r="ACC81" s="0"/>
      <c r="ACD81" s="0"/>
      <c r="ACE81" s="0"/>
      <c r="ACF81" s="0"/>
      <c r="ACG81" s="0"/>
      <c r="ACH81" s="0"/>
      <c r="ACI81" s="0"/>
      <c r="ACJ81" s="0"/>
      <c r="ACK81" s="0"/>
      <c r="ACL81" s="0"/>
      <c r="ACM81" s="0"/>
      <c r="ACN81" s="0"/>
      <c r="ACO81" s="0"/>
      <c r="ACP81" s="0"/>
      <c r="ACQ81" s="0"/>
      <c r="ACR81" s="0"/>
      <c r="ACS81" s="0"/>
      <c r="ACT81" s="0"/>
      <c r="ACU81" s="0"/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/>
      <c r="ADQ81" s="0"/>
      <c r="ADR81" s="0"/>
      <c r="ADS81" s="0"/>
      <c r="ADT81" s="0"/>
      <c r="ADU81" s="0"/>
      <c r="ADV81" s="0"/>
      <c r="ADW81" s="0"/>
      <c r="ADX81" s="0"/>
      <c r="ADY81" s="0"/>
      <c r="ADZ81" s="0"/>
      <c r="AEA81" s="0"/>
      <c r="AEB81" s="0"/>
      <c r="AEC81" s="0"/>
      <c r="AED81" s="0"/>
      <c r="AEE81" s="0"/>
      <c r="AEF81" s="0"/>
      <c r="AEG81" s="0"/>
      <c r="AEH81" s="0"/>
      <c r="AEI81" s="0"/>
      <c r="AEJ81" s="0"/>
      <c r="AEK81" s="0"/>
      <c r="AEL81" s="0"/>
      <c r="AEM81" s="0"/>
      <c r="AEN81" s="0"/>
      <c r="AEO81" s="0"/>
      <c r="AEP81" s="0"/>
      <c r="AEQ81" s="0"/>
      <c r="AER81" s="0"/>
      <c r="AES81" s="0"/>
      <c r="AET81" s="0"/>
      <c r="AEU81" s="0"/>
      <c r="AEV81" s="0"/>
      <c r="AEW81" s="0"/>
      <c r="AEX81" s="0"/>
      <c r="AEY81" s="0"/>
      <c r="AEZ81" s="0"/>
      <c r="AFA81" s="0"/>
      <c r="AFB81" s="0"/>
      <c r="AFC81" s="0"/>
      <c r="AFD81" s="0"/>
      <c r="AFE81" s="0"/>
      <c r="AFF81" s="0"/>
      <c r="AFG81" s="0"/>
      <c r="AFH81" s="0"/>
      <c r="AFI81" s="0"/>
      <c r="AFJ81" s="0"/>
      <c r="AFK81" s="0"/>
      <c r="AFL81" s="0"/>
      <c r="AFM81" s="0"/>
      <c r="AFN81" s="0"/>
      <c r="AFO81" s="0"/>
      <c r="AFP81" s="0"/>
      <c r="AFQ81" s="0"/>
      <c r="AFR81" s="0"/>
      <c r="AFS81" s="0"/>
      <c r="AFT81" s="0"/>
      <c r="AFU81" s="0"/>
      <c r="AFV81" s="0"/>
      <c r="AFW81" s="0"/>
      <c r="AFX81" s="0"/>
      <c r="AFY81" s="0"/>
      <c r="AFZ81" s="0"/>
      <c r="AGA81" s="0"/>
      <c r="AGB81" s="0"/>
      <c r="AGC81" s="0"/>
      <c r="AGD81" s="0"/>
      <c r="AGE81" s="0"/>
      <c r="AGF81" s="0"/>
      <c r="AGG81" s="0"/>
      <c r="AGH81" s="0"/>
      <c r="AGI81" s="0"/>
      <c r="AGJ81" s="0"/>
      <c r="AGK81" s="0"/>
      <c r="AGL81" s="0"/>
      <c r="AGM81" s="0"/>
      <c r="AGN81" s="0"/>
      <c r="AGO81" s="0"/>
      <c r="AGP81" s="0"/>
      <c r="AGQ81" s="0"/>
      <c r="AGR81" s="0"/>
      <c r="AGS81" s="0"/>
      <c r="AGT81" s="0"/>
      <c r="AGU81" s="0"/>
      <c r="AGV81" s="0"/>
      <c r="AGW81" s="0"/>
      <c r="AGX81" s="0"/>
      <c r="AGY81" s="0"/>
      <c r="AGZ81" s="0"/>
      <c r="AHA81" s="0"/>
      <c r="AHB81" s="0"/>
      <c r="AHC81" s="0"/>
      <c r="AHD81" s="0"/>
      <c r="AHE81" s="0"/>
      <c r="AHF81" s="0"/>
      <c r="AHG81" s="0"/>
      <c r="AHH81" s="0"/>
      <c r="AHI81" s="0"/>
      <c r="AHJ81" s="0"/>
      <c r="AHK81" s="0"/>
      <c r="AHL81" s="0"/>
      <c r="AHM81" s="0"/>
      <c r="AHN81" s="0"/>
      <c r="AHO81" s="0"/>
      <c r="AHP81" s="0"/>
      <c r="AHQ81" s="0"/>
      <c r="AHR81" s="0"/>
      <c r="AHS81" s="0"/>
      <c r="AHT81" s="0"/>
      <c r="AHU81" s="0"/>
      <c r="AHV81" s="0"/>
      <c r="AHW81" s="0"/>
      <c r="AHX81" s="0"/>
      <c r="AHY81" s="0"/>
      <c r="AHZ81" s="0"/>
      <c r="AIA81" s="0"/>
      <c r="AIB81" s="0"/>
      <c r="AIC81" s="0"/>
      <c r="AID81" s="0"/>
      <c r="AIE81" s="0"/>
      <c r="AIF81" s="0"/>
      <c r="AIG81" s="0"/>
      <c r="AIH81" s="0"/>
      <c r="AII81" s="0"/>
      <c r="AIJ81" s="0"/>
      <c r="AIK81" s="0"/>
      <c r="AIL81" s="0"/>
      <c r="AIM81" s="0"/>
      <c r="AIN81" s="0"/>
      <c r="AIO81" s="0"/>
      <c r="AIP81" s="0"/>
      <c r="AIQ81" s="0"/>
      <c r="AIR81" s="0"/>
      <c r="AIS81" s="0"/>
      <c r="AIT81" s="0"/>
      <c r="AIU81" s="0"/>
      <c r="AIV81" s="0"/>
      <c r="AIW81" s="0"/>
      <c r="AIX81" s="0"/>
      <c r="AIY81" s="0"/>
      <c r="AIZ81" s="0"/>
      <c r="AJA81" s="0"/>
      <c r="AJB81" s="0"/>
      <c r="AJC81" s="0"/>
      <c r="AJD81" s="0"/>
      <c r="AJE81" s="0"/>
      <c r="AJF81" s="0"/>
      <c r="AJG81" s="0"/>
      <c r="AJH81" s="0"/>
      <c r="AJI81" s="0"/>
      <c r="AJJ81" s="0"/>
      <c r="AJK81" s="0"/>
      <c r="AJL81" s="0"/>
      <c r="AJM81" s="0"/>
      <c r="AJN81" s="0"/>
      <c r="AJO81" s="0"/>
      <c r="AJP81" s="0"/>
      <c r="AJQ81" s="0"/>
      <c r="AJR81" s="0"/>
      <c r="AJS81" s="0"/>
      <c r="AJT81" s="0"/>
      <c r="AJU81" s="0"/>
      <c r="AJV81" s="0"/>
      <c r="AJW81" s="0"/>
      <c r="AJX81" s="0"/>
      <c r="AJY81" s="0"/>
      <c r="AJZ81" s="0"/>
      <c r="AKA81" s="0"/>
      <c r="AKB81" s="0"/>
      <c r="AKC81" s="0"/>
      <c r="AKD81" s="0"/>
      <c r="AKE81" s="0"/>
      <c r="AKF81" s="0"/>
      <c r="AKG81" s="0"/>
      <c r="AKH81" s="0"/>
      <c r="AKI81" s="0"/>
      <c r="AKJ81" s="0"/>
      <c r="AKK81" s="0"/>
      <c r="AKL81" s="0"/>
      <c r="AKM81" s="0"/>
      <c r="AKN81" s="0"/>
      <c r="AKO81" s="0"/>
      <c r="AKP81" s="0"/>
      <c r="AKQ81" s="0"/>
      <c r="AKR81" s="0"/>
      <c r="AKS81" s="0"/>
      <c r="AKT81" s="0"/>
      <c r="AKU81" s="0"/>
      <c r="AKV81" s="0"/>
      <c r="AKW81" s="0"/>
      <c r="AKX81" s="0"/>
      <c r="AKY81" s="0"/>
      <c r="AKZ81" s="0"/>
      <c r="ALA81" s="0"/>
      <c r="ALB81" s="0"/>
      <c r="ALC81" s="0"/>
      <c r="ALD81" s="0"/>
      <c r="ALE81" s="0"/>
      <c r="ALF81" s="0"/>
      <c r="ALG81" s="0"/>
      <c r="ALH81" s="0"/>
      <c r="ALI81" s="0"/>
      <c r="ALJ81" s="0"/>
      <c r="ALK81" s="0"/>
      <c r="ALL81" s="0"/>
      <c r="ALM81" s="0"/>
      <c r="ALN81" s="0"/>
      <c r="ALO81" s="0"/>
      <c r="ALP81" s="0"/>
      <c r="ALQ81" s="0"/>
      <c r="ALR81" s="0"/>
      <c r="ALS81" s="0"/>
      <c r="ALT81" s="0"/>
      <c r="ALU81" s="0"/>
      <c r="ALV81" s="0"/>
      <c r="ALW81" s="0"/>
      <c r="ALX81" s="0"/>
      <c r="ALY81" s="0"/>
      <c r="ALZ81" s="0"/>
      <c r="AMA81" s="0"/>
      <c r="AMB81" s="0"/>
      <c r="AMC81" s="0"/>
      <c r="AMD81" s="0"/>
      <c r="AME81" s="0"/>
      <c r="AMF81" s="0"/>
      <c r="AMG81" s="0"/>
      <c r="AMH81" s="0"/>
      <c r="AMI81" s="0"/>
      <c r="AMJ81" s="0"/>
    </row>
    <row r="82" s="258" customFormat="true" ht="15.75" hidden="true" customHeight="true" outlineLevel="1" collapsed="false">
      <c r="A82" s="186"/>
      <c r="B82" s="209" t="s">
        <v>250</v>
      </c>
      <c r="C82" s="210" t="s">
        <v>251</v>
      </c>
      <c r="D82" s="242" t="s">
        <v>21</v>
      </c>
      <c r="E82" s="247"/>
      <c r="F82" s="247"/>
      <c r="G82" s="247"/>
      <c r="H82" s="247"/>
      <c r="I82" s="247"/>
      <c r="J82" s="247"/>
      <c r="K82" s="247"/>
      <c r="L82" s="247"/>
      <c r="M82" s="247"/>
      <c r="N82" s="247"/>
      <c r="O82" s="248"/>
      <c r="P82" s="247"/>
      <c r="Q82" s="247"/>
      <c r="R82" s="247"/>
      <c r="S82" s="247"/>
      <c r="T82" s="247"/>
      <c r="U82" s="247"/>
      <c r="V82" s="247"/>
      <c r="W82" s="247"/>
      <c r="X82" s="249"/>
      <c r="Y82" s="248"/>
      <c r="Z82" s="247"/>
      <c r="AA82" s="247"/>
      <c r="AB82" s="247"/>
      <c r="AC82" s="247"/>
      <c r="AD82" s="247"/>
      <c r="AE82" s="247"/>
      <c r="AF82" s="247"/>
      <c r="AG82" s="247"/>
      <c r="AH82" s="249"/>
      <c r="AI82" s="248"/>
      <c r="AJ82" s="247"/>
      <c r="AK82" s="247"/>
      <c r="AL82" s="247"/>
      <c r="AM82" s="247"/>
      <c r="AN82" s="247"/>
      <c r="AO82" s="247"/>
      <c r="AP82" s="247"/>
      <c r="AQ82" s="247"/>
      <c r="AR82" s="249"/>
      <c r="AS82" s="248"/>
      <c r="AT82" s="247"/>
      <c r="AU82" s="247"/>
      <c r="AV82" s="247"/>
      <c r="AW82" s="247"/>
      <c r="AX82" s="247"/>
      <c r="AY82" s="247"/>
      <c r="AZ82" s="247"/>
      <c r="BA82" s="247"/>
      <c r="BB82" s="249"/>
      <c r="BC82" s="185"/>
      <c r="BD82" s="185"/>
      <c r="BE82" s="185"/>
      <c r="BF82" s="185"/>
      <c r="BG82" s="185"/>
      <c r="BH82" s="185"/>
      <c r="BI82" s="185"/>
      <c r="BJ82" s="185"/>
      <c r="BK82" s="185"/>
      <c r="BL82" s="185"/>
      <c r="BM82" s="185"/>
      <c r="BN82" s="185"/>
      <c r="BO82" s="185"/>
      <c r="BP82" s="185"/>
      <c r="BQ82" s="185"/>
      <c r="BR82" s="185"/>
      <c r="BS82" s="185"/>
      <c r="BT82" s="185"/>
      <c r="BU82" s="185"/>
      <c r="BV82" s="185"/>
    </row>
    <row r="83" customFormat="false" ht="15.75" hidden="true" customHeight="true" outlineLevel="1" collapsed="false">
      <c r="A83" s="186"/>
      <c r="B83" s="202" t="s">
        <v>252</v>
      </c>
      <c r="C83" s="66" t="s">
        <v>253</v>
      </c>
      <c r="D83" s="241" t="s">
        <v>182</v>
      </c>
      <c r="E83" s="255"/>
      <c r="F83" s="255"/>
      <c r="G83" s="255"/>
      <c r="H83" s="255"/>
      <c r="I83" s="255"/>
      <c r="J83" s="255"/>
      <c r="K83" s="255"/>
      <c r="L83" s="255"/>
      <c r="M83" s="255"/>
      <c r="N83" s="255"/>
      <c r="O83" s="256"/>
      <c r="P83" s="255"/>
      <c r="Q83" s="255"/>
      <c r="R83" s="255"/>
      <c r="S83" s="255"/>
      <c r="T83" s="255"/>
      <c r="U83" s="255"/>
      <c r="V83" s="255"/>
      <c r="W83" s="255"/>
      <c r="X83" s="257"/>
      <c r="Y83" s="256"/>
      <c r="Z83" s="255"/>
      <c r="AA83" s="255"/>
      <c r="AB83" s="255"/>
      <c r="AC83" s="255"/>
      <c r="AD83" s="255"/>
      <c r="AE83" s="255"/>
      <c r="AF83" s="255"/>
      <c r="AG83" s="255"/>
      <c r="AH83" s="257"/>
      <c r="AI83" s="256"/>
      <c r="AJ83" s="255"/>
      <c r="AK83" s="255"/>
      <c r="AL83" s="255"/>
      <c r="AM83" s="255"/>
      <c r="AN83" s="255"/>
      <c r="AO83" s="255"/>
      <c r="AP83" s="255"/>
      <c r="AQ83" s="255"/>
      <c r="AR83" s="257"/>
      <c r="AS83" s="256"/>
      <c r="AT83" s="255"/>
      <c r="AU83" s="255"/>
      <c r="AV83" s="255"/>
      <c r="AW83" s="255"/>
      <c r="AX83" s="255"/>
      <c r="AY83" s="255"/>
      <c r="AZ83" s="255"/>
      <c r="BA83" s="255"/>
      <c r="BB83" s="257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  <c r="IW83" s="0"/>
      <c r="IX83" s="0"/>
      <c r="IY83" s="0"/>
      <c r="IZ83" s="0"/>
      <c r="JA83" s="0"/>
      <c r="JB83" s="0"/>
      <c r="JC83" s="0"/>
      <c r="JD83" s="0"/>
      <c r="JE83" s="0"/>
      <c r="JF83" s="0"/>
      <c r="JG83" s="0"/>
      <c r="JH83" s="0"/>
      <c r="JI83" s="0"/>
      <c r="JJ83" s="0"/>
      <c r="JK83" s="0"/>
      <c r="JL83" s="0"/>
      <c r="JM83" s="0"/>
      <c r="JN83" s="0"/>
      <c r="JO83" s="0"/>
      <c r="JP83" s="0"/>
      <c r="JQ83" s="0"/>
      <c r="JR83" s="0"/>
      <c r="JS83" s="0"/>
      <c r="JT83" s="0"/>
      <c r="JU83" s="0"/>
      <c r="JV83" s="0"/>
      <c r="JW83" s="0"/>
      <c r="JX83" s="0"/>
      <c r="JY83" s="0"/>
      <c r="JZ83" s="0"/>
      <c r="KA83" s="0"/>
      <c r="KB83" s="0"/>
      <c r="KC83" s="0"/>
      <c r="KD83" s="0"/>
      <c r="KE83" s="0"/>
      <c r="KF83" s="0"/>
      <c r="KG83" s="0"/>
      <c r="KH83" s="0"/>
      <c r="KI83" s="0"/>
      <c r="KJ83" s="0"/>
      <c r="KK83" s="0"/>
      <c r="KL83" s="0"/>
      <c r="KM83" s="0"/>
      <c r="KN83" s="0"/>
      <c r="KO83" s="0"/>
      <c r="KP83" s="0"/>
      <c r="KQ83" s="0"/>
      <c r="KR83" s="0"/>
      <c r="KS83" s="0"/>
      <c r="KT83" s="0"/>
      <c r="KU83" s="0"/>
      <c r="KV83" s="0"/>
      <c r="KW83" s="0"/>
      <c r="KX83" s="0"/>
      <c r="KY83" s="0"/>
      <c r="KZ83" s="0"/>
      <c r="LA83" s="0"/>
      <c r="LB83" s="0"/>
      <c r="LC83" s="0"/>
      <c r="LD83" s="0"/>
      <c r="LE83" s="0"/>
      <c r="LF83" s="0"/>
      <c r="LG83" s="0"/>
      <c r="LH83" s="0"/>
      <c r="LI83" s="0"/>
      <c r="LJ83" s="0"/>
      <c r="LK83" s="0"/>
      <c r="LL83" s="0"/>
      <c r="LM83" s="0"/>
      <c r="LN83" s="0"/>
      <c r="LO83" s="0"/>
      <c r="LP83" s="0"/>
      <c r="LQ83" s="0"/>
      <c r="LR83" s="0"/>
      <c r="LS83" s="0"/>
      <c r="LT83" s="0"/>
      <c r="LU83" s="0"/>
      <c r="LV83" s="0"/>
      <c r="LW83" s="0"/>
      <c r="LX83" s="0"/>
      <c r="LY83" s="0"/>
      <c r="LZ83" s="0"/>
      <c r="MA83" s="0"/>
      <c r="MB83" s="0"/>
      <c r="MC83" s="0"/>
      <c r="MD83" s="0"/>
      <c r="ME83" s="0"/>
      <c r="MF83" s="0"/>
      <c r="MG83" s="0"/>
      <c r="MH83" s="0"/>
      <c r="MI83" s="0"/>
      <c r="MJ83" s="0"/>
      <c r="MK83" s="0"/>
      <c r="ML83" s="0"/>
      <c r="MM83" s="0"/>
      <c r="MN83" s="0"/>
      <c r="MO83" s="0"/>
      <c r="MP83" s="0"/>
      <c r="MQ83" s="0"/>
      <c r="MR83" s="0"/>
      <c r="MS83" s="0"/>
      <c r="MT83" s="0"/>
      <c r="MU83" s="0"/>
      <c r="MV83" s="0"/>
      <c r="MW83" s="0"/>
      <c r="MX83" s="0"/>
      <c r="MY83" s="0"/>
      <c r="MZ83" s="0"/>
      <c r="NA83" s="0"/>
      <c r="NB83" s="0"/>
      <c r="NC83" s="0"/>
      <c r="ND83" s="0"/>
      <c r="NE83" s="0"/>
      <c r="NF83" s="0"/>
      <c r="NG83" s="0"/>
      <c r="NH83" s="0"/>
      <c r="NI83" s="0"/>
      <c r="NJ83" s="0"/>
      <c r="NK83" s="0"/>
      <c r="NL83" s="0"/>
      <c r="NM83" s="0"/>
      <c r="NN83" s="0"/>
      <c r="NO83" s="0"/>
      <c r="NP83" s="0"/>
      <c r="NQ83" s="0"/>
      <c r="NR83" s="0"/>
      <c r="NS83" s="0"/>
      <c r="NT83" s="0"/>
      <c r="NU83" s="0"/>
      <c r="NV83" s="0"/>
      <c r="NW83" s="0"/>
      <c r="NX83" s="0"/>
      <c r="NY83" s="0"/>
      <c r="NZ83" s="0"/>
      <c r="OA83" s="0"/>
      <c r="OB83" s="0"/>
      <c r="OC83" s="0"/>
      <c r="OD83" s="0"/>
      <c r="OE83" s="0"/>
      <c r="OF83" s="0"/>
      <c r="OG83" s="0"/>
      <c r="OH83" s="0"/>
      <c r="OI83" s="0"/>
      <c r="OJ83" s="0"/>
      <c r="OK83" s="0"/>
      <c r="OL83" s="0"/>
      <c r="OM83" s="0"/>
      <c r="ON83" s="0"/>
      <c r="OO83" s="0"/>
      <c r="OP83" s="0"/>
      <c r="OQ83" s="0"/>
      <c r="OR83" s="0"/>
      <c r="OS83" s="0"/>
      <c r="OT83" s="0"/>
      <c r="OU83" s="0"/>
      <c r="OV83" s="0"/>
      <c r="OW83" s="0"/>
      <c r="OX83" s="0"/>
      <c r="OY83" s="0"/>
      <c r="OZ83" s="0"/>
      <c r="PA83" s="0"/>
      <c r="PB83" s="0"/>
      <c r="PC83" s="0"/>
      <c r="PD83" s="0"/>
      <c r="PE83" s="0"/>
      <c r="PF83" s="0"/>
      <c r="PG83" s="0"/>
      <c r="PH83" s="0"/>
      <c r="PI83" s="0"/>
      <c r="PJ83" s="0"/>
      <c r="PK83" s="0"/>
      <c r="PL83" s="0"/>
      <c r="PM83" s="0"/>
      <c r="PN83" s="0"/>
      <c r="PO83" s="0"/>
      <c r="PP83" s="0"/>
      <c r="PQ83" s="0"/>
      <c r="PR83" s="0"/>
      <c r="PS83" s="0"/>
      <c r="PT83" s="0"/>
      <c r="PU83" s="0"/>
      <c r="PV83" s="0"/>
      <c r="PW83" s="0"/>
      <c r="PX83" s="0"/>
      <c r="PY83" s="0"/>
      <c r="PZ83" s="0"/>
      <c r="QA83" s="0"/>
      <c r="QB83" s="0"/>
      <c r="QC83" s="0"/>
      <c r="QD83" s="0"/>
      <c r="QE83" s="0"/>
      <c r="QF83" s="0"/>
      <c r="QG83" s="0"/>
      <c r="QH83" s="0"/>
      <c r="QI83" s="0"/>
      <c r="QJ83" s="0"/>
      <c r="QK83" s="0"/>
      <c r="QL83" s="0"/>
      <c r="QM83" s="0"/>
      <c r="QN83" s="0"/>
      <c r="QO83" s="0"/>
      <c r="QP83" s="0"/>
      <c r="QQ83" s="0"/>
      <c r="QR83" s="0"/>
      <c r="QS83" s="0"/>
      <c r="QT83" s="0"/>
      <c r="QU83" s="0"/>
      <c r="QV83" s="0"/>
      <c r="QW83" s="0"/>
      <c r="QX83" s="0"/>
      <c r="QY83" s="0"/>
      <c r="QZ83" s="0"/>
      <c r="RA83" s="0"/>
      <c r="RB83" s="0"/>
      <c r="RC83" s="0"/>
      <c r="RD83" s="0"/>
      <c r="RE83" s="0"/>
      <c r="RF83" s="0"/>
      <c r="RG83" s="0"/>
      <c r="RH83" s="0"/>
      <c r="RI83" s="0"/>
      <c r="RJ83" s="0"/>
      <c r="RK83" s="0"/>
      <c r="RL83" s="0"/>
      <c r="RM83" s="0"/>
      <c r="RN83" s="0"/>
      <c r="RO83" s="0"/>
      <c r="RP83" s="0"/>
      <c r="RQ83" s="0"/>
      <c r="RR83" s="0"/>
      <c r="RS83" s="0"/>
      <c r="RT83" s="0"/>
      <c r="RU83" s="0"/>
      <c r="RV83" s="0"/>
      <c r="RW83" s="0"/>
      <c r="RX83" s="0"/>
      <c r="RY83" s="0"/>
      <c r="RZ83" s="0"/>
      <c r="SA83" s="0"/>
      <c r="SB83" s="0"/>
      <c r="SC83" s="0"/>
      <c r="SD83" s="0"/>
      <c r="SE83" s="0"/>
      <c r="SF83" s="0"/>
      <c r="SG83" s="0"/>
      <c r="SH83" s="0"/>
      <c r="SI83" s="0"/>
      <c r="SJ83" s="0"/>
      <c r="SK83" s="0"/>
      <c r="SL83" s="0"/>
      <c r="SM83" s="0"/>
      <c r="SN83" s="0"/>
      <c r="SO83" s="0"/>
      <c r="SP83" s="0"/>
      <c r="SQ83" s="0"/>
      <c r="SR83" s="0"/>
      <c r="SS83" s="0"/>
      <c r="ST83" s="0"/>
      <c r="SU83" s="0"/>
      <c r="SV83" s="0"/>
      <c r="SW83" s="0"/>
      <c r="SX83" s="0"/>
      <c r="SY83" s="0"/>
      <c r="SZ83" s="0"/>
      <c r="TA83" s="0"/>
      <c r="TB83" s="0"/>
      <c r="TC83" s="0"/>
      <c r="TD83" s="0"/>
      <c r="TE83" s="0"/>
      <c r="TF83" s="0"/>
      <c r="TG83" s="0"/>
      <c r="TH83" s="0"/>
      <c r="TI83" s="0"/>
      <c r="TJ83" s="0"/>
      <c r="TK83" s="0"/>
      <c r="TL83" s="0"/>
      <c r="TM83" s="0"/>
      <c r="TN83" s="0"/>
      <c r="TO83" s="0"/>
      <c r="TP83" s="0"/>
      <c r="TQ83" s="0"/>
      <c r="TR83" s="0"/>
      <c r="TS83" s="0"/>
      <c r="TT83" s="0"/>
      <c r="TU83" s="0"/>
      <c r="TV83" s="0"/>
      <c r="TW83" s="0"/>
      <c r="TX83" s="0"/>
      <c r="TY83" s="0"/>
      <c r="TZ83" s="0"/>
      <c r="UA83" s="0"/>
      <c r="UB83" s="0"/>
      <c r="UC83" s="0"/>
      <c r="UD83" s="0"/>
      <c r="UE83" s="0"/>
      <c r="UF83" s="0"/>
      <c r="UG83" s="0"/>
      <c r="UH83" s="0"/>
      <c r="UI83" s="0"/>
      <c r="UJ83" s="0"/>
      <c r="UK83" s="0"/>
      <c r="UL83" s="0"/>
      <c r="UM83" s="0"/>
      <c r="UN83" s="0"/>
      <c r="UO83" s="0"/>
      <c r="UP83" s="0"/>
      <c r="UQ83" s="0"/>
      <c r="UR83" s="0"/>
      <c r="US83" s="0"/>
      <c r="UT83" s="0"/>
      <c r="UU83" s="0"/>
      <c r="UV83" s="0"/>
      <c r="UW83" s="0"/>
      <c r="UX83" s="0"/>
      <c r="UY83" s="0"/>
      <c r="UZ83" s="0"/>
      <c r="VA83" s="0"/>
      <c r="VB83" s="0"/>
      <c r="VC83" s="0"/>
      <c r="VD83" s="0"/>
      <c r="VE83" s="0"/>
      <c r="VF83" s="0"/>
      <c r="VG83" s="0"/>
      <c r="VH83" s="0"/>
      <c r="VI83" s="0"/>
      <c r="VJ83" s="0"/>
      <c r="VK83" s="0"/>
      <c r="VL83" s="0"/>
      <c r="VM83" s="0"/>
      <c r="VN83" s="0"/>
      <c r="VO83" s="0"/>
      <c r="VP83" s="0"/>
      <c r="VQ83" s="0"/>
      <c r="VR83" s="0"/>
      <c r="VS83" s="0"/>
      <c r="VT83" s="0"/>
      <c r="VU83" s="0"/>
      <c r="VV83" s="0"/>
      <c r="VW83" s="0"/>
      <c r="VX83" s="0"/>
      <c r="VY83" s="0"/>
      <c r="VZ83" s="0"/>
      <c r="WA83" s="0"/>
      <c r="WB83" s="0"/>
      <c r="WC83" s="0"/>
      <c r="WD83" s="0"/>
      <c r="WE83" s="0"/>
      <c r="WF83" s="0"/>
      <c r="WG83" s="0"/>
      <c r="WH83" s="0"/>
      <c r="WI83" s="0"/>
      <c r="WJ83" s="0"/>
      <c r="WK83" s="0"/>
      <c r="WL83" s="0"/>
      <c r="WM83" s="0"/>
      <c r="WN83" s="0"/>
      <c r="WO83" s="0"/>
      <c r="WP83" s="0"/>
      <c r="WQ83" s="0"/>
      <c r="WR83" s="0"/>
      <c r="WS83" s="0"/>
      <c r="WT83" s="0"/>
      <c r="WU83" s="0"/>
      <c r="WV83" s="0"/>
      <c r="WW83" s="0"/>
      <c r="WX83" s="0"/>
      <c r="WY83" s="0"/>
      <c r="WZ83" s="0"/>
      <c r="XA83" s="0"/>
      <c r="XB83" s="0"/>
      <c r="XC83" s="0"/>
      <c r="XD83" s="0"/>
      <c r="XE83" s="0"/>
      <c r="XF83" s="0"/>
      <c r="XG83" s="0"/>
      <c r="XH83" s="0"/>
      <c r="XI83" s="0"/>
      <c r="XJ83" s="0"/>
      <c r="XK83" s="0"/>
      <c r="XL83" s="0"/>
      <c r="XM83" s="0"/>
      <c r="XN83" s="0"/>
      <c r="XO83" s="0"/>
      <c r="XP83" s="0"/>
      <c r="XQ83" s="0"/>
      <c r="XR83" s="0"/>
      <c r="XS83" s="0"/>
      <c r="XT83" s="0"/>
      <c r="XU83" s="0"/>
      <c r="XV83" s="0"/>
      <c r="XW83" s="0"/>
      <c r="XX83" s="0"/>
      <c r="XY83" s="0"/>
      <c r="XZ83" s="0"/>
      <c r="YA83" s="0"/>
      <c r="YB83" s="0"/>
      <c r="YC83" s="0"/>
      <c r="YD83" s="0"/>
      <c r="YE83" s="0"/>
      <c r="YF83" s="0"/>
      <c r="YG83" s="0"/>
      <c r="YH83" s="0"/>
      <c r="YI83" s="0"/>
      <c r="YJ83" s="0"/>
      <c r="YK83" s="0"/>
      <c r="YL83" s="0"/>
      <c r="YM83" s="0"/>
      <c r="YN83" s="0"/>
      <c r="YO83" s="0"/>
      <c r="YP83" s="0"/>
      <c r="YQ83" s="0"/>
      <c r="YR83" s="0"/>
      <c r="YS83" s="0"/>
      <c r="YT83" s="0"/>
      <c r="YU83" s="0"/>
      <c r="YV83" s="0"/>
      <c r="YW83" s="0"/>
      <c r="YX83" s="0"/>
      <c r="YY83" s="0"/>
      <c r="YZ83" s="0"/>
      <c r="ZA83" s="0"/>
      <c r="ZB83" s="0"/>
      <c r="ZC83" s="0"/>
      <c r="ZD83" s="0"/>
      <c r="ZE83" s="0"/>
      <c r="ZF83" s="0"/>
      <c r="ZG83" s="0"/>
      <c r="ZH83" s="0"/>
      <c r="ZI83" s="0"/>
      <c r="ZJ83" s="0"/>
      <c r="ZK83" s="0"/>
      <c r="ZL83" s="0"/>
      <c r="ZM83" s="0"/>
      <c r="ZN83" s="0"/>
      <c r="ZO83" s="0"/>
      <c r="ZP83" s="0"/>
      <c r="ZQ83" s="0"/>
      <c r="ZR83" s="0"/>
      <c r="ZS83" s="0"/>
      <c r="ZT83" s="0"/>
      <c r="ZU83" s="0"/>
      <c r="ZV83" s="0"/>
      <c r="ZW83" s="0"/>
      <c r="ZX83" s="0"/>
      <c r="ZY83" s="0"/>
      <c r="ZZ83" s="0"/>
      <c r="AAA83" s="0"/>
      <c r="AAB83" s="0"/>
      <c r="AAC83" s="0"/>
      <c r="AAD83" s="0"/>
      <c r="AAE83" s="0"/>
      <c r="AAF83" s="0"/>
      <c r="AAG83" s="0"/>
      <c r="AAH83" s="0"/>
      <c r="AAI83" s="0"/>
      <c r="AAJ83" s="0"/>
      <c r="AAK83" s="0"/>
      <c r="AAL83" s="0"/>
      <c r="AAM83" s="0"/>
      <c r="AAN83" s="0"/>
      <c r="AAO83" s="0"/>
      <c r="AAP83" s="0"/>
      <c r="AAQ83" s="0"/>
      <c r="AAR83" s="0"/>
      <c r="AAS83" s="0"/>
      <c r="AAT83" s="0"/>
      <c r="AAU83" s="0"/>
      <c r="AAV83" s="0"/>
      <c r="AAW83" s="0"/>
      <c r="AAX83" s="0"/>
      <c r="AAY83" s="0"/>
      <c r="AAZ83" s="0"/>
      <c r="ABA83" s="0"/>
      <c r="ABB83" s="0"/>
      <c r="ABC83" s="0"/>
      <c r="ABD83" s="0"/>
      <c r="ABE83" s="0"/>
      <c r="ABF83" s="0"/>
      <c r="ABG83" s="0"/>
      <c r="ABH83" s="0"/>
      <c r="ABI83" s="0"/>
      <c r="ABJ83" s="0"/>
      <c r="ABK83" s="0"/>
      <c r="ABL83" s="0"/>
      <c r="ABM83" s="0"/>
      <c r="ABN83" s="0"/>
      <c r="ABO83" s="0"/>
      <c r="ABP83" s="0"/>
      <c r="ABQ83" s="0"/>
      <c r="ABR83" s="0"/>
      <c r="ABS83" s="0"/>
      <c r="ABT83" s="0"/>
      <c r="ABU83" s="0"/>
      <c r="ABV83" s="0"/>
      <c r="ABW83" s="0"/>
      <c r="ABX83" s="0"/>
      <c r="ABY83" s="0"/>
      <c r="ABZ83" s="0"/>
      <c r="ACA83" s="0"/>
      <c r="ACB83" s="0"/>
      <c r="ACC83" s="0"/>
      <c r="ACD83" s="0"/>
      <c r="ACE83" s="0"/>
      <c r="ACF83" s="0"/>
      <c r="ACG83" s="0"/>
      <c r="ACH83" s="0"/>
      <c r="ACI83" s="0"/>
      <c r="ACJ83" s="0"/>
      <c r="ACK83" s="0"/>
      <c r="ACL83" s="0"/>
      <c r="ACM83" s="0"/>
      <c r="ACN83" s="0"/>
      <c r="ACO83" s="0"/>
      <c r="ACP83" s="0"/>
      <c r="ACQ83" s="0"/>
      <c r="ACR83" s="0"/>
      <c r="ACS83" s="0"/>
      <c r="ACT83" s="0"/>
      <c r="ACU83" s="0"/>
      <c r="ACV83" s="0"/>
      <c r="ACW83" s="0"/>
      <c r="ACX83" s="0"/>
      <c r="ACY83" s="0"/>
      <c r="ACZ83" s="0"/>
      <c r="ADA83" s="0"/>
      <c r="ADB83" s="0"/>
      <c r="ADC83" s="0"/>
      <c r="ADD83" s="0"/>
      <c r="ADE83" s="0"/>
      <c r="ADF83" s="0"/>
      <c r="ADG83" s="0"/>
      <c r="ADH83" s="0"/>
      <c r="ADI83" s="0"/>
      <c r="ADJ83" s="0"/>
      <c r="ADK83" s="0"/>
      <c r="ADL83" s="0"/>
      <c r="ADM83" s="0"/>
      <c r="ADN83" s="0"/>
      <c r="ADO83" s="0"/>
      <c r="ADP83" s="0"/>
      <c r="ADQ83" s="0"/>
      <c r="ADR83" s="0"/>
      <c r="ADS83" s="0"/>
      <c r="ADT83" s="0"/>
      <c r="ADU83" s="0"/>
      <c r="ADV83" s="0"/>
      <c r="ADW83" s="0"/>
      <c r="ADX83" s="0"/>
      <c r="ADY83" s="0"/>
      <c r="ADZ83" s="0"/>
      <c r="AEA83" s="0"/>
      <c r="AEB83" s="0"/>
      <c r="AEC83" s="0"/>
      <c r="AED83" s="0"/>
      <c r="AEE83" s="0"/>
      <c r="AEF83" s="0"/>
      <c r="AEG83" s="0"/>
      <c r="AEH83" s="0"/>
      <c r="AEI83" s="0"/>
      <c r="AEJ83" s="0"/>
      <c r="AEK83" s="0"/>
      <c r="AEL83" s="0"/>
      <c r="AEM83" s="0"/>
      <c r="AEN83" s="0"/>
      <c r="AEO83" s="0"/>
      <c r="AEP83" s="0"/>
      <c r="AEQ83" s="0"/>
      <c r="AER83" s="0"/>
      <c r="AES83" s="0"/>
      <c r="AET83" s="0"/>
      <c r="AEU83" s="0"/>
      <c r="AEV83" s="0"/>
      <c r="AEW83" s="0"/>
      <c r="AEX83" s="0"/>
      <c r="AEY83" s="0"/>
      <c r="AEZ83" s="0"/>
      <c r="AFA83" s="0"/>
      <c r="AFB83" s="0"/>
      <c r="AFC83" s="0"/>
      <c r="AFD83" s="0"/>
      <c r="AFE83" s="0"/>
      <c r="AFF83" s="0"/>
      <c r="AFG83" s="0"/>
      <c r="AFH83" s="0"/>
      <c r="AFI83" s="0"/>
      <c r="AFJ83" s="0"/>
      <c r="AFK83" s="0"/>
      <c r="AFL83" s="0"/>
      <c r="AFM83" s="0"/>
      <c r="AFN83" s="0"/>
      <c r="AFO83" s="0"/>
      <c r="AFP83" s="0"/>
      <c r="AFQ83" s="0"/>
      <c r="AFR83" s="0"/>
      <c r="AFS83" s="0"/>
      <c r="AFT83" s="0"/>
      <c r="AFU83" s="0"/>
      <c r="AFV83" s="0"/>
      <c r="AFW83" s="0"/>
      <c r="AFX83" s="0"/>
      <c r="AFY83" s="0"/>
      <c r="AFZ83" s="0"/>
      <c r="AGA83" s="0"/>
      <c r="AGB83" s="0"/>
      <c r="AGC83" s="0"/>
      <c r="AGD83" s="0"/>
      <c r="AGE83" s="0"/>
      <c r="AGF83" s="0"/>
      <c r="AGG83" s="0"/>
      <c r="AGH83" s="0"/>
      <c r="AGI83" s="0"/>
      <c r="AGJ83" s="0"/>
      <c r="AGK83" s="0"/>
      <c r="AGL83" s="0"/>
      <c r="AGM83" s="0"/>
      <c r="AGN83" s="0"/>
      <c r="AGO83" s="0"/>
      <c r="AGP83" s="0"/>
      <c r="AGQ83" s="0"/>
      <c r="AGR83" s="0"/>
      <c r="AGS83" s="0"/>
      <c r="AGT83" s="0"/>
      <c r="AGU83" s="0"/>
      <c r="AGV83" s="0"/>
      <c r="AGW83" s="0"/>
      <c r="AGX83" s="0"/>
      <c r="AGY83" s="0"/>
      <c r="AGZ83" s="0"/>
      <c r="AHA83" s="0"/>
      <c r="AHB83" s="0"/>
      <c r="AHC83" s="0"/>
      <c r="AHD83" s="0"/>
      <c r="AHE83" s="0"/>
      <c r="AHF83" s="0"/>
      <c r="AHG83" s="0"/>
      <c r="AHH83" s="0"/>
      <c r="AHI83" s="0"/>
      <c r="AHJ83" s="0"/>
      <c r="AHK83" s="0"/>
      <c r="AHL83" s="0"/>
      <c r="AHM83" s="0"/>
      <c r="AHN83" s="0"/>
      <c r="AHO83" s="0"/>
      <c r="AHP83" s="0"/>
      <c r="AHQ83" s="0"/>
      <c r="AHR83" s="0"/>
      <c r="AHS83" s="0"/>
      <c r="AHT83" s="0"/>
      <c r="AHU83" s="0"/>
      <c r="AHV83" s="0"/>
      <c r="AHW83" s="0"/>
      <c r="AHX83" s="0"/>
      <c r="AHY83" s="0"/>
      <c r="AHZ83" s="0"/>
      <c r="AIA83" s="0"/>
      <c r="AIB83" s="0"/>
      <c r="AIC83" s="0"/>
      <c r="AID83" s="0"/>
      <c r="AIE83" s="0"/>
      <c r="AIF83" s="0"/>
      <c r="AIG83" s="0"/>
      <c r="AIH83" s="0"/>
      <c r="AII83" s="0"/>
      <c r="AIJ83" s="0"/>
      <c r="AIK83" s="0"/>
      <c r="AIL83" s="0"/>
      <c r="AIM83" s="0"/>
      <c r="AIN83" s="0"/>
      <c r="AIO83" s="0"/>
      <c r="AIP83" s="0"/>
      <c r="AIQ83" s="0"/>
      <c r="AIR83" s="0"/>
      <c r="AIS83" s="0"/>
      <c r="AIT83" s="0"/>
      <c r="AIU83" s="0"/>
      <c r="AIV83" s="0"/>
      <c r="AIW83" s="0"/>
      <c r="AIX83" s="0"/>
      <c r="AIY83" s="0"/>
      <c r="AIZ83" s="0"/>
      <c r="AJA83" s="0"/>
      <c r="AJB83" s="0"/>
      <c r="AJC83" s="0"/>
      <c r="AJD83" s="0"/>
      <c r="AJE83" s="0"/>
      <c r="AJF83" s="0"/>
      <c r="AJG83" s="0"/>
      <c r="AJH83" s="0"/>
      <c r="AJI83" s="0"/>
      <c r="AJJ83" s="0"/>
      <c r="AJK83" s="0"/>
      <c r="AJL83" s="0"/>
      <c r="AJM83" s="0"/>
      <c r="AJN83" s="0"/>
      <c r="AJO83" s="0"/>
      <c r="AJP83" s="0"/>
      <c r="AJQ83" s="0"/>
      <c r="AJR83" s="0"/>
      <c r="AJS83" s="0"/>
      <c r="AJT83" s="0"/>
      <c r="AJU83" s="0"/>
      <c r="AJV83" s="0"/>
      <c r="AJW83" s="0"/>
      <c r="AJX83" s="0"/>
      <c r="AJY83" s="0"/>
      <c r="AJZ83" s="0"/>
      <c r="AKA83" s="0"/>
      <c r="AKB83" s="0"/>
      <c r="AKC83" s="0"/>
      <c r="AKD83" s="0"/>
      <c r="AKE83" s="0"/>
      <c r="AKF83" s="0"/>
      <c r="AKG83" s="0"/>
      <c r="AKH83" s="0"/>
      <c r="AKI83" s="0"/>
      <c r="AKJ83" s="0"/>
      <c r="AKK83" s="0"/>
      <c r="AKL83" s="0"/>
      <c r="AKM83" s="0"/>
      <c r="AKN83" s="0"/>
      <c r="AKO83" s="0"/>
      <c r="AKP83" s="0"/>
      <c r="AKQ83" s="0"/>
      <c r="AKR83" s="0"/>
      <c r="AKS83" s="0"/>
      <c r="AKT83" s="0"/>
      <c r="AKU83" s="0"/>
      <c r="AKV83" s="0"/>
      <c r="AKW83" s="0"/>
      <c r="AKX83" s="0"/>
      <c r="AKY83" s="0"/>
      <c r="AKZ83" s="0"/>
      <c r="ALA83" s="0"/>
      <c r="ALB83" s="0"/>
      <c r="ALC83" s="0"/>
      <c r="ALD83" s="0"/>
      <c r="ALE83" s="0"/>
      <c r="ALF83" s="0"/>
      <c r="ALG83" s="0"/>
      <c r="ALH83" s="0"/>
      <c r="ALI83" s="0"/>
      <c r="ALJ83" s="0"/>
      <c r="ALK83" s="0"/>
      <c r="ALL83" s="0"/>
      <c r="ALM83" s="0"/>
      <c r="ALN83" s="0"/>
      <c r="ALO83" s="0"/>
      <c r="ALP83" s="0"/>
      <c r="ALQ83" s="0"/>
      <c r="ALR83" s="0"/>
      <c r="ALS83" s="0"/>
      <c r="ALT83" s="0"/>
      <c r="ALU83" s="0"/>
      <c r="ALV83" s="0"/>
      <c r="ALW83" s="0"/>
      <c r="ALX83" s="0"/>
      <c r="ALY83" s="0"/>
      <c r="ALZ83" s="0"/>
      <c r="AMA83" s="0"/>
      <c r="AMB83" s="0"/>
      <c r="AMC83" s="0"/>
      <c r="AMD83" s="0"/>
      <c r="AME83" s="0"/>
      <c r="AMF83" s="0"/>
      <c r="AMG83" s="0"/>
      <c r="AMH83" s="0"/>
      <c r="AMI83" s="0"/>
      <c r="AMJ83" s="0"/>
    </row>
    <row r="84" s="258" customFormat="true" ht="15.75" hidden="true" customHeight="true" outlineLevel="1" collapsed="false">
      <c r="A84" s="186"/>
      <c r="B84" s="209" t="s">
        <v>254</v>
      </c>
      <c r="C84" s="210" t="s">
        <v>255</v>
      </c>
      <c r="D84" s="242" t="s">
        <v>114</v>
      </c>
      <c r="E84" s="247"/>
      <c r="F84" s="247"/>
      <c r="G84" s="247"/>
      <c r="H84" s="247"/>
      <c r="I84" s="247"/>
      <c r="J84" s="247"/>
      <c r="K84" s="247"/>
      <c r="L84" s="247"/>
      <c r="M84" s="247"/>
      <c r="N84" s="247"/>
      <c r="O84" s="248"/>
      <c r="P84" s="247"/>
      <c r="Q84" s="247"/>
      <c r="R84" s="247"/>
      <c r="S84" s="247"/>
      <c r="T84" s="247"/>
      <c r="U84" s="247"/>
      <c r="V84" s="247"/>
      <c r="W84" s="247"/>
      <c r="X84" s="249"/>
      <c r="Y84" s="248"/>
      <c r="Z84" s="247"/>
      <c r="AA84" s="247"/>
      <c r="AB84" s="247"/>
      <c r="AC84" s="247"/>
      <c r="AD84" s="247"/>
      <c r="AE84" s="247"/>
      <c r="AF84" s="247"/>
      <c r="AG84" s="247"/>
      <c r="AH84" s="249"/>
      <c r="AI84" s="248"/>
      <c r="AJ84" s="247"/>
      <c r="AK84" s="247"/>
      <c r="AL84" s="247"/>
      <c r="AM84" s="247"/>
      <c r="AN84" s="247"/>
      <c r="AO84" s="247"/>
      <c r="AP84" s="247"/>
      <c r="AQ84" s="247"/>
      <c r="AR84" s="249"/>
      <c r="AS84" s="248"/>
      <c r="AT84" s="247"/>
      <c r="AU84" s="247"/>
      <c r="AV84" s="247"/>
      <c r="AW84" s="247"/>
      <c r="AX84" s="247"/>
      <c r="AY84" s="247"/>
      <c r="AZ84" s="247"/>
      <c r="BA84" s="247"/>
      <c r="BB84" s="249"/>
      <c r="BC84" s="185"/>
      <c r="BD84" s="185"/>
      <c r="BE84" s="185"/>
      <c r="BF84" s="185"/>
      <c r="BG84" s="185"/>
      <c r="BH84" s="185"/>
      <c r="BI84" s="185"/>
      <c r="BJ84" s="185"/>
      <c r="BK84" s="185"/>
      <c r="BL84" s="185"/>
      <c r="BM84" s="185"/>
      <c r="BN84" s="185"/>
      <c r="BO84" s="185"/>
      <c r="BP84" s="185"/>
      <c r="BQ84" s="185"/>
      <c r="BR84" s="185"/>
      <c r="BS84" s="185"/>
      <c r="BT84" s="185"/>
      <c r="BU84" s="185"/>
      <c r="BV84" s="185"/>
    </row>
    <row r="85" customFormat="false" ht="15.75" hidden="true" customHeight="true" outlineLevel="1" collapsed="false">
      <c r="A85" s="186"/>
      <c r="B85" s="202" t="s">
        <v>188</v>
      </c>
      <c r="C85" s="66" t="s">
        <v>256</v>
      </c>
      <c r="D85" s="241" t="s">
        <v>140</v>
      </c>
      <c r="E85" s="255"/>
      <c r="F85" s="255"/>
      <c r="G85" s="255"/>
      <c r="H85" s="255"/>
      <c r="I85" s="255"/>
      <c r="J85" s="255"/>
      <c r="K85" s="255"/>
      <c r="L85" s="255"/>
      <c r="M85" s="255"/>
      <c r="N85" s="255"/>
      <c r="O85" s="256"/>
      <c r="P85" s="255"/>
      <c r="Q85" s="255"/>
      <c r="R85" s="255"/>
      <c r="S85" s="255"/>
      <c r="T85" s="255"/>
      <c r="U85" s="255"/>
      <c r="V85" s="255"/>
      <c r="W85" s="255"/>
      <c r="X85" s="257"/>
      <c r="Y85" s="256"/>
      <c r="Z85" s="255"/>
      <c r="AA85" s="255"/>
      <c r="AB85" s="255"/>
      <c r="AC85" s="255"/>
      <c r="AD85" s="255"/>
      <c r="AE85" s="255"/>
      <c r="AF85" s="255"/>
      <c r="AG85" s="255"/>
      <c r="AH85" s="257"/>
      <c r="AI85" s="256"/>
      <c r="AJ85" s="255"/>
      <c r="AK85" s="255"/>
      <c r="AL85" s="255"/>
      <c r="AM85" s="255"/>
      <c r="AN85" s="255"/>
      <c r="AO85" s="255"/>
      <c r="AP85" s="255"/>
      <c r="AQ85" s="255"/>
      <c r="AR85" s="257"/>
      <c r="AS85" s="256"/>
      <c r="AT85" s="255"/>
      <c r="AU85" s="255"/>
      <c r="AV85" s="255"/>
      <c r="AW85" s="255"/>
      <c r="AX85" s="255"/>
      <c r="AY85" s="255"/>
      <c r="AZ85" s="255"/>
      <c r="BA85" s="255"/>
      <c r="BB85" s="257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  <c r="IX85" s="0"/>
      <c r="IY85" s="0"/>
      <c r="IZ85" s="0"/>
      <c r="JA85" s="0"/>
      <c r="JB85" s="0"/>
      <c r="JC85" s="0"/>
      <c r="JD85" s="0"/>
      <c r="JE85" s="0"/>
      <c r="JF85" s="0"/>
      <c r="JG85" s="0"/>
      <c r="JH85" s="0"/>
      <c r="JI85" s="0"/>
      <c r="JJ85" s="0"/>
      <c r="JK85" s="0"/>
      <c r="JL85" s="0"/>
      <c r="JM85" s="0"/>
      <c r="JN85" s="0"/>
      <c r="JO85" s="0"/>
      <c r="JP85" s="0"/>
      <c r="JQ85" s="0"/>
      <c r="JR85" s="0"/>
      <c r="JS85" s="0"/>
      <c r="JT85" s="0"/>
      <c r="JU85" s="0"/>
      <c r="JV85" s="0"/>
      <c r="JW85" s="0"/>
      <c r="JX85" s="0"/>
      <c r="JY85" s="0"/>
      <c r="JZ85" s="0"/>
      <c r="KA85" s="0"/>
      <c r="KB85" s="0"/>
      <c r="KC85" s="0"/>
      <c r="KD85" s="0"/>
      <c r="KE85" s="0"/>
      <c r="KF85" s="0"/>
      <c r="KG85" s="0"/>
      <c r="KH85" s="0"/>
      <c r="KI85" s="0"/>
      <c r="KJ85" s="0"/>
      <c r="KK85" s="0"/>
      <c r="KL85" s="0"/>
      <c r="KM85" s="0"/>
      <c r="KN85" s="0"/>
      <c r="KO85" s="0"/>
      <c r="KP85" s="0"/>
      <c r="KQ85" s="0"/>
      <c r="KR85" s="0"/>
      <c r="KS85" s="0"/>
      <c r="KT85" s="0"/>
      <c r="KU85" s="0"/>
      <c r="KV85" s="0"/>
      <c r="KW85" s="0"/>
      <c r="KX85" s="0"/>
      <c r="KY85" s="0"/>
      <c r="KZ85" s="0"/>
      <c r="LA85" s="0"/>
      <c r="LB85" s="0"/>
      <c r="LC85" s="0"/>
      <c r="LD85" s="0"/>
      <c r="LE85" s="0"/>
      <c r="LF85" s="0"/>
      <c r="LG85" s="0"/>
      <c r="LH85" s="0"/>
      <c r="LI85" s="0"/>
      <c r="LJ85" s="0"/>
      <c r="LK85" s="0"/>
      <c r="LL85" s="0"/>
      <c r="LM85" s="0"/>
      <c r="LN85" s="0"/>
      <c r="LO85" s="0"/>
      <c r="LP85" s="0"/>
      <c r="LQ85" s="0"/>
      <c r="LR85" s="0"/>
      <c r="LS85" s="0"/>
      <c r="LT85" s="0"/>
      <c r="LU85" s="0"/>
      <c r="LV85" s="0"/>
      <c r="LW85" s="0"/>
      <c r="LX85" s="0"/>
      <c r="LY85" s="0"/>
      <c r="LZ85" s="0"/>
      <c r="MA85" s="0"/>
      <c r="MB85" s="0"/>
      <c r="MC85" s="0"/>
      <c r="MD85" s="0"/>
      <c r="ME85" s="0"/>
      <c r="MF85" s="0"/>
      <c r="MG85" s="0"/>
      <c r="MH85" s="0"/>
      <c r="MI85" s="0"/>
      <c r="MJ85" s="0"/>
      <c r="MK85" s="0"/>
      <c r="ML85" s="0"/>
      <c r="MM85" s="0"/>
      <c r="MN85" s="0"/>
      <c r="MO85" s="0"/>
      <c r="MP85" s="0"/>
      <c r="MQ85" s="0"/>
      <c r="MR85" s="0"/>
      <c r="MS85" s="0"/>
      <c r="MT85" s="0"/>
      <c r="MU85" s="0"/>
      <c r="MV85" s="0"/>
      <c r="MW85" s="0"/>
      <c r="MX85" s="0"/>
      <c r="MY85" s="0"/>
      <c r="MZ85" s="0"/>
      <c r="NA85" s="0"/>
      <c r="NB85" s="0"/>
      <c r="NC85" s="0"/>
      <c r="ND85" s="0"/>
      <c r="NE85" s="0"/>
      <c r="NF85" s="0"/>
      <c r="NG85" s="0"/>
      <c r="NH85" s="0"/>
      <c r="NI85" s="0"/>
      <c r="NJ85" s="0"/>
      <c r="NK85" s="0"/>
      <c r="NL85" s="0"/>
      <c r="NM85" s="0"/>
      <c r="NN85" s="0"/>
      <c r="NO85" s="0"/>
      <c r="NP85" s="0"/>
      <c r="NQ85" s="0"/>
      <c r="NR85" s="0"/>
      <c r="NS85" s="0"/>
      <c r="NT85" s="0"/>
      <c r="NU85" s="0"/>
      <c r="NV85" s="0"/>
      <c r="NW85" s="0"/>
      <c r="NX85" s="0"/>
      <c r="NY85" s="0"/>
      <c r="NZ85" s="0"/>
      <c r="OA85" s="0"/>
      <c r="OB85" s="0"/>
      <c r="OC85" s="0"/>
      <c r="OD85" s="0"/>
      <c r="OE85" s="0"/>
      <c r="OF85" s="0"/>
      <c r="OG85" s="0"/>
      <c r="OH85" s="0"/>
      <c r="OI85" s="0"/>
      <c r="OJ85" s="0"/>
      <c r="OK85" s="0"/>
      <c r="OL85" s="0"/>
      <c r="OM85" s="0"/>
      <c r="ON85" s="0"/>
      <c r="OO85" s="0"/>
      <c r="OP85" s="0"/>
      <c r="OQ85" s="0"/>
      <c r="OR85" s="0"/>
      <c r="OS85" s="0"/>
      <c r="OT85" s="0"/>
      <c r="OU85" s="0"/>
      <c r="OV85" s="0"/>
      <c r="OW85" s="0"/>
      <c r="OX85" s="0"/>
      <c r="OY85" s="0"/>
      <c r="OZ85" s="0"/>
      <c r="PA85" s="0"/>
      <c r="PB85" s="0"/>
      <c r="PC85" s="0"/>
      <c r="PD85" s="0"/>
      <c r="PE85" s="0"/>
      <c r="PF85" s="0"/>
      <c r="PG85" s="0"/>
      <c r="PH85" s="0"/>
      <c r="PI85" s="0"/>
      <c r="PJ85" s="0"/>
      <c r="PK85" s="0"/>
      <c r="PL85" s="0"/>
      <c r="PM85" s="0"/>
      <c r="PN85" s="0"/>
      <c r="PO85" s="0"/>
      <c r="PP85" s="0"/>
      <c r="PQ85" s="0"/>
      <c r="PR85" s="0"/>
      <c r="PS85" s="0"/>
      <c r="PT85" s="0"/>
      <c r="PU85" s="0"/>
      <c r="PV85" s="0"/>
      <c r="PW85" s="0"/>
      <c r="PX85" s="0"/>
      <c r="PY85" s="0"/>
      <c r="PZ85" s="0"/>
      <c r="QA85" s="0"/>
      <c r="QB85" s="0"/>
      <c r="QC85" s="0"/>
      <c r="QD85" s="0"/>
      <c r="QE85" s="0"/>
      <c r="QF85" s="0"/>
      <c r="QG85" s="0"/>
      <c r="QH85" s="0"/>
      <c r="QI85" s="0"/>
      <c r="QJ85" s="0"/>
      <c r="QK85" s="0"/>
      <c r="QL85" s="0"/>
      <c r="QM85" s="0"/>
      <c r="QN85" s="0"/>
      <c r="QO85" s="0"/>
      <c r="QP85" s="0"/>
      <c r="QQ85" s="0"/>
      <c r="QR85" s="0"/>
      <c r="QS85" s="0"/>
      <c r="QT85" s="0"/>
      <c r="QU85" s="0"/>
      <c r="QV85" s="0"/>
      <c r="QW85" s="0"/>
      <c r="QX85" s="0"/>
      <c r="QY85" s="0"/>
      <c r="QZ85" s="0"/>
      <c r="RA85" s="0"/>
      <c r="RB85" s="0"/>
      <c r="RC85" s="0"/>
      <c r="RD85" s="0"/>
      <c r="RE85" s="0"/>
      <c r="RF85" s="0"/>
      <c r="RG85" s="0"/>
      <c r="RH85" s="0"/>
      <c r="RI85" s="0"/>
      <c r="RJ85" s="0"/>
      <c r="RK85" s="0"/>
      <c r="RL85" s="0"/>
      <c r="RM85" s="0"/>
      <c r="RN85" s="0"/>
      <c r="RO85" s="0"/>
      <c r="RP85" s="0"/>
      <c r="RQ85" s="0"/>
      <c r="RR85" s="0"/>
      <c r="RS85" s="0"/>
      <c r="RT85" s="0"/>
      <c r="RU85" s="0"/>
      <c r="RV85" s="0"/>
      <c r="RW85" s="0"/>
      <c r="RX85" s="0"/>
      <c r="RY85" s="0"/>
      <c r="RZ85" s="0"/>
      <c r="SA85" s="0"/>
      <c r="SB85" s="0"/>
      <c r="SC85" s="0"/>
      <c r="SD85" s="0"/>
      <c r="SE85" s="0"/>
      <c r="SF85" s="0"/>
      <c r="SG85" s="0"/>
      <c r="SH85" s="0"/>
      <c r="SI85" s="0"/>
      <c r="SJ85" s="0"/>
      <c r="SK85" s="0"/>
      <c r="SL85" s="0"/>
      <c r="SM85" s="0"/>
      <c r="SN85" s="0"/>
      <c r="SO85" s="0"/>
      <c r="SP85" s="0"/>
      <c r="SQ85" s="0"/>
      <c r="SR85" s="0"/>
      <c r="SS85" s="0"/>
      <c r="ST85" s="0"/>
      <c r="SU85" s="0"/>
      <c r="SV85" s="0"/>
      <c r="SW85" s="0"/>
      <c r="SX85" s="0"/>
      <c r="SY85" s="0"/>
      <c r="SZ85" s="0"/>
      <c r="TA85" s="0"/>
      <c r="TB85" s="0"/>
      <c r="TC85" s="0"/>
      <c r="TD85" s="0"/>
      <c r="TE85" s="0"/>
      <c r="TF85" s="0"/>
      <c r="TG85" s="0"/>
      <c r="TH85" s="0"/>
      <c r="TI85" s="0"/>
      <c r="TJ85" s="0"/>
      <c r="TK85" s="0"/>
      <c r="TL85" s="0"/>
      <c r="TM85" s="0"/>
      <c r="TN85" s="0"/>
      <c r="TO85" s="0"/>
      <c r="TP85" s="0"/>
      <c r="TQ85" s="0"/>
      <c r="TR85" s="0"/>
      <c r="TS85" s="0"/>
      <c r="TT85" s="0"/>
      <c r="TU85" s="0"/>
      <c r="TV85" s="0"/>
      <c r="TW85" s="0"/>
      <c r="TX85" s="0"/>
      <c r="TY85" s="0"/>
      <c r="TZ85" s="0"/>
      <c r="UA85" s="0"/>
      <c r="UB85" s="0"/>
      <c r="UC85" s="0"/>
      <c r="UD85" s="0"/>
      <c r="UE85" s="0"/>
      <c r="UF85" s="0"/>
      <c r="UG85" s="0"/>
      <c r="UH85" s="0"/>
      <c r="UI85" s="0"/>
      <c r="UJ85" s="0"/>
      <c r="UK85" s="0"/>
      <c r="UL85" s="0"/>
      <c r="UM85" s="0"/>
      <c r="UN85" s="0"/>
      <c r="UO85" s="0"/>
      <c r="UP85" s="0"/>
      <c r="UQ85" s="0"/>
      <c r="UR85" s="0"/>
      <c r="US85" s="0"/>
      <c r="UT85" s="0"/>
      <c r="UU85" s="0"/>
      <c r="UV85" s="0"/>
      <c r="UW85" s="0"/>
      <c r="UX85" s="0"/>
      <c r="UY85" s="0"/>
      <c r="UZ85" s="0"/>
      <c r="VA85" s="0"/>
      <c r="VB85" s="0"/>
      <c r="VC85" s="0"/>
      <c r="VD85" s="0"/>
      <c r="VE85" s="0"/>
      <c r="VF85" s="0"/>
      <c r="VG85" s="0"/>
      <c r="VH85" s="0"/>
      <c r="VI85" s="0"/>
      <c r="VJ85" s="0"/>
      <c r="VK85" s="0"/>
      <c r="VL85" s="0"/>
      <c r="VM85" s="0"/>
      <c r="VN85" s="0"/>
      <c r="VO85" s="0"/>
      <c r="VP85" s="0"/>
      <c r="VQ85" s="0"/>
      <c r="VR85" s="0"/>
      <c r="VS85" s="0"/>
      <c r="VT85" s="0"/>
      <c r="VU85" s="0"/>
      <c r="VV85" s="0"/>
      <c r="VW85" s="0"/>
      <c r="VX85" s="0"/>
      <c r="VY85" s="0"/>
      <c r="VZ85" s="0"/>
      <c r="WA85" s="0"/>
      <c r="WB85" s="0"/>
      <c r="WC85" s="0"/>
      <c r="WD85" s="0"/>
      <c r="WE85" s="0"/>
      <c r="WF85" s="0"/>
      <c r="WG85" s="0"/>
      <c r="WH85" s="0"/>
      <c r="WI85" s="0"/>
      <c r="WJ85" s="0"/>
      <c r="WK85" s="0"/>
      <c r="WL85" s="0"/>
      <c r="WM85" s="0"/>
      <c r="WN85" s="0"/>
      <c r="WO85" s="0"/>
      <c r="WP85" s="0"/>
      <c r="WQ85" s="0"/>
      <c r="WR85" s="0"/>
      <c r="WS85" s="0"/>
      <c r="WT85" s="0"/>
      <c r="WU85" s="0"/>
      <c r="WV85" s="0"/>
      <c r="WW85" s="0"/>
      <c r="WX85" s="0"/>
      <c r="WY85" s="0"/>
      <c r="WZ85" s="0"/>
      <c r="XA85" s="0"/>
      <c r="XB85" s="0"/>
      <c r="XC85" s="0"/>
      <c r="XD85" s="0"/>
      <c r="XE85" s="0"/>
      <c r="XF85" s="0"/>
      <c r="XG85" s="0"/>
      <c r="XH85" s="0"/>
      <c r="XI85" s="0"/>
      <c r="XJ85" s="0"/>
      <c r="XK85" s="0"/>
      <c r="XL85" s="0"/>
      <c r="XM85" s="0"/>
      <c r="XN85" s="0"/>
      <c r="XO85" s="0"/>
      <c r="XP85" s="0"/>
      <c r="XQ85" s="0"/>
      <c r="XR85" s="0"/>
      <c r="XS85" s="0"/>
      <c r="XT85" s="0"/>
      <c r="XU85" s="0"/>
      <c r="XV85" s="0"/>
      <c r="XW85" s="0"/>
      <c r="XX85" s="0"/>
      <c r="XY85" s="0"/>
      <c r="XZ85" s="0"/>
      <c r="YA85" s="0"/>
      <c r="YB85" s="0"/>
      <c r="YC85" s="0"/>
      <c r="YD85" s="0"/>
      <c r="YE85" s="0"/>
      <c r="YF85" s="0"/>
      <c r="YG85" s="0"/>
      <c r="YH85" s="0"/>
      <c r="YI85" s="0"/>
      <c r="YJ85" s="0"/>
      <c r="YK85" s="0"/>
      <c r="YL85" s="0"/>
      <c r="YM85" s="0"/>
      <c r="YN85" s="0"/>
      <c r="YO85" s="0"/>
      <c r="YP85" s="0"/>
      <c r="YQ85" s="0"/>
      <c r="YR85" s="0"/>
      <c r="YS85" s="0"/>
      <c r="YT85" s="0"/>
      <c r="YU85" s="0"/>
      <c r="YV85" s="0"/>
      <c r="YW85" s="0"/>
      <c r="YX85" s="0"/>
      <c r="YY85" s="0"/>
      <c r="YZ85" s="0"/>
      <c r="ZA85" s="0"/>
      <c r="ZB85" s="0"/>
      <c r="ZC85" s="0"/>
      <c r="ZD85" s="0"/>
      <c r="ZE85" s="0"/>
      <c r="ZF85" s="0"/>
      <c r="ZG85" s="0"/>
      <c r="ZH85" s="0"/>
      <c r="ZI85" s="0"/>
      <c r="ZJ85" s="0"/>
      <c r="ZK85" s="0"/>
      <c r="ZL85" s="0"/>
      <c r="ZM85" s="0"/>
      <c r="ZN85" s="0"/>
      <c r="ZO85" s="0"/>
      <c r="ZP85" s="0"/>
      <c r="ZQ85" s="0"/>
      <c r="ZR85" s="0"/>
      <c r="ZS85" s="0"/>
      <c r="ZT85" s="0"/>
      <c r="ZU85" s="0"/>
      <c r="ZV85" s="0"/>
      <c r="ZW85" s="0"/>
      <c r="ZX85" s="0"/>
      <c r="ZY85" s="0"/>
      <c r="ZZ85" s="0"/>
      <c r="AAA85" s="0"/>
      <c r="AAB85" s="0"/>
      <c r="AAC85" s="0"/>
      <c r="AAD85" s="0"/>
      <c r="AAE85" s="0"/>
      <c r="AAF85" s="0"/>
      <c r="AAG85" s="0"/>
      <c r="AAH85" s="0"/>
      <c r="AAI85" s="0"/>
      <c r="AAJ85" s="0"/>
      <c r="AAK85" s="0"/>
      <c r="AAL85" s="0"/>
      <c r="AAM85" s="0"/>
      <c r="AAN85" s="0"/>
      <c r="AAO85" s="0"/>
      <c r="AAP85" s="0"/>
      <c r="AAQ85" s="0"/>
      <c r="AAR85" s="0"/>
      <c r="AAS85" s="0"/>
      <c r="AAT85" s="0"/>
      <c r="AAU85" s="0"/>
      <c r="AAV85" s="0"/>
      <c r="AAW85" s="0"/>
      <c r="AAX85" s="0"/>
      <c r="AAY85" s="0"/>
      <c r="AAZ85" s="0"/>
      <c r="ABA85" s="0"/>
      <c r="ABB85" s="0"/>
      <c r="ABC85" s="0"/>
      <c r="ABD85" s="0"/>
      <c r="ABE85" s="0"/>
      <c r="ABF85" s="0"/>
      <c r="ABG85" s="0"/>
      <c r="ABH85" s="0"/>
      <c r="ABI85" s="0"/>
      <c r="ABJ85" s="0"/>
      <c r="ABK85" s="0"/>
      <c r="ABL85" s="0"/>
      <c r="ABM85" s="0"/>
      <c r="ABN85" s="0"/>
      <c r="ABO85" s="0"/>
      <c r="ABP85" s="0"/>
      <c r="ABQ85" s="0"/>
      <c r="ABR85" s="0"/>
      <c r="ABS85" s="0"/>
      <c r="ABT85" s="0"/>
      <c r="ABU85" s="0"/>
      <c r="ABV85" s="0"/>
      <c r="ABW85" s="0"/>
      <c r="ABX85" s="0"/>
      <c r="ABY85" s="0"/>
      <c r="ABZ85" s="0"/>
      <c r="ACA85" s="0"/>
      <c r="ACB85" s="0"/>
      <c r="ACC85" s="0"/>
      <c r="ACD85" s="0"/>
      <c r="ACE85" s="0"/>
      <c r="ACF85" s="0"/>
      <c r="ACG85" s="0"/>
      <c r="ACH85" s="0"/>
      <c r="ACI85" s="0"/>
      <c r="ACJ85" s="0"/>
      <c r="ACK85" s="0"/>
      <c r="ACL85" s="0"/>
      <c r="ACM85" s="0"/>
      <c r="ACN85" s="0"/>
      <c r="ACO85" s="0"/>
      <c r="ACP85" s="0"/>
      <c r="ACQ85" s="0"/>
      <c r="ACR85" s="0"/>
      <c r="ACS85" s="0"/>
      <c r="ACT85" s="0"/>
      <c r="ACU85" s="0"/>
      <c r="ACV85" s="0"/>
      <c r="ACW85" s="0"/>
      <c r="ACX85" s="0"/>
      <c r="ACY85" s="0"/>
      <c r="ACZ85" s="0"/>
      <c r="ADA85" s="0"/>
      <c r="ADB85" s="0"/>
      <c r="ADC85" s="0"/>
      <c r="ADD85" s="0"/>
      <c r="ADE85" s="0"/>
      <c r="ADF85" s="0"/>
      <c r="ADG85" s="0"/>
      <c r="ADH85" s="0"/>
      <c r="ADI85" s="0"/>
      <c r="ADJ85" s="0"/>
      <c r="ADK85" s="0"/>
      <c r="ADL85" s="0"/>
      <c r="ADM85" s="0"/>
      <c r="ADN85" s="0"/>
      <c r="ADO85" s="0"/>
      <c r="ADP85" s="0"/>
      <c r="ADQ85" s="0"/>
      <c r="ADR85" s="0"/>
      <c r="ADS85" s="0"/>
      <c r="ADT85" s="0"/>
      <c r="ADU85" s="0"/>
      <c r="ADV85" s="0"/>
      <c r="ADW85" s="0"/>
      <c r="ADX85" s="0"/>
      <c r="ADY85" s="0"/>
      <c r="ADZ85" s="0"/>
      <c r="AEA85" s="0"/>
      <c r="AEB85" s="0"/>
      <c r="AEC85" s="0"/>
      <c r="AED85" s="0"/>
      <c r="AEE85" s="0"/>
      <c r="AEF85" s="0"/>
      <c r="AEG85" s="0"/>
      <c r="AEH85" s="0"/>
      <c r="AEI85" s="0"/>
      <c r="AEJ85" s="0"/>
      <c r="AEK85" s="0"/>
      <c r="AEL85" s="0"/>
      <c r="AEM85" s="0"/>
      <c r="AEN85" s="0"/>
      <c r="AEO85" s="0"/>
      <c r="AEP85" s="0"/>
      <c r="AEQ85" s="0"/>
      <c r="AER85" s="0"/>
      <c r="AES85" s="0"/>
      <c r="AET85" s="0"/>
      <c r="AEU85" s="0"/>
      <c r="AEV85" s="0"/>
      <c r="AEW85" s="0"/>
      <c r="AEX85" s="0"/>
      <c r="AEY85" s="0"/>
      <c r="AEZ85" s="0"/>
      <c r="AFA85" s="0"/>
      <c r="AFB85" s="0"/>
      <c r="AFC85" s="0"/>
      <c r="AFD85" s="0"/>
      <c r="AFE85" s="0"/>
      <c r="AFF85" s="0"/>
      <c r="AFG85" s="0"/>
      <c r="AFH85" s="0"/>
      <c r="AFI85" s="0"/>
      <c r="AFJ85" s="0"/>
      <c r="AFK85" s="0"/>
      <c r="AFL85" s="0"/>
      <c r="AFM85" s="0"/>
      <c r="AFN85" s="0"/>
      <c r="AFO85" s="0"/>
      <c r="AFP85" s="0"/>
      <c r="AFQ85" s="0"/>
      <c r="AFR85" s="0"/>
      <c r="AFS85" s="0"/>
      <c r="AFT85" s="0"/>
      <c r="AFU85" s="0"/>
      <c r="AFV85" s="0"/>
      <c r="AFW85" s="0"/>
      <c r="AFX85" s="0"/>
      <c r="AFY85" s="0"/>
      <c r="AFZ85" s="0"/>
      <c r="AGA85" s="0"/>
      <c r="AGB85" s="0"/>
      <c r="AGC85" s="0"/>
      <c r="AGD85" s="0"/>
      <c r="AGE85" s="0"/>
      <c r="AGF85" s="0"/>
      <c r="AGG85" s="0"/>
      <c r="AGH85" s="0"/>
      <c r="AGI85" s="0"/>
      <c r="AGJ85" s="0"/>
      <c r="AGK85" s="0"/>
      <c r="AGL85" s="0"/>
      <c r="AGM85" s="0"/>
      <c r="AGN85" s="0"/>
      <c r="AGO85" s="0"/>
      <c r="AGP85" s="0"/>
      <c r="AGQ85" s="0"/>
      <c r="AGR85" s="0"/>
      <c r="AGS85" s="0"/>
      <c r="AGT85" s="0"/>
      <c r="AGU85" s="0"/>
      <c r="AGV85" s="0"/>
      <c r="AGW85" s="0"/>
      <c r="AGX85" s="0"/>
      <c r="AGY85" s="0"/>
      <c r="AGZ85" s="0"/>
      <c r="AHA85" s="0"/>
      <c r="AHB85" s="0"/>
      <c r="AHC85" s="0"/>
      <c r="AHD85" s="0"/>
      <c r="AHE85" s="0"/>
      <c r="AHF85" s="0"/>
      <c r="AHG85" s="0"/>
      <c r="AHH85" s="0"/>
      <c r="AHI85" s="0"/>
      <c r="AHJ85" s="0"/>
      <c r="AHK85" s="0"/>
      <c r="AHL85" s="0"/>
      <c r="AHM85" s="0"/>
      <c r="AHN85" s="0"/>
      <c r="AHO85" s="0"/>
      <c r="AHP85" s="0"/>
      <c r="AHQ85" s="0"/>
      <c r="AHR85" s="0"/>
      <c r="AHS85" s="0"/>
      <c r="AHT85" s="0"/>
      <c r="AHU85" s="0"/>
      <c r="AHV85" s="0"/>
      <c r="AHW85" s="0"/>
      <c r="AHX85" s="0"/>
      <c r="AHY85" s="0"/>
      <c r="AHZ85" s="0"/>
      <c r="AIA85" s="0"/>
      <c r="AIB85" s="0"/>
      <c r="AIC85" s="0"/>
      <c r="AID85" s="0"/>
      <c r="AIE85" s="0"/>
      <c r="AIF85" s="0"/>
      <c r="AIG85" s="0"/>
      <c r="AIH85" s="0"/>
      <c r="AII85" s="0"/>
      <c r="AIJ85" s="0"/>
      <c r="AIK85" s="0"/>
      <c r="AIL85" s="0"/>
      <c r="AIM85" s="0"/>
      <c r="AIN85" s="0"/>
      <c r="AIO85" s="0"/>
      <c r="AIP85" s="0"/>
      <c r="AIQ85" s="0"/>
      <c r="AIR85" s="0"/>
      <c r="AIS85" s="0"/>
      <c r="AIT85" s="0"/>
      <c r="AIU85" s="0"/>
      <c r="AIV85" s="0"/>
      <c r="AIW85" s="0"/>
      <c r="AIX85" s="0"/>
      <c r="AIY85" s="0"/>
      <c r="AIZ85" s="0"/>
      <c r="AJA85" s="0"/>
      <c r="AJB85" s="0"/>
      <c r="AJC85" s="0"/>
      <c r="AJD85" s="0"/>
      <c r="AJE85" s="0"/>
      <c r="AJF85" s="0"/>
      <c r="AJG85" s="0"/>
      <c r="AJH85" s="0"/>
      <c r="AJI85" s="0"/>
      <c r="AJJ85" s="0"/>
      <c r="AJK85" s="0"/>
      <c r="AJL85" s="0"/>
      <c r="AJM85" s="0"/>
      <c r="AJN85" s="0"/>
      <c r="AJO85" s="0"/>
      <c r="AJP85" s="0"/>
      <c r="AJQ85" s="0"/>
      <c r="AJR85" s="0"/>
      <c r="AJS85" s="0"/>
      <c r="AJT85" s="0"/>
      <c r="AJU85" s="0"/>
      <c r="AJV85" s="0"/>
      <c r="AJW85" s="0"/>
      <c r="AJX85" s="0"/>
      <c r="AJY85" s="0"/>
      <c r="AJZ85" s="0"/>
      <c r="AKA85" s="0"/>
      <c r="AKB85" s="0"/>
      <c r="AKC85" s="0"/>
      <c r="AKD85" s="0"/>
      <c r="AKE85" s="0"/>
      <c r="AKF85" s="0"/>
      <c r="AKG85" s="0"/>
      <c r="AKH85" s="0"/>
      <c r="AKI85" s="0"/>
      <c r="AKJ85" s="0"/>
      <c r="AKK85" s="0"/>
      <c r="AKL85" s="0"/>
      <c r="AKM85" s="0"/>
      <c r="AKN85" s="0"/>
      <c r="AKO85" s="0"/>
      <c r="AKP85" s="0"/>
      <c r="AKQ85" s="0"/>
      <c r="AKR85" s="0"/>
      <c r="AKS85" s="0"/>
      <c r="AKT85" s="0"/>
      <c r="AKU85" s="0"/>
      <c r="AKV85" s="0"/>
      <c r="AKW85" s="0"/>
      <c r="AKX85" s="0"/>
      <c r="AKY85" s="0"/>
      <c r="AKZ85" s="0"/>
      <c r="ALA85" s="0"/>
      <c r="ALB85" s="0"/>
      <c r="ALC85" s="0"/>
      <c r="ALD85" s="0"/>
      <c r="ALE85" s="0"/>
      <c r="ALF85" s="0"/>
      <c r="ALG85" s="0"/>
      <c r="ALH85" s="0"/>
      <c r="ALI85" s="0"/>
      <c r="ALJ85" s="0"/>
      <c r="ALK85" s="0"/>
      <c r="ALL85" s="0"/>
      <c r="ALM85" s="0"/>
      <c r="ALN85" s="0"/>
      <c r="ALO85" s="0"/>
      <c r="ALP85" s="0"/>
      <c r="ALQ85" s="0"/>
      <c r="ALR85" s="0"/>
      <c r="ALS85" s="0"/>
      <c r="ALT85" s="0"/>
      <c r="ALU85" s="0"/>
      <c r="ALV85" s="0"/>
      <c r="ALW85" s="0"/>
      <c r="ALX85" s="0"/>
      <c r="ALY85" s="0"/>
      <c r="ALZ85" s="0"/>
      <c r="AMA85" s="0"/>
      <c r="AMB85" s="0"/>
      <c r="AMC85" s="0"/>
      <c r="AMD85" s="0"/>
      <c r="AME85" s="0"/>
      <c r="AMF85" s="0"/>
      <c r="AMG85" s="0"/>
      <c r="AMH85" s="0"/>
      <c r="AMI85" s="0"/>
      <c r="AMJ85" s="0"/>
    </row>
    <row r="86" s="258" customFormat="true" ht="15.75" hidden="true" customHeight="true" outlineLevel="1" collapsed="false">
      <c r="A86" s="186"/>
      <c r="B86" s="209" t="s">
        <v>257</v>
      </c>
      <c r="C86" s="210" t="s">
        <v>258</v>
      </c>
      <c r="D86" s="242" t="s">
        <v>21</v>
      </c>
      <c r="E86" s="247"/>
      <c r="F86" s="247"/>
      <c r="G86" s="247"/>
      <c r="H86" s="247"/>
      <c r="I86" s="247"/>
      <c r="J86" s="247"/>
      <c r="K86" s="247"/>
      <c r="L86" s="247"/>
      <c r="M86" s="247"/>
      <c r="N86" s="247"/>
      <c r="O86" s="248"/>
      <c r="P86" s="247"/>
      <c r="Q86" s="247"/>
      <c r="R86" s="247"/>
      <c r="S86" s="247"/>
      <c r="T86" s="247"/>
      <c r="U86" s="247"/>
      <c r="V86" s="247"/>
      <c r="W86" s="247"/>
      <c r="X86" s="249"/>
      <c r="Y86" s="248"/>
      <c r="Z86" s="247"/>
      <c r="AA86" s="247"/>
      <c r="AB86" s="247"/>
      <c r="AC86" s="247"/>
      <c r="AD86" s="247"/>
      <c r="AE86" s="247"/>
      <c r="AF86" s="247"/>
      <c r="AG86" s="247"/>
      <c r="AH86" s="249"/>
      <c r="AI86" s="248"/>
      <c r="AJ86" s="247"/>
      <c r="AK86" s="247"/>
      <c r="AL86" s="247"/>
      <c r="AM86" s="247"/>
      <c r="AN86" s="247"/>
      <c r="AO86" s="247"/>
      <c r="AP86" s="247"/>
      <c r="AQ86" s="247"/>
      <c r="AR86" s="249"/>
      <c r="AS86" s="248"/>
      <c r="AT86" s="247"/>
      <c r="AU86" s="247"/>
      <c r="AV86" s="247"/>
      <c r="AW86" s="247"/>
      <c r="AX86" s="247"/>
      <c r="AY86" s="247"/>
      <c r="AZ86" s="247"/>
      <c r="BA86" s="247"/>
      <c r="BB86" s="249"/>
      <c r="BC86" s="185"/>
      <c r="BD86" s="185"/>
      <c r="BE86" s="185"/>
      <c r="BF86" s="185"/>
      <c r="BG86" s="185"/>
      <c r="BH86" s="185"/>
      <c r="BI86" s="185"/>
      <c r="BJ86" s="185"/>
      <c r="BK86" s="185"/>
      <c r="BL86" s="185"/>
      <c r="BM86" s="185"/>
      <c r="BN86" s="185"/>
      <c r="BO86" s="185"/>
      <c r="BP86" s="185"/>
      <c r="BQ86" s="185"/>
      <c r="BR86" s="185"/>
      <c r="BS86" s="185"/>
      <c r="BT86" s="185"/>
      <c r="BU86" s="185"/>
      <c r="BV86" s="185"/>
    </row>
    <row r="87" customFormat="false" ht="15.75" hidden="true" customHeight="true" outlineLevel="1" collapsed="false">
      <c r="A87" s="186"/>
      <c r="B87" s="202" t="s">
        <v>259</v>
      </c>
      <c r="C87" s="66" t="s">
        <v>181</v>
      </c>
      <c r="D87" s="241" t="s">
        <v>182</v>
      </c>
      <c r="E87" s="255"/>
      <c r="F87" s="255"/>
      <c r="G87" s="255"/>
      <c r="H87" s="255"/>
      <c r="I87" s="255"/>
      <c r="J87" s="255"/>
      <c r="K87" s="255"/>
      <c r="L87" s="255"/>
      <c r="M87" s="255"/>
      <c r="N87" s="255"/>
      <c r="O87" s="256"/>
      <c r="P87" s="255"/>
      <c r="Q87" s="255"/>
      <c r="R87" s="255"/>
      <c r="S87" s="255"/>
      <c r="T87" s="255"/>
      <c r="U87" s="255"/>
      <c r="V87" s="255"/>
      <c r="W87" s="255"/>
      <c r="X87" s="257"/>
      <c r="Y87" s="256"/>
      <c r="Z87" s="255"/>
      <c r="AA87" s="255"/>
      <c r="AB87" s="255"/>
      <c r="AC87" s="255"/>
      <c r="AD87" s="255"/>
      <c r="AE87" s="255"/>
      <c r="AF87" s="255"/>
      <c r="AG87" s="255"/>
      <c r="AH87" s="257"/>
      <c r="AI87" s="256"/>
      <c r="AJ87" s="255"/>
      <c r="AK87" s="255"/>
      <c r="AL87" s="255"/>
      <c r="AM87" s="255"/>
      <c r="AN87" s="255"/>
      <c r="AO87" s="255"/>
      <c r="AP87" s="255"/>
      <c r="AQ87" s="255"/>
      <c r="AR87" s="257"/>
      <c r="AS87" s="256"/>
      <c r="AT87" s="255"/>
      <c r="AU87" s="255"/>
      <c r="AV87" s="255"/>
      <c r="AW87" s="255"/>
      <c r="AX87" s="255"/>
      <c r="AY87" s="255"/>
      <c r="AZ87" s="255"/>
      <c r="BA87" s="255"/>
      <c r="BB87" s="257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  <c r="IX87" s="0"/>
      <c r="IY87" s="0"/>
      <c r="IZ87" s="0"/>
      <c r="JA87" s="0"/>
      <c r="JB87" s="0"/>
      <c r="JC87" s="0"/>
      <c r="JD87" s="0"/>
      <c r="JE87" s="0"/>
      <c r="JF87" s="0"/>
      <c r="JG87" s="0"/>
      <c r="JH87" s="0"/>
      <c r="JI87" s="0"/>
      <c r="JJ87" s="0"/>
      <c r="JK87" s="0"/>
      <c r="JL87" s="0"/>
      <c r="JM87" s="0"/>
      <c r="JN87" s="0"/>
      <c r="JO87" s="0"/>
      <c r="JP87" s="0"/>
      <c r="JQ87" s="0"/>
      <c r="JR87" s="0"/>
      <c r="JS87" s="0"/>
      <c r="JT87" s="0"/>
      <c r="JU87" s="0"/>
      <c r="JV87" s="0"/>
      <c r="JW87" s="0"/>
      <c r="JX87" s="0"/>
      <c r="JY87" s="0"/>
      <c r="JZ87" s="0"/>
      <c r="KA87" s="0"/>
      <c r="KB87" s="0"/>
      <c r="KC87" s="0"/>
      <c r="KD87" s="0"/>
      <c r="KE87" s="0"/>
      <c r="KF87" s="0"/>
      <c r="KG87" s="0"/>
      <c r="KH87" s="0"/>
      <c r="KI87" s="0"/>
      <c r="KJ87" s="0"/>
      <c r="KK87" s="0"/>
      <c r="KL87" s="0"/>
      <c r="KM87" s="0"/>
      <c r="KN87" s="0"/>
      <c r="KO87" s="0"/>
      <c r="KP87" s="0"/>
      <c r="KQ87" s="0"/>
      <c r="KR87" s="0"/>
      <c r="KS87" s="0"/>
      <c r="KT87" s="0"/>
      <c r="KU87" s="0"/>
      <c r="KV87" s="0"/>
      <c r="KW87" s="0"/>
      <c r="KX87" s="0"/>
      <c r="KY87" s="0"/>
      <c r="KZ87" s="0"/>
      <c r="LA87" s="0"/>
      <c r="LB87" s="0"/>
      <c r="LC87" s="0"/>
      <c r="LD87" s="0"/>
      <c r="LE87" s="0"/>
      <c r="LF87" s="0"/>
      <c r="LG87" s="0"/>
      <c r="LH87" s="0"/>
      <c r="LI87" s="0"/>
      <c r="LJ87" s="0"/>
      <c r="LK87" s="0"/>
      <c r="LL87" s="0"/>
      <c r="LM87" s="0"/>
      <c r="LN87" s="0"/>
      <c r="LO87" s="0"/>
      <c r="LP87" s="0"/>
      <c r="LQ87" s="0"/>
      <c r="LR87" s="0"/>
      <c r="LS87" s="0"/>
      <c r="LT87" s="0"/>
      <c r="LU87" s="0"/>
      <c r="LV87" s="0"/>
      <c r="LW87" s="0"/>
      <c r="LX87" s="0"/>
      <c r="LY87" s="0"/>
      <c r="LZ87" s="0"/>
      <c r="MA87" s="0"/>
      <c r="MB87" s="0"/>
      <c r="MC87" s="0"/>
      <c r="MD87" s="0"/>
      <c r="ME87" s="0"/>
      <c r="MF87" s="0"/>
      <c r="MG87" s="0"/>
      <c r="MH87" s="0"/>
      <c r="MI87" s="0"/>
      <c r="MJ87" s="0"/>
      <c r="MK87" s="0"/>
      <c r="ML87" s="0"/>
      <c r="MM87" s="0"/>
      <c r="MN87" s="0"/>
      <c r="MO87" s="0"/>
      <c r="MP87" s="0"/>
      <c r="MQ87" s="0"/>
      <c r="MR87" s="0"/>
      <c r="MS87" s="0"/>
      <c r="MT87" s="0"/>
      <c r="MU87" s="0"/>
      <c r="MV87" s="0"/>
      <c r="MW87" s="0"/>
      <c r="MX87" s="0"/>
      <c r="MY87" s="0"/>
      <c r="MZ87" s="0"/>
      <c r="NA87" s="0"/>
      <c r="NB87" s="0"/>
      <c r="NC87" s="0"/>
      <c r="ND87" s="0"/>
      <c r="NE87" s="0"/>
      <c r="NF87" s="0"/>
      <c r="NG87" s="0"/>
      <c r="NH87" s="0"/>
      <c r="NI87" s="0"/>
      <c r="NJ87" s="0"/>
      <c r="NK87" s="0"/>
      <c r="NL87" s="0"/>
      <c r="NM87" s="0"/>
      <c r="NN87" s="0"/>
      <c r="NO87" s="0"/>
      <c r="NP87" s="0"/>
      <c r="NQ87" s="0"/>
      <c r="NR87" s="0"/>
      <c r="NS87" s="0"/>
      <c r="NT87" s="0"/>
      <c r="NU87" s="0"/>
      <c r="NV87" s="0"/>
      <c r="NW87" s="0"/>
      <c r="NX87" s="0"/>
      <c r="NY87" s="0"/>
      <c r="NZ87" s="0"/>
      <c r="OA87" s="0"/>
      <c r="OB87" s="0"/>
      <c r="OC87" s="0"/>
      <c r="OD87" s="0"/>
      <c r="OE87" s="0"/>
      <c r="OF87" s="0"/>
      <c r="OG87" s="0"/>
      <c r="OH87" s="0"/>
      <c r="OI87" s="0"/>
      <c r="OJ87" s="0"/>
      <c r="OK87" s="0"/>
      <c r="OL87" s="0"/>
      <c r="OM87" s="0"/>
      <c r="ON87" s="0"/>
      <c r="OO87" s="0"/>
      <c r="OP87" s="0"/>
      <c r="OQ87" s="0"/>
      <c r="OR87" s="0"/>
      <c r="OS87" s="0"/>
      <c r="OT87" s="0"/>
      <c r="OU87" s="0"/>
      <c r="OV87" s="0"/>
      <c r="OW87" s="0"/>
      <c r="OX87" s="0"/>
      <c r="OY87" s="0"/>
      <c r="OZ87" s="0"/>
      <c r="PA87" s="0"/>
      <c r="PB87" s="0"/>
      <c r="PC87" s="0"/>
      <c r="PD87" s="0"/>
      <c r="PE87" s="0"/>
      <c r="PF87" s="0"/>
      <c r="PG87" s="0"/>
      <c r="PH87" s="0"/>
      <c r="PI87" s="0"/>
      <c r="PJ87" s="0"/>
      <c r="PK87" s="0"/>
      <c r="PL87" s="0"/>
      <c r="PM87" s="0"/>
      <c r="PN87" s="0"/>
      <c r="PO87" s="0"/>
      <c r="PP87" s="0"/>
      <c r="PQ87" s="0"/>
      <c r="PR87" s="0"/>
      <c r="PS87" s="0"/>
      <c r="PT87" s="0"/>
      <c r="PU87" s="0"/>
      <c r="PV87" s="0"/>
      <c r="PW87" s="0"/>
      <c r="PX87" s="0"/>
      <c r="PY87" s="0"/>
      <c r="PZ87" s="0"/>
      <c r="QA87" s="0"/>
      <c r="QB87" s="0"/>
      <c r="QC87" s="0"/>
      <c r="QD87" s="0"/>
      <c r="QE87" s="0"/>
      <c r="QF87" s="0"/>
      <c r="QG87" s="0"/>
      <c r="QH87" s="0"/>
      <c r="QI87" s="0"/>
      <c r="QJ87" s="0"/>
      <c r="QK87" s="0"/>
      <c r="QL87" s="0"/>
      <c r="QM87" s="0"/>
      <c r="QN87" s="0"/>
      <c r="QO87" s="0"/>
      <c r="QP87" s="0"/>
      <c r="QQ87" s="0"/>
      <c r="QR87" s="0"/>
      <c r="QS87" s="0"/>
      <c r="QT87" s="0"/>
      <c r="QU87" s="0"/>
      <c r="QV87" s="0"/>
      <c r="QW87" s="0"/>
      <c r="QX87" s="0"/>
      <c r="QY87" s="0"/>
      <c r="QZ87" s="0"/>
      <c r="RA87" s="0"/>
      <c r="RB87" s="0"/>
      <c r="RC87" s="0"/>
      <c r="RD87" s="0"/>
      <c r="RE87" s="0"/>
      <c r="RF87" s="0"/>
      <c r="RG87" s="0"/>
      <c r="RH87" s="0"/>
      <c r="RI87" s="0"/>
      <c r="RJ87" s="0"/>
      <c r="RK87" s="0"/>
      <c r="RL87" s="0"/>
      <c r="RM87" s="0"/>
      <c r="RN87" s="0"/>
      <c r="RO87" s="0"/>
      <c r="RP87" s="0"/>
      <c r="RQ87" s="0"/>
      <c r="RR87" s="0"/>
      <c r="RS87" s="0"/>
      <c r="RT87" s="0"/>
      <c r="RU87" s="0"/>
      <c r="RV87" s="0"/>
      <c r="RW87" s="0"/>
      <c r="RX87" s="0"/>
      <c r="RY87" s="0"/>
      <c r="RZ87" s="0"/>
      <c r="SA87" s="0"/>
      <c r="SB87" s="0"/>
      <c r="SC87" s="0"/>
      <c r="SD87" s="0"/>
      <c r="SE87" s="0"/>
      <c r="SF87" s="0"/>
      <c r="SG87" s="0"/>
      <c r="SH87" s="0"/>
      <c r="SI87" s="0"/>
      <c r="SJ87" s="0"/>
      <c r="SK87" s="0"/>
      <c r="SL87" s="0"/>
      <c r="SM87" s="0"/>
      <c r="SN87" s="0"/>
      <c r="SO87" s="0"/>
      <c r="SP87" s="0"/>
      <c r="SQ87" s="0"/>
      <c r="SR87" s="0"/>
      <c r="SS87" s="0"/>
      <c r="ST87" s="0"/>
      <c r="SU87" s="0"/>
      <c r="SV87" s="0"/>
      <c r="SW87" s="0"/>
      <c r="SX87" s="0"/>
      <c r="SY87" s="0"/>
      <c r="SZ87" s="0"/>
      <c r="TA87" s="0"/>
      <c r="TB87" s="0"/>
      <c r="TC87" s="0"/>
      <c r="TD87" s="0"/>
      <c r="TE87" s="0"/>
      <c r="TF87" s="0"/>
      <c r="TG87" s="0"/>
      <c r="TH87" s="0"/>
      <c r="TI87" s="0"/>
      <c r="TJ87" s="0"/>
      <c r="TK87" s="0"/>
      <c r="TL87" s="0"/>
      <c r="TM87" s="0"/>
      <c r="TN87" s="0"/>
      <c r="TO87" s="0"/>
      <c r="TP87" s="0"/>
      <c r="TQ87" s="0"/>
      <c r="TR87" s="0"/>
      <c r="TS87" s="0"/>
      <c r="TT87" s="0"/>
      <c r="TU87" s="0"/>
      <c r="TV87" s="0"/>
      <c r="TW87" s="0"/>
      <c r="TX87" s="0"/>
      <c r="TY87" s="0"/>
      <c r="TZ87" s="0"/>
      <c r="UA87" s="0"/>
      <c r="UB87" s="0"/>
      <c r="UC87" s="0"/>
      <c r="UD87" s="0"/>
      <c r="UE87" s="0"/>
      <c r="UF87" s="0"/>
      <c r="UG87" s="0"/>
      <c r="UH87" s="0"/>
      <c r="UI87" s="0"/>
      <c r="UJ87" s="0"/>
      <c r="UK87" s="0"/>
      <c r="UL87" s="0"/>
      <c r="UM87" s="0"/>
      <c r="UN87" s="0"/>
      <c r="UO87" s="0"/>
      <c r="UP87" s="0"/>
      <c r="UQ87" s="0"/>
      <c r="UR87" s="0"/>
      <c r="US87" s="0"/>
      <c r="UT87" s="0"/>
      <c r="UU87" s="0"/>
      <c r="UV87" s="0"/>
      <c r="UW87" s="0"/>
      <c r="UX87" s="0"/>
      <c r="UY87" s="0"/>
      <c r="UZ87" s="0"/>
      <c r="VA87" s="0"/>
      <c r="VB87" s="0"/>
      <c r="VC87" s="0"/>
      <c r="VD87" s="0"/>
      <c r="VE87" s="0"/>
      <c r="VF87" s="0"/>
      <c r="VG87" s="0"/>
      <c r="VH87" s="0"/>
      <c r="VI87" s="0"/>
      <c r="VJ87" s="0"/>
      <c r="VK87" s="0"/>
      <c r="VL87" s="0"/>
      <c r="VM87" s="0"/>
      <c r="VN87" s="0"/>
      <c r="VO87" s="0"/>
      <c r="VP87" s="0"/>
      <c r="VQ87" s="0"/>
      <c r="VR87" s="0"/>
      <c r="VS87" s="0"/>
      <c r="VT87" s="0"/>
      <c r="VU87" s="0"/>
      <c r="VV87" s="0"/>
      <c r="VW87" s="0"/>
      <c r="VX87" s="0"/>
      <c r="VY87" s="0"/>
      <c r="VZ87" s="0"/>
      <c r="WA87" s="0"/>
      <c r="WB87" s="0"/>
      <c r="WC87" s="0"/>
      <c r="WD87" s="0"/>
      <c r="WE87" s="0"/>
      <c r="WF87" s="0"/>
      <c r="WG87" s="0"/>
      <c r="WH87" s="0"/>
      <c r="WI87" s="0"/>
      <c r="WJ87" s="0"/>
      <c r="WK87" s="0"/>
      <c r="WL87" s="0"/>
      <c r="WM87" s="0"/>
      <c r="WN87" s="0"/>
      <c r="WO87" s="0"/>
      <c r="WP87" s="0"/>
      <c r="WQ87" s="0"/>
      <c r="WR87" s="0"/>
      <c r="WS87" s="0"/>
      <c r="WT87" s="0"/>
      <c r="WU87" s="0"/>
      <c r="WV87" s="0"/>
      <c r="WW87" s="0"/>
      <c r="WX87" s="0"/>
      <c r="WY87" s="0"/>
      <c r="WZ87" s="0"/>
      <c r="XA87" s="0"/>
      <c r="XB87" s="0"/>
      <c r="XC87" s="0"/>
      <c r="XD87" s="0"/>
      <c r="XE87" s="0"/>
      <c r="XF87" s="0"/>
      <c r="XG87" s="0"/>
      <c r="XH87" s="0"/>
      <c r="XI87" s="0"/>
      <c r="XJ87" s="0"/>
      <c r="XK87" s="0"/>
      <c r="XL87" s="0"/>
      <c r="XM87" s="0"/>
      <c r="XN87" s="0"/>
      <c r="XO87" s="0"/>
      <c r="XP87" s="0"/>
      <c r="XQ87" s="0"/>
      <c r="XR87" s="0"/>
      <c r="XS87" s="0"/>
      <c r="XT87" s="0"/>
      <c r="XU87" s="0"/>
      <c r="XV87" s="0"/>
      <c r="XW87" s="0"/>
      <c r="XX87" s="0"/>
      <c r="XY87" s="0"/>
      <c r="XZ87" s="0"/>
      <c r="YA87" s="0"/>
      <c r="YB87" s="0"/>
      <c r="YC87" s="0"/>
      <c r="YD87" s="0"/>
      <c r="YE87" s="0"/>
      <c r="YF87" s="0"/>
      <c r="YG87" s="0"/>
      <c r="YH87" s="0"/>
      <c r="YI87" s="0"/>
      <c r="YJ87" s="0"/>
      <c r="YK87" s="0"/>
      <c r="YL87" s="0"/>
      <c r="YM87" s="0"/>
      <c r="YN87" s="0"/>
      <c r="YO87" s="0"/>
      <c r="YP87" s="0"/>
      <c r="YQ87" s="0"/>
      <c r="YR87" s="0"/>
      <c r="YS87" s="0"/>
      <c r="YT87" s="0"/>
      <c r="YU87" s="0"/>
      <c r="YV87" s="0"/>
      <c r="YW87" s="0"/>
      <c r="YX87" s="0"/>
      <c r="YY87" s="0"/>
      <c r="YZ87" s="0"/>
      <c r="ZA87" s="0"/>
      <c r="ZB87" s="0"/>
      <c r="ZC87" s="0"/>
      <c r="ZD87" s="0"/>
      <c r="ZE87" s="0"/>
      <c r="ZF87" s="0"/>
      <c r="ZG87" s="0"/>
      <c r="ZH87" s="0"/>
      <c r="ZI87" s="0"/>
      <c r="ZJ87" s="0"/>
      <c r="ZK87" s="0"/>
      <c r="ZL87" s="0"/>
      <c r="ZM87" s="0"/>
      <c r="ZN87" s="0"/>
      <c r="ZO87" s="0"/>
      <c r="ZP87" s="0"/>
      <c r="ZQ87" s="0"/>
      <c r="ZR87" s="0"/>
      <c r="ZS87" s="0"/>
      <c r="ZT87" s="0"/>
      <c r="ZU87" s="0"/>
      <c r="ZV87" s="0"/>
      <c r="ZW87" s="0"/>
      <c r="ZX87" s="0"/>
      <c r="ZY87" s="0"/>
      <c r="ZZ87" s="0"/>
      <c r="AAA87" s="0"/>
      <c r="AAB87" s="0"/>
      <c r="AAC87" s="0"/>
      <c r="AAD87" s="0"/>
      <c r="AAE87" s="0"/>
      <c r="AAF87" s="0"/>
      <c r="AAG87" s="0"/>
      <c r="AAH87" s="0"/>
      <c r="AAI87" s="0"/>
      <c r="AAJ87" s="0"/>
      <c r="AAK87" s="0"/>
      <c r="AAL87" s="0"/>
      <c r="AAM87" s="0"/>
      <c r="AAN87" s="0"/>
      <c r="AAO87" s="0"/>
      <c r="AAP87" s="0"/>
      <c r="AAQ87" s="0"/>
      <c r="AAR87" s="0"/>
      <c r="AAS87" s="0"/>
      <c r="AAT87" s="0"/>
      <c r="AAU87" s="0"/>
      <c r="AAV87" s="0"/>
      <c r="AAW87" s="0"/>
      <c r="AAX87" s="0"/>
      <c r="AAY87" s="0"/>
      <c r="AAZ87" s="0"/>
      <c r="ABA87" s="0"/>
      <c r="ABB87" s="0"/>
      <c r="ABC87" s="0"/>
      <c r="ABD87" s="0"/>
      <c r="ABE87" s="0"/>
      <c r="ABF87" s="0"/>
      <c r="ABG87" s="0"/>
      <c r="ABH87" s="0"/>
      <c r="ABI87" s="0"/>
      <c r="ABJ87" s="0"/>
      <c r="ABK87" s="0"/>
      <c r="ABL87" s="0"/>
      <c r="ABM87" s="0"/>
      <c r="ABN87" s="0"/>
      <c r="ABO87" s="0"/>
      <c r="ABP87" s="0"/>
      <c r="ABQ87" s="0"/>
      <c r="ABR87" s="0"/>
      <c r="ABS87" s="0"/>
      <c r="ABT87" s="0"/>
      <c r="ABU87" s="0"/>
      <c r="ABV87" s="0"/>
      <c r="ABW87" s="0"/>
      <c r="ABX87" s="0"/>
      <c r="ABY87" s="0"/>
      <c r="ABZ87" s="0"/>
      <c r="ACA87" s="0"/>
      <c r="ACB87" s="0"/>
      <c r="ACC87" s="0"/>
      <c r="ACD87" s="0"/>
      <c r="ACE87" s="0"/>
      <c r="ACF87" s="0"/>
      <c r="ACG87" s="0"/>
      <c r="ACH87" s="0"/>
      <c r="ACI87" s="0"/>
      <c r="ACJ87" s="0"/>
      <c r="ACK87" s="0"/>
      <c r="ACL87" s="0"/>
      <c r="ACM87" s="0"/>
      <c r="ACN87" s="0"/>
      <c r="ACO87" s="0"/>
      <c r="ACP87" s="0"/>
      <c r="ACQ87" s="0"/>
      <c r="ACR87" s="0"/>
      <c r="ACS87" s="0"/>
      <c r="ACT87" s="0"/>
      <c r="ACU87" s="0"/>
      <c r="ACV87" s="0"/>
      <c r="ACW87" s="0"/>
      <c r="ACX87" s="0"/>
      <c r="ACY87" s="0"/>
      <c r="ACZ87" s="0"/>
      <c r="ADA87" s="0"/>
      <c r="ADB87" s="0"/>
      <c r="ADC87" s="0"/>
      <c r="ADD87" s="0"/>
      <c r="ADE87" s="0"/>
      <c r="ADF87" s="0"/>
      <c r="ADG87" s="0"/>
      <c r="ADH87" s="0"/>
      <c r="ADI87" s="0"/>
      <c r="ADJ87" s="0"/>
      <c r="ADK87" s="0"/>
      <c r="ADL87" s="0"/>
      <c r="ADM87" s="0"/>
      <c r="ADN87" s="0"/>
      <c r="ADO87" s="0"/>
      <c r="ADP87" s="0"/>
      <c r="ADQ87" s="0"/>
      <c r="ADR87" s="0"/>
      <c r="ADS87" s="0"/>
      <c r="ADT87" s="0"/>
      <c r="ADU87" s="0"/>
      <c r="ADV87" s="0"/>
      <c r="ADW87" s="0"/>
      <c r="ADX87" s="0"/>
      <c r="ADY87" s="0"/>
      <c r="ADZ87" s="0"/>
      <c r="AEA87" s="0"/>
      <c r="AEB87" s="0"/>
      <c r="AEC87" s="0"/>
      <c r="AED87" s="0"/>
      <c r="AEE87" s="0"/>
      <c r="AEF87" s="0"/>
      <c r="AEG87" s="0"/>
      <c r="AEH87" s="0"/>
      <c r="AEI87" s="0"/>
      <c r="AEJ87" s="0"/>
      <c r="AEK87" s="0"/>
      <c r="AEL87" s="0"/>
      <c r="AEM87" s="0"/>
      <c r="AEN87" s="0"/>
      <c r="AEO87" s="0"/>
      <c r="AEP87" s="0"/>
      <c r="AEQ87" s="0"/>
      <c r="AER87" s="0"/>
      <c r="AES87" s="0"/>
      <c r="AET87" s="0"/>
      <c r="AEU87" s="0"/>
      <c r="AEV87" s="0"/>
      <c r="AEW87" s="0"/>
      <c r="AEX87" s="0"/>
      <c r="AEY87" s="0"/>
      <c r="AEZ87" s="0"/>
      <c r="AFA87" s="0"/>
      <c r="AFB87" s="0"/>
      <c r="AFC87" s="0"/>
      <c r="AFD87" s="0"/>
      <c r="AFE87" s="0"/>
      <c r="AFF87" s="0"/>
      <c r="AFG87" s="0"/>
      <c r="AFH87" s="0"/>
      <c r="AFI87" s="0"/>
      <c r="AFJ87" s="0"/>
      <c r="AFK87" s="0"/>
      <c r="AFL87" s="0"/>
      <c r="AFM87" s="0"/>
      <c r="AFN87" s="0"/>
      <c r="AFO87" s="0"/>
      <c r="AFP87" s="0"/>
      <c r="AFQ87" s="0"/>
      <c r="AFR87" s="0"/>
      <c r="AFS87" s="0"/>
      <c r="AFT87" s="0"/>
      <c r="AFU87" s="0"/>
      <c r="AFV87" s="0"/>
      <c r="AFW87" s="0"/>
      <c r="AFX87" s="0"/>
      <c r="AFY87" s="0"/>
      <c r="AFZ87" s="0"/>
      <c r="AGA87" s="0"/>
      <c r="AGB87" s="0"/>
      <c r="AGC87" s="0"/>
      <c r="AGD87" s="0"/>
      <c r="AGE87" s="0"/>
      <c r="AGF87" s="0"/>
      <c r="AGG87" s="0"/>
      <c r="AGH87" s="0"/>
      <c r="AGI87" s="0"/>
      <c r="AGJ87" s="0"/>
      <c r="AGK87" s="0"/>
      <c r="AGL87" s="0"/>
      <c r="AGM87" s="0"/>
      <c r="AGN87" s="0"/>
      <c r="AGO87" s="0"/>
      <c r="AGP87" s="0"/>
      <c r="AGQ87" s="0"/>
      <c r="AGR87" s="0"/>
      <c r="AGS87" s="0"/>
      <c r="AGT87" s="0"/>
      <c r="AGU87" s="0"/>
      <c r="AGV87" s="0"/>
      <c r="AGW87" s="0"/>
      <c r="AGX87" s="0"/>
      <c r="AGY87" s="0"/>
      <c r="AGZ87" s="0"/>
      <c r="AHA87" s="0"/>
      <c r="AHB87" s="0"/>
      <c r="AHC87" s="0"/>
      <c r="AHD87" s="0"/>
      <c r="AHE87" s="0"/>
      <c r="AHF87" s="0"/>
      <c r="AHG87" s="0"/>
      <c r="AHH87" s="0"/>
      <c r="AHI87" s="0"/>
      <c r="AHJ87" s="0"/>
      <c r="AHK87" s="0"/>
      <c r="AHL87" s="0"/>
      <c r="AHM87" s="0"/>
      <c r="AHN87" s="0"/>
      <c r="AHO87" s="0"/>
      <c r="AHP87" s="0"/>
      <c r="AHQ87" s="0"/>
      <c r="AHR87" s="0"/>
      <c r="AHS87" s="0"/>
      <c r="AHT87" s="0"/>
      <c r="AHU87" s="0"/>
      <c r="AHV87" s="0"/>
      <c r="AHW87" s="0"/>
      <c r="AHX87" s="0"/>
      <c r="AHY87" s="0"/>
      <c r="AHZ87" s="0"/>
      <c r="AIA87" s="0"/>
      <c r="AIB87" s="0"/>
      <c r="AIC87" s="0"/>
      <c r="AID87" s="0"/>
      <c r="AIE87" s="0"/>
      <c r="AIF87" s="0"/>
      <c r="AIG87" s="0"/>
      <c r="AIH87" s="0"/>
      <c r="AII87" s="0"/>
      <c r="AIJ87" s="0"/>
      <c r="AIK87" s="0"/>
      <c r="AIL87" s="0"/>
      <c r="AIM87" s="0"/>
      <c r="AIN87" s="0"/>
      <c r="AIO87" s="0"/>
      <c r="AIP87" s="0"/>
      <c r="AIQ87" s="0"/>
      <c r="AIR87" s="0"/>
      <c r="AIS87" s="0"/>
      <c r="AIT87" s="0"/>
      <c r="AIU87" s="0"/>
      <c r="AIV87" s="0"/>
      <c r="AIW87" s="0"/>
      <c r="AIX87" s="0"/>
      <c r="AIY87" s="0"/>
      <c r="AIZ87" s="0"/>
      <c r="AJA87" s="0"/>
      <c r="AJB87" s="0"/>
      <c r="AJC87" s="0"/>
      <c r="AJD87" s="0"/>
      <c r="AJE87" s="0"/>
      <c r="AJF87" s="0"/>
      <c r="AJG87" s="0"/>
      <c r="AJH87" s="0"/>
      <c r="AJI87" s="0"/>
      <c r="AJJ87" s="0"/>
      <c r="AJK87" s="0"/>
      <c r="AJL87" s="0"/>
      <c r="AJM87" s="0"/>
      <c r="AJN87" s="0"/>
      <c r="AJO87" s="0"/>
      <c r="AJP87" s="0"/>
      <c r="AJQ87" s="0"/>
      <c r="AJR87" s="0"/>
      <c r="AJS87" s="0"/>
      <c r="AJT87" s="0"/>
      <c r="AJU87" s="0"/>
      <c r="AJV87" s="0"/>
      <c r="AJW87" s="0"/>
      <c r="AJX87" s="0"/>
      <c r="AJY87" s="0"/>
      <c r="AJZ87" s="0"/>
      <c r="AKA87" s="0"/>
      <c r="AKB87" s="0"/>
      <c r="AKC87" s="0"/>
      <c r="AKD87" s="0"/>
      <c r="AKE87" s="0"/>
      <c r="AKF87" s="0"/>
      <c r="AKG87" s="0"/>
      <c r="AKH87" s="0"/>
      <c r="AKI87" s="0"/>
      <c r="AKJ87" s="0"/>
      <c r="AKK87" s="0"/>
      <c r="AKL87" s="0"/>
      <c r="AKM87" s="0"/>
      <c r="AKN87" s="0"/>
      <c r="AKO87" s="0"/>
      <c r="AKP87" s="0"/>
      <c r="AKQ87" s="0"/>
      <c r="AKR87" s="0"/>
      <c r="AKS87" s="0"/>
      <c r="AKT87" s="0"/>
      <c r="AKU87" s="0"/>
      <c r="AKV87" s="0"/>
      <c r="AKW87" s="0"/>
      <c r="AKX87" s="0"/>
      <c r="AKY87" s="0"/>
      <c r="AKZ87" s="0"/>
      <c r="ALA87" s="0"/>
      <c r="ALB87" s="0"/>
      <c r="ALC87" s="0"/>
      <c r="ALD87" s="0"/>
      <c r="ALE87" s="0"/>
      <c r="ALF87" s="0"/>
      <c r="ALG87" s="0"/>
      <c r="ALH87" s="0"/>
      <c r="ALI87" s="0"/>
      <c r="ALJ87" s="0"/>
      <c r="ALK87" s="0"/>
      <c r="ALL87" s="0"/>
      <c r="ALM87" s="0"/>
      <c r="ALN87" s="0"/>
      <c r="ALO87" s="0"/>
      <c r="ALP87" s="0"/>
      <c r="ALQ87" s="0"/>
      <c r="ALR87" s="0"/>
      <c r="ALS87" s="0"/>
      <c r="ALT87" s="0"/>
      <c r="ALU87" s="0"/>
      <c r="ALV87" s="0"/>
      <c r="ALW87" s="0"/>
      <c r="ALX87" s="0"/>
      <c r="ALY87" s="0"/>
      <c r="ALZ87" s="0"/>
      <c r="AMA87" s="0"/>
      <c r="AMB87" s="0"/>
      <c r="AMC87" s="0"/>
      <c r="AMD87" s="0"/>
      <c r="AME87" s="0"/>
      <c r="AMF87" s="0"/>
      <c r="AMG87" s="0"/>
      <c r="AMH87" s="0"/>
      <c r="AMI87" s="0"/>
      <c r="AMJ87" s="0"/>
    </row>
    <row r="88" s="258" customFormat="true" ht="15.75" hidden="true" customHeight="true" outlineLevel="1" collapsed="false">
      <c r="A88" s="186"/>
      <c r="B88" s="209" t="s">
        <v>260</v>
      </c>
      <c r="C88" s="210" t="s">
        <v>261</v>
      </c>
      <c r="D88" s="242" t="s">
        <v>114</v>
      </c>
      <c r="E88" s="247"/>
      <c r="F88" s="247"/>
      <c r="G88" s="247"/>
      <c r="H88" s="247"/>
      <c r="I88" s="247"/>
      <c r="J88" s="247"/>
      <c r="K88" s="247"/>
      <c r="L88" s="247"/>
      <c r="M88" s="247"/>
      <c r="N88" s="247"/>
      <c r="O88" s="248"/>
      <c r="P88" s="247"/>
      <c r="Q88" s="247"/>
      <c r="R88" s="247"/>
      <c r="S88" s="247"/>
      <c r="T88" s="247"/>
      <c r="U88" s="247"/>
      <c r="V88" s="247"/>
      <c r="W88" s="247"/>
      <c r="X88" s="249"/>
      <c r="Y88" s="248"/>
      <c r="Z88" s="247"/>
      <c r="AA88" s="247"/>
      <c r="AB88" s="247"/>
      <c r="AC88" s="247"/>
      <c r="AD88" s="247"/>
      <c r="AE88" s="247"/>
      <c r="AF88" s="247"/>
      <c r="AG88" s="247"/>
      <c r="AH88" s="249"/>
      <c r="AI88" s="248"/>
      <c r="AJ88" s="247"/>
      <c r="AK88" s="247"/>
      <c r="AL88" s="247"/>
      <c r="AM88" s="247"/>
      <c r="AN88" s="247"/>
      <c r="AO88" s="247"/>
      <c r="AP88" s="247"/>
      <c r="AQ88" s="247"/>
      <c r="AR88" s="249"/>
      <c r="AS88" s="248"/>
      <c r="AT88" s="247"/>
      <c r="AU88" s="247"/>
      <c r="AV88" s="247"/>
      <c r="AW88" s="247"/>
      <c r="AX88" s="247"/>
      <c r="AY88" s="247"/>
      <c r="AZ88" s="247"/>
      <c r="BA88" s="247"/>
      <c r="BB88" s="249"/>
      <c r="BC88" s="185"/>
      <c r="BD88" s="185"/>
      <c r="BE88" s="185"/>
      <c r="BF88" s="185"/>
      <c r="BG88" s="185"/>
      <c r="BH88" s="185"/>
      <c r="BI88" s="185"/>
      <c r="BJ88" s="185"/>
      <c r="BK88" s="185"/>
      <c r="BL88" s="185"/>
      <c r="BM88" s="185"/>
      <c r="BN88" s="185"/>
      <c r="BO88" s="185"/>
      <c r="BP88" s="185"/>
      <c r="BQ88" s="185"/>
      <c r="BR88" s="185"/>
      <c r="BS88" s="185"/>
      <c r="BT88" s="185"/>
      <c r="BU88" s="185"/>
      <c r="BV88" s="185"/>
    </row>
    <row r="89" customFormat="false" ht="15" hidden="false" customHeight="true" outlineLevel="0" collapsed="false">
      <c r="A89" s="186"/>
      <c r="B89" s="212" t="s">
        <v>262</v>
      </c>
      <c r="C89" s="47"/>
      <c r="D89" s="47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25"/>
      <c r="P89" s="23"/>
      <c r="Q89" s="23"/>
      <c r="R89" s="23"/>
      <c r="S89" s="23"/>
      <c r="T89" s="23"/>
      <c r="U89" s="23"/>
      <c r="V89" s="23"/>
      <c r="W89" s="23"/>
      <c r="X89" s="24"/>
      <c r="Y89" s="225"/>
      <c r="Z89" s="23"/>
      <c r="AA89" s="23"/>
      <c r="AB89" s="23"/>
      <c r="AC89" s="23"/>
      <c r="AD89" s="23"/>
      <c r="AE89" s="23"/>
      <c r="AF89" s="23"/>
      <c r="AG89" s="23"/>
      <c r="AH89" s="24"/>
      <c r="AI89" s="225"/>
      <c r="AJ89" s="23"/>
      <c r="AK89" s="23"/>
      <c r="AL89" s="23"/>
      <c r="AM89" s="23"/>
      <c r="AN89" s="23"/>
      <c r="AO89" s="23"/>
      <c r="AP89" s="23"/>
      <c r="AQ89" s="23"/>
      <c r="AR89" s="24"/>
      <c r="AS89" s="225"/>
      <c r="AT89" s="23"/>
      <c r="AU89" s="23"/>
      <c r="AV89" s="23"/>
      <c r="AW89" s="23"/>
      <c r="AX89" s="23"/>
      <c r="AY89" s="23"/>
      <c r="AZ89" s="23"/>
      <c r="BA89" s="23"/>
      <c r="BB89" s="24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  <c r="IX89" s="0"/>
      <c r="IY89" s="0"/>
      <c r="IZ89" s="0"/>
      <c r="JA89" s="0"/>
      <c r="JB89" s="0"/>
      <c r="JC89" s="0"/>
      <c r="JD89" s="0"/>
      <c r="JE89" s="0"/>
      <c r="JF89" s="0"/>
      <c r="JG89" s="0"/>
      <c r="JH89" s="0"/>
      <c r="JI89" s="0"/>
      <c r="JJ89" s="0"/>
      <c r="JK89" s="0"/>
      <c r="JL89" s="0"/>
      <c r="JM89" s="0"/>
      <c r="JN89" s="0"/>
      <c r="JO89" s="0"/>
      <c r="JP89" s="0"/>
      <c r="JQ89" s="0"/>
      <c r="JR89" s="0"/>
      <c r="JS89" s="0"/>
      <c r="JT89" s="0"/>
      <c r="JU89" s="0"/>
      <c r="JV89" s="0"/>
      <c r="JW89" s="0"/>
      <c r="JX89" s="0"/>
      <c r="JY89" s="0"/>
      <c r="JZ89" s="0"/>
      <c r="KA89" s="0"/>
      <c r="KB89" s="0"/>
      <c r="KC89" s="0"/>
      <c r="KD89" s="0"/>
      <c r="KE89" s="0"/>
      <c r="KF89" s="0"/>
      <c r="KG89" s="0"/>
      <c r="KH89" s="0"/>
      <c r="KI89" s="0"/>
      <c r="KJ89" s="0"/>
      <c r="KK89" s="0"/>
      <c r="KL89" s="0"/>
      <c r="KM89" s="0"/>
      <c r="KN89" s="0"/>
      <c r="KO89" s="0"/>
      <c r="KP89" s="0"/>
      <c r="KQ89" s="0"/>
      <c r="KR89" s="0"/>
      <c r="KS89" s="0"/>
      <c r="KT89" s="0"/>
      <c r="KU89" s="0"/>
      <c r="KV89" s="0"/>
      <c r="KW89" s="0"/>
      <c r="KX89" s="0"/>
      <c r="KY89" s="0"/>
      <c r="KZ89" s="0"/>
      <c r="LA89" s="0"/>
      <c r="LB89" s="0"/>
      <c r="LC89" s="0"/>
      <c r="LD89" s="0"/>
      <c r="LE89" s="0"/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  <c r="NR89" s="0"/>
      <c r="NS89" s="0"/>
      <c r="NT89" s="0"/>
      <c r="NU89" s="0"/>
      <c r="NV89" s="0"/>
      <c r="NW89" s="0"/>
      <c r="NX89" s="0"/>
      <c r="NY89" s="0"/>
      <c r="NZ89" s="0"/>
      <c r="OA89" s="0"/>
      <c r="OB89" s="0"/>
      <c r="OC89" s="0"/>
      <c r="OD89" s="0"/>
      <c r="OE89" s="0"/>
      <c r="OF89" s="0"/>
      <c r="OG89" s="0"/>
      <c r="OH89" s="0"/>
      <c r="OI89" s="0"/>
      <c r="OJ89" s="0"/>
      <c r="OK89" s="0"/>
      <c r="OL89" s="0"/>
      <c r="OM89" s="0"/>
      <c r="ON89" s="0"/>
      <c r="OO89" s="0"/>
      <c r="OP89" s="0"/>
      <c r="OQ89" s="0"/>
      <c r="OR89" s="0"/>
      <c r="OS89" s="0"/>
      <c r="OT89" s="0"/>
      <c r="OU89" s="0"/>
      <c r="OV89" s="0"/>
      <c r="OW89" s="0"/>
      <c r="OX89" s="0"/>
      <c r="OY89" s="0"/>
      <c r="OZ89" s="0"/>
      <c r="PA89" s="0"/>
      <c r="PB89" s="0"/>
      <c r="PC89" s="0"/>
      <c r="PD89" s="0"/>
      <c r="PE89" s="0"/>
      <c r="PF89" s="0"/>
      <c r="PG89" s="0"/>
      <c r="PH89" s="0"/>
      <c r="PI89" s="0"/>
      <c r="PJ89" s="0"/>
      <c r="PK89" s="0"/>
      <c r="PL89" s="0"/>
      <c r="PM89" s="0"/>
      <c r="PN89" s="0"/>
      <c r="PO89" s="0"/>
      <c r="PP89" s="0"/>
      <c r="PQ89" s="0"/>
      <c r="PR89" s="0"/>
      <c r="PS89" s="0"/>
      <c r="PT89" s="0"/>
      <c r="PU89" s="0"/>
      <c r="PV89" s="0"/>
      <c r="PW89" s="0"/>
      <c r="PX89" s="0"/>
      <c r="PY89" s="0"/>
      <c r="PZ89" s="0"/>
      <c r="QA89" s="0"/>
      <c r="QB89" s="0"/>
      <c r="QC89" s="0"/>
      <c r="QD89" s="0"/>
      <c r="QE89" s="0"/>
      <c r="QF89" s="0"/>
      <c r="QG89" s="0"/>
      <c r="QH89" s="0"/>
      <c r="QI89" s="0"/>
      <c r="QJ89" s="0"/>
      <c r="QK89" s="0"/>
      <c r="QL89" s="0"/>
      <c r="QM89" s="0"/>
      <c r="QN89" s="0"/>
      <c r="QO89" s="0"/>
      <c r="QP89" s="0"/>
      <c r="QQ89" s="0"/>
      <c r="QR89" s="0"/>
      <c r="QS89" s="0"/>
      <c r="QT89" s="0"/>
      <c r="QU89" s="0"/>
      <c r="QV89" s="0"/>
      <c r="QW89" s="0"/>
      <c r="QX89" s="0"/>
      <c r="QY89" s="0"/>
      <c r="QZ89" s="0"/>
      <c r="RA89" s="0"/>
      <c r="RB89" s="0"/>
      <c r="RC89" s="0"/>
      <c r="RD89" s="0"/>
      <c r="RE89" s="0"/>
      <c r="RF89" s="0"/>
      <c r="RG89" s="0"/>
      <c r="RH89" s="0"/>
      <c r="RI89" s="0"/>
      <c r="RJ89" s="0"/>
      <c r="RK89" s="0"/>
      <c r="RL89" s="0"/>
      <c r="RM89" s="0"/>
      <c r="RN89" s="0"/>
      <c r="RO89" s="0"/>
      <c r="RP89" s="0"/>
      <c r="RQ89" s="0"/>
      <c r="RR89" s="0"/>
      <c r="RS89" s="0"/>
      <c r="RT89" s="0"/>
      <c r="RU89" s="0"/>
      <c r="RV89" s="0"/>
      <c r="RW89" s="0"/>
      <c r="RX89" s="0"/>
      <c r="RY89" s="0"/>
      <c r="RZ89" s="0"/>
      <c r="SA89" s="0"/>
      <c r="SB89" s="0"/>
      <c r="SC89" s="0"/>
      <c r="SD89" s="0"/>
      <c r="SE89" s="0"/>
      <c r="SF89" s="0"/>
      <c r="SG89" s="0"/>
      <c r="SH89" s="0"/>
      <c r="SI89" s="0"/>
      <c r="SJ89" s="0"/>
      <c r="SK89" s="0"/>
      <c r="SL89" s="0"/>
      <c r="SM89" s="0"/>
      <c r="SN89" s="0"/>
      <c r="SO89" s="0"/>
      <c r="SP89" s="0"/>
      <c r="SQ89" s="0"/>
      <c r="SR89" s="0"/>
      <c r="SS89" s="0"/>
      <c r="ST89" s="0"/>
      <c r="SU89" s="0"/>
      <c r="SV89" s="0"/>
      <c r="SW89" s="0"/>
      <c r="SX89" s="0"/>
      <c r="SY89" s="0"/>
      <c r="SZ89" s="0"/>
      <c r="TA89" s="0"/>
      <c r="TB89" s="0"/>
      <c r="TC89" s="0"/>
      <c r="TD89" s="0"/>
      <c r="TE89" s="0"/>
      <c r="TF89" s="0"/>
      <c r="TG89" s="0"/>
      <c r="TH89" s="0"/>
      <c r="TI89" s="0"/>
      <c r="TJ89" s="0"/>
      <c r="TK89" s="0"/>
      <c r="TL89" s="0"/>
      <c r="TM89" s="0"/>
      <c r="TN89" s="0"/>
      <c r="TO89" s="0"/>
      <c r="TP89" s="0"/>
      <c r="TQ89" s="0"/>
      <c r="TR89" s="0"/>
      <c r="TS89" s="0"/>
      <c r="TT89" s="0"/>
      <c r="TU89" s="0"/>
      <c r="TV89" s="0"/>
      <c r="TW89" s="0"/>
      <c r="TX89" s="0"/>
      <c r="TY89" s="0"/>
      <c r="TZ89" s="0"/>
      <c r="UA89" s="0"/>
      <c r="UB89" s="0"/>
      <c r="UC89" s="0"/>
      <c r="UD89" s="0"/>
      <c r="UE89" s="0"/>
      <c r="UF89" s="0"/>
      <c r="UG89" s="0"/>
      <c r="UH89" s="0"/>
      <c r="UI89" s="0"/>
      <c r="UJ89" s="0"/>
      <c r="UK89" s="0"/>
      <c r="UL89" s="0"/>
      <c r="UM89" s="0"/>
      <c r="UN89" s="0"/>
      <c r="UO89" s="0"/>
      <c r="UP89" s="0"/>
      <c r="UQ89" s="0"/>
      <c r="UR89" s="0"/>
      <c r="US89" s="0"/>
      <c r="UT89" s="0"/>
      <c r="UU89" s="0"/>
      <c r="UV89" s="0"/>
      <c r="UW89" s="0"/>
      <c r="UX89" s="0"/>
      <c r="UY89" s="0"/>
      <c r="UZ89" s="0"/>
      <c r="VA89" s="0"/>
      <c r="VB89" s="0"/>
      <c r="VC89" s="0"/>
      <c r="VD89" s="0"/>
      <c r="VE89" s="0"/>
      <c r="VF89" s="0"/>
      <c r="VG89" s="0"/>
      <c r="VH89" s="0"/>
      <c r="VI89" s="0"/>
      <c r="VJ89" s="0"/>
      <c r="VK89" s="0"/>
      <c r="VL89" s="0"/>
      <c r="VM89" s="0"/>
      <c r="VN89" s="0"/>
      <c r="VO89" s="0"/>
      <c r="VP89" s="0"/>
      <c r="VQ89" s="0"/>
      <c r="VR89" s="0"/>
      <c r="VS89" s="0"/>
      <c r="VT89" s="0"/>
      <c r="VU89" s="0"/>
      <c r="VV89" s="0"/>
      <c r="VW89" s="0"/>
      <c r="VX89" s="0"/>
      <c r="VY89" s="0"/>
      <c r="VZ89" s="0"/>
      <c r="WA89" s="0"/>
      <c r="WB89" s="0"/>
      <c r="WC89" s="0"/>
      <c r="WD89" s="0"/>
      <c r="WE89" s="0"/>
      <c r="WF89" s="0"/>
      <c r="WG89" s="0"/>
      <c r="WH89" s="0"/>
      <c r="WI89" s="0"/>
      <c r="WJ89" s="0"/>
      <c r="WK89" s="0"/>
      <c r="WL89" s="0"/>
      <c r="WM89" s="0"/>
      <c r="WN89" s="0"/>
      <c r="WO89" s="0"/>
      <c r="WP89" s="0"/>
      <c r="WQ89" s="0"/>
      <c r="WR89" s="0"/>
      <c r="WS89" s="0"/>
      <c r="WT89" s="0"/>
      <c r="WU89" s="0"/>
      <c r="WV89" s="0"/>
      <c r="WW89" s="0"/>
      <c r="WX89" s="0"/>
      <c r="WY89" s="0"/>
      <c r="WZ89" s="0"/>
      <c r="XA89" s="0"/>
      <c r="XB89" s="0"/>
      <c r="XC89" s="0"/>
      <c r="XD89" s="0"/>
      <c r="XE89" s="0"/>
      <c r="XF89" s="0"/>
      <c r="XG89" s="0"/>
      <c r="XH89" s="0"/>
      <c r="XI89" s="0"/>
      <c r="XJ89" s="0"/>
      <c r="XK89" s="0"/>
      <c r="XL89" s="0"/>
      <c r="XM89" s="0"/>
      <c r="XN89" s="0"/>
      <c r="XO89" s="0"/>
      <c r="XP89" s="0"/>
      <c r="XQ89" s="0"/>
      <c r="XR89" s="0"/>
      <c r="XS89" s="0"/>
      <c r="XT89" s="0"/>
      <c r="XU89" s="0"/>
      <c r="XV89" s="0"/>
      <c r="XW89" s="0"/>
      <c r="XX89" s="0"/>
      <c r="XY89" s="0"/>
      <c r="XZ89" s="0"/>
      <c r="YA89" s="0"/>
      <c r="YB89" s="0"/>
      <c r="YC89" s="0"/>
      <c r="YD89" s="0"/>
      <c r="YE89" s="0"/>
      <c r="YF89" s="0"/>
      <c r="YG89" s="0"/>
      <c r="YH89" s="0"/>
      <c r="YI89" s="0"/>
      <c r="YJ89" s="0"/>
      <c r="YK89" s="0"/>
      <c r="YL89" s="0"/>
      <c r="YM89" s="0"/>
      <c r="YN89" s="0"/>
      <c r="YO89" s="0"/>
      <c r="YP89" s="0"/>
      <c r="YQ89" s="0"/>
      <c r="YR89" s="0"/>
      <c r="YS89" s="0"/>
      <c r="YT89" s="0"/>
      <c r="YU89" s="0"/>
      <c r="YV89" s="0"/>
      <c r="YW89" s="0"/>
      <c r="YX89" s="0"/>
      <c r="YY89" s="0"/>
      <c r="YZ89" s="0"/>
      <c r="ZA89" s="0"/>
      <c r="ZB89" s="0"/>
      <c r="ZC89" s="0"/>
      <c r="ZD89" s="0"/>
      <c r="ZE89" s="0"/>
      <c r="ZF89" s="0"/>
      <c r="ZG89" s="0"/>
      <c r="ZH89" s="0"/>
      <c r="ZI89" s="0"/>
      <c r="ZJ89" s="0"/>
      <c r="ZK89" s="0"/>
      <c r="ZL89" s="0"/>
      <c r="ZM89" s="0"/>
      <c r="ZN89" s="0"/>
      <c r="ZO89" s="0"/>
      <c r="ZP89" s="0"/>
      <c r="ZQ89" s="0"/>
      <c r="ZR89" s="0"/>
      <c r="ZS89" s="0"/>
      <c r="ZT89" s="0"/>
      <c r="ZU89" s="0"/>
      <c r="ZV89" s="0"/>
      <c r="ZW89" s="0"/>
      <c r="ZX89" s="0"/>
      <c r="ZY89" s="0"/>
      <c r="ZZ89" s="0"/>
      <c r="AAA89" s="0"/>
      <c r="AAB89" s="0"/>
      <c r="AAC89" s="0"/>
      <c r="AAD89" s="0"/>
      <c r="AAE89" s="0"/>
      <c r="AAF89" s="0"/>
      <c r="AAG89" s="0"/>
      <c r="AAH89" s="0"/>
      <c r="AAI89" s="0"/>
      <c r="AAJ89" s="0"/>
      <c r="AAK89" s="0"/>
      <c r="AAL89" s="0"/>
      <c r="AAM89" s="0"/>
      <c r="AAN89" s="0"/>
      <c r="AAO89" s="0"/>
      <c r="AAP89" s="0"/>
      <c r="AAQ89" s="0"/>
      <c r="AAR89" s="0"/>
      <c r="AAS89" s="0"/>
      <c r="AAT89" s="0"/>
      <c r="AAU89" s="0"/>
      <c r="AAV89" s="0"/>
      <c r="AAW89" s="0"/>
      <c r="AAX89" s="0"/>
      <c r="AAY89" s="0"/>
      <c r="AAZ89" s="0"/>
      <c r="ABA89" s="0"/>
      <c r="ABB89" s="0"/>
      <c r="ABC89" s="0"/>
      <c r="ABD89" s="0"/>
      <c r="ABE89" s="0"/>
      <c r="ABF89" s="0"/>
      <c r="ABG89" s="0"/>
      <c r="ABH89" s="0"/>
      <c r="ABI89" s="0"/>
      <c r="ABJ89" s="0"/>
      <c r="ABK89" s="0"/>
      <c r="ABL89" s="0"/>
      <c r="ABM89" s="0"/>
      <c r="ABN89" s="0"/>
      <c r="ABO89" s="0"/>
      <c r="ABP89" s="0"/>
      <c r="ABQ89" s="0"/>
      <c r="ABR89" s="0"/>
      <c r="ABS89" s="0"/>
      <c r="ABT89" s="0"/>
      <c r="ABU89" s="0"/>
      <c r="ABV89" s="0"/>
      <c r="ABW89" s="0"/>
      <c r="ABX89" s="0"/>
      <c r="ABY89" s="0"/>
      <c r="ABZ89" s="0"/>
      <c r="ACA89" s="0"/>
      <c r="ACB89" s="0"/>
      <c r="ACC89" s="0"/>
      <c r="ACD89" s="0"/>
      <c r="ACE89" s="0"/>
      <c r="ACF89" s="0"/>
      <c r="ACG89" s="0"/>
      <c r="ACH89" s="0"/>
      <c r="ACI89" s="0"/>
      <c r="ACJ89" s="0"/>
      <c r="ACK89" s="0"/>
      <c r="ACL89" s="0"/>
      <c r="ACM89" s="0"/>
      <c r="ACN89" s="0"/>
      <c r="ACO89" s="0"/>
      <c r="ACP89" s="0"/>
      <c r="ACQ89" s="0"/>
      <c r="ACR89" s="0"/>
      <c r="ACS89" s="0"/>
      <c r="ACT89" s="0"/>
      <c r="ACU89" s="0"/>
      <c r="ACV89" s="0"/>
      <c r="ACW89" s="0"/>
      <c r="ACX89" s="0"/>
      <c r="ACY89" s="0"/>
      <c r="ACZ89" s="0"/>
      <c r="ADA89" s="0"/>
      <c r="ADB89" s="0"/>
      <c r="ADC89" s="0"/>
      <c r="ADD89" s="0"/>
      <c r="ADE89" s="0"/>
      <c r="ADF89" s="0"/>
      <c r="ADG89" s="0"/>
      <c r="ADH89" s="0"/>
      <c r="ADI89" s="0"/>
      <c r="ADJ89" s="0"/>
      <c r="ADK89" s="0"/>
      <c r="ADL89" s="0"/>
      <c r="ADM89" s="0"/>
      <c r="ADN89" s="0"/>
      <c r="ADO89" s="0"/>
      <c r="ADP89" s="0"/>
      <c r="ADQ89" s="0"/>
      <c r="ADR89" s="0"/>
      <c r="ADS89" s="0"/>
      <c r="ADT89" s="0"/>
      <c r="ADU89" s="0"/>
      <c r="ADV89" s="0"/>
      <c r="ADW89" s="0"/>
      <c r="ADX89" s="0"/>
      <c r="ADY89" s="0"/>
      <c r="ADZ89" s="0"/>
      <c r="AEA89" s="0"/>
      <c r="AEB89" s="0"/>
      <c r="AEC89" s="0"/>
      <c r="AED89" s="0"/>
      <c r="AEE89" s="0"/>
      <c r="AEF89" s="0"/>
      <c r="AEG89" s="0"/>
      <c r="AEH89" s="0"/>
      <c r="AEI89" s="0"/>
      <c r="AEJ89" s="0"/>
      <c r="AEK89" s="0"/>
      <c r="AEL89" s="0"/>
      <c r="AEM89" s="0"/>
      <c r="AEN89" s="0"/>
      <c r="AEO89" s="0"/>
      <c r="AEP89" s="0"/>
      <c r="AEQ89" s="0"/>
      <c r="AER89" s="0"/>
      <c r="AES89" s="0"/>
      <c r="AET89" s="0"/>
      <c r="AEU89" s="0"/>
      <c r="AEV89" s="0"/>
      <c r="AEW89" s="0"/>
      <c r="AEX89" s="0"/>
      <c r="AEY89" s="0"/>
      <c r="AEZ89" s="0"/>
      <c r="AFA89" s="0"/>
      <c r="AFB89" s="0"/>
      <c r="AFC89" s="0"/>
      <c r="AFD89" s="0"/>
      <c r="AFE89" s="0"/>
      <c r="AFF89" s="0"/>
      <c r="AFG89" s="0"/>
      <c r="AFH89" s="0"/>
      <c r="AFI89" s="0"/>
      <c r="AFJ89" s="0"/>
      <c r="AFK89" s="0"/>
      <c r="AFL89" s="0"/>
      <c r="AFM89" s="0"/>
      <c r="AFN89" s="0"/>
      <c r="AFO89" s="0"/>
      <c r="AFP89" s="0"/>
      <c r="AFQ89" s="0"/>
      <c r="AFR89" s="0"/>
      <c r="AFS89" s="0"/>
      <c r="AFT89" s="0"/>
      <c r="AFU89" s="0"/>
      <c r="AFV89" s="0"/>
      <c r="AFW89" s="0"/>
      <c r="AFX89" s="0"/>
      <c r="AFY89" s="0"/>
      <c r="AFZ89" s="0"/>
      <c r="AGA89" s="0"/>
      <c r="AGB89" s="0"/>
      <c r="AGC89" s="0"/>
      <c r="AGD89" s="0"/>
      <c r="AGE89" s="0"/>
      <c r="AGF89" s="0"/>
      <c r="AGG89" s="0"/>
      <c r="AGH89" s="0"/>
      <c r="AGI89" s="0"/>
      <c r="AGJ89" s="0"/>
      <c r="AGK89" s="0"/>
      <c r="AGL89" s="0"/>
      <c r="AGM89" s="0"/>
      <c r="AGN89" s="0"/>
      <c r="AGO89" s="0"/>
      <c r="AGP89" s="0"/>
      <c r="AGQ89" s="0"/>
      <c r="AGR89" s="0"/>
      <c r="AGS89" s="0"/>
      <c r="AGT89" s="0"/>
      <c r="AGU89" s="0"/>
      <c r="AGV89" s="0"/>
      <c r="AGW89" s="0"/>
      <c r="AGX89" s="0"/>
      <c r="AGY89" s="0"/>
      <c r="AGZ89" s="0"/>
      <c r="AHA89" s="0"/>
      <c r="AHB89" s="0"/>
      <c r="AHC89" s="0"/>
      <c r="AHD89" s="0"/>
      <c r="AHE89" s="0"/>
      <c r="AHF89" s="0"/>
      <c r="AHG89" s="0"/>
      <c r="AHH89" s="0"/>
      <c r="AHI89" s="0"/>
      <c r="AHJ89" s="0"/>
      <c r="AHK89" s="0"/>
      <c r="AHL89" s="0"/>
      <c r="AHM89" s="0"/>
      <c r="AHN89" s="0"/>
      <c r="AHO89" s="0"/>
      <c r="AHP89" s="0"/>
      <c r="AHQ89" s="0"/>
      <c r="AHR89" s="0"/>
      <c r="AHS89" s="0"/>
      <c r="AHT89" s="0"/>
      <c r="AHU89" s="0"/>
      <c r="AHV89" s="0"/>
      <c r="AHW89" s="0"/>
      <c r="AHX89" s="0"/>
      <c r="AHY89" s="0"/>
      <c r="AHZ89" s="0"/>
      <c r="AIA89" s="0"/>
      <c r="AIB89" s="0"/>
      <c r="AIC89" s="0"/>
      <c r="AID89" s="0"/>
      <c r="AIE89" s="0"/>
      <c r="AIF89" s="0"/>
      <c r="AIG89" s="0"/>
      <c r="AIH89" s="0"/>
      <c r="AII89" s="0"/>
      <c r="AIJ89" s="0"/>
      <c r="AIK89" s="0"/>
      <c r="AIL89" s="0"/>
      <c r="AIM89" s="0"/>
      <c r="AIN89" s="0"/>
      <c r="AIO89" s="0"/>
      <c r="AIP89" s="0"/>
      <c r="AIQ89" s="0"/>
      <c r="AIR89" s="0"/>
      <c r="AIS89" s="0"/>
      <c r="AIT89" s="0"/>
      <c r="AIU89" s="0"/>
      <c r="AIV89" s="0"/>
      <c r="AIW89" s="0"/>
      <c r="AIX89" s="0"/>
      <c r="AIY89" s="0"/>
      <c r="AIZ89" s="0"/>
      <c r="AJA89" s="0"/>
      <c r="AJB89" s="0"/>
      <c r="AJC89" s="0"/>
      <c r="AJD89" s="0"/>
      <c r="AJE89" s="0"/>
      <c r="AJF89" s="0"/>
      <c r="AJG89" s="0"/>
      <c r="AJH89" s="0"/>
      <c r="AJI89" s="0"/>
      <c r="AJJ89" s="0"/>
      <c r="AJK89" s="0"/>
      <c r="AJL89" s="0"/>
      <c r="AJM89" s="0"/>
      <c r="AJN89" s="0"/>
      <c r="AJO89" s="0"/>
      <c r="AJP89" s="0"/>
      <c r="AJQ89" s="0"/>
      <c r="AJR89" s="0"/>
      <c r="AJS89" s="0"/>
      <c r="AJT89" s="0"/>
      <c r="AJU89" s="0"/>
      <c r="AJV89" s="0"/>
      <c r="AJW89" s="0"/>
      <c r="AJX89" s="0"/>
      <c r="AJY89" s="0"/>
      <c r="AJZ89" s="0"/>
      <c r="AKA89" s="0"/>
      <c r="AKB89" s="0"/>
      <c r="AKC89" s="0"/>
      <c r="AKD89" s="0"/>
      <c r="AKE89" s="0"/>
      <c r="AKF89" s="0"/>
      <c r="AKG89" s="0"/>
      <c r="AKH89" s="0"/>
      <c r="AKI89" s="0"/>
      <c r="AKJ89" s="0"/>
      <c r="AKK89" s="0"/>
      <c r="AKL89" s="0"/>
      <c r="AKM89" s="0"/>
      <c r="AKN89" s="0"/>
      <c r="AKO89" s="0"/>
      <c r="AKP89" s="0"/>
      <c r="AKQ89" s="0"/>
      <c r="AKR89" s="0"/>
      <c r="AKS89" s="0"/>
      <c r="AKT89" s="0"/>
      <c r="AKU89" s="0"/>
      <c r="AKV89" s="0"/>
      <c r="AKW89" s="0"/>
      <c r="AKX89" s="0"/>
      <c r="AKY89" s="0"/>
      <c r="AKZ89" s="0"/>
      <c r="ALA89" s="0"/>
      <c r="ALB89" s="0"/>
      <c r="ALC89" s="0"/>
      <c r="ALD89" s="0"/>
      <c r="ALE89" s="0"/>
      <c r="ALF89" s="0"/>
      <c r="ALG89" s="0"/>
      <c r="ALH89" s="0"/>
      <c r="ALI89" s="0"/>
      <c r="ALJ89" s="0"/>
      <c r="ALK89" s="0"/>
      <c r="ALL89" s="0"/>
      <c r="ALM89" s="0"/>
      <c r="ALN89" s="0"/>
      <c r="ALO89" s="0"/>
      <c r="ALP89" s="0"/>
      <c r="ALQ89" s="0"/>
      <c r="ALR89" s="0"/>
      <c r="ALS89" s="0"/>
      <c r="ALT89" s="0"/>
      <c r="ALU89" s="0"/>
      <c r="ALV89" s="0"/>
      <c r="ALW89" s="0"/>
      <c r="ALX89" s="0"/>
      <c r="ALY89" s="0"/>
      <c r="ALZ89" s="0"/>
      <c r="AMA89" s="0"/>
      <c r="AMB89" s="0"/>
      <c r="AMC89" s="0"/>
      <c r="AMD89" s="0"/>
      <c r="AME89" s="0"/>
      <c r="AMF89" s="0"/>
      <c r="AMG89" s="0"/>
      <c r="AMH89" s="0"/>
      <c r="AMI89" s="0"/>
      <c r="AMJ89" s="0"/>
    </row>
    <row r="90" customFormat="false" ht="15.75" hidden="false" customHeight="true" outlineLevel="0" collapsed="false">
      <c r="A90" s="186"/>
      <c r="B90" s="214"/>
      <c r="C90" s="49"/>
      <c r="D90" s="49"/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226"/>
      <c r="P90" s="27"/>
      <c r="Q90" s="27"/>
      <c r="R90" s="27"/>
      <c r="S90" s="27"/>
      <c r="T90" s="27"/>
      <c r="U90" s="27"/>
      <c r="V90" s="27"/>
      <c r="W90" s="27"/>
      <c r="X90" s="28"/>
      <c r="Y90" s="226"/>
      <c r="Z90" s="27"/>
      <c r="AA90" s="27"/>
      <c r="AB90" s="27"/>
      <c r="AC90" s="27"/>
      <c r="AD90" s="27"/>
      <c r="AE90" s="27"/>
      <c r="AF90" s="27"/>
      <c r="AG90" s="27"/>
      <c r="AH90" s="28"/>
      <c r="AI90" s="226"/>
      <c r="AJ90" s="27"/>
      <c r="AK90" s="27"/>
      <c r="AL90" s="27"/>
      <c r="AM90" s="27"/>
      <c r="AN90" s="27"/>
      <c r="AO90" s="27"/>
      <c r="AP90" s="27"/>
      <c r="AQ90" s="27"/>
      <c r="AR90" s="28"/>
      <c r="AS90" s="226"/>
      <c r="AT90" s="27"/>
      <c r="AU90" s="27"/>
      <c r="AV90" s="27"/>
      <c r="AW90" s="27"/>
      <c r="AX90" s="27"/>
      <c r="AY90" s="27"/>
      <c r="AZ90" s="27"/>
      <c r="BA90" s="27"/>
      <c r="BB90" s="28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  <c r="IX90" s="0"/>
      <c r="IY90" s="0"/>
      <c r="IZ90" s="0"/>
      <c r="JA90" s="0"/>
      <c r="JB90" s="0"/>
      <c r="JC90" s="0"/>
      <c r="JD90" s="0"/>
      <c r="JE90" s="0"/>
      <c r="JF90" s="0"/>
      <c r="JG90" s="0"/>
      <c r="JH90" s="0"/>
      <c r="JI90" s="0"/>
      <c r="JJ90" s="0"/>
      <c r="JK90" s="0"/>
      <c r="JL90" s="0"/>
      <c r="JM90" s="0"/>
      <c r="JN90" s="0"/>
      <c r="JO90" s="0"/>
      <c r="JP90" s="0"/>
      <c r="JQ90" s="0"/>
      <c r="JR90" s="0"/>
      <c r="JS90" s="0"/>
      <c r="JT90" s="0"/>
      <c r="JU90" s="0"/>
      <c r="JV90" s="0"/>
      <c r="JW90" s="0"/>
      <c r="JX90" s="0"/>
      <c r="JY90" s="0"/>
      <c r="JZ90" s="0"/>
      <c r="KA90" s="0"/>
      <c r="KB90" s="0"/>
      <c r="KC90" s="0"/>
      <c r="KD90" s="0"/>
      <c r="KE90" s="0"/>
      <c r="KF90" s="0"/>
      <c r="KG90" s="0"/>
      <c r="KH90" s="0"/>
      <c r="KI90" s="0"/>
      <c r="KJ90" s="0"/>
      <c r="KK90" s="0"/>
      <c r="KL90" s="0"/>
      <c r="KM90" s="0"/>
      <c r="KN90" s="0"/>
      <c r="KO90" s="0"/>
      <c r="KP90" s="0"/>
      <c r="KQ90" s="0"/>
      <c r="KR90" s="0"/>
      <c r="KS90" s="0"/>
      <c r="KT90" s="0"/>
      <c r="KU90" s="0"/>
      <c r="KV90" s="0"/>
      <c r="KW90" s="0"/>
      <c r="KX90" s="0"/>
      <c r="KY90" s="0"/>
      <c r="KZ90" s="0"/>
      <c r="LA90" s="0"/>
      <c r="LB90" s="0"/>
      <c r="LC90" s="0"/>
      <c r="LD90" s="0"/>
      <c r="LE90" s="0"/>
      <c r="LF90" s="0"/>
      <c r="LG90" s="0"/>
      <c r="LH90" s="0"/>
      <c r="LI90" s="0"/>
      <c r="LJ90" s="0"/>
      <c r="LK90" s="0"/>
      <c r="LL90" s="0"/>
      <c r="LM90" s="0"/>
      <c r="LN90" s="0"/>
      <c r="LO90" s="0"/>
      <c r="LP90" s="0"/>
      <c r="LQ90" s="0"/>
      <c r="LR90" s="0"/>
      <c r="LS90" s="0"/>
      <c r="LT90" s="0"/>
      <c r="LU90" s="0"/>
      <c r="LV90" s="0"/>
      <c r="LW90" s="0"/>
      <c r="LX90" s="0"/>
      <c r="LY90" s="0"/>
      <c r="LZ90" s="0"/>
      <c r="MA90" s="0"/>
      <c r="MB90" s="0"/>
      <c r="MC90" s="0"/>
      <c r="MD90" s="0"/>
      <c r="ME90" s="0"/>
      <c r="MF90" s="0"/>
      <c r="MG90" s="0"/>
      <c r="MH90" s="0"/>
      <c r="MI90" s="0"/>
      <c r="MJ90" s="0"/>
      <c r="MK90" s="0"/>
      <c r="ML90" s="0"/>
      <c r="MM90" s="0"/>
      <c r="MN90" s="0"/>
      <c r="MO90" s="0"/>
      <c r="MP90" s="0"/>
      <c r="MQ90" s="0"/>
      <c r="MR90" s="0"/>
      <c r="MS90" s="0"/>
      <c r="MT90" s="0"/>
      <c r="MU90" s="0"/>
      <c r="MV90" s="0"/>
      <c r="MW90" s="0"/>
      <c r="MX90" s="0"/>
      <c r="MY90" s="0"/>
      <c r="MZ90" s="0"/>
      <c r="NA90" s="0"/>
      <c r="NB90" s="0"/>
      <c r="NC90" s="0"/>
      <c r="ND90" s="0"/>
      <c r="NE90" s="0"/>
      <c r="NF90" s="0"/>
      <c r="NG90" s="0"/>
      <c r="NH90" s="0"/>
      <c r="NI90" s="0"/>
      <c r="NJ90" s="0"/>
      <c r="NK90" s="0"/>
      <c r="NL90" s="0"/>
      <c r="NM90" s="0"/>
      <c r="NN90" s="0"/>
      <c r="NO90" s="0"/>
      <c r="NP90" s="0"/>
      <c r="NQ90" s="0"/>
      <c r="NR90" s="0"/>
      <c r="NS90" s="0"/>
      <c r="NT90" s="0"/>
      <c r="NU90" s="0"/>
      <c r="NV90" s="0"/>
      <c r="NW90" s="0"/>
      <c r="NX90" s="0"/>
      <c r="NY90" s="0"/>
      <c r="NZ90" s="0"/>
      <c r="OA90" s="0"/>
      <c r="OB90" s="0"/>
      <c r="OC90" s="0"/>
      <c r="OD90" s="0"/>
      <c r="OE90" s="0"/>
      <c r="OF90" s="0"/>
      <c r="OG90" s="0"/>
      <c r="OH90" s="0"/>
      <c r="OI90" s="0"/>
      <c r="OJ90" s="0"/>
      <c r="OK90" s="0"/>
      <c r="OL90" s="0"/>
      <c r="OM90" s="0"/>
      <c r="ON90" s="0"/>
      <c r="OO90" s="0"/>
      <c r="OP90" s="0"/>
      <c r="OQ90" s="0"/>
      <c r="OR90" s="0"/>
      <c r="OS90" s="0"/>
      <c r="OT90" s="0"/>
      <c r="OU90" s="0"/>
      <c r="OV90" s="0"/>
      <c r="OW90" s="0"/>
      <c r="OX90" s="0"/>
      <c r="OY90" s="0"/>
      <c r="OZ90" s="0"/>
      <c r="PA90" s="0"/>
      <c r="PB90" s="0"/>
      <c r="PC90" s="0"/>
      <c r="PD90" s="0"/>
      <c r="PE90" s="0"/>
      <c r="PF90" s="0"/>
      <c r="PG90" s="0"/>
      <c r="PH90" s="0"/>
      <c r="PI90" s="0"/>
      <c r="PJ90" s="0"/>
      <c r="PK90" s="0"/>
      <c r="PL90" s="0"/>
      <c r="PM90" s="0"/>
      <c r="PN90" s="0"/>
      <c r="PO90" s="0"/>
      <c r="PP90" s="0"/>
      <c r="PQ90" s="0"/>
      <c r="PR90" s="0"/>
      <c r="PS90" s="0"/>
      <c r="PT90" s="0"/>
      <c r="PU90" s="0"/>
      <c r="PV90" s="0"/>
      <c r="PW90" s="0"/>
      <c r="PX90" s="0"/>
      <c r="PY90" s="0"/>
      <c r="PZ90" s="0"/>
      <c r="QA90" s="0"/>
      <c r="QB90" s="0"/>
      <c r="QC90" s="0"/>
      <c r="QD90" s="0"/>
      <c r="QE90" s="0"/>
      <c r="QF90" s="0"/>
      <c r="QG90" s="0"/>
      <c r="QH90" s="0"/>
      <c r="QI90" s="0"/>
      <c r="QJ90" s="0"/>
      <c r="QK90" s="0"/>
      <c r="QL90" s="0"/>
      <c r="QM90" s="0"/>
      <c r="QN90" s="0"/>
      <c r="QO90" s="0"/>
      <c r="QP90" s="0"/>
      <c r="QQ90" s="0"/>
      <c r="QR90" s="0"/>
      <c r="QS90" s="0"/>
      <c r="QT90" s="0"/>
      <c r="QU90" s="0"/>
      <c r="QV90" s="0"/>
      <c r="QW90" s="0"/>
      <c r="QX90" s="0"/>
      <c r="QY90" s="0"/>
      <c r="QZ90" s="0"/>
      <c r="RA90" s="0"/>
      <c r="RB90" s="0"/>
      <c r="RC90" s="0"/>
      <c r="RD90" s="0"/>
      <c r="RE90" s="0"/>
      <c r="RF90" s="0"/>
      <c r="RG90" s="0"/>
      <c r="RH90" s="0"/>
      <c r="RI90" s="0"/>
      <c r="RJ90" s="0"/>
      <c r="RK90" s="0"/>
      <c r="RL90" s="0"/>
      <c r="RM90" s="0"/>
      <c r="RN90" s="0"/>
      <c r="RO90" s="0"/>
      <c r="RP90" s="0"/>
      <c r="RQ90" s="0"/>
      <c r="RR90" s="0"/>
      <c r="RS90" s="0"/>
      <c r="RT90" s="0"/>
      <c r="RU90" s="0"/>
      <c r="RV90" s="0"/>
      <c r="RW90" s="0"/>
      <c r="RX90" s="0"/>
      <c r="RY90" s="0"/>
      <c r="RZ90" s="0"/>
      <c r="SA90" s="0"/>
      <c r="SB90" s="0"/>
      <c r="SC90" s="0"/>
      <c r="SD90" s="0"/>
      <c r="SE90" s="0"/>
      <c r="SF90" s="0"/>
      <c r="SG90" s="0"/>
      <c r="SH90" s="0"/>
      <c r="SI90" s="0"/>
      <c r="SJ90" s="0"/>
      <c r="SK90" s="0"/>
      <c r="SL90" s="0"/>
      <c r="SM90" s="0"/>
      <c r="SN90" s="0"/>
      <c r="SO90" s="0"/>
      <c r="SP90" s="0"/>
      <c r="SQ90" s="0"/>
      <c r="SR90" s="0"/>
      <c r="SS90" s="0"/>
      <c r="ST90" s="0"/>
      <c r="SU90" s="0"/>
      <c r="SV90" s="0"/>
      <c r="SW90" s="0"/>
      <c r="SX90" s="0"/>
      <c r="SY90" s="0"/>
      <c r="SZ90" s="0"/>
      <c r="TA90" s="0"/>
      <c r="TB90" s="0"/>
      <c r="TC90" s="0"/>
      <c r="TD90" s="0"/>
      <c r="TE90" s="0"/>
      <c r="TF90" s="0"/>
      <c r="TG90" s="0"/>
      <c r="TH90" s="0"/>
      <c r="TI90" s="0"/>
      <c r="TJ90" s="0"/>
      <c r="TK90" s="0"/>
      <c r="TL90" s="0"/>
      <c r="TM90" s="0"/>
      <c r="TN90" s="0"/>
      <c r="TO90" s="0"/>
      <c r="TP90" s="0"/>
      <c r="TQ90" s="0"/>
      <c r="TR90" s="0"/>
      <c r="TS90" s="0"/>
      <c r="TT90" s="0"/>
      <c r="TU90" s="0"/>
      <c r="TV90" s="0"/>
      <c r="TW90" s="0"/>
      <c r="TX90" s="0"/>
      <c r="TY90" s="0"/>
      <c r="TZ90" s="0"/>
      <c r="UA90" s="0"/>
      <c r="UB90" s="0"/>
      <c r="UC90" s="0"/>
      <c r="UD90" s="0"/>
      <c r="UE90" s="0"/>
      <c r="UF90" s="0"/>
      <c r="UG90" s="0"/>
      <c r="UH90" s="0"/>
      <c r="UI90" s="0"/>
      <c r="UJ90" s="0"/>
      <c r="UK90" s="0"/>
      <c r="UL90" s="0"/>
      <c r="UM90" s="0"/>
      <c r="UN90" s="0"/>
      <c r="UO90" s="0"/>
      <c r="UP90" s="0"/>
      <c r="UQ90" s="0"/>
      <c r="UR90" s="0"/>
      <c r="US90" s="0"/>
      <c r="UT90" s="0"/>
      <c r="UU90" s="0"/>
      <c r="UV90" s="0"/>
      <c r="UW90" s="0"/>
      <c r="UX90" s="0"/>
      <c r="UY90" s="0"/>
      <c r="UZ90" s="0"/>
      <c r="VA90" s="0"/>
      <c r="VB90" s="0"/>
      <c r="VC90" s="0"/>
      <c r="VD90" s="0"/>
      <c r="VE90" s="0"/>
      <c r="VF90" s="0"/>
      <c r="VG90" s="0"/>
      <c r="VH90" s="0"/>
      <c r="VI90" s="0"/>
      <c r="VJ90" s="0"/>
      <c r="VK90" s="0"/>
      <c r="VL90" s="0"/>
      <c r="VM90" s="0"/>
      <c r="VN90" s="0"/>
      <c r="VO90" s="0"/>
      <c r="VP90" s="0"/>
      <c r="VQ90" s="0"/>
      <c r="VR90" s="0"/>
      <c r="VS90" s="0"/>
      <c r="VT90" s="0"/>
      <c r="VU90" s="0"/>
      <c r="VV90" s="0"/>
      <c r="VW90" s="0"/>
      <c r="VX90" s="0"/>
      <c r="VY90" s="0"/>
      <c r="VZ90" s="0"/>
      <c r="WA90" s="0"/>
      <c r="WB90" s="0"/>
      <c r="WC90" s="0"/>
      <c r="WD90" s="0"/>
      <c r="WE90" s="0"/>
      <c r="WF90" s="0"/>
      <c r="WG90" s="0"/>
      <c r="WH90" s="0"/>
      <c r="WI90" s="0"/>
      <c r="WJ90" s="0"/>
      <c r="WK90" s="0"/>
      <c r="WL90" s="0"/>
      <c r="WM90" s="0"/>
      <c r="WN90" s="0"/>
      <c r="WO90" s="0"/>
      <c r="WP90" s="0"/>
      <c r="WQ90" s="0"/>
      <c r="WR90" s="0"/>
      <c r="WS90" s="0"/>
      <c r="WT90" s="0"/>
      <c r="WU90" s="0"/>
      <c r="WV90" s="0"/>
      <c r="WW90" s="0"/>
      <c r="WX90" s="0"/>
      <c r="WY90" s="0"/>
      <c r="WZ90" s="0"/>
      <c r="XA90" s="0"/>
      <c r="XB90" s="0"/>
      <c r="XC90" s="0"/>
      <c r="XD90" s="0"/>
      <c r="XE90" s="0"/>
      <c r="XF90" s="0"/>
      <c r="XG90" s="0"/>
      <c r="XH90" s="0"/>
      <c r="XI90" s="0"/>
      <c r="XJ90" s="0"/>
      <c r="XK90" s="0"/>
      <c r="XL90" s="0"/>
      <c r="XM90" s="0"/>
      <c r="XN90" s="0"/>
      <c r="XO90" s="0"/>
      <c r="XP90" s="0"/>
      <c r="XQ90" s="0"/>
      <c r="XR90" s="0"/>
      <c r="XS90" s="0"/>
      <c r="XT90" s="0"/>
      <c r="XU90" s="0"/>
      <c r="XV90" s="0"/>
      <c r="XW90" s="0"/>
      <c r="XX90" s="0"/>
      <c r="XY90" s="0"/>
      <c r="XZ90" s="0"/>
      <c r="YA90" s="0"/>
      <c r="YB90" s="0"/>
      <c r="YC90" s="0"/>
      <c r="YD90" s="0"/>
      <c r="YE90" s="0"/>
      <c r="YF90" s="0"/>
      <c r="YG90" s="0"/>
      <c r="YH90" s="0"/>
      <c r="YI90" s="0"/>
      <c r="YJ90" s="0"/>
      <c r="YK90" s="0"/>
      <c r="YL90" s="0"/>
      <c r="YM90" s="0"/>
      <c r="YN90" s="0"/>
      <c r="YO90" s="0"/>
      <c r="YP90" s="0"/>
      <c r="YQ90" s="0"/>
      <c r="YR90" s="0"/>
      <c r="YS90" s="0"/>
      <c r="YT90" s="0"/>
      <c r="YU90" s="0"/>
      <c r="YV90" s="0"/>
      <c r="YW90" s="0"/>
      <c r="YX90" s="0"/>
      <c r="YY90" s="0"/>
      <c r="YZ90" s="0"/>
      <c r="ZA90" s="0"/>
      <c r="ZB90" s="0"/>
      <c r="ZC90" s="0"/>
      <c r="ZD90" s="0"/>
      <c r="ZE90" s="0"/>
      <c r="ZF90" s="0"/>
      <c r="ZG90" s="0"/>
      <c r="ZH90" s="0"/>
      <c r="ZI90" s="0"/>
      <c r="ZJ90" s="0"/>
      <c r="ZK90" s="0"/>
      <c r="ZL90" s="0"/>
      <c r="ZM90" s="0"/>
      <c r="ZN90" s="0"/>
      <c r="ZO90" s="0"/>
      <c r="ZP90" s="0"/>
      <c r="ZQ90" s="0"/>
      <c r="ZR90" s="0"/>
      <c r="ZS90" s="0"/>
      <c r="ZT90" s="0"/>
      <c r="ZU90" s="0"/>
      <c r="ZV90" s="0"/>
      <c r="ZW90" s="0"/>
      <c r="ZX90" s="0"/>
      <c r="ZY90" s="0"/>
      <c r="ZZ90" s="0"/>
      <c r="AAA90" s="0"/>
      <c r="AAB90" s="0"/>
      <c r="AAC90" s="0"/>
      <c r="AAD90" s="0"/>
      <c r="AAE90" s="0"/>
      <c r="AAF90" s="0"/>
      <c r="AAG90" s="0"/>
      <c r="AAH90" s="0"/>
      <c r="AAI90" s="0"/>
      <c r="AAJ90" s="0"/>
      <c r="AAK90" s="0"/>
      <c r="AAL90" s="0"/>
      <c r="AAM90" s="0"/>
      <c r="AAN90" s="0"/>
      <c r="AAO90" s="0"/>
      <c r="AAP90" s="0"/>
      <c r="AAQ90" s="0"/>
      <c r="AAR90" s="0"/>
      <c r="AAS90" s="0"/>
      <c r="AAT90" s="0"/>
      <c r="AAU90" s="0"/>
      <c r="AAV90" s="0"/>
      <c r="AAW90" s="0"/>
      <c r="AAX90" s="0"/>
      <c r="AAY90" s="0"/>
      <c r="AAZ90" s="0"/>
      <c r="ABA90" s="0"/>
      <c r="ABB90" s="0"/>
      <c r="ABC90" s="0"/>
      <c r="ABD90" s="0"/>
      <c r="ABE90" s="0"/>
      <c r="ABF90" s="0"/>
      <c r="ABG90" s="0"/>
      <c r="ABH90" s="0"/>
      <c r="ABI90" s="0"/>
      <c r="ABJ90" s="0"/>
      <c r="ABK90" s="0"/>
      <c r="ABL90" s="0"/>
      <c r="ABM90" s="0"/>
      <c r="ABN90" s="0"/>
      <c r="ABO90" s="0"/>
      <c r="ABP90" s="0"/>
      <c r="ABQ90" s="0"/>
      <c r="ABR90" s="0"/>
      <c r="ABS90" s="0"/>
      <c r="ABT90" s="0"/>
      <c r="ABU90" s="0"/>
      <c r="ABV90" s="0"/>
      <c r="ABW90" s="0"/>
      <c r="ABX90" s="0"/>
      <c r="ABY90" s="0"/>
      <c r="ABZ90" s="0"/>
      <c r="ACA90" s="0"/>
      <c r="ACB90" s="0"/>
      <c r="ACC90" s="0"/>
      <c r="ACD90" s="0"/>
      <c r="ACE90" s="0"/>
      <c r="ACF90" s="0"/>
      <c r="ACG90" s="0"/>
      <c r="ACH90" s="0"/>
      <c r="ACI90" s="0"/>
      <c r="ACJ90" s="0"/>
      <c r="ACK90" s="0"/>
      <c r="ACL90" s="0"/>
      <c r="ACM90" s="0"/>
      <c r="ACN90" s="0"/>
      <c r="ACO90" s="0"/>
      <c r="ACP90" s="0"/>
      <c r="ACQ90" s="0"/>
      <c r="ACR90" s="0"/>
      <c r="ACS90" s="0"/>
      <c r="ACT90" s="0"/>
      <c r="ACU90" s="0"/>
      <c r="ACV90" s="0"/>
      <c r="ACW90" s="0"/>
      <c r="ACX90" s="0"/>
      <c r="ACY90" s="0"/>
      <c r="ACZ90" s="0"/>
      <c r="ADA90" s="0"/>
      <c r="ADB90" s="0"/>
      <c r="ADC90" s="0"/>
      <c r="ADD90" s="0"/>
      <c r="ADE90" s="0"/>
      <c r="ADF90" s="0"/>
      <c r="ADG90" s="0"/>
      <c r="ADH90" s="0"/>
      <c r="ADI90" s="0"/>
      <c r="ADJ90" s="0"/>
      <c r="ADK90" s="0"/>
      <c r="ADL90" s="0"/>
      <c r="ADM90" s="0"/>
      <c r="ADN90" s="0"/>
      <c r="ADO90" s="0"/>
      <c r="ADP90" s="0"/>
      <c r="ADQ90" s="0"/>
      <c r="ADR90" s="0"/>
      <c r="ADS90" s="0"/>
      <c r="ADT90" s="0"/>
      <c r="ADU90" s="0"/>
      <c r="ADV90" s="0"/>
      <c r="ADW90" s="0"/>
      <c r="ADX90" s="0"/>
      <c r="ADY90" s="0"/>
      <c r="ADZ90" s="0"/>
      <c r="AEA90" s="0"/>
      <c r="AEB90" s="0"/>
      <c r="AEC90" s="0"/>
      <c r="AED90" s="0"/>
      <c r="AEE90" s="0"/>
      <c r="AEF90" s="0"/>
      <c r="AEG90" s="0"/>
      <c r="AEH90" s="0"/>
      <c r="AEI90" s="0"/>
      <c r="AEJ90" s="0"/>
      <c r="AEK90" s="0"/>
      <c r="AEL90" s="0"/>
      <c r="AEM90" s="0"/>
      <c r="AEN90" s="0"/>
      <c r="AEO90" s="0"/>
      <c r="AEP90" s="0"/>
      <c r="AEQ90" s="0"/>
      <c r="AER90" s="0"/>
      <c r="AES90" s="0"/>
      <c r="AET90" s="0"/>
      <c r="AEU90" s="0"/>
      <c r="AEV90" s="0"/>
      <c r="AEW90" s="0"/>
      <c r="AEX90" s="0"/>
      <c r="AEY90" s="0"/>
      <c r="AEZ90" s="0"/>
      <c r="AFA90" s="0"/>
      <c r="AFB90" s="0"/>
      <c r="AFC90" s="0"/>
      <c r="AFD90" s="0"/>
      <c r="AFE90" s="0"/>
      <c r="AFF90" s="0"/>
      <c r="AFG90" s="0"/>
      <c r="AFH90" s="0"/>
      <c r="AFI90" s="0"/>
      <c r="AFJ90" s="0"/>
      <c r="AFK90" s="0"/>
      <c r="AFL90" s="0"/>
      <c r="AFM90" s="0"/>
      <c r="AFN90" s="0"/>
      <c r="AFO90" s="0"/>
      <c r="AFP90" s="0"/>
      <c r="AFQ90" s="0"/>
      <c r="AFR90" s="0"/>
      <c r="AFS90" s="0"/>
      <c r="AFT90" s="0"/>
      <c r="AFU90" s="0"/>
      <c r="AFV90" s="0"/>
      <c r="AFW90" s="0"/>
      <c r="AFX90" s="0"/>
      <c r="AFY90" s="0"/>
      <c r="AFZ90" s="0"/>
      <c r="AGA90" s="0"/>
      <c r="AGB90" s="0"/>
      <c r="AGC90" s="0"/>
      <c r="AGD90" s="0"/>
      <c r="AGE90" s="0"/>
      <c r="AGF90" s="0"/>
      <c r="AGG90" s="0"/>
      <c r="AGH90" s="0"/>
      <c r="AGI90" s="0"/>
      <c r="AGJ90" s="0"/>
      <c r="AGK90" s="0"/>
      <c r="AGL90" s="0"/>
      <c r="AGM90" s="0"/>
      <c r="AGN90" s="0"/>
      <c r="AGO90" s="0"/>
      <c r="AGP90" s="0"/>
      <c r="AGQ90" s="0"/>
      <c r="AGR90" s="0"/>
      <c r="AGS90" s="0"/>
      <c r="AGT90" s="0"/>
      <c r="AGU90" s="0"/>
      <c r="AGV90" s="0"/>
      <c r="AGW90" s="0"/>
      <c r="AGX90" s="0"/>
      <c r="AGY90" s="0"/>
      <c r="AGZ90" s="0"/>
      <c r="AHA90" s="0"/>
      <c r="AHB90" s="0"/>
      <c r="AHC90" s="0"/>
      <c r="AHD90" s="0"/>
      <c r="AHE90" s="0"/>
      <c r="AHF90" s="0"/>
      <c r="AHG90" s="0"/>
      <c r="AHH90" s="0"/>
      <c r="AHI90" s="0"/>
      <c r="AHJ90" s="0"/>
      <c r="AHK90" s="0"/>
      <c r="AHL90" s="0"/>
      <c r="AHM90" s="0"/>
      <c r="AHN90" s="0"/>
      <c r="AHO90" s="0"/>
      <c r="AHP90" s="0"/>
      <c r="AHQ90" s="0"/>
      <c r="AHR90" s="0"/>
      <c r="AHS90" s="0"/>
      <c r="AHT90" s="0"/>
      <c r="AHU90" s="0"/>
      <c r="AHV90" s="0"/>
      <c r="AHW90" s="0"/>
      <c r="AHX90" s="0"/>
      <c r="AHY90" s="0"/>
      <c r="AHZ90" s="0"/>
      <c r="AIA90" s="0"/>
      <c r="AIB90" s="0"/>
      <c r="AIC90" s="0"/>
      <c r="AID90" s="0"/>
      <c r="AIE90" s="0"/>
      <c r="AIF90" s="0"/>
      <c r="AIG90" s="0"/>
      <c r="AIH90" s="0"/>
      <c r="AII90" s="0"/>
      <c r="AIJ90" s="0"/>
      <c r="AIK90" s="0"/>
      <c r="AIL90" s="0"/>
      <c r="AIM90" s="0"/>
      <c r="AIN90" s="0"/>
      <c r="AIO90" s="0"/>
      <c r="AIP90" s="0"/>
      <c r="AIQ90" s="0"/>
      <c r="AIR90" s="0"/>
      <c r="AIS90" s="0"/>
      <c r="AIT90" s="0"/>
      <c r="AIU90" s="0"/>
      <c r="AIV90" s="0"/>
      <c r="AIW90" s="0"/>
      <c r="AIX90" s="0"/>
      <c r="AIY90" s="0"/>
      <c r="AIZ90" s="0"/>
      <c r="AJA90" s="0"/>
      <c r="AJB90" s="0"/>
      <c r="AJC90" s="0"/>
      <c r="AJD90" s="0"/>
      <c r="AJE90" s="0"/>
      <c r="AJF90" s="0"/>
      <c r="AJG90" s="0"/>
      <c r="AJH90" s="0"/>
      <c r="AJI90" s="0"/>
      <c r="AJJ90" s="0"/>
      <c r="AJK90" s="0"/>
      <c r="AJL90" s="0"/>
      <c r="AJM90" s="0"/>
      <c r="AJN90" s="0"/>
      <c r="AJO90" s="0"/>
      <c r="AJP90" s="0"/>
      <c r="AJQ90" s="0"/>
      <c r="AJR90" s="0"/>
      <c r="AJS90" s="0"/>
      <c r="AJT90" s="0"/>
      <c r="AJU90" s="0"/>
      <c r="AJV90" s="0"/>
      <c r="AJW90" s="0"/>
      <c r="AJX90" s="0"/>
      <c r="AJY90" s="0"/>
      <c r="AJZ90" s="0"/>
      <c r="AKA90" s="0"/>
      <c r="AKB90" s="0"/>
      <c r="AKC90" s="0"/>
      <c r="AKD90" s="0"/>
      <c r="AKE90" s="0"/>
      <c r="AKF90" s="0"/>
      <c r="AKG90" s="0"/>
      <c r="AKH90" s="0"/>
      <c r="AKI90" s="0"/>
      <c r="AKJ90" s="0"/>
      <c r="AKK90" s="0"/>
      <c r="AKL90" s="0"/>
      <c r="AKM90" s="0"/>
      <c r="AKN90" s="0"/>
      <c r="AKO90" s="0"/>
      <c r="AKP90" s="0"/>
      <c r="AKQ90" s="0"/>
      <c r="AKR90" s="0"/>
      <c r="AKS90" s="0"/>
      <c r="AKT90" s="0"/>
      <c r="AKU90" s="0"/>
      <c r="AKV90" s="0"/>
      <c r="AKW90" s="0"/>
      <c r="AKX90" s="0"/>
      <c r="AKY90" s="0"/>
      <c r="AKZ90" s="0"/>
      <c r="ALA90" s="0"/>
      <c r="ALB90" s="0"/>
      <c r="ALC90" s="0"/>
      <c r="ALD90" s="0"/>
      <c r="ALE90" s="0"/>
      <c r="ALF90" s="0"/>
      <c r="ALG90" s="0"/>
      <c r="ALH90" s="0"/>
      <c r="ALI90" s="0"/>
      <c r="ALJ90" s="0"/>
      <c r="ALK90" s="0"/>
      <c r="ALL90" s="0"/>
      <c r="ALM90" s="0"/>
      <c r="ALN90" s="0"/>
      <c r="ALO90" s="0"/>
      <c r="ALP90" s="0"/>
      <c r="ALQ90" s="0"/>
      <c r="ALR90" s="0"/>
      <c r="ALS90" s="0"/>
      <c r="ALT90" s="0"/>
      <c r="ALU90" s="0"/>
      <c r="ALV90" s="0"/>
      <c r="ALW90" s="0"/>
      <c r="ALX90" s="0"/>
      <c r="ALY90" s="0"/>
      <c r="ALZ90" s="0"/>
      <c r="AMA90" s="0"/>
      <c r="AMB90" s="0"/>
      <c r="AMC90" s="0"/>
      <c r="AMD90" s="0"/>
      <c r="AME90" s="0"/>
      <c r="AMF90" s="0"/>
      <c r="AMG90" s="0"/>
      <c r="AMH90" s="0"/>
      <c r="AMI90" s="0"/>
      <c r="AMJ90" s="0"/>
    </row>
    <row r="91" customFormat="false" ht="15.75" hidden="true" customHeight="true" outlineLevel="1" collapsed="false">
      <c r="A91" s="186"/>
      <c r="B91" s="253" t="s">
        <v>122</v>
      </c>
      <c r="C91" s="254" t="s">
        <v>263</v>
      </c>
      <c r="D91" s="254" t="s">
        <v>13</v>
      </c>
      <c r="E91" s="255"/>
      <c r="F91" s="255"/>
      <c r="G91" s="255"/>
      <c r="H91" s="255"/>
      <c r="I91" s="255"/>
      <c r="J91" s="255"/>
      <c r="K91" s="255"/>
      <c r="L91" s="255"/>
      <c r="M91" s="255"/>
      <c r="N91" s="255"/>
      <c r="O91" s="256"/>
      <c r="P91" s="255"/>
      <c r="Q91" s="255"/>
      <c r="R91" s="255"/>
      <c r="S91" s="255"/>
      <c r="T91" s="255"/>
      <c r="U91" s="255"/>
      <c r="V91" s="255"/>
      <c r="W91" s="255"/>
      <c r="X91" s="257"/>
      <c r="Y91" s="256"/>
      <c r="Z91" s="255"/>
      <c r="AA91" s="255"/>
      <c r="AB91" s="255"/>
      <c r="AC91" s="255"/>
      <c r="AD91" s="255"/>
      <c r="AE91" s="255"/>
      <c r="AF91" s="255"/>
      <c r="AG91" s="255"/>
      <c r="AH91" s="257"/>
      <c r="AI91" s="256"/>
      <c r="AJ91" s="255"/>
      <c r="AK91" s="255"/>
      <c r="AL91" s="255"/>
      <c r="AM91" s="255"/>
      <c r="AN91" s="255"/>
      <c r="AO91" s="255"/>
      <c r="AP91" s="255"/>
      <c r="AQ91" s="255"/>
      <c r="AR91" s="257"/>
      <c r="AS91" s="256"/>
      <c r="AT91" s="255"/>
      <c r="AU91" s="255"/>
      <c r="AV91" s="255"/>
      <c r="AW91" s="255"/>
      <c r="AX91" s="255"/>
      <c r="AY91" s="255"/>
      <c r="AZ91" s="255"/>
      <c r="BA91" s="255"/>
      <c r="BB91" s="257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  <c r="IX91" s="0"/>
      <c r="IY91" s="0"/>
      <c r="IZ91" s="0"/>
      <c r="JA91" s="0"/>
      <c r="JB91" s="0"/>
      <c r="JC91" s="0"/>
      <c r="JD91" s="0"/>
      <c r="JE91" s="0"/>
      <c r="JF91" s="0"/>
      <c r="JG91" s="0"/>
      <c r="JH91" s="0"/>
      <c r="JI91" s="0"/>
      <c r="JJ91" s="0"/>
      <c r="JK91" s="0"/>
      <c r="JL91" s="0"/>
      <c r="JM91" s="0"/>
      <c r="JN91" s="0"/>
      <c r="JO91" s="0"/>
      <c r="JP91" s="0"/>
      <c r="JQ91" s="0"/>
      <c r="JR91" s="0"/>
      <c r="JS91" s="0"/>
      <c r="JT91" s="0"/>
      <c r="JU91" s="0"/>
      <c r="JV91" s="0"/>
      <c r="JW91" s="0"/>
      <c r="JX91" s="0"/>
      <c r="JY91" s="0"/>
      <c r="JZ91" s="0"/>
      <c r="KA91" s="0"/>
      <c r="KB91" s="0"/>
      <c r="KC91" s="0"/>
      <c r="KD91" s="0"/>
      <c r="KE91" s="0"/>
      <c r="KF91" s="0"/>
      <c r="KG91" s="0"/>
      <c r="KH91" s="0"/>
      <c r="KI91" s="0"/>
      <c r="KJ91" s="0"/>
      <c r="KK91" s="0"/>
      <c r="KL91" s="0"/>
      <c r="KM91" s="0"/>
      <c r="KN91" s="0"/>
      <c r="KO91" s="0"/>
      <c r="KP91" s="0"/>
      <c r="KQ91" s="0"/>
      <c r="KR91" s="0"/>
      <c r="KS91" s="0"/>
      <c r="KT91" s="0"/>
      <c r="KU91" s="0"/>
      <c r="KV91" s="0"/>
      <c r="KW91" s="0"/>
      <c r="KX91" s="0"/>
      <c r="KY91" s="0"/>
      <c r="KZ91" s="0"/>
      <c r="LA91" s="0"/>
      <c r="LB91" s="0"/>
      <c r="LC91" s="0"/>
      <c r="LD91" s="0"/>
      <c r="LE91" s="0"/>
      <c r="LF91" s="0"/>
      <c r="LG91" s="0"/>
      <c r="LH91" s="0"/>
      <c r="LI91" s="0"/>
      <c r="LJ91" s="0"/>
      <c r="LK91" s="0"/>
      <c r="LL91" s="0"/>
      <c r="LM91" s="0"/>
      <c r="LN91" s="0"/>
      <c r="LO91" s="0"/>
      <c r="LP91" s="0"/>
      <c r="LQ91" s="0"/>
      <c r="LR91" s="0"/>
      <c r="LS91" s="0"/>
      <c r="LT91" s="0"/>
      <c r="LU91" s="0"/>
      <c r="LV91" s="0"/>
      <c r="LW91" s="0"/>
      <c r="LX91" s="0"/>
      <c r="LY91" s="0"/>
      <c r="LZ91" s="0"/>
      <c r="MA91" s="0"/>
      <c r="MB91" s="0"/>
      <c r="MC91" s="0"/>
      <c r="MD91" s="0"/>
      <c r="ME91" s="0"/>
      <c r="MF91" s="0"/>
      <c r="MG91" s="0"/>
      <c r="MH91" s="0"/>
      <c r="MI91" s="0"/>
      <c r="MJ91" s="0"/>
      <c r="MK91" s="0"/>
      <c r="ML91" s="0"/>
      <c r="MM91" s="0"/>
      <c r="MN91" s="0"/>
      <c r="MO91" s="0"/>
      <c r="MP91" s="0"/>
      <c r="MQ91" s="0"/>
      <c r="MR91" s="0"/>
      <c r="MS91" s="0"/>
      <c r="MT91" s="0"/>
      <c r="MU91" s="0"/>
      <c r="MV91" s="0"/>
      <c r="MW91" s="0"/>
      <c r="MX91" s="0"/>
      <c r="MY91" s="0"/>
      <c r="MZ91" s="0"/>
      <c r="NA91" s="0"/>
      <c r="NB91" s="0"/>
      <c r="NC91" s="0"/>
      <c r="ND91" s="0"/>
      <c r="NE91" s="0"/>
      <c r="NF91" s="0"/>
      <c r="NG91" s="0"/>
      <c r="NH91" s="0"/>
      <c r="NI91" s="0"/>
      <c r="NJ91" s="0"/>
      <c r="NK91" s="0"/>
      <c r="NL91" s="0"/>
      <c r="NM91" s="0"/>
      <c r="NN91" s="0"/>
      <c r="NO91" s="0"/>
      <c r="NP91" s="0"/>
      <c r="NQ91" s="0"/>
      <c r="NR91" s="0"/>
      <c r="NS91" s="0"/>
      <c r="NT91" s="0"/>
      <c r="NU91" s="0"/>
      <c r="NV91" s="0"/>
      <c r="NW91" s="0"/>
      <c r="NX91" s="0"/>
      <c r="NY91" s="0"/>
      <c r="NZ91" s="0"/>
      <c r="OA91" s="0"/>
      <c r="OB91" s="0"/>
      <c r="OC91" s="0"/>
      <c r="OD91" s="0"/>
      <c r="OE91" s="0"/>
      <c r="OF91" s="0"/>
      <c r="OG91" s="0"/>
      <c r="OH91" s="0"/>
      <c r="OI91" s="0"/>
      <c r="OJ91" s="0"/>
      <c r="OK91" s="0"/>
      <c r="OL91" s="0"/>
      <c r="OM91" s="0"/>
      <c r="ON91" s="0"/>
      <c r="OO91" s="0"/>
      <c r="OP91" s="0"/>
      <c r="OQ91" s="0"/>
      <c r="OR91" s="0"/>
      <c r="OS91" s="0"/>
      <c r="OT91" s="0"/>
      <c r="OU91" s="0"/>
      <c r="OV91" s="0"/>
      <c r="OW91" s="0"/>
      <c r="OX91" s="0"/>
      <c r="OY91" s="0"/>
      <c r="OZ91" s="0"/>
      <c r="PA91" s="0"/>
      <c r="PB91" s="0"/>
      <c r="PC91" s="0"/>
      <c r="PD91" s="0"/>
      <c r="PE91" s="0"/>
      <c r="PF91" s="0"/>
      <c r="PG91" s="0"/>
      <c r="PH91" s="0"/>
      <c r="PI91" s="0"/>
      <c r="PJ91" s="0"/>
      <c r="PK91" s="0"/>
      <c r="PL91" s="0"/>
      <c r="PM91" s="0"/>
      <c r="PN91" s="0"/>
      <c r="PO91" s="0"/>
      <c r="PP91" s="0"/>
      <c r="PQ91" s="0"/>
      <c r="PR91" s="0"/>
      <c r="PS91" s="0"/>
      <c r="PT91" s="0"/>
      <c r="PU91" s="0"/>
      <c r="PV91" s="0"/>
      <c r="PW91" s="0"/>
      <c r="PX91" s="0"/>
      <c r="PY91" s="0"/>
      <c r="PZ91" s="0"/>
      <c r="QA91" s="0"/>
      <c r="QB91" s="0"/>
      <c r="QC91" s="0"/>
      <c r="QD91" s="0"/>
      <c r="QE91" s="0"/>
      <c r="QF91" s="0"/>
      <c r="QG91" s="0"/>
      <c r="QH91" s="0"/>
      <c r="QI91" s="0"/>
      <c r="QJ91" s="0"/>
      <c r="QK91" s="0"/>
      <c r="QL91" s="0"/>
      <c r="QM91" s="0"/>
      <c r="QN91" s="0"/>
      <c r="QO91" s="0"/>
      <c r="QP91" s="0"/>
      <c r="QQ91" s="0"/>
      <c r="QR91" s="0"/>
      <c r="QS91" s="0"/>
      <c r="QT91" s="0"/>
      <c r="QU91" s="0"/>
      <c r="QV91" s="0"/>
      <c r="QW91" s="0"/>
      <c r="QX91" s="0"/>
      <c r="QY91" s="0"/>
      <c r="QZ91" s="0"/>
      <c r="RA91" s="0"/>
      <c r="RB91" s="0"/>
      <c r="RC91" s="0"/>
      <c r="RD91" s="0"/>
      <c r="RE91" s="0"/>
      <c r="RF91" s="0"/>
      <c r="RG91" s="0"/>
      <c r="RH91" s="0"/>
      <c r="RI91" s="0"/>
      <c r="RJ91" s="0"/>
      <c r="RK91" s="0"/>
      <c r="RL91" s="0"/>
      <c r="RM91" s="0"/>
      <c r="RN91" s="0"/>
      <c r="RO91" s="0"/>
      <c r="RP91" s="0"/>
      <c r="RQ91" s="0"/>
      <c r="RR91" s="0"/>
      <c r="RS91" s="0"/>
      <c r="RT91" s="0"/>
      <c r="RU91" s="0"/>
      <c r="RV91" s="0"/>
      <c r="RW91" s="0"/>
      <c r="RX91" s="0"/>
      <c r="RY91" s="0"/>
      <c r="RZ91" s="0"/>
      <c r="SA91" s="0"/>
      <c r="SB91" s="0"/>
      <c r="SC91" s="0"/>
      <c r="SD91" s="0"/>
      <c r="SE91" s="0"/>
      <c r="SF91" s="0"/>
      <c r="SG91" s="0"/>
      <c r="SH91" s="0"/>
      <c r="SI91" s="0"/>
      <c r="SJ91" s="0"/>
      <c r="SK91" s="0"/>
      <c r="SL91" s="0"/>
      <c r="SM91" s="0"/>
      <c r="SN91" s="0"/>
      <c r="SO91" s="0"/>
      <c r="SP91" s="0"/>
      <c r="SQ91" s="0"/>
      <c r="SR91" s="0"/>
      <c r="SS91" s="0"/>
      <c r="ST91" s="0"/>
      <c r="SU91" s="0"/>
      <c r="SV91" s="0"/>
      <c r="SW91" s="0"/>
      <c r="SX91" s="0"/>
      <c r="SY91" s="0"/>
      <c r="SZ91" s="0"/>
      <c r="TA91" s="0"/>
      <c r="TB91" s="0"/>
      <c r="TC91" s="0"/>
      <c r="TD91" s="0"/>
      <c r="TE91" s="0"/>
      <c r="TF91" s="0"/>
      <c r="TG91" s="0"/>
      <c r="TH91" s="0"/>
      <c r="TI91" s="0"/>
      <c r="TJ91" s="0"/>
      <c r="TK91" s="0"/>
      <c r="TL91" s="0"/>
      <c r="TM91" s="0"/>
      <c r="TN91" s="0"/>
      <c r="TO91" s="0"/>
      <c r="TP91" s="0"/>
      <c r="TQ91" s="0"/>
      <c r="TR91" s="0"/>
      <c r="TS91" s="0"/>
      <c r="TT91" s="0"/>
      <c r="TU91" s="0"/>
      <c r="TV91" s="0"/>
      <c r="TW91" s="0"/>
      <c r="TX91" s="0"/>
      <c r="TY91" s="0"/>
      <c r="TZ91" s="0"/>
      <c r="UA91" s="0"/>
      <c r="UB91" s="0"/>
      <c r="UC91" s="0"/>
      <c r="UD91" s="0"/>
      <c r="UE91" s="0"/>
      <c r="UF91" s="0"/>
      <c r="UG91" s="0"/>
      <c r="UH91" s="0"/>
      <c r="UI91" s="0"/>
      <c r="UJ91" s="0"/>
      <c r="UK91" s="0"/>
      <c r="UL91" s="0"/>
      <c r="UM91" s="0"/>
      <c r="UN91" s="0"/>
      <c r="UO91" s="0"/>
      <c r="UP91" s="0"/>
      <c r="UQ91" s="0"/>
      <c r="UR91" s="0"/>
      <c r="US91" s="0"/>
      <c r="UT91" s="0"/>
      <c r="UU91" s="0"/>
      <c r="UV91" s="0"/>
      <c r="UW91" s="0"/>
      <c r="UX91" s="0"/>
      <c r="UY91" s="0"/>
      <c r="UZ91" s="0"/>
      <c r="VA91" s="0"/>
      <c r="VB91" s="0"/>
      <c r="VC91" s="0"/>
      <c r="VD91" s="0"/>
      <c r="VE91" s="0"/>
      <c r="VF91" s="0"/>
      <c r="VG91" s="0"/>
      <c r="VH91" s="0"/>
      <c r="VI91" s="0"/>
      <c r="VJ91" s="0"/>
      <c r="VK91" s="0"/>
      <c r="VL91" s="0"/>
      <c r="VM91" s="0"/>
      <c r="VN91" s="0"/>
      <c r="VO91" s="0"/>
      <c r="VP91" s="0"/>
      <c r="VQ91" s="0"/>
      <c r="VR91" s="0"/>
      <c r="VS91" s="0"/>
      <c r="VT91" s="0"/>
      <c r="VU91" s="0"/>
      <c r="VV91" s="0"/>
      <c r="VW91" s="0"/>
      <c r="VX91" s="0"/>
      <c r="VY91" s="0"/>
      <c r="VZ91" s="0"/>
      <c r="WA91" s="0"/>
      <c r="WB91" s="0"/>
      <c r="WC91" s="0"/>
      <c r="WD91" s="0"/>
      <c r="WE91" s="0"/>
      <c r="WF91" s="0"/>
      <c r="WG91" s="0"/>
      <c r="WH91" s="0"/>
      <c r="WI91" s="0"/>
      <c r="WJ91" s="0"/>
      <c r="WK91" s="0"/>
      <c r="WL91" s="0"/>
      <c r="WM91" s="0"/>
      <c r="WN91" s="0"/>
      <c r="WO91" s="0"/>
      <c r="WP91" s="0"/>
      <c r="WQ91" s="0"/>
      <c r="WR91" s="0"/>
      <c r="WS91" s="0"/>
      <c r="WT91" s="0"/>
      <c r="WU91" s="0"/>
      <c r="WV91" s="0"/>
      <c r="WW91" s="0"/>
      <c r="WX91" s="0"/>
      <c r="WY91" s="0"/>
      <c r="WZ91" s="0"/>
      <c r="XA91" s="0"/>
      <c r="XB91" s="0"/>
      <c r="XC91" s="0"/>
      <c r="XD91" s="0"/>
      <c r="XE91" s="0"/>
      <c r="XF91" s="0"/>
      <c r="XG91" s="0"/>
      <c r="XH91" s="0"/>
      <c r="XI91" s="0"/>
      <c r="XJ91" s="0"/>
      <c r="XK91" s="0"/>
      <c r="XL91" s="0"/>
      <c r="XM91" s="0"/>
      <c r="XN91" s="0"/>
      <c r="XO91" s="0"/>
      <c r="XP91" s="0"/>
      <c r="XQ91" s="0"/>
      <c r="XR91" s="0"/>
      <c r="XS91" s="0"/>
      <c r="XT91" s="0"/>
      <c r="XU91" s="0"/>
      <c r="XV91" s="0"/>
      <c r="XW91" s="0"/>
      <c r="XX91" s="0"/>
      <c r="XY91" s="0"/>
      <c r="XZ91" s="0"/>
      <c r="YA91" s="0"/>
      <c r="YB91" s="0"/>
      <c r="YC91" s="0"/>
      <c r="YD91" s="0"/>
      <c r="YE91" s="0"/>
      <c r="YF91" s="0"/>
      <c r="YG91" s="0"/>
      <c r="YH91" s="0"/>
      <c r="YI91" s="0"/>
      <c r="YJ91" s="0"/>
      <c r="YK91" s="0"/>
      <c r="YL91" s="0"/>
      <c r="YM91" s="0"/>
      <c r="YN91" s="0"/>
      <c r="YO91" s="0"/>
      <c r="YP91" s="0"/>
      <c r="YQ91" s="0"/>
      <c r="YR91" s="0"/>
      <c r="YS91" s="0"/>
      <c r="YT91" s="0"/>
      <c r="YU91" s="0"/>
      <c r="YV91" s="0"/>
      <c r="YW91" s="0"/>
      <c r="YX91" s="0"/>
      <c r="YY91" s="0"/>
      <c r="YZ91" s="0"/>
      <c r="ZA91" s="0"/>
      <c r="ZB91" s="0"/>
      <c r="ZC91" s="0"/>
      <c r="ZD91" s="0"/>
      <c r="ZE91" s="0"/>
      <c r="ZF91" s="0"/>
      <c r="ZG91" s="0"/>
      <c r="ZH91" s="0"/>
      <c r="ZI91" s="0"/>
      <c r="ZJ91" s="0"/>
      <c r="ZK91" s="0"/>
      <c r="ZL91" s="0"/>
      <c r="ZM91" s="0"/>
      <c r="ZN91" s="0"/>
      <c r="ZO91" s="0"/>
      <c r="ZP91" s="0"/>
      <c r="ZQ91" s="0"/>
      <c r="ZR91" s="0"/>
      <c r="ZS91" s="0"/>
      <c r="ZT91" s="0"/>
      <c r="ZU91" s="0"/>
      <c r="ZV91" s="0"/>
      <c r="ZW91" s="0"/>
      <c r="ZX91" s="0"/>
      <c r="ZY91" s="0"/>
      <c r="ZZ91" s="0"/>
      <c r="AAA91" s="0"/>
      <c r="AAB91" s="0"/>
      <c r="AAC91" s="0"/>
      <c r="AAD91" s="0"/>
      <c r="AAE91" s="0"/>
      <c r="AAF91" s="0"/>
      <c r="AAG91" s="0"/>
      <c r="AAH91" s="0"/>
      <c r="AAI91" s="0"/>
      <c r="AAJ91" s="0"/>
      <c r="AAK91" s="0"/>
      <c r="AAL91" s="0"/>
      <c r="AAM91" s="0"/>
      <c r="AAN91" s="0"/>
      <c r="AAO91" s="0"/>
      <c r="AAP91" s="0"/>
      <c r="AAQ91" s="0"/>
      <c r="AAR91" s="0"/>
      <c r="AAS91" s="0"/>
      <c r="AAT91" s="0"/>
      <c r="AAU91" s="0"/>
      <c r="AAV91" s="0"/>
      <c r="AAW91" s="0"/>
      <c r="AAX91" s="0"/>
      <c r="AAY91" s="0"/>
      <c r="AAZ91" s="0"/>
      <c r="ABA91" s="0"/>
      <c r="ABB91" s="0"/>
      <c r="ABC91" s="0"/>
      <c r="ABD91" s="0"/>
      <c r="ABE91" s="0"/>
      <c r="ABF91" s="0"/>
      <c r="ABG91" s="0"/>
      <c r="ABH91" s="0"/>
      <c r="ABI91" s="0"/>
      <c r="ABJ91" s="0"/>
      <c r="ABK91" s="0"/>
      <c r="ABL91" s="0"/>
      <c r="ABM91" s="0"/>
      <c r="ABN91" s="0"/>
      <c r="ABO91" s="0"/>
      <c r="ABP91" s="0"/>
      <c r="ABQ91" s="0"/>
      <c r="ABR91" s="0"/>
      <c r="ABS91" s="0"/>
      <c r="ABT91" s="0"/>
      <c r="ABU91" s="0"/>
      <c r="ABV91" s="0"/>
      <c r="ABW91" s="0"/>
      <c r="ABX91" s="0"/>
      <c r="ABY91" s="0"/>
      <c r="ABZ91" s="0"/>
      <c r="ACA91" s="0"/>
      <c r="ACB91" s="0"/>
      <c r="ACC91" s="0"/>
      <c r="ACD91" s="0"/>
      <c r="ACE91" s="0"/>
      <c r="ACF91" s="0"/>
      <c r="ACG91" s="0"/>
      <c r="ACH91" s="0"/>
      <c r="ACI91" s="0"/>
      <c r="ACJ91" s="0"/>
      <c r="ACK91" s="0"/>
      <c r="ACL91" s="0"/>
      <c r="ACM91" s="0"/>
      <c r="ACN91" s="0"/>
      <c r="ACO91" s="0"/>
      <c r="ACP91" s="0"/>
      <c r="ACQ91" s="0"/>
      <c r="ACR91" s="0"/>
      <c r="ACS91" s="0"/>
      <c r="ACT91" s="0"/>
      <c r="ACU91" s="0"/>
      <c r="ACV91" s="0"/>
      <c r="ACW91" s="0"/>
      <c r="ACX91" s="0"/>
      <c r="ACY91" s="0"/>
      <c r="ACZ91" s="0"/>
      <c r="ADA91" s="0"/>
      <c r="ADB91" s="0"/>
      <c r="ADC91" s="0"/>
      <c r="ADD91" s="0"/>
      <c r="ADE91" s="0"/>
      <c r="ADF91" s="0"/>
      <c r="ADG91" s="0"/>
      <c r="ADH91" s="0"/>
      <c r="ADI91" s="0"/>
      <c r="ADJ91" s="0"/>
      <c r="ADK91" s="0"/>
      <c r="ADL91" s="0"/>
      <c r="ADM91" s="0"/>
      <c r="ADN91" s="0"/>
      <c r="ADO91" s="0"/>
      <c r="ADP91" s="0"/>
      <c r="ADQ91" s="0"/>
      <c r="ADR91" s="0"/>
      <c r="ADS91" s="0"/>
      <c r="ADT91" s="0"/>
      <c r="ADU91" s="0"/>
      <c r="ADV91" s="0"/>
      <c r="ADW91" s="0"/>
      <c r="ADX91" s="0"/>
      <c r="ADY91" s="0"/>
      <c r="ADZ91" s="0"/>
      <c r="AEA91" s="0"/>
      <c r="AEB91" s="0"/>
      <c r="AEC91" s="0"/>
      <c r="AED91" s="0"/>
      <c r="AEE91" s="0"/>
      <c r="AEF91" s="0"/>
      <c r="AEG91" s="0"/>
      <c r="AEH91" s="0"/>
      <c r="AEI91" s="0"/>
      <c r="AEJ91" s="0"/>
      <c r="AEK91" s="0"/>
      <c r="AEL91" s="0"/>
      <c r="AEM91" s="0"/>
      <c r="AEN91" s="0"/>
      <c r="AEO91" s="0"/>
      <c r="AEP91" s="0"/>
      <c r="AEQ91" s="0"/>
      <c r="AER91" s="0"/>
      <c r="AES91" s="0"/>
      <c r="AET91" s="0"/>
      <c r="AEU91" s="0"/>
      <c r="AEV91" s="0"/>
      <c r="AEW91" s="0"/>
      <c r="AEX91" s="0"/>
      <c r="AEY91" s="0"/>
      <c r="AEZ91" s="0"/>
      <c r="AFA91" s="0"/>
      <c r="AFB91" s="0"/>
      <c r="AFC91" s="0"/>
      <c r="AFD91" s="0"/>
      <c r="AFE91" s="0"/>
      <c r="AFF91" s="0"/>
      <c r="AFG91" s="0"/>
      <c r="AFH91" s="0"/>
      <c r="AFI91" s="0"/>
      <c r="AFJ91" s="0"/>
      <c r="AFK91" s="0"/>
      <c r="AFL91" s="0"/>
      <c r="AFM91" s="0"/>
      <c r="AFN91" s="0"/>
      <c r="AFO91" s="0"/>
      <c r="AFP91" s="0"/>
      <c r="AFQ91" s="0"/>
      <c r="AFR91" s="0"/>
      <c r="AFS91" s="0"/>
      <c r="AFT91" s="0"/>
      <c r="AFU91" s="0"/>
      <c r="AFV91" s="0"/>
      <c r="AFW91" s="0"/>
      <c r="AFX91" s="0"/>
      <c r="AFY91" s="0"/>
      <c r="AFZ91" s="0"/>
      <c r="AGA91" s="0"/>
      <c r="AGB91" s="0"/>
      <c r="AGC91" s="0"/>
      <c r="AGD91" s="0"/>
      <c r="AGE91" s="0"/>
      <c r="AGF91" s="0"/>
      <c r="AGG91" s="0"/>
      <c r="AGH91" s="0"/>
      <c r="AGI91" s="0"/>
      <c r="AGJ91" s="0"/>
      <c r="AGK91" s="0"/>
      <c r="AGL91" s="0"/>
      <c r="AGM91" s="0"/>
      <c r="AGN91" s="0"/>
      <c r="AGO91" s="0"/>
      <c r="AGP91" s="0"/>
      <c r="AGQ91" s="0"/>
      <c r="AGR91" s="0"/>
      <c r="AGS91" s="0"/>
      <c r="AGT91" s="0"/>
      <c r="AGU91" s="0"/>
      <c r="AGV91" s="0"/>
      <c r="AGW91" s="0"/>
      <c r="AGX91" s="0"/>
      <c r="AGY91" s="0"/>
      <c r="AGZ91" s="0"/>
      <c r="AHA91" s="0"/>
      <c r="AHB91" s="0"/>
      <c r="AHC91" s="0"/>
      <c r="AHD91" s="0"/>
      <c r="AHE91" s="0"/>
      <c r="AHF91" s="0"/>
      <c r="AHG91" s="0"/>
      <c r="AHH91" s="0"/>
      <c r="AHI91" s="0"/>
      <c r="AHJ91" s="0"/>
      <c r="AHK91" s="0"/>
      <c r="AHL91" s="0"/>
      <c r="AHM91" s="0"/>
      <c r="AHN91" s="0"/>
      <c r="AHO91" s="0"/>
      <c r="AHP91" s="0"/>
      <c r="AHQ91" s="0"/>
      <c r="AHR91" s="0"/>
      <c r="AHS91" s="0"/>
      <c r="AHT91" s="0"/>
      <c r="AHU91" s="0"/>
      <c r="AHV91" s="0"/>
      <c r="AHW91" s="0"/>
      <c r="AHX91" s="0"/>
      <c r="AHY91" s="0"/>
      <c r="AHZ91" s="0"/>
      <c r="AIA91" s="0"/>
      <c r="AIB91" s="0"/>
      <c r="AIC91" s="0"/>
      <c r="AID91" s="0"/>
      <c r="AIE91" s="0"/>
      <c r="AIF91" s="0"/>
      <c r="AIG91" s="0"/>
      <c r="AIH91" s="0"/>
      <c r="AII91" s="0"/>
      <c r="AIJ91" s="0"/>
      <c r="AIK91" s="0"/>
      <c r="AIL91" s="0"/>
      <c r="AIM91" s="0"/>
      <c r="AIN91" s="0"/>
      <c r="AIO91" s="0"/>
      <c r="AIP91" s="0"/>
      <c r="AIQ91" s="0"/>
      <c r="AIR91" s="0"/>
      <c r="AIS91" s="0"/>
      <c r="AIT91" s="0"/>
      <c r="AIU91" s="0"/>
      <c r="AIV91" s="0"/>
      <c r="AIW91" s="0"/>
      <c r="AIX91" s="0"/>
      <c r="AIY91" s="0"/>
      <c r="AIZ91" s="0"/>
      <c r="AJA91" s="0"/>
      <c r="AJB91" s="0"/>
      <c r="AJC91" s="0"/>
      <c r="AJD91" s="0"/>
      <c r="AJE91" s="0"/>
      <c r="AJF91" s="0"/>
      <c r="AJG91" s="0"/>
      <c r="AJH91" s="0"/>
      <c r="AJI91" s="0"/>
      <c r="AJJ91" s="0"/>
      <c r="AJK91" s="0"/>
      <c r="AJL91" s="0"/>
      <c r="AJM91" s="0"/>
      <c r="AJN91" s="0"/>
      <c r="AJO91" s="0"/>
      <c r="AJP91" s="0"/>
      <c r="AJQ91" s="0"/>
      <c r="AJR91" s="0"/>
      <c r="AJS91" s="0"/>
      <c r="AJT91" s="0"/>
      <c r="AJU91" s="0"/>
      <c r="AJV91" s="0"/>
      <c r="AJW91" s="0"/>
      <c r="AJX91" s="0"/>
      <c r="AJY91" s="0"/>
      <c r="AJZ91" s="0"/>
      <c r="AKA91" s="0"/>
      <c r="AKB91" s="0"/>
      <c r="AKC91" s="0"/>
      <c r="AKD91" s="0"/>
      <c r="AKE91" s="0"/>
      <c r="AKF91" s="0"/>
      <c r="AKG91" s="0"/>
      <c r="AKH91" s="0"/>
      <c r="AKI91" s="0"/>
      <c r="AKJ91" s="0"/>
      <c r="AKK91" s="0"/>
      <c r="AKL91" s="0"/>
      <c r="AKM91" s="0"/>
      <c r="AKN91" s="0"/>
      <c r="AKO91" s="0"/>
      <c r="AKP91" s="0"/>
      <c r="AKQ91" s="0"/>
      <c r="AKR91" s="0"/>
      <c r="AKS91" s="0"/>
      <c r="AKT91" s="0"/>
      <c r="AKU91" s="0"/>
      <c r="AKV91" s="0"/>
      <c r="AKW91" s="0"/>
      <c r="AKX91" s="0"/>
      <c r="AKY91" s="0"/>
      <c r="AKZ91" s="0"/>
      <c r="ALA91" s="0"/>
      <c r="ALB91" s="0"/>
      <c r="ALC91" s="0"/>
      <c r="ALD91" s="0"/>
      <c r="ALE91" s="0"/>
      <c r="ALF91" s="0"/>
      <c r="ALG91" s="0"/>
      <c r="ALH91" s="0"/>
      <c r="ALI91" s="0"/>
      <c r="ALJ91" s="0"/>
      <c r="ALK91" s="0"/>
      <c r="ALL91" s="0"/>
      <c r="ALM91" s="0"/>
      <c r="ALN91" s="0"/>
      <c r="ALO91" s="0"/>
      <c r="ALP91" s="0"/>
      <c r="ALQ91" s="0"/>
      <c r="ALR91" s="0"/>
      <c r="ALS91" s="0"/>
      <c r="ALT91" s="0"/>
      <c r="ALU91" s="0"/>
      <c r="ALV91" s="0"/>
      <c r="ALW91" s="0"/>
      <c r="ALX91" s="0"/>
      <c r="ALY91" s="0"/>
      <c r="ALZ91" s="0"/>
      <c r="AMA91" s="0"/>
      <c r="AMB91" s="0"/>
      <c r="AMC91" s="0"/>
      <c r="AMD91" s="0"/>
      <c r="AME91" s="0"/>
      <c r="AMF91" s="0"/>
      <c r="AMG91" s="0"/>
      <c r="AMH91" s="0"/>
      <c r="AMI91" s="0"/>
      <c r="AMJ91" s="0"/>
    </row>
    <row r="92" s="258" customFormat="true" ht="15.75" hidden="true" customHeight="true" outlineLevel="1" collapsed="false">
      <c r="A92" s="186"/>
      <c r="B92" s="209" t="s">
        <v>264</v>
      </c>
      <c r="C92" s="210" t="s">
        <v>265</v>
      </c>
      <c r="D92" s="242" t="s">
        <v>21</v>
      </c>
      <c r="E92" s="211"/>
      <c r="F92" s="211"/>
      <c r="G92" s="211"/>
      <c r="H92" s="211"/>
      <c r="I92" s="211"/>
      <c r="J92" s="211"/>
      <c r="K92" s="211"/>
      <c r="L92" s="211"/>
      <c r="M92" s="211"/>
      <c r="N92" s="211"/>
      <c r="O92" s="227"/>
      <c r="P92" s="211"/>
      <c r="Q92" s="211"/>
      <c r="R92" s="211"/>
      <c r="S92" s="211"/>
      <c r="T92" s="211"/>
      <c r="U92" s="211"/>
      <c r="V92" s="211"/>
      <c r="W92" s="211"/>
      <c r="X92" s="228"/>
      <c r="Y92" s="227"/>
      <c r="Z92" s="211"/>
      <c r="AA92" s="211"/>
      <c r="AB92" s="211"/>
      <c r="AC92" s="211"/>
      <c r="AD92" s="211"/>
      <c r="AE92" s="211"/>
      <c r="AF92" s="211"/>
      <c r="AG92" s="211"/>
      <c r="AH92" s="228"/>
      <c r="AI92" s="227"/>
      <c r="AJ92" s="211"/>
      <c r="AK92" s="211"/>
      <c r="AL92" s="211"/>
      <c r="AM92" s="211"/>
      <c r="AN92" s="211"/>
      <c r="AO92" s="211"/>
      <c r="AP92" s="211"/>
      <c r="AQ92" s="211"/>
      <c r="AR92" s="228"/>
      <c r="AS92" s="227"/>
      <c r="AT92" s="211"/>
      <c r="AU92" s="211"/>
      <c r="AV92" s="211"/>
      <c r="AW92" s="211"/>
      <c r="AX92" s="211"/>
      <c r="AY92" s="211"/>
      <c r="AZ92" s="211"/>
      <c r="BA92" s="211"/>
      <c r="BB92" s="228"/>
      <c r="BC92" s="185"/>
      <c r="BD92" s="185"/>
      <c r="BE92" s="185"/>
      <c r="BF92" s="185"/>
      <c r="BG92" s="185"/>
      <c r="BH92" s="185"/>
      <c r="BI92" s="185"/>
      <c r="BJ92" s="185"/>
      <c r="BK92" s="185"/>
      <c r="BL92" s="185"/>
      <c r="BM92" s="185"/>
      <c r="BN92" s="185"/>
      <c r="BO92" s="185"/>
      <c r="BP92" s="185"/>
      <c r="BQ92" s="185"/>
      <c r="BR92" s="185"/>
      <c r="BS92" s="185"/>
      <c r="BT92" s="185"/>
      <c r="BU92" s="185"/>
      <c r="BV92" s="185"/>
    </row>
    <row r="93" customFormat="false" ht="15.75" hidden="true" customHeight="true" outlineLevel="1" collapsed="false">
      <c r="A93" s="186"/>
      <c r="B93" s="202" t="s">
        <v>266</v>
      </c>
      <c r="C93" s="66" t="s">
        <v>267</v>
      </c>
      <c r="D93" s="241" t="s">
        <v>182</v>
      </c>
      <c r="E93" s="203"/>
      <c r="F93" s="203"/>
      <c r="G93" s="203"/>
      <c r="H93" s="203"/>
      <c r="I93" s="203"/>
      <c r="J93" s="203"/>
      <c r="K93" s="203"/>
      <c r="L93" s="203"/>
      <c r="M93" s="203"/>
      <c r="N93" s="203"/>
      <c r="O93" s="204"/>
      <c r="P93" s="203"/>
      <c r="Q93" s="203"/>
      <c r="R93" s="203"/>
      <c r="S93" s="203"/>
      <c r="T93" s="203"/>
      <c r="U93" s="203"/>
      <c r="V93" s="203"/>
      <c r="W93" s="203"/>
      <c r="X93" s="205"/>
      <c r="Y93" s="204"/>
      <c r="Z93" s="203"/>
      <c r="AA93" s="203"/>
      <c r="AB93" s="203"/>
      <c r="AC93" s="203"/>
      <c r="AD93" s="203"/>
      <c r="AE93" s="203"/>
      <c r="AF93" s="203"/>
      <c r="AG93" s="203"/>
      <c r="AH93" s="205"/>
      <c r="AI93" s="204"/>
      <c r="AJ93" s="203"/>
      <c r="AK93" s="203"/>
      <c r="AL93" s="203"/>
      <c r="AM93" s="203"/>
      <c r="AN93" s="203"/>
      <c r="AO93" s="203"/>
      <c r="AP93" s="203"/>
      <c r="AQ93" s="203"/>
      <c r="AR93" s="205"/>
      <c r="AS93" s="204"/>
      <c r="AT93" s="203"/>
      <c r="AU93" s="203"/>
      <c r="AV93" s="203"/>
      <c r="AW93" s="203"/>
      <c r="AX93" s="203"/>
      <c r="AY93" s="203"/>
      <c r="AZ93" s="203"/>
      <c r="BA93" s="203"/>
      <c r="BB93" s="205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  <c r="IW93" s="0"/>
      <c r="IX93" s="0"/>
      <c r="IY93" s="0"/>
      <c r="IZ93" s="0"/>
      <c r="JA93" s="0"/>
      <c r="JB93" s="0"/>
      <c r="JC93" s="0"/>
      <c r="JD93" s="0"/>
      <c r="JE93" s="0"/>
      <c r="JF93" s="0"/>
      <c r="JG93" s="0"/>
      <c r="JH93" s="0"/>
      <c r="JI93" s="0"/>
      <c r="JJ93" s="0"/>
      <c r="JK93" s="0"/>
      <c r="JL93" s="0"/>
      <c r="JM93" s="0"/>
      <c r="JN93" s="0"/>
      <c r="JO93" s="0"/>
      <c r="JP93" s="0"/>
      <c r="JQ93" s="0"/>
      <c r="JR93" s="0"/>
      <c r="JS93" s="0"/>
      <c r="JT93" s="0"/>
      <c r="JU93" s="0"/>
      <c r="JV93" s="0"/>
      <c r="JW93" s="0"/>
      <c r="JX93" s="0"/>
      <c r="JY93" s="0"/>
      <c r="JZ93" s="0"/>
      <c r="KA93" s="0"/>
      <c r="KB93" s="0"/>
      <c r="KC93" s="0"/>
      <c r="KD93" s="0"/>
      <c r="KE93" s="0"/>
      <c r="KF93" s="0"/>
      <c r="KG93" s="0"/>
      <c r="KH93" s="0"/>
      <c r="KI93" s="0"/>
      <c r="KJ93" s="0"/>
      <c r="KK93" s="0"/>
      <c r="KL93" s="0"/>
      <c r="KM93" s="0"/>
      <c r="KN93" s="0"/>
      <c r="KO93" s="0"/>
      <c r="KP93" s="0"/>
      <c r="KQ93" s="0"/>
      <c r="KR93" s="0"/>
      <c r="KS93" s="0"/>
      <c r="KT93" s="0"/>
      <c r="KU93" s="0"/>
      <c r="KV93" s="0"/>
      <c r="KW93" s="0"/>
      <c r="KX93" s="0"/>
      <c r="KY93" s="0"/>
      <c r="KZ93" s="0"/>
      <c r="LA93" s="0"/>
      <c r="LB93" s="0"/>
      <c r="LC93" s="0"/>
      <c r="LD93" s="0"/>
      <c r="LE93" s="0"/>
      <c r="LF93" s="0"/>
      <c r="LG93" s="0"/>
      <c r="LH93" s="0"/>
      <c r="LI93" s="0"/>
      <c r="LJ93" s="0"/>
      <c r="LK93" s="0"/>
      <c r="LL93" s="0"/>
      <c r="LM93" s="0"/>
      <c r="LN93" s="0"/>
      <c r="LO93" s="0"/>
      <c r="LP93" s="0"/>
      <c r="LQ93" s="0"/>
      <c r="LR93" s="0"/>
      <c r="LS93" s="0"/>
      <c r="LT93" s="0"/>
      <c r="LU93" s="0"/>
      <c r="LV93" s="0"/>
      <c r="LW93" s="0"/>
      <c r="LX93" s="0"/>
      <c r="LY93" s="0"/>
      <c r="LZ93" s="0"/>
      <c r="MA93" s="0"/>
      <c r="MB93" s="0"/>
      <c r="MC93" s="0"/>
      <c r="MD93" s="0"/>
      <c r="ME93" s="0"/>
      <c r="MF93" s="0"/>
      <c r="MG93" s="0"/>
      <c r="MH93" s="0"/>
      <c r="MI93" s="0"/>
      <c r="MJ93" s="0"/>
      <c r="MK93" s="0"/>
      <c r="ML93" s="0"/>
      <c r="MM93" s="0"/>
      <c r="MN93" s="0"/>
      <c r="MO93" s="0"/>
      <c r="MP93" s="0"/>
      <c r="MQ93" s="0"/>
      <c r="MR93" s="0"/>
      <c r="MS93" s="0"/>
      <c r="MT93" s="0"/>
      <c r="MU93" s="0"/>
      <c r="MV93" s="0"/>
      <c r="MW93" s="0"/>
      <c r="MX93" s="0"/>
      <c r="MY93" s="0"/>
      <c r="MZ93" s="0"/>
      <c r="NA93" s="0"/>
      <c r="NB93" s="0"/>
      <c r="NC93" s="0"/>
      <c r="ND93" s="0"/>
      <c r="NE93" s="0"/>
      <c r="NF93" s="0"/>
      <c r="NG93" s="0"/>
      <c r="NH93" s="0"/>
      <c r="NI93" s="0"/>
      <c r="NJ93" s="0"/>
      <c r="NK93" s="0"/>
      <c r="NL93" s="0"/>
      <c r="NM93" s="0"/>
      <c r="NN93" s="0"/>
      <c r="NO93" s="0"/>
      <c r="NP93" s="0"/>
      <c r="NQ93" s="0"/>
      <c r="NR93" s="0"/>
      <c r="NS93" s="0"/>
      <c r="NT93" s="0"/>
      <c r="NU93" s="0"/>
      <c r="NV93" s="0"/>
      <c r="NW93" s="0"/>
      <c r="NX93" s="0"/>
      <c r="NY93" s="0"/>
      <c r="NZ93" s="0"/>
      <c r="OA93" s="0"/>
      <c r="OB93" s="0"/>
      <c r="OC93" s="0"/>
      <c r="OD93" s="0"/>
      <c r="OE93" s="0"/>
      <c r="OF93" s="0"/>
      <c r="OG93" s="0"/>
      <c r="OH93" s="0"/>
      <c r="OI93" s="0"/>
      <c r="OJ93" s="0"/>
      <c r="OK93" s="0"/>
      <c r="OL93" s="0"/>
      <c r="OM93" s="0"/>
      <c r="ON93" s="0"/>
      <c r="OO93" s="0"/>
      <c r="OP93" s="0"/>
      <c r="OQ93" s="0"/>
      <c r="OR93" s="0"/>
      <c r="OS93" s="0"/>
      <c r="OT93" s="0"/>
      <c r="OU93" s="0"/>
      <c r="OV93" s="0"/>
      <c r="OW93" s="0"/>
      <c r="OX93" s="0"/>
      <c r="OY93" s="0"/>
      <c r="OZ93" s="0"/>
      <c r="PA93" s="0"/>
      <c r="PB93" s="0"/>
      <c r="PC93" s="0"/>
      <c r="PD93" s="0"/>
      <c r="PE93" s="0"/>
      <c r="PF93" s="0"/>
      <c r="PG93" s="0"/>
      <c r="PH93" s="0"/>
      <c r="PI93" s="0"/>
      <c r="PJ93" s="0"/>
      <c r="PK93" s="0"/>
      <c r="PL93" s="0"/>
      <c r="PM93" s="0"/>
      <c r="PN93" s="0"/>
      <c r="PO93" s="0"/>
      <c r="PP93" s="0"/>
      <c r="PQ93" s="0"/>
      <c r="PR93" s="0"/>
      <c r="PS93" s="0"/>
      <c r="PT93" s="0"/>
      <c r="PU93" s="0"/>
      <c r="PV93" s="0"/>
      <c r="PW93" s="0"/>
      <c r="PX93" s="0"/>
      <c r="PY93" s="0"/>
      <c r="PZ93" s="0"/>
      <c r="QA93" s="0"/>
      <c r="QB93" s="0"/>
      <c r="QC93" s="0"/>
      <c r="QD93" s="0"/>
      <c r="QE93" s="0"/>
      <c r="QF93" s="0"/>
      <c r="QG93" s="0"/>
      <c r="QH93" s="0"/>
      <c r="QI93" s="0"/>
      <c r="QJ93" s="0"/>
      <c r="QK93" s="0"/>
      <c r="QL93" s="0"/>
      <c r="QM93" s="0"/>
      <c r="QN93" s="0"/>
      <c r="QO93" s="0"/>
      <c r="QP93" s="0"/>
      <c r="QQ93" s="0"/>
      <c r="QR93" s="0"/>
      <c r="QS93" s="0"/>
      <c r="QT93" s="0"/>
      <c r="QU93" s="0"/>
      <c r="QV93" s="0"/>
      <c r="QW93" s="0"/>
      <c r="QX93" s="0"/>
      <c r="QY93" s="0"/>
      <c r="QZ93" s="0"/>
      <c r="RA93" s="0"/>
      <c r="RB93" s="0"/>
      <c r="RC93" s="0"/>
      <c r="RD93" s="0"/>
      <c r="RE93" s="0"/>
      <c r="RF93" s="0"/>
      <c r="RG93" s="0"/>
      <c r="RH93" s="0"/>
      <c r="RI93" s="0"/>
      <c r="RJ93" s="0"/>
      <c r="RK93" s="0"/>
      <c r="RL93" s="0"/>
      <c r="RM93" s="0"/>
      <c r="RN93" s="0"/>
      <c r="RO93" s="0"/>
      <c r="RP93" s="0"/>
      <c r="RQ93" s="0"/>
      <c r="RR93" s="0"/>
      <c r="RS93" s="0"/>
      <c r="RT93" s="0"/>
      <c r="RU93" s="0"/>
      <c r="RV93" s="0"/>
      <c r="RW93" s="0"/>
      <c r="RX93" s="0"/>
      <c r="RY93" s="0"/>
      <c r="RZ93" s="0"/>
      <c r="SA93" s="0"/>
      <c r="SB93" s="0"/>
      <c r="SC93" s="0"/>
      <c r="SD93" s="0"/>
      <c r="SE93" s="0"/>
      <c r="SF93" s="0"/>
      <c r="SG93" s="0"/>
      <c r="SH93" s="0"/>
      <c r="SI93" s="0"/>
      <c r="SJ93" s="0"/>
      <c r="SK93" s="0"/>
      <c r="SL93" s="0"/>
      <c r="SM93" s="0"/>
      <c r="SN93" s="0"/>
      <c r="SO93" s="0"/>
      <c r="SP93" s="0"/>
      <c r="SQ93" s="0"/>
      <c r="SR93" s="0"/>
      <c r="SS93" s="0"/>
      <c r="ST93" s="0"/>
      <c r="SU93" s="0"/>
      <c r="SV93" s="0"/>
      <c r="SW93" s="0"/>
      <c r="SX93" s="0"/>
      <c r="SY93" s="0"/>
      <c r="SZ93" s="0"/>
      <c r="TA93" s="0"/>
      <c r="TB93" s="0"/>
      <c r="TC93" s="0"/>
      <c r="TD93" s="0"/>
      <c r="TE93" s="0"/>
      <c r="TF93" s="0"/>
      <c r="TG93" s="0"/>
      <c r="TH93" s="0"/>
      <c r="TI93" s="0"/>
      <c r="TJ93" s="0"/>
      <c r="TK93" s="0"/>
      <c r="TL93" s="0"/>
      <c r="TM93" s="0"/>
      <c r="TN93" s="0"/>
      <c r="TO93" s="0"/>
      <c r="TP93" s="0"/>
      <c r="TQ93" s="0"/>
      <c r="TR93" s="0"/>
      <c r="TS93" s="0"/>
      <c r="TT93" s="0"/>
      <c r="TU93" s="0"/>
      <c r="TV93" s="0"/>
      <c r="TW93" s="0"/>
      <c r="TX93" s="0"/>
      <c r="TY93" s="0"/>
      <c r="TZ93" s="0"/>
      <c r="UA93" s="0"/>
      <c r="UB93" s="0"/>
      <c r="UC93" s="0"/>
      <c r="UD93" s="0"/>
      <c r="UE93" s="0"/>
      <c r="UF93" s="0"/>
      <c r="UG93" s="0"/>
      <c r="UH93" s="0"/>
      <c r="UI93" s="0"/>
      <c r="UJ93" s="0"/>
      <c r="UK93" s="0"/>
      <c r="UL93" s="0"/>
      <c r="UM93" s="0"/>
      <c r="UN93" s="0"/>
      <c r="UO93" s="0"/>
      <c r="UP93" s="0"/>
      <c r="UQ93" s="0"/>
      <c r="UR93" s="0"/>
      <c r="US93" s="0"/>
      <c r="UT93" s="0"/>
      <c r="UU93" s="0"/>
      <c r="UV93" s="0"/>
      <c r="UW93" s="0"/>
      <c r="UX93" s="0"/>
      <c r="UY93" s="0"/>
      <c r="UZ93" s="0"/>
      <c r="VA93" s="0"/>
      <c r="VB93" s="0"/>
      <c r="VC93" s="0"/>
      <c r="VD93" s="0"/>
      <c r="VE93" s="0"/>
      <c r="VF93" s="0"/>
      <c r="VG93" s="0"/>
      <c r="VH93" s="0"/>
      <c r="VI93" s="0"/>
      <c r="VJ93" s="0"/>
      <c r="VK93" s="0"/>
      <c r="VL93" s="0"/>
      <c r="VM93" s="0"/>
      <c r="VN93" s="0"/>
      <c r="VO93" s="0"/>
      <c r="VP93" s="0"/>
      <c r="VQ93" s="0"/>
      <c r="VR93" s="0"/>
      <c r="VS93" s="0"/>
      <c r="VT93" s="0"/>
      <c r="VU93" s="0"/>
      <c r="VV93" s="0"/>
      <c r="VW93" s="0"/>
      <c r="VX93" s="0"/>
      <c r="VY93" s="0"/>
      <c r="VZ93" s="0"/>
      <c r="WA93" s="0"/>
      <c r="WB93" s="0"/>
      <c r="WC93" s="0"/>
      <c r="WD93" s="0"/>
      <c r="WE93" s="0"/>
      <c r="WF93" s="0"/>
      <c r="WG93" s="0"/>
      <c r="WH93" s="0"/>
      <c r="WI93" s="0"/>
      <c r="WJ93" s="0"/>
      <c r="WK93" s="0"/>
      <c r="WL93" s="0"/>
      <c r="WM93" s="0"/>
      <c r="WN93" s="0"/>
      <c r="WO93" s="0"/>
      <c r="WP93" s="0"/>
      <c r="WQ93" s="0"/>
      <c r="WR93" s="0"/>
      <c r="WS93" s="0"/>
      <c r="WT93" s="0"/>
      <c r="WU93" s="0"/>
      <c r="WV93" s="0"/>
      <c r="WW93" s="0"/>
      <c r="WX93" s="0"/>
      <c r="WY93" s="0"/>
      <c r="WZ93" s="0"/>
      <c r="XA93" s="0"/>
      <c r="XB93" s="0"/>
      <c r="XC93" s="0"/>
      <c r="XD93" s="0"/>
      <c r="XE93" s="0"/>
      <c r="XF93" s="0"/>
      <c r="XG93" s="0"/>
      <c r="XH93" s="0"/>
      <c r="XI93" s="0"/>
      <c r="XJ93" s="0"/>
      <c r="XK93" s="0"/>
      <c r="XL93" s="0"/>
      <c r="XM93" s="0"/>
      <c r="XN93" s="0"/>
      <c r="XO93" s="0"/>
      <c r="XP93" s="0"/>
      <c r="XQ93" s="0"/>
      <c r="XR93" s="0"/>
      <c r="XS93" s="0"/>
      <c r="XT93" s="0"/>
      <c r="XU93" s="0"/>
      <c r="XV93" s="0"/>
      <c r="XW93" s="0"/>
      <c r="XX93" s="0"/>
      <c r="XY93" s="0"/>
      <c r="XZ93" s="0"/>
      <c r="YA93" s="0"/>
      <c r="YB93" s="0"/>
      <c r="YC93" s="0"/>
      <c r="YD93" s="0"/>
      <c r="YE93" s="0"/>
      <c r="YF93" s="0"/>
      <c r="YG93" s="0"/>
      <c r="YH93" s="0"/>
      <c r="YI93" s="0"/>
      <c r="YJ93" s="0"/>
      <c r="YK93" s="0"/>
      <c r="YL93" s="0"/>
      <c r="YM93" s="0"/>
      <c r="YN93" s="0"/>
      <c r="YO93" s="0"/>
      <c r="YP93" s="0"/>
      <c r="YQ93" s="0"/>
      <c r="YR93" s="0"/>
      <c r="YS93" s="0"/>
      <c r="YT93" s="0"/>
      <c r="YU93" s="0"/>
      <c r="YV93" s="0"/>
      <c r="YW93" s="0"/>
      <c r="YX93" s="0"/>
      <c r="YY93" s="0"/>
      <c r="YZ93" s="0"/>
      <c r="ZA93" s="0"/>
      <c r="ZB93" s="0"/>
      <c r="ZC93" s="0"/>
      <c r="ZD93" s="0"/>
      <c r="ZE93" s="0"/>
      <c r="ZF93" s="0"/>
      <c r="ZG93" s="0"/>
      <c r="ZH93" s="0"/>
      <c r="ZI93" s="0"/>
      <c r="ZJ93" s="0"/>
      <c r="ZK93" s="0"/>
      <c r="ZL93" s="0"/>
      <c r="ZM93" s="0"/>
      <c r="ZN93" s="0"/>
      <c r="ZO93" s="0"/>
      <c r="ZP93" s="0"/>
      <c r="ZQ93" s="0"/>
      <c r="ZR93" s="0"/>
      <c r="ZS93" s="0"/>
      <c r="ZT93" s="0"/>
      <c r="ZU93" s="0"/>
      <c r="ZV93" s="0"/>
      <c r="ZW93" s="0"/>
      <c r="ZX93" s="0"/>
      <c r="ZY93" s="0"/>
      <c r="ZZ93" s="0"/>
      <c r="AAA93" s="0"/>
      <c r="AAB93" s="0"/>
      <c r="AAC93" s="0"/>
      <c r="AAD93" s="0"/>
      <c r="AAE93" s="0"/>
      <c r="AAF93" s="0"/>
      <c r="AAG93" s="0"/>
      <c r="AAH93" s="0"/>
      <c r="AAI93" s="0"/>
      <c r="AAJ93" s="0"/>
      <c r="AAK93" s="0"/>
      <c r="AAL93" s="0"/>
      <c r="AAM93" s="0"/>
      <c r="AAN93" s="0"/>
      <c r="AAO93" s="0"/>
      <c r="AAP93" s="0"/>
      <c r="AAQ93" s="0"/>
      <c r="AAR93" s="0"/>
      <c r="AAS93" s="0"/>
      <c r="AAT93" s="0"/>
      <c r="AAU93" s="0"/>
      <c r="AAV93" s="0"/>
      <c r="AAW93" s="0"/>
      <c r="AAX93" s="0"/>
      <c r="AAY93" s="0"/>
      <c r="AAZ93" s="0"/>
      <c r="ABA93" s="0"/>
      <c r="ABB93" s="0"/>
      <c r="ABC93" s="0"/>
      <c r="ABD93" s="0"/>
      <c r="ABE93" s="0"/>
      <c r="ABF93" s="0"/>
      <c r="ABG93" s="0"/>
      <c r="ABH93" s="0"/>
      <c r="ABI93" s="0"/>
      <c r="ABJ93" s="0"/>
      <c r="ABK93" s="0"/>
      <c r="ABL93" s="0"/>
      <c r="ABM93" s="0"/>
      <c r="ABN93" s="0"/>
      <c r="ABO93" s="0"/>
      <c r="ABP93" s="0"/>
      <c r="ABQ93" s="0"/>
      <c r="ABR93" s="0"/>
      <c r="ABS93" s="0"/>
      <c r="ABT93" s="0"/>
      <c r="ABU93" s="0"/>
      <c r="ABV93" s="0"/>
      <c r="ABW93" s="0"/>
      <c r="ABX93" s="0"/>
      <c r="ABY93" s="0"/>
      <c r="ABZ93" s="0"/>
      <c r="ACA93" s="0"/>
      <c r="ACB93" s="0"/>
      <c r="ACC93" s="0"/>
      <c r="ACD93" s="0"/>
      <c r="ACE93" s="0"/>
      <c r="ACF93" s="0"/>
      <c r="ACG93" s="0"/>
      <c r="ACH93" s="0"/>
      <c r="ACI93" s="0"/>
      <c r="ACJ93" s="0"/>
      <c r="ACK93" s="0"/>
      <c r="ACL93" s="0"/>
      <c r="ACM93" s="0"/>
      <c r="ACN93" s="0"/>
      <c r="ACO93" s="0"/>
      <c r="ACP93" s="0"/>
      <c r="ACQ93" s="0"/>
      <c r="ACR93" s="0"/>
      <c r="ACS93" s="0"/>
      <c r="ACT93" s="0"/>
      <c r="ACU93" s="0"/>
      <c r="ACV93" s="0"/>
      <c r="ACW93" s="0"/>
      <c r="ACX93" s="0"/>
      <c r="ACY93" s="0"/>
      <c r="ACZ93" s="0"/>
      <c r="ADA93" s="0"/>
      <c r="ADB93" s="0"/>
      <c r="ADC93" s="0"/>
      <c r="ADD93" s="0"/>
      <c r="ADE93" s="0"/>
      <c r="ADF93" s="0"/>
      <c r="ADG93" s="0"/>
      <c r="ADH93" s="0"/>
      <c r="ADI93" s="0"/>
      <c r="ADJ93" s="0"/>
      <c r="ADK93" s="0"/>
      <c r="ADL93" s="0"/>
      <c r="ADM93" s="0"/>
      <c r="ADN93" s="0"/>
      <c r="ADO93" s="0"/>
      <c r="ADP93" s="0"/>
      <c r="ADQ93" s="0"/>
      <c r="ADR93" s="0"/>
      <c r="ADS93" s="0"/>
      <c r="ADT93" s="0"/>
      <c r="ADU93" s="0"/>
      <c r="ADV93" s="0"/>
      <c r="ADW93" s="0"/>
      <c r="ADX93" s="0"/>
      <c r="ADY93" s="0"/>
      <c r="ADZ93" s="0"/>
      <c r="AEA93" s="0"/>
      <c r="AEB93" s="0"/>
      <c r="AEC93" s="0"/>
      <c r="AED93" s="0"/>
      <c r="AEE93" s="0"/>
      <c r="AEF93" s="0"/>
      <c r="AEG93" s="0"/>
      <c r="AEH93" s="0"/>
      <c r="AEI93" s="0"/>
      <c r="AEJ93" s="0"/>
      <c r="AEK93" s="0"/>
      <c r="AEL93" s="0"/>
      <c r="AEM93" s="0"/>
      <c r="AEN93" s="0"/>
      <c r="AEO93" s="0"/>
      <c r="AEP93" s="0"/>
      <c r="AEQ93" s="0"/>
      <c r="AER93" s="0"/>
      <c r="AES93" s="0"/>
      <c r="AET93" s="0"/>
      <c r="AEU93" s="0"/>
      <c r="AEV93" s="0"/>
      <c r="AEW93" s="0"/>
      <c r="AEX93" s="0"/>
      <c r="AEY93" s="0"/>
      <c r="AEZ93" s="0"/>
      <c r="AFA93" s="0"/>
      <c r="AFB93" s="0"/>
      <c r="AFC93" s="0"/>
      <c r="AFD93" s="0"/>
      <c r="AFE93" s="0"/>
      <c r="AFF93" s="0"/>
      <c r="AFG93" s="0"/>
      <c r="AFH93" s="0"/>
      <c r="AFI93" s="0"/>
      <c r="AFJ93" s="0"/>
      <c r="AFK93" s="0"/>
      <c r="AFL93" s="0"/>
      <c r="AFM93" s="0"/>
      <c r="AFN93" s="0"/>
      <c r="AFO93" s="0"/>
      <c r="AFP93" s="0"/>
      <c r="AFQ93" s="0"/>
      <c r="AFR93" s="0"/>
      <c r="AFS93" s="0"/>
      <c r="AFT93" s="0"/>
      <c r="AFU93" s="0"/>
      <c r="AFV93" s="0"/>
      <c r="AFW93" s="0"/>
      <c r="AFX93" s="0"/>
      <c r="AFY93" s="0"/>
      <c r="AFZ93" s="0"/>
      <c r="AGA93" s="0"/>
      <c r="AGB93" s="0"/>
      <c r="AGC93" s="0"/>
      <c r="AGD93" s="0"/>
      <c r="AGE93" s="0"/>
      <c r="AGF93" s="0"/>
      <c r="AGG93" s="0"/>
      <c r="AGH93" s="0"/>
      <c r="AGI93" s="0"/>
      <c r="AGJ93" s="0"/>
      <c r="AGK93" s="0"/>
      <c r="AGL93" s="0"/>
      <c r="AGM93" s="0"/>
      <c r="AGN93" s="0"/>
      <c r="AGO93" s="0"/>
      <c r="AGP93" s="0"/>
      <c r="AGQ93" s="0"/>
      <c r="AGR93" s="0"/>
      <c r="AGS93" s="0"/>
      <c r="AGT93" s="0"/>
      <c r="AGU93" s="0"/>
      <c r="AGV93" s="0"/>
      <c r="AGW93" s="0"/>
      <c r="AGX93" s="0"/>
      <c r="AGY93" s="0"/>
      <c r="AGZ93" s="0"/>
      <c r="AHA93" s="0"/>
      <c r="AHB93" s="0"/>
      <c r="AHC93" s="0"/>
      <c r="AHD93" s="0"/>
      <c r="AHE93" s="0"/>
      <c r="AHF93" s="0"/>
      <c r="AHG93" s="0"/>
      <c r="AHH93" s="0"/>
      <c r="AHI93" s="0"/>
      <c r="AHJ93" s="0"/>
      <c r="AHK93" s="0"/>
      <c r="AHL93" s="0"/>
      <c r="AHM93" s="0"/>
      <c r="AHN93" s="0"/>
      <c r="AHO93" s="0"/>
      <c r="AHP93" s="0"/>
      <c r="AHQ93" s="0"/>
      <c r="AHR93" s="0"/>
      <c r="AHS93" s="0"/>
      <c r="AHT93" s="0"/>
      <c r="AHU93" s="0"/>
      <c r="AHV93" s="0"/>
      <c r="AHW93" s="0"/>
      <c r="AHX93" s="0"/>
      <c r="AHY93" s="0"/>
      <c r="AHZ93" s="0"/>
      <c r="AIA93" s="0"/>
      <c r="AIB93" s="0"/>
      <c r="AIC93" s="0"/>
      <c r="AID93" s="0"/>
      <c r="AIE93" s="0"/>
      <c r="AIF93" s="0"/>
      <c r="AIG93" s="0"/>
      <c r="AIH93" s="0"/>
      <c r="AII93" s="0"/>
      <c r="AIJ93" s="0"/>
      <c r="AIK93" s="0"/>
      <c r="AIL93" s="0"/>
      <c r="AIM93" s="0"/>
      <c r="AIN93" s="0"/>
      <c r="AIO93" s="0"/>
      <c r="AIP93" s="0"/>
      <c r="AIQ93" s="0"/>
      <c r="AIR93" s="0"/>
      <c r="AIS93" s="0"/>
      <c r="AIT93" s="0"/>
      <c r="AIU93" s="0"/>
      <c r="AIV93" s="0"/>
      <c r="AIW93" s="0"/>
      <c r="AIX93" s="0"/>
      <c r="AIY93" s="0"/>
      <c r="AIZ93" s="0"/>
      <c r="AJA93" s="0"/>
      <c r="AJB93" s="0"/>
      <c r="AJC93" s="0"/>
      <c r="AJD93" s="0"/>
      <c r="AJE93" s="0"/>
      <c r="AJF93" s="0"/>
      <c r="AJG93" s="0"/>
      <c r="AJH93" s="0"/>
      <c r="AJI93" s="0"/>
      <c r="AJJ93" s="0"/>
      <c r="AJK93" s="0"/>
      <c r="AJL93" s="0"/>
      <c r="AJM93" s="0"/>
      <c r="AJN93" s="0"/>
      <c r="AJO93" s="0"/>
      <c r="AJP93" s="0"/>
      <c r="AJQ93" s="0"/>
      <c r="AJR93" s="0"/>
      <c r="AJS93" s="0"/>
      <c r="AJT93" s="0"/>
      <c r="AJU93" s="0"/>
      <c r="AJV93" s="0"/>
      <c r="AJW93" s="0"/>
      <c r="AJX93" s="0"/>
      <c r="AJY93" s="0"/>
      <c r="AJZ93" s="0"/>
      <c r="AKA93" s="0"/>
      <c r="AKB93" s="0"/>
      <c r="AKC93" s="0"/>
      <c r="AKD93" s="0"/>
      <c r="AKE93" s="0"/>
      <c r="AKF93" s="0"/>
      <c r="AKG93" s="0"/>
      <c r="AKH93" s="0"/>
      <c r="AKI93" s="0"/>
      <c r="AKJ93" s="0"/>
      <c r="AKK93" s="0"/>
      <c r="AKL93" s="0"/>
      <c r="AKM93" s="0"/>
      <c r="AKN93" s="0"/>
      <c r="AKO93" s="0"/>
      <c r="AKP93" s="0"/>
      <c r="AKQ93" s="0"/>
      <c r="AKR93" s="0"/>
      <c r="AKS93" s="0"/>
      <c r="AKT93" s="0"/>
      <c r="AKU93" s="0"/>
      <c r="AKV93" s="0"/>
      <c r="AKW93" s="0"/>
      <c r="AKX93" s="0"/>
      <c r="AKY93" s="0"/>
      <c r="AKZ93" s="0"/>
      <c r="ALA93" s="0"/>
      <c r="ALB93" s="0"/>
      <c r="ALC93" s="0"/>
      <c r="ALD93" s="0"/>
      <c r="ALE93" s="0"/>
      <c r="ALF93" s="0"/>
      <c r="ALG93" s="0"/>
      <c r="ALH93" s="0"/>
      <c r="ALI93" s="0"/>
      <c r="ALJ93" s="0"/>
      <c r="ALK93" s="0"/>
      <c r="ALL93" s="0"/>
      <c r="ALM93" s="0"/>
      <c r="ALN93" s="0"/>
      <c r="ALO93" s="0"/>
      <c r="ALP93" s="0"/>
      <c r="ALQ93" s="0"/>
      <c r="ALR93" s="0"/>
      <c r="ALS93" s="0"/>
      <c r="ALT93" s="0"/>
      <c r="ALU93" s="0"/>
      <c r="ALV93" s="0"/>
      <c r="ALW93" s="0"/>
      <c r="ALX93" s="0"/>
      <c r="ALY93" s="0"/>
      <c r="ALZ93" s="0"/>
      <c r="AMA93" s="0"/>
      <c r="AMB93" s="0"/>
      <c r="AMC93" s="0"/>
      <c r="AMD93" s="0"/>
      <c r="AME93" s="0"/>
      <c r="AMF93" s="0"/>
      <c r="AMG93" s="0"/>
      <c r="AMH93" s="0"/>
      <c r="AMI93" s="0"/>
      <c r="AMJ93" s="0"/>
    </row>
    <row r="94" s="258" customFormat="true" ht="15.75" hidden="true" customHeight="true" outlineLevel="1" collapsed="false">
      <c r="A94" s="186"/>
      <c r="B94" s="209" t="s">
        <v>268</v>
      </c>
      <c r="C94" s="210" t="s">
        <v>269</v>
      </c>
      <c r="D94" s="242" t="s">
        <v>114</v>
      </c>
      <c r="E94" s="247"/>
      <c r="F94" s="247"/>
      <c r="G94" s="247"/>
      <c r="H94" s="247"/>
      <c r="I94" s="247"/>
      <c r="J94" s="247"/>
      <c r="K94" s="247"/>
      <c r="L94" s="247"/>
      <c r="M94" s="247"/>
      <c r="N94" s="247"/>
      <c r="O94" s="248"/>
      <c r="P94" s="247"/>
      <c r="Q94" s="247"/>
      <c r="R94" s="247"/>
      <c r="S94" s="247"/>
      <c r="T94" s="247"/>
      <c r="U94" s="247"/>
      <c r="V94" s="247"/>
      <c r="W94" s="247"/>
      <c r="X94" s="249"/>
      <c r="Y94" s="248"/>
      <c r="Z94" s="247"/>
      <c r="AA94" s="247"/>
      <c r="AB94" s="247"/>
      <c r="AC94" s="247"/>
      <c r="AD94" s="247"/>
      <c r="AE94" s="247"/>
      <c r="AF94" s="247"/>
      <c r="AG94" s="247"/>
      <c r="AH94" s="249"/>
      <c r="AI94" s="248"/>
      <c r="AJ94" s="247"/>
      <c r="AK94" s="247"/>
      <c r="AL94" s="247"/>
      <c r="AM94" s="247"/>
      <c r="AN94" s="247"/>
      <c r="AO94" s="247"/>
      <c r="AP94" s="247"/>
      <c r="AQ94" s="247"/>
      <c r="AR94" s="249"/>
      <c r="AS94" s="248"/>
      <c r="AT94" s="247"/>
      <c r="AU94" s="247"/>
      <c r="AV94" s="247"/>
      <c r="AW94" s="247"/>
      <c r="AX94" s="247"/>
      <c r="AY94" s="247"/>
      <c r="AZ94" s="247"/>
      <c r="BA94" s="247"/>
      <c r="BB94" s="249"/>
      <c r="BC94" s="185"/>
      <c r="BD94" s="185"/>
      <c r="BE94" s="185"/>
      <c r="BF94" s="185"/>
      <c r="BG94" s="185"/>
      <c r="BH94" s="185"/>
      <c r="BI94" s="185"/>
      <c r="BJ94" s="185"/>
      <c r="BK94" s="185"/>
      <c r="BL94" s="185"/>
      <c r="BM94" s="185"/>
      <c r="BN94" s="185"/>
      <c r="BO94" s="185"/>
      <c r="BP94" s="185"/>
      <c r="BQ94" s="185"/>
      <c r="BR94" s="185"/>
      <c r="BS94" s="185"/>
      <c r="BT94" s="185"/>
      <c r="BU94" s="185"/>
      <c r="BV94" s="185"/>
    </row>
    <row r="95" customFormat="false" ht="15.75" hidden="true" customHeight="true" outlineLevel="1" collapsed="false">
      <c r="A95" s="186"/>
      <c r="B95" s="202" t="s">
        <v>188</v>
      </c>
      <c r="C95" s="66" t="s">
        <v>270</v>
      </c>
      <c r="D95" s="241" t="s">
        <v>140</v>
      </c>
      <c r="E95" s="203"/>
      <c r="F95" s="203"/>
      <c r="G95" s="203"/>
      <c r="H95" s="203"/>
      <c r="I95" s="203"/>
      <c r="J95" s="203"/>
      <c r="K95" s="203"/>
      <c r="L95" s="203"/>
      <c r="M95" s="203"/>
      <c r="N95" s="203"/>
      <c r="O95" s="204"/>
      <c r="P95" s="203"/>
      <c r="Q95" s="203"/>
      <c r="R95" s="203"/>
      <c r="S95" s="203"/>
      <c r="T95" s="203"/>
      <c r="U95" s="203"/>
      <c r="V95" s="203"/>
      <c r="W95" s="203"/>
      <c r="X95" s="205"/>
      <c r="Y95" s="204"/>
      <c r="Z95" s="203"/>
      <c r="AA95" s="203"/>
      <c r="AB95" s="203"/>
      <c r="AC95" s="203"/>
      <c r="AD95" s="203"/>
      <c r="AE95" s="203"/>
      <c r="AF95" s="203"/>
      <c r="AG95" s="203"/>
      <c r="AH95" s="205"/>
      <c r="AI95" s="204"/>
      <c r="AJ95" s="203"/>
      <c r="AK95" s="203"/>
      <c r="AL95" s="203"/>
      <c r="AM95" s="203"/>
      <c r="AN95" s="203"/>
      <c r="AO95" s="203"/>
      <c r="AP95" s="203"/>
      <c r="AQ95" s="203"/>
      <c r="AR95" s="205"/>
      <c r="AS95" s="204"/>
      <c r="AT95" s="203"/>
      <c r="AU95" s="203"/>
      <c r="AV95" s="203"/>
      <c r="AW95" s="203"/>
      <c r="AX95" s="203"/>
      <c r="AY95" s="203"/>
      <c r="AZ95" s="203"/>
      <c r="BA95" s="203"/>
      <c r="BB95" s="205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0"/>
      <c r="GZ95" s="0"/>
      <c r="HA95" s="0"/>
      <c r="HB95" s="0"/>
      <c r="HC95" s="0"/>
      <c r="HD95" s="0"/>
      <c r="HE95" s="0"/>
      <c r="HF95" s="0"/>
      <c r="HG95" s="0"/>
      <c r="HH95" s="0"/>
      <c r="HI95" s="0"/>
      <c r="HJ95" s="0"/>
      <c r="HK95" s="0"/>
      <c r="HL95" s="0"/>
      <c r="HM95" s="0"/>
      <c r="HN95" s="0"/>
      <c r="HO95" s="0"/>
      <c r="HP95" s="0"/>
      <c r="HQ95" s="0"/>
      <c r="HR95" s="0"/>
      <c r="HS95" s="0"/>
      <c r="HT95" s="0"/>
      <c r="HU95" s="0"/>
      <c r="HV95" s="0"/>
      <c r="HW95" s="0"/>
      <c r="HX95" s="0"/>
      <c r="HY95" s="0"/>
      <c r="HZ95" s="0"/>
      <c r="IA95" s="0"/>
      <c r="IB95" s="0"/>
      <c r="IC95" s="0"/>
      <c r="ID95" s="0"/>
      <c r="IE95" s="0"/>
      <c r="IF95" s="0"/>
      <c r="IG95" s="0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/>
      <c r="IS95" s="0"/>
      <c r="IT95" s="0"/>
      <c r="IU95" s="0"/>
      <c r="IV95" s="0"/>
      <c r="IW95" s="0"/>
      <c r="IX95" s="0"/>
      <c r="IY95" s="0"/>
      <c r="IZ95" s="0"/>
      <c r="JA95" s="0"/>
      <c r="JB95" s="0"/>
      <c r="JC95" s="0"/>
      <c r="JD95" s="0"/>
      <c r="JE95" s="0"/>
      <c r="JF95" s="0"/>
      <c r="JG95" s="0"/>
      <c r="JH95" s="0"/>
      <c r="JI95" s="0"/>
      <c r="JJ95" s="0"/>
      <c r="JK95" s="0"/>
      <c r="JL95" s="0"/>
      <c r="JM95" s="0"/>
      <c r="JN95" s="0"/>
      <c r="JO95" s="0"/>
      <c r="JP95" s="0"/>
      <c r="JQ95" s="0"/>
      <c r="JR95" s="0"/>
      <c r="JS95" s="0"/>
      <c r="JT95" s="0"/>
      <c r="JU95" s="0"/>
      <c r="JV95" s="0"/>
      <c r="JW95" s="0"/>
      <c r="JX95" s="0"/>
      <c r="JY95" s="0"/>
      <c r="JZ95" s="0"/>
      <c r="KA95" s="0"/>
      <c r="KB95" s="0"/>
      <c r="KC95" s="0"/>
      <c r="KD95" s="0"/>
      <c r="KE95" s="0"/>
      <c r="KF95" s="0"/>
      <c r="KG95" s="0"/>
      <c r="KH95" s="0"/>
      <c r="KI95" s="0"/>
      <c r="KJ95" s="0"/>
      <c r="KK95" s="0"/>
      <c r="KL95" s="0"/>
      <c r="KM95" s="0"/>
      <c r="KN95" s="0"/>
      <c r="KO95" s="0"/>
      <c r="KP95" s="0"/>
      <c r="KQ95" s="0"/>
      <c r="KR95" s="0"/>
      <c r="KS95" s="0"/>
      <c r="KT95" s="0"/>
      <c r="KU95" s="0"/>
      <c r="KV95" s="0"/>
      <c r="KW95" s="0"/>
      <c r="KX95" s="0"/>
      <c r="KY95" s="0"/>
      <c r="KZ95" s="0"/>
      <c r="LA95" s="0"/>
      <c r="LB95" s="0"/>
      <c r="LC95" s="0"/>
      <c r="LD95" s="0"/>
      <c r="LE95" s="0"/>
      <c r="LF95" s="0"/>
      <c r="LG95" s="0"/>
      <c r="LH95" s="0"/>
      <c r="LI95" s="0"/>
      <c r="LJ95" s="0"/>
      <c r="LK95" s="0"/>
      <c r="LL95" s="0"/>
      <c r="LM95" s="0"/>
      <c r="LN95" s="0"/>
      <c r="LO95" s="0"/>
      <c r="LP95" s="0"/>
      <c r="LQ95" s="0"/>
      <c r="LR95" s="0"/>
      <c r="LS95" s="0"/>
      <c r="LT95" s="0"/>
      <c r="LU95" s="0"/>
      <c r="LV95" s="0"/>
      <c r="LW95" s="0"/>
      <c r="LX95" s="0"/>
      <c r="LY95" s="0"/>
      <c r="LZ95" s="0"/>
      <c r="MA95" s="0"/>
      <c r="MB95" s="0"/>
      <c r="MC95" s="0"/>
      <c r="MD95" s="0"/>
      <c r="ME95" s="0"/>
      <c r="MF95" s="0"/>
      <c r="MG95" s="0"/>
      <c r="MH95" s="0"/>
      <c r="MI95" s="0"/>
      <c r="MJ95" s="0"/>
      <c r="MK95" s="0"/>
      <c r="ML95" s="0"/>
      <c r="MM95" s="0"/>
      <c r="MN95" s="0"/>
      <c r="MO95" s="0"/>
      <c r="MP95" s="0"/>
      <c r="MQ95" s="0"/>
      <c r="MR95" s="0"/>
      <c r="MS95" s="0"/>
      <c r="MT95" s="0"/>
      <c r="MU95" s="0"/>
      <c r="MV95" s="0"/>
      <c r="MW95" s="0"/>
      <c r="MX95" s="0"/>
      <c r="MY95" s="0"/>
      <c r="MZ95" s="0"/>
      <c r="NA95" s="0"/>
      <c r="NB95" s="0"/>
      <c r="NC95" s="0"/>
      <c r="ND95" s="0"/>
      <c r="NE95" s="0"/>
      <c r="NF95" s="0"/>
      <c r="NG95" s="0"/>
      <c r="NH95" s="0"/>
      <c r="NI95" s="0"/>
      <c r="NJ95" s="0"/>
      <c r="NK95" s="0"/>
      <c r="NL95" s="0"/>
      <c r="NM95" s="0"/>
      <c r="NN95" s="0"/>
      <c r="NO95" s="0"/>
      <c r="NP95" s="0"/>
      <c r="NQ95" s="0"/>
      <c r="NR95" s="0"/>
      <c r="NS95" s="0"/>
      <c r="NT95" s="0"/>
      <c r="NU95" s="0"/>
      <c r="NV95" s="0"/>
      <c r="NW95" s="0"/>
      <c r="NX95" s="0"/>
      <c r="NY95" s="0"/>
      <c r="NZ95" s="0"/>
      <c r="OA95" s="0"/>
      <c r="OB95" s="0"/>
      <c r="OC95" s="0"/>
      <c r="OD95" s="0"/>
      <c r="OE95" s="0"/>
      <c r="OF95" s="0"/>
      <c r="OG95" s="0"/>
      <c r="OH95" s="0"/>
      <c r="OI95" s="0"/>
      <c r="OJ95" s="0"/>
      <c r="OK95" s="0"/>
      <c r="OL95" s="0"/>
      <c r="OM95" s="0"/>
      <c r="ON95" s="0"/>
      <c r="OO95" s="0"/>
      <c r="OP95" s="0"/>
      <c r="OQ95" s="0"/>
      <c r="OR95" s="0"/>
      <c r="OS95" s="0"/>
      <c r="OT95" s="0"/>
      <c r="OU95" s="0"/>
      <c r="OV95" s="0"/>
      <c r="OW95" s="0"/>
      <c r="OX95" s="0"/>
      <c r="OY95" s="0"/>
      <c r="OZ95" s="0"/>
      <c r="PA95" s="0"/>
      <c r="PB95" s="0"/>
      <c r="PC95" s="0"/>
      <c r="PD95" s="0"/>
      <c r="PE95" s="0"/>
      <c r="PF95" s="0"/>
      <c r="PG95" s="0"/>
      <c r="PH95" s="0"/>
      <c r="PI95" s="0"/>
      <c r="PJ95" s="0"/>
      <c r="PK95" s="0"/>
      <c r="PL95" s="0"/>
      <c r="PM95" s="0"/>
      <c r="PN95" s="0"/>
      <c r="PO95" s="0"/>
      <c r="PP95" s="0"/>
      <c r="PQ95" s="0"/>
      <c r="PR95" s="0"/>
      <c r="PS95" s="0"/>
      <c r="PT95" s="0"/>
      <c r="PU95" s="0"/>
      <c r="PV95" s="0"/>
      <c r="PW95" s="0"/>
      <c r="PX95" s="0"/>
      <c r="PY95" s="0"/>
      <c r="PZ95" s="0"/>
      <c r="QA95" s="0"/>
      <c r="QB95" s="0"/>
      <c r="QC95" s="0"/>
      <c r="QD95" s="0"/>
      <c r="QE95" s="0"/>
      <c r="QF95" s="0"/>
      <c r="QG95" s="0"/>
      <c r="QH95" s="0"/>
      <c r="QI95" s="0"/>
      <c r="QJ95" s="0"/>
      <c r="QK95" s="0"/>
      <c r="QL95" s="0"/>
      <c r="QM95" s="0"/>
      <c r="QN95" s="0"/>
      <c r="QO95" s="0"/>
      <c r="QP95" s="0"/>
      <c r="QQ95" s="0"/>
      <c r="QR95" s="0"/>
      <c r="QS95" s="0"/>
      <c r="QT95" s="0"/>
      <c r="QU95" s="0"/>
      <c r="QV95" s="0"/>
      <c r="QW95" s="0"/>
      <c r="QX95" s="0"/>
      <c r="QY95" s="0"/>
      <c r="QZ95" s="0"/>
      <c r="RA95" s="0"/>
      <c r="RB95" s="0"/>
      <c r="RC95" s="0"/>
      <c r="RD95" s="0"/>
      <c r="RE95" s="0"/>
      <c r="RF95" s="0"/>
      <c r="RG95" s="0"/>
      <c r="RH95" s="0"/>
      <c r="RI95" s="0"/>
      <c r="RJ95" s="0"/>
      <c r="RK95" s="0"/>
      <c r="RL95" s="0"/>
      <c r="RM95" s="0"/>
      <c r="RN95" s="0"/>
      <c r="RO95" s="0"/>
      <c r="RP95" s="0"/>
      <c r="RQ95" s="0"/>
      <c r="RR95" s="0"/>
      <c r="RS95" s="0"/>
      <c r="RT95" s="0"/>
      <c r="RU95" s="0"/>
      <c r="RV95" s="0"/>
      <c r="RW95" s="0"/>
      <c r="RX95" s="0"/>
      <c r="RY95" s="0"/>
      <c r="RZ95" s="0"/>
      <c r="SA95" s="0"/>
      <c r="SB95" s="0"/>
      <c r="SC95" s="0"/>
      <c r="SD95" s="0"/>
      <c r="SE95" s="0"/>
      <c r="SF95" s="0"/>
      <c r="SG95" s="0"/>
      <c r="SH95" s="0"/>
      <c r="SI95" s="0"/>
      <c r="SJ95" s="0"/>
      <c r="SK95" s="0"/>
      <c r="SL95" s="0"/>
      <c r="SM95" s="0"/>
      <c r="SN95" s="0"/>
      <c r="SO95" s="0"/>
      <c r="SP95" s="0"/>
      <c r="SQ95" s="0"/>
      <c r="SR95" s="0"/>
      <c r="SS95" s="0"/>
      <c r="ST95" s="0"/>
      <c r="SU95" s="0"/>
      <c r="SV95" s="0"/>
      <c r="SW95" s="0"/>
      <c r="SX95" s="0"/>
      <c r="SY95" s="0"/>
      <c r="SZ95" s="0"/>
      <c r="TA95" s="0"/>
      <c r="TB95" s="0"/>
      <c r="TC95" s="0"/>
      <c r="TD95" s="0"/>
      <c r="TE95" s="0"/>
      <c r="TF95" s="0"/>
      <c r="TG95" s="0"/>
      <c r="TH95" s="0"/>
      <c r="TI95" s="0"/>
      <c r="TJ95" s="0"/>
      <c r="TK95" s="0"/>
      <c r="TL95" s="0"/>
      <c r="TM95" s="0"/>
      <c r="TN95" s="0"/>
      <c r="TO95" s="0"/>
      <c r="TP95" s="0"/>
      <c r="TQ95" s="0"/>
      <c r="TR95" s="0"/>
      <c r="TS95" s="0"/>
      <c r="TT95" s="0"/>
      <c r="TU95" s="0"/>
      <c r="TV95" s="0"/>
      <c r="TW95" s="0"/>
      <c r="TX95" s="0"/>
      <c r="TY95" s="0"/>
      <c r="TZ95" s="0"/>
      <c r="UA95" s="0"/>
      <c r="UB95" s="0"/>
      <c r="UC95" s="0"/>
      <c r="UD95" s="0"/>
      <c r="UE95" s="0"/>
      <c r="UF95" s="0"/>
      <c r="UG95" s="0"/>
      <c r="UH95" s="0"/>
      <c r="UI95" s="0"/>
      <c r="UJ95" s="0"/>
      <c r="UK95" s="0"/>
      <c r="UL95" s="0"/>
      <c r="UM95" s="0"/>
      <c r="UN95" s="0"/>
      <c r="UO95" s="0"/>
      <c r="UP95" s="0"/>
      <c r="UQ95" s="0"/>
      <c r="UR95" s="0"/>
      <c r="US95" s="0"/>
      <c r="UT95" s="0"/>
      <c r="UU95" s="0"/>
      <c r="UV95" s="0"/>
      <c r="UW95" s="0"/>
      <c r="UX95" s="0"/>
      <c r="UY95" s="0"/>
      <c r="UZ95" s="0"/>
      <c r="VA95" s="0"/>
      <c r="VB95" s="0"/>
      <c r="VC95" s="0"/>
      <c r="VD95" s="0"/>
      <c r="VE95" s="0"/>
      <c r="VF95" s="0"/>
      <c r="VG95" s="0"/>
      <c r="VH95" s="0"/>
      <c r="VI95" s="0"/>
      <c r="VJ95" s="0"/>
      <c r="VK95" s="0"/>
      <c r="VL95" s="0"/>
      <c r="VM95" s="0"/>
      <c r="VN95" s="0"/>
      <c r="VO95" s="0"/>
      <c r="VP95" s="0"/>
      <c r="VQ95" s="0"/>
      <c r="VR95" s="0"/>
      <c r="VS95" s="0"/>
      <c r="VT95" s="0"/>
      <c r="VU95" s="0"/>
      <c r="VV95" s="0"/>
      <c r="VW95" s="0"/>
      <c r="VX95" s="0"/>
      <c r="VY95" s="0"/>
      <c r="VZ95" s="0"/>
      <c r="WA95" s="0"/>
      <c r="WB95" s="0"/>
      <c r="WC95" s="0"/>
      <c r="WD95" s="0"/>
      <c r="WE95" s="0"/>
      <c r="WF95" s="0"/>
      <c r="WG95" s="0"/>
      <c r="WH95" s="0"/>
      <c r="WI95" s="0"/>
      <c r="WJ95" s="0"/>
      <c r="WK95" s="0"/>
      <c r="WL95" s="0"/>
      <c r="WM95" s="0"/>
      <c r="WN95" s="0"/>
      <c r="WO95" s="0"/>
      <c r="WP95" s="0"/>
      <c r="WQ95" s="0"/>
      <c r="WR95" s="0"/>
      <c r="WS95" s="0"/>
      <c r="WT95" s="0"/>
      <c r="WU95" s="0"/>
      <c r="WV95" s="0"/>
      <c r="WW95" s="0"/>
      <c r="WX95" s="0"/>
      <c r="WY95" s="0"/>
      <c r="WZ95" s="0"/>
      <c r="XA95" s="0"/>
      <c r="XB95" s="0"/>
      <c r="XC95" s="0"/>
      <c r="XD95" s="0"/>
      <c r="XE95" s="0"/>
      <c r="XF95" s="0"/>
      <c r="XG95" s="0"/>
      <c r="XH95" s="0"/>
      <c r="XI95" s="0"/>
      <c r="XJ95" s="0"/>
      <c r="XK95" s="0"/>
      <c r="XL95" s="0"/>
      <c r="XM95" s="0"/>
      <c r="XN95" s="0"/>
      <c r="XO95" s="0"/>
      <c r="XP95" s="0"/>
      <c r="XQ95" s="0"/>
      <c r="XR95" s="0"/>
      <c r="XS95" s="0"/>
      <c r="XT95" s="0"/>
      <c r="XU95" s="0"/>
      <c r="XV95" s="0"/>
      <c r="XW95" s="0"/>
      <c r="XX95" s="0"/>
      <c r="XY95" s="0"/>
      <c r="XZ95" s="0"/>
      <c r="YA95" s="0"/>
      <c r="YB95" s="0"/>
      <c r="YC95" s="0"/>
      <c r="YD95" s="0"/>
      <c r="YE95" s="0"/>
      <c r="YF95" s="0"/>
      <c r="YG95" s="0"/>
      <c r="YH95" s="0"/>
      <c r="YI95" s="0"/>
      <c r="YJ95" s="0"/>
      <c r="YK95" s="0"/>
      <c r="YL95" s="0"/>
      <c r="YM95" s="0"/>
      <c r="YN95" s="0"/>
      <c r="YO95" s="0"/>
      <c r="YP95" s="0"/>
      <c r="YQ95" s="0"/>
      <c r="YR95" s="0"/>
      <c r="YS95" s="0"/>
      <c r="YT95" s="0"/>
      <c r="YU95" s="0"/>
      <c r="YV95" s="0"/>
      <c r="YW95" s="0"/>
      <c r="YX95" s="0"/>
      <c r="YY95" s="0"/>
      <c r="YZ95" s="0"/>
      <c r="ZA95" s="0"/>
      <c r="ZB95" s="0"/>
      <c r="ZC95" s="0"/>
      <c r="ZD95" s="0"/>
      <c r="ZE95" s="0"/>
      <c r="ZF95" s="0"/>
      <c r="ZG95" s="0"/>
      <c r="ZH95" s="0"/>
      <c r="ZI95" s="0"/>
      <c r="ZJ95" s="0"/>
      <c r="ZK95" s="0"/>
      <c r="ZL95" s="0"/>
      <c r="ZM95" s="0"/>
      <c r="ZN95" s="0"/>
      <c r="ZO95" s="0"/>
      <c r="ZP95" s="0"/>
      <c r="ZQ95" s="0"/>
      <c r="ZR95" s="0"/>
      <c r="ZS95" s="0"/>
      <c r="ZT95" s="0"/>
      <c r="ZU95" s="0"/>
      <c r="ZV95" s="0"/>
      <c r="ZW95" s="0"/>
      <c r="ZX95" s="0"/>
      <c r="ZY95" s="0"/>
      <c r="ZZ95" s="0"/>
      <c r="AAA95" s="0"/>
      <c r="AAB95" s="0"/>
      <c r="AAC95" s="0"/>
      <c r="AAD95" s="0"/>
      <c r="AAE95" s="0"/>
      <c r="AAF95" s="0"/>
      <c r="AAG95" s="0"/>
      <c r="AAH95" s="0"/>
      <c r="AAI95" s="0"/>
      <c r="AAJ95" s="0"/>
      <c r="AAK95" s="0"/>
      <c r="AAL95" s="0"/>
      <c r="AAM95" s="0"/>
      <c r="AAN95" s="0"/>
      <c r="AAO95" s="0"/>
      <c r="AAP95" s="0"/>
      <c r="AAQ95" s="0"/>
      <c r="AAR95" s="0"/>
      <c r="AAS95" s="0"/>
      <c r="AAT95" s="0"/>
      <c r="AAU95" s="0"/>
      <c r="AAV95" s="0"/>
      <c r="AAW95" s="0"/>
      <c r="AAX95" s="0"/>
      <c r="AAY95" s="0"/>
      <c r="AAZ95" s="0"/>
      <c r="ABA95" s="0"/>
      <c r="ABB95" s="0"/>
      <c r="ABC95" s="0"/>
      <c r="ABD95" s="0"/>
      <c r="ABE95" s="0"/>
      <c r="ABF95" s="0"/>
      <c r="ABG95" s="0"/>
      <c r="ABH95" s="0"/>
      <c r="ABI95" s="0"/>
      <c r="ABJ95" s="0"/>
      <c r="ABK95" s="0"/>
      <c r="ABL95" s="0"/>
      <c r="ABM95" s="0"/>
      <c r="ABN95" s="0"/>
      <c r="ABO95" s="0"/>
      <c r="ABP95" s="0"/>
      <c r="ABQ95" s="0"/>
      <c r="ABR95" s="0"/>
      <c r="ABS95" s="0"/>
      <c r="ABT95" s="0"/>
      <c r="ABU95" s="0"/>
      <c r="ABV95" s="0"/>
      <c r="ABW95" s="0"/>
      <c r="ABX95" s="0"/>
      <c r="ABY95" s="0"/>
      <c r="ABZ95" s="0"/>
      <c r="ACA95" s="0"/>
      <c r="ACB95" s="0"/>
      <c r="ACC95" s="0"/>
      <c r="ACD95" s="0"/>
      <c r="ACE95" s="0"/>
      <c r="ACF95" s="0"/>
      <c r="ACG95" s="0"/>
      <c r="ACH95" s="0"/>
      <c r="ACI95" s="0"/>
      <c r="ACJ95" s="0"/>
      <c r="ACK95" s="0"/>
      <c r="ACL95" s="0"/>
      <c r="ACM95" s="0"/>
      <c r="ACN95" s="0"/>
      <c r="ACO95" s="0"/>
      <c r="ACP95" s="0"/>
      <c r="ACQ95" s="0"/>
      <c r="ACR95" s="0"/>
      <c r="ACS95" s="0"/>
      <c r="ACT95" s="0"/>
      <c r="ACU95" s="0"/>
      <c r="ACV95" s="0"/>
      <c r="ACW95" s="0"/>
      <c r="ACX95" s="0"/>
      <c r="ACY95" s="0"/>
      <c r="ACZ95" s="0"/>
      <c r="ADA95" s="0"/>
      <c r="ADB95" s="0"/>
      <c r="ADC95" s="0"/>
      <c r="ADD95" s="0"/>
      <c r="ADE95" s="0"/>
      <c r="ADF95" s="0"/>
      <c r="ADG95" s="0"/>
      <c r="ADH95" s="0"/>
      <c r="ADI95" s="0"/>
      <c r="ADJ95" s="0"/>
      <c r="ADK95" s="0"/>
      <c r="ADL95" s="0"/>
      <c r="ADM95" s="0"/>
      <c r="ADN95" s="0"/>
      <c r="ADO95" s="0"/>
      <c r="ADP95" s="0"/>
      <c r="ADQ95" s="0"/>
      <c r="ADR95" s="0"/>
      <c r="ADS95" s="0"/>
      <c r="ADT95" s="0"/>
      <c r="ADU95" s="0"/>
      <c r="ADV95" s="0"/>
      <c r="ADW95" s="0"/>
      <c r="ADX95" s="0"/>
      <c r="ADY95" s="0"/>
      <c r="ADZ95" s="0"/>
      <c r="AEA95" s="0"/>
      <c r="AEB95" s="0"/>
      <c r="AEC95" s="0"/>
      <c r="AED95" s="0"/>
      <c r="AEE95" s="0"/>
      <c r="AEF95" s="0"/>
      <c r="AEG95" s="0"/>
      <c r="AEH95" s="0"/>
      <c r="AEI95" s="0"/>
      <c r="AEJ95" s="0"/>
      <c r="AEK95" s="0"/>
      <c r="AEL95" s="0"/>
      <c r="AEM95" s="0"/>
      <c r="AEN95" s="0"/>
      <c r="AEO95" s="0"/>
      <c r="AEP95" s="0"/>
      <c r="AEQ95" s="0"/>
      <c r="AER95" s="0"/>
      <c r="AES95" s="0"/>
      <c r="AET95" s="0"/>
      <c r="AEU95" s="0"/>
      <c r="AEV95" s="0"/>
      <c r="AEW95" s="0"/>
      <c r="AEX95" s="0"/>
      <c r="AEY95" s="0"/>
      <c r="AEZ95" s="0"/>
      <c r="AFA95" s="0"/>
      <c r="AFB95" s="0"/>
      <c r="AFC95" s="0"/>
      <c r="AFD95" s="0"/>
      <c r="AFE95" s="0"/>
      <c r="AFF95" s="0"/>
      <c r="AFG95" s="0"/>
      <c r="AFH95" s="0"/>
      <c r="AFI95" s="0"/>
      <c r="AFJ95" s="0"/>
      <c r="AFK95" s="0"/>
      <c r="AFL95" s="0"/>
      <c r="AFM95" s="0"/>
      <c r="AFN95" s="0"/>
      <c r="AFO95" s="0"/>
      <c r="AFP95" s="0"/>
      <c r="AFQ95" s="0"/>
      <c r="AFR95" s="0"/>
      <c r="AFS95" s="0"/>
      <c r="AFT95" s="0"/>
      <c r="AFU95" s="0"/>
      <c r="AFV95" s="0"/>
      <c r="AFW95" s="0"/>
      <c r="AFX95" s="0"/>
      <c r="AFY95" s="0"/>
      <c r="AFZ95" s="0"/>
      <c r="AGA95" s="0"/>
      <c r="AGB95" s="0"/>
      <c r="AGC95" s="0"/>
      <c r="AGD95" s="0"/>
      <c r="AGE95" s="0"/>
      <c r="AGF95" s="0"/>
      <c r="AGG95" s="0"/>
      <c r="AGH95" s="0"/>
      <c r="AGI95" s="0"/>
      <c r="AGJ95" s="0"/>
      <c r="AGK95" s="0"/>
      <c r="AGL95" s="0"/>
      <c r="AGM95" s="0"/>
      <c r="AGN95" s="0"/>
      <c r="AGO95" s="0"/>
      <c r="AGP95" s="0"/>
      <c r="AGQ95" s="0"/>
      <c r="AGR95" s="0"/>
      <c r="AGS95" s="0"/>
      <c r="AGT95" s="0"/>
      <c r="AGU95" s="0"/>
      <c r="AGV95" s="0"/>
      <c r="AGW95" s="0"/>
      <c r="AGX95" s="0"/>
      <c r="AGY95" s="0"/>
      <c r="AGZ95" s="0"/>
      <c r="AHA95" s="0"/>
      <c r="AHB95" s="0"/>
      <c r="AHC95" s="0"/>
      <c r="AHD95" s="0"/>
      <c r="AHE95" s="0"/>
      <c r="AHF95" s="0"/>
      <c r="AHG95" s="0"/>
      <c r="AHH95" s="0"/>
      <c r="AHI95" s="0"/>
      <c r="AHJ95" s="0"/>
      <c r="AHK95" s="0"/>
      <c r="AHL95" s="0"/>
      <c r="AHM95" s="0"/>
      <c r="AHN95" s="0"/>
      <c r="AHO95" s="0"/>
      <c r="AHP95" s="0"/>
      <c r="AHQ95" s="0"/>
      <c r="AHR95" s="0"/>
      <c r="AHS95" s="0"/>
      <c r="AHT95" s="0"/>
      <c r="AHU95" s="0"/>
      <c r="AHV95" s="0"/>
      <c r="AHW95" s="0"/>
      <c r="AHX95" s="0"/>
      <c r="AHY95" s="0"/>
      <c r="AHZ95" s="0"/>
      <c r="AIA95" s="0"/>
      <c r="AIB95" s="0"/>
      <c r="AIC95" s="0"/>
      <c r="AID95" s="0"/>
      <c r="AIE95" s="0"/>
      <c r="AIF95" s="0"/>
      <c r="AIG95" s="0"/>
      <c r="AIH95" s="0"/>
      <c r="AII95" s="0"/>
      <c r="AIJ95" s="0"/>
      <c r="AIK95" s="0"/>
      <c r="AIL95" s="0"/>
      <c r="AIM95" s="0"/>
      <c r="AIN95" s="0"/>
      <c r="AIO95" s="0"/>
      <c r="AIP95" s="0"/>
      <c r="AIQ95" s="0"/>
      <c r="AIR95" s="0"/>
      <c r="AIS95" s="0"/>
      <c r="AIT95" s="0"/>
      <c r="AIU95" s="0"/>
      <c r="AIV95" s="0"/>
      <c r="AIW95" s="0"/>
      <c r="AIX95" s="0"/>
      <c r="AIY95" s="0"/>
      <c r="AIZ95" s="0"/>
      <c r="AJA95" s="0"/>
      <c r="AJB95" s="0"/>
      <c r="AJC95" s="0"/>
      <c r="AJD95" s="0"/>
      <c r="AJE95" s="0"/>
      <c r="AJF95" s="0"/>
      <c r="AJG95" s="0"/>
      <c r="AJH95" s="0"/>
      <c r="AJI95" s="0"/>
      <c r="AJJ95" s="0"/>
      <c r="AJK95" s="0"/>
      <c r="AJL95" s="0"/>
      <c r="AJM95" s="0"/>
      <c r="AJN95" s="0"/>
      <c r="AJO95" s="0"/>
      <c r="AJP95" s="0"/>
      <c r="AJQ95" s="0"/>
      <c r="AJR95" s="0"/>
      <c r="AJS95" s="0"/>
      <c r="AJT95" s="0"/>
      <c r="AJU95" s="0"/>
      <c r="AJV95" s="0"/>
      <c r="AJW95" s="0"/>
      <c r="AJX95" s="0"/>
      <c r="AJY95" s="0"/>
      <c r="AJZ95" s="0"/>
      <c r="AKA95" s="0"/>
      <c r="AKB95" s="0"/>
      <c r="AKC95" s="0"/>
      <c r="AKD95" s="0"/>
      <c r="AKE95" s="0"/>
      <c r="AKF95" s="0"/>
      <c r="AKG95" s="0"/>
      <c r="AKH95" s="0"/>
      <c r="AKI95" s="0"/>
      <c r="AKJ95" s="0"/>
      <c r="AKK95" s="0"/>
      <c r="AKL95" s="0"/>
      <c r="AKM95" s="0"/>
      <c r="AKN95" s="0"/>
      <c r="AKO95" s="0"/>
      <c r="AKP95" s="0"/>
      <c r="AKQ95" s="0"/>
      <c r="AKR95" s="0"/>
      <c r="AKS95" s="0"/>
      <c r="AKT95" s="0"/>
      <c r="AKU95" s="0"/>
      <c r="AKV95" s="0"/>
      <c r="AKW95" s="0"/>
      <c r="AKX95" s="0"/>
      <c r="AKY95" s="0"/>
      <c r="AKZ95" s="0"/>
      <c r="ALA95" s="0"/>
      <c r="ALB95" s="0"/>
      <c r="ALC95" s="0"/>
      <c r="ALD95" s="0"/>
      <c r="ALE95" s="0"/>
      <c r="ALF95" s="0"/>
      <c r="ALG95" s="0"/>
      <c r="ALH95" s="0"/>
      <c r="ALI95" s="0"/>
      <c r="ALJ95" s="0"/>
      <c r="ALK95" s="0"/>
      <c r="ALL95" s="0"/>
      <c r="ALM95" s="0"/>
      <c r="ALN95" s="0"/>
      <c r="ALO95" s="0"/>
      <c r="ALP95" s="0"/>
      <c r="ALQ95" s="0"/>
      <c r="ALR95" s="0"/>
      <c r="ALS95" s="0"/>
      <c r="ALT95" s="0"/>
      <c r="ALU95" s="0"/>
      <c r="ALV95" s="0"/>
      <c r="ALW95" s="0"/>
      <c r="ALX95" s="0"/>
      <c r="ALY95" s="0"/>
      <c r="ALZ95" s="0"/>
      <c r="AMA95" s="0"/>
      <c r="AMB95" s="0"/>
      <c r="AMC95" s="0"/>
      <c r="AMD95" s="0"/>
      <c r="AME95" s="0"/>
      <c r="AMF95" s="0"/>
      <c r="AMG95" s="0"/>
      <c r="AMH95" s="0"/>
      <c r="AMI95" s="0"/>
      <c r="AMJ95" s="0"/>
    </row>
    <row r="96" s="258" customFormat="true" ht="15.75" hidden="true" customHeight="true" outlineLevel="1" collapsed="false">
      <c r="A96" s="186"/>
      <c r="B96" s="209" t="s">
        <v>257</v>
      </c>
      <c r="C96" s="210" t="s">
        <v>271</v>
      </c>
      <c r="D96" s="242" t="s">
        <v>21</v>
      </c>
      <c r="E96" s="211"/>
      <c r="F96" s="211"/>
      <c r="G96" s="211"/>
      <c r="H96" s="211"/>
      <c r="I96" s="211"/>
      <c r="J96" s="211"/>
      <c r="K96" s="211"/>
      <c r="L96" s="211"/>
      <c r="M96" s="211"/>
      <c r="N96" s="211"/>
      <c r="O96" s="227"/>
      <c r="P96" s="211"/>
      <c r="Q96" s="211"/>
      <c r="R96" s="211"/>
      <c r="S96" s="211"/>
      <c r="T96" s="211"/>
      <c r="U96" s="211"/>
      <c r="V96" s="211"/>
      <c r="W96" s="211"/>
      <c r="X96" s="228"/>
      <c r="Y96" s="227"/>
      <c r="Z96" s="211"/>
      <c r="AA96" s="211"/>
      <c r="AB96" s="211"/>
      <c r="AC96" s="211"/>
      <c r="AD96" s="211"/>
      <c r="AE96" s="211"/>
      <c r="AF96" s="211"/>
      <c r="AG96" s="211"/>
      <c r="AH96" s="228"/>
      <c r="AI96" s="227"/>
      <c r="AJ96" s="211"/>
      <c r="AK96" s="211"/>
      <c r="AL96" s="211"/>
      <c r="AM96" s="211"/>
      <c r="AN96" s="211"/>
      <c r="AO96" s="211"/>
      <c r="AP96" s="211"/>
      <c r="AQ96" s="211"/>
      <c r="AR96" s="228"/>
      <c r="AS96" s="227"/>
      <c r="AT96" s="211"/>
      <c r="AU96" s="211"/>
      <c r="AV96" s="211"/>
      <c r="AW96" s="211"/>
      <c r="AX96" s="211"/>
      <c r="AY96" s="211"/>
      <c r="AZ96" s="211"/>
      <c r="BA96" s="211"/>
      <c r="BB96" s="228"/>
      <c r="BC96" s="185"/>
      <c r="BD96" s="185"/>
      <c r="BE96" s="185"/>
      <c r="BF96" s="185"/>
      <c r="BG96" s="185"/>
      <c r="BH96" s="185"/>
      <c r="BI96" s="185"/>
      <c r="BJ96" s="185"/>
      <c r="BK96" s="185"/>
      <c r="BL96" s="185"/>
      <c r="BM96" s="185"/>
      <c r="BN96" s="185"/>
      <c r="BO96" s="185"/>
      <c r="BP96" s="185"/>
      <c r="BQ96" s="185"/>
      <c r="BR96" s="185"/>
      <c r="BS96" s="185"/>
      <c r="BT96" s="185"/>
      <c r="BU96" s="185"/>
      <c r="BV96" s="185"/>
    </row>
    <row r="97" customFormat="false" ht="15.75" hidden="true" customHeight="true" outlineLevel="1" collapsed="false">
      <c r="A97" s="186"/>
      <c r="B97" s="202" t="s">
        <v>259</v>
      </c>
      <c r="C97" s="66" t="s">
        <v>210</v>
      </c>
      <c r="D97" s="241" t="s">
        <v>182</v>
      </c>
      <c r="E97" s="203"/>
      <c r="F97" s="203"/>
      <c r="G97" s="203"/>
      <c r="H97" s="203"/>
      <c r="I97" s="203"/>
      <c r="J97" s="203"/>
      <c r="K97" s="203"/>
      <c r="L97" s="203"/>
      <c r="M97" s="203"/>
      <c r="N97" s="203"/>
      <c r="O97" s="204"/>
      <c r="P97" s="203"/>
      <c r="Q97" s="203"/>
      <c r="R97" s="203"/>
      <c r="S97" s="203"/>
      <c r="T97" s="203"/>
      <c r="U97" s="203"/>
      <c r="V97" s="203"/>
      <c r="W97" s="203"/>
      <c r="X97" s="205"/>
      <c r="Y97" s="204"/>
      <c r="Z97" s="203"/>
      <c r="AA97" s="203"/>
      <c r="AB97" s="203"/>
      <c r="AC97" s="203"/>
      <c r="AD97" s="203"/>
      <c r="AE97" s="203"/>
      <c r="AF97" s="203"/>
      <c r="AG97" s="203"/>
      <c r="AH97" s="205"/>
      <c r="AI97" s="204"/>
      <c r="AJ97" s="203"/>
      <c r="AK97" s="203"/>
      <c r="AL97" s="203"/>
      <c r="AM97" s="203"/>
      <c r="AN97" s="203"/>
      <c r="AO97" s="203"/>
      <c r="AP97" s="203"/>
      <c r="AQ97" s="203"/>
      <c r="AR97" s="205"/>
      <c r="AS97" s="204"/>
      <c r="AT97" s="203"/>
      <c r="AU97" s="203"/>
      <c r="AV97" s="203"/>
      <c r="AW97" s="203"/>
      <c r="AX97" s="203"/>
      <c r="AY97" s="203"/>
      <c r="AZ97" s="203"/>
      <c r="BA97" s="203"/>
      <c r="BB97" s="205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/>
      <c r="GA97" s="0"/>
      <c r="GB97" s="0"/>
      <c r="GC97" s="0"/>
      <c r="GD97" s="0"/>
      <c r="GE97" s="0"/>
      <c r="GF97" s="0"/>
      <c r="GG97" s="0"/>
      <c r="GH97" s="0"/>
      <c r="GI97" s="0"/>
      <c r="GJ97" s="0"/>
      <c r="GK97" s="0"/>
      <c r="GL97" s="0"/>
      <c r="GM97" s="0"/>
      <c r="GN97" s="0"/>
      <c r="GO97" s="0"/>
      <c r="GP97" s="0"/>
      <c r="GQ97" s="0"/>
      <c r="GR97" s="0"/>
      <c r="GS97" s="0"/>
      <c r="GT97" s="0"/>
      <c r="GU97" s="0"/>
      <c r="GV97" s="0"/>
      <c r="GW97" s="0"/>
      <c r="GX97" s="0"/>
      <c r="GY97" s="0"/>
      <c r="GZ97" s="0"/>
      <c r="HA97" s="0"/>
      <c r="HB97" s="0"/>
      <c r="HC97" s="0"/>
      <c r="HD97" s="0"/>
      <c r="HE97" s="0"/>
      <c r="HF97" s="0"/>
      <c r="HG97" s="0"/>
      <c r="HH97" s="0"/>
      <c r="HI97" s="0"/>
      <c r="HJ97" s="0"/>
      <c r="HK97" s="0"/>
      <c r="HL97" s="0"/>
      <c r="HM97" s="0"/>
      <c r="HN97" s="0"/>
      <c r="HO97" s="0"/>
      <c r="HP97" s="0"/>
      <c r="HQ97" s="0"/>
      <c r="HR97" s="0"/>
      <c r="HS97" s="0"/>
      <c r="HT97" s="0"/>
      <c r="HU97" s="0"/>
      <c r="HV97" s="0"/>
      <c r="HW97" s="0"/>
      <c r="HX97" s="0"/>
      <c r="HY97" s="0"/>
      <c r="HZ97" s="0"/>
      <c r="IA97" s="0"/>
      <c r="IB97" s="0"/>
      <c r="IC97" s="0"/>
      <c r="ID97" s="0"/>
      <c r="IE97" s="0"/>
      <c r="IF97" s="0"/>
      <c r="IG97" s="0"/>
      <c r="IH97" s="0"/>
      <c r="II97" s="0"/>
      <c r="IJ97" s="0"/>
      <c r="IK97" s="0"/>
      <c r="IL97" s="0"/>
      <c r="IM97" s="0"/>
      <c r="IN97" s="0"/>
      <c r="IO97" s="0"/>
      <c r="IP97" s="0"/>
      <c r="IQ97" s="0"/>
      <c r="IR97" s="0"/>
      <c r="IS97" s="0"/>
      <c r="IT97" s="0"/>
      <c r="IU97" s="0"/>
      <c r="IV97" s="0"/>
      <c r="IW97" s="0"/>
      <c r="IX97" s="0"/>
      <c r="IY97" s="0"/>
      <c r="IZ97" s="0"/>
      <c r="JA97" s="0"/>
      <c r="JB97" s="0"/>
      <c r="JC97" s="0"/>
      <c r="JD97" s="0"/>
      <c r="JE97" s="0"/>
      <c r="JF97" s="0"/>
      <c r="JG97" s="0"/>
      <c r="JH97" s="0"/>
      <c r="JI97" s="0"/>
      <c r="JJ97" s="0"/>
      <c r="JK97" s="0"/>
      <c r="JL97" s="0"/>
      <c r="JM97" s="0"/>
      <c r="JN97" s="0"/>
      <c r="JO97" s="0"/>
      <c r="JP97" s="0"/>
      <c r="JQ97" s="0"/>
      <c r="JR97" s="0"/>
      <c r="JS97" s="0"/>
      <c r="JT97" s="0"/>
      <c r="JU97" s="0"/>
      <c r="JV97" s="0"/>
      <c r="JW97" s="0"/>
      <c r="JX97" s="0"/>
      <c r="JY97" s="0"/>
      <c r="JZ97" s="0"/>
      <c r="KA97" s="0"/>
      <c r="KB97" s="0"/>
      <c r="KC97" s="0"/>
      <c r="KD97" s="0"/>
      <c r="KE97" s="0"/>
      <c r="KF97" s="0"/>
      <c r="KG97" s="0"/>
      <c r="KH97" s="0"/>
      <c r="KI97" s="0"/>
      <c r="KJ97" s="0"/>
      <c r="KK97" s="0"/>
      <c r="KL97" s="0"/>
      <c r="KM97" s="0"/>
      <c r="KN97" s="0"/>
      <c r="KO97" s="0"/>
      <c r="KP97" s="0"/>
      <c r="KQ97" s="0"/>
      <c r="KR97" s="0"/>
      <c r="KS97" s="0"/>
      <c r="KT97" s="0"/>
      <c r="KU97" s="0"/>
      <c r="KV97" s="0"/>
      <c r="KW97" s="0"/>
      <c r="KX97" s="0"/>
      <c r="KY97" s="0"/>
      <c r="KZ97" s="0"/>
      <c r="LA97" s="0"/>
      <c r="LB97" s="0"/>
      <c r="LC97" s="0"/>
      <c r="LD97" s="0"/>
      <c r="LE97" s="0"/>
      <c r="LF97" s="0"/>
      <c r="LG97" s="0"/>
      <c r="LH97" s="0"/>
      <c r="LI97" s="0"/>
      <c r="LJ97" s="0"/>
      <c r="LK97" s="0"/>
      <c r="LL97" s="0"/>
      <c r="LM97" s="0"/>
      <c r="LN97" s="0"/>
      <c r="LO97" s="0"/>
      <c r="LP97" s="0"/>
      <c r="LQ97" s="0"/>
      <c r="LR97" s="0"/>
      <c r="LS97" s="0"/>
      <c r="LT97" s="0"/>
      <c r="LU97" s="0"/>
      <c r="LV97" s="0"/>
      <c r="LW97" s="0"/>
      <c r="LX97" s="0"/>
      <c r="LY97" s="0"/>
      <c r="LZ97" s="0"/>
      <c r="MA97" s="0"/>
      <c r="MB97" s="0"/>
      <c r="MC97" s="0"/>
      <c r="MD97" s="0"/>
      <c r="ME97" s="0"/>
      <c r="MF97" s="0"/>
      <c r="MG97" s="0"/>
      <c r="MH97" s="0"/>
      <c r="MI97" s="0"/>
      <c r="MJ97" s="0"/>
      <c r="MK97" s="0"/>
      <c r="ML97" s="0"/>
      <c r="MM97" s="0"/>
      <c r="MN97" s="0"/>
      <c r="MO97" s="0"/>
      <c r="MP97" s="0"/>
      <c r="MQ97" s="0"/>
      <c r="MR97" s="0"/>
      <c r="MS97" s="0"/>
      <c r="MT97" s="0"/>
      <c r="MU97" s="0"/>
      <c r="MV97" s="0"/>
      <c r="MW97" s="0"/>
      <c r="MX97" s="0"/>
      <c r="MY97" s="0"/>
      <c r="MZ97" s="0"/>
      <c r="NA97" s="0"/>
      <c r="NB97" s="0"/>
      <c r="NC97" s="0"/>
      <c r="ND97" s="0"/>
      <c r="NE97" s="0"/>
      <c r="NF97" s="0"/>
      <c r="NG97" s="0"/>
      <c r="NH97" s="0"/>
      <c r="NI97" s="0"/>
      <c r="NJ97" s="0"/>
      <c r="NK97" s="0"/>
      <c r="NL97" s="0"/>
      <c r="NM97" s="0"/>
      <c r="NN97" s="0"/>
      <c r="NO97" s="0"/>
      <c r="NP97" s="0"/>
      <c r="NQ97" s="0"/>
      <c r="NR97" s="0"/>
      <c r="NS97" s="0"/>
      <c r="NT97" s="0"/>
      <c r="NU97" s="0"/>
      <c r="NV97" s="0"/>
      <c r="NW97" s="0"/>
      <c r="NX97" s="0"/>
      <c r="NY97" s="0"/>
      <c r="NZ97" s="0"/>
      <c r="OA97" s="0"/>
      <c r="OB97" s="0"/>
      <c r="OC97" s="0"/>
      <c r="OD97" s="0"/>
      <c r="OE97" s="0"/>
      <c r="OF97" s="0"/>
      <c r="OG97" s="0"/>
      <c r="OH97" s="0"/>
      <c r="OI97" s="0"/>
      <c r="OJ97" s="0"/>
      <c r="OK97" s="0"/>
      <c r="OL97" s="0"/>
      <c r="OM97" s="0"/>
      <c r="ON97" s="0"/>
      <c r="OO97" s="0"/>
      <c r="OP97" s="0"/>
      <c r="OQ97" s="0"/>
      <c r="OR97" s="0"/>
      <c r="OS97" s="0"/>
      <c r="OT97" s="0"/>
      <c r="OU97" s="0"/>
      <c r="OV97" s="0"/>
      <c r="OW97" s="0"/>
      <c r="OX97" s="0"/>
      <c r="OY97" s="0"/>
      <c r="OZ97" s="0"/>
      <c r="PA97" s="0"/>
      <c r="PB97" s="0"/>
      <c r="PC97" s="0"/>
      <c r="PD97" s="0"/>
      <c r="PE97" s="0"/>
      <c r="PF97" s="0"/>
      <c r="PG97" s="0"/>
      <c r="PH97" s="0"/>
      <c r="PI97" s="0"/>
      <c r="PJ97" s="0"/>
      <c r="PK97" s="0"/>
      <c r="PL97" s="0"/>
      <c r="PM97" s="0"/>
      <c r="PN97" s="0"/>
      <c r="PO97" s="0"/>
      <c r="PP97" s="0"/>
      <c r="PQ97" s="0"/>
      <c r="PR97" s="0"/>
      <c r="PS97" s="0"/>
      <c r="PT97" s="0"/>
      <c r="PU97" s="0"/>
      <c r="PV97" s="0"/>
      <c r="PW97" s="0"/>
      <c r="PX97" s="0"/>
      <c r="PY97" s="0"/>
      <c r="PZ97" s="0"/>
      <c r="QA97" s="0"/>
      <c r="QB97" s="0"/>
      <c r="QC97" s="0"/>
      <c r="QD97" s="0"/>
      <c r="QE97" s="0"/>
      <c r="QF97" s="0"/>
      <c r="QG97" s="0"/>
      <c r="QH97" s="0"/>
      <c r="QI97" s="0"/>
      <c r="QJ97" s="0"/>
      <c r="QK97" s="0"/>
      <c r="QL97" s="0"/>
      <c r="QM97" s="0"/>
      <c r="QN97" s="0"/>
      <c r="QO97" s="0"/>
      <c r="QP97" s="0"/>
      <c r="QQ97" s="0"/>
      <c r="QR97" s="0"/>
      <c r="QS97" s="0"/>
      <c r="QT97" s="0"/>
      <c r="QU97" s="0"/>
      <c r="QV97" s="0"/>
      <c r="QW97" s="0"/>
      <c r="QX97" s="0"/>
      <c r="QY97" s="0"/>
      <c r="QZ97" s="0"/>
      <c r="RA97" s="0"/>
      <c r="RB97" s="0"/>
      <c r="RC97" s="0"/>
      <c r="RD97" s="0"/>
      <c r="RE97" s="0"/>
      <c r="RF97" s="0"/>
      <c r="RG97" s="0"/>
      <c r="RH97" s="0"/>
      <c r="RI97" s="0"/>
      <c r="RJ97" s="0"/>
      <c r="RK97" s="0"/>
      <c r="RL97" s="0"/>
      <c r="RM97" s="0"/>
      <c r="RN97" s="0"/>
      <c r="RO97" s="0"/>
      <c r="RP97" s="0"/>
      <c r="RQ97" s="0"/>
      <c r="RR97" s="0"/>
      <c r="RS97" s="0"/>
      <c r="RT97" s="0"/>
      <c r="RU97" s="0"/>
      <c r="RV97" s="0"/>
      <c r="RW97" s="0"/>
      <c r="RX97" s="0"/>
      <c r="RY97" s="0"/>
      <c r="RZ97" s="0"/>
      <c r="SA97" s="0"/>
      <c r="SB97" s="0"/>
      <c r="SC97" s="0"/>
      <c r="SD97" s="0"/>
      <c r="SE97" s="0"/>
      <c r="SF97" s="0"/>
      <c r="SG97" s="0"/>
      <c r="SH97" s="0"/>
      <c r="SI97" s="0"/>
      <c r="SJ97" s="0"/>
      <c r="SK97" s="0"/>
      <c r="SL97" s="0"/>
      <c r="SM97" s="0"/>
      <c r="SN97" s="0"/>
      <c r="SO97" s="0"/>
      <c r="SP97" s="0"/>
      <c r="SQ97" s="0"/>
      <c r="SR97" s="0"/>
      <c r="SS97" s="0"/>
      <c r="ST97" s="0"/>
      <c r="SU97" s="0"/>
      <c r="SV97" s="0"/>
      <c r="SW97" s="0"/>
      <c r="SX97" s="0"/>
      <c r="SY97" s="0"/>
      <c r="SZ97" s="0"/>
      <c r="TA97" s="0"/>
      <c r="TB97" s="0"/>
      <c r="TC97" s="0"/>
      <c r="TD97" s="0"/>
      <c r="TE97" s="0"/>
      <c r="TF97" s="0"/>
      <c r="TG97" s="0"/>
      <c r="TH97" s="0"/>
      <c r="TI97" s="0"/>
      <c r="TJ97" s="0"/>
      <c r="TK97" s="0"/>
      <c r="TL97" s="0"/>
      <c r="TM97" s="0"/>
      <c r="TN97" s="0"/>
      <c r="TO97" s="0"/>
      <c r="TP97" s="0"/>
      <c r="TQ97" s="0"/>
      <c r="TR97" s="0"/>
      <c r="TS97" s="0"/>
      <c r="TT97" s="0"/>
      <c r="TU97" s="0"/>
      <c r="TV97" s="0"/>
      <c r="TW97" s="0"/>
      <c r="TX97" s="0"/>
      <c r="TY97" s="0"/>
      <c r="TZ97" s="0"/>
      <c r="UA97" s="0"/>
      <c r="UB97" s="0"/>
      <c r="UC97" s="0"/>
      <c r="UD97" s="0"/>
      <c r="UE97" s="0"/>
      <c r="UF97" s="0"/>
      <c r="UG97" s="0"/>
      <c r="UH97" s="0"/>
      <c r="UI97" s="0"/>
      <c r="UJ97" s="0"/>
      <c r="UK97" s="0"/>
      <c r="UL97" s="0"/>
      <c r="UM97" s="0"/>
      <c r="UN97" s="0"/>
      <c r="UO97" s="0"/>
      <c r="UP97" s="0"/>
      <c r="UQ97" s="0"/>
      <c r="UR97" s="0"/>
      <c r="US97" s="0"/>
      <c r="UT97" s="0"/>
      <c r="UU97" s="0"/>
      <c r="UV97" s="0"/>
      <c r="UW97" s="0"/>
      <c r="UX97" s="0"/>
      <c r="UY97" s="0"/>
      <c r="UZ97" s="0"/>
      <c r="VA97" s="0"/>
      <c r="VB97" s="0"/>
      <c r="VC97" s="0"/>
      <c r="VD97" s="0"/>
      <c r="VE97" s="0"/>
      <c r="VF97" s="0"/>
      <c r="VG97" s="0"/>
      <c r="VH97" s="0"/>
      <c r="VI97" s="0"/>
      <c r="VJ97" s="0"/>
      <c r="VK97" s="0"/>
      <c r="VL97" s="0"/>
      <c r="VM97" s="0"/>
      <c r="VN97" s="0"/>
      <c r="VO97" s="0"/>
      <c r="VP97" s="0"/>
      <c r="VQ97" s="0"/>
      <c r="VR97" s="0"/>
      <c r="VS97" s="0"/>
      <c r="VT97" s="0"/>
      <c r="VU97" s="0"/>
      <c r="VV97" s="0"/>
      <c r="VW97" s="0"/>
      <c r="VX97" s="0"/>
      <c r="VY97" s="0"/>
      <c r="VZ97" s="0"/>
      <c r="WA97" s="0"/>
      <c r="WB97" s="0"/>
      <c r="WC97" s="0"/>
      <c r="WD97" s="0"/>
      <c r="WE97" s="0"/>
      <c r="WF97" s="0"/>
      <c r="WG97" s="0"/>
      <c r="WH97" s="0"/>
      <c r="WI97" s="0"/>
      <c r="WJ97" s="0"/>
      <c r="WK97" s="0"/>
      <c r="WL97" s="0"/>
      <c r="WM97" s="0"/>
      <c r="WN97" s="0"/>
      <c r="WO97" s="0"/>
      <c r="WP97" s="0"/>
      <c r="WQ97" s="0"/>
      <c r="WR97" s="0"/>
      <c r="WS97" s="0"/>
      <c r="WT97" s="0"/>
      <c r="WU97" s="0"/>
      <c r="WV97" s="0"/>
      <c r="WW97" s="0"/>
      <c r="WX97" s="0"/>
      <c r="WY97" s="0"/>
      <c r="WZ97" s="0"/>
      <c r="XA97" s="0"/>
      <c r="XB97" s="0"/>
      <c r="XC97" s="0"/>
      <c r="XD97" s="0"/>
      <c r="XE97" s="0"/>
      <c r="XF97" s="0"/>
      <c r="XG97" s="0"/>
      <c r="XH97" s="0"/>
      <c r="XI97" s="0"/>
      <c r="XJ97" s="0"/>
      <c r="XK97" s="0"/>
      <c r="XL97" s="0"/>
      <c r="XM97" s="0"/>
      <c r="XN97" s="0"/>
      <c r="XO97" s="0"/>
      <c r="XP97" s="0"/>
      <c r="XQ97" s="0"/>
      <c r="XR97" s="0"/>
      <c r="XS97" s="0"/>
      <c r="XT97" s="0"/>
      <c r="XU97" s="0"/>
      <c r="XV97" s="0"/>
      <c r="XW97" s="0"/>
      <c r="XX97" s="0"/>
      <c r="XY97" s="0"/>
      <c r="XZ97" s="0"/>
      <c r="YA97" s="0"/>
      <c r="YB97" s="0"/>
      <c r="YC97" s="0"/>
      <c r="YD97" s="0"/>
      <c r="YE97" s="0"/>
      <c r="YF97" s="0"/>
      <c r="YG97" s="0"/>
      <c r="YH97" s="0"/>
      <c r="YI97" s="0"/>
      <c r="YJ97" s="0"/>
      <c r="YK97" s="0"/>
      <c r="YL97" s="0"/>
      <c r="YM97" s="0"/>
      <c r="YN97" s="0"/>
      <c r="YO97" s="0"/>
      <c r="YP97" s="0"/>
      <c r="YQ97" s="0"/>
      <c r="YR97" s="0"/>
      <c r="YS97" s="0"/>
      <c r="YT97" s="0"/>
      <c r="YU97" s="0"/>
      <c r="YV97" s="0"/>
      <c r="YW97" s="0"/>
      <c r="YX97" s="0"/>
      <c r="YY97" s="0"/>
      <c r="YZ97" s="0"/>
      <c r="ZA97" s="0"/>
      <c r="ZB97" s="0"/>
      <c r="ZC97" s="0"/>
      <c r="ZD97" s="0"/>
      <c r="ZE97" s="0"/>
      <c r="ZF97" s="0"/>
      <c r="ZG97" s="0"/>
      <c r="ZH97" s="0"/>
      <c r="ZI97" s="0"/>
      <c r="ZJ97" s="0"/>
      <c r="ZK97" s="0"/>
      <c r="ZL97" s="0"/>
      <c r="ZM97" s="0"/>
      <c r="ZN97" s="0"/>
      <c r="ZO97" s="0"/>
      <c r="ZP97" s="0"/>
      <c r="ZQ97" s="0"/>
      <c r="ZR97" s="0"/>
      <c r="ZS97" s="0"/>
      <c r="ZT97" s="0"/>
      <c r="ZU97" s="0"/>
      <c r="ZV97" s="0"/>
      <c r="ZW97" s="0"/>
      <c r="ZX97" s="0"/>
      <c r="ZY97" s="0"/>
      <c r="ZZ97" s="0"/>
      <c r="AAA97" s="0"/>
      <c r="AAB97" s="0"/>
      <c r="AAC97" s="0"/>
      <c r="AAD97" s="0"/>
      <c r="AAE97" s="0"/>
      <c r="AAF97" s="0"/>
      <c r="AAG97" s="0"/>
      <c r="AAH97" s="0"/>
      <c r="AAI97" s="0"/>
      <c r="AAJ97" s="0"/>
      <c r="AAK97" s="0"/>
      <c r="AAL97" s="0"/>
      <c r="AAM97" s="0"/>
      <c r="AAN97" s="0"/>
      <c r="AAO97" s="0"/>
      <c r="AAP97" s="0"/>
      <c r="AAQ97" s="0"/>
      <c r="AAR97" s="0"/>
      <c r="AAS97" s="0"/>
      <c r="AAT97" s="0"/>
      <c r="AAU97" s="0"/>
      <c r="AAV97" s="0"/>
      <c r="AAW97" s="0"/>
      <c r="AAX97" s="0"/>
      <c r="AAY97" s="0"/>
      <c r="AAZ97" s="0"/>
      <c r="ABA97" s="0"/>
      <c r="ABB97" s="0"/>
      <c r="ABC97" s="0"/>
      <c r="ABD97" s="0"/>
      <c r="ABE97" s="0"/>
      <c r="ABF97" s="0"/>
      <c r="ABG97" s="0"/>
      <c r="ABH97" s="0"/>
      <c r="ABI97" s="0"/>
      <c r="ABJ97" s="0"/>
      <c r="ABK97" s="0"/>
      <c r="ABL97" s="0"/>
      <c r="ABM97" s="0"/>
      <c r="ABN97" s="0"/>
      <c r="ABO97" s="0"/>
      <c r="ABP97" s="0"/>
      <c r="ABQ97" s="0"/>
      <c r="ABR97" s="0"/>
      <c r="ABS97" s="0"/>
      <c r="ABT97" s="0"/>
      <c r="ABU97" s="0"/>
      <c r="ABV97" s="0"/>
      <c r="ABW97" s="0"/>
      <c r="ABX97" s="0"/>
      <c r="ABY97" s="0"/>
      <c r="ABZ97" s="0"/>
      <c r="ACA97" s="0"/>
      <c r="ACB97" s="0"/>
      <c r="ACC97" s="0"/>
      <c r="ACD97" s="0"/>
      <c r="ACE97" s="0"/>
      <c r="ACF97" s="0"/>
      <c r="ACG97" s="0"/>
      <c r="ACH97" s="0"/>
      <c r="ACI97" s="0"/>
      <c r="ACJ97" s="0"/>
      <c r="ACK97" s="0"/>
      <c r="ACL97" s="0"/>
      <c r="ACM97" s="0"/>
      <c r="ACN97" s="0"/>
      <c r="ACO97" s="0"/>
      <c r="ACP97" s="0"/>
      <c r="ACQ97" s="0"/>
      <c r="ACR97" s="0"/>
      <c r="ACS97" s="0"/>
      <c r="ACT97" s="0"/>
      <c r="ACU97" s="0"/>
      <c r="ACV97" s="0"/>
      <c r="ACW97" s="0"/>
      <c r="ACX97" s="0"/>
      <c r="ACY97" s="0"/>
      <c r="ACZ97" s="0"/>
      <c r="ADA97" s="0"/>
      <c r="ADB97" s="0"/>
      <c r="ADC97" s="0"/>
      <c r="ADD97" s="0"/>
      <c r="ADE97" s="0"/>
      <c r="ADF97" s="0"/>
      <c r="ADG97" s="0"/>
      <c r="ADH97" s="0"/>
      <c r="ADI97" s="0"/>
      <c r="ADJ97" s="0"/>
      <c r="ADK97" s="0"/>
      <c r="ADL97" s="0"/>
      <c r="ADM97" s="0"/>
      <c r="ADN97" s="0"/>
      <c r="ADO97" s="0"/>
      <c r="ADP97" s="0"/>
      <c r="ADQ97" s="0"/>
      <c r="ADR97" s="0"/>
      <c r="ADS97" s="0"/>
      <c r="ADT97" s="0"/>
      <c r="ADU97" s="0"/>
      <c r="ADV97" s="0"/>
      <c r="ADW97" s="0"/>
      <c r="ADX97" s="0"/>
      <c r="ADY97" s="0"/>
      <c r="ADZ97" s="0"/>
      <c r="AEA97" s="0"/>
      <c r="AEB97" s="0"/>
      <c r="AEC97" s="0"/>
      <c r="AED97" s="0"/>
      <c r="AEE97" s="0"/>
      <c r="AEF97" s="0"/>
      <c r="AEG97" s="0"/>
      <c r="AEH97" s="0"/>
      <c r="AEI97" s="0"/>
      <c r="AEJ97" s="0"/>
      <c r="AEK97" s="0"/>
      <c r="AEL97" s="0"/>
      <c r="AEM97" s="0"/>
      <c r="AEN97" s="0"/>
      <c r="AEO97" s="0"/>
      <c r="AEP97" s="0"/>
      <c r="AEQ97" s="0"/>
      <c r="AER97" s="0"/>
      <c r="AES97" s="0"/>
      <c r="AET97" s="0"/>
      <c r="AEU97" s="0"/>
      <c r="AEV97" s="0"/>
      <c r="AEW97" s="0"/>
      <c r="AEX97" s="0"/>
      <c r="AEY97" s="0"/>
      <c r="AEZ97" s="0"/>
      <c r="AFA97" s="0"/>
      <c r="AFB97" s="0"/>
      <c r="AFC97" s="0"/>
      <c r="AFD97" s="0"/>
      <c r="AFE97" s="0"/>
      <c r="AFF97" s="0"/>
      <c r="AFG97" s="0"/>
      <c r="AFH97" s="0"/>
      <c r="AFI97" s="0"/>
      <c r="AFJ97" s="0"/>
      <c r="AFK97" s="0"/>
      <c r="AFL97" s="0"/>
      <c r="AFM97" s="0"/>
      <c r="AFN97" s="0"/>
      <c r="AFO97" s="0"/>
      <c r="AFP97" s="0"/>
      <c r="AFQ97" s="0"/>
      <c r="AFR97" s="0"/>
      <c r="AFS97" s="0"/>
      <c r="AFT97" s="0"/>
      <c r="AFU97" s="0"/>
      <c r="AFV97" s="0"/>
      <c r="AFW97" s="0"/>
      <c r="AFX97" s="0"/>
      <c r="AFY97" s="0"/>
      <c r="AFZ97" s="0"/>
      <c r="AGA97" s="0"/>
      <c r="AGB97" s="0"/>
      <c r="AGC97" s="0"/>
      <c r="AGD97" s="0"/>
      <c r="AGE97" s="0"/>
      <c r="AGF97" s="0"/>
      <c r="AGG97" s="0"/>
      <c r="AGH97" s="0"/>
      <c r="AGI97" s="0"/>
      <c r="AGJ97" s="0"/>
      <c r="AGK97" s="0"/>
      <c r="AGL97" s="0"/>
      <c r="AGM97" s="0"/>
      <c r="AGN97" s="0"/>
      <c r="AGO97" s="0"/>
      <c r="AGP97" s="0"/>
      <c r="AGQ97" s="0"/>
      <c r="AGR97" s="0"/>
      <c r="AGS97" s="0"/>
      <c r="AGT97" s="0"/>
      <c r="AGU97" s="0"/>
      <c r="AGV97" s="0"/>
      <c r="AGW97" s="0"/>
      <c r="AGX97" s="0"/>
      <c r="AGY97" s="0"/>
      <c r="AGZ97" s="0"/>
      <c r="AHA97" s="0"/>
      <c r="AHB97" s="0"/>
      <c r="AHC97" s="0"/>
      <c r="AHD97" s="0"/>
      <c r="AHE97" s="0"/>
      <c r="AHF97" s="0"/>
      <c r="AHG97" s="0"/>
      <c r="AHH97" s="0"/>
      <c r="AHI97" s="0"/>
      <c r="AHJ97" s="0"/>
      <c r="AHK97" s="0"/>
      <c r="AHL97" s="0"/>
      <c r="AHM97" s="0"/>
      <c r="AHN97" s="0"/>
      <c r="AHO97" s="0"/>
      <c r="AHP97" s="0"/>
      <c r="AHQ97" s="0"/>
      <c r="AHR97" s="0"/>
      <c r="AHS97" s="0"/>
      <c r="AHT97" s="0"/>
      <c r="AHU97" s="0"/>
      <c r="AHV97" s="0"/>
      <c r="AHW97" s="0"/>
      <c r="AHX97" s="0"/>
      <c r="AHY97" s="0"/>
      <c r="AHZ97" s="0"/>
      <c r="AIA97" s="0"/>
      <c r="AIB97" s="0"/>
      <c r="AIC97" s="0"/>
      <c r="AID97" s="0"/>
      <c r="AIE97" s="0"/>
      <c r="AIF97" s="0"/>
      <c r="AIG97" s="0"/>
      <c r="AIH97" s="0"/>
      <c r="AII97" s="0"/>
      <c r="AIJ97" s="0"/>
      <c r="AIK97" s="0"/>
      <c r="AIL97" s="0"/>
      <c r="AIM97" s="0"/>
      <c r="AIN97" s="0"/>
      <c r="AIO97" s="0"/>
      <c r="AIP97" s="0"/>
      <c r="AIQ97" s="0"/>
      <c r="AIR97" s="0"/>
      <c r="AIS97" s="0"/>
      <c r="AIT97" s="0"/>
      <c r="AIU97" s="0"/>
      <c r="AIV97" s="0"/>
      <c r="AIW97" s="0"/>
      <c r="AIX97" s="0"/>
      <c r="AIY97" s="0"/>
      <c r="AIZ97" s="0"/>
      <c r="AJA97" s="0"/>
      <c r="AJB97" s="0"/>
      <c r="AJC97" s="0"/>
      <c r="AJD97" s="0"/>
      <c r="AJE97" s="0"/>
      <c r="AJF97" s="0"/>
      <c r="AJG97" s="0"/>
      <c r="AJH97" s="0"/>
      <c r="AJI97" s="0"/>
      <c r="AJJ97" s="0"/>
      <c r="AJK97" s="0"/>
      <c r="AJL97" s="0"/>
      <c r="AJM97" s="0"/>
      <c r="AJN97" s="0"/>
      <c r="AJO97" s="0"/>
      <c r="AJP97" s="0"/>
      <c r="AJQ97" s="0"/>
      <c r="AJR97" s="0"/>
      <c r="AJS97" s="0"/>
      <c r="AJT97" s="0"/>
      <c r="AJU97" s="0"/>
      <c r="AJV97" s="0"/>
      <c r="AJW97" s="0"/>
      <c r="AJX97" s="0"/>
      <c r="AJY97" s="0"/>
      <c r="AJZ97" s="0"/>
      <c r="AKA97" s="0"/>
      <c r="AKB97" s="0"/>
      <c r="AKC97" s="0"/>
      <c r="AKD97" s="0"/>
      <c r="AKE97" s="0"/>
      <c r="AKF97" s="0"/>
      <c r="AKG97" s="0"/>
      <c r="AKH97" s="0"/>
      <c r="AKI97" s="0"/>
      <c r="AKJ97" s="0"/>
      <c r="AKK97" s="0"/>
      <c r="AKL97" s="0"/>
      <c r="AKM97" s="0"/>
      <c r="AKN97" s="0"/>
      <c r="AKO97" s="0"/>
      <c r="AKP97" s="0"/>
      <c r="AKQ97" s="0"/>
      <c r="AKR97" s="0"/>
      <c r="AKS97" s="0"/>
      <c r="AKT97" s="0"/>
      <c r="AKU97" s="0"/>
      <c r="AKV97" s="0"/>
      <c r="AKW97" s="0"/>
      <c r="AKX97" s="0"/>
      <c r="AKY97" s="0"/>
      <c r="AKZ97" s="0"/>
      <c r="ALA97" s="0"/>
      <c r="ALB97" s="0"/>
      <c r="ALC97" s="0"/>
      <c r="ALD97" s="0"/>
      <c r="ALE97" s="0"/>
      <c r="ALF97" s="0"/>
      <c r="ALG97" s="0"/>
      <c r="ALH97" s="0"/>
      <c r="ALI97" s="0"/>
      <c r="ALJ97" s="0"/>
      <c r="ALK97" s="0"/>
      <c r="ALL97" s="0"/>
      <c r="ALM97" s="0"/>
      <c r="ALN97" s="0"/>
      <c r="ALO97" s="0"/>
      <c r="ALP97" s="0"/>
      <c r="ALQ97" s="0"/>
      <c r="ALR97" s="0"/>
      <c r="ALS97" s="0"/>
      <c r="ALT97" s="0"/>
      <c r="ALU97" s="0"/>
      <c r="ALV97" s="0"/>
      <c r="ALW97" s="0"/>
      <c r="ALX97" s="0"/>
      <c r="ALY97" s="0"/>
      <c r="ALZ97" s="0"/>
      <c r="AMA97" s="0"/>
      <c r="AMB97" s="0"/>
      <c r="AMC97" s="0"/>
      <c r="AMD97" s="0"/>
      <c r="AME97" s="0"/>
      <c r="AMF97" s="0"/>
      <c r="AMG97" s="0"/>
      <c r="AMH97" s="0"/>
      <c r="AMI97" s="0"/>
      <c r="AMJ97" s="0"/>
    </row>
    <row r="98" s="258" customFormat="true" ht="15.75" hidden="true" customHeight="true" outlineLevel="1" collapsed="false">
      <c r="A98" s="186"/>
      <c r="B98" s="209" t="s">
        <v>260</v>
      </c>
      <c r="C98" s="210" t="s">
        <v>273</v>
      </c>
      <c r="D98" s="242" t="s">
        <v>114</v>
      </c>
      <c r="E98" s="211"/>
      <c r="F98" s="211"/>
      <c r="G98" s="211"/>
      <c r="H98" s="211"/>
      <c r="I98" s="211"/>
      <c r="J98" s="211"/>
      <c r="K98" s="211"/>
      <c r="L98" s="211"/>
      <c r="M98" s="211"/>
      <c r="N98" s="211"/>
      <c r="O98" s="227"/>
      <c r="P98" s="211"/>
      <c r="Q98" s="211"/>
      <c r="R98" s="211"/>
      <c r="S98" s="211"/>
      <c r="T98" s="211"/>
      <c r="U98" s="211"/>
      <c r="V98" s="211"/>
      <c r="W98" s="211"/>
      <c r="X98" s="228"/>
      <c r="Y98" s="227"/>
      <c r="Z98" s="211"/>
      <c r="AA98" s="211"/>
      <c r="AB98" s="211"/>
      <c r="AC98" s="211"/>
      <c r="AD98" s="211"/>
      <c r="AE98" s="211"/>
      <c r="AF98" s="211"/>
      <c r="AG98" s="211"/>
      <c r="AH98" s="228"/>
      <c r="AI98" s="227"/>
      <c r="AJ98" s="211"/>
      <c r="AK98" s="211"/>
      <c r="AL98" s="211"/>
      <c r="AM98" s="211"/>
      <c r="AN98" s="211"/>
      <c r="AO98" s="211"/>
      <c r="AP98" s="211"/>
      <c r="AQ98" s="211"/>
      <c r="AR98" s="228"/>
      <c r="AS98" s="227"/>
      <c r="AT98" s="211"/>
      <c r="AU98" s="211"/>
      <c r="AV98" s="211"/>
      <c r="AW98" s="211"/>
      <c r="AX98" s="211"/>
      <c r="AY98" s="211"/>
      <c r="AZ98" s="211"/>
      <c r="BA98" s="211"/>
      <c r="BB98" s="228"/>
      <c r="BC98" s="185"/>
      <c r="BD98" s="185"/>
      <c r="BE98" s="185"/>
      <c r="BF98" s="185"/>
      <c r="BG98" s="185"/>
      <c r="BH98" s="185"/>
      <c r="BI98" s="185"/>
      <c r="BJ98" s="185"/>
      <c r="BK98" s="185"/>
      <c r="BL98" s="185"/>
      <c r="BM98" s="185"/>
      <c r="BN98" s="185"/>
      <c r="BO98" s="185"/>
      <c r="BP98" s="185"/>
      <c r="BQ98" s="185"/>
      <c r="BR98" s="185"/>
      <c r="BS98" s="185"/>
      <c r="BT98" s="185"/>
      <c r="BU98" s="185"/>
      <c r="BV98" s="185"/>
    </row>
    <row r="99" customFormat="false" ht="15" hidden="false" customHeight="true" outlineLevel="0" collapsed="false">
      <c r="A99" s="186"/>
      <c r="B99" s="212" t="s">
        <v>274</v>
      </c>
      <c r="C99" s="47"/>
      <c r="D99" s="47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25"/>
      <c r="P99" s="23"/>
      <c r="Q99" s="23"/>
      <c r="R99" s="23"/>
      <c r="S99" s="23"/>
      <c r="T99" s="23"/>
      <c r="U99" s="23"/>
      <c r="V99" s="23"/>
      <c r="W99" s="23"/>
      <c r="X99" s="24"/>
      <c r="Y99" s="225"/>
      <c r="Z99" s="23"/>
      <c r="AA99" s="23"/>
      <c r="AB99" s="23"/>
      <c r="AC99" s="23"/>
      <c r="AD99" s="23"/>
      <c r="AE99" s="23"/>
      <c r="AF99" s="23"/>
      <c r="AG99" s="23"/>
      <c r="AH99" s="24"/>
      <c r="AI99" s="225"/>
      <c r="AJ99" s="23"/>
      <c r="AK99" s="23"/>
      <c r="AL99" s="23"/>
      <c r="AM99" s="23"/>
      <c r="AN99" s="23"/>
      <c r="AO99" s="23"/>
      <c r="AP99" s="23"/>
      <c r="AQ99" s="23"/>
      <c r="AR99" s="24"/>
      <c r="AS99" s="225"/>
      <c r="AT99" s="23"/>
      <c r="AU99" s="23"/>
      <c r="AV99" s="23"/>
      <c r="AW99" s="23"/>
      <c r="AX99" s="23"/>
      <c r="AY99" s="23"/>
      <c r="AZ99" s="23"/>
      <c r="BA99" s="23"/>
      <c r="BB99" s="24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  <c r="FX99" s="0"/>
      <c r="FY99" s="0"/>
      <c r="FZ99" s="0"/>
      <c r="GA99" s="0"/>
      <c r="GB99" s="0"/>
      <c r="GC99" s="0"/>
      <c r="GD99" s="0"/>
      <c r="GE99" s="0"/>
      <c r="GF99" s="0"/>
      <c r="GG99" s="0"/>
      <c r="GH99" s="0"/>
      <c r="GI99" s="0"/>
      <c r="GJ99" s="0"/>
      <c r="GK99" s="0"/>
      <c r="GL99" s="0"/>
      <c r="GM99" s="0"/>
      <c r="GN99" s="0"/>
      <c r="GO99" s="0"/>
      <c r="GP99" s="0"/>
      <c r="GQ99" s="0"/>
      <c r="GR99" s="0"/>
      <c r="GS99" s="0"/>
      <c r="GT99" s="0"/>
      <c r="GU99" s="0"/>
      <c r="GV99" s="0"/>
      <c r="GW99" s="0"/>
      <c r="GX99" s="0"/>
      <c r="GY99" s="0"/>
      <c r="GZ99" s="0"/>
      <c r="HA99" s="0"/>
      <c r="HB99" s="0"/>
      <c r="HC99" s="0"/>
      <c r="HD99" s="0"/>
      <c r="HE99" s="0"/>
      <c r="HF99" s="0"/>
      <c r="HG99" s="0"/>
      <c r="HH99" s="0"/>
      <c r="HI99" s="0"/>
      <c r="HJ99" s="0"/>
      <c r="HK99" s="0"/>
      <c r="HL99" s="0"/>
      <c r="HM99" s="0"/>
      <c r="HN99" s="0"/>
      <c r="HO99" s="0"/>
      <c r="HP99" s="0"/>
      <c r="HQ99" s="0"/>
      <c r="HR99" s="0"/>
      <c r="HS99" s="0"/>
      <c r="HT99" s="0"/>
      <c r="HU99" s="0"/>
      <c r="HV99" s="0"/>
      <c r="HW99" s="0"/>
      <c r="HX99" s="0"/>
      <c r="HY99" s="0"/>
      <c r="HZ99" s="0"/>
      <c r="IA99" s="0"/>
      <c r="IB99" s="0"/>
      <c r="IC99" s="0"/>
      <c r="ID99" s="0"/>
      <c r="IE99" s="0"/>
      <c r="IF99" s="0"/>
      <c r="IG99" s="0"/>
      <c r="IH99" s="0"/>
      <c r="II99" s="0"/>
      <c r="IJ99" s="0"/>
      <c r="IK99" s="0"/>
      <c r="IL99" s="0"/>
      <c r="IM99" s="0"/>
      <c r="IN99" s="0"/>
      <c r="IO99" s="0"/>
      <c r="IP99" s="0"/>
      <c r="IQ99" s="0"/>
      <c r="IR99" s="0"/>
      <c r="IS99" s="0"/>
      <c r="IT99" s="0"/>
      <c r="IU99" s="0"/>
      <c r="IV99" s="0"/>
      <c r="IW99" s="0"/>
      <c r="IX99" s="0"/>
      <c r="IY99" s="0"/>
      <c r="IZ99" s="0"/>
      <c r="JA99" s="0"/>
      <c r="JB99" s="0"/>
      <c r="JC99" s="0"/>
      <c r="JD99" s="0"/>
      <c r="JE99" s="0"/>
      <c r="JF99" s="0"/>
      <c r="JG99" s="0"/>
      <c r="JH99" s="0"/>
      <c r="JI99" s="0"/>
      <c r="JJ99" s="0"/>
      <c r="JK99" s="0"/>
      <c r="JL99" s="0"/>
      <c r="JM99" s="0"/>
      <c r="JN99" s="0"/>
      <c r="JO99" s="0"/>
      <c r="JP99" s="0"/>
      <c r="JQ99" s="0"/>
      <c r="JR99" s="0"/>
      <c r="JS99" s="0"/>
      <c r="JT99" s="0"/>
      <c r="JU99" s="0"/>
      <c r="JV99" s="0"/>
      <c r="JW99" s="0"/>
      <c r="JX99" s="0"/>
      <c r="JY99" s="0"/>
      <c r="JZ99" s="0"/>
      <c r="KA99" s="0"/>
      <c r="KB99" s="0"/>
      <c r="KC99" s="0"/>
      <c r="KD99" s="0"/>
      <c r="KE99" s="0"/>
      <c r="KF99" s="0"/>
      <c r="KG99" s="0"/>
      <c r="KH99" s="0"/>
      <c r="KI99" s="0"/>
      <c r="KJ99" s="0"/>
      <c r="KK99" s="0"/>
      <c r="KL99" s="0"/>
      <c r="KM99" s="0"/>
      <c r="KN99" s="0"/>
      <c r="KO99" s="0"/>
      <c r="KP99" s="0"/>
      <c r="KQ99" s="0"/>
      <c r="KR99" s="0"/>
      <c r="KS99" s="0"/>
      <c r="KT99" s="0"/>
      <c r="KU99" s="0"/>
      <c r="KV99" s="0"/>
      <c r="KW99" s="0"/>
      <c r="KX99" s="0"/>
      <c r="KY99" s="0"/>
      <c r="KZ99" s="0"/>
      <c r="LA99" s="0"/>
      <c r="LB99" s="0"/>
      <c r="LC99" s="0"/>
      <c r="LD99" s="0"/>
      <c r="LE99" s="0"/>
      <c r="LF99" s="0"/>
      <c r="LG99" s="0"/>
      <c r="LH99" s="0"/>
      <c r="LI99" s="0"/>
      <c r="LJ99" s="0"/>
      <c r="LK99" s="0"/>
      <c r="LL99" s="0"/>
      <c r="LM99" s="0"/>
      <c r="LN99" s="0"/>
      <c r="LO99" s="0"/>
      <c r="LP99" s="0"/>
      <c r="LQ99" s="0"/>
      <c r="LR99" s="0"/>
      <c r="LS99" s="0"/>
      <c r="LT99" s="0"/>
      <c r="LU99" s="0"/>
      <c r="LV99" s="0"/>
      <c r="LW99" s="0"/>
      <c r="LX99" s="0"/>
      <c r="LY99" s="0"/>
      <c r="LZ99" s="0"/>
      <c r="MA99" s="0"/>
      <c r="MB99" s="0"/>
      <c r="MC99" s="0"/>
      <c r="MD99" s="0"/>
      <c r="ME99" s="0"/>
      <c r="MF99" s="0"/>
      <c r="MG99" s="0"/>
      <c r="MH99" s="0"/>
      <c r="MI99" s="0"/>
      <c r="MJ99" s="0"/>
      <c r="MK99" s="0"/>
      <c r="ML99" s="0"/>
      <c r="MM99" s="0"/>
      <c r="MN99" s="0"/>
      <c r="MO99" s="0"/>
      <c r="MP99" s="0"/>
      <c r="MQ99" s="0"/>
      <c r="MR99" s="0"/>
      <c r="MS99" s="0"/>
      <c r="MT99" s="0"/>
      <c r="MU99" s="0"/>
      <c r="MV99" s="0"/>
      <c r="MW99" s="0"/>
      <c r="MX99" s="0"/>
      <c r="MY99" s="0"/>
      <c r="MZ99" s="0"/>
      <c r="NA99" s="0"/>
      <c r="NB99" s="0"/>
      <c r="NC99" s="0"/>
      <c r="ND99" s="0"/>
      <c r="NE99" s="0"/>
      <c r="NF99" s="0"/>
      <c r="NG99" s="0"/>
      <c r="NH99" s="0"/>
      <c r="NI99" s="0"/>
      <c r="NJ99" s="0"/>
      <c r="NK99" s="0"/>
      <c r="NL99" s="0"/>
      <c r="NM99" s="0"/>
      <c r="NN99" s="0"/>
      <c r="NO99" s="0"/>
      <c r="NP99" s="0"/>
      <c r="NQ99" s="0"/>
      <c r="NR99" s="0"/>
      <c r="NS99" s="0"/>
      <c r="NT99" s="0"/>
      <c r="NU99" s="0"/>
      <c r="NV99" s="0"/>
      <c r="NW99" s="0"/>
      <c r="NX99" s="0"/>
      <c r="NY99" s="0"/>
      <c r="NZ99" s="0"/>
      <c r="OA99" s="0"/>
      <c r="OB99" s="0"/>
      <c r="OC99" s="0"/>
      <c r="OD99" s="0"/>
      <c r="OE99" s="0"/>
      <c r="OF99" s="0"/>
      <c r="OG99" s="0"/>
      <c r="OH99" s="0"/>
      <c r="OI99" s="0"/>
      <c r="OJ99" s="0"/>
      <c r="OK99" s="0"/>
      <c r="OL99" s="0"/>
      <c r="OM99" s="0"/>
      <c r="ON99" s="0"/>
      <c r="OO99" s="0"/>
      <c r="OP99" s="0"/>
      <c r="OQ99" s="0"/>
      <c r="OR99" s="0"/>
      <c r="OS99" s="0"/>
      <c r="OT99" s="0"/>
      <c r="OU99" s="0"/>
      <c r="OV99" s="0"/>
      <c r="OW99" s="0"/>
      <c r="OX99" s="0"/>
      <c r="OY99" s="0"/>
      <c r="OZ99" s="0"/>
      <c r="PA99" s="0"/>
      <c r="PB99" s="0"/>
      <c r="PC99" s="0"/>
      <c r="PD99" s="0"/>
      <c r="PE99" s="0"/>
      <c r="PF99" s="0"/>
      <c r="PG99" s="0"/>
      <c r="PH99" s="0"/>
      <c r="PI99" s="0"/>
      <c r="PJ99" s="0"/>
      <c r="PK99" s="0"/>
      <c r="PL99" s="0"/>
      <c r="PM99" s="0"/>
      <c r="PN99" s="0"/>
      <c r="PO99" s="0"/>
      <c r="PP99" s="0"/>
      <c r="PQ99" s="0"/>
      <c r="PR99" s="0"/>
      <c r="PS99" s="0"/>
      <c r="PT99" s="0"/>
      <c r="PU99" s="0"/>
      <c r="PV99" s="0"/>
      <c r="PW99" s="0"/>
      <c r="PX99" s="0"/>
      <c r="PY99" s="0"/>
      <c r="PZ99" s="0"/>
      <c r="QA99" s="0"/>
      <c r="QB99" s="0"/>
      <c r="QC99" s="0"/>
      <c r="QD99" s="0"/>
      <c r="QE99" s="0"/>
      <c r="QF99" s="0"/>
      <c r="QG99" s="0"/>
      <c r="QH99" s="0"/>
      <c r="QI99" s="0"/>
      <c r="QJ99" s="0"/>
      <c r="QK99" s="0"/>
      <c r="QL99" s="0"/>
      <c r="QM99" s="0"/>
      <c r="QN99" s="0"/>
      <c r="QO99" s="0"/>
      <c r="QP99" s="0"/>
      <c r="QQ99" s="0"/>
      <c r="QR99" s="0"/>
      <c r="QS99" s="0"/>
      <c r="QT99" s="0"/>
      <c r="QU99" s="0"/>
      <c r="QV99" s="0"/>
      <c r="QW99" s="0"/>
      <c r="QX99" s="0"/>
      <c r="QY99" s="0"/>
      <c r="QZ99" s="0"/>
      <c r="RA99" s="0"/>
      <c r="RB99" s="0"/>
      <c r="RC99" s="0"/>
      <c r="RD99" s="0"/>
      <c r="RE99" s="0"/>
      <c r="RF99" s="0"/>
      <c r="RG99" s="0"/>
      <c r="RH99" s="0"/>
      <c r="RI99" s="0"/>
      <c r="RJ99" s="0"/>
      <c r="RK99" s="0"/>
      <c r="RL99" s="0"/>
      <c r="RM99" s="0"/>
      <c r="RN99" s="0"/>
      <c r="RO99" s="0"/>
      <c r="RP99" s="0"/>
      <c r="RQ99" s="0"/>
      <c r="RR99" s="0"/>
      <c r="RS99" s="0"/>
      <c r="RT99" s="0"/>
      <c r="RU99" s="0"/>
      <c r="RV99" s="0"/>
      <c r="RW99" s="0"/>
      <c r="RX99" s="0"/>
      <c r="RY99" s="0"/>
      <c r="RZ99" s="0"/>
      <c r="SA99" s="0"/>
      <c r="SB99" s="0"/>
      <c r="SC99" s="0"/>
      <c r="SD99" s="0"/>
      <c r="SE99" s="0"/>
      <c r="SF99" s="0"/>
      <c r="SG99" s="0"/>
      <c r="SH99" s="0"/>
      <c r="SI99" s="0"/>
      <c r="SJ99" s="0"/>
      <c r="SK99" s="0"/>
      <c r="SL99" s="0"/>
      <c r="SM99" s="0"/>
      <c r="SN99" s="0"/>
      <c r="SO99" s="0"/>
      <c r="SP99" s="0"/>
      <c r="SQ99" s="0"/>
      <c r="SR99" s="0"/>
      <c r="SS99" s="0"/>
      <c r="ST99" s="0"/>
      <c r="SU99" s="0"/>
      <c r="SV99" s="0"/>
      <c r="SW99" s="0"/>
      <c r="SX99" s="0"/>
      <c r="SY99" s="0"/>
      <c r="SZ99" s="0"/>
      <c r="TA99" s="0"/>
      <c r="TB99" s="0"/>
      <c r="TC99" s="0"/>
      <c r="TD99" s="0"/>
      <c r="TE99" s="0"/>
      <c r="TF99" s="0"/>
      <c r="TG99" s="0"/>
      <c r="TH99" s="0"/>
      <c r="TI99" s="0"/>
      <c r="TJ99" s="0"/>
      <c r="TK99" s="0"/>
      <c r="TL99" s="0"/>
      <c r="TM99" s="0"/>
      <c r="TN99" s="0"/>
      <c r="TO99" s="0"/>
      <c r="TP99" s="0"/>
      <c r="TQ99" s="0"/>
      <c r="TR99" s="0"/>
      <c r="TS99" s="0"/>
      <c r="TT99" s="0"/>
      <c r="TU99" s="0"/>
      <c r="TV99" s="0"/>
      <c r="TW99" s="0"/>
      <c r="TX99" s="0"/>
      <c r="TY99" s="0"/>
      <c r="TZ99" s="0"/>
      <c r="UA99" s="0"/>
      <c r="UB99" s="0"/>
      <c r="UC99" s="0"/>
      <c r="UD99" s="0"/>
      <c r="UE99" s="0"/>
      <c r="UF99" s="0"/>
      <c r="UG99" s="0"/>
      <c r="UH99" s="0"/>
      <c r="UI99" s="0"/>
      <c r="UJ99" s="0"/>
      <c r="UK99" s="0"/>
      <c r="UL99" s="0"/>
      <c r="UM99" s="0"/>
      <c r="UN99" s="0"/>
      <c r="UO99" s="0"/>
      <c r="UP99" s="0"/>
      <c r="UQ99" s="0"/>
      <c r="UR99" s="0"/>
      <c r="US99" s="0"/>
      <c r="UT99" s="0"/>
      <c r="UU99" s="0"/>
      <c r="UV99" s="0"/>
      <c r="UW99" s="0"/>
      <c r="UX99" s="0"/>
      <c r="UY99" s="0"/>
      <c r="UZ99" s="0"/>
      <c r="VA99" s="0"/>
      <c r="VB99" s="0"/>
      <c r="VC99" s="0"/>
      <c r="VD99" s="0"/>
      <c r="VE99" s="0"/>
      <c r="VF99" s="0"/>
      <c r="VG99" s="0"/>
      <c r="VH99" s="0"/>
      <c r="VI99" s="0"/>
      <c r="VJ99" s="0"/>
      <c r="VK99" s="0"/>
      <c r="VL99" s="0"/>
      <c r="VM99" s="0"/>
      <c r="VN99" s="0"/>
      <c r="VO99" s="0"/>
      <c r="VP99" s="0"/>
      <c r="VQ99" s="0"/>
      <c r="VR99" s="0"/>
      <c r="VS99" s="0"/>
      <c r="VT99" s="0"/>
      <c r="VU99" s="0"/>
      <c r="VV99" s="0"/>
      <c r="VW99" s="0"/>
      <c r="VX99" s="0"/>
      <c r="VY99" s="0"/>
      <c r="VZ99" s="0"/>
      <c r="WA99" s="0"/>
      <c r="WB99" s="0"/>
      <c r="WC99" s="0"/>
      <c r="WD99" s="0"/>
      <c r="WE99" s="0"/>
      <c r="WF99" s="0"/>
      <c r="WG99" s="0"/>
      <c r="WH99" s="0"/>
      <c r="WI99" s="0"/>
      <c r="WJ99" s="0"/>
      <c r="WK99" s="0"/>
      <c r="WL99" s="0"/>
      <c r="WM99" s="0"/>
      <c r="WN99" s="0"/>
      <c r="WO99" s="0"/>
      <c r="WP99" s="0"/>
      <c r="WQ99" s="0"/>
      <c r="WR99" s="0"/>
      <c r="WS99" s="0"/>
      <c r="WT99" s="0"/>
      <c r="WU99" s="0"/>
      <c r="WV99" s="0"/>
      <c r="WW99" s="0"/>
      <c r="WX99" s="0"/>
      <c r="WY99" s="0"/>
      <c r="WZ99" s="0"/>
      <c r="XA99" s="0"/>
      <c r="XB99" s="0"/>
      <c r="XC99" s="0"/>
      <c r="XD99" s="0"/>
      <c r="XE99" s="0"/>
      <c r="XF99" s="0"/>
      <c r="XG99" s="0"/>
      <c r="XH99" s="0"/>
      <c r="XI99" s="0"/>
      <c r="XJ99" s="0"/>
      <c r="XK99" s="0"/>
      <c r="XL99" s="0"/>
      <c r="XM99" s="0"/>
      <c r="XN99" s="0"/>
      <c r="XO99" s="0"/>
      <c r="XP99" s="0"/>
      <c r="XQ99" s="0"/>
      <c r="XR99" s="0"/>
      <c r="XS99" s="0"/>
      <c r="XT99" s="0"/>
      <c r="XU99" s="0"/>
      <c r="XV99" s="0"/>
      <c r="XW99" s="0"/>
      <c r="XX99" s="0"/>
      <c r="XY99" s="0"/>
      <c r="XZ99" s="0"/>
      <c r="YA99" s="0"/>
      <c r="YB99" s="0"/>
      <c r="YC99" s="0"/>
      <c r="YD99" s="0"/>
      <c r="YE99" s="0"/>
      <c r="YF99" s="0"/>
      <c r="YG99" s="0"/>
      <c r="YH99" s="0"/>
      <c r="YI99" s="0"/>
      <c r="YJ99" s="0"/>
      <c r="YK99" s="0"/>
      <c r="YL99" s="0"/>
      <c r="YM99" s="0"/>
      <c r="YN99" s="0"/>
      <c r="YO99" s="0"/>
      <c r="YP99" s="0"/>
      <c r="YQ99" s="0"/>
      <c r="YR99" s="0"/>
      <c r="YS99" s="0"/>
      <c r="YT99" s="0"/>
      <c r="YU99" s="0"/>
      <c r="YV99" s="0"/>
      <c r="YW99" s="0"/>
      <c r="YX99" s="0"/>
      <c r="YY99" s="0"/>
      <c r="YZ99" s="0"/>
      <c r="ZA99" s="0"/>
      <c r="ZB99" s="0"/>
      <c r="ZC99" s="0"/>
      <c r="ZD99" s="0"/>
      <c r="ZE99" s="0"/>
      <c r="ZF99" s="0"/>
      <c r="ZG99" s="0"/>
      <c r="ZH99" s="0"/>
      <c r="ZI99" s="0"/>
      <c r="ZJ99" s="0"/>
      <c r="ZK99" s="0"/>
      <c r="ZL99" s="0"/>
      <c r="ZM99" s="0"/>
      <c r="ZN99" s="0"/>
      <c r="ZO99" s="0"/>
      <c r="ZP99" s="0"/>
      <c r="ZQ99" s="0"/>
      <c r="ZR99" s="0"/>
      <c r="ZS99" s="0"/>
      <c r="ZT99" s="0"/>
      <c r="ZU99" s="0"/>
      <c r="ZV99" s="0"/>
      <c r="ZW99" s="0"/>
      <c r="ZX99" s="0"/>
      <c r="ZY99" s="0"/>
      <c r="ZZ99" s="0"/>
      <c r="AAA99" s="0"/>
      <c r="AAB99" s="0"/>
      <c r="AAC99" s="0"/>
      <c r="AAD99" s="0"/>
      <c r="AAE99" s="0"/>
      <c r="AAF99" s="0"/>
      <c r="AAG99" s="0"/>
      <c r="AAH99" s="0"/>
      <c r="AAI99" s="0"/>
      <c r="AAJ99" s="0"/>
      <c r="AAK99" s="0"/>
      <c r="AAL99" s="0"/>
      <c r="AAM99" s="0"/>
      <c r="AAN99" s="0"/>
      <c r="AAO99" s="0"/>
      <c r="AAP99" s="0"/>
      <c r="AAQ99" s="0"/>
      <c r="AAR99" s="0"/>
      <c r="AAS99" s="0"/>
      <c r="AAT99" s="0"/>
      <c r="AAU99" s="0"/>
      <c r="AAV99" s="0"/>
      <c r="AAW99" s="0"/>
      <c r="AAX99" s="0"/>
      <c r="AAY99" s="0"/>
      <c r="AAZ99" s="0"/>
      <c r="ABA99" s="0"/>
      <c r="ABB99" s="0"/>
      <c r="ABC99" s="0"/>
      <c r="ABD99" s="0"/>
      <c r="ABE99" s="0"/>
      <c r="ABF99" s="0"/>
      <c r="ABG99" s="0"/>
      <c r="ABH99" s="0"/>
      <c r="ABI99" s="0"/>
      <c r="ABJ99" s="0"/>
      <c r="ABK99" s="0"/>
      <c r="ABL99" s="0"/>
      <c r="ABM99" s="0"/>
      <c r="ABN99" s="0"/>
      <c r="ABO99" s="0"/>
      <c r="ABP99" s="0"/>
      <c r="ABQ99" s="0"/>
      <c r="ABR99" s="0"/>
      <c r="ABS99" s="0"/>
      <c r="ABT99" s="0"/>
      <c r="ABU99" s="0"/>
      <c r="ABV99" s="0"/>
      <c r="ABW99" s="0"/>
      <c r="ABX99" s="0"/>
      <c r="ABY99" s="0"/>
      <c r="ABZ99" s="0"/>
      <c r="ACA99" s="0"/>
      <c r="ACB99" s="0"/>
      <c r="ACC99" s="0"/>
      <c r="ACD99" s="0"/>
      <c r="ACE99" s="0"/>
      <c r="ACF99" s="0"/>
      <c r="ACG99" s="0"/>
      <c r="ACH99" s="0"/>
      <c r="ACI99" s="0"/>
      <c r="ACJ99" s="0"/>
      <c r="ACK99" s="0"/>
      <c r="ACL99" s="0"/>
      <c r="ACM99" s="0"/>
      <c r="ACN99" s="0"/>
      <c r="ACO99" s="0"/>
      <c r="ACP99" s="0"/>
      <c r="ACQ99" s="0"/>
      <c r="ACR99" s="0"/>
      <c r="ACS99" s="0"/>
      <c r="ACT99" s="0"/>
      <c r="ACU99" s="0"/>
      <c r="ACV99" s="0"/>
      <c r="ACW99" s="0"/>
      <c r="ACX99" s="0"/>
      <c r="ACY99" s="0"/>
      <c r="ACZ99" s="0"/>
      <c r="ADA99" s="0"/>
      <c r="ADB99" s="0"/>
      <c r="ADC99" s="0"/>
      <c r="ADD99" s="0"/>
      <c r="ADE99" s="0"/>
      <c r="ADF99" s="0"/>
      <c r="ADG99" s="0"/>
      <c r="ADH99" s="0"/>
      <c r="ADI99" s="0"/>
      <c r="ADJ99" s="0"/>
      <c r="ADK99" s="0"/>
      <c r="ADL99" s="0"/>
      <c r="ADM99" s="0"/>
      <c r="ADN99" s="0"/>
      <c r="ADO99" s="0"/>
      <c r="ADP99" s="0"/>
      <c r="ADQ99" s="0"/>
      <c r="ADR99" s="0"/>
      <c r="ADS99" s="0"/>
      <c r="ADT99" s="0"/>
      <c r="ADU99" s="0"/>
      <c r="ADV99" s="0"/>
      <c r="ADW99" s="0"/>
      <c r="ADX99" s="0"/>
      <c r="ADY99" s="0"/>
      <c r="ADZ99" s="0"/>
      <c r="AEA99" s="0"/>
      <c r="AEB99" s="0"/>
      <c r="AEC99" s="0"/>
      <c r="AED99" s="0"/>
      <c r="AEE99" s="0"/>
      <c r="AEF99" s="0"/>
      <c r="AEG99" s="0"/>
      <c r="AEH99" s="0"/>
      <c r="AEI99" s="0"/>
      <c r="AEJ99" s="0"/>
      <c r="AEK99" s="0"/>
      <c r="AEL99" s="0"/>
      <c r="AEM99" s="0"/>
      <c r="AEN99" s="0"/>
      <c r="AEO99" s="0"/>
      <c r="AEP99" s="0"/>
      <c r="AEQ99" s="0"/>
      <c r="AER99" s="0"/>
      <c r="AES99" s="0"/>
      <c r="AET99" s="0"/>
      <c r="AEU99" s="0"/>
      <c r="AEV99" s="0"/>
      <c r="AEW99" s="0"/>
      <c r="AEX99" s="0"/>
      <c r="AEY99" s="0"/>
      <c r="AEZ99" s="0"/>
      <c r="AFA99" s="0"/>
      <c r="AFB99" s="0"/>
      <c r="AFC99" s="0"/>
      <c r="AFD99" s="0"/>
      <c r="AFE99" s="0"/>
      <c r="AFF99" s="0"/>
      <c r="AFG99" s="0"/>
      <c r="AFH99" s="0"/>
      <c r="AFI99" s="0"/>
      <c r="AFJ99" s="0"/>
      <c r="AFK99" s="0"/>
      <c r="AFL99" s="0"/>
      <c r="AFM99" s="0"/>
      <c r="AFN99" s="0"/>
      <c r="AFO99" s="0"/>
      <c r="AFP99" s="0"/>
      <c r="AFQ99" s="0"/>
      <c r="AFR99" s="0"/>
      <c r="AFS99" s="0"/>
      <c r="AFT99" s="0"/>
      <c r="AFU99" s="0"/>
      <c r="AFV99" s="0"/>
      <c r="AFW99" s="0"/>
      <c r="AFX99" s="0"/>
      <c r="AFY99" s="0"/>
      <c r="AFZ99" s="0"/>
      <c r="AGA99" s="0"/>
      <c r="AGB99" s="0"/>
      <c r="AGC99" s="0"/>
      <c r="AGD99" s="0"/>
      <c r="AGE99" s="0"/>
      <c r="AGF99" s="0"/>
      <c r="AGG99" s="0"/>
      <c r="AGH99" s="0"/>
      <c r="AGI99" s="0"/>
      <c r="AGJ99" s="0"/>
      <c r="AGK99" s="0"/>
      <c r="AGL99" s="0"/>
      <c r="AGM99" s="0"/>
      <c r="AGN99" s="0"/>
      <c r="AGO99" s="0"/>
      <c r="AGP99" s="0"/>
      <c r="AGQ99" s="0"/>
      <c r="AGR99" s="0"/>
      <c r="AGS99" s="0"/>
      <c r="AGT99" s="0"/>
      <c r="AGU99" s="0"/>
      <c r="AGV99" s="0"/>
      <c r="AGW99" s="0"/>
      <c r="AGX99" s="0"/>
      <c r="AGY99" s="0"/>
      <c r="AGZ99" s="0"/>
      <c r="AHA99" s="0"/>
      <c r="AHB99" s="0"/>
      <c r="AHC99" s="0"/>
      <c r="AHD99" s="0"/>
      <c r="AHE99" s="0"/>
      <c r="AHF99" s="0"/>
      <c r="AHG99" s="0"/>
      <c r="AHH99" s="0"/>
      <c r="AHI99" s="0"/>
      <c r="AHJ99" s="0"/>
      <c r="AHK99" s="0"/>
      <c r="AHL99" s="0"/>
      <c r="AHM99" s="0"/>
      <c r="AHN99" s="0"/>
      <c r="AHO99" s="0"/>
      <c r="AHP99" s="0"/>
      <c r="AHQ99" s="0"/>
      <c r="AHR99" s="0"/>
      <c r="AHS99" s="0"/>
      <c r="AHT99" s="0"/>
      <c r="AHU99" s="0"/>
      <c r="AHV99" s="0"/>
      <c r="AHW99" s="0"/>
      <c r="AHX99" s="0"/>
      <c r="AHY99" s="0"/>
      <c r="AHZ99" s="0"/>
      <c r="AIA99" s="0"/>
      <c r="AIB99" s="0"/>
      <c r="AIC99" s="0"/>
      <c r="AID99" s="0"/>
      <c r="AIE99" s="0"/>
      <c r="AIF99" s="0"/>
      <c r="AIG99" s="0"/>
      <c r="AIH99" s="0"/>
      <c r="AII99" s="0"/>
      <c r="AIJ99" s="0"/>
      <c r="AIK99" s="0"/>
      <c r="AIL99" s="0"/>
      <c r="AIM99" s="0"/>
      <c r="AIN99" s="0"/>
      <c r="AIO99" s="0"/>
      <c r="AIP99" s="0"/>
      <c r="AIQ99" s="0"/>
      <c r="AIR99" s="0"/>
      <c r="AIS99" s="0"/>
      <c r="AIT99" s="0"/>
      <c r="AIU99" s="0"/>
      <c r="AIV99" s="0"/>
      <c r="AIW99" s="0"/>
      <c r="AIX99" s="0"/>
      <c r="AIY99" s="0"/>
      <c r="AIZ99" s="0"/>
      <c r="AJA99" s="0"/>
      <c r="AJB99" s="0"/>
      <c r="AJC99" s="0"/>
      <c r="AJD99" s="0"/>
      <c r="AJE99" s="0"/>
      <c r="AJF99" s="0"/>
      <c r="AJG99" s="0"/>
      <c r="AJH99" s="0"/>
      <c r="AJI99" s="0"/>
      <c r="AJJ99" s="0"/>
      <c r="AJK99" s="0"/>
      <c r="AJL99" s="0"/>
      <c r="AJM99" s="0"/>
      <c r="AJN99" s="0"/>
      <c r="AJO99" s="0"/>
      <c r="AJP99" s="0"/>
      <c r="AJQ99" s="0"/>
      <c r="AJR99" s="0"/>
      <c r="AJS99" s="0"/>
      <c r="AJT99" s="0"/>
      <c r="AJU99" s="0"/>
      <c r="AJV99" s="0"/>
      <c r="AJW99" s="0"/>
      <c r="AJX99" s="0"/>
      <c r="AJY99" s="0"/>
      <c r="AJZ99" s="0"/>
      <c r="AKA99" s="0"/>
      <c r="AKB99" s="0"/>
      <c r="AKC99" s="0"/>
      <c r="AKD99" s="0"/>
      <c r="AKE99" s="0"/>
      <c r="AKF99" s="0"/>
      <c r="AKG99" s="0"/>
      <c r="AKH99" s="0"/>
      <c r="AKI99" s="0"/>
      <c r="AKJ99" s="0"/>
      <c r="AKK99" s="0"/>
      <c r="AKL99" s="0"/>
      <c r="AKM99" s="0"/>
      <c r="AKN99" s="0"/>
      <c r="AKO99" s="0"/>
      <c r="AKP99" s="0"/>
      <c r="AKQ99" s="0"/>
      <c r="AKR99" s="0"/>
      <c r="AKS99" s="0"/>
      <c r="AKT99" s="0"/>
      <c r="AKU99" s="0"/>
      <c r="AKV99" s="0"/>
      <c r="AKW99" s="0"/>
      <c r="AKX99" s="0"/>
      <c r="AKY99" s="0"/>
      <c r="AKZ99" s="0"/>
      <c r="ALA99" s="0"/>
      <c r="ALB99" s="0"/>
      <c r="ALC99" s="0"/>
      <c r="ALD99" s="0"/>
      <c r="ALE99" s="0"/>
      <c r="ALF99" s="0"/>
      <c r="ALG99" s="0"/>
      <c r="ALH99" s="0"/>
      <c r="ALI99" s="0"/>
      <c r="ALJ99" s="0"/>
      <c r="ALK99" s="0"/>
      <c r="ALL99" s="0"/>
      <c r="ALM99" s="0"/>
      <c r="ALN99" s="0"/>
      <c r="ALO99" s="0"/>
      <c r="ALP99" s="0"/>
      <c r="ALQ99" s="0"/>
      <c r="ALR99" s="0"/>
      <c r="ALS99" s="0"/>
      <c r="ALT99" s="0"/>
      <c r="ALU99" s="0"/>
      <c r="ALV99" s="0"/>
      <c r="ALW99" s="0"/>
      <c r="ALX99" s="0"/>
      <c r="ALY99" s="0"/>
      <c r="ALZ99" s="0"/>
      <c r="AMA99" s="0"/>
      <c r="AMB99" s="0"/>
      <c r="AMC99" s="0"/>
      <c r="AMD99" s="0"/>
      <c r="AME99" s="0"/>
      <c r="AMF99" s="0"/>
      <c r="AMG99" s="0"/>
      <c r="AMH99" s="0"/>
      <c r="AMI99" s="0"/>
      <c r="AMJ99" s="0"/>
    </row>
    <row r="100" customFormat="false" ht="15.75" hidden="false" customHeight="true" outlineLevel="0" collapsed="false">
      <c r="A100" s="186"/>
      <c r="B100" s="214"/>
      <c r="C100" s="49"/>
      <c r="D100" s="49"/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26"/>
      <c r="P100" s="27"/>
      <c r="Q100" s="27"/>
      <c r="R100" s="27"/>
      <c r="S100" s="27"/>
      <c r="T100" s="27"/>
      <c r="U100" s="27"/>
      <c r="V100" s="27"/>
      <c r="W100" s="27"/>
      <c r="X100" s="28"/>
      <c r="Y100" s="226"/>
      <c r="Z100" s="27"/>
      <c r="AA100" s="27"/>
      <c r="AB100" s="27"/>
      <c r="AC100" s="27"/>
      <c r="AD100" s="27"/>
      <c r="AE100" s="27"/>
      <c r="AF100" s="27"/>
      <c r="AG100" s="27"/>
      <c r="AH100" s="28"/>
      <c r="AI100" s="226"/>
      <c r="AJ100" s="27"/>
      <c r="AK100" s="27"/>
      <c r="AL100" s="27"/>
      <c r="AM100" s="27"/>
      <c r="AN100" s="27"/>
      <c r="AO100" s="27"/>
      <c r="AP100" s="27"/>
      <c r="AQ100" s="27"/>
      <c r="AR100" s="28"/>
      <c r="AS100" s="226"/>
      <c r="AT100" s="27"/>
      <c r="AU100" s="27"/>
      <c r="AV100" s="27"/>
      <c r="AW100" s="27"/>
      <c r="AX100" s="27"/>
      <c r="AY100" s="27"/>
      <c r="AZ100" s="27"/>
      <c r="BA100" s="27"/>
      <c r="BB100" s="28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0"/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0"/>
      <c r="FV100" s="0"/>
      <c r="FW100" s="0"/>
      <c r="FX100" s="0"/>
      <c r="FY100" s="0"/>
      <c r="FZ100" s="0"/>
      <c r="GA100" s="0"/>
      <c r="GB100" s="0"/>
      <c r="GC100" s="0"/>
      <c r="GD100" s="0"/>
      <c r="GE100" s="0"/>
      <c r="GF100" s="0"/>
      <c r="GG100" s="0"/>
      <c r="GH100" s="0"/>
      <c r="GI100" s="0"/>
      <c r="GJ100" s="0"/>
      <c r="GK100" s="0"/>
      <c r="GL100" s="0"/>
      <c r="GM100" s="0"/>
      <c r="GN100" s="0"/>
      <c r="GO100" s="0"/>
      <c r="GP100" s="0"/>
      <c r="GQ100" s="0"/>
      <c r="GR100" s="0"/>
      <c r="GS100" s="0"/>
      <c r="GT100" s="0"/>
      <c r="GU100" s="0"/>
      <c r="GV100" s="0"/>
      <c r="GW100" s="0"/>
      <c r="GX100" s="0"/>
      <c r="GY100" s="0"/>
      <c r="GZ100" s="0"/>
      <c r="HA100" s="0"/>
      <c r="HB100" s="0"/>
      <c r="HC100" s="0"/>
      <c r="HD100" s="0"/>
      <c r="HE100" s="0"/>
      <c r="HF100" s="0"/>
      <c r="HG100" s="0"/>
      <c r="HH100" s="0"/>
      <c r="HI100" s="0"/>
      <c r="HJ100" s="0"/>
      <c r="HK100" s="0"/>
      <c r="HL100" s="0"/>
      <c r="HM100" s="0"/>
      <c r="HN100" s="0"/>
      <c r="HO100" s="0"/>
      <c r="HP100" s="0"/>
      <c r="HQ100" s="0"/>
      <c r="HR100" s="0"/>
      <c r="HS100" s="0"/>
      <c r="HT100" s="0"/>
      <c r="HU100" s="0"/>
      <c r="HV100" s="0"/>
      <c r="HW100" s="0"/>
      <c r="HX100" s="0"/>
      <c r="HY100" s="0"/>
      <c r="HZ100" s="0"/>
      <c r="IA100" s="0"/>
      <c r="IB100" s="0"/>
      <c r="IC100" s="0"/>
      <c r="ID100" s="0"/>
      <c r="IE100" s="0"/>
      <c r="IF100" s="0"/>
      <c r="IG100" s="0"/>
      <c r="IH100" s="0"/>
      <c r="II100" s="0"/>
      <c r="IJ100" s="0"/>
      <c r="IK100" s="0"/>
      <c r="IL100" s="0"/>
      <c r="IM100" s="0"/>
      <c r="IN100" s="0"/>
      <c r="IO100" s="0"/>
      <c r="IP100" s="0"/>
      <c r="IQ100" s="0"/>
      <c r="IR100" s="0"/>
      <c r="IS100" s="0"/>
      <c r="IT100" s="0"/>
      <c r="IU100" s="0"/>
      <c r="IV100" s="0"/>
      <c r="IW100" s="0"/>
      <c r="IX100" s="0"/>
      <c r="IY100" s="0"/>
      <c r="IZ100" s="0"/>
      <c r="JA100" s="0"/>
      <c r="JB100" s="0"/>
      <c r="JC100" s="0"/>
      <c r="JD100" s="0"/>
      <c r="JE100" s="0"/>
      <c r="JF100" s="0"/>
      <c r="JG100" s="0"/>
      <c r="JH100" s="0"/>
      <c r="JI100" s="0"/>
      <c r="JJ100" s="0"/>
      <c r="JK100" s="0"/>
      <c r="JL100" s="0"/>
      <c r="JM100" s="0"/>
      <c r="JN100" s="0"/>
      <c r="JO100" s="0"/>
      <c r="JP100" s="0"/>
      <c r="JQ100" s="0"/>
      <c r="JR100" s="0"/>
      <c r="JS100" s="0"/>
      <c r="JT100" s="0"/>
      <c r="JU100" s="0"/>
      <c r="JV100" s="0"/>
      <c r="JW100" s="0"/>
      <c r="JX100" s="0"/>
      <c r="JY100" s="0"/>
      <c r="JZ100" s="0"/>
      <c r="KA100" s="0"/>
      <c r="KB100" s="0"/>
      <c r="KC100" s="0"/>
      <c r="KD100" s="0"/>
      <c r="KE100" s="0"/>
      <c r="KF100" s="0"/>
      <c r="KG100" s="0"/>
      <c r="KH100" s="0"/>
      <c r="KI100" s="0"/>
      <c r="KJ100" s="0"/>
      <c r="KK100" s="0"/>
      <c r="KL100" s="0"/>
      <c r="KM100" s="0"/>
      <c r="KN100" s="0"/>
      <c r="KO100" s="0"/>
      <c r="KP100" s="0"/>
      <c r="KQ100" s="0"/>
      <c r="KR100" s="0"/>
      <c r="KS100" s="0"/>
      <c r="KT100" s="0"/>
      <c r="KU100" s="0"/>
      <c r="KV100" s="0"/>
      <c r="KW100" s="0"/>
      <c r="KX100" s="0"/>
      <c r="KY100" s="0"/>
      <c r="KZ100" s="0"/>
      <c r="LA100" s="0"/>
      <c r="LB100" s="0"/>
      <c r="LC100" s="0"/>
      <c r="LD100" s="0"/>
      <c r="LE100" s="0"/>
      <c r="LF100" s="0"/>
      <c r="LG100" s="0"/>
      <c r="LH100" s="0"/>
      <c r="LI100" s="0"/>
      <c r="LJ100" s="0"/>
      <c r="LK100" s="0"/>
      <c r="LL100" s="0"/>
      <c r="LM100" s="0"/>
      <c r="LN100" s="0"/>
      <c r="LO100" s="0"/>
      <c r="LP100" s="0"/>
      <c r="LQ100" s="0"/>
      <c r="LR100" s="0"/>
      <c r="LS100" s="0"/>
      <c r="LT100" s="0"/>
      <c r="LU100" s="0"/>
      <c r="LV100" s="0"/>
      <c r="LW100" s="0"/>
      <c r="LX100" s="0"/>
      <c r="LY100" s="0"/>
      <c r="LZ100" s="0"/>
      <c r="MA100" s="0"/>
      <c r="MB100" s="0"/>
      <c r="MC100" s="0"/>
      <c r="MD100" s="0"/>
      <c r="ME100" s="0"/>
      <c r="MF100" s="0"/>
      <c r="MG100" s="0"/>
      <c r="MH100" s="0"/>
      <c r="MI100" s="0"/>
      <c r="MJ100" s="0"/>
      <c r="MK100" s="0"/>
      <c r="ML100" s="0"/>
      <c r="MM100" s="0"/>
      <c r="MN100" s="0"/>
      <c r="MO100" s="0"/>
      <c r="MP100" s="0"/>
      <c r="MQ100" s="0"/>
      <c r="MR100" s="0"/>
      <c r="MS100" s="0"/>
      <c r="MT100" s="0"/>
      <c r="MU100" s="0"/>
      <c r="MV100" s="0"/>
      <c r="MW100" s="0"/>
      <c r="MX100" s="0"/>
      <c r="MY100" s="0"/>
      <c r="MZ100" s="0"/>
      <c r="NA100" s="0"/>
      <c r="NB100" s="0"/>
      <c r="NC100" s="0"/>
      <c r="ND100" s="0"/>
      <c r="NE100" s="0"/>
      <c r="NF100" s="0"/>
      <c r="NG100" s="0"/>
      <c r="NH100" s="0"/>
      <c r="NI100" s="0"/>
      <c r="NJ100" s="0"/>
      <c r="NK100" s="0"/>
      <c r="NL100" s="0"/>
      <c r="NM100" s="0"/>
      <c r="NN100" s="0"/>
      <c r="NO100" s="0"/>
      <c r="NP100" s="0"/>
      <c r="NQ100" s="0"/>
      <c r="NR100" s="0"/>
      <c r="NS100" s="0"/>
      <c r="NT100" s="0"/>
      <c r="NU100" s="0"/>
      <c r="NV100" s="0"/>
      <c r="NW100" s="0"/>
      <c r="NX100" s="0"/>
      <c r="NY100" s="0"/>
      <c r="NZ100" s="0"/>
      <c r="OA100" s="0"/>
      <c r="OB100" s="0"/>
      <c r="OC100" s="0"/>
      <c r="OD100" s="0"/>
      <c r="OE100" s="0"/>
      <c r="OF100" s="0"/>
      <c r="OG100" s="0"/>
      <c r="OH100" s="0"/>
      <c r="OI100" s="0"/>
      <c r="OJ100" s="0"/>
      <c r="OK100" s="0"/>
      <c r="OL100" s="0"/>
      <c r="OM100" s="0"/>
      <c r="ON100" s="0"/>
      <c r="OO100" s="0"/>
      <c r="OP100" s="0"/>
      <c r="OQ100" s="0"/>
      <c r="OR100" s="0"/>
      <c r="OS100" s="0"/>
      <c r="OT100" s="0"/>
      <c r="OU100" s="0"/>
      <c r="OV100" s="0"/>
      <c r="OW100" s="0"/>
      <c r="OX100" s="0"/>
      <c r="OY100" s="0"/>
      <c r="OZ100" s="0"/>
      <c r="PA100" s="0"/>
      <c r="PB100" s="0"/>
      <c r="PC100" s="0"/>
      <c r="PD100" s="0"/>
      <c r="PE100" s="0"/>
      <c r="PF100" s="0"/>
      <c r="PG100" s="0"/>
      <c r="PH100" s="0"/>
      <c r="PI100" s="0"/>
      <c r="PJ100" s="0"/>
      <c r="PK100" s="0"/>
      <c r="PL100" s="0"/>
      <c r="PM100" s="0"/>
      <c r="PN100" s="0"/>
      <c r="PO100" s="0"/>
      <c r="PP100" s="0"/>
      <c r="PQ100" s="0"/>
      <c r="PR100" s="0"/>
      <c r="PS100" s="0"/>
      <c r="PT100" s="0"/>
      <c r="PU100" s="0"/>
      <c r="PV100" s="0"/>
      <c r="PW100" s="0"/>
      <c r="PX100" s="0"/>
      <c r="PY100" s="0"/>
      <c r="PZ100" s="0"/>
      <c r="QA100" s="0"/>
      <c r="QB100" s="0"/>
      <c r="QC100" s="0"/>
      <c r="QD100" s="0"/>
      <c r="QE100" s="0"/>
      <c r="QF100" s="0"/>
      <c r="QG100" s="0"/>
      <c r="QH100" s="0"/>
      <c r="QI100" s="0"/>
      <c r="QJ100" s="0"/>
      <c r="QK100" s="0"/>
      <c r="QL100" s="0"/>
      <c r="QM100" s="0"/>
      <c r="QN100" s="0"/>
      <c r="QO100" s="0"/>
      <c r="QP100" s="0"/>
      <c r="QQ100" s="0"/>
      <c r="QR100" s="0"/>
      <c r="QS100" s="0"/>
      <c r="QT100" s="0"/>
      <c r="QU100" s="0"/>
      <c r="QV100" s="0"/>
      <c r="QW100" s="0"/>
      <c r="QX100" s="0"/>
      <c r="QY100" s="0"/>
      <c r="QZ100" s="0"/>
      <c r="RA100" s="0"/>
      <c r="RB100" s="0"/>
      <c r="RC100" s="0"/>
      <c r="RD100" s="0"/>
      <c r="RE100" s="0"/>
      <c r="RF100" s="0"/>
      <c r="RG100" s="0"/>
      <c r="RH100" s="0"/>
      <c r="RI100" s="0"/>
      <c r="RJ100" s="0"/>
      <c r="RK100" s="0"/>
      <c r="RL100" s="0"/>
      <c r="RM100" s="0"/>
      <c r="RN100" s="0"/>
      <c r="RO100" s="0"/>
      <c r="RP100" s="0"/>
      <c r="RQ100" s="0"/>
      <c r="RR100" s="0"/>
      <c r="RS100" s="0"/>
      <c r="RT100" s="0"/>
      <c r="RU100" s="0"/>
      <c r="RV100" s="0"/>
      <c r="RW100" s="0"/>
      <c r="RX100" s="0"/>
      <c r="RY100" s="0"/>
      <c r="RZ100" s="0"/>
      <c r="SA100" s="0"/>
      <c r="SB100" s="0"/>
      <c r="SC100" s="0"/>
      <c r="SD100" s="0"/>
      <c r="SE100" s="0"/>
      <c r="SF100" s="0"/>
      <c r="SG100" s="0"/>
      <c r="SH100" s="0"/>
      <c r="SI100" s="0"/>
      <c r="SJ100" s="0"/>
      <c r="SK100" s="0"/>
      <c r="SL100" s="0"/>
      <c r="SM100" s="0"/>
      <c r="SN100" s="0"/>
      <c r="SO100" s="0"/>
      <c r="SP100" s="0"/>
      <c r="SQ100" s="0"/>
      <c r="SR100" s="0"/>
      <c r="SS100" s="0"/>
      <c r="ST100" s="0"/>
      <c r="SU100" s="0"/>
      <c r="SV100" s="0"/>
      <c r="SW100" s="0"/>
      <c r="SX100" s="0"/>
      <c r="SY100" s="0"/>
      <c r="SZ100" s="0"/>
      <c r="TA100" s="0"/>
      <c r="TB100" s="0"/>
      <c r="TC100" s="0"/>
      <c r="TD100" s="0"/>
      <c r="TE100" s="0"/>
      <c r="TF100" s="0"/>
      <c r="TG100" s="0"/>
      <c r="TH100" s="0"/>
      <c r="TI100" s="0"/>
      <c r="TJ100" s="0"/>
      <c r="TK100" s="0"/>
      <c r="TL100" s="0"/>
      <c r="TM100" s="0"/>
      <c r="TN100" s="0"/>
      <c r="TO100" s="0"/>
      <c r="TP100" s="0"/>
      <c r="TQ100" s="0"/>
      <c r="TR100" s="0"/>
      <c r="TS100" s="0"/>
      <c r="TT100" s="0"/>
      <c r="TU100" s="0"/>
      <c r="TV100" s="0"/>
      <c r="TW100" s="0"/>
      <c r="TX100" s="0"/>
      <c r="TY100" s="0"/>
      <c r="TZ100" s="0"/>
      <c r="UA100" s="0"/>
      <c r="UB100" s="0"/>
      <c r="UC100" s="0"/>
      <c r="UD100" s="0"/>
      <c r="UE100" s="0"/>
      <c r="UF100" s="0"/>
      <c r="UG100" s="0"/>
      <c r="UH100" s="0"/>
      <c r="UI100" s="0"/>
      <c r="UJ100" s="0"/>
      <c r="UK100" s="0"/>
      <c r="UL100" s="0"/>
      <c r="UM100" s="0"/>
      <c r="UN100" s="0"/>
      <c r="UO100" s="0"/>
      <c r="UP100" s="0"/>
      <c r="UQ100" s="0"/>
      <c r="UR100" s="0"/>
      <c r="US100" s="0"/>
      <c r="UT100" s="0"/>
      <c r="UU100" s="0"/>
      <c r="UV100" s="0"/>
      <c r="UW100" s="0"/>
      <c r="UX100" s="0"/>
      <c r="UY100" s="0"/>
      <c r="UZ100" s="0"/>
      <c r="VA100" s="0"/>
      <c r="VB100" s="0"/>
      <c r="VC100" s="0"/>
      <c r="VD100" s="0"/>
      <c r="VE100" s="0"/>
      <c r="VF100" s="0"/>
      <c r="VG100" s="0"/>
      <c r="VH100" s="0"/>
      <c r="VI100" s="0"/>
      <c r="VJ100" s="0"/>
      <c r="VK100" s="0"/>
      <c r="VL100" s="0"/>
      <c r="VM100" s="0"/>
      <c r="VN100" s="0"/>
      <c r="VO100" s="0"/>
      <c r="VP100" s="0"/>
      <c r="VQ100" s="0"/>
      <c r="VR100" s="0"/>
      <c r="VS100" s="0"/>
      <c r="VT100" s="0"/>
      <c r="VU100" s="0"/>
      <c r="VV100" s="0"/>
      <c r="VW100" s="0"/>
      <c r="VX100" s="0"/>
      <c r="VY100" s="0"/>
      <c r="VZ100" s="0"/>
      <c r="WA100" s="0"/>
      <c r="WB100" s="0"/>
      <c r="WC100" s="0"/>
      <c r="WD100" s="0"/>
      <c r="WE100" s="0"/>
      <c r="WF100" s="0"/>
      <c r="WG100" s="0"/>
      <c r="WH100" s="0"/>
      <c r="WI100" s="0"/>
      <c r="WJ100" s="0"/>
      <c r="WK100" s="0"/>
      <c r="WL100" s="0"/>
      <c r="WM100" s="0"/>
      <c r="WN100" s="0"/>
      <c r="WO100" s="0"/>
      <c r="WP100" s="0"/>
      <c r="WQ100" s="0"/>
      <c r="WR100" s="0"/>
      <c r="WS100" s="0"/>
      <c r="WT100" s="0"/>
      <c r="WU100" s="0"/>
      <c r="WV100" s="0"/>
      <c r="WW100" s="0"/>
      <c r="WX100" s="0"/>
      <c r="WY100" s="0"/>
      <c r="WZ100" s="0"/>
      <c r="XA100" s="0"/>
      <c r="XB100" s="0"/>
      <c r="XC100" s="0"/>
      <c r="XD100" s="0"/>
      <c r="XE100" s="0"/>
      <c r="XF100" s="0"/>
      <c r="XG100" s="0"/>
      <c r="XH100" s="0"/>
      <c r="XI100" s="0"/>
      <c r="XJ100" s="0"/>
      <c r="XK100" s="0"/>
      <c r="XL100" s="0"/>
      <c r="XM100" s="0"/>
      <c r="XN100" s="0"/>
      <c r="XO100" s="0"/>
      <c r="XP100" s="0"/>
      <c r="XQ100" s="0"/>
      <c r="XR100" s="0"/>
      <c r="XS100" s="0"/>
      <c r="XT100" s="0"/>
      <c r="XU100" s="0"/>
      <c r="XV100" s="0"/>
      <c r="XW100" s="0"/>
      <c r="XX100" s="0"/>
      <c r="XY100" s="0"/>
      <c r="XZ100" s="0"/>
      <c r="YA100" s="0"/>
      <c r="YB100" s="0"/>
      <c r="YC100" s="0"/>
      <c r="YD100" s="0"/>
      <c r="YE100" s="0"/>
      <c r="YF100" s="0"/>
      <c r="YG100" s="0"/>
      <c r="YH100" s="0"/>
      <c r="YI100" s="0"/>
      <c r="YJ100" s="0"/>
      <c r="YK100" s="0"/>
      <c r="YL100" s="0"/>
      <c r="YM100" s="0"/>
      <c r="YN100" s="0"/>
      <c r="YO100" s="0"/>
      <c r="YP100" s="0"/>
      <c r="YQ100" s="0"/>
      <c r="YR100" s="0"/>
      <c r="YS100" s="0"/>
      <c r="YT100" s="0"/>
      <c r="YU100" s="0"/>
      <c r="YV100" s="0"/>
      <c r="YW100" s="0"/>
      <c r="YX100" s="0"/>
      <c r="YY100" s="0"/>
      <c r="YZ100" s="0"/>
      <c r="ZA100" s="0"/>
      <c r="ZB100" s="0"/>
      <c r="ZC100" s="0"/>
      <c r="ZD100" s="0"/>
      <c r="ZE100" s="0"/>
      <c r="ZF100" s="0"/>
      <c r="ZG100" s="0"/>
      <c r="ZH100" s="0"/>
      <c r="ZI100" s="0"/>
      <c r="ZJ100" s="0"/>
      <c r="ZK100" s="0"/>
      <c r="ZL100" s="0"/>
      <c r="ZM100" s="0"/>
      <c r="ZN100" s="0"/>
      <c r="ZO100" s="0"/>
      <c r="ZP100" s="0"/>
      <c r="ZQ100" s="0"/>
      <c r="ZR100" s="0"/>
      <c r="ZS100" s="0"/>
      <c r="ZT100" s="0"/>
      <c r="ZU100" s="0"/>
      <c r="ZV100" s="0"/>
      <c r="ZW100" s="0"/>
      <c r="ZX100" s="0"/>
      <c r="ZY100" s="0"/>
      <c r="ZZ100" s="0"/>
      <c r="AAA100" s="0"/>
      <c r="AAB100" s="0"/>
      <c r="AAC100" s="0"/>
      <c r="AAD100" s="0"/>
      <c r="AAE100" s="0"/>
      <c r="AAF100" s="0"/>
      <c r="AAG100" s="0"/>
      <c r="AAH100" s="0"/>
      <c r="AAI100" s="0"/>
      <c r="AAJ100" s="0"/>
      <c r="AAK100" s="0"/>
      <c r="AAL100" s="0"/>
      <c r="AAM100" s="0"/>
      <c r="AAN100" s="0"/>
      <c r="AAO100" s="0"/>
      <c r="AAP100" s="0"/>
      <c r="AAQ100" s="0"/>
      <c r="AAR100" s="0"/>
      <c r="AAS100" s="0"/>
      <c r="AAT100" s="0"/>
      <c r="AAU100" s="0"/>
      <c r="AAV100" s="0"/>
      <c r="AAW100" s="0"/>
      <c r="AAX100" s="0"/>
      <c r="AAY100" s="0"/>
      <c r="AAZ100" s="0"/>
      <c r="ABA100" s="0"/>
      <c r="ABB100" s="0"/>
      <c r="ABC100" s="0"/>
      <c r="ABD100" s="0"/>
      <c r="ABE100" s="0"/>
      <c r="ABF100" s="0"/>
      <c r="ABG100" s="0"/>
      <c r="ABH100" s="0"/>
      <c r="ABI100" s="0"/>
      <c r="ABJ100" s="0"/>
      <c r="ABK100" s="0"/>
      <c r="ABL100" s="0"/>
      <c r="ABM100" s="0"/>
      <c r="ABN100" s="0"/>
      <c r="ABO100" s="0"/>
      <c r="ABP100" s="0"/>
      <c r="ABQ100" s="0"/>
      <c r="ABR100" s="0"/>
      <c r="ABS100" s="0"/>
      <c r="ABT100" s="0"/>
      <c r="ABU100" s="0"/>
      <c r="ABV100" s="0"/>
      <c r="ABW100" s="0"/>
      <c r="ABX100" s="0"/>
      <c r="ABY100" s="0"/>
      <c r="ABZ100" s="0"/>
      <c r="ACA100" s="0"/>
      <c r="ACB100" s="0"/>
      <c r="ACC100" s="0"/>
      <c r="ACD100" s="0"/>
      <c r="ACE100" s="0"/>
      <c r="ACF100" s="0"/>
      <c r="ACG100" s="0"/>
      <c r="ACH100" s="0"/>
      <c r="ACI100" s="0"/>
      <c r="ACJ100" s="0"/>
      <c r="ACK100" s="0"/>
      <c r="ACL100" s="0"/>
      <c r="ACM100" s="0"/>
      <c r="ACN100" s="0"/>
      <c r="ACO100" s="0"/>
      <c r="ACP100" s="0"/>
      <c r="ACQ100" s="0"/>
      <c r="ACR100" s="0"/>
      <c r="ACS100" s="0"/>
      <c r="ACT100" s="0"/>
      <c r="ACU100" s="0"/>
      <c r="ACV100" s="0"/>
      <c r="ACW100" s="0"/>
      <c r="ACX100" s="0"/>
      <c r="ACY100" s="0"/>
      <c r="ACZ100" s="0"/>
      <c r="ADA100" s="0"/>
      <c r="ADB100" s="0"/>
      <c r="ADC100" s="0"/>
      <c r="ADD100" s="0"/>
      <c r="ADE100" s="0"/>
      <c r="ADF100" s="0"/>
      <c r="ADG100" s="0"/>
      <c r="ADH100" s="0"/>
      <c r="ADI100" s="0"/>
      <c r="ADJ100" s="0"/>
      <c r="ADK100" s="0"/>
      <c r="ADL100" s="0"/>
      <c r="ADM100" s="0"/>
      <c r="ADN100" s="0"/>
      <c r="ADO100" s="0"/>
      <c r="ADP100" s="0"/>
      <c r="ADQ100" s="0"/>
      <c r="ADR100" s="0"/>
      <c r="ADS100" s="0"/>
      <c r="ADT100" s="0"/>
      <c r="ADU100" s="0"/>
      <c r="ADV100" s="0"/>
      <c r="ADW100" s="0"/>
      <c r="ADX100" s="0"/>
      <c r="ADY100" s="0"/>
      <c r="ADZ100" s="0"/>
      <c r="AEA100" s="0"/>
      <c r="AEB100" s="0"/>
      <c r="AEC100" s="0"/>
      <c r="AED100" s="0"/>
      <c r="AEE100" s="0"/>
      <c r="AEF100" s="0"/>
      <c r="AEG100" s="0"/>
      <c r="AEH100" s="0"/>
      <c r="AEI100" s="0"/>
      <c r="AEJ100" s="0"/>
      <c r="AEK100" s="0"/>
      <c r="AEL100" s="0"/>
      <c r="AEM100" s="0"/>
      <c r="AEN100" s="0"/>
      <c r="AEO100" s="0"/>
      <c r="AEP100" s="0"/>
      <c r="AEQ100" s="0"/>
      <c r="AER100" s="0"/>
      <c r="AES100" s="0"/>
      <c r="AET100" s="0"/>
      <c r="AEU100" s="0"/>
      <c r="AEV100" s="0"/>
      <c r="AEW100" s="0"/>
      <c r="AEX100" s="0"/>
      <c r="AEY100" s="0"/>
      <c r="AEZ100" s="0"/>
      <c r="AFA100" s="0"/>
      <c r="AFB100" s="0"/>
      <c r="AFC100" s="0"/>
      <c r="AFD100" s="0"/>
      <c r="AFE100" s="0"/>
      <c r="AFF100" s="0"/>
      <c r="AFG100" s="0"/>
      <c r="AFH100" s="0"/>
      <c r="AFI100" s="0"/>
      <c r="AFJ100" s="0"/>
      <c r="AFK100" s="0"/>
      <c r="AFL100" s="0"/>
      <c r="AFM100" s="0"/>
      <c r="AFN100" s="0"/>
      <c r="AFO100" s="0"/>
      <c r="AFP100" s="0"/>
      <c r="AFQ100" s="0"/>
      <c r="AFR100" s="0"/>
      <c r="AFS100" s="0"/>
      <c r="AFT100" s="0"/>
      <c r="AFU100" s="0"/>
      <c r="AFV100" s="0"/>
      <c r="AFW100" s="0"/>
      <c r="AFX100" s="0"/>
      <c r="AFY100" s="0"/>
      <c r="AFZ100" s="0"/>
      <c r="AGA100" s="0"/>
      <c r="AGB100" s="0"/>
      <c r="AGC100" s="0"/>
      <c r="AGD100" s="0"/>
      <c r="AGE100" s="0"/>
      <c r="AGF100" s="0"/>
      <c r="AGG100" s="0"/>
      <c r="AGH100" s="0"/>
      <c r="AGI100" s="0"/>
      <c r="AGJ100" s="0"/>
      <c r="AGK100" s="0"/>
      <c r="AGL100" s="0"/>
      <c r="AGM100" s="0"/>
      <c r="AGN100" s="0"/>
      <c r="AGO100" s="0"/>
      <c r="AGP100" s="0"/>
      <c r="AGQ100" s="0"/>
      <c r="AGR100" s="0"/>
      <c r="AGS100" s="0"/>
      <c r="AGT100" s="0"/>
      <c r="AGU100" s="0"/>
      <c r="AGV100" s="0"/>
      <c r="AGW100" s="0"/>
      <c r="AGX100" s="0"/>
      <c r="AGY100" s="0"/>
      <c r="AGZ100" s="0"/>
      <c r="AHA100" s="0"/>
      <c r="AHB100" s="0"/>
      <c r="AHC100" s="0"/>
      <c r="AHD100" s="0"/>
      <c r="AHE100" s="0"/>
      <c r="AHF100" s="0"/>
      <c r="AHG100" s="0"/>
      <c r="AHH100" s="0"/>
      <c r="AHI100" s="0"/>
      <c r="AHJ100" s="0"/>
      <c r="AHK100" s="0"/>
      <c r="AHL100" s="0"/>
      <c r="AHM100" s="0"/>
      <c r="AHN100" s="0"/>
      <c r="AHO100" s="0"/>
      <c r="AHP100" s="0"/>
      <c r="AHQ100" s="0"/>
      <c r="AHR100" s="0"/>
      <c r="AHS100" s="0"/>
      <c r="AHT100" s="0"/>
      <c r="AHU100" s="0"/>
      <c r="AHV100" s="0"/>
      <c r="AHW100" s="0"/>
      <c r="AHX100" s="0"/>
      <c r="AHY100" s="0"/>
      <c r="AHZ100" s="0"/>
      <c r="AIA100" s="0"/>
      <c r="AIB100" s="0"/>
      <c r="AIC100" s="0"/>
      <c r="AID100" s="0"/>
      <c r="AIE100" s="0"/>
      <c r="AIF100" s="0"/>
      <c r="AIG100" s="0"/>
      <c r="AIH100" s="0"/>
      <c r="AII100" s="0"/>
      <c r="AIJ100" s="0"/>
      <c r="AIK100" s="0"/>
      <c r="AIL100" s="0"/>
      <c r="AIM100" s="0"/>
      <c r="AIN100" s="0"/>
      <c r="AIO100" s="0"/>
      <c r="AIP100" s="0"/>
      <c r="AIQ100" s="0"/>
      <c r="AIR100" s="0"/>
      <c r="AIS100" s="0"/>
      <c r="AIT100" s="0"/>
      <c r="AIU100" s="0"/>
      <c r="AIV100" s="0"/>
      <c r="AIW100" s="0"/>
      <c r="AIX100" s="0"/>
      <c r="AIY100" s="0"/>
      <c r="AIZ100" s="0"/>
      <c r="AJA100" s="0"/>
      <c r="AJB100" s="0"/>
      <c r="AJC100" s="0"/>
      <c r="AJD100" s="0"/>
      <c r="AJE100" s="0"/>
      <c r="AJF100" s="0"/>
      <c r="AJG100" s="0"/>
      <c r="AJH100" s="0"/>
      <c r="AJI100" s="0"/>
      <c r="AJJ100" s="0"/>
      <c r="AJK100" s="0"/>
      <c r="AJL100" s="0"/>
      <c r="AJM100" s="0"/>
      <c r="AJN100" s="0"/>
      <c r="AJO100" s="0"/>
      <c r="AJP100" s="0"/>
      <c r="AJQ100" s="0"/>
      <c r="AJR100" s="0"/>
      <c r="AJS100" s="0"/>
      <c r="AJT100" s="0"/>
      <c r="AJU100" s="0"/>
      <c r="AJV100" s="0"/>
      <c r="AJW100" s="0"/>
      <c r="AJX100" s="0"/>
      <c r="AJY100" s="0"/>
      <c r="AJZ100" s="0"/>
      <c r="AKA100" s="0"/>
      <c r="AKB100" s="0"/>
      <c r="AKC100" s="0"/>
      <c r="AKD100" s="0"/>
      <c r="AKE100" s="0"/>
      <c r="AKF100" s="0"/>
      <c r="AKG100" s="0"/>
      <c r="AKH100" s="0"/>
      <c r="AKI100" s="0"/>
      <c r="AKJ100" s="0"/>
      <c r="AKK100" s="0"/>
      <c r="AKL100" s="0"/>
      <c r="AKM100" s="0"/>
      <c r="AKN100" s="0"/>
      <c r="AKO100" s="0"/>
      <c r="AKP100" s="0"/>
      <c r="AKQ100" s="0"/>
      <c r="AKR100" s="0"/>
      <c r="AKS100" s="0"/>
      <c r="AKT100" s="0"/>
      <c r="AKU100" s="0"/>
      <c r="AKV100" s="0"/>
      <c r="AKW100" s="0"/>
      <c r="AKX100" s="0"/>
      <c r="AKY100" s="0"/>
      <c r="AKZ100" s="0"/>
      <c r="ALA100" s="0"/>
      <c r="ALB100" s="0"/>
      <c r="ALC100" s="0"/>
      <c r="ALD100" s="0"/>
      <c r="ALE100" s="0"/>
      <c r="ALF100" s="0"/>
      <c r="ALG100" s="0"/>
      <c r="ALH100" s="0"/>
      <c r="ALI100" s="0"/>
      <c r="ALJ100" s="0"/>
      <c r="ALK100" s="0"/>
      <c r="ALL100" s="0"/>
      <c r="ALM100" s="0"/>
      <c r="ALN100" s="0"/>
      <c r="ALO100" s="0"/>
      <c r="ALP100" s="0"/>
      <c r="ALQ100" s="0"/>
      <c r="ALR100" s="0"/>
      <c r="ALS100" s="0"/>
      <c r="ALT100" s="0"/>
      <c r="ALU100" s="0"/>
      <c r="ALV100" s="0"/>
      <c r="ALW100" s="0"/>
      <c r="ALX100" s="0"/>
      <c r="ALY100" s="0"/>
      <c r="ALZ100" s="0"/>
      <c r="AMA100" s="0"/>
      <c r="AMB100" s="0"/>
      <c r="AMC100" s="0"/>
      <c r="AMD100" s="0"/>
      <c r="AME100" s="0"/>
      <c r="AMF100" s="0"/>
      <c r="AMG100" s="0"/>
      <c r="AMH100" s="0"/>
      <c r="AMI100" s="0"/>
      <c r="AMJ100" s="0"/>
    </row>
    <row r="101" customFormat="false" ht="15.75" hidden="false" customHeight="true" outlineLevel="0" collapsed="false">
      <c r="A101" s="186"/>
      <c r="B101" s="225" t="s">
        <v>275</v>
      </c>
      <c r="C101" s="23"/>
      <c r="D101" s="47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25"/>
      <c r="P101" s="23"/>
      <c r="Q101" s="23"/>
      <c r="R101" s="23"/>
      <c r="S101" s="23"/>
      <c r="T101" s="23"/>
      <c r="U101" s="23"/>
      <c r="V101" s="23"/>
      <c r="W101" s="23"/>
      <c r="X101" s="24"/>
      <c r="Y101" s="225"/>
      <c r="Z101" s="23"/>
      <c r="AA101" s="23"/>
      <c r="AB101" s="23"/>
      <c r="AC101" s="23"/>
      <c r="AD101" s="23"/>
      <c r="AE101" s="23"/>
      <c r="AF101" s="23"/>
      <c r="AG101" s="23"/>
      <c r="AH101" s="24"/>
      <c r="AI101" s="225"/>
      <c r="AJ101" s="23"/>
      <c r="AK101" s="23"/>
      <c r="AL101" s="23"/>
      <c r="AM101" s="23"/>
      <c r="AN101" s="23"/>
      <c r="AO101" s="23"/>
      <c r="AP101" s="23"/>
      <c r="AQ101" s="23"/>
      <c r="AR101" s="24"/>
      <c r="AS101" s="225"/>
      <c r="AT101" s="23"/>
      <c r="AU101" s="23"/>
      <c r="AV101" s="23"/>
      <c r="AW101" s="23"/>
      <c r="AX101" s="23"/>
      <c r="AY101" s="23"/>
      <c r="AZ101" s="23"/>
      <c r="BA101" s="23"/>
      <c r="BB101" s="24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  <c r="EN101" s="0"/>
      <c r="EO101" s="0"/>
      <c r="EP101" s="0"/>
      <c r="EQ101" s="0"/>
      <c r="ER101" s="0"/>
      <c r="ES101" s="0"/>
      <c r="ET101" s="0"/>
      <c r="EU101" s="0"/>
      <c r="EV101" s="0"/>
      <c r="EW101" s="0"/>
      <c r="EX101" s="0"/>
      <c r="EY101" s="0"/>
      <c r="EZ101" s="0"/>
      <c r="FA101" s="0"/>
      <c r="FB101" s="0"/>
      <c r="FC101" s="0"/>
      <c r="FD101" s="0"/>
      <c r="FE101" s="0"/>
      <c r="FF101" s="0"/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0"/>
      <c r="FV101" s="0"/>
      <c r="FW101" s="0"/>
      <c r="FX101" s="0"/>
      <c r="FY101" s="0"/>
      <c r="FZ101" s="0"/>
      <c r="GA101" s="0"/>
      <c r="GB101" s="0"/>
      <c r="GC101" s="0"/>
      <c r="GD101" s="0"/>
      <c r="GE101" s="0"/>
      <c r="GF101" s="0"/>
      <c r="GG101" s="0"/>
      <c r="GH101" s="0"/>
      <c r="GI101" s="0"/>
      <c r="GJ101" s="0"/>
      <c r="GK101" s="0"/>
      <c r="GL101" s="0"/>
      <c r="GM101" s="0"/>
      <c r="GN101" s="0"/>
      <c r="GO101" s="0"/>
      <c r="GP101" s="0"/>
      <c r="GQ101" s="0"/>
      <c r="GR101" s="0"/>
      <c r="GS101" s="0"/>
      <c r="GT101" s="0"/>
      <c r="GU101" s="0"/>
      <c r="GV101" s="0"/>
      <c r="GW101" s="0"/>
      <c r="GX101" s="0"/>
      <c r="GY101" s="0"/>
      <c r="GZ101" s="0"/>
      <c r="HA101" s="0"/>
      <c r="HB101" s="0"/>
      <c r="HC101" s="0"/>
      <c r="HD101" s="0"/>
      <c r="HE101" s="0"/>
      <c r="HF101" s="0"/>
      <c r="HG101" s="0"/>
      <c r="HH101" s="0"/>
      <c r="HI101" s="0"/>
      <c r="HJ101" s="0"/>
      <c r="HK101" s="0"/>
      <c r="HL101" s="0"/>
      <c r="HM101" s="0"/>
      <c r="HN101" s="0"/>
      <c r="HO101" s="0"/>
      <c r="HP101" s="0"/>
      <c r="HQ101" s="0"/>
      <c r="HR101" s="0"/>
      <c r="HS101" s="0"/>
      <c r="HT101" s="0"/>
      <c r="HU101" s="0"/>
      <c r="HV101" s="0"/>
      <c r="HW101" s="0"/>
      <c r="HX101" s="0"/>
      <c r="HY101" s="0"/>
      <c r="HZ101" s="0"/>
      <c r="IA101" s="0"/>
      <c r="IB101" s="0"/>
      <c r="IC101" s="0"/>
      <c r="ID101" s="0"/>
      <c r="IE101" s="0"/>
      <c r="IF101" s="0"/>
      <c r="IG101" s="0"/>
      <c r="IH101" s="0"/>
      <c r="II101" s="0"/>
      <c r="IJ101" s="0"/>
      <c r="IK101" s="0"/>
      <c r="IL101" s="0"/>
      <c r="IM101" s="0"/>
      <c r="IN101" s="0"/>
      <c r="IO101" s="0"/>
      <c r="IP101" s="0"/>
      <c r="IQ101" s="0"/>
      <c r="IR101" s="0"/>
      <c r="IS101" s="0"/>
      <c r="IT101" s="0"/>
      <c r="IU101" s="0"/>
      <c r="IV101" s="0"/>
      <c r="IW101" s="0"/>
      <c r="IX101" s="0"/>
      <c r="IY101" s="0"/>
      <c r="IZ101" s="0"/>
      <c r="JA101" s="0"/>
      <c r="JB101" s="0"/>
      <c r="JC101" s="0"/>
      <c r="JD101" s="0"/>
      <c r="JE101" s="0"/>
      <c r="JF101" s="0"/>
      <c r="JG101" s="0"/>
      <c r="JH101" s="0"/>
      <c r="JI101" s="0"/>
      <c r="JJ101" s="0"/>
      <c r="JK101" s="0"/>
      <c r="JL101" s="0"/>
      <c r="JM101" s="0"/>
      <c r="JN101" s="0"/>
      <c r="JO101" s="0"/>
      <c r="JP101" s="0"/>
      <c r="JQ101" s="0"/>
      <c r="JR101" s="0"/>
      <c r="JS101" s="0"/>
      <c r="JT101" s="0"/>
      <c r="JU101" s="0"/>
      <c r="JV101" s="0"/>
      <c r="JW101" s="0"/>
      <c r="JX101" s="0"/>
      <c r="JY101" s="0"/>
      <c r="JZ101" s="0"/>
      <c r="KA101" s="0"/>
      <c r="KB101" s="0"/>
      <c r="KC101" s="0"/>
      <c r="KD101" s="0"/>
      <c r="KE101" s="0"/>
      <c r="KF101" s="0"/>
      <c r="KG101" s="0"/>
      <c r="KH101" s="0"/>
      <c r="KI101" s="0"/>
      <c r="KJ101" s="0"/>
      <c r="KK101" s="0"/>
      <c r="KL101" s="0"/>
      <c r="KM101" s="0"/>
      <c r="KN101" s="0"/>
      <c r="KO101" s="0"/>
      <c r="KP101" s="0"/>
      <c r="KQ101" s="0"/>
      <c r="KR101" s="0"/>
      <c r="KS101" s="0"/>
      <c r="KT101" s="0"/>
      <c r="KU101" s="0"/>
      <c r="KV101" s="0"/>
      <c r="KW101" s="0"/>
      <c r="KX101" s="0"/>
      <c r="KY101" s="0"/>
      <c r="KZ101" s="0"/>
      <c r="LA101" s="0"/>
      <c r="LB101" s="0"/>
      <c r="LC101" s="0"/>
      <c r="LD101" s="0"/>
      <c r="LE101" s="0"/>
      <c r="LF101" s="0"/>
      <c r="LG101" s="0"/>
      <c r="LH101" s="0"/>
      <c r="LI101" s="0"/>
      <c r="LJ101" s="0"/>
      <c r="LK101" s="0"/>
      <c r="LL101" s="0"/>
      <c r="LM101" s="0"/>
      <c r="LN101" s="0"/>
      <c r="LO101" s="0"/>
      <c r="LP101" s="0"/>
      <c r="LQ101" s="0"/>
      <c r="LR101" s="0"/>
      <c r="LS101" s="0"/>
      <c r="LT101" s="0"/>
      <c r="LU101" s="0"/>
      <c r="LV101" s="0"/>
      <c r="LW101" s="0"/>
      <c r="LX101" s="0"/>
      <c r="LY101" s="0"/>
      <c r="LZ101" s="0"/>
      <c r="MA101" s="0"/>
      <c r="MB101" s="0"/>
      <c r="MC101" s="0"/>
      <c r="MD101" s="0"/>
      <c r="ME101" s="0"/>
      <c r="MF101" s="0"/>
      <c r="MG101" s="0"/>
      <c r="MH101" s="0"/>
      <c r="MI101" s="0"/>
      <c r="MJ101" s="0"/>
      <c r="MK101" s="0"/>
      <c r="ML101" s="0"/>
      <c r="MM101" s="0"/>
      <c r="MN101" s="0"/>
      <c r="MO101" s="0"/>
      <c r="MP101" s="0"/>
      <c r="MQ101" s="0"/>
      <c r="MR101" s="0"/>
      <c r="MS101" s="0"/>
      <c r="MT101" s="0"/>
      <c r="MU101" s="0"/>
      <c r="MV101" s="0"/>
      <c r="MW101" s="0"/>
      <c r="MX101" s="0"/>
      <c r="MY101" s="0"/>
      <c r="MZ101" s="0"/>
      <c r="NA101" s="0"/>
      <c r="NB101" s="0"/>
      <c r="NC101" s="0"/>
      <c r="ND101" s="0"/>
      <c r="NE101" s="0"/>
      <c r="NF101" s="0"/>
      <c r="NG101" s="0"/>
      <c r="NH101" s="0"/>
      <c r="NI101" s="0"/>
      <c r="NJ101" s="0"/>
      <c r="NK101" s="0"/>
      <c r="NL101" s="0"/>
      <c r="NM101" s="0"/>
      <c r="NN101" s="0"/>
      <c r="NO101" s="0"/>
      <c r="NP101" s="0"/>
      <c r="NQ101" s="0"/>
      <c r="NR101" s="0"/>
      <c r="NS101" s="0"/>
      <c r="NT101" s="0"/>
      <c r="NU101" s="0"/>
      <c r="NV101" s="0"/>
      <c r="NW101" s="0"/>
      <c r="NX101" s="0"/>
      <c r="NY101" s="0"/>
      <c r="NZ101" s="0"/>
      <c r="OA101" s="0"/>
      <c r="OB101" s="0"/>
      <c r="OC101" s="0"/>
      <c r="OD101" s="0"/>
      <c r="OE101" s="0"/>
      <c r="OF101" s="0"/>
      <c r="OG101" s="0"/>
      <c r="OH101" s="0"/>
      <c r="OI101" s="0"/>
      <c r="OJ101" s="0"/>
      <c r="OK101" s="0"/>
      <c r="OL101" s="0"/>
      <c r="OM101" s="0"/>
      <c r="ON101" s="0"/>
      <c r="OO101" s="0"/>
      <c r="OP101" s="0"/>
      <c r="OQ101" s="0"/>
      <c r="OR101" s="0"/>
      <c r="OS101" s="0"/>
      <c r="OT101" s="0"/>
      <c r="OU101" s="0"/>
      <c r="OV101" s="0"/>
      <c r="OW101" s="0"/>
      <c r="OX101" s="0"/>
      <c r="OY101" s="0"/>
      <c r="OZ101" s="0"/>
      <c r="PA101" s="0"/>
      <c r="PB101" s="0"/>
      <c r="PC101" s="0"/>
      <c r="PD101" s="0"/>
      <c r="PE101" s="0"/>
      <c r="PF101" s="0"/>
      <c r="PG101" s="0"/>
      <c r="PH101" s="0"/>
      <c r="PI101" s="0"/>
      <c r="PJ101" s="0"/>
      <c r="PK101" s="0"/>
      <c r="PL101" s="0"/>
      <c r="PM101" s="0"/>
      <c r="PN101" s="0"/>
      <c r="PO101" s="0"/>
      <c r="PP101" s="0"/>
      <c r="PQ101" s="0"/>
      <c r="PR101" s="0"/>
      <c r="PS101" s="0"/>
      <c r="PT101" s="0"/>
      <c r="PU101" s="0"/>
      <c r="PV101" s="0"/>
      <c r="PW101" s="0"/>
      <c r="PX101" s="0"/>
      <c r="PY101" s="0"/>
      <c r="PZ101" s="0"/>
      <c r="QA101" s="0"/>
      <c r="QB101" s="0"/>
      <c r="QC101" s="0"/>
      <c r="QD101" s="0"/>
      <c r="QE101" s="0"/>
      <c r="QF101" s="0"/>
      <c r="QG101" s="0"/>
      <c r="QH101" s="0"/>
      <c r="QI101" s="0"/>
      <c r="QJ101" s="0"/>
      <c r="QK101" s="0"/>
      <c r="QL101" s="0"/>
      <c r="QM101" s="0"/>
      <c r="QN101" s="0"/>
      <c r="QO101" s="0"/>
      <c r="QP101" s="0"/>
      <c r="QQ101" s="0"/>
      <c r="QR101" s="0"/>
      <c r="QS101" s="0"/>
      <c r="QT101" s="0"/>
      <c r="QU101" s="0"/>
      <c r="QV101" s="0"/>
      <c r="QW101" s="0"/>
      <c r="QX101" s="0"/>
      <c r="QY101" s="0"/>
      <c r="QZ101" s="0"/>
      <c r="RA101" s="0"/>
      <c r="RB101" s="0"/>
      <c r="RC101" s="0"/>
      <c r="RD101" s="0"/>
      <c r="RE101" s="0"/>
      <c r="RF101" s="0"/>
      <c r="RG101" s="0"/>
      <c r="RH101" s="0"/>
      <c r="RI101" s="0"/>
      <c r="RJ101" s="0"/>
      <c r="RK101" s="0"/>
      <c r="RL101" s="0"/>
      <c r="RM101" s="0"/>
      <c r="RN101" s="0"/>
      <c r="RO101" s="0"/>
      <c r="RP101" s="0"/>
      <c r="RQ101" s="0"/>
      <c r="RR101" s="0"/>
      <c r="RS101" s="0"/>
      <c r="RT101" s="0"/>
      <c r="RU101" s="0"/>
      <c r="RV101" s="0"/>
      <c r="RW101" s="0"/>
      <c r="RX101" s="0"/>
      <c r="RY101" s="0"/>
      <c r="RZ101" s="0"/>
      <c r="SA101" s="0"/>
      <c r="SB101" s="0"/>
      <c r="SC101" s="0"/>
      <c r="SD101" s="0"/>
      <c r="SE101" s="0"/>
      <c r="SF101" s="0"/>
      <c r="SG101" s="0"/>
      <c r="SH101" s="0"/>
      <c r="SI101" s="0"/>
      <c r="SJ101" s="0"/>
      <c r="SK101" s="0"/>
      <c r="SL101" s="0"/>
      <c r="SM101" s="0"/>
      <c r="SN101" s="0"/>
      <c r="SO101" s="0"/>
      <c r="SP101" s="0"/>
      <c r="SQ101" s="0"/>
      <c r="SR101" s="0"/>
      <c r="SS101" s="0"/>
      <c r="ST101" s="0"/>
      <c r="SU101" s="0"/>
      <c r="SV101" s="0"/>
      <c r="SW101" s="0"/>
      <c r="SX101" s="0"/>
      <c r="SY101" s="0"/>
      <c r="SZ101" s="0"/>
      <c r="TA101" s="0"/>
      <c r="TB101" s="0"/>
      <c r="TC101" s="0"/>
      <c r="TD101" s="0"/>
      <c r="TE101" s="0"/>
      <c r="TF101" s="0"/>
      <c r="TG101" s="0"/>
      <c r="TH101" s="0"/>
      <c r="TI101" s="0"/>
      <c r="TJ101" s="0"/>
      <c r="TK101" s="0"/>
      <c r="TL101" s="0"/>
      <c r="TM101" s="0"/>
      <c r="TN101" s="0"/>
      <c r="TO101" s="0"/>
      <c r="TP101" s="0"/>
      <c r="TQ101" s="0"/>
      <c r="TR101" s="0"/>
      <c r="TS101" s="0"/>
      <c r="TT101" s="0"/>
      <c r="TU101" s="0"/>
      <c r="TV101" s="0"/>
      <c r="TW101" s="0"/>
      <c r="TX101" s="0"/>
      <c r="TY101" s="0"/>
      <c r="TZ101" s="0"/>
      <c r="UA101" s="0"/>
      <c r="UB101" s="0"/>
      <c r="UC101" s="0"/>
      <c r="UD101" s="0"/>
      <c r="UE101" s="0"/>
      <c r="UF101" s="0"/>
      <c r="UG101" s="0"/>
      <c r="UH101" s="0"/>
      <c r="UI101" s="0"/>
      <c r="UJ101" s="0"/>
      <c r="UK101" s="0"/>
      <c r="UL101" s="0"/>
      <c r="UM101" s="0"/>
      <c r="UN101" s="0"/>
      <c r="UO101" s="0"/>
      <c r="UP101" s="0"/>
      <c r="UQ101" s="0"/>
      <c r="UR101" s="0"/>
      <c r="US101" s="0"/>
      <c r="UT101" s="0"/>
      <c r="UU101" s="0"/>
      <c r="UV101" s="0"/>
      <c r="UW101" s="0"/>
      <c r="UX101" s="0"/>
      <c r="UY101" s="0"/>
      <c r="UZ101" s="0"/>
      <c r="VA101" s="0"/>
      <c r="VB101" s="0"/>
      <c r="VC101" s="0"/>
      <c r="VD101" s="0"/>
      <c r="VE101" s="0"/>
      <c r="VF101" s="0"/>
      <c r="VG101" s="0"/>
      <c r="VH101" s="0"/>
      <c r="VI101" s="0"/>
      <c r="VJ101" s="0"/>
      <c r="VK101" s="0"/>
      <c r="VL101" s="0"/>
      <c r="VM101" s="0"/>
      <c r="VN101" s="0"/>
      <c r="VO101" s="0"/>
      <c r="VP101" s="0"/>
      <c r="VQ101" s="0"/>
      <c r="VR101" s="0"/>
      <c r="VS101" s="0"/>
      <c r="VT101" s="0"/>
      <c r="VU101" s="0"/>
      <c r="VV101" s="0"/>
      <c r="VW101" s="0"/>
      <c r="VX101" s="0"/>
      <c r="VY101" s="0"/>
      <c r="VZ101" s="0"/>
      <c r="WA101" s="0"/>
      <c r="WB101" s="0"/>
      <c r="WC101" s="0"/>
      <c r="WD101" s="0"/>
      <c r="WE101" s="0"/>
      <c r="WF101" s="0"/>
      <c r="WG101" s="0"/>
      <c r="WH101" s="0"/>
      <c r="WI101" s="0"/>
      <c r="WJ101" s="0"/>
      <c r="WK101" s="0"/>
      <c r="WL101" s="0"/>
      <c r="WM101" s="0"/>
      <c r="WN101" s="0"/>
      <c r="WO101" s="0"/>
      <c r="WP101" s="0"/>
      <c r="WQ101" s="0"/>
      <c r="WR101" s="0"/>
      <c r="WS101" s="0"/>
      <c r="WT101" s="0"/>
      <c r="WU101" s="0"/>
      <c r="WV101" s="0"/>
      <c r="WW101" s="0"/>
      <c r="WX101" s="0"/>
      <c r="WY101" s="0"/>
      <c r="WZ101" s="0"/>
      <c r="XA101" s="0"/>
      <c r="XB101" s="0"/>
      <c r="XC101" s="0"/>
      <c r="XD101" s="0"/>
      <c r="XE101" s="0"/>
      <c r="XF101" s="0"/>
      <c r="XG101" s="0"/>
      <c r="XH101" s="0"/>
      <c r="XI101" s="0"/>
      <c r="XJ101" s="0"/>
      <c r="XK101" s="0"/>
      <c r="XL101" s="0"/>
      <c r="XM101" s="0"/>
      <c r="XN101" s="0"/>
      <c r="XO101" s="0"/>
      <c r="XP101" s="0"/>
      <c r="XQ101" s="0"/>
      <c r="XR101" s="0"/>
      <c r="XS101" s="0"/>
      <c r="XT101" s="0"/>
      <c r="XU101" s="0"/>
      <c r="XV101" s="0"/>
      <c r="XW101" s="0"/>
      <c r="XX101" s="0"/>
      <c r="XY101" s="0"/>
      <c r="XZ101" s="0"/>
      <c r="YA101" s="0"/>
      <c r="YB101" s="0"/>
      <c r="YC101" s="0"/>
      <c r="YD101" s="0"/>
      <c r="YE101" s="0"/>
      <c r="YF101" s="0"/>
      <c r="YG101" s="0"/>
      <c r="YH101" s="0"/>
      <c r="YI101" s="0"/>
      <c r="YJ101" s="0"/>
      <c r="YK101" s="0"/>
      <c r="YL101" s="0"/>
      <c r="YM101" s="0"/>
      <c r="YN101" s="0"/>
      <c r="YO101" s="0"/>
      <c r="YP101" s="0"/>
      <c r="YQ101" s="0"/>
      <c r="YR101" s="0"/>
      <c r="YS101" s="0"/>
      <c r="YT101" s="0"/>
      <c r="YU101" s="0"/>
      <c r="YV101" s="0"/>
      <c r="YW101" s="0"/>
      <c r="YX101" s="0"/>
      <c r="YY101" s="0"/>
      <c r="YZ101" s="0"/>
      <c r="ZA101" s="0"/>
      <c r="ZB101" s="0"/>
      <c r="ZC101" s="0"/>
      <c r="ZD101" s="0"/>
      <c r="ZE101" s="0"/>
      <c r="ZF101" s="0"/>
      <c r="ZG101" s="0"/>
      <c r="ZH101" s="0"/>
      <c r="ZI101" s="0"/>
      <c r="ZJ101" s="0"/>
      <c r="ZK101" s="0"/>
      <c r="ZL101" s="0"/>
      <c r="ZM101" s="0"/>
      <c r="ZN101" s="0"/>
      <c r="ZO101" s="0"/>
      <c r="ZP101" s="0"/>
      <c r="ZQ101" s="0"/>
      <c r="ZR101" s="0"/>
      <c r="ZS101" s="0"/>
      <c r="ZT101" s="0"/>
      <c r="ZU101" s="0"/>
      <c r="ZV101" s="0"/>
      <c r="ZW101" s="0"/>
      <c r="ZX101" s="0"/>
      <c r="ZY101" s="0"/>
      <c r="ZZ101" s="0"/>
      <c r="AAA101" s="0"/>
      <c r="AAB101" s="0"/>
      <c r="AAC101" s="0"/>
      <c r="AAD101" s="0"/>
      <c r="AAE101" s="0"/>
      <c r="AAF101" s="0"/>
      <c r="AAG101" s="0"/>
      <c r="AAH101" s="0"/>
      <c r="AAI101" s="0"/>
      <c r="AAJ101" s="0"/>
      <c r="AAK101" s="0"/>
      <c r="AAL101" s="0"/>
      <c r="AAM101" s="0"/>
      <c r="AAN101" s="0"/>
      <c r="AAO101" s="0"/>
      <c r="AAP101" s="0"/>
      <c r="AAQ101" s="0"/>
      <c r="AAR101" s="0"/>
      <c r="AAS101" s="0"/>
      <c r="AAT101" s="0"/>
      <c r="AAU101" s="0"/>
      <c r="AAV101" s="0"/>
      <c r="AAW101" s="0"/>
      <c r="AAX101" s="0"/>
      <c r="AAY101" s="0"/>
      <c r="AAZ101" s="0"/>
      <c r="ABA101" s="0"/>
      <c r="ABB101" s="0"/>
      <c r="ABC101" s="0"/>
      <c r="ABD101" s="0"/>
      <c r="ABE101" s="0"/>
      <c r="ABF101" s="0"/>
      <c r="ABG101" s="0"/>
      <c r="ABH101" s="0"/>
      <c r="ABI101" s="0"/>
      <c r="ABJ101" s="0"/>
      <c r="ABK101" s="0"/>
      <c r="ABL101" s="0"/>
      <c r="ABM101" s="0"/>
      <c r="ABN101" s="0"/>
      <c r="ABO101" s="0"/>
      <c r="ABP101" s="0"/>
      <c r="ABQ101" s="0"/>
      <c r="ABR101" s="0"/>
      <c r="ABS101" s="0"/>
      <c r="ABT101" s="0"/>
      <c r="ABU101" s="0"/>
      <c r="ABV101" s="0"/>
      <c r="ABW101" s="0"/>
      <c r="ABX101" s="0"/>
      <c r="ABY101" s="0"/>
      <c r="ABZ101" s="0"/>
      <c r="ACA101" s="0"/>
      <c r="ACB101" s="0"/>
      <c r="ACC101" s="0"/>
      <c r="ACD101" s="0"/>
      <c r="ACE101" s="0"/>
      <c r="ACF101" s="0"/>
      <c r="ACG101" s="0"/>
      <c r="ACH101" s="0"/>
      <c r="ACI101" s="0"/>
      <c r="ACJ101" s="0"/>
      <c r="ACK101" s="0"/>
      <c r="ACL101" s="0"/>
      <c r="ACM101" s="0"/>
      <c r="ACN101" s="0"/>
      <c r="ACO101" s="0"/>
      <c r="ACP101" s="0"/>
      <c r="ACQ101" s="0"/>
      <c r="ACR101" s="0"/>
      <c r="ACS101" s="0"/>
      <c r="ACT101" s="0"/>
      <c r="ACU101" s="0"/>
      <c r="ACV101" s="0"/>
      <c r="ACW101" s="0"/>
      <c r="ACX101" s="0"/>
      <c r="ACY101" s="0"/>
      <c r="ACZ101" s="0"/>
      <c r="ADA101" s="0"/>
      <c r="ADB101" s="0"/>
      <c r="ADC101" s="0"/>
      <c r="ADD101" s="0"/>
      <c r="ADE101" s="0"/>
      <c r="ADF101" s="0"/>
      <c r="ADG101" s="0"/>
      <c r="ADH101" s="0"/>
      <c r="ADI101" s="0"/>
      <c r="ADJ101" s="0"/>
      <c r="ADK101" s="0"/>
      <c r="ADL101" s="0"/>
      <c r="ADM101" s="0"/>
      <c r="ADN101" s="0"/>
      <c r="ADO101" s="0"/>
      <c r="ADP101" s="0"/>
      <c r="ADQ101" s="0"/>
      <c r="ADR101" s="0"/>
      <c r="ADS101" s="0"/>
      <c r="ADT101" s="0"/>
      <c r="ADU101" s="0"/>
      <c r="ADV101" s="0"/>
      <c r="ADW101" s="0"/>
      <c r="ADX101" s="0"/>
      <c r="ADY101" s="0"/>
      <c r="ADZ101" s="0"/>
      <c r="AEA101" s="0"/>
      <c r="AEB101" s="0"/>
      <c r="AEC101" s="0"/>
      <c r="AED101" s="0"/>
      <c r="AEE101" s="0"/>
      <c r="AEF101" s="0"/>
      <c r="AEG101" s="0"/>
      <c r="AEH101" s="0"/>
      <c r="AEI101" s="0"/>
      <c r="AEJ101" s="0"/>
      <c r="AEK101" s="0"/>
      <c r="AEL101" s="0"/>
      <c r="AEM101" s="0"/>
      <c r="AEN101" s="0"/>
      <c r="AEO101" s="0"/>
      <c r="AEP101" s="0"/>
      <c r="AEQ101" s="0"/>
      <c r="AER101" s="0"/>
      <c r="AES101" s="0"/>
      <c r="AET101" s="0"/>
      <c r="AEU101" s="0"/>
      <c r="AEV101" s="0"/>
      <c r="AEW101" s="0"/>
      <c r="AEX101" s="0"/>
      <c r="AEY101" s="0"/>
      <c r="AEZ101" s="0"/>
      <c r="AFA101" s="0"/>
      <c r="AFB101" s="0"/>
      <c r="AFC101" s="0"/>
      <c r="AFD101" s="0"/>
      <c r="AFE101" s="0"/>
      <c r="AFF101" s="0"/>
      <c r="AFG101" s="0"/>
      <c r="AFH101" s="0"/>
      <c r="AFI101" s="0"/>
      <c r="AFJ101" s="0"/>
      <c r="AFK101" s="0"/>
      <c r="AFL101" s="0"/>
      <c r="AFM101" s="0"/>
      <c r="AFN101" s="0"/>
      <c r="AFO101" s="0"/>
      <c r="AFP101" s="0"/>
      <c r="AFQ101" s="0"/>
      <c r="AFR101" s="0"/>
      <c r="AFS101" s="0"/>
      <c r="AFT101" s="0"/>
      <c r="AFU101" s="0"/>
      <c r="AFV101" s="0"/>
      <c r="AFW101" s="0"/>
      <c r="AFX101" s="0"/>
      <c r="AFY101" s="0"/>
      <c r="AFZ101" s="0"/>
      <c r="AGA101" s="0"/>
      <c r="AGB101" s="0"/>
      <c r="AGC101" s="0"/>
      <c r="AGD101" s="0"/>
      <c r="AGE101" s="0"/>
      <c r="AGF101" s="0"/>
      <c r="AGG101" s="0"/>
      <c r="AGH101" s="0"/>
      <c r="AGI101" s="0"/>
      <c r="AGJ101" s="0"/>
      <c r="AGK101" s="0"/>
      <c r="AGL101" s="0"/>
      <c r="AGM101" s="0"/>
      <c r="AGN101" s="0"/>
      <c r="AGO101" s="0"/>
      <c r="AGP101" s="0"/>
      <c r="AGQ101" s="0"/>
      <c r="AGR101" s="0"/>
      <c r="AGS101" s="0"/>
      <c r="AGT101" s="0"/>
      <c r="AGU101" s="0"/>
      <c r="AGV101" s="0"/>
      <c r="AGW101" s="0"/>
      <c r="AGX101" s="0"/>
      <c r="AGY101" s="0"/>
      <c r="AGZ101" s="0"/>
      <c r="AHA101" s="0"/>
      <c r="AHB101" s="0"/>
      <c r="AHC101" s="0"/>
      <c r="AHD101" s="0"/>
      <c r="AHE101" s="0"/>
      <c r="AHF101" s="0"/>
      <c r="AHG101" s="0"/>
      <c r="AHH101" s="0"/>
      <c r="AHI101" s="0"/>
      <c r="AHJ101" s="0"/>
      <c r="AHK101" s="0"/>
      <c r="AHL101" s="0"/>
      <c r="AHM101" s="0"/>
      <c r="AHN101" s="0"/>
      <c r="AHO101" s="0"/>
      <c r="AHP101" s="0"/>
      <c r="AHQ101" s="0"/>
      <c r="AHR101" s="0"/>
      <c r="AHS101" s="0"/>
      <c r="AHT101" s="0"/>
      <c r="AHU101" s="0"/>
      <c r="AHV101" s="0"/>
      <c r="AHW101" s="0"/>
      <c r="AHX101" s="0"/>
      <c r="AHY101" s="0"/>
      <c r="AHZ101" s="0"/>
      <c r="AIA101" s="0"/>
      <c r="AIB101" s="0"/>
      <c r="AIC101" s="0"/>
      <c r="AID101" s="0"/>
      <c r="AIE101" s="0"/>
      <c r="AIF101" s="0"/>
      <c r="AIG101" s="0"/>
      <c r="AIH101" s="0"/>
      <c r="AII101" s="0"/>
      <c r="AIJ101" s="0"/>
      <c r="AIK101" s="0"/>
      <c r="AIL101" s="0"/>
      <c r="AIM101" s="0"/>
      <c r="AIN101" s="0"/>
      <c r="AIO101" s="0"/>
      <c r="AIP101" s="0"/>
      <c r="AIQ101" s="0"/>
      <c r="AIR101" s="0"/>
      <c r="AIS101" s="0"/>
      <c r="AIT101" s="0"/>
      <c r="AIU101" s="0"/>
      <c r="AIV101" s="0"/>
      <c r="AIW101" s="0"/>
      <c r="AIX101" s="0"/>
      <c r="AIY101" s="0"/>
      <c r="AIZ101" s="0"/>
      <c r="AJA101" s="0"/>
      <c r="AJB101" s="0"/>
      <c r="AJC101" s="0"/>
      <c r="AJD101" s="0"/>
      <c r="AJE101" s="0"/>
      <c r="AJF101" s="0"/>
      <c r="AJG101" s="0"/>
      <c r="AJH101" s="0"/>
      <c r="AJI101" s="0"/>
      <c r="AJJ101" s="0"/>
      <c r="AJK101" s="0"/>
      <c r="AJL101" s="0"/>
      <c r="AJM101" s="0"/>
      <c r="AJN101" s="0"/>
      <c r="AJO101" s="0"/>
      <c r="AJP101" s="0"/>
      <c r="AJQ101" s="0"/>
      <c r="AJR101" s="0"/>
      <c r="AJS101" s="0"/>
      <c r="AJT101" s="0"/>
      <c r="AJU101" s="0"/>
      <c r="AJV101" s="0"/>
      <c r="AJW101" s="0"/>
      <c r="AJX101" s="0"/>
      <c r="AJY101" s="0"/>
      <c r="AJZ101" s="0"/>
      <c r="AKA101" s="0"/>
      <c r="AKB101" s="0"/>
      <c r="AKC101" s="0"/>
      <c r="AKD101" s="0"/>
      <c r="AKE101" s="0"/>
      <c r="AKF101" s="0"/>
      <c r="AKG101" s="0"/>
      <c r="AKH101" s="0"/>
      <c r="AKI101" s="0"/>
      <c r="AKJ101" s="0"/>
      <c r="AKK101" s="0"/>
      <c r="AKL101" s="0"/>
      <c r="AKM101" s="0"/>
      <c r="AKN101" s="0"/>
      <c r="AKO101" s="0"/>
      <c r="AKP101" s="0"/>
      <c r="AKQ101" s="0"/>
      <c r="AKR101" s="0"/>
      <c r="AKS101" s="0"/>
      <c r="AKT101" s="0"/>
      <c r="AKU101" s="0"/>
      <c r="AKV101" s="0"/>
      <c r="AKW101" s="0"/>
      <c r="AKX101" s="0"/>
      <c r="AKY101" s="0"/>
      <c r="AKZ101" s="0"/>
      <c r="ALA101" s="0"/>
      <c r="ALB101" s="0"/>
      <c r="ALC101" s="0"/>
      <c r="ALD101" s="0"/>
      <c r="ALE101" s="0"/>
      <c r="ALF101" s="0"/>
      <c r="ALG101" s="0"/>
      <c r="ALH101" s="0"/>
      <c r="ALI101" s="0"/>
      <c r="ALJ101" s="0"/>
      <c r="ALK101" s="0"/>
      <c r="ALL101" s="0"/>
      <c r="ALM101" s="0"/>
      <c r="ALN101" s="0"/>
      <c r="ALO101" s="0"/>
      <c r="ALP101" s="0"/>
      <c r="ALQ101" s="0"/>
      <c r="ALR101" s="0"/>
      <c r="ALS101" s="0"/>
      <c r="ALT101" s="0"/>
      <c r="ALU101" s="0"/>
      <c r="ALV101" s="0"/>
      <c r="ALW101" s="0"/>
      <c r="ALX101" s="0"/>
      <c r="ALY101" s="0"/>
      <c r="ALZ101" s="0"/>
      <c r="AMA101" s="0"/>
      <c r="AMB101" s="0"/>
      <c r="AMC101" s="0"/>
      <c r="AMD101" s="0"/>
      <c r="AME101" s="0"/>
      <c r="AMF101" s="0"/>
      <c r="AMG101" s="0"/>
      <c r="AMH101" s="0"/>
      <c r="AMI101" s="0"/>
      <c r="AMJ101" s="0"/>
    </row>
    <row r="102" customFormat="false" ht="15.75" hidden="true" customHeight="true" outlineLevel="1" collapsed="false">
      <c r="A102" s="186"/>
      <c r="B102" s="202" t="s">
        <v>11</v>
      </c>
      <c r="C102" s="66" t="s">
        <v>276</v>
      </c>
      <c r="D102" s="203" t="s">
        <v>13</v>
      </c>
      <c r="E102" s="203"/>
      <c r="F102" s="203"/>
      <c r="G102" s="203"/>
      <c r="H102" s="203"/>
      <c r="I102" s="203"/>
      <c r="J102" s="203"/>
      <c r="K102" s="203"/>
      <c r="L102" s="203"/>
      <c r="M102" s="203"/>
      <c r="N102" s="203"/>
      <c r="O102" s="204"/>
      <c r="P102" s="203"/>
      <c r="Q102" s="203"/>
      <c r="R102" s="203"/>
      <c r="S102" s="203"/>
      <c r="T102" s="203"/>
      <c r="U102" s="203"/>
      <c r="V102" s="203"/>
      <c r="W102" s="203"/>
      <c r="X102" s="205"/>
      <c r="Y102" s="204"/>
      <c r="Z102" s="203"/>
      <c r="AA102" s="203"/>
      <c r="AB102" s="203"/>
      <c r="AC102" s="203"/>
      <c r="AD102" s="203"/>
      <c r="AE102" s="203"/>
      <c r="AF102" s="203"/>
      <c r="AG102" s="203"/>
      <c r="AH102" s="205"/>
      <c r="AI102" s="204"/>
      <c r="AJ102" s="203"/>
      <c r="AK102" s="203"/>
      <c r="AL102" s="203"/>
      <c r="AM102" s="203"/>
      <c r="AN102" s="203"/>
      <c r="AO102" s="203"/>
      <c r="AP102" s="203"/>
      <c r="AQ102" s="203"/>
      <c r="AR102" s="205"/>
      <c r="AS102" s="204"/>
      <c r="AT102" s="203"/>
      <c r="AU102" s="203"/>
      <c r="AV102" s="203"/>
      <c r="AW102" s="203"/>
      <c r="AX102" s="203"/>
      <c r="AY102" s="203"/>
      <c r="AZ102" s="203"/>
      <c r="BA102" s="203"/>
      <c r="BB102" s="205"/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  <c r="EE102" s="0"/>
      <c r="EF102" s="0"/>
      <c r="EG102" s="0"/>
      <c r="EH102" s="0"/>
      <c r="EI102" s="0"/>
      <c r="EJ102" s="0"/>
      <c r="EK102" s="0"/>
      <c r="EL102" s="0"/>
      <c r="EM102" s="0"/>
      <c r="EN102" s="0"/>
      <c r="EO102" s="0"/>
      <c r="EP102" s="0"/>
      <c r="EQ102" s="0"/>
      <c r="ER102" s="0"/>
      <c r="ES102" s="0"/>
      <c r="ET102" s="0"/>
      <c r="EU102" s="0"/>
      <c r="EV102" s="0"/>
      <c r="EW102" s="0"/>
      <c r="EX102" s="0"/>
      <c r="EY102" s="0"/>
      <c r="EZ102" s="0"/>
      <c r="FA102" s="0"/>
      <c r="FB102" s="0"/>
      <c r="FC102" s="0"/>
      <c r="FD102" s="0"/>
      <c r="FE102" s="0"/>
      <c r="FF102" s="0"/>
      <c r="FG102" s="0"/>
      <c r="FH102" s="0"/>
      <c r="FI102" s="0"/>
      <c r="FJ102" s="0"/>
      <c r="FK102" s="0"/>
      <c r="FL102" s="0"/>
      <c r="FM102" s="0"/>
      <c r="FN102" s="0"/>
      <c r="FO102" s="0"/>
      <c r="FP102" s="0"/>
      <c r="FQ102" s="0"/>
      <c r="FR102" s="0"/>
      <c r="FS102" s="0"/>
      <c r="FT102" s="0"/>
      <c r="FU102" s="0"/>
      <c r="FV102" s="0"/>
      <c r="FW102" s="0"/>
      <c r="FX102" s="0"/>
      <c r="FY102" s="0"/>
      <c r="FZ102" s="0"/>
      <c r="GA102" s="0"/>
      <c r="GB102" s="0"/>
      <c r="GC102" s="0"/>
      <c r="GD102" s="0"/>
      <c r="GE102" s="0"/>
      <c r="GF102" s="0"/>
      <c r="GG102" s="0"/>
      <c r="GH102" s="0"/>
      <c r="GI102" s="0"/>
      <c r="GJ102" s="0"/>
      <c r="GK102" s="0"/>
      <c r="GL102" s="0"/>
      <c r="GM102" s="0"/>
      <c r="GN102" s="0"/>
      <c r="GO102" s="0"/>
      <c r="GP102" s="0"/>
      <c r="GQ102" s="0"/>
      <c r="GR102" s="0"/>
      <c r="GS102" s="0"/>
      <c r="GT102" s="0"/>
      <c r="GU102" s="0"/>
      <c r="GV102" s="0"/>
      <c r="GW102" s="0"/>
      <c r="GX102" s="0"/>
      <c r="GY102" s="0"/>
      <c r="GZ102" s="0"/>
      <c r="HA102" s="0"/>
      <c r="HB102" s="0"/>
      <c r="HC102" s="0"/>
      <c r="HD102" s="0"/>
      <c r="HE102" s="0"/>
      <c r="HF102" s="0"/>
      <c r="HG102" s="0"/>
      <c r="HH102" s="0"/>
      <c r="HI102" s="0"/>
      <c r="HJ102" s="0"/>
      <c r="HK102" s="0"/>
      <c r="HL102" s="0"/>
      <c r="HM102" s="0"/>
      <c r="HN102" s="0"/>
      <c r="HO102" s="0"/>
      <c r="HP102" s="0"/>
      <c r="HQ102" s="0"/>
      <c r="HR102" s="0"/>
      <c r="HS102" s="0"/>
      <c r="HT102" s="0"/>
      <c r="HU102" s="0"/>
      <c r="HV102" s="0"/>
      <c r="HW102" s="0"/>
      <c r="HX102" s="0"/>
      <c r="HY102" s="0"/>
      <c r="HZ102" s="0"/>
      <c r="IA102" s="0"/>
      <c r="IB102" s="0"/>
      <c r="IC102" s="0"/>
      <c r="ID102" s="0"/>
      <c r="IE102" s="0"/>
      <c r="IF102" s="0"/>
      <c r="IG102" s="0"/>
      <c r="IH102" s="0"/>
      <c r="II102" s="0"/>
      <c r="IJ102" s="0"/>
      <c r="IK102" s="0"/>
      <c r="IL102" s="0"/>
      <c r="IM102" s="0"/>
      <c r="IN102" s="0"/>
      <c r="IO102" s="0"/>
      <c r="IP102" s="0"/>
      <c r="IQ102" s="0"/>
      <c r="IR102" s="0"/>
      <c r="IS102" s="0"/>
      <c r="IT102" s="0"/>
      <c r="IU102" s="0"/>
      <c r="IV102" s="0"/>
      <c r="IW102" s="0"/>
      <c r="IX102" s="0"/>
      <c r="IY102" s="0"/>
      <c r="IZ102" s="0"/>
      <c r="JA102" s="0"/>
      <c r="JB102" s="0"/>
      <c r="JC102" s="0"/>
      <c r="JD102" s="0"/>
      <c r="JE102" s="0"/>
      <c r="JF102" s="0"/>
      <c r="JG102" s="0"/>
      <c r="JH102" s="0"/>
      <c r="JI102" s="0"/>
      <c r="JJ102" s="0"/>
      <c r="JK102" s="0"/>
      <c r="JL102" s="0"/>
      <c r="JM102" s="0"/>
      <c r="JN102" s="0"/>
      <c r="JO102" s="0"/>
      <c r="JP102" s="0"/>
      <c r="JQ102" s="0"/>
      <c r="JR102" s="0"/>
      <c r="JS102" s="0"/>
      <c r="JT102" s="0"/>
      <c r="JU102" s="0"/>
      <c r="JV102" s="0"/>
      <c r="JW102" s="0"/>
      <c r="JX102" s="0"/>
      <c r="JY102" s="0"/>
      <c r="JZ102" s="0"/>
      <c r="KA102" s="0"/>
      <c r="KB102" s="0"/>
      <c r="KC102" s="0"/>
      <c r="KD102" s="0"/>
      <c r="KE102" s="0"/>
      <c r="KF102" s="0"/>
      <c r="KG102" s="0"/>
      <c r="KH102" s="0"/>
      <c r="KI102" s="0"/>
      <c r="KJ102" s="0"/>
      <c r="KK102" s="0"/>
      <c r="KL102" s="0"/>
      <c r="KM102" s="0"/>
      <c r="KN102" s="0"/>
      <c r="KO102" s="0"/>
      <c r="KP102" s="0"/>
      <c r="KQ102" s="0"/>
      <c r="KR102" s="0"/>
      <c r="KS102" s="0"/>
      <c r="KT102" s="0"/>
      <c r="KU102" s="0"/>
      <c r="KV102" s="0"/>
      <c r="KW102" s="0"/>
      <c r="KX102" s="0"/>
      <c r="KY102" s="0"/>
      <c r="KZ102" s="0"/>
      <c r="LA102" s="0"/>
      <c r="LB102" s="0"/>
      <c r="LC102" s="0"/>
      <c r="LD102" s="0"/>
      <c r="LE102" s="0"/>
      <c r="LF102" s="0"/>
      <c r="LG102" s="0"/>
      <c r="LH102" s="0"/>
      <c r="LI102" s="0"/>
      <c r="LJ102" s="0"/>
      <c r="LK102" s="0"/>
      <c r="LL102" s="0"/>
      <c r="LM102" s="0"/>
      <c r="LN102" s="0"/>
      <c r="LO102" s="0"/>
      <c r="LP102" s="0"/>
      <c r="LQ102" s="0"/>
      <c r="LR102" s="0"/>
      <c r="LS102" s="0"/>
      <c r="LT102" s="0"/>
      <c r="LU102" s="0"/>
      <c r="LV102" s="0"/>
      <c r="LW102" s="0"/>
      <c r="LX102" s="0"/>
      <c r="LY102" s="0"/>
      <c r="LZ102" s="0"/>
      <c r="MA102" s="0"/>
      <c r="MB102" s="0"/>
      <c r="MC102" s="0"/>
      <c r="MD102" s="0"/>
      <c r="ME102" s="0"/>
      <c r="MF102" s="0"/>
      <c r="MG102" s="0"/>
      <c r="MH102" s="0"/>
      <c r="MI102" s="0"/>
      <c r="MJ102" s="0"/>
      <c r="MK102" s="0"/>
      <c r="ML102" s="0"/>
      <c r="MM102" s="0"/>
      <c r="MN102" s="0"/>
      <c r="MO102" s="0"/>
      <c r="MP102" s="0"/>
      <c r="MQ102" s="0"/>
      <c r="MR102" s="0"/>
      <c r="MS102" s="0"/>
      <c r="MT102" s="0"/>
      <c r="MU102" s="0"/>
      <c r="MV102" s="0"/>
      <c r="MW102" s="0"/>
      <c r="MX102" s="0"/>
      <c r="MY102" s="0"/>
      <c r="MZ102" s="0"/>
      <c r="NA102" s="0"/>
      <c r="NB102" s="0"/>
      <c r="NC102" s="0"/>
      <c r="ND102" s="0"/>
      <c r="NE102" s="0"/>
      <c r="NF102" s="0"/>
      <c r="NG102" s="0"/>
      <c r="NH102" s="0"/>
      <c r="NI102" s="0"/>
      <c r="NJ102" s="0"/>
      <c r="NK102" s="0"/>
      <c r="NL102" s="0"/>
      <c r="NM102" s="0"/>
      <c r="NN102" s="0"/>
      <c r="NO102" s="0"/>
      <c r="NP102" s="0"/>
      <c r="NQ102" s="0"/>
      <c r="NR102" s="0"/>
      <c r="NS102" s="0"/>
      <c r="NT102" s="0"/>
      <c r="NU102" s="0"/>
      <c r="NV102" s="0"/>
      <c r="NW102" s="0"/>
      <c r="NX102" s="0"/>
      <c r="NY102" s="0"/>
      <c r="NZ102" s="0"/>
      <c r="OA102" s="0"/>
      <c r="OB102" s="0"/>
      <c r="OC102" s="0"/>
      <c r="OD102" s="0"/>
      <c r="OE102" s="0"/>
      <c r="OF102" s="0"/>
      <c r="OG102" s="0"/>
      <c r="OH102" s="0"/>
      <c r="OI102" s="0"/>
      <c r="OJ102" s="0"/>
      <c r="OK102" s="0"/>
      <c r="OL102" s="0"/>
      <c r="OM102" s="0"/>
      <c r="ON102" s="0"/>
      <c r="OO102" s="0"/>
      <c r="OP102" s="0"/>
      <c r="OQ102" s="0"/>
      <c r="OR102" s="0"/>
      <c r="OS102" s="0"/>
      <c r="OT102" s="0"/>
      <c r="OU102" s="0"/>
      <c r="OV102" s="0"/>
      <c r="OW102" s="0"/>
      <c r="OX102" s="0"/>
      <c r="OY102" s="0"/>
      <c r="OZ102" s="0"/>
      <c r="PA102" s="0"/>
      <c r="PB102" s="0"/>
      <c r="PC102" s="0"/>
      <c r="PD102" s="0"/>
      <c r="PE102" s="0"/>
      <c r="PF102" s="0"/>
      <c r="PG102" s="0"/>
      <c r="PH102" s="0"/>
      <c r="PI102" s="0"/>
      <c r="PJ102" s="0"/>
      <c r="PK102" s="0"/>
      <c r="PL102" s="0"/>
      <c r="PM102" s="0"/>
      <c r="PN102" s="0"/>
      <c r="PO102" s="0"/>
      <c r="PP102" s="0"/>
      <c r="PQ102" s="0"/>
      <c r="PR102" s="0"/>
      <c r="PS102" s="0"/>
      <c r="PT102" s="0"/>
      <c r="PU102" s="0"/>
      <c r="PV102" s="0"/>
      <c r="PW102" s="0"/>
      <c r="PX102" s="0"/>
      <c r="PY102" s="0"/>
      <c r="PZ102" s="0"/>
      <c r="QA102" s="0"/>
      <c r="QB102" s="0"/>
      <c r="QC102" s="0"/>
      <c r="QD102" s="0"/>
      <c r="QE102" s="0"/>
      <c r="QF102" s="0"/>
      <c r="QG102" s="0"/>
      <c r="QH102" s="0"/>
      <c r="QI102" s="0"/>
      <c r="QJ102" s="0"/>
      <c r="QK102" s="0"/>
      <c r="QL102" s="0"/>
      <c r="QM102" s="0"/>
      <c r="QN102" s="0"/>
      <c r="QO102" s="0"/>
      <c r="QP102" s="0"/>
      <c r="QQ102" s="0"/>
      <c r="QR102" s="0"/>
      <c r="QS102" s="0"/>
      <c r="QT102" s="0"/>
      <c r="QU102" s="0"/>
      <c r="QV102" s="0"/>
      <c r="QW102" s="0"/>
      <c r="QX102" s="0"/>
      <c r="QY102" s="0"/>
      <c r="QZ102" s="0"/>
      <c r="RA102" s="0"/>
      <c r="RB102" s="0"/>
      <c r="RC102" s="0"/>
      <c r="RD102" s="0"/>
      <c r="RE102" s="0"/>
      <c r="RF102" s="0"/>
      <c r="RG102" s="0"/>
      <c r="RH102" s="0"/>
      <c r="RI102" s="0"/>
      <c r="RJ102" s="0"/>
      <c r="RK102" s="0"/>
      <c r="RL102" s="0"/>
      <c r="RM102" s="0"/>
      <c r="RN102" s="0"/>
      <c r="RO102" s="0"/>
      <c r="RP102" s="0"/>
      <c r="RQ102" s="0"/>
      <c r="RR102" s="0"/>
      <c r="RS102" s="0"/>
      <c r="RT102" s="0"/>
      <c r="RU102" s="0"/>
      <c r="RV102" s="0"/>
      <c r="RW102" s="0"/>
      <c r="RX102" s="0"/>
      <c r="RY102" s="0"/>
      <c r="RZ102" s="0"/>
      <c r="SA102" s="0"/>
      <c r="SB102" s="0"/>
      <c r="SC102" s="0"/>
      <c r="SD102" s="0"/>
      <c r="SE102" s="0"/>
      <c r="SF102" s="0"/>
      <c r="SG102" s="0"/>
      <c r="SH102" s="0"/>
      <c r="SI102" s="0"/>
      <c r="SJ102" s="0"/>
      <c r="SK102" s="0"/>
      <c r="SL102" s="0"/>
      <c r="SM102" s="0"/>
      <c r="SN102" s="0"/>
      <c r="SO102" s="0"/>
      <c r="SP102" s="0"/>
      <c r="SQ102" s="0"/>
      <c r="SR102" s="0"/>
      <c r="SS102" s="0"/>
      <c r="ST102" s="0"/>
      <c r="SU102" s="0"/>
      <c r="SV102" s="0"/>
      <c r="SW102" s="0"/>
      <c r="SX102" s="0"/>
      <c r="SY102" s="0"/>
      <c r="SZ102" s="0"/>
      <c r="TA102" s="0"/>
      <c r="TB102" s="0"/>
      <c r="TC102" s="0"/>
      <c r="TD102" s="0"/>
      <c r="TE102" s="0"/>
      <c r="TF102" s="0"/>
      <c r="TG102" s="0"/>
      <c r="TH102" s="0"/>
      <c r="TI102" s="0"/>
      <c r="TJ102" s="0"/>
      <c r="TK102" s="0"/>
      <c r="TL102" s="0"/>
      <c r="TM102" s="0"/>
      <c r="TN102" s="0"/>
      <c r="TO102" s="0"/>
      <c r="TP102" s="0"/>
      <c r="TQ102" s="0"/>
      <c r="TR102" s="0"/>
      <c r="TS102" s="0"/>
      <c r="TT102" s="0"/>
      <c r="TU102" s="0"/>
      <c r="TV102" s="0"/>
      <c r="TW102" s="0"/>
      <c r="TX102" s="0"/>
      <c r="TY102" s="0"/>
      <c r="TZ102" s="0"/>
      <c r="UA102" s="0"/>
      <c r="UB102" s="0"/>
      <c r="UC102" s="0"/>
      <c r="UD102" s="0"/>
      <c r="UE102" s="0"/>
      <c r="UF102" s="0"/>
      <c r="UG102" s="0"/>
      <c r="UH102" s="0"/>
      <c r="UI102" s="0"/>
      <c r="UJ102" s="0"/>
      <c r="UK102" s="0"/>
      <c r="UL102" s="0"/>
      <c r="UM102" s="0"/>
      <c r="UN102" s="0"/>
      <c r="UO102" s="0"/>
      <c r="UP102" s="0"/>
      <c r="UQ102" s="0"/>
      <c r="UR102" s="0"/>
      <c r="US102" s="0"/>
      <c r="UT102" s="0"/>
      <c r="UU102" s="0"/>
      <c r="UV102" s="0"/>
      <c r="UW102" s="0"/>
      <c r="UX102" s="0"/>
      <c r="UY102" s="0"/>
      <c r="UZ102" s="0"/>
      <c r="VA102" s="0"/>
      <c r="VB102" s="0"/>
      <c r="VC102" s="0"/>
      <c r="VD102" s="0"/>
      <c r="VE102" s="0"/>
      <c r="VF102" s="0"/>
      <c r="VG102" s="0"/>
      <c r="VH102" s="0"/>
      <c r="VI102" s="0"/>
      <c r="VJ102" s="0"/>
      <c r="VK102" s="0"/>
      <c r="VL102" s="0"/>
      <c r="VM102" s="0"/>
      <c r="VN102" s="0"/>
      <c r="VO102" s="0"/>
      <c r="VP102" s="0"/>
      <c r="VQ102" s="0"/>
      <c r="VR102" s="0"/>
      <c r="VS102" s="0"/>
      <c r="VT102" s="0"/>
      <c r="VU102" s="0"/>
      <c r="VV102" s="0"/>
      <c r="VW102" s="0"/>
      <c r="VX102" s="0"/>
      <c r="VY102" s="0"/>
      <c r="VZ102" s="0"/>
      <c r="WA102" s="0"/>
      <c r="WB102" s="0"/>
      <c r="WC102" s="0"/>
      <c r="WD102" s="0"/>
      <c r="WE102" s="0"/>
      <c r="WF102" s="0"/>
      <c r="WG102" s="0"/>
      <c r="WH102" s="0"/>
      <c r="WI102" s="0"/>
      <c r="WJ102" s="0"/>
      <c r="WK102" s="0"/>
      <c r="WL102" s="0"/>
      <c r="WM102" s="0"/>
      <c r="WN102" s="0"/>
      <c r="WO102" s="0"/>
      <c r="WP102" s="0"/>
      <c r="WQ102" s="0"/>
      <c r="WR102" s="0"/>
      <c r="WS102" s="0"/>
      <c r="WT102" s="0"/>
      <c r="WU102" s="0"/>
      <c r="WV102" s="0"/>
      <c r="WW102" s="0"/>
      <c r="WX102" s="0"/>
      <c r="WY102" s="0"/>
      <c r="WZ102" s="0"/>
      <c r="XA102" s="0"/>
      <c r="XB102" s="0"/>
      <c r="XC102" s="0"/>
      <c r="XD102" s="0"/>
      <c r="XE102" s="0"/>
      <c r="XF102" s="0"/>
      <c r="XG102" s="0"/>
      <c r="XH102" s="0"/>
      <c r="XI102" s="0"/>
      <c r="XJ102" s="0"/>
      <c r="XK102" s="0"/>
      <c r="XL102" s="0"/>
      <c r="XM102" s="0"/>
      <c r="XN102" s="0"/>
      <c r="XO102" s="0"/>
      <c r="XP102" s="0"/>
      <c r="XQ102" s="0"/>
      <c r="XR102" s="0"/>
      <c r="XS102" s="0"/>
      <c r="XT102" s="0"/>
      <c r="XU102" s="0"/>
      <c r="XV102" s="0"/>
      <c r="XW102" s="0"/>
      <c r="XX102" s="0"/>
      <c r="XY102" s="0"/>
      <c r="XZ102" s="0"/>
      <c r="YA102" s="0"/>
      <c r="YB102" s="0"/>
      <c r="YC102" s="0"/>
      <c r="YD102" s="0"/>
      <c r="YE102" s="0"/>
      <c r="YF102" s="0"/>
      <c r="YG102" s="0"/>
      <c r="YH102" s="0"/>
      <c r="YI102" s="0"/>
      <c r="YJ102" s="0"/>
      <c r="YK102" s="0"/>
      <c r="YL102" s="0"/>
      <c r="YM102" s="0"/>
      <c r="YN102" s="0"/>
      <c r="YO102" s="0"/>
      <c r="YP102" s="0"/>
      <c r="YQ102" s="0"/>
      <c r="YR102" s="0"/>
      <c r="YS102" s="0"/>
      <c r="YT102" s="0"/>
      <c r="YU102" s="0"/>
      <c r="YV102" s="0"/>
      <c r="YW102" s="0"/>
      <c r="YX102" s="0"/>
      <c r="YY102" s="0"/>
      <c r="YZ102" s="0"/>
      <c r="ZA102" s="0"/>
      <c r="ZB102" s="0"/>
      <c r="ZC102" s="0"/>
      <c r="ZD102" s="0"/>
      <c r="ZE102" s="0"/>
      <c r="ZF102" s="0"/>
      <c r="ZG102" s="0"/>
      <c r="ZH102" s="0"/>
      <c r="ZI102" s="0"/>
      <c r="ZJ102" s="0"/>
      <c r="ZK102" s="0"/>
      <c r="ZL102" s="0"/>
      <c r="ZM102" s="0"/>
      <c r="ZN102" s="0"/>
      <c r="ZO102" s="0"/>
      <c r="ZP102" s="0"/>
      <c r="ZQ102" s="0"/>
      <c r="ZR102" s="0"/>
      <c r="ZS102" s="0"/>
      <c r="ZT102" s="0"/>
      <c r="ZU102" s="0"/>
      <c r="ZV102" s="0"/>
      <c r="ZW102" s="0"/>
      <c r="ZX102" s="0"/>
      <c r="ZY102" s="0"/>
      <c r="ZZ102" s="0"/>
      <c r="AAA102" s="0"/>
      <c r="AAB102" s="0"/>
      <c r="AAC102" s="0"/>
      <c r="AAD102" s="0"/>
      <c r="AAE102" s="0"/>
      <c r="AAF102" s="0"/>
      <c r="AAG102" s="0"/>
      <c r="AAH102" s="0"/>
      <c r="AAI102" s="0"/>
      <c r="AAJ102" s="0"/>
      <c r="AAK102" s="0"/>
      <c r="AAL102" s="0"/>
      <c r="AAM102" s="0"/>
      <c r="AAN102" s="0"/>
      <c r="AAO102" s="0"/>
      <c r="AAP102" s="0"/>
      <c r="AAQ102" s="0"/>
      <c r="AAR102" s="0"/>
      <c r="AAS102" s="0"/>
      <c r="AAT102" s="0"/>
      <c r="AAU102" s="0"/>
      <c r="AAV102" s="0"/>
      <c r="AAW102" s="0"/>
      <c r="AAX102" s="0"/>
      <c r="AAY102" s="0"/>
      <c r="AAZ102" s="0"/>
      <c r="ABA102" s="0"/>
      <c r="ABB102" s="0"/>
      <c r="ABC102" s="0"/>
      <c r="ABD102" s="0"/>
      <c r="ABE102" s="0"/>
      <c r="ABF102" s="0"/>
      <c r="ABG102" s="0"/>
      <c r="ABH102" s="0"/>
      <c r="ABI102" s="0"/>
      <c r="ABJ102" s="0"/>
      <c r="ABK102" s="0"/>
      <c r="ABL102" s="0"/>
      <c r="ABM102" s="0"/>
      <c r="ABN102" s="0"/>
      <c r="ABO102" s="0"/>
      <c r="ABP102" s="0"/>
      <c r="ABQ102" s="0"/>
      <c r="ABR102" s="0"/>
      <c r="ABS102" s="0"/>
      <c r="ABT102" s="0"/>
      <c r="ABU102" s="0"/>
      <c r="ABV102" s="0"/>
      <c r="ABW102" s="0"/>
      <c r="ABX102" s="0"/>
      <c r="ABY102" s="0"/>
      <c r="ABZ102" s="0"/>
      <c r="ACA102" s="0"/>
      <c r="ACB102" s="0"/>
      <c r="ACC102" s="0"/>
      <c r="ACD102" s="0"/>
      <c r="ACE102" s="0"/>
      <c r="ACF102" s="0"/>
      <c r="ACG102" s="0"/>
      <c r="ACH102" s="0"/>
      <c r="ACI102" s="0"/>
      <c r="ACJ102" s="0"/>
      <c r="ACK102" s="0"/>
      <c r="ACL102" s="0"/>
      <c r="ACM102" s="0"/>
      <c r="ACN102" s="0"/>
      <c r="ACO102" s="0"/>
      <c r="ACP102" s="0"/>
      <c r="ACQ102" s="0"/>
      <c r="ACR102" s="0"/>
      <c r="ACS102" s="0"/>
      <c r="ACT102" s="0"/>
      <c r="ACU102" s="0"/>
      <c r="ACV102" s="0"/>
      <c r="ACW102" s="0"/>
      <c r="ACX102" s="0"/>
      <c r="ACY102" s="0"/>
      <c r="ACZ102" s="0"/>
      <c r="ADA102" s="0"/>
      <c r="ADB102" s="0"/>
      <c r="ADC102" s="0"/>
      <c r="ADD102" s="0"/>
      <c r="ADE102" s="0"/>
      <c r="ADF102" s="0"/>
      <c r="ADG102" s="0"/>
      <c r="ADH102" s="0"/>
      <c r="ADI102" s="0"/>
      <c r="ADJ102" s="0"/>
      <c r="ADK102" s="0"/>
      <c r="ADL102" s="0"/>
      <c r="ADM102" s="0"/>
      <c r="ADN102" s="0"/>
      <c r="ADO102" s="0"/>
      <c r="ADP102" s="0"/>
      <c r="ADQ102" s="0"/>
      <c r="ADR102" s="0"/>
      <c r="ADS102" s="0"/>
      <c r="ADT102" s="0"/>
      <c r="ADU102" s="0"/>
      <c r="ADV102" s="0"/>
      <c r="ADW102" s="0"/>
      <c r="ADX102" s="0"/>
      <c r="ADY102" s="0"/>
      <c r="ADZ102" s="0"/>
      <c r="AEA102" s="0"/>
      <c r="AEB102" s="0"/>
      <c r="AEC102" s="0"/>
      <c r="AED102" s="0"/>
      <c r="AEE102" s="0"/>
      <c r="AEF102" s="0"/>
      <c r="AEG102" s="0"/>
      <c r="AEH102" s="0"/>
      <c r="AEI102" s="0"/>
      <c r="AEJ102" s="0"/>
      <c r="AEK102" s="0"/>
      <c r="AEL102" s="0"/>
      <c r="AEM102" s="0"/>
      <c r="AEN102" s="0"/>
      <c r="AEO102" s="0"/>
      <c r="AEP102" s="0"/>
      <c r="AEQ102" s="0"/>
      <c r="AER102" s="0"/>
      <c r="AES102" s="0"/>
      <c r="AET102" s="0"/>
      <c r="AEU102" s="0"/>
      <c r="AEV102" s="0"/>
      <c r="AEW102" s="0"/>
      <c r="AEX102" s="0"/>
      <c r="AEY102" s="0"/>
      <c r="AEZ102" s="0"/>
      <c r="AFA102" s="0"/>
      <c r="AFB102" s="0"/>
      <c r="AFC102" s="0"/>
      <c r="AFD102" s="0"/>
      <c r="AFE102" s="0"/>
      <c r="AFF102" s="0"/>
      <c r="AFG102" s="0"/>
      <c r="AFH102" s="0"/>
      <c r="AFI102" s="0"/>
      <c r="AFJ102" s="0"/>
      <c r="AFK102" s="0"/>
      <c r="AFL102" s="0"/>
      <c r="AFM102" s="0"/>
      <c r="AFN102" s="0"/>
      <c r="AFO102" s="0"/>
      <c r="AFP102" s="0"/>
      <c r="AFQ102" s="0"/>
      <c r="AFR102" s="0"/>
      <c r="AFS102" s="0"/>
      <c r="AFT102" s="0"/>
      <c r="AFU102" s="0"/>
      <c r="AFV102" s="0"/>
      <c r="AFW102" s="0"/>
      <c r="AFX102" s="0"/>
      <c r="AFY102" s="0"/>
      <c r="AFZ102" s="0"/>
      <c r="AGA102" s="0"/>
      <c r="AGB102" s="0"/>
      <c r="AGC102" s="0"/>
      <c r="AGD102" s="0"/>
      <c r="AGE102" s="0"/>
      <c r="AGF102" s="0"/>
      <c r="AGG102" s="0"/>
      <c r="AGH102" s="0"/>
      <c r="AGI102" s="0"/>
      <c r="AGJ102" s="0"/>
      <c r="AGK102" s="0"/>
      <c r="AGL102" s="0"/>
      <c r="AGM102" s="0"/>
      <c r="AGN102" s="0"/>
      <c r="AGO102" s="0"/>
      <c r="AGP102" s="0"/>
      <c r="AGQ102" s="0"/>
      <c r="AGR102" s="0"/>
      <c r="AGS102" s="0"/>
      <c r="AGT102" s="0"/>
      <c r="AGU102" s="0"/>
      <c r="AGV102" s="0"/>
      <c r="AGW102" s="0"/>
      <c r="AGX102" s="0"/>
      <c r="AGY102" s="0"/>
      <c r="AGZ102" s="0"/>
      <c r="AHA102" s="0"/>
      <c r="AHB102" s="0"/>
      <c r="AHC102" s="0"/>
      <c r="AHD102" s="0"/>
      <c r="AHE102" s="0"/>
      <c r="AHF102" s="0"/>
      <c r="AHG102" s="0"/>
      <c r="AHH102" s="0"/>
      <c r="AHI102" s="0"/>
      <c r="AHJ102" s="0"/>
      <c r="AHK102" s="0"/>
      <c r="AHL102" s="0"/>
      <c r="AHM102" s="0"/>
      <c r="AHN102" s="0"/>
      <c r="AHO102" s="0"/>
      <c r="AHP102" s="0"/>
      <c r="AHQ102" s="0"/>
      <c r="AHR102" s="0"/>
      <c r="AHS102" s="0"/>
      <c r="AHT102" s="0"/>
      <c r="AHU102" s="0"/>
      <c r="AHV102" s="0"/>
      <c r="AHW102" s="0"/>
      <c r="AHX102" s="0"/>
      <c r="AHY102" s="0"/>
      <c r="AHZ102" s="0"/>
      <c r="AIA102" s="0"/>
      <c r="AIB102" s="0"/>
      <c r="AIC102" s="0"/>
      <c r="AID102" s="0"/>
      <c r="AIE102" s="0"/>
      <c r="AIF102" s="0"/>
      <c r="AIG102" s="0"/>
      <c r="AIH102" s="0"/>
      <c r="AII102" s="0"/>
      <c r="AIJ102" s="0"/>
      <c r="AIK102" s="0"/>
      <c r="AIL102" s="0"/>
      <c r="AIM102" s="0"/>
      <c r="AIN102" s="0"/>
      <c r="AIO102" s="0"/>
      <c r="AIP102" s="0"/>
      <c r="AIQ102" s="0"/>
      <c r="AIR102" s="0"/>
      <c r="AIS102" s="0"/>
      <c r="AIT102" s="0"/>
      <c r="AIU102" s="0"/>
      <c r="AIV102" s="0"/>
      <c r="AIW102" s="0"/>
      <c r="AIX102" s="0"/>
      <c r="AIY102" s="0"/>
      <c r="AIZ102" s="0"/>
      <c r="AJA102" s="0"/>
      <c r="AJB102" s="0"/>
      <c r="AJC102" s="0"/>
      <c r="AJD102" s="0"/>
      <c r="AJE102" s="0"/>
      <c r="AJF102" s="0"/>
      <c r="AJG102" s="0"/>
      <c r="AJH102" s="0"/>
      <c r="AJI102" s="0"/>
      <c r="AJJ102" s="0"/>
      <c r="AJK102" s="0"/>
      <c r="AJL102" s="0"/>
      <c r="AJM102" s="0"/>
      <c r="AJN102" s="0"/>
      <c r="AJO102" s="0"/>
      <c r="AJP102" s="0"/>
      <c r="AJQ102" s="0"/>
      <c r="AJR102" s="0"/>
      <c r="AJS102" s="0"/>
      <c r="AJT102" s="0"/>
      <c r="AJU102" s="0"/>
      <c r="AJV102" s="0"/>
      <c r="AJW102" s="0"/>
      <c r="AJX102" s="0"/>
      <c r="AJY102" s="0"/>
      <c r="AJZ102" s="0"/>
      <c r="AKA102" s="0"/>
      <c r="AKB102" s="0"/>
      <c r="AKC102" s="0"/>
      <c r="AKD102" s="0"/>
      <c r="AKE102" s="0"/>
      <c r="AKF102" s="0"/>
      <c r="AKG102" s="0"/>
      <c r="AKH102" s="0"/>
      <c r="AKI102" s="0"/>
      <c r="AKJ102" s="0"/>
      <c r="AKK102" s="0"/>
      <c r="AKL102" s="0"/>
      <c r="AKM102" s="0"/>
      <c r="AKN102" s="0"/>
      <c r="AKO102" s="0"/>
      <c r="AKP102" s="0"/>
      <c r="AKQ102" s="0"/>
      <c r="AKR102" s="0"/>
      <c r="AKS102" s="0"/>
      <c r="AKT102" s="0"/>
      <c r="AKU102" s="0"/>
      <c r="AKV102" s="0"/>
      <c r="AKW102" s="0"/>
      <c r="AKX102" s="0"/>
      <c r="AKY102" s="0"/>
      <c r="AKZ102" s="0"/>
      <c r="ALA102" s="0"/>
      <c r="ALB102" s="0"/>
      <c r="ALC102" s="0"/>
      <c r="ALD102" s="0"/>
      <c r="ALE102" s="0"/>
      <c r="ALF102" s="0"/>
      <c r="ALG102" s="0"/>
      <c r="ALH102" s="0"/>
      <c r="ALI102" s="0"/>
      <c r="ALJ102" s="0"/>
      <c r="ALK102" s="0"/>
      <c r="ALL102" s="0"/>
      <c r="ALM102" s="0"/>
      <c r="ALN102" s="0"/>
      <c r="ALO102" s="0"/>
      <c r="ALP102" s="0"/>
      <c r="ALQ102" s="0"/>
      <c r="ALR102" s="0"/>
      <c r="ALS102" s="0"/>
      <c r="ALT102" s="0"/>
      <c r="ALU102" s="0"/>
      <c r="ALV102" s="0"/>
      <c r="ALW102" s="0"/>
      <c r="ALX102" s="0"/>
      <c r="ALY102" s="0"/>
      <c r="ALZ102" s="0"/>
      <c r="AMA102" s="0"/>
      <c r="AMB102" s="0"/>
      <c r="AMC102" s="0"/>
      <c r="AMD102" s="0"/>
      <c r="AME102" s="0"/>
      <c r="AMF102" s="0"/>
      <c r="AMG102" s="0"/>
      <c r="AMH102" s="0"/>
      <c r="AMI102" s="0"/>
      <c r="AMJ102" s="0"/>
    </row>
    <row r="103" customFormat="false" ht="15.75" hidden="true" customHeight="true" outlineLevel="1" collapsed="false">
      <c r="A103" s="186"/>
      <c r="B103" s="202" t="s">
        <v>178</v>
      </c>
      <c r="C103" s="66" t="s">
        <v>179</v>
      </c>
      <c r="D103" s="203" t="s">
        <v>137</v>
      </c>
      <c r="E103" s="203"/>
      <c r="F103" s="203"/>
      <c r="G103" s="203"/>
      <c r="H103" s="203"/>
      <c r="I103" s="203"/>
      <c r="J103" s="203"/>
      <c r="K103" s="203"/>
      <c r="L103" s="203"/>
      <c r="M103" s="203"/>
      <c r="N103" s="203"/>
      <c r="O103" s="204"/>
      <c r="P103" s="203"/>
      <c r="Q103" s="203"/>
      <c r="R103" s="203"/>
      <c r="S103" s="203"/>
      <c r="T103" s="203"/>
      <c r="U103" s="203"/>
      <c r="V103" s="203"/>
      <c r="W103" s="203"/>
      <c r="X103" s="205"/>
      <c r="Y103" s="204"/>
      <c r="Z103" s="203"/>
      <c r="AA103" s="203"/>
      <c r="AB103" s="203"/>
      <c r="AC103" s="203"/>
      <c r="AD103" s="203"/>
      <c r="AE103" s="203"/>
      <c r="AF103" s="203"/>
      <c r="AG103" s="203"/>
      <c r="AH103" s="205"/>
      <c r="AI103" s="204"/>
      <c r="AJ103" s="203"/>
      <c r="AK103" s="203"/>
      <c r="AL103" s="203"/>
      <c r="AM103" s="203"/>
      <c r="AN103" s="203"/>
      <c r="AO103" s="203"/>
      <c r="AP103" s="203"/>
      <c r="AQ103" s="203"/>
      <c r="AR103" s="205"/>
      <c r="AS103" s="204"/>
      <c r="AT103" s="203"/>
      <c r="AU103" s="203"/>
      <c r="AV103" s="203"/>
      <c r="AW103" s="203"/>
      <c r="AX103" s="203"/>
      <c r="AY103" s="203"/>
      <c r="AZ103" s="203"/>
      <c r="BA103" s="203"/>
      <c r="BB103" s="205"/>
      <c r="BC103" s="0"/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  <c r="EE103" s="0"/>
      <c r="EF103" s="0"/>
      <c r="EG103" s="0"/>
      <c r="EH103" s="0"/>
      <c r="EI103" s="0"/>
      <c r="EJ103" s="0"/>
      <c r="EK103" s="0"/>
      <c r="EL103" s="0"/>
      <c r="EM103" s="0"/>
      <c r="EN103" s="0"/>
      <c r="EO103" s="0"/>
      <c r="EP103" s="0"/>
      <c r="EQ103" s="0"/>
      <c r="ER103" s="0"/>
      <c r="ES103" s="0"/>
      <c r="ET103" s="0"/>
      <c r="EU103" s="0"/>
      <c r="EV103" s="0"/>
      <c r="EW103" s="0"/>
      <c r="EX103" s="0"/>
      <c r="EY103" s="0"/>
      <c r="EZ103" s="0"/>
      <c r="FA103" s="0"/>
      <c r="FB103" s="0"/>
      <c r="FC103" s="0"/>
      <c r="FD103" s="0"/>
      <c r="FE103" s="0"/>
      <c r="FF103" s="0"/>
      <c r="FG103" s="0"/>
      <c r="FH103" s="0"/>
      <c r="FI103" s="0"/>
      <c r="FJ103" s="0"/>
      <c r="FK103" s="0"/>
      <c r="FL103" s="0"/>
      <c r="FM103" s="0"/>
      <c r="FN103" s="0"/>
      <c r="FO103" s="0"/>
      <c r="FP103" s="0"/>
      <c r="FQ103" s="0"/>
      <c r="FR103" s="0"/>
      <c r="FS103" s="0"/>
      <c r="FT103" s="0"/>
      <c r="FU103" s="0"/>
      <c r="FV103" s="0"/>
      <c r="FW103" s="0"/>
      <c r="FX103" s="0"/>
      <c r="FY103" s="0"/>
      <c r="FZ103" s="0"/>
      <c r="GA103" s="0"/>
      <c r="GB103" s="0"/>
      <c r="GC103" s="0"/>
      <c r="GD103" s="0"/>
      <c r="GE103" s="0"/>
      <c r="GF103" s="0"/>
      <c r="GG103" s="0"/>
      <c r="GH103" s="0"/>
      <c r="GI103" s="0"/>
      <c r="GJ103" s="0"/>
      <c r="GK103" s="0"/>
      <c r="GL103" s="0"/>
      <c r="GM103" s="0"/>
      <c r="GN103" s="0"/>
      <c r="GO103" s="0"/>
      <c r="GP103" s="0"/>
      <c r="GQ103" s="0"/>
      <c r="GR103" s="0"/>
      <c r="GS103" s="0"/>
      <c r="GT103" s="0"/>
      <c r="GU103" s="0"/>
      <c r="GV103" s="0"/>
      <c r="GW103" s="0"/>
      <c r="GX103" s="0"/>
      <c r="GY103" s="0"/>
      <c r="GZ103" s="0"/>
      <c r="HA103" s="0"/>
      <c r="HB103" s="0"/>
      <c r="HC103" s="0"/>
      <c r="HD103" s="0"/>
      <c r="HE103" s="0"/>
      <c r="HF103" s="0"/>
      <c r="HG103" s="0"/>
      <c r="HH103" s="0"/>
      <c r="HI103" s="0"/>
      <c r="HJ103" s="0"/>
      <c r="HK103" s="0"/>
      <c r="HL103" s="0"/>
      <c r="HM103" s="0"/>
      <c r="HN103" s="0"/>
      <c r="HO103" s="0"/>
      <c r="HP103" s="0"/>
      <c r="HQ103" s="0"/>
      <c r="HR103" s="0"/>
      <c r="HS103" s="0"/>
      <c r="HT103" s="0"/>
      <c r="HU103" s="0"/>
      <c r="HV103" s="0"/>
      <c r="HW103" s="0"/>
      <c r="HX103" s="0"/>
      <c r="HY103" s="0"/>
      <c r="HZ103" s="0"/>
      <c r="IA103" s="0"/>
      <c r="IB103" s="0"/>
      <c r="IC103" s="0"/>
      <c r="ID103" s="0"/>
      <c r="IE103" s="0"/>
      <c r="IF103" s="0"/>
      <c r="IG103" s="0"/>
      <c r="IH103" s="0"/>
      <c r="II103" s="0"/>
      <c r="IJ103" s="0"/>
      <c r="IK103" s="0"/>
      <c r="IL103" s="0"/>
      <c r="IM103" s="0"/>
      <c r="IN103" s="0"/>
      <c r="IO103" s="0"/>
      <c r="IP103" s="0"/>
      <c r="IQ103" s="0"/>
      <c r="IR103" s="0"/>
      <c r="IS103" s="0"/>
      <c r="IT103" s="0"/>
      <c r="IU103" s="0"/>
      <c r="IV103" s="0"/>
      <c r="IW103" s="0"/>
      <c r="IX103" s="0"/>
      <c r="IY103" s="0"/>
      <c r="IZ103" s="0"/>
      <c r="JA103" s="0"/>
      <c r="JB103" s="0"/>
      <c r="JC103" s="0"/>
      <c r="JD103" s="0"/>
      <c r="JE103" s="0"/>
      <c r="JF103" s="0"/>
      <c r="JG103" s="0"/>
      <c r="JH103" s="0"/>
      <c r="JI103" s="0"/>
      <c r="JJ103" s="0"/>
      <c r="JK103" s="0"/>
      <c r="JL103" s="0"/>
      <c r="JM103" s="0"/>
      <c r="JN103" s="0"/>
      <c r="JO103" s="0"/>
      <c r="JP103" s="0"/>
      <c r="JQ103" s="0"/>
      <c r="JR103" s="0"/>
      <c r="JS103" s="0"/>
      <c r="JT103" s="0"/>
      <c r="JU103" s="0"/>
      <c r="JV103" s="0"/>
      <c r="JW103" s="0"/>
      <c r="JX103" s="0"/>
      <c r="JY103" s="0"/>
      <c r="JZ103" s="0"/>
      <c r="KA103" s="0"/>
      <c r="KB103" s="0"/>
      <c r="KC103" s="0"/>
      <c r="KD103" s="0"/>
      <c r="KE103" s="0"/>
      <c r="KF103" s="0"/>
      <c r="KG103" s="0"/>
      <c r="KH103" s="0"/>
      <c r="KI103" s="0"/>
      <c r="KJ103" s="0"/>
      <c r="KK103" s="0"/>
      <c r="KL103" s="0"/>
      <c r="KM103" s="0"/>
      <c r="KN103" s="0"/>
      <c r="KO103" s="0"/>
      <c r="KP103" s="0"/>
      <c r="KQ103" s="0"/>
      <c r="KR103" s="0"/>
      <c r="KS103" s="0"/>
      <c r="KT103" s="0"/>
      <c r="KU103" s="0"/>
      <c r="KV103" s="0"/>
      <c r="KW103" s="0"/>
      <c r="KX103" s="0"/>
      <c r="KY103" s="0"/>
      <c r="KZ103" s="0"/>
      <c r="LA103" s="0"/>
      <c r="LB103" s="0"/>
      <c r="LC103" s="0"/>
      <c r="LD103" s="0"/>
      <c r="LE103" s="0"/>
      <c r="LF103" s="0"/>
      <c r="LG103" s="0"/>
      <c r="LH103" s="0"/>
      <c r="LI103" s="0"/>
      <c r="LJ103" s="0"/>
      <c r="LK103" s="0"/>
      <c r="LL103" s="0"/>
      <c r="LM103" s="0"/>
      <c r="LN103" s="0"/>
      <c r="LO103" s="0"/>
      <c r="LP103" s="0"/>
      <c r="LQ103" s="0"/>
      <c r="LR103" s="0"/>
      <c r="LS103" s="0"/>
      <c r="LT103" s="0"/>
      <c r="LU103" s="0"/>
      <c r="LV103" s="0"/>
      <c r="LW103" s="0"/>
      <c r="LX103" s="0"/>
      <c r="LY103" s="0"/>
      <c r="LZ103" s="0"/>
      <c r="MA103" s="0"/>
      <c r="MB103" s="0"/>
      <c r="MC103" s="0"/>
      <c r="MD103" s="0"/>
      <c r="ME103" s="0"/>
      <c r="MF103" s="0"/>
      <c r="MG103" s="0"/>
      <c r="MH103" s="0"/>
      <c r="MI103" s="0"/>
      <c r="MJ103" s="0"/>
      <c r="MK103" s="0"/>
      <c r="ML103" s="0"/>
      <c r="MM103" s="0"/>
      <c r="MN103" s="0"/>
      <c r="MO103" s="0"/>
      <c r="MP103" s="0"/>
      <c r="MQ103" s="0"/>
      <c r="MR103" s="0"/>
      <c r="MS103" s="0"/>
      <c r="MT103" s="0"/>
      <c r="MU103" s="0"/>
      <c r="MV103" s="0"/>
      <c r="MW103" s="0"/>
      <c r="MX103" s="0"/>
      <c r="MY103" s="0"/>
      <c r="MZ103" s="0"/>
      <c r="NA103" s="0"/>
      <c r="NB103" s="0"/>
      <c r="NC103" s="0"/>
      <c r="ND103" s="0"/>
      <c r="NE103" s="0"/>
      <c r="NF103" s="0"/>
      <c r="NG103" s="0"/>
      <c r="NH103" s="0"/>
      <c r="NI103" s="0"/>
      <c r="NJ103" s="0"/>
      <c r="NK103" s="0"/>
      <c r="NL103" s="0"/>
      <c r="NM103" s="0"/>
      <c r="NN103" s="0"/>
      <c r="NO103" s="0"/>
      <c r="NP103" s="0"/>
      <c r="NQ103" s="0"/>
      <c r="NR103" s="0"/>
      <c r="NS103" s="0"/>
      <c r="NT103" s="0"/>
      <c r="NU103" s="0"/>
      <c r="NV103" s="0"/>
      <c r="NW103" s="0"/>
      <c r="NX103" s="0"/>
      <c r="NY103" s="0"/>
      <c r="NZ103" s="0"/>
      <c r="OA103" s="0"/>
      <c r="OB103" s="0"/>
      <c r="OC103" s="0"/>
      <c r="OD103" s="0"/>
      <c r="OE103" s="0"/>
      <c r="OF103" s="0"/>
      <c r="OG103" s="0"/>
      <c r="OH103" s="0"/>
      <c r="OI103" s="0"/>
      <c r="OJ103" s="0"/>
      <c r="OK103" s="0"/>
      <c r="OL103" s="0"/>
      <c r="OM103" s="0"/>
      <c r="ON103" s="0"/>
      <c r="OO103" s="0"/>
      <c r="OP103" s="0"/>
      <c r="OQ103" s="0"/>
      <c r="OR103" s="0"/>
      <c r="OS103" s="0"/>
      <c r="OT103" s="0"/>
      <c r="OU103" s="0"/>
      <c r="OV103" s="0"/>
      <c r="OW103" s="0"/>
      <c r="OX103" s="0"/>
      <c r="OY103" s="0"/>
      <c r="OZ103" s="0"/>
      <c r="PA103" s="0"/>
      <c r="PB103" s="0"/>
      <c r="PC103" s="0"/>
      <c r="PD103" s="0"/>
      <c r="PE103" s="0"/>
      <c r="PF103" s="0"/>
      <c r="PG103" s="0"/>
      <c r="PH103" s="0"/>
      <c r="PI103" s="0"/>
      <c r="PJ103" s="0"/>
      <c r="PK103" s="0"/>
      <c r="PL103" s="0"/>
      <c r="PM103" s="0"/>
      <c r="PN103" s="0"/>
      <c r="PO103" s="0"/>
      <c r="PP103" s="0"/>
      <c r="PQ103" s="0"/>
      <c r="PR103" s="0"/>
      <c r="PS103" s="0"/>
      <c r="PT103" s="0"/>
      <c r="PU103" s="0"/>
      <c r="PV103" s="0"/>
      <c r="PW103" s="0"/>
      <c r="PX103" s="0"/>
      <c r="PY103" s="0"/>
      <c r="PZ103" s="0"/>
      <c r="QA103" s="0"/>
      <c r="QB103" s="0"/>
      <c r="QC103" s="0"/>
      <c r="QD103" s="0"/>
      <c r="QE103" s="0"/>
      <c r="QF103" s="0"/>
      <c r="QG103" s="0"/>
      <c r="QH103" s="0"/>
      <c r="QI103" s="0"/>
      <c r="QJ103" s="0"/>
      <c r="QK103" s="0"/>
      <c r="QL103" s="0"/>
      <c r="QM103" s="0"/>
      <c r="QN103" s="0"/>
      <c r="QO103" s="0"/>
      <c r="QP103" s="0"/>
      <c r="QQ103" s="0"/>
      <c r="QR103" s="0"/>
      <c r="QS103" s="0"/>
      <c r="QT103" s="0"/>
      <c r="QU103" s="0"/>
      <c r="QV103" s="0"/>
      <c r="QW103" s="0"/>
      <c r="QX103" s="0"/>
      <c r="QY103" s="0"/>
      <c r="QZ103" s="0"/>
      <c r="RA103" s="0"/>
      <c r="RB103" s="0"/>
      <c r="RC103" s="0"/>
      <c r="RD103" s="0"/>
      <c r="RE103" s="0"/>
      <c r="RF103" s="0"/>
      <c r="RG103" s="0"/>
      <c r="RH103" s="0"/>
      <c r="RI103" s="0"/>
      <c r="RJ103" s="0"/>
      <c r="RK103" s="0"/>
      <c r="RL103" s="0"/>
      <c r="RM103" s="0"/>
      <c r="RN103" s="0"/>
      <c r="RO103" s="0"/>
      <c r="RP103" s="0"/>
      <c r="RQ103" s="0"/>
      <c r="RR103" s="0"/>
      <c r="RS103" s="0"/>
      <c r="RT103" s="0"/>
      <c r="RU103" s="0"/>
      <c r="RV103" s="0"/>
      <c r="RW103" s="0"/>
      <c r="RX103" s="0"/>
      <c r="RY103" s="0"/>
      <c r="RZ103" s="0"/>
      <c r="SA103" s="0"/>
      <c r="SB103" s="0"/>
      <c r="SC103" s="0"/>
      <c r="SD103" s="0"/>
      <c r="SE103" s="0"/>
      <c r="SF103" s="0"/>
      <c r="SG103" s="0"/>
      <c r="SH103" s="0"/>
      <c r="SI103" s="0"/>
      <c r="SJ103" s="0"/>
      <c r="SK103" s="0"/>
      <c r="SL103" s="0"/>
      <c r="SM103" s="0"/>
      <c r="SN103" s="0"/>
      <c r="SO103" s="0"/>
      <c r="SP103" s="0"/>
      <c r="SQ103" s="0"/>
      <c r="SR103" s="0"/>
      <c r="SS103" s="0"/>
      <c r="ST103" s="0"/>
      <c r="SU103" s="0"/>
      <c r="SV103" s="0"/>
      <c r="SW103" s="0"/>
      <c r="SX103" s="0"/>
      <c r="SY103" s="0"/>
      <c r="SZ103" s="0"/>
      <c r="TA103" s="0"/>
      <c r="TB103" s="0"/>
      <c r="TC103" s="0"/>
      <c r="TD103" s="0"/>
      <c r="TE103" s="0"/>
      <c r="TF103" s="0"/>
      <c r="TG103" s="0"/>
      <c r="TH103" s="0"/>
      <c r="TI103" s="0"/>
      <c r="TJ103" s="0"/>
      <c r="TK103" s="0"/>
      <c r="TL103" s="0"/>
      <c r="TM103" s="0"/>
      <c r="TN103" s="0"/>
      <c r="TO103" s="0"/>
      <c r="TP103" s="0"/>
      <c r="TQ103" s="0"/>
      <c r="TR103" s="0"/>
      <c r="TS103" s="0"/>
      <c r="TT103" s="0"/>
      <c r="TU103" s="0"/>
      <c r="TV103" s="0"/>
      <c r="TW103" s="0"/>
      <c r="TX103" s="0"/>
      <c r="TY103" s="0"/>
      <c r="TZ103" s="0"/>
      <c r="UA103" s="0"/>
      <c r="UB103" s="0"/>
      <c r="UC103" s="0"/>
      <c r="UD103" s="0"/>
      <c r="UE103" s="0"/>
      <c r="UF103" s="0"/>
      <c r="UG103" s="0"/>
      <c r="UH103" s="0"/>
      <c r="UI103" s="0"/>
      <c r="UJ103" s="0"/>
      <c r="UK103" s="0"/>
      <c r="UL103" s="0"/>
      <c r="UM103" s="0"/>
      <c r="UN103" s="0"/>
      <c r="UO103" s="0"/>
      <c r="UP103" s="0"/>
      <c r="UQ103" s="0"/>
      <c r="UR103" s="0"/>
      <c r="US103" s="0"/>
      <c r="UT103" s="0"/>
      <c r="UU103" s="0"/>
      <c r="UV103" s="0"/>
      <c r="UW103" s="0"/>
      <c r="UX103" s="0"/>
      <c r="UY103" s="0"/>
      <c r="UZ103" s="0"/>
      <c r="VA103" s="0"/>
      <c r="VB103" s="0"/>
      <c r="VC103" s="0"/>
      <c r="VD103" s="0"/>
      <c r="VE103" s="0"/>
      <c r="VF103" s="0"/>
      <c r="VG103" s="0"/>
      <c r="VH103" s="0"/>
      <c r="VI103" s="0"/>
      <c r="VJ103" s="0"/>
      <c r="VK103" s="0"/>
      <c r="VL103" s="0"/>
      <c r="VM103" s="0"/>
      <c r="VN103" s="0"/>
      <c r="VO103" s="0"/>
      <c r="VP103" s="0"/>
      <c r="VQ103" s="0"/>
      <c r="VR103" s="0"/>
      <c r="VS103" s="0"/>
      <c r="VT103" s="0"/>
      <c r="VU103" s="0"/>
      <c r="VV103" s="0"/>
      <c r="VW103" s="0"/>
      <c r="VX103" s="0"/>
      <c r="VY103" s="0"/>
      <c r="VZ103" s="0"/>
      <c r="WA103" s="0"/>
      <c r="WB103" s="0"/>
      <c r="WC103" s="0"/>
      <c r="WD103" s="0"/>
      <c r="WE103" s="0"/>
      <c r="WF103" s="0"/>
      <c r="WG103" s="0"/>
      <c r="WH103" s="0"/>
      <c r="WI103" s="0"/>
      <c r="WJ103" s="0"/>
      <c r="WK103" s="0"/>
      <c r="WL103" s="0"/>
      <c r="WM103" s="0"/>
      <c r="WN103" s="0"/>
      <c r="WO103" s="0"/>
      <c r="WP103" s="0"/>
      <c r="WQ103" s="0"/>
      <c r="WR103" s="0"/>
      <c r="WS103" s="0"/>
      <c r="WT103" s="0"/>
      <c r="WU103" s="0"/>
      <c r="WV103" s="0"/>
      <c r="WW103" s="0"/>
      <c r="WX103" s="0"/>
      <c r="WY103" s="0"/>
      <c r="WZ103" s="0"/>
      <c r="XA103" s="0"/>
      <c r="XB103" s="0"/>
      <c r="XC103" s="0"/>
      <c r="XD103" s="0"/>
      <c r="XE103" s="0"/>
      <c r="XF103" s="0"/>
      <c r="XG103" s="0"/>
      <c r="XH103" s="0"/>
      <c r="XI103" s="0"/>
      <c r="XJ103" s="0"/>
      <c r="XK103" s="0"/>
      <c r="XL103" s="0"/>
      <c r="XM103" s="0"/>
      <c r="XN103" s="0"/>
      <c r="XO103" s="0"/>
      <c r="XP103" s="0"/>
      <c r="XQ103" s="0"/>
      <c r="XR103" s="0"/>
      <c r="XS103" s="0"/>
      <c r="XT103" s="0"/>
      <c r="XU103" s="0"/>
      <c r="XV103" s="0"/>
      <c r="XW103" s="0"/>
      <c r="XX103" s="0"/>
      <c r="XY103" s="0"/>
      <c r="XZ103" s="0"/>
      <c r="YA103" s="0"/>
      <c r="YB103" s="0"/>
      <c r="YC103" s="0"/>
      <c r="YD103" s="0"/>
      <c r="YE103" s="0"/>
      <c r="YF103" s="0"/>
      <c r="YG103" s="0"/>
      <c r="YH103" s="0"/>
      <c r="YI103" s="0"/>
      <c r="YJ103" s="0"/>
      <c r="YK103" s="0"/>
      <c r="YL103" s="0"/>
      <c r="YM103" s="0"/>
      <c r="YN103" s="0"/>
      <c r="YO103" s="0"/>
      <c r="YP103" s="0"/>
      <c r="YQ103" s="0"/>
      <c r="YR103" s="0"/>
      <c r="YS103" s="0"/>
      <c r="YT103" s="0"/>
      <c r="YU103" s="0"/>
      <c r="YV103" s="0"/>
      <c r="YW103" s="0"/>
      <c r="YX103" s="0"/>
      <c r="YY103" s="0"/>
      <c r="YZ103" s="0"/>
      <c r="ZA103" s="0"/>
      <c r="ZB103" s="0"/>
      <c r="ZC103" s="0"/>
      <c r="ZD103" s="0"/>
      <c r="ZE103" s="0"/>
      <c r="ZF103" s="0"/>
      <c r="ZG103" s="0"/>
      <c r="ZH103" s="0"/>
      <c r="ZI103" s="0"/>
      <c r="ZJ103" s="0"/>
      <c r="ZK103" s="0"/>
      <c r="ZL103" s="0"/>
      <c r="ZM103" s="0"/>
      <c r="ZN103" s="0"/>
      <c r="ZO103" s="0"/>
      <c r="ZP103" s="0"/>
      <c r="ZQ103" s="0"/>
      <c r="ZR103" s="0"/>
      <c r="ZS103" s="0"/>
      <c r="ZT103" s="0"/>
      <c r="ZU103" s="0"/>
      <c r="ZV103" s="0"/>
      <c r="ZW103" s="0"/>
      <c r="ZX103" s="0"/>
      <c r="ZY103" s="0"/>
      <c r="ZZ103" s="0"/>
      <c r="AAA103" s="0"/>
      <c r="AAB103" s="0"/>
      <c r="AAC103" s="0"/>
      <c r="AAD103" s="0"/>
      <c r="AAE103" s="0"/>
      <c r="AAF103" s="0"/>
      <c r="AAG103" s="0"/>
      <c r="AAH103" s="0"/>
      <c r="AAI103" s="0"/>
      <c r="AAJ103" s="0"/>
      <c r="AAK103" s="0"/>
      <c r="AAL103" s="0"/>
      <c r="AAM103" s="0"/>
      <c r="AAN103" s="0"/>
      <c r="AAO103" s="0"/>
      <c r="AAP103" s="0"/>
      <c r="AAQ103" s="0"/>
      <c r="AAR103" s="0"/>
      <c r="AAS103" s="0"/>
      <c r="AAT103" s="0"/>
      <c r="AAU103" s="0"/>
      <c r="AAV103" s="0"/>
      <c r="AAW103" s="0"/>
      <c r="AAX103" s="0"/>
      <c r="AAY103" s="0"/>
      <c r="AAZ103" s="0"/>
      <c r="ABA103" s="0"/>
      <c r="ABB103" s="0"/>
      <c r="ABC103" s="0"/>
      <c r="ABD103" s="0"/>
      <c r="ABE103" s="0"/>
      <c r="ABF103" s="0"/>
      <c r="ABG103" s="0"/>
      <c r="ABH103" s="0"/>
      <c r="ABI103" s="0"/>
      <c r="ABJ103" s="0"/>
      <c r="ABK103" s="0"/>
      <c r="ABL103" s="0"/>
      <c r="ABM103" s="0"/>
      <c r="ABN103" s="0"/>
      <c r="ABO103" s="0"/>
      <c r="ABP103" s="0"/>
      <c r="ABQ103" s="0"/>
      <c r="ABR103" s="0"/>
      <c r="ABS103" s="0"/>
      <c r="ABT103" s="0"/>
      <c r="ABU103" s="0"/>
      <c r="ABV103" s="0"/>
      <c r="ABW103" s="0"/>
      <c r="ABX103" s="0"/>
      <c r="ABY103" s="0"/>
      <c r="ABZ103" s="0"/>
      <c r="ACA103" s="0"/>
      <c r="ACB103" s="0"/>
      <c r="ACC103" s="0"/>
      <c r="ACD103" s="0"/>
      <c r="ACE103" s="0"/>
      <c r="ACF103" s="0"/>
      <c r="ACG103" s="0"/>
      <c r="ACH103" s="0"/>
      <c r="ACI103" s="0"/>
      <c r="ACJ103" s="0"/>
      <c r="ACK103" s="0"/>
      <c r="ACL103" s="0"/>
      <c r="ACM103" s="0"/>
      <c r="ACN103" s="0"/>
      <c r="ACO103" s="0"/>
      <c r="ACP103" s="0"/>
      <c r="ACQ103" s="0"/>
      <c r="ACR103" s="0"/>
      <c r="ACS103" s="0"/>
      <c r="ACT103" s="0"/>
      <c r="ACU103" s="0"/>
      <c r="ACV103" s="0"/>
      <c r="ACW103" s="0"/>
      <c r="ACX103" s="0"/>
      <c r="ACY103" s="0"/>
      <c r="ACZ103" s="0"/>
      <c r="ADA103" s="0"/>
      <c r="ADB103" s="0"/>
      <c r="ADC103" s="0"/>
      <c r="ADD103" s="0"/>
      <c r="ADE103" s="0"/>
      <c r="ADF103" s="0"/>
      <c r="ADG103" s="0"/>
      <c r="ADH103" s="0"/>
      <c r="ADI103" s="0"/>
      <c r="ADJ103" s="0"/>
      <c r="ADK103" s="0"/>
      <c r="ADL103" s="0"/>
      <c r="ADM103" s="0"/>
      <c r="ADN103" s="0"/>
      <c r="ADO103" s="0"/>
      <c r="ADP103" s="0"/>
      <c r="ADQ103" s="0"/>
      <c r="ADR103" s="0"/>
      <c r="ADS103" s="0"/>
      <c r="ADT103" s="0"/>
      <c r="ADU103" s="0"/>
      <c r="ADV103" s="0"/>
      <c r="ADW103" s="0"/>
      <c r="ADX103" s="0"/>
      <c r="ADY103" s="0"/>
      <c r="ADZ103" s="0"/>
      <c r="AEA103" s="0"/>
      <c r="AEB103" s="0"/>
      <c r="AEC103" s="0"/>
      <c r="AED103" s="0"/>
      <c r="AEE103" s="0"/>
      <c r="AEF103" s="0"/>
      <c r="AEG103" s="0"/>
      <c r="AEH103" s="0"/>
      <c r="AEI103" s="0"/>
      <c r="AEJ103" s="0"/>
      <c r="AEK103" s="0"/>
      <c r="AEL103" s="0"/>
      <c r="AEM103" s="0"/>
      <c r="AEN103" s="0"/>
      <c r="AEO103" s="0"/>
      <c r="AEP103" s="0"/>
      <c r="AEQ103" s="0"/>
      <c r="AER103" s="0"/>
      <c r="AES103" s="0"/>
      <c r="AET103" s="0"/>
      <c r="AEU103" s="0"/>
      <c r="AEV103" s="0"/>
      <c r="AEW103" s="0"/>
      <c r="AEX103" s="0"/>
      <c r="AEY103" s="0"/>
      <c r="AEZ103" s="0"/>
      <c r="AFA103" s="0"/>
      <c r="AFB103" s="0"/>
      <c r="AFC103" s="0"/>
      <c r="AFD103" s="0"/>
      <c r="AFE103" s="0"/>
      <c r="AFF103" s="0"/>
      <c r="AFG103" s="0"/>
      <c r="AFH103" s="0"/>
      <c r="AFI103" s="0"/>
      <c r="AFJ103" s="0"/>
      <c r="AFK103" s="0"/>
      <c r="AFL103" s="0"/>
      <c r="AFM103" s="0"/>
      <c r="AFN103" s="0"/>
      <c r="AFO103" s="0"/>
      <c r="AFP103" s="0"/>
      <c r="AFQ103" s="0"/>
      <c r="AFR103" s="0"/>
      <c r="AFS103" s="0"/>
      <c r="AFT103" s="0"/>
      <c r="AFU103" s="0"/>
      <c r="AFV103" s="0"/>
      <c r="AFW103" s="0"/>
      <c r="AFX103" s="0"/>
      <c r="AFY103" s="0"/>
      <c r="AFZ103" s="0"/>
      <c r="AGA103" s="0"/>
      <c r="AGB103" s="0"/>
      <c r="AGC103" s="0"/>
      <c r="AGD103" s="0"/>
      <c r="AGE103" s="0"/>
      <c r="AGF103" s="0"/>
      <c r="AGG103" s="0"/>
      <c r="AGH103" s="0"/>
      <c r="AGI103" s="0"/>
      <c r="AGJ103" s="0"/>
      <c r="AGK103" s="0"/>
      <c r="AGL103" s="0"/>
      <c r="AGM103" s="0"/>
      <c r="AGN103" s="0"/>
      <c r="AGO103" s="0"/>
      <c r="AGP103" s="0"/>
      <c r="AGQ103" s="0"/>
      <c r="AGR103" s="0"/>
      <c r="AGS103" s="0"/>
      <c r="AGT103" s="0"/>
      <c r="AGU103" s="0"/>
      <c r="AGV103" s="0"/>
      <c r="AGW103" s="0"/>
      <c r="AGX103" s="0"/>
      <c r="AGY103" s="0"/>
      <c r="AGZ103" s="0"/>
      <c r="AHA103" s="0"/>
      <c r="AHB103" s="0"/>
      <c r="AHC103" s="0"/>
      <c r="AHD103" s="0"/>
      <c r="AHE103" s="0"/>
      <c r="AHF103" s="0"/>
      <c r="AHG103" s="0"/>
      <c r="AHH103" s="0"/>
      <c r="AHI103" s="0"/>
      <c r="AHJ103" s="0"/>
      <c r="AHK103" s="0"/>
      <c r="AHL103" s="0"/>
      <c r="AHM103" s="0"/>
      <c r="AHN103" s="0"/>
      <c r="AHO103" s="0"/>
      <c r="AHP103" s="0"/>
      <c r="AHQ103" s="0"/>
      <c r="AHR103" s="0"/>
      <c r="AHS103" s="0"/>
      <c r="AHT103" s="0"/>
      <c r="AHU103" s="0"/>
      <c r="AHV103" s="0"/>
      <c r="AHW103" s="0"/>
      <c r="AHX103" s="0"/>
      <c r="AHY103" s="0"/>
      <c r="AHZ103" s="0"/>
      <c r="AIA103" s="0"/>
      <c r="AIB103" s="0"/>
      <c r="AIC103" s="0"/>
      <c r="AID103" s="0"/>
      <c r="AIE103" s="0"/>
      <c r="AIF103" s="0"/>
      <c r="AIG103" s="0"/>
      <c r="AIH103" s="0"/>
      <c r="AII103" s="0"/>
      <c r="AIJ103" s="0"/>
      <c r="AIK103" s="0"/>
      <c r="AIL103" s="0"/>
      <c r="AIM103" s="0"/>
      <c r="AIN103" s="0"/>
      <c r="AIO103" s="0"/>
      <c r="AIP103" s="0"/>
      <c r="AIQ103" s="0"/>
      <c r="AIR103" s="0"/>
      <c r="AIS103" s="0"/>
      <c r="AIT103" s="0"/>
      <c r="AIU103" s="0"/>
      <c r="AIV103" s="0"/>
      <c r="AIW103" s="0"/>
      <c r="AIX103" s="0"/>
      <c r="AIY103" s="0"/>
      <c r="AIZ103" s="0"/>
      <c r="AJA103" s="0"/>
      <c r="AJB103" s="0"/>
      <c r="AJC103" s="0"/>
      <c r="AJD103" s="0"/>
      <c r="AJE103" s="0"/>
      <c r="AJF103" s="0"/>
      <c r="AJG103" s="0"/>
      <c r="AJH103" s="0"/>
      <c r="AJI103" s="0"/>
      <c r="AJJ103" s="0"/>
      <c r="AJK103" s="0"/>
      <c r="AJL103" s="0"/>
      <c r="AJM103" s="0"/>
      <c r="AJN103" s="0"/>
      <c r="AJO103" s="0"/>
      <c r="AJP103" s="0"/>
      <c r="AJQ103" s="0"/>
      <c r="AJR103" s="0"/>
      <c r="AJS103" s="0"/>
      <c r="AJT103" s="0"/>
      <c r="AJU103" s="0"/>
      <c r="AJV103" s="0"/>
      <c r="AJW103" s="0"/>
      <c r="AJX103" s="0"/>
      <c r="AJY103" s="0"/>
      <c r="AJZ103" s="0"/>
      <c r="AKA103" s="0"/>
      <c r="AKB103" s="0"/>
      <c r="AKC103" s="0"/>
      <c r="AKD103" s="0"/>
      <c r="AKE103" s="0"/>
      <c r="AKF103" s="0"/>
      <c r="AKG103" s="0"/>
      <c r="AKH103" s="0"/>
      <c r="AKI103" s="0"/>
      <c r="AKJ103" s="0"/>
      <c r="AKK103" s="0"/>
      <c r="AKL103" s="0"/>
      <c r="AKM103" s="0"/>
      <c r="AKN103" s="0"/>
      <c r="AKO103" s="0"/>
      <c r="AKP103" s="0"/>
      <c r="AKQ103" s="0"/>
      <c r="AKR103" s="0"/>
      <c r="AKS103" s="0"/>
      <c r="AKT103" s="0"/>
      <c r="AKU103" s="0"/>
      <c r="AKV103" s="0"/>
      <c r="AKW103" s="0"/>
      <c r="AKX103" s="0"/>
      <c r="AKY103" s="0"/>
      <c r="AKZ103" s="0"/>
      <c r="ALA103" s="0"/>
      <c r="ALB103" s="0"/>
      <c r="ALC103" s="0"/>
      <c r="ALD103" s="0"/>
      <c r="ALE103" s="0"/>
      <c r="ALF103" s="0"/>
      <c r="ALG103" s="0"/>
      <c r="ALH103" s="0"/>
      <c r="ALI103" s="0"/>
      <c r="ALJ103" s="0"/>
      <c r="ALK103" s="0"/>
      <c r="ALL103" s="0"/>
      <c r="ALM103" s="0"/>
      <c r="ALN103" s="0"/>
      <c r="ALO103" s="0"/>
      <c r="ALP103" s="0"/>
      <c r="ALQ103" s="0"/>
      <c r="ALR103" s="0"/>
      <c r="ALS103" s="0"/>
      <c r="ALT103" s="0"/>
      <c r="ALU103" s="0"/>
      <c r="ALV103" s="0"/>
      <c r="ALW103" s="0"/>
      <c r="ALX103" s="0"/>
      <c r="ALY103" s="0"/>
      <c r="ALZ103" s="0"/>
      <c r="AMA103" s="0"/>
      <c r="AMB103" s="0"/>
      <c r="AMC103" s="0"/>
      <c r="AMD103" s="0"/>
      <c r="AME103" s="0"/>
      <c r="AMF103" s="0"/>
      <c r="AMG103" s="0"/>
      <c r="AMH103" s="0"/>
      <c r="AMI103" s="0"/>
      <c r="AMJ103" s="0"/>
    </row>
    <row r="104" s="258" customFormat="true" ht="15.75" hidden="true" customHeight="true" outlineLevel="1" collapsed="false">
      <c r="A104" s="186"/>
      <c r="B104" s="209" t="s">
        <v>19</v>
      </c>
      <c r="C104" s="210" t="s">
        <v>277</v>
      </c>
      <c r="D104" s="211" t="s">
        <v>21</v>
      </c>
      <c r="E104" s="211"/>
      <c r="F104" s="211"/>
      <c r="G104" s="211"/>
      <c r="H104" s="211"/>
      <c r="I104" s="211"/>
      <c r="J104" s="211"/>
      <c r="K104" s="211"/>
      <c r="L104" s="211"/>
      <c r="M104" s="211"/>
      <c r="N104" s="211"/>
      <c r="O104" s="227"/>
      <c r="P104" s="211"/>
      <c r="Q104" s="211"/>
      <c r="R104" s="211"/>
      <c r="S104" s="211"/>
      <c r="T104" s="211"/>
      <c r="U104" s="211"/>
      <c r="V104" s="211"/>
      <c r="W104" s="211"/>
      <c r="X104" s="228"/>
      <c r="Y104" s="227"/>
      <c r="Z104" s="211"/>
      <c r="AA104" s="211"/>
      <c r="AB104" s="211"/>
      <c r="AC104" s="211"/>
      <c r="AD104" s="211"/>
      <c r="AE104" s="211"/>
      <c r="AF104" s="211"/>
      <c r="AG104" s="211"/>
      <c r="AH104" s="228"/>
      <c r="AI104" s="227"/>
      <c r="AJ104" s="211"/>
      <c r="AK104" s="211"/>
      <c r="AL104" s="211"/>
      <c r="AM104" s="211"/>
      <c r="AN104" s="211"/>
      <c r="AO104" s="211"/>
      <c r="AP104" s="211"/>
      <c r="AQ104" s="211"/>
      <c r="AR104" s="228"/>
      <c r="AS104" s="227"/>
      <c r="AT104" s="211"/>
      <c r="AU104" s="211"/>
      <c r="AV104" s="211"/>
      <c r="AW104" s="211"/>
      <c r="AX104" s="211"/>
      <c r="AY104" s="211"/>
      <c r="AZ104" s="211"/>
      <c r="BA104" s="211"/>
      <c r="BB104" s="228"/>
      <c r="BC104" s="185"/>
      <c r="BD104" s="185"/>
      <c r="BE104" s="185"/>
      <c r="BF104" s="185"/>
      <c r="BG104" s="185"/>
      <c r="BH104" s="185"/>
      <c r="BI104" s="185"/>
      <c r="BJ104" s="185"/>
      <c r="BK104" s="185"/>
      <c r="BL104" s="185"/>
      <c r="BM104" s="185"/>
      <c r="BN104" s="185"/>
      <c r="BO104" s="185"/>
      <c r="BP104" s="185"/>
      <c r="BQ104" s="185"/>
      <c r="BR104" s="185"/>
      <c r="BS104" s="185"/>
      <c r="BT104" s="185"/>
      <c r="BU104" s="185"/>
      <c r="BV104" s="185"/>
    </row>
    <row r="105" customFormat="false" ht="15.75" hidden="true" customHeight="true" outlineLevel="1" collapsed="false">
      <c r="A105" s="186"/>
      <c r="B105" s="202" t="s">
        <v>22</v>
      </c>
      <c r="C105" s="66" t="s">
        <v>278</v>
      </c>
      <c r="D105" s="203" t="s">
        <v>182</v>
      </c>
      <c r="E105" s="203"/>
      <c r="F105" s="203"/>
      <c r="G105" s="203"/>
      <c r="H105" s="203"/>
      <c r="I105" s="203"/>
      <c r="J105" s="203"/>
      <c r="K105" s="203"/>
      <c r="L105" s="203"/>
      <c r="M105" s="203"/>
      <c r="N105" s="203"/>
      <c r="O105" s="204"/>
      <c r="P105" s="203"/>
      <c r="Q105" s="203"/>
      <c r="R105" s="203"/>
      <c r="S105" s="203"/>
      <c r="T105" s="203"/>
      <c r="U105" s="203"/>
      <c r="V105" s="203"/>
      <c r="W105" s="203"/>
      <c r="X105" s="205"/>
      <c r="Y105" s="204"/>
      <c r="Z105" s="203"/>
      <c r="AA105" s="203"/>
      <c r="AB105" s="203"/>
      <c r="AC105" s="203"/>
      <c r="AD105" s="203"/>
      <c r="AE105" s="203"/>
      <c r="AF105" s="203"/>
      <c r="AG105" s="203"/>
      <c r="AH105" s="205"/>
      <c r="AI105" s="204"/>
      <c r="AJ105" s="203"/>
      <c r="AK105" s="203"/>
      <c r="AL105" s="203"/>
      <c r="AM105" s="203"/>
      <c r="AN105" s="203"/>
      <c r="AO105" s="203"/>
      <c r="AP105" s="203"/>
      <c r="AQ105" s="203"/>
      <c r="AR105" s="205"/>
      <c r="AS105" s="204"/>
      <c r="AT105" s="203"/>
      <c r="AU105" s="203"/>
      <c r="AV105" s="203"/>
      <c r="AW105" s="203"/>
      <c r="AX105" s="203"/>
      <c r="AY105" s="203"/>
      <c r="AZ105" s="203"/>
      <c r="BA105" s="203"/>
      <c r="BB105" s="205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  <c r="EP105" s="0"/>
      <c r="EQ105" s="0"/>
      <c r="ER105" s="0"/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/>
      <c r="FD105" s="0"/>
      <c r="FE105" s="0"/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0"/>
      <c r="FQ105" s="0"/>
      <c r="FR105" s="0"/>
      <c r="FS105" s="0"/>
      <c r="FT105" s="0"/>
      <c r="FU105" s="0"/>
      <c r="FV105" s="0"/>
      <c r="FW105" s="0"/>
      <c r="FX105" s="0"/>
      <c r="FY105" s="0"/>
      <c r="FZ105" s="0"/>
      <c r="GA105" s="0"/>
      <c r="GB105" s="0"/>
      <c r="GC105" s="0"/>
      <c r="GD105" s="0"/>
      <c r="GE105" s="0"/>
      <c r="GF105" s="0"/>
      <c r="GG105" s="0"/>
      <c r="GH105" s="0"/>
      <c r="GI105" s="0"/>
      <c r="GJ105" s="0"/>
      <c r="GK105" s="0"/>
      <c r="GL105" s="0"/>
      <c r="GM105" s="0"/>
      <c r="GN105" s="0"/>
      <c r="GO105" s="0"/>
      <c r="GP105" s="0"/>
      <c r="GQ105" s="0"/>
      <c r="GR105" s="0"/>
      <c r="GS105" s="0"/>
      <c r="GT105" s="0"/>
      <c r="GU105" s="0"/>
      <c r="GV105" s="0"/>
      <c r="GW105" s="0"/>
      <c r="GX105" s="0"/>
      <c r="GY105" s="0"/>
      <c r="GZ105" s="0"/>
      <c r="HA105" s="0"/>
      <c r="HB105" s="0"/>
      <c r="HC105" s="0"/>
      <c r="HD105" s="0"/>
      <c r="HE105" s="0"/>
      <c r="HF105" s="0"/>
      <c r="HG105" s="0"/>
      <c r="HH105" s="0"/>
      <c r="HI105" s="0"/>
      <c r="HJ105" s="0"/>
      <c r="HK105" s="0"/>
      <c r="HL105" s="0"/>
      <c r="HM105" s="0"/>
      <c r="HN105" s="0"/>
      <c r="HO105" s="0"/>
      <c r="HP105" s="0"/>
      <c r="HQ105" s="0"/>
      <c r="HR105" s="0"/>
      <c r="HS105" s="0"/>
      <c r="HT105" s="0"/>
      <c r="HU105" s="0"/>
      <c r="HV105" s="0"/>
      <c r="HW105" s="0"/>
      <c r="HX105" s="0"/>
      <c r="HY105" s="0"/>
      <c r="HZ105" s="0"/>
      <c r="IA105" s="0"/>
      <c r="IB105" s="0"/>
      <c r="IC105" s="0"/>
      <c r="ID105" s="0"/>
      <c r="IE105" s="0"/>
      <c r="IF105" s="0"/>
      <c r="IG105" s="0"/>
      <c r="IH105" s="0"/>
      <c r="II105" s="0"/>
      <c r="IJ105" s="0"/>
      <c r="IK105" s="0"/>
      <c r="IL105" s="0"/>
      <c r="IM105" s="0"/>
      <c r="IN105" s="0"/>
      <c r="IO105" s="0"/>
      <c r="IP105" s="0"/>
      <c r="IQ105" s="0"/>
      <c r="IR105" s="0"/>
      <c r="IS105" s="0"/>
      <c r="IT105" s="0"/>
      <c r="IU105" s="0"/>
      <c r="IV105" s="0"/>
      <c r="IW105" s="0"/>
      <c r="IX105" s="0"/>
      <c r="IY105" s="0"/>
      <c r="IZ105" s="0"/>
      <c r="JA105" s="0"/>
      <c r="JB105" s="0"/>
      <c r="JC105" s="0"/>
      <c r="JD105" s="0"/>
      <c r="JE105" s="0"/>
      <c r="JF105" s="0"/>
      <c r="JG105" s="0"/>
      <c r="JH105" s="0"/>
      <c r="JI105" s="0"/>
      <c r="JJ105" s="0"/>
      <c r="JK105" s="0"/>
      <c r="JL105" s="0"/>
      <c r="JM105" s="0"/>
      <c r="JN105" s="0"/>
      <c r="JO105" s="0"/>
      <c r="JP105" s="0"/>
      <c r="JQ105" s="0"/>
      <c r="JR105" s="0"/>
      <c r="JS105" s="0"/>
      <c r="JT105" s="0"/>
      <c r="JU105" s="0"/>
      <c r="JV105" s="0"/>
      <c r="JW105" s="0"/>
      <c r="JX105" s="0"/>
      <c r="JY105" s="0"/>
      <c r="JZ105" s="0"/>
      <c r="KA105" s="0"/>
      <c r="KB105" s="0"/>
      <c r="KC105" s="0"/>
      <c r="KD105" s="0"/>
      <c r="KE105" s="0"/>
      <c r="KF105" s="0"/>
      <c r="KG105" s="0"/>
      <c r="KH105" s="0"/>
      <c r="KI105" s="0"/>
      <c r="KJ105" s="0"/>
      <c r="KK105" s="0"/>
      <c r="KL105" s="0"/>
      <c r="KM105" s="0"/>
      <c r="KN105" s="0"/>
      <c r="KO105" s="0"/>
      <c r="KP105" s="0"/>
      <c r="KQ105" s="0"/>
      <c r="KR105" s="0"/>
      <c r="KS105" s="0"/>
      <c r="KT105" s="0"/>
      <c r="KU105" s="0"/>
      <c r="KV105" s="0"/>
      <c r="KW105" s="0"/>
      <c r="KX105" s="0"/>
      <c r="KY105" s="0"/>
      <c r="KZ105" s="0"/>
      <c r="LA105" s="0"/>
      <c r="LB105" s="0"/>
      <c r="LC105" s="0"/>
      <c r="LD105" s="0"/>
      <c r="LE105" s="0"/>
      <c r="LF105" s="0"/>
      <c r="LG105" s="0"/>
      <c r="LH105" s="0"/>
      <c r="LI105" s="0"/>
      <c r="LJ105" s="0"/>
      <c r="LK105" s="0"/>
      <c r="LL105" s="0"/>
      <c r="LM105" s="0"/>
      <c r="LN105" s="0"/>
      <c r="LO105" s="0"/>
      <c r="LP105" s="0"/>
      <c r="LQ105" s="0"/>
      <c r="LR105" s="0"/>
      <c r="LS105" s="0"/>
      <c r="LT105" s="0"/>
      <c r="LU105" s="0"/>
      <c r="LV105" s="0"/>
      <c r="LW105" s="0"/>
      <c r="LX105" s="0"/>
      <c r="LY105" s="0"/>
      <c r="LZ105" s="0"/>
      <c r="MA105" s="0"/>
      <c r="MB105" s="0"/>
      <c r="MC105" s="0"/>
      <c r="MD105" s="0"/>
      <c r="ME105" s="0"/>
      <c r="MF105" s="0"/>
      <c r="MG105" s="0"/>
      <c r="MH105" s="0"/>
      <c r="MI105" s="0"/>
      <c r="MJ105" s="0"/>
      <c r="MK105" s="0"/>
      <c r="ML105" s="0"/>
      <c r="MM105" s="0"/>
      <c r="MN105" s="0"/>
      <c r="MO105" s="0"/>
      <c r="MP105" s="0"/>
      <c r="MQ105" s="0"/>
      <c r="MR105" s="0"/>
      <c r="MS105" s="0"/>
      <c r="MT105" s="0"/>
      <c r="MU105" s="0"/>
      <c r="MV105" s="0"/>
      <c r="MW105" s="0"/>
      <c r="MX105" s="0"/>
      <c r="MY105" s="0"/>
      <c r="MZ105" s="0"/>
      <c r="NA105" s="0"/>
      <c r="NB105" s="0"/>
      <c r="NC105" s="0"/>
      <c r="ND105" s="0"/>
      <c r="NE105" s="0"/>
      <c r="NF105" s="0"/>
      <c r="NG105" s="0"/>
      <c r="NH105" s="0"/>
      <c r="NI105" s="0"/>
      <c r="NJ105" s="0"/>
      <c r="NK105" s="0"/>
      <c r="NL105" s="0"/>
      <c r="NM105" s="0"/>
      <c r="NN105" s="0"/>
      <c r="NO105" s="0"/>
      <c r="NP105" s="0"/>
      <c r="NQ105" s="0"/>
      <c r="NR105" s="0"/>
      <c r="NS105" s="0"/>
      <c r="NT105" s="0"/>
      <c r="NU105" s="0"/>
      <c r="NV105" s="0"/>
      <c r="NW105" s="0"/>
      <c r="NX105" s="0"/>
      <c r="NY105" s="0"/>
      <c r="NZ105" s="0"/>
      <c r="OA105" s="0"/>
      <c r="OB105" s="0"/>
      <c r="OC105" s="0"/>
      <c r="OD105" s="0"/>
      <c r="OE105" s="0"/>
      <c r="OF105" s="0"/>
      <c r="OG105" s="0"/>
      <c r="OH105" s="0"/>
      <c r="OI105" s="0"/>
      <c r="OJ105" s="0"/>
      <c r="OK105" s="0"/>
      <c r="OL105" s="0"/>
      <c r="OM105" s="0"/>
      <c r="ON105" s="0"/>
      <c r="OO105" s="0"/>
      <c r="OP105" s="0"/>
      <c r="OQ105" s="0"/>
      <c r="OR105" s="0"/>
      <c r="OS105" s="0"/>
      <c r="OT105" s="0"/>
      <c r="OU105" s="0"/>
      <c r="OV105" s="0"/>
      <c r="OW105" s="0"/>
      <c r="OX105" s="0"/>
      <c r="OY105" s="0"/>
      <c r="OZ105" s="0"/>
      <c r="PA105" s="0"/>
      <c r="PB105" s="0"/>
      <c r="PC105" s="0"/>
      <c r="PD105" s="0"/>
      <c r="PE105" s="0"/>
      <c r="PF105" s="0"/>
      <c r="PG105" s="0"/>
      <c r="PH105" s="0"/>
      <c r="PI105" s="0"/>
      <c r="PJ105" s="0"/>
      <c r="PK105" s="0"/>
      <c r="PL105" s="0"/>
      <c r="PM105" s="0"/>
      <c r="PN105" s="0"/>
      <c r="PO105" s="0"/>
      <c r="PP105" s="0"/>
      <c r="PQ105" s="0"/>
      <c r="PR105" s="0"/>
      <c r="PS105" s="0"/>
      <c r="PT105" s="0"/>
      <c r="PU105" s="0"/>
      <c r="PV105" s="0"/>
      <c r="PW105" s="0"/>
      <c r="PX105" s="0"/>
      <c r="PY105" s="0"/>
      <c r="PZ105" s="0"/>
      <c r="QA105" s="0"/>
      <c r="QB105" s="0"/>
      <c r="QC105" s="0"/>
      <c r="QD105" s="0"/>
      <c r="QE105" s="0"/>
      <c r="QF105" s="0"/>
      <c r="QG105" s="0"/>
      <c r="QH105" s="0"/>
      <c r="QI105" s="0"/>
      <c r="QJ105" s="0"/>
      <c r="QK105" s="0"/>
      <c r="QL105" s="0"/>
      <c r="QM105" s="0"/>
      <c r="QN105" s="0"/>
      <c r="QO105" s="0"/>
      <c r="QP105" s="0"/>
      <c r="QQ105" s="0"/>
      <c r="QR105" s="0"/>
      <c r="QS105" s="0"/>
      <c r="QT105" s="0"/>
      <c r="QU105" s="0"/>
      <c r="QV105" s="0"/>
      <c r="QW105" s="0"/>
      <c r="QX105" s="0"/>
      <c r="QY105" s="0"/>
      <c r="QZ105" s="0"/>
      <c r="RA105" s="0"/>
      <c r="RB105" s="0"/>
      <c r="RC105" s="0"/>
      <c r="RD105" s="0"/>
      <c r="RE105" s="0"/>
      <c r="RF105" s="0"/>
      <c r="RG105" s="0"/>
      <c r="RH105" s="0"/>
      <c r="RI105" s="0"/>
      <c r="RJ105" s="0"/>
      <c r="RK105" s="0"/>
      <c r="RL105" s="0"/>
      <c r="RM105" s="0"/>
      <c r="RN105" s="0"/>
      <c r="RO105" s="0"/>
      <c r="RP105" s="0"/>
      <c r="RQ105" s="0"/>
      <c r="RR105" s="0"/>
      <c r="RS105" s="0"/>
      <c r="RT105" s="0"/>
      <c r="RU105" s="0"/>
      <c r="RV105" s="0"/>
      <c r="RW105" s="0"/>
      <c r="RX105" s="0"/>
      <c r="RY105" s="0"/>
      <c r="RZ105" s="0"/>
      <c r="SA105" s="0"/>
      <c r="SB105" s="0"/>
      <c r="SC105" s="0"/>
      <c r="SD105" s="0"/>
      <c r="SE105" s="0"/>
      <c r="SF105" s="0"/>
      <c r="SG105" s="0"/>
      <c r="SH105" s="0"/>
      <c r="SI105" s="0"/>
      <c r="SJ105" s="0"/>
      <c r="SK105" s="0"/>
      <c r="SL105" s="0"/>
      <c r="SM105" s="0"/>
      <c r="SN105" s="0"/>
      <c r="SO105" s="0"/>
      <c r="SP105" s="0"/>
      <c r="SQ105" s="0"/>
      <c r="SR105" s="0"/>
      <c r="SS105" s="0"/>
      <c r="ST105" s="0"/>
      <c r="SU105" s="0"/>
      <c r="SV105" s="0"/>
      <c r="SW105" s="0"/>
      <c r="SX105" s="0"/>
      <c r="SY105" s="0"/>
      <c r="SZ105" s="0"/>
      <c r="TA105" s="0"/>
      <c r="TB105" s="0"/>
      <c r="TC105" s="0"/>
      <c r="TD105" s="0"/>
      <c r="TE105" s="0"/>
      <c r="TF105" s="0"/>
      <c r="TG105" s="0"/>
      <c r="TH105" s="0"/>
      <c r="TI105" s="0"/>
      <c r="TJ105" s="0"/>
      <c r="TK105" s="0"/>
      <c r="TL105" s="0"/>
      <c r="TM105" s="0"/>
      <c r="TN105" s="0"/>
      <c r="TO105" s="0"/>
      <c r="TP105" s="0"/>
      <c r="TQ105" s="0"/>
      <c r="TR105" s="0"/>
      <c r="TS105" s="0"/>
      <c r="TT105" s="0"/>
      <c r="TU105" s="0"/>
      <c r="TV105" s="0"/>
      <c r="TW105" s="0"/>
      <c r="TX105" s="0"/>
      <c r="TY105" s="0"/>
      <c r="TZ105" s="0"/>
      <c r="UA105" s="0"/>
      <c r="UB105" s="0"/>
      <c r="UC105" s="0"/>
      <c r="UD105" s="0"/>
      <c r="UE105" s="0"/>
      <c r="UF105" s="0"/>
      <c r="UG105" s="0"/>
      <c r="UH105" s="0"/>
      <c r="UI105" s="0"/>
      <c r="UJ105" s="0"/>
      <c r="UK105" s="0"/>
      <c r="UL105" s="0"/>
      <c r="UM105" s="0"/>
      <c r="UN105" s="0"/>
      <c r="UO105" s="0"/>
      <c r="UP105" s="0"/>
      <c r="UQ105" s="0"/>
      <c r="UR105" s="0"/>
      <c r="US105" s="0"/>
      <c r="UT105" s="0"/>
      <c r="UU105" s="0"/>
      <c r="UV105" s="0"/>
      <c r="UW105" s="0"/>
      <c r="UX105" s="0"/>
      <c r="UY105" s="0"/>
      <c r="UZ105" s="0"/>
      <c r="VA105" s="0"/>
      <c r="VB105" s="0"/>
      <c r="VC105" s="0"/>
      <c r="VD105" s="0"/>
      <c r="VE105" s="0"/>
      <c r="VF105" s="0"/>
      <c r="VG105" s="0"/>
      <c r="VH105" s="0"/>
      <c r="VI105" s="0"/>
      <c r="VJ105" s="0"/>
      <c r="VK105" s="0"/>
      <c r="VL105" s="0"/>
      <c r="VM105" s="0"/>
      <c r="VN105" s="0"/>
      <c r="VO105" s="0"/>
      <c r="VP105" s="0"/>
      <c r="VQ105" s="0"/>
      <c r="VR105" s="0"/>
      <c r="VS105" s="0"/>
      <c r="VT105" s="0"/>
      <c r="VU105" s="0"/>
      <c r="VV105" s="0"/>
      <c r="VW105" s="0"/>
      <c r="VX105" s="0"/>
      <c r="VY105" s="0"/>
      <c r="VZ105" s="0"/>
      <c r="WA105" s="0"/>
      <c r="WB105" s="0"/>
      <c r="WC105" s="0"/>
      <c r="WD105" s="0"/>
      <c r="WE105" s="0"/>
      <c r="WF105" s="0"/>
      <c r="WG105" s="0"/>
      <c r="WH105" s="0"/>
      <c r="WI105" s="0"/>
      <c r="WJ105" s="0"/>
      <c r="WK105" s="0"/>
      <c r="WL105" s="0"/>
      <c r="WM105" s="0"/>
      <c r="WN105" s="0"/>
      <c r="WO105" s="0"/>
      <c r="WP105" s="0"/>
      <c r="WQ105" s="0"/>
      <c r="WR105" s="0"/>
      <c r="WS105" s="0"/>
      <c r="WT105" s="0"/>
      <c r="WU105" s="0"/>
      <c r="WV105" s="0"/>
      <c r="WW105" s="0"/>
      <c r="WX105" s="0"/>
      <c r="WY105" s="0"/>
      <c r="WZ105" s="0"/>
      <c r="XA105" s="0"/>
      <c r="XB105" s="0"/>
      <c r="XC105" s="0"/>
      <c r="XD105" s="0"/>
      <c r="XE105" s="0"/>
      <c r="XF105" s="0"/>
      <c r="XG105" s="0"/>
      <c r="XH105" s="0"/>
      <c r="XI105" s="0"/>
      <c r="XJ105" s="0"/>
      <c r="XK105" s="0"/>
      <c r="XL105" s="0"/>
      <c r="XM105" s="0"/>
      <c r="XN105" s="0"/>
      <c r="XO105" s="0"/>
      <c r="XP105" s="0"/>
      <c r="XQ105" s="0"/>
      <c r="XR105" s="0"/>
      <c r="XS105" s="0"/>
      <c r="XT105" s="0"/>
      <c r="XU105" s="0"/>
      <c r="XV105" s="0"/>
      <c r="XW105" s="0"/>
      <c r="XX105" s="0"/>
      <c r="XY105" s="0"/>
      <c r="XZ105" s="0"/>
      <c r="YA105" s="0"/>
      <c r="YB105" s="0"/>
      <c r="YC105" s="0"/>
      <c r="YD105" s="0"/>
      <c r="YE105" s="0"/>
      <c r="YF105" s="0"/>
      <c r="YG105" s="0"/>
      <c r="YH105" s="0"/>
      <c r="YI105" s="0"/>
      <c r="YJ105" s="0"/>
      <c r="YK105" s="0"/>
      <c r="YL105" s="0"/>
      <c r="YM105" s="0"/>
      <c r="YN105" s="0"/>
      <c r="YO105" s="0"/>
      <c r="YP105" s="0"/>
      <c r="YQ105" s="0"/>
      <c r="YR105" s="0"/>
      <c r="YS105" s="0"/>
      <c r="YT105" s="0"/>
      <c r="YU105" s="0"/>
      <c r="YV105" s="0"/>
      <c r="YW105" s="0"/>
      <c r="YX105" s="0"/>
      <c r="YY105" s="0"/>
      <c r="YZ105" s="0"/>
      <c r="ZA105" s="0"/>
      <c r="ZB105" s="0"/>
      <c r="ZC105" s="0"/>
      <c r="ZD105" s="0"/>
      <c r="ZE105" s="0"/>
      <c r="ZF105" s="0"/>
      <c r="ZG105" s="0"/>
      <c r="ZH105" s="0"/>
      <c r="ZI105" s="0"/>
      <c r="ZJ105" s="0"/>
      <c r="ZK105" s="0"/>
      <c r="ZL105" s="0"/>
      <c r="ZM105" s="0"/>
      <c r="ZN105" s="0"/>
      <c r="ZO105" s="0"/>
      <c r="ZP105" s="0"/>
      <c r="ZQ105" s="0"/>
      <c r="ZR105" s="0"/>
      <c r="ZS105" s="0"/>
      <c r="ZT105" s="0"/>
      <c r="ZU105" s="0"/>
      <c r="ZV105" s="0"/>
      <c r="ZW105" s="0"/>
      <c r="ZX105" s="0"/>
      <c r="ZY105" s="0"/>
      <c r="ZZ105" s="0"/>
      <c r="AAA105" s="0"/>
      <c r="AAB105" s="0"/>
      <c r="AAC105" s="0"/>
      <c r="AAD105" s="0"/>
      <c r="AAE105" s="0"/>
      <c r="AAF105" s="0"/>
      <c r="AAG105" s="0"/>
      <c r="AAH105" s="0"/>
      <c r="AAI105" s="0"/>
      <c r="AAJ105" s="0"/>
      <c r="AAK105" s="0"/>
      <c r="AAL105" s="0"/>
      <c r="AAM105" s="0"/>
      <c r="AAN105" s="0"/>
      <c r="AAO105" s="0"/>
      <c r="AAP105" s="0"/>
      <c r="AAQ105" s="0"/>
      <c r="AAR105" s="0"/>
      <c r="AAS105" s="0"/>
      <c r="AAT105" s="0"/>
      <c r="AAU105" s="0"/>
      <c r="AAV105" s="0"/>
      <c r="AAW105" s="0"/>
      <c r="AAX105" s="0"/>
      <c r="AAY105" s="0"/>
      <c r="AAZ105" s="0"/>
      <c r="ABA105" s="0"/>
      <c r="ABB105" s="0"/>
      <c r="ABC105" s="0"/>
      <c r="ABD105" s="0"/>
      <c r="ABE105" s="0"/>
      <c r="ABF105" s="0"/>
      <c r="ABG105" s="0"/>
      <c r="ABH105" s="0"/>
      <c r="ABI105" s="0"/>
      <c r="ABJ105" s="0"/>
      <c r="ABK105" s="0"/>
      <c r="ABL105" s="0"/>
      <c r="ABM105" s="0"/>
      <c r="ABN105" s="0"/>
      <c r="ABO105" s="0"/>
      <c r="ABP105" s="0"/>
      <c r="ABQ105" s="0"/>
      <c r="ABR105" s="0"/>
      <c r="ABS105" s="0"/>
      <c r="ABT105" s="0"/>
      <c r="ABU105" s="0"/>
      <c r="ABV105" s="0"/>
      <c r="ABW105" s="0"/>
      <c r="ABX105" s="0"/>
      <c r="ABY105" s="0"/>
      <c r="ABZ105" s="0"/>
      <c r="ACA105" s="0"/>
      <c r="ACB105" s="0"/>
      <c r="ACC105" s="0"/>
      <c r="ACD105" s="0"/>
      <c r="ACE105" s="0"/>
      <c r="ACF105" s="0"/>
      <c r="ACG105" s="0"/>
      <c r="ACH105" s="0"/>
      <c r="ACI105" s="0"/>
      <c r="ACJ105" s="0"/>
      <c r="ACK105" s="0"/>
      <c r="ACL105" s="0"/>
      <c r="ACM105" s="0"/>
      <c r="ACN105" s="0"/>
      <c r="ACO105" s="0"/>
      <c r="ACP105" s="0"/>
      <c r="ACQ105" s="0"/>
      <c r="ACR105" s="0"/>
      <c r="ACS105" s="0"/>
      <c r="ACT105" s="0"/>
      <c r="ACU105" s="0"/>
      <c r="ACV105" s="0"/>
      <c r="ACW105" s="0"/>
      <c r="ACX105" s="0"/>
      <c r="ACY105" s="0"/>
      <c r="ACZ105" s="0"/>
      <c r="ADA105" s="0"/>
      <c r="ADB105" s="0"/>
      <c r="ADC105" s="0"/>
      <c r="ADD105" s="0"/>
      <c r="ADE105" s="0"/>
      <c r="ADF105" s="0"/>
      <c r="ADG105" s="0"/>
      <c r="ADH105" s="0"/>
      <c r="ADI105" s="0"/>
      <c r="ADJ105" s="0"/>
      <c r="ADK105" s="0"/>
      <c r="ADL105" s="0"/>
      <c r="ADM105" s="0"/>
      <c r="ADN105" s="0"/>
      <c r="ADO105" s="0"/>
      <c r="ADP105" s="0"/>
      <c r="ADQ105" s="0"/>
      <c r="ADR105" s="0"/>
      <c r="ADS105" s="0"/>
      <c r="ADT105" s="0"/>
      <c r="ADU105" s="0"/>
      <c r="ADV105" s="0"/>
      <c r="ADW105" s="0"/>
      <c r="ADX105" s="0"/>
      <c r="ADY105" s="0"/>
      <c r="ADZ105" s="0"/>
      <c r="AEA105" s="0"/>
      <c r="AEB105" s="0"/>
      <c r="AEC105" s="0"/>
      <c r="AED105" s="0"/>
      <c r="AEE105" s="0"/>
      <c r="AEF105" s="0"/>
      <c r="AEG105" s="0"/>
      <c r="AEH105" s="0"/>
      <c r="AEI105" s="0"/>
      <c r="AEJ105" s="0"/>
      <c r="AEK105" s="0"/>
      <c r="AEL105" s="0"/>
      <c r="AEM105" s="0"/>
      <c r="AEN105" s="0"/>
      <c r="AEO105" s="0"/>
      <c r="AEP105" s="0"/>
      <c r="AEQ105" s="0"/>
      <c r="AER105" s="0"/>
      <c r="AES105" s="0"/>
      <c r="AET105" s="0"/>
      <c r="AEU105" s="0"/>
      <c r="AEV105" s="0"/>
      <c r="AEW105" s="0"/>
      <c r="AEX105" s="0"/>
      <c r="AEY105" s="0"/>
      <c r="AEZ105" s="0"/>
      <c r="AFA105" s="0"/>
      <c r="AFB105" s="0"/>
      <c r="AFC105" s="0"/>
      <c r="AFD105" s="0"/>
      <c r="AFE105" s="0"/>
      <c r="AFF105" s="0"/>
      <c r="AFG105" s="0"/>
      <c r="AFH105" s="0"/>
      <c r="AFI105" s="0"/>
      <c r="AFJ105" s="0"/>
      <c r="AFK105" s="0"/>
      <c r="AFL105" s="0"/>
      <c r="AFM105" s="0"/>
      <c r="AFN105" s="0"/>
      <c r="AFO105" s="0"/>
      <c r="AFP105" s="0"/>
      <c r="AFQ105" s="0"/>
      <c r="AFR105" s="0"/>
      <c r="AFS105" s="0"/>
      <c r="AFT105" s="0"/>
      <c r="AFU105" s="0"/>
      <c r="AFV105" s="0"/>
      <c r="AFW105" s="0"/>
      <c r="AFX105" s="0"/>
      <c r="AFY105" s="0"/>
      <c r="AFZ105" s="0"/>
      <c r="AGA105" s="0"/>
      <c r="AGB105" s="0"/>
      <c r="AGC105" s="0"/>
      <c r="AGD105" s="0"/>
      <c r="AGE105" s="0"/>
      <c r="AGF105" s="0"/>
      <c r="AGG105" s="0"/>
      <c r="AGH105" s="0"/>
      <c r="AGI105" s="0"/>
      <c r="AGJ105" s="0"/>
      <c r="AGK105" s="0"/>
      <c r="AGL105" s="0"/>
      <c r="AGM105" s="0"/>
      <c r="AGN105" s="0"/>
      <c r="AGO105" s="0"/>
      <c r="AGP105" s="0"/>
      <c r="AGQ105" s="0"/>
      <c r="AGR105" s="0"/>
      <c r="AGS105" s="0"/>
      <c r="AGT105" s="0"/>
      <c r="AGU105" s="0"/>
      <c r="AGV105" s="0"/>
      <c r="AGW105" s="0"/>
      <c r="AGX105" s="0"/>
      <c r="AGY105" s="0"/>
      <c r="AGZ105" s="0"/>
      <c r="AHA105" s="0"/>
      <c r="AHB105" s="0"/>
      <c r="AHC105" s="0"/>
      <c r="AHD105" s="0"/>
      <c r="AHE105" s="0"/>
      <c r="AHF105" s="0"/>
      <c r="AHG105" s="0"/>
      <c r="AHH105" s="0"/>
      <c r="AHI105" s="0"/>
      <c r="AHJ105" s="0"/>
      <c r="AHK105" s="0"/>
      <c r="AHL105" s="0"/>
      <c r="AHM105" s="0"/>
      <c r="AHN105" s="0"/>
      <c r="AHO105" s="0"/>
      <c r="AHP105" s="0"/>
      <c r="AHQ105" s="0"/>
      <c r="AHR105" s="0"/>
      <c r="AHS105" s="0"/>
      <c r="AHT105" s="0"/>
      <c r="AHU105" s="0"/>
      <c r="AHV105" s="0"/>
      <c r="AHW105" s="0"/>
      <c r="AHX105" s="0"/>
      <c r="AHY105" s="0"/>
      <c r="AHZ105" s="0"/>
      <c r="AIA105" s="0"/>
      <c r="AIB105" s="0"/>
      <c r="AIC105" s="0"/>
      <c r="AID105" s="0"/>
      <c r="AIE105" s="0"/>
      <c r="AIF105" s="0"/>
      <c r="AIG105" s="0"/>
      <c r="AIH105" s="0"/>
      <c r="AII105" s="0"/>
      <c r="AIJ105" s="0"/>
      <c r="AIK105" s="0"/>
      <c r="AIL105" s="0"/>
      <c r="AIM105" s="0"/>
      <c r="AIN105" s="0"/>
      <c r="AIO105" s="0"/>
      <c r="AIP105" s="0"/>
      <c r="AIQ105" s="0"/>
      <c r="AIR105" s="0"/>
      <c r="AIS105" s="0"/>
      <c r="AIT105" s="0"/>
      <c r="AIU105" s="0"/>
      <c r="AIV105" s="0"/>
      <c r="AIW105" s="0"/>
      <c r="AIX105" s="0"/>
      <c r="AIY105" s="0"/>
      <c r="AIZ105" s="0"/>
      <c r="AJA105" s="0"/>
      <c r="AJB105" s="0"/>
      <c r="AJC105" s="0"/>
      <c r="AJD105" s="0"/>
      <c r="AJE105" s="0"/>
      <c r="AJF105" s="0"/>
      <c r="AJG105" s="0"/>
      <c r="AJH105" s="0"/>
      <c r="AJI105" s="0"/>
      <c r="AJJ105" s="0"/>
      <c r="AJK105" s="0"/>
      <c r="AJL105" s="0"/>
      <c r="AJM105" s="0"/>
      <c r="AJN105" s="0"/>
      <c r="AJO105" s="0"/>
      <c r="AJP105" s="0"/>
      <c r="AJQ105" s="0"/>
      <c r="AJR105" s="0"/>
      <c r="AJS105" s="0"/>
      <c r="AJT105" s="0"/>
      <c r="AJU105" s="0"/>
      <c r="AJV105" s="0"/>
      <c r="AJW105" s="0"/>
      <c r="AJX105" s="0"/>
      <c r="AJY105" s="0"/>
      <c r="AJZ105" s="0"/>
      <c r="AKA105" s="0"/>
      <c r="AKB105" s="0"/>
      <c r="AKC105" s="0"/>
      <c r="AKD105" s="0"/>
      <c r="AKE105" s="0"/>
      <c r="AKF105" s="0"/>
      <c r="AKG105" s="0"/>
      <c r="AKH105" s="0"/>
      <c r="AKI105" s="0"/>
      <c r="AKJ105" s="0"/>
      <c r="AKK105" s="0"/>
      <c r="AKL105" s="0"/>
      <c r="AKM105" s="0"/>
      <c r="AKN105" s="0"/>
      <c r="AKO105" s="0"/>
      <c r="AKP105" s="0"/>
      <c r="AKQ105" s="0"/>
      <c r="AKR105" s="0"/>
      <c r="AKS105" s="0"/>
      <c r="AKT105" s="0"/>
      <c r="AKU105" s="0"/>
      <c r="AKV105" s="0"/>
      <c r="AKW105" s="0"/>
      <c r="AKX105" s="0"/>
      <c r="AKY105" s="0"/>
      <c r="AKZ105" s="0"/>
      <c r="ALA105" s="0"/>
      <c r="ALB105" s="0"/>
      <c r="ALC105" s="0"/>
      <c r="ALD105" s="0"/>
      <c r="ALE105" s="0"/>
      <c r="ALF105" s="0"/>
      <c r="ALG105" s="0"/>
      <c r="ALH105" s="0"/>
      <c r="ALI105" s="0"/>
      <c r="ALJ105" s="0"/>
      <c r="ALK105" s="0"/>
      <c r="ALL105" s="0"/>
      <c r="ALM105" s="0"/>
      <c r="ALN105" s="0"/>
      <c r="ALO105" s="0"/>
      <c r="ALP105" s="0"/>
      <c r="ALQ105" s="0"/>
      <c r="ALR105" s="0"/>
      <c r="ALS105" s="0"/>
      <c r="ALT105" s="0"/>
      <c r="ALU105" s="0"/>
      <c r="ALV105" s="0"/>
      <c r="ALW105" s="0"/>
      <c r="ALX105" s="0"/>
      <c r="ALY105" s="0"/>
      <c r="ALZ105" s="0"/>
      <c r="AMA105" s="0"/>
      <c r="AMB105" s="0"/>
      <c r="AMC105" s="0"/>
      <c r="AMD105" s="0"/>
      <c r="AME105" s="0"/>
      <c r="AMF105" s="0"/>
      <c r="AMG105" s="0"/>
      <c r="AMH105" s="0"/>
      <c r="AMI105" s="0"/>
      <c r="AMJ105" s="0"/>
    </row>
    <row r="106" s="258" customFormat="true" ht="15.75" hidden="true" customHeight="true" outlineLevel="1" collapsed="false">
      <c r="A106" s="186"/>
      <c r="B106" s="209" t="s">
        <v>183</v>
      </c>
      <c r="C106" s="210" t="s">
        <v>279</v>
      </c>
      <c r="D106" s="211" t="s">
        <v>185</v>
      </c>
      <c r="E106" s="211"/>
      <c r="F106" s="211"/>
      <c r="G106" s="211"/>
      <c r="H106" s="211"/>
      <c r="I106" s="211"/>
      <c r="J106" s="211"/>
      <c r="K106" s="211"/>
      <c r="L106" s="211"/>
      <c r="M106" s="211"/>
      <c r="N106" s="211"/>
      <c r="O106" s="227"/>
      <c r="P106" s="211"/>
      <c r="Q106" s="211"/>
      <c r="R106" s="211"/>
      <c r="S106" s="211"/>
      <c r="T106" s="211"/>
      <c r="U106" s="211"/>
      <c r="V106" s="211"/>
      <c r="W106" s="211"/>
      <c r="X106" s="228"/>
      <c r="Y106" s="227"/>
      <c r="Z106" s="211"/>
      <c r="AA106" s="211"/>
      <c r="AB106" s="211"/>
      <c r="AC106" s="211"/>
      <c r="AD106" s="211"/>
      <c r="AE106" s="211"/>
      <c r="AF106" s="211"/>
      <c r="AG106" s="211"/>
      <c r="AH106" s="228"/>
      <c r="AI106" s="227"/>
      <c r="AJ106" s="211"/>
      <c r="AK106" s="211"/>
      <c r="AL106" s="211"/>
      <c r="AM106" s="211"/>
      <c r="AN106" s="211"/>
      <c r="AO106" s="211"/>
      <c r="AP106" s="211"/>
      <c r="AQ106" s="211"/>
      <c r="AR106" s="228"/>
      <c r="AS106" s="227"/>
      <c r="AT106" s="211"/>
      <c r="AU106" s="211"/>
      <c r="AV106" s="211"/>
      <c r="AW106" s="211"/>
      <c r="AX106" s="211"/>
      <c r="AY106" s="211"/>
      <c r="AZ106" s="211"/>
      <c r="BA106" s="211"/>
      <c r="BB106" s="228"/>
      <c r="BC106" s="185"/>
      <c r="BD106" s="185"/>
      <c r="BE106" s="185"/>
      <c r="BF106" s="185"/>
      <c r="BG106" s="185"/>
      <c r="BH106" s="185"/>
      <c r="BI106" s="185"/>
      <c r="BJ106" s="185"/>
      <c r="BK106" s="185"/>
      <c r="BL106" s="185"/>
      <c r="BM106" s="185"/>
      <c r="BN106" s="185"/>
      <c r="BO106" s="185"/>
      <c r="BP106" s="185"/>
      <c r="BQ106" s="185"/>
      <c r="BR106" s="185"/>
      <c r="BS106" s="185"/>
      <c r="BT106" s="185"/>
      <c r="BU106" s="185"/>
      <c r="BV106" s="185"/>
    </row>
    <row r="107" customFormat="false" ht="15.75" hidden="true" customHeight="true" outlineLevel="1" collapsed="false">
      <c r="A107" s="186"/>
      <c r="B107" s="202" t="s">
        <v>186</v>
      </c>
      <c r="C107" s="66" t="s">
        <v>280</v>
      </c>
      <c r="D107" s="203" t="s">
        <v>114</v>
      </c>
      <c r="E107" s="229"/>
      <c r="F107" s="229"/>
      <c r="G107" s="229"/>
      <c r="H107" s="229"/>
      <c r="I107" s="229"/>
      <c r="J107" s="229"/>
      <c r="K107" s="229"/>
      <c r="L107" s="229"/>
      <c r="M107" s="229"/>
      <c r="N107" s="229"/>
      <c r="O107" s="230"/>
      <c r="P107" s="229"/>
      <c r="Q107" s="229"/>
      <c r="R107" s="229"/>
      <c r="S107" s="229"/>
      <c r="T107" s="229"/>
      <c r="U107" s="229"/>
      <c r="V107" s="229"/>
      <c r="W107" s="229"/>
      <c r="X107" s="231"/>
      <c r="Y107" s="230"/>
      <c r="Z107" s="229"/>
      <c r="AA107" s="229"/>
      <c r="AB107" s="229"/>
      <c r="AC107" s="229"/>
      <c r="AD107" s="229"/>
      <c r="AE107" s="229"/>
      <c r="AF107" s="229"/>
      <c r="AG107" s="229"/>
      <c r="AH107" s="231"/>
      <c r="AI107" s="230"/>
      <c r="AJ107" s="229"/>
      <c r="AK107" s="229"/>
      <c r="AL107" s="229"/>
      <c r="AM107" s="229"/>
      <c r="AN107" s="229"/>
      <c r="AO107" s="229"/>
      <c r="AP107" s="229"/>
      <c r="AQ107" s="229"/>
      <c r="AR107" s="231"/>
      <c r="AS107" s="230"/>
      <c r="AT107" s="229"/>
      <c r="AU107" s="229"/>
      <c r="AV107" s="229"/>
      <c r="AW107" s="229"/>
      <c r="AX107" s="229"/>
      <c r="AY107" s="229"/>
      <c r="AZ107" s="229"/>
      <c r="BA107" s="229"/>
      <c r="BB107" s="231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  <c r="EN107" s="0"/>
      <c r="EO107" s="0"/>
      <c r="EP107" s="0"/>
      <c r="EQ107" s="0"/>
      <c r="ER107" s="0"/>
      <c r="ES107" s="0"/>
      <c r="ET107" s="0"/>
      <c r="EU107" s="0"/>
      <c r="EV107" s="0"/>
      <c r="EW107" s="0"/>
      <c r="EX107" s="0"/>
      <c r="EY107" s="0"/>
      <c r="EZ107" s="0"/>
      <c r="FA107" s="0"/>
      <c r="FB107" s="0"/>
      <c r="FC107" s="0"/>
      <c r="FD107" s="0"/>
      <c r="FE107" s="0"/>
      <c r="FF107" s="0"/>
      <c r="FG107" s="0"/>
      <c r="FH107" s="0"/>
      <c r="FI107" s="0"/>
      <c r="FJ107" s="0"/>
      <c r="FK107" s="0"/>
      <c r="FL107" s="0"/>
      <c r="FM107" s="0"/>
      <c r="FN107" s="0"/>
      <c r="FO107" s="0"/>
      <c r="FP107" s="0"/>
      <c r="FQ107" s="0"/>
      <c r="FR107" s="0"/>
      <c r="FS107" s="0"/>
      <c r="FT107" s="0"/>
      <c r="FU107" s="0"/>
      <c r="FV107" s="0"/>
      <c r="FW107" s="0"/>
      <c r="FX107" s="0"/>
      <c r="FY107" s="0"/>
      <c r="FZ107" s="0"/>
      <c r="GA107" s="0"/>
      <c r="GB107" s="0"/>
      <c r="GC107" s="0"/>
      <c r="GD107" s="0"/>
      <c r="GE107" s="0"/>
      <c r="GF107" s="0"/>
      <c r="GG107" s="0"/>
      <c r="GH107" s="0"/>
      <c r="GI107" s="0"/>
      <c r="GJ107" s="0"/>
      <c r="GK107" s="0"/>
      <c r="GL107" s="0"/>
      <c r="GM107" s="0"/>
      <c r="GN107" s="0"/>
      <c r="GO107" s="0"/>
      <c r="GP107" s="0"/>
      <c r="GQ107" s="0"/>
      <c r="GR107" s="0"/>
      <c r="GS107" s="0"/>
      <c r="GT107" s="0"/>
      <c r="GU107" s="0"/>
      <c r="GV107" s="0"/>
      <c r="GW107" s="0"/>
      <c r="GX107" s="0"/>
      <c r="GY107" s="0"/>
      <c r="GZ107" s="0"/>
      <c r="HA107" s="0"/>
      <c r="HB107" s="0"/>
      <c r="HC107" s="0"/>
      <c r="HD107" s="0"/>
      <c r="HE107" s="0"/>
      <c r="HF107" s="0"/>
      <c r="HG107" s="0"/>
      <c r="HH107" s="0"/>
      <c r="HI107" s="0"/>
      <c r="HJ107" s="0"/>
      <c r="HK107" s="0"/>
      <c r="HL107" s="0"/>
      <c r="HM107" s="0"/>
      <c r="HN107" s="0"/>
      <c r="HO107" s="0"/>
      <c r="HP107" s="0"/>
      <c r="HQ107" s="0"/>
      <c r="HR107" s="0"/>
      <c r="HS107" s="0"/>
      <c r="HT107" s="0"/>
      <c r="HU107" s="0"/>
      <c r="HV107" s="0"/>
      <c r="HW107" s="0"/>
      <c r="HX107" s="0"/>
      <c r="HY107" s="0"/>
      <c r="HZ107" s="0"/>
      <c r="IA107" s="0"/>
      <c r="IB107" s="0"/>
      <c r="IC107" s="0"/>
      <c r="ID107" s="0"/>
      <c r="IE107" s="0"/>
      <c r="IF107" s="0"/>
      <c r="IG107" s="0"/>
      <c r="IH107" s="0"/>
      <c r="II107" s="0"/>
      <c r="IJ107" s="0"/>
      <c r="IK107" s="0"/>
      <c r="IL107" s="0"/>
      <c r="IM107" s="0"/>
      <c r="IN107" s="0"/>
      <c r="IO107" s="0"/>
      <c r="IP107" s="0"/>
      <c r="IQ107" s="0"/>
      <c r="IR107" s="0"/>
      <c r="IS107" s="0"/>
      <c r="IT107" s="0"/>
      <c r="IU107" s="0"/>
      <c r="IV107" s="0"/>
      <c r="IW107" s="0"/>
      <c r="IX107" s="0"/>
      <c r="IY107" s="0"/>
      <c r="IZ107" s="0"/>
      <c r="JA107" s="0"/>
      <c r="JB107" s="0"/>
      <c r="JC107" s="0"/>
      <c r="JD107" s="0"/>
      <c r="JE107" s="0"/>
      <c r="JF107" s="0"/>
      <c r="JG107" s="0"/>
      <c r="JH107" s="0"/>
      <c r="JI107" s="0"/>
      <c r="JJ107" s="0"/>
      <c r="JK107" s="0"/>
      <c r="JL107" s="0"/>
      <c r="JM107" s="0"/>
      <c r="JN107" s="0"/>
      <c r="JO107" s="0"/>
      <c r="JP107" s="0"/>
      <c r="JQ107" s="0"/>
      <c r="JR107" s="0"/>
      <c r="JS107" s="0"/>
      <c r="JT107" s="0"/>
      <c r="JU107" s="0"/>
      <c r="JV107" s="0"/>
      <c r="JW107" s="0"/>
      <c r="JX107" s="0"/>
      <c r="JY107" s="0"/>
      <c r="JZ107" s="0"/>
      <c r="KA107" s="0"/>
      <c r="KB107" s="0"/>
      <c r="KC107" s="0"/>
      <c r="KD107" s="0"/>
      <c r="KE107" s="0"/>
      <c r="KF107" s="0"/>
      <c r="KG107" s="0"/>
      <c r="KH107" s="0"/>
      <c r="KI107" s="0"/>
      <c r="KJ107" s="0"/>
      <c r="KK107" s="0"/>
      <c r="KL107" s="0"/>
      <c r="KM107" s="0"/>
      <c r="KN107" s="0"/>
      <c r="KO107" s="0"/>
      <c r="KP107" s="0"/>
      <c r="KQ107" s="0"/>
      <c r="KR107" s="0"/>
      <c r="KS107" s="0"/>
      <c r="KT107" s="0"/>
      <c r="KU107" s="0"/>
      <c r="KV107" s="0"/>
      <c r="KW107" s="0"/>
      <c r="KX107" s="0"/>
      <c r="KY107" s="0"/>
      <c r="KZ107" s="0"/>
      <c r="LA107" s="0"/>
      <c r="LB107" s="0"/>
      <c r="LC107" s="0"/>
      <c r="LD107" s="0"/>
      <c r="LE107" s="0"/>
      <c r="LF107" s="0"/>
      <c r="LG107" s="0"/>
      <c r="LH107" s="0"/>
      <c r="LI107" s="0"/>
      <c r="LJ107" s="0"/>
      <c r="LK107" s="0"/>
      <c r="LL107" s="0"/>
      <c r="LM107" s="0"/>
      <c r="LN107" s="0"/>
      <c r="LO107" s="0"/>
      <c r="LP107" s="0"/>
      <c r="LQ107" s="0"/>
      <c r="LR107" s="0"/>
      <c r="LS107" s="0"/>
      <c r="LT107" s="0"/>
      <c r="LU107" s="0"/>
      <c r="LV107" s="0"/>
      <c r="LW107" s="0"/>
      <c r="LX107" s="0"/>
      <c r="LY107" s="0"/>
      <c r="LZ107" s="0"/>
      <c r="MA107" s="0"/>
      <c r="MB107" s="0"/>
      <c r="MC107" s="0"/>
      <c r="MD107" s="0"/>
      <c r="ME107" s="0"/>
      <c r="MF107" s="0"/>
      <c r="MG107" s="0"/>
      <c r="MH107" s="0"/>
      <c r="MI107" s="0"/>
      <c r="MJ107" s="0"/>
      <c r="MK107" s="0"/>
      <c r="ML107" s="0"/>
      <c r="MM107" s="0"/>
      <c r="MN107" s="0"/>
      <c r="MO107" s="0"/>
      <c r="MP107" s="0"/>
      <c r="MQ107" s="0"/>
      <c r="MR107" s="0"/>
      <c r="MS107" s="0"/>
      <c r="MT107" s="0"/>
      <c r="MU107" s="0"/>
      <c r="MV107" s="0"/>
      <c r="MW107" s="0"/>
      <c r="MX107" s="0"/>
      <c r="MY107" s="0"/>
      <c r="MZ107" s="0"/>
      <c r="NA107" s="0"/>
      <c r="NB107" s="0"/>
      <c r="NC107" s="0"/>
      <c r="ND107" s="0"/>
      <c r="NE107" s="0"/>
      <c r="NF107" s="0"/>
      <c r="NG107" s="0"/>
      <c r="NH107" s="0"/>
      <c r="NI107" s="0"/>
      <c r="NJ107" s="0"/>
      <c r="NK107" s="0"/>
      <c r="NL107" s="0"/>
      <c r="NM107" s="0"/>
      <c r="NN107" s="0"/>
      <c r="NO107" s="0"/>
      <c r="NP107" s="0"/>
      <c r="NQ107" s="0"/>
      <c r="NR107" s="0"/>
      <c r="NS107" s="0"/>
      <c r="NT107" s="0"/>
      <c r="NU107" s="0"/>
      <c r="NV107" s="0"/>
      <c r="NW107" s="0"/>
      <c r="NX107" s="0"/>
      <c r="NY107" s="0"/>
      <c r="NZ107" s="0"/>
      <c r="OA107" s="0"/>
      <c r="OB107" s="0"/>
      <c r="OC107" s="0"/>
      <c r="OD107" s="0"/>
      <c r="OE107" s="0"/>
      <c r="OF107" s="0"/>
      <c r="OG107" s="0"/>
      <c r="OH107" s="0"/>
      <c r="OI107" s="0"/>
      <c r="OJ107" s="0"/>
      <c r="OK107" s="0"/>
      <c r="OL107" s="0"/>
      <c r="OM107" s="0"/>
      <c r="ON107" s="0"/>
      <c r="OO107" s="0"/>
      <c r="OP107" s="0"/>
      <c r="OQ107" s="0"/>
      <c r="OR107" s="0"/>
      <c r="OS107" s="0"/>
      <c r="OT107" s="0"/>
      <c r="OU107" s="0"/>
      <c r="OV107" s="0"/>
      <c r="OW107" s="0"/>
      <c r="OX107" s="0"/>
      <c r="OY107" s="0"/>
      <c r="OZ107" s="0"/>
      <c r="PA107" s="0"/>
      <c r="PB107" s="0"/>
      <c r="PC107" s="0"/>
      <c r="PD107" s="0"/>
      <c r="PE107" s="0"/>
      <c r="PF107" s="0"/>
      <c r="PG107" s="0"/>
      <c r="PH107" s="0"/>
      <c r="PI107" s="0"/>
      <c r="PJ107" s="0"/>
      <c r="PK107" s="0"/>
      <c r="PL107" s="0"/>
      <c r="PM107" s="0"/>
      <c r="PN107" s="0"/>
      <c r="PO107" s="0"/>
      <c r="PP107" s="0"/>
      <c r="PQ107" s="0"/>
      <c r="PR107" s="0"/>
      <c r="PS107" s="0"/>
      <c r="PT107" s="0"/>
      <c r="PU107" s="0"/>
      <c r="PV107" s="0"/>
      <c r="PW107" s="0"/>
      <c r="PX107" s="0"/>
      <c r="PY107" s="0"/>
      <c r="PZ107" s="0"/>
      <c r="QA107" s="0"/>
      <c r="QB107" s="0"/>
      <c r="QC107" s="0"/>
      <c r="QD107" s="0"/>
      <c r="QE107" s="0"/>
      <c r="QF107" s="0"/>
      <c r="QG107" s="0"/>
      <c r="QH107" s="0"/>
      <c r="QI107" s="0"/>
      <c r="QJ107" s="0"/>
      <c r="QK107" s="0"/>
      <c r="QL107" s="0"/>
      <c r="QM107" s="0"/>
      <c r="QN107" s="0"/>
      <c r="QO107" s="0"/>
      <c r="QP107" s="0"/>
      <c r="QQ107" s="0"/>
      <c r="QR107" s="0"/>
      <c r="QS107" s="0"/>
      <c r="QT107" s="0"/>
      <c r="QU107" s="0"/>
      <c r="QV107" s="0"/>
      <c r="QW107" s="0"/>
      <c r="QX107" s="0"/>
      <c r="QY107" s="0"/>
      <c r="QZ107" s="0"/>
      <c r="RA107" s="0"/>
      <c r="RB107" s="0"/>
      <c r="RC107" s="0"/>
      <c r="RD107" s="0"/>
      <c r="RE107" s="0"/>
      <c r="RF107" s="0"/>
      <c r="RG107" s="0"/>
      <c r="RH107" s="0"/>
      <c r="RI107" s="0"/>
      <c r="RJ107" s="0"/>
      <c r="RK107" s="0"/>
      <c r="RL107" s="0"/>
      <c r="RM107" s="0"/>
      <c r="RN107" s="0"/>
      <c r="RO107" s="0"/>
      <c r="RP107" s="0"/>
      <c r="RQ107" s="0"/>
      <c r="RR107" s="0"/>
      <c r="RS107" s="0"/>
      <c r="RT107" s="0"/>
      <c r="RU107" s="0"/>
      <c r="RV107" s="0"/>
      <c r="RW107" s="0"/>
      <c r="RX107" s="0"/>
      <c r="RY107" s="0"/>
      <c r="RZ107" s="0"/>
      <c r="SA107" s="0"/>
      <c r="SB107" s="0"/>
      <c r="SC107" s="0"/>
      <c r="SD107" s="0"/>
      <c r="SE107" s="0"/>
      <c r="SF107" s="0"/>
      <c r="SG107" s="0"/>
      <c r="SH107" s="0"/>
      <c r="SI107" s="0"/>
      <c r="SJ107" s="0"/>
      <c r="SK107" s="0"/>
      <c r="SL107" s="0"/>
      <c r="SM107" s="0"/>
      <c r="SN107" s="0"/>
      <c r="SO107" s="0"/>
      <c r="SP107" s="0"/>
      <c r="SQ107" s="0"/>
      <c r="SR107" s="0"/>
      <c r="SS107" s="0"/>
      <c r="ST107" s="0"/>
      <c r="SU107" s="0"/>
      <c r="SV107" s="0"/>
      <c r="SW107" s="0"/>
      <c r="SX107" s="0"/>
      <c r="SY107" s="0"/>
      <c r="SZ107" s="0"/>
      <c r="TA107" s="0"/>
      <c r="TB107" s="0"/>
      <c r="TC107" s="0"/>
      <c r="TD107" s="0"/>
      <c r="TE107" s="0"/>
      <c r="TF107" s="0"/>
      <c r="TG107" s="0"/>
      <c r="TH107" s="0"/>
      <c r="TI107" s="0"/>
      <c r="TJ107" s="0"/>
      <c r="TK107" s="0"/>
      <c r="TL107" s="0"/>
      <c r="TM107" s="0"/>
      <c r="TN107" s="0"/>
      <c r="TO107" s="0"/>
      <c r="TP107" s="0"/>
      <c r="TQ107" s="0"/>
      <c r="TR107" s="0"/>
      <c r="TS107" s="0"/>
      <c r="TT107" s="0"/>
      <c r="TU107" s="0"/>
      <c r="TV107" s="0"/>
      <c r="TW107" s="0"/>
      <c r="TX107" s="0"/>
      <c r="TY107" s="0"/>
      <c r="TZ107" s="0"/>
      <c r="UA107" s="0"/>
      <c r="UB107" s="0"/>
      <c r="UC107" s="0"/>
      <c r="UD107" s="0"/>
      <c r="UE107" s="0"/>
      <c r="UF107" s="0"/>
      <c r="UG107" s="0"/>
      <c r="UH107" s="0"/>
      <c r="UI107" s="0"/>
      <c r="UJ107" s="0"/>
      <c r="UK107" s="0"/>
      <c r="UL107" s="0"/>
      <c r="UM107" s="0"/>
      <c r="UN107" s="0"/>
      <c r="UO107" s="0"/>
      <c r="UP107" s="0"/>
      <c r="UQ107" s="0"/>
      <c r="UR107" s="0"/>
      <c r="US107" s="0"/>
      <c r="UT107" s="0"/>
      <c r="UU107" s="0"/>
      <c r="UV107" s="0"/>
      <c r="UW107" s="0"/>
      <c r="UX107" s="0"/>
      <c r="UY107" s="0"/>
      <c r="UZ107" s="0"/>
      <c r="VA107" s="0"/>
      <c r="VB107" s="0"/>
      <c r="VC107" s="0"/>
      <c r="VD107" s="0"/>
      <c r="VE107" s="0"/>
      <c r="VF107" s="0"/>
      <c r="VG107" s="0"/>
      <c r="VH107" s="0"/>
      <c r="VI107" s="0"/>
      <c r="VJ107" s="0"/>
      <c r="VK107" s="0"/>
      <c r="VL107" s="0"/>
      <c r="VM107" s="0"/>
      <c r="VN107" s="0"/>
      <c r="VO107" s="0"/>
      <c r="VP107" s="0"/>
      <c r="VQ107" s="0"/>
      <c r="VR107" s="0"/>
      <c r="VS107" s="0"/>
      <c r="VT107" s="0"/>
      <c r="VU107" s="0"/>
      <c r="VV107" s="0"/>
      <c r="VW107" s="0"/>
      <c r="VX107" s="0"/>
      <c r="VY107" s="0"/>
      <c r="VZ107" s="0"/>
      <c r="WA107" s="0"/>
      <c r="WB107" s="0"/>
      <c r="WC107" s="0"/>
      <c r="WD107" s="0"/>
      <c r="WE107" s="0"/>
      <c r="WF107" s="0"/>
      <c r="WG107" s="0"/>
      <c r="WH107" s="0"/>
      <c r="WI107" s="0"/>
      <c r="WJ107" s="0"/>
      <c r="WK107" s="0"/>
      <c r="WL107" s="0"/>
      <c r="WM107" s="0"/>
      <c r="WN107" s="0"/>
      <c r="WO107" s="0"/>
      <c r="WP107" s="0"/>
      <c r="WQ107" s="0"/>
      <c r="WR107" s="0"/>
      <c r="WS107" s="0"/>
      <c r="WT107" s="0"/>
      <c r="WU107" s="0"/>
      <c r="WV107" s="0"/>
      <c r="WW107" s="0"/>
      <c r="WX107" s="0"/>
      <c r="WY107" s="0"/>
      <c r="WZ107" s="0"/>
      <c r="XA107" s="0"/>
      <c r="XB107" s="0"/>
      <c r="XC107" s="0"/>
      <c r="XD107" s="0"/>
      <c r="XE107" s="0"/>
      <c r="XF107" s="0"/>
      <c r="XG107" s="0"/>
      <c r="XH107" s="0"/>
      <c r="XI107" s="0"/>
      <c r="XJ107" s="0"/>
      <c r="XK107" s="0"/>
      <c r="XL107" s="0"/>
      <c r="XM107" s="0"/>
      <c r="XN107" s="0"/>
      <c r="XO107" s="0"/>
      <c r="XP107" s="0"/>
      <c r="XQ107" s="0"/>
      <c r="XR107" s="0"/>
      <c r="XS107" s="0"/>
      <c r="XT107" s="0"/>
      <c r="XU107" s="0"/>
      <c r="XV107" s="0"/>
      <c r="XW107" s="0"/>
      <c r="XX107" s="0"/>
      <c r="XY107" s="0"/>
      <c r="XZ107" s="0"/>
      <c r="YA107" s="0"/>
      <c r="YB107" s="0"/>
      <c r="YC107" s="0"/>
      <c r="YD107" s="0"/>
      <c r="YE107" s="0"/>
      <c r="YF107" s="0"/>
      <c r="YG107" s="0"/>
      <c r="YH107" s="0"/>
      <c r="YI107" s="0"/>
      <c r="YJ107" s="0"/>
      <c r="YK107" s="0"/>
      <c r="YL107" s="0"/>
      <c r="YM107" s="0"/>
      <c r="YN107" s="0"/>
      <c r="YO107" s="0"/>
      <c r="YP107" s="0"/>
      <c r="YQ107" s="0"/>
      <c r="YR107" s="0"/>
      <c r="YS107" s="0"/>
      <c r="YT107" s="0"/>
      <c r="YU107" s="0"/>
      <c r="YV107" s="0"/>
      <c r="YW107" s="0"/>
      <c r="YX107" s="0"/>
      <c r="YY107" s="0"/>
      <c r="YZ107" s="0"/>
      <c r="ZA107" s="0"/>
      <c r="ZB107" s="0"/>
      <c r="ZC107" s="0"/>
      <c r="ZD107" s="0"/>
      <c r="ZE107" s="0"/>
      <c r="ZF107" s="0"/>
      <c r="ZG107" s="0"/>
      <c r="ZH107" s="0"/>
      <c r="ZI107" s="0"/>
      <c r="ZJ107" s="0"/>
      <c r="ZK107" s="0"/>
      <c r="ZL107" s="0"/>
      <c r="ZM107" s="0"/>
      <c r="ZN107" s="0"/>
      <c r="ZO107" s="0"/>
      <c r="ZP107" s="0"/>
      <c r="ZQ107" s="0"/>
      <c r="ZR107" s="0"/>
      <c r="ZS107" s="0"/>
      <c r="ZT107" s="0"/>
      <c r="ZU107" s="0"/>
      <c r="ZV107" s="0"/>
      <c r="ZW107" s="0"/>
      <c r="ZX107" s="0"/>
      <c r="ZY107" s="0"/>
      <c r="ZZ107" s="0"/>
      <c r="AAA107" s="0"/>
      <c r="AAB107" s="0"/>
      <c r="AAC107" s="0"/>
      <c r="AAD107" s="0"/>
      <c r="AAE107" s="0"/>
      <c r="AAF107" s="0"/>
      <c r="AAG107" s="0"/>
      <c r="AAH107" s="0"/>
      <c r="AAI107" s="0"/>
      <c r="AAJ107" s="0"/>
      <c r="AAK107" s="0"/>
      <c r="AAL107" s="0"/>
      <c r="AAM107" s="0"/>
      <c r="AAN107" s="0"/>
      <c r="AAO107" s="0"/>
      <c r="AAP107" s="0"/>
      <c r="AAQ107" s="0"/>
      <c r="AAR107" s="0"/>
      <c r="AAS107" s="0"/>
      <c r="AAT107" s="0"/>
      <c r="AAU107" s="0"/>
      <c r="AAV107" s="0"/>
      <c r="AAW107" s="0"/>
      <c r="AAX107" s="0"/>
      <c r="AAY107" s="0"/>
      <c r="AAZ107" s="0"/>
      <c r="ABA107" s="0"/>
      <c r="ABB107" s="0"/>
      <c r="ABC107" s="0"/>
      <c r="ABD107" s="0"/>
      <c r="ABE107" s="0"/>
      <c r="ABF107" s="0"/>
      <c r="ABG107" s="0"/>
      <c r="ABH107" s="0"/>
      <c r="ABI107" s="0"/>
      <c r="ABJ107" s="0"/>
      <c r="ABK107" s="0"/>
      <c r="ABL107" s="0"/>
      <c r="ABM107" s="0"/>
      <c r="ABN107" s="0"/>
      <c r="ABO107" s="0"/>
      <c r="ABP107" s="0"/>
      <c r="ABQ107" s="0"/>
      <c r="ABR107" s="0"/>
      <c r="ABS107" s="0"/>
      <c r="ABT107" s="0"/>
      <c r="ABU107" s="0"/>
      <c r="ABV107" s="0"/>
      <c r="ABW107" s="0"/>
      <c r="ABX107" s="0"/>
      <c r="ABY107" s="0"/>
      <c r="ABZ107" s="0"/>
      <c r="ACA107" s="0"/>
      <c r="ACB107" s="0"/>
      <c r="ACC107" s="0"/>
      <c r="ACD107" s="0"/>
      <c r="ACE107" s="0"/>
      <c r="ACF107" s="0"/>
      <c r="ACG107" s="0"/>
      <c r="ACH107" s="0"/>
      <c r="ACI107" s="0"/>
      <c r="ACJ107" s="0"/>
      <c r="ACK107" s="0"/>
      <c r="ACL107" s="0"/>
      <c r="ACM107" s="0"/>
      <c r="ACN107" s="0"/>
      <c r="ACO107" s="0"/>
      <c r="ACP107" s="0"/>
      <c r="ACQ107" s="0"/>
      <c r="ACR107" s="0"/>
      <c r="ACS107" s="0"/>
      <c r="ACT107" s="0"/>
      <c r="ACU107" s="0"/>
      <c r="ACV107" s="0"/>
      <c r="ACW107" s="0"/>
      <c r="ACX107" s="0"/>
      <c r="ACY107" s="0"/>
      <c r="ACZ107" s="0"/>
      <c r="ADA107" s="0"/>
      <c r="ADB107" s="0"/>
      <c r="ADC107" s="0"/>
      <c r="ADD107" s="0"/>
      <c r="ADE107" s="0"/>
      <c r="ADF107" s="0"/>
      <c r="ADG107" s="0"/>
      <c r="ADH107" s="0"/>
      <c r="ADI107" s="0"/>
      <c r="ADJ107" s="0"/>
      <c r="ADK107" s="0"/>
      <c r="ADL107" s="0"/>
      <c r="ADM107" s="0"/>
      <c r="ADN107" s="0"/>
      <c r="ADO107" s="0"/>
      <c r="ADP107" s="0"/>
      <c r="ADQ107" s="0"/>
      <c r="ADR107" s="0"/>
      <c r="ADS107" s="0"/>
      <c r="ADT107" s="0"/>
      <c r="ADU107" s="0"/>
      <c r="ADV107" s="0"/>
      <c r="ADW107" s="0"/>
      <c r="ADX107" s="0"/>
      <c r="ADY107" s="0"/>
      <c r="ADZ107" s="0"/>
      <c r="AEA107" s="0"/>
      <c r="AEB107" s="0"/>
      <c r="AEC107" s="0"/>
      <c r="AED107" s="0"/>
      <c r="AEE107" s="0"/>
      <c r="AEF107" s="0"/>
      <c r="AEG107" s="0"/>
      <c r="AEH107" s="0"/>
      <c r="AEI107" s="0"/>
      <c r="AEJ107" s="0"/>
      <c r="AEK107" s="0"/>
      <c r="AEL107" s="0"/>
      <c r="AEM107" s="0"/>
      <c r="AEN107" s="0"/>
      <c r="AEO107" s="0"/>
      <c r="AEP107" s="0"/>
      <c r="AEQ107" s="0"/>
      <c r="AER107" s="0"/>
      <c r="AES107" s="0"/>
      <c r="AET107" s="0"/>
      <c r="AEU107" s="0"/>
      <c r="AEV107" s="0"/>
      <c r="AEW107" s="0"/>
      <c r="AEX107" s="0"/>
      <c r="AEY107" s="0"/>
      <c r="AEZ107" s="0"/>
      <c r="AFA107" s="0"/>
      <c r="AFB107" s="0"/>
      <c r="AFC107" s="0"/>
      <c r="AFD107" s="0"/>
      <c r="AFE107" s="0"/>
      <c r="AFF107" s="0"/>
      <c r="AFG107" s="0"/>
      <c r="AFH107" s="0"/>
      <c r="AFI107" s="0"/>
      <c r="AFJ107" s="0"/>
      <c r="AFK107" s="0"/>
      <c r="AFL107" s="0"/>
      <c r="AFM107" s="0"/>
      <c r="AFN107" s="0"/>
      <c r="AFO107" s="0"/>
      <c r="AFP107" s="0"/>
      <c r="AFQ107" s="0"/>
      <c r="AFR107" s="0"/>
      <c r="AFS107" s="0"/>
      <c r="AFT107" s="0"/>
      <c r="AFU107" s="0"/>
      <c r="AFV107" s="0"/>
      <c r="AFW107" s="0"/>
      <c r="AFX107" s="0"/>
      <c r="AFY107" s="0"/>
      <c r="AFZ107" s="0"/>
      <c r="AGA107" s="0"/>
      <c r="AGB107" s="0"/>
      <c r="AGC107" s="0"/>
      <c r="AGD107" s="0"/>
      <c r="AGE107" s="0"/>
      <c r="AGF107" s="0"/>
      <c r="AGG107" s="0"/>
      <c r="AGH107" s="0"/>
      <c r="AGI107" s="0"/>
      <c r="AGJ107" s="0"/>
      <c r="AGK107" s="0"/>
      <c r="AGL107" s="0"/>
      <c r="AGM107" s="0"/>
      <c r="AGN107" s="0"/>
      <c r="AGO107" s="0"/>
      <c r="AGP107" s="0"/>
      <c r="AGQ107" s="0"/>
      <c r="AGR107" s="0"/>
      <c r="AGS107" s="0"/>
      <c r="AGT107" s="0"/>
      <c r="AGU107" s="0"/>
      <c r="AGV107" s="0"/>
      <c r="AGW107" s="0"/>
      <c r="AGX107" s="0"/>
      <c r="AGY107" s="0"/>
      <c r="AGZ107" s="0"/>
      <c r="AHA107" s="0"/>
      <c r="AHB107" s="0"/>
      <c r="AHC107" s="0"/>
      <c r="AHD107" s="0"/>
      <c r="AHE107" s="0"/>
      <c r="AHF107" s="0"/>
      <c r="AHG107" s="0"/>
      <c r="AHH107" s="0"/>
      <c r="AHI107" s="0"/>
      <c r="AHJ107" s="0"/>
      <c r="AHK107" s="0"/>
      <c r="AHL107" s="0"/>
      <c r="AHM107" s="0"/>
      <c r="AHN107" s="0"/>
      <c r="AHO107" s="0"/>
      <c r="AHP107" s="0"/>
      <c r="AHQ107" s="0"/>
      <c r="AHR107" s="0"/>
      <c r="AHS107" s="0"/>
      <c r="AHT107" s="0"/>
      <c r="AHU107" s="0"/>
      <c r="AHV107" s="0"/>
      <c r="AHW107" s="0"/>
      <c r="AHX107" s="0"/>
      <c r="AHY107" s="0"/>
      <c r="AHZ107" s="0"/>
      <c r="AIA107" s="0"/>
      <c r="AIB107" s="0"/>
      <c r="AIC107" s="0"/>
      <c r="AID107" s="0"/>
      <c r="AIE107" s="0"/>
      <c r="AIF107" s="0"/>
      <c r="AIG107" s="0"/>
      <c r="AIH107" s="0"/>
      <c r="AII107" s="0"/>
      <c r="AIJ107" s="0"/>
      <c r="AIK107" s="0"/>
      <c r="AIL107" s="0"/>
      <c r="AIM107" s="0"/>
      <c r="AIN107" s="0"/>
      <c r="AIO107" s="0"/>
      <c r="AIP107" s="0"/>
      <c r="AIQ107" s="0"/>
      <c r="AIR107" s="0"/>
      <c r="AIS107" s="0"/>
      <c r="AIT107" s="0"/>
      <c r="AIU107" s="0"/>
      <c r="AIV107" s="0"/>
      <c r="AIW107" s="0"/>
      <c r="AIX107" s="0"/>
      <c r="AIY107" s="0"/>
      <c r="AIZ107" s="0"/>
      <c r="AJA107" s="0"/>
      <c r="AJB107" s="0"/>
      <c r="AJC107" s="0"/>
      <c r="AJD107" s="0"/>
      <c r="AJE107" s="0"/>
      <c r="AJF107" s="0"/>
      <c r="AJG107" s="0"/>
      <c r="AJH107" s="0"/>
      <c r="AJI107" s="0"/>
      <c r="AJJ107" s="0"/>
      <c r="AJK107" s="0"/>
      <c r="AJL107" s="0"/>
      <c r="AJM107" s="0"/>
      <c r="AJN107" s="0"/>
      <c r="AJO107" s="0"/>
      <c r="AJP107" s="0"/>
      <c r="AJQ107" s="0"/>
      <c r="AJR107" s="0"/>
      <c r="AJS107" s="0"/>
      <c r="AJT107" s="0"/>
      <c r="AJU107" s="0"/>
      <c r="AJV107" s="0"/>
      <c r="AJW107" s="0"/>
      <c r="AJX107" s="0"/>
      <c r="AJY107" s="0"/>
      <c r="AJZ107" s="0"/>
      <c r="AKA107" s="0"/>
      <c r="AKB107" s="0"/>
      <c r="AKC107" s="0"/>
      <c r="AKD107" s="0"/>
      <c r="AKE107" s="0"/>
      <c r="AKF107" s="0"/>
      <c r="AKG107" s="0"/>
      <c r="AKH107" s="0"/>
      <c r="AKI107" s="0"/>
      <c r="AKJ107" s="0"/>
      <c r="AKK107" s="0"/>
      <c r="AKL107" s="0"/>
      <c r="AKM107" s="0"/>
      <c r="AKN107" s="0"/>
      <c r="AKO107" s="0"/>
      <c r="AKP107" s="0"/>
      <c r="AKQ107" s="0"/>
      <c r="AKR107" s="0"/>
      <c r="AKS107" s="0"/>
      <c r="AKT107" s="0"/>
      <c r="AKU107" s="0"/>
      <c r="AKV107" s="0"/>
      <c r="AKW107" s="0"/>
      <c r="AKX107" s="0"/>
      <c r="AKY107" s="0"/>
      <c r="AKZ107" s="0"/>
      <c r="ALA107" s="0"/>
      <c r="ALB107" s="0"/>
      <c r="ALC107" s="0"/>
      <c r="ALD107" s="0"/>
      <c r="ALE107" s="0"/>
      <c r="ALF107" s="0"/>
      <c r="ALG107" s="0"/>
      <c r="ALH107" s="0"/>
      <c r="ALI107" s="0"/>
      <c r="ALJ107" s="0"/>
      <c r="ALK107" s="0"/>
      <c r="ALL107" s="0"/>
      <c r="ALM107" s="0"/>
      <c r="ALN107" s="0"/>
      <c r="ALO107" s="0"/>
      <c r="ALP107" s="0"/>
      <c r="ALQ107" s="0"/>
      <c r="ALR107" s="0"/>
      <c r="ALS107" s="0"/>
      <c r="ALT107" s="0"/>
      <c r="ALU107" s="0"/>
      <c r="ALV107" s="0"/>
      <c r="ALW107" s="0"/>
      <c r="ALX107" s="0"/>
      <c r="ALY107" s="0"/>
      <c r="ALZ107" s="0"/>
      <c r="AMA107" s="0"/>
      <c r="AMB107" s="0"/>
      <c r="AMC107" s="0"/>
      <c r="AMD107" s="0"/>
      <c r="AME107" s="0"/>
      <c r="AMF107" s="0"/>
      <c r="AMG107" s="0"/>
      <c r="AMH107" s="0"/>
      <c r="AMI107" s="0"/>
      <c r="AMJ107" s="0"/>
    </row>
    <row r="108" s="258" customFormat="true" ht="15.75" hidden="true" customHeight="true" outlineLevel="1" collapsed="false">
      <c r="A108" s="186"/>
      <c r="B108" s="209" t="s">
        <v>188</v>
      </c>
      <c r="C108" s="210" t="s">
        <v>281</v>
      </c>
      <c r="D108" s="211" t="s">
        <v>140</v>
      </c>
      <c r="E108" s="211"/>
      <c r="F108" s="211"/>
      <c r="G108" s="211"/>
      <c r="H108" s="211"/>
      <c r="I108" s="211"/>
      <c r="J108" s="211"/>
      <c r="K108" s="211"/>
      <c r="L108" s="211"/>
      <c r="M108" s="211"/>
      <c r="N108" s="211"/>
      <c r="O108" s="227"/>
      <c r="P108" s="211"/>
      <c r="Q108" s="211"/>
      <c r="R108" s="211"/>
      <c r="S108" s="211"/>
      <c r="T108" s="211"/>
      <c r="U108" s="211"/>
      <c r="V108" s="211"/>
      <c r="W108" s="211"/>
      <c r="X108" s="228"/>
      <c r="Y108" s="227"/>
      <c r="Z108" s="211"/>
      <c r="AA108" s="211"/>
      <c r="AB108" s="211"/>
      <c r="AC108" s="211"/>
      <c r="AD108" s="211"/>
      <c r="AE108" s="211"/>
      <c r="AF108" s="211"/>
      <c r="AG108" s="211"/>
      <c r="AH108" s="228"/>
      <c r="AI108" s="227"/>
      <c r="AJ108" s="211"/>
      <c r="AK108" s="211"/>
      <c r="AL108" s="211"/>
      <c r="AM108" s="211"/>
      <c r="AN108" s="211"/>
      <c r="AO108" s="211"/>
      <c r="AP108" s="211"/>
      <c r="AQ108" s="211"/>
      <c r="AR108" s="228"/>
      <c r="AS108" s="227"/>
      <c r="AT108" s="211"/>
      <c r="AU108" s="211"/>
      <c r="AV108" s="211"/>
      <c r="AW108" s="211"/>
      <c r="AX108" s="211"/>
      <c r="AY108" s="211"/>
      <c r="AZ108" s="211"/>
      <c r="BA108" s="211"/>
      <c r="BB108" s="228"/>
      <c r="BC108" s="185"/>
      <c r="BD108" s="185"/>
      <c r="BE108" s="185"/>
      <c r="BF108" s="185"/>
      <c r="BG108" s="185"/>
      <c r="BH108" s="185"/>
      <c r="BI108" s="185"/>
      <c r="BJ108" s="185"/>
      <c r="BK108" s="185"/>
      <c r="BL108" s="185"/>
      <c r="BM108" s="185"/>
      <c r="BN108" s="185"/>
      <c r="BO108" s="185"/>
      <c r="BP108" s="185"/>
      <c r="BQ108" s="185"/>
      <c r="BR108" s="185"/>
      <c r="BS108" s="185"/>
      <c r="BT108" s="185"/>
      <c r="BU108" s="185"/>
      <c r="BV108" s="185"/>
    </row>
    <row r="109" customFormat="false" ht="15.75" hidden="true" customHeight="true" outlineLevel="1" collapsed="false">
      <c r="A109" s="186"/>
      <c r="B109" s="202" t="s">
        <v>190</v>
      </c>
      <c r="C109" s="66" t="s">
        <v>282</v>
      </c>
      <c r="D109" s="203" t="s">
        <v>192</v>
      </c>
      <c r="E109" s="203"/>
      <c r="F109" s="203"/>
      <c r="G109" s="203"/>
      <c r="H109" s="203"/>
      <c r="I109" s="203"/>
      <c r="J109" s="203"/>
      <c r="K109" s="203"/>
      <c r="L109" s="203"/>
      <c r="M109" s="203"/>
      <c r="N109" s="203"/>
      <c r="O109" s="204"/>
      <c r="P109" s="203"/>
      <c r="Q109" s="203"/>
      <c r="R109" s="203"/>
      <c r="S109" s="203"/>
      <c r="T109" s="203"/>
      <c r="U109" s="203"/>
      <c r="V109" s="203"/>
      <c r="W109" s="203"/>
      <c r="X109" s="205"/>
      <c r="Y109" s="204"/>
      <c r="Z109" s="203"/>
      <c r="AA109" s="203"/>
      <c r="AB109" s="203"/>
      <c r="AC109" s="203"/>
      <c r="AD109" s="203"/>
      <c r="AE109" s="203"/>
      <c r="AF109" s="203"/>
      <c r="AG109" s="203"/>
      <c r="AH109" s="205"/>
      <c r="AI109" s="204"/>
      <c r="AJ109" s="203"/>
      <c r="AK109" s="203"/>
      <c r="AL109" s="203"/>
      <c r="AM109" s="203"/>
      <c r="AN109" s="203"/>
      <c r="AO109" s="203"/>
      <c r="AP109" s="203"/>
      <c r="AQ109" s="203"/>
      <c r="AR109" s="205"/>
      <c r="AS109" s="204"/>
      <c r="AT109" s="203"/>
      <c r="AU109" s="203"/>
      <c r="AV109" s="203"/>
      <c r="AW109" s="203"/>
      <c r="AX109" s="203"/>
      <c r="AY109" s="203"/>
      <c r="AZ109" s="203"/>
      <c r="BA109" s="203"/>
      <c r="BB109" s="205"/>
      <c r="BC109" s="0"/>
      <c r="BD109" s="0"/>
      <c r="BE109" s="0"/>
      <c r="BF109" s="0"/>
      <c r="BG109" s="0"/>
      <c r="BH109" s="0"/>
      <c r="BI109" s="0"/>
      <c r="BJ109" s="0"/>
      <c r="BK109" s="0"/>
      <c r="BL109" s="0"/>
      <c r="BM109" s="0"/>
      <c r="BN109" s="0"/>
      <c r="BO109" s="0"/>
      <c r="BP109" s="0"/>
      <c r="BQ109" s="0"/>
      <c r="BR109" s="0"/>
      <c r="BS109" s="0"/>
      <c r="BT109" s="0"/>
      <c r="BU109" s="0"/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  <c r="CY109" s="0"/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  <c r="DW109" s="0"/>
      <c r="DX109" s="0"/>
      <c r="DY109" s="0"/>
      <c r="DZ109" s="0"/>
      <c r="EA109" s="0"/>
      <c r="EB109" s="0"/>
      <c r="EC109" s="0"/>
      <c r="ED109" s="0"/>
      <c r="EE109" s="0"/>
      <c r="EF109" s="0"/>
      <c r="EG109" s="0"/>
      <c r="EH109" s="0"/>
      <c r="EI109" s="0"/>
      <c r="EJ109" s="0"/>
      <c r="EK109" s="0"/>
      <c r="EL109" s="0"/>
      <c r="EM109" s="0"/>
      <c r="EN109" s="0"/>
      <c r="EO109" s="0"/>
      <c r="EP109" s="0"/>
      <c r="EQ109" s="0"/>
      <c r="ER109" s="0"/>
      <c r="ES109" s="0"/>
      <c r="ET109" s="0"/>
      <c r="EU109" s="0"/>
      <c r="EV109" s="0"/>
      <c r="EW109" s="0"/>
      <c r="EX109" s="0"/>
      <c r="EY109" s="0"/>
      <c r="EZ109" s="0"/>
      <c r="FA109" s="0"/>
      <c r="FB109" s="0"/>
      <c r="FC109" s="0"/>
      <c r="FD109" s="0"/>
      <c r="FE109" s="0"/>
      <c r="FF109" s="0"/>
      <c r="FG109" s="0"/>
      <c r="FH109" s="0"/>
      <c r="FI109" s="0"/>
      <c r="FJ109" s="0"/>
      <c r="FK109" s="0"/>
      <c r="FL109" s="0"/>
      <c r="FM109" s="0"/>
      <c r="FN109" s="0"/>
      <c r="FO109" s="0"/>
      <c r="FP109" s="0"/>
      <c r="FQ109" s="0"/>
      <c r="FR109" s="0"/>
      <c r="FS109" s="0"/>
      <c r="FT109" s="0"/>
      <c r="FU109" s="0"/>
      <c r="FV109" s="0"/>
      <c r="FW109" s="0"/>
      <c r="FX109" s="0"/>
      <c r="FY109" s="0"/>
      <c r="FZ109" s="0"/>
      <c r="GA109" s="0"/>
      <c r="GB109" s="0"/>
      <c r="GC109" s="0"/>
      <c r="GD109" s="0"/>
      <c r="GE109" s="0"/>
      <c r="GF109" s="0"/>
      <c r="GG109" s="0"/>
      <c r="GH109" s="0"/>
      <c r="GI109" s="0"/>
      <c r="GJ109" s="0"/>
      <c r="GK109" s="0"/>
      <c r="GL109" s="0"/>
      <c r="GM109" s="0"/>
      <c r="GN109" s="0"/>
      <c r="GO109" s="0"/>
      <c r="GP109" s="0"/>
      <c r="GQ109" s="0"/>
      <c r="GR109" s="0"/>
      <c r="GS109" s="0"/>
      <c r="GT109" s="0"/>
      <c r="GU109" s="0"/>
      <c r="GV109" s="0"/>
      <c r="GW109" s="0"/>
      <c r="GX109" s="0"/>
      <c r="GY109" s="0"/>
      <c r="GZ109" s="0"/>
      <c r="HA109" s="0"/>
      <c r="HB109" s="0"/>
      <c r="HC109" s="0"/>
      <c r="HD109" s="0"/>
      <c r="HE109" s="0"/>
      <c r="HF109" s="0"/>
      <c r="HG109" s="0"/>
      <c r="HH109" s="0"/>
      <c r="HI109" s="0"/>
      <c r="HJ109" s="0"/>
      <c r="HK109" s="0"/>
      <c r="HL109" s="0"/>
      <c r="HM109" s="0"/>
      <c r="HN109" s="0"/>
      <c r="HO109" s="0"/>
      <c r="HP109" s="0"/>
      <c r="HQ109" s="0"/>
      <c r="HR109" s="0"/>
      <c r="HS109" s="0"/>
      <c r="HT109" s="0"/>
      <c r="HU109" s="0"/>
      <c r="HV109" s="0"/>
      <c r="HW109" s="0"/>
      <c r="HX109" s="0"/>
      <c r="HY109" s="0"/>
      <c r="HZ109" s="0"/>
      <c r="IA109" s="0"/>
      <c r="IB109" s="0"/>
      <c r="IC109" s="0"/>
      <c r="ID109" s="0"/>
      <c r="IE109" s="0"/>
      <c r="IF109" s="0"/>
      <c r="IG109" s="0"/>
      <c r="IH109" s="0"/>
      <c r="II109" s="0"/>
      <c r="IJ109" s="0"/>
      <c r="IK109" s="0"/>
      <c r="IL109" s="0"/>
      <c r="IM109" s="0"/>
      <c r="IN109" s="0"/>
      <c r="IO109" s="0"/>
      <c r="IP109" s="0"/>
      <c r="IQ109" s="0"/>
      <c r="IR109" s="0"/>
      <c r="IS109" s="0"/>
      <c r="IT109" s="0"/>
      <c r="IU109" s="0"/>
      <c r="IV109" s="0"/>
      <c r="IW109" s="0"/>
      <c r="IX109" s="0"/>
      <c r="IY109" s="0"/>
      <c r="IZ109" s="0"/>
      <c r="JA109" s="0"/>
      <c r="JB109" s="0"/>
      <c r="JC109" s="0"/>
      <c r="JD109" s="0"/>
      <c r="JE109" s="0"/>
      <c r="JF109" s="0"/>
      <c r="JG109" s="0"/>
      <c r="JH109" s="0"/>
      <c r="JI109" s="0"/>
      <c r="JJ109" s="0"/>
      <c r="JK109" s="0"/>
      <c r="JL109" s="0"/>
      <c r="JM109" s="0"/>
      <c r="JN109" s="0"/>
      <c r="JO109" s="0"/>
      <c r="JP109" s="0"/>
      <c r="JQ109" s="0"/>
      <c r="JR109" s="0"/>
      <c r="JS109" s="0"/>
      <c r="JT109" s="0"/>
      <c r="JU109" s="0"/>
      <c r="JV109" s="0"/>
      <c r="JW109" s="0"/>
      <c r="JX109" s="0"/>
      <c r="JY109" s="0"/>
      <c r="JZ109" s="0"/>
      <c r="KA109" s="0"/>
      <c r="KB109" s="0"/>
      <c r="KC109" s="0"/>
      <c r="KD109" s="0"/>
      <c r="KE109" s="0"/>
      <c r="KF109" s="0"/>
      <c r="KG109" s="0"/>
      <c r="KH109" s="0"/>
      <c r="KI109" s="0"/>
      <c r="KJ109" s="0"/>
      <c r="KK109" s="0"/>
      <c r="KL109" s="0"/>
      <c r="KM109" s="0"/>
      <c r="KN109" s="0"/>
      <c r="KO109" s="0"/>
      <c r="KP109" s="0"/>
      <c r="KQ109" s="0"/>
      <c r="KR109" s="0"/>
      <c r="KS109" s="0"/>
      <c r="KT109" s="0"/>
      <c r="KU109" s="0"/>
      <c r="KV109" s="0"/>
      <c r="KW109" s="0"/>
      <c r="KX109" s="0"/>
      <c r="KY109" s="0"/>
      <c r="KZ109" s="0"/>
      <c r="LA109" s="0"/>
      <c r="LB109" s="0"/>
      <c r="LC109" s="0"/>
      <c r="LD109" s="0"/>
      <c r="LE109" s="0"/>
      <c r="LF109" s="0"/>
      <c r="LG109" s="0"/>
      <c r="LH109" s="0"/>
      <c r="LI109" s="0"/>
      <c r="LJ109" s="0"/>
      <c r="LK109" s="0"/>
      <c r="LL109" s="0"/>
      <c r="LM109" s="0"/>
      <c r="LN109" s="0"/>
      <c r="LO109" s="0"/>
      <c r="LP109" s="0"/>
      <c r="LQ109" s="0"/>
      <c r="LR109" s="0"/>
      <c r="LS109" s="0"/>
      <c r="LT109" s="0"/>
      <c r="LU109" s="0"/>
      <c r="LV109" s="0"/>
      <c r="LW109" s="0"/>
      <c r="LX109" s="0"/>
      <c r="LY109" s="0"/>
      <c r="LZ109" s="0"/>
      <c r="MA109" s="0"/>
      <c r="MB109" s="0"/>
      <c r="MC109" s="0"/>
      <c r="MD109" s="0"/>
      <c r="ME109" s="0"/>
      <c r="MF109" s="0"/>
      <c r="MG109" s="0"/>
      <c r="MH109" s="0"/>
      <c r="MI109" s="0"/>
      <c r="MJ109" s="0"/>
      <c r="MK109" s="0"/>
      <c r="ML109" s="0"/>
      <c r="MM109" s="0"/>
      <c r="MN109" s="0"/>
      <c r="MO109" s="0"/>
      <c r="MP109" s="0"/>
      <c r="MQ109" s="0"/>
      <c r="MR109" s="0"/>
      <c r="MS109" s="0"/>
      <c r="MT109" s="0"/>
      <c r="MU109" s="0"/>
      <c r="MV109" s="0"/>
      <c r="MW109" s="0"/>
      <c r="MX109" s="0"/>
      <c r="MY109" s="0"/>
      <c r="MZ109" s="0"/>
      <c r="NA109" s="0"/>
      <c r="NB109" s="0"/>
      <c r="NC109" s="0"/>
      <c r="ND109" s="0"/>
      <c r="NE109" s="0"/>
      <c r="NF109" s="0"/>
      <c r="NG109" s="0"/>
      <c r="NH109" s="0"/>
      <c r="NI109" s="0"/>
      <c r="NJ109" s="0"/>
      <c r="NK109" s="0"/>
      <c r="NL109" s="0"/>
      <c r="NM109" s="0"/>
      <c r="NN109" s="0"/>
      <c r="NO109" s="0"/>
      <c r="NP109" s="0"/>
      <c r="NQ109" s="0"/>
      <c r="NR109" s="0"/>
      <c r="NS109" s="0"/>
      <c r="NT109" s="0"/>
      <c r="NU109" s="0"/>
      <c r="NV109" s="0"/>
      <c r="NW109" s="0"/>
      <c r="NX109" s="0"/>
      <c r="NY109" s="0"/>
      <c r="NZ109" s="0"/>
      <c r="OA109" s="0"/>
      <c r="OB109" s="0"/>
      <c r="OC109" s="0"/>
      <c r="OD109" s="0"/>
      <c r="OE109" s="0"/>
      <c r="OF109" s="0"/>
      <c r="OG109" s="0"/>
      <c r="OH109" s="0"/>
      <c r="OI109" s="0"/>
      <c r="OJ109" s="0"/>
      <c r="OK109" s="0"/>
      <c r="OL109" s="0"/>
      <c r="OM109" s="0"/>
      <c r="ON109" s="0"/>
      <c r="OO109" s="0"/>
      <c r="OP109" s="0"/>
      <c r="OQ109" s="0"/>
      <c r="OR109" s="0"/>
      <c r="OS109" s="0"/>
      <c r="OT109" s="0"/>
      <c r="OU109" s="0"/>
      <c r="OV109" s="0"/>
      <c r="OW109" s="0"/>
      <c r="OX109" s="0"/>
      <c r="OY109" s="0"/>
      <c r="OZ109" s="0"/>
      <c r="PA109" s="0"/>
      <c r="PB109" s="0"/>
      <c r="PC109" s="0"/>
      <c r="PD109" s="0"/>
      <c r="PE109" s="0"/>
      <c r="PF109" s="0"/>
      <c r="PG109" s="0"/>
      <c r="PH109" s="0"/>
      <c r="PI109" s="0"/>
      <c r="PJ109" s="0"/>
      <c r="PK109" s="0"/>
      <c r="PL109" s="0"/>
      <c r="PM109" s="0"/>
      <c r="PN109" s="0"/>
      <c r="PO109" s="0"/>
      <c r="PP109" s="0"/>
      <c r="PQ109" s="0"/>
      <c r="PR109" s="0"/>
      <c r="PS109" s="0"/>
      <c r="PT109" s="0"/>
      <c r="PU109" s="0"/>
      <c r="PV109" s="0"/>
      <c r="PW109" s="0"/>
      <c r="PX109" s="0"/>
      <c r="PY109" s="0"/>
      <c r="PZ109" s="0"/>
      <c r="QA109" s="0"/>
      <c r="QB109" s="0"/>
      <c r="QC109" s="0"/>
      <c r="QD109" s="0"/>
      <c r="QE109" s="0"/>
      <c r="QF109" s="0"/>
      <c r="QG109" s="0"/>
      <c r="QH109" s="0"/>
      <c r="QI109" s="0"/>
      <c r="QJ109" s="0"/>
      <c r="QK109" s="0"/>
      <c r="QL109" s="0"/>
      <c r="QM109" s="0"/>
      <c r="QN109" s="0"/>
      <c r="QO109" s="0"/>
      <c r="QP109" s="0"/>
      <c r="QQ109" s="0"/>
      <c r="QR109" s="0"/>
      <c r="QS109" s="0"/>
      <c r="QT109" s="0"/>
      <c r="QU109" s="0"/>
      <c r="QV109" s="0"/>
      <c r="QW109" s="0"/>
      <c r="QX109" s="0"/>
      <c r="QY109" s="0"/>
      <c r="QZ109" s="0"/>
      <c r="RA109" s="0"/>
      <c r="RB109" s="0"/>
      <c r="RC109" s="0"/>
      <c r="RD109" s="0"/>
      <c r="RE109" s="0"/>
      <c r="RF109" s="0"/>
      <c r="RG109" s="0"/>
      <c r="RH109" s="0"/>
      <c r="RI109" s="0"/>
      <c r="RJ109" s="0"/>
      <c r="RK109" s="0"/>
      <c r="RL109" s="0"/>
      <c r="RM109" s="0"/>
      <c r="RN109" s="0"/>
      <c r="RO109" s="0"/>
      <c r="RP109" s="0"/>
      <c r="RQ109" s="0"/>
      <c r="RR109" s="0"/>
      <c r="RS109" s="0"/>
      <c r="RT109" s="0"/>
      <c r="RU109" s="0"/>
      <c r="RV109" s="0"/>
      <c r="RW109" s="0"/>
      <c r="RX109" s="0"/>
      <c r="RY109" s="0"/>
      <c r="RZ109" s="0"/>
      <c r="SA109" s="0"/>
      <c r="SB109" s="0"/>
      <c r="SC109" s="0"/>
      <c r="SD109" s="0"/>
      <c r="SE109" s="0"/>
      <c r="SF109" s="0"/>
      <c r="SG109" s="0"/>
      <c r="SH109" s="0"/>
      <c r="SI109" s="0"/>
      <c r="SJ109" s="0"/>
      <c r="SK109" s="0"/>
      <c r="SL109" s="0"/>
      <c r="SM109" s="0"/>
      <c r="SN109" s="0"/>
      <c r="SO109" s="0"/>
      <c r="SP109" s="0"/>
      <c r="SQ109" s="0"/>
      <c r="SR109" s="0"/>
      <c r="SS109" s="0"/>
      <c r="ST109" s="0"/>
      <c r="SU109" s="0"/>
      <c r="SV109" s="0"/>
      <c r="SW109" s="0"/>
      <c r="SX109" s="0"/>
      <c r="SY109" s="0"/>
      <c r="SZ109" s="0"/>
      <c r="TA109" s="0"/>
      <c r="TB109" s="0"/>
      <c r="TC109" s="0"/>
      <c r="TD109" s="0"/>
      <c r="TE109" s="0"/>
      <c r="TF109" s="0"/>
      <c r="TG109" s="0"/>
      <c r="TH109" s="0"/>
      <c r="TI109" s="0"/>
      <c r="TJ109" s="0"/>
      <c r="TK109" s="0"/>
      <c r="TL109" s="0"/>
      <c r="TM109" s="0"/>
      <c r="TN109" s="0"/>
      <c r="TO109" s="0"/>
      <c r="TP109" s="0"/>
      <c r="TQ109" s="0"/>
      <c r="TR109" s="0"/>
      <c r="TS109" s="0"/>
      <c r="TT109" s="0"/>
      <c r="TU109" s="0"/>
      <c r="TV109" s="0"/>
      <c r="TW109" s="0"/>
      <c r="TX109" s="0"/>
      <c r="TY109" s="0"/>
      <c r="TZ109" s="0"/>
      <c r="UA109" s="0"/>
      <c r="UB109" s="0"/>
      <c r="UC109" s="0"/>
      <c r="UD109" s="0"/>
      <c r="UE109" s="0"/>
      <c r="UF109" s="0"/>
      <c r="UG109" s="0"/>
      <c r="UH109" s="0"/>
      <c r="UI109" s="0"/>
      <c r="UJ109" s="0"/>
      <c r="UK109" s="0"/>
      <c r="UL109" s="0"/>
      <c r="UM109" s="0"/>
      <c r="UN109" s="0"/>
      <c r="UO109" s="0"/>
      <c r="UP109" s="0"/>
      <c r="UQ109" s="0"/>
      <c r="UR109" s="0"/>
      <c r="US109" s="0"/>
      <c r="UT109" s="0"/>
      <c r="UU109" s="0"/>
      <c r="UV109" s="0"/>
      <c r="UW109" s="0"/>
      <c r="UX109" s="0"/>
      <c r="UY109" s="0"/>
      <c r="UZ109" s="0"/>
      <c r="VA109" s="0"/>
      <c r="VB109" s="0"/>
      <c r="VC109" s="0"/>
      <c r="VD109" s="0"/>
      <c r="VE109" s="0"/>
      <c r="VF109" s="0"/>
      <c r="VG109" s="0"/>
      <c r="VH109" s="0"/>
      <c r="VI109" s="0"/>
      <c r="VJ109" s="0"/>
      <c r="VK109" s="0"/>
      <c r="VL109" s="0"/>
      <c r="VM109" s="0"/>
      <c r="VN109" s="0"/>
      <c r="VO109" s="0"/>
      <c r="VP109" s="0"/>
      <c r="VQ109" s="0"/>
      <c r="VR109" s="0"/>
      <c r="VS109" s="0"/>
      <c r="VT109" s="0"/>
      <c r="VU109" s="0"/>
      <c r="VV109" s="0"/>
      <c r="VW109" s="0"/>
      <c r="VX109" s="0"/>
      <c r="VY109" s="0"/>
      <c r="VZ109" s="0"/>
      <c r="WA109" s="0"/>
      <c r="WB109" s="0"/>
      <c r="WC109" s="0"/>
      <c r="WD109" s="0"/>
      <c r="WE109" s="0"/>
      <c r="WF109" s="0"/>
      <c r="WG109" s="0"/>
      <c r="WH109" s="0"/>
      <c r="WI109" s="0"/>
      <c r="WJ109" s="0"/>
      <c r="WK109" s="0"/>
      <c r="WL109" s="0"/>
      <c r="WM109" s="0"/>
      <c r="WN109" s="0"/>
      <c r="WO109" s="0"/>
      <c r="WP109" s="0"/>
      <c r="WQ109" s="0"/>
      <c r="WR109" s="0"/>
      <c r="WS109" s="0"/>
      <c r="WT109" s="0"/>
      <c r="WU109" s="0"/>
      <c r="WV109" s="0"/>
      <c r="WW109" s="0"/>
      <c r="WX109" s="0"/>
      <c r="WY109" s="0"/>
      <c r="WZ109" s="0"/>
      <c r="XA109" s="0"/>
      <c r="XB109" s="0"/>
      <c r="XC109" s="0"/>
      <c r="XD109" s="0"/>
      <c r="XE109" s="0"/>
      <c r="XF109" s="0"/>
      <c r="XG109" s="0"/>
      <c r="XH109" s="0"/>
      <c r="XI109" s="0"/>
      <c r="XJ109" s="0"/>
      <c r="XK109" s="0"/>
      <c r="XL109" s="0"/>
      <c r="XM109" s="0"/>
      <c r="XN109" s="0"/>
      <c r="XO109" s="0"/>
      <c r="XP109" s="0"/>
      <c r="XQ109" s="0"/>
      <c r="XR109" s="0"/>
      <c r="XS109" s="0"/>
      <c r="XT109" s="0"/>
      <c r="XU109" s="0"/>
      <c r="XV109" s="0"/>
      <c r="XW109" s="0"/>
      <c r="XX109" s="0"/>
      <c r="XY109" s="0"/>
      <c r="XZ109" s="0"/>
      <c r="YA109" s="0"/>
      <c r="YB109" s="0"/>
      <c r="YC109" s="0"/>
      <c r="YD109" s="0"/>
      <c r="YE109" s="0"/>
      <c r="YF109" s="0"/>
      <c r="YG109" s="0"/>
      <c r="YH109" s="0"/>
      <c r="YI109" s="0"/>
      <c r="YJ109" s="0"/>
      <c r="YK109" s="0"/>
      <c r="YL109" s="0"/>
      <c r="YM109" s="0"/>
      <c r="YN109" s="0"/>
      <c r="YO109" s="0"/>
      <c r="YP109" s="0"/>
      <c r="YQ109" s="0"/>
      <c r="YR109" s="0"/>
      <c r="YS109" s="0"/>
      <c r="YT109" s="0"/>
      <c r="YU109" s="0"/>
      <c r="YV109" s="0"/>
      <c r="YW109" s="0"/>
      <c r="YX109" s="0"/>
      <c r="YY109" s="0"/>
      <c r="YZ109" s="0"/>
      <c r="ZA109" s="0"/>
      <c r="ZB109" s="0"/>
      <c r="ZC109" s="0"/>
      <c r="ZD109" s="0"/>
      <c r="ZE109" s="0"/>
      <c r="ZF109" s="0"/>
      <c r="ZG109" s="0"/>
      <c r="ZH109" s="0"/>
      <c r="ZI109" s="0"/>
      <c r="ZJ109" s="0"/>
      <c r="ZK109" s="0"/>
      <c r="ZL109" s="0"/>
      <c r="ZM109" s="0"/>
      <c r="ZN109" s="0"/>
      <c r="ZO109" s="0"/>
      <c r="ZP109" s="0"/>
      <c r="ZQ109" s="0"/>
      <c r="ZR109" s="0"/>
      <c r="ZS109" s="0"/>
      <c r="ZT109" s="0"/>
      <c r="ZU109" s="0"/>
      <c r="ZV109" s="0"/>
      <c r="ZW109" s="0"/>
      <c r="ZX109" s="0"/>
      <c r="ZY109" s="0"/>
      <c r="ZZ109" s="0"/>
      <c r="AAA109" s="0"/>
      <c r="AAB109" s="0"/>
      <c r="AAC109" s="0"/>
      <c r="AAD109" s="0"/>
      <c r="AAE109" s="0"/>
      <c r="AAF109" s="0"/>
      <c r="AAG109" s="0"/>
      <c r="AAH109" s="0"/>
      <c r="AAI109" s="0"/>
      <c r="AAJ109" s="0"/>
      <c r="AAK109" s="0"/>
      <c r="AAL109" s="0"/>
      <c r="AAM109" s="0"/>
      <c r="AAN109" s="0"/>
      <c r="AAO109" s="0"/>
      <c r="AAP109" s="0"/>
      <c r="AAQ109" s="0"/>
      <c r="AAR109" s="0"/>
      <c r="AAS109" s="0"/>
      <c r="AAT109" s="0"/>
      <c r="AAU109" s="0"/>
      <c r="AAV109" s="0"/>
      <c r="AAW109" s="0"/>
      <c r="AAX109" s="0"/>
      <c r="AAY109" s="0"/>
      <c r="AAZ109" s="0"/>
      <c r="ABA109" s="0"/>
      <c r="ABB109" s="0"/>
      <c r="ABC109" s="0"/>
      <c r="ABD109" s="0"/>
      <c r="ABE109" s="0"/>
      <c r="ABF109" s="0"/>
      <c r="ABG109" s="0"/>
      <c r="ABH109" s="0"/>
      <c r="ABI109" s="0"/>
      <c r="ABJ109" s="0"/>
      <c r="ABK109" s="0"/>
      <c r="ABL109" s="0"/>
      <c r="ABM109" s="0"/>
      <c r="ABN109" s="0"/>
      <c r="ABO109" s="0"/>
      <c r="ABP109" s="0"/>
      <c r="ABQ109" s="0"/>
      <c r="ABR109" s="0"/>
      <c r="ABS109" s="0"/>
      <c r="ABT109" s="0"/>
      <c r="ABU109" s="0"/>
      <c r="ABV109" s="0"/>
      <c r="ABW109" s="0"/>
      <c r="ABX109" s="0"/>
      <c r="ABY109" s="0"/>
      <c r="ABZ109" s="0"/>
      <c r="ACA109" s="0"/>
      <c r="ACB109" s="0"/>
      <c r="ACC109" s="0"/>
      <c r="ACD109" s="0"/>
      <c r="ACE109" s="0"/>
      <c r="ACF109" s="0"/>
      <c r="ACG109" s="0"/>
      <c r="ACH109" s="0"/>
      <c r="ACI109" s="0"/>
      <c r="ACJ109" s="0"/>
      <c r="ACK109" s="0"/>
      <c r="ACL109" s="0"/>
      <c r="ACM109" s="0"/>
      <c r="ACN109" s="0"/>
      <c r="ACO109" s="0"/>
      <c r="ACP109" s="0"/>
      <c r="ACQ109" s="0"/>
      <c r="ACR109" s="0"/>
      <c r="ACS109" s="0"/>
      <c r="ACT109" s="0"/>
      <c r="ACU109" s="0"/>
      <c r="ACV109" s="0"/>
      <c r="ACW109" s="0"/>
      <c r="ACX109" s="0"/>
      <c r="ACY109" s="0"/>
      <c r="ACZ109" s="0"/>
      <c r="ADA109" s="0"/>
      <c r="ADB109" s="0"/>
      <c r="ADC109" s="0"/>
      <c r="ADD109" s="0"/>
      <c r="ADE109" s="0"/>
      <c r="ADF109" s="0"/>
      <c r="ADG109" s="0"/>
      <c r="ADH109" s="0"/>
      <c r="ADI109" s="0"/>
      <c r="ADJ109" s="0"/>
      <c r="ADK109" s="0"/>
      <c r="ADL109" s="0"/>
      <c r="ADM109" s="0"/>
      <c r="ADN109" s="0"/>
      <c r="ADO109" s="0"/>
      <c r="ADP109" s="0"/>
      <c r="ADQ109" s="0"/>
      <c r="ADR109" s="0"/>
      <c r="ADS109" s="0"/>
      <c r="ADT109" s="0"/>
      <c r="ADU109" s="0"/>
      <c r="ADV109" s="0"/>
      <c r="ADW109" s="0"/>
      <c r="ADX109" s="0"/>
      <c r="ADY109" s="0"/>
      <c r="ADZ109" s="0"/>
      <c r="AEA109" s="0"/>
      <c r="AEB109" s="0"/>
      <c r="AEC109" s="0"/>
      <c r="AED109" s="0"/>
      <c r="AEE109" s="0"/>
      <c r="AEF109" s="0"/>
      <c r="AEG109" s="0"/>
      <c r="AEH109" s="0"/>
      <c r="AEI109" s="0"/>
      <c r="AEJ109" s="0"/>
      <c r="AEK109" s="0"/>
      <c r="AEL109" s="0"/>
      <c r="AEM109" s="0"/>
      <c r="AEN109" s="0"/>
      <c r="AEO109" s="0"/>
      <c r="AEP109" s="0"/>
      <c r="AEQ109" s="0"/>
      <c r="AER109" s="0"/>
      <c r="AES109" s="0"/>
      <c r="AET109" s="0"/>
      <c r="AEU109" s="0"/>
      <c r="AEV109" s="0"/>
      <c r="AEW109" s="0"/>
      <c r="AEX109" s="0"/>
      <c r="AEY109" s="0"/>
      <c r="AEZ109" s="0"/>
      <c r="AFA109" s="0"/>
      <c r="AFB109" s="0"/>
      <c r="AFC109" s="0"/>
      <c r="AFD109" s="0"/>
      <c r="AFE109" s="0"/>
      <c r="AFF109" s="0"/>
      <c r="AFG109" s="0"/>
      <c r="AFH109" s="0"/>
      <c r="AFI109" s="0"/>
      <c r="AFJ109" s="0"/>
      <c r="AFK109" s="0"/>
      <c r="AFL109" s="0"/>
      <c r="AFM109" s="0"/>
      <c r="AFN109" s="0"/>
      <c r="AFO109" s="0"/>
      <c r="AFP109" s="0"/>
      <c r="AFQ109" s="0"/>
      <c r="AFR109" s="0"/>
      <c r="AFS109" s="0"/>
      <c r="AFT109" s="0"/>
      <c r="AFU109" s="0"/>
      <c r="AFV109" s="0"/>
      <c r="AFW109" s="0"/>
      <c r="AFX109" s="0"/>
      <c r="AFY109" s="0"/>
      <c r="AFZ109" s="0"/>
      <c r="AGA109" s="0"/>
      <c r="AGB109" s="0"/>
      <c r="AGC109" s="0"/>
      <c r="AGD109" s="0"/>
      <c r="AGE109" s="0"/>
      <c r="AGF109" s="0"/>
      <c r="AGG109" s="0"/>
      <c r="AGH109" s="0"/>
      <c r="AGI109" s="0"/>
      <c r="AGJ109" s="0"/>
      <c r="AGK109" s="0"/>
      <c r="AGL109" s="0"/>
      <c r="AGM109" s="0"/>
      <c r="AGN109" s="0"/>
      <c r="AGO109" s="0"/>
      <c r="AGP109" s="0"/>
      <c r="AGQ109" s="0"/>
      <c r="AGR109" s="0"/>
      <c r="AGS109" s="0"/>
      <c r="AGT109" s="0"/>
      <c r="AGU109" s="0"/>
      <c r="AGV109" s="0"/>
      <c r="AGW109" s="0"/>
      <c r="AGX109" s="0"/>
      <c r="AGY109" s="0"/>
      <c r="AGZ109" s="0"/>
      <c r="AHA109" s="0"/>
      <c r="AHB109" s="0"/>
      <c r="AHC109" s="0"/>
      <c r="AHD109" s="0"/>
      <c r="AHE109" s="0"/>
      <c r="AHF109" s="0"/>
      <c r="AHG109" s="0"/>
      <c r="AHH109" s="0"/>
      <c r="AHI109" s="0"/>
      <c r="AHJ109" s="0"/>
      <c r="AHK109" s="0"/>
      <c r="AHL109" s="0"/>
      <c r="AHM109" s="0"/>
      <c r="AHN109" s="0"/>
      <c r="AHO109" s="0"/>
      <c r="AHP109" s="0"/>
      <c r="AHQ109" s="0"/>
      <c r="AHR109" s="0"/>
      <c r="AHS109" s="0"/>
      <c r="AHT109" s="0"/>
      <c r="AHU109" s="0"/>
      <c r="AHV109" s="0"/>
      <c r="AHW109" s="0"/>
      <c r="AHX109" s="0"/>
      <c r="AHY109" s="0"/>
      <c r="AHZ109" s="0"/>
      <c r="AIA109" s="0"/>
      <c r="AIB109" s="0"/>
      <c r="AIC109" s="0"/>
      <c r="AID109" s="0"/>
      <c r="AIE109" s="0"/>
      <c r="AIF109" s="0"/>
      <c r="AIG109" s="0"/>
      <c r="AIH109" s="0"/>
      <c r="AII109" s="0"/>
      <c r="AIJ109" s="0"/>
      <c r="AIK109" s="0"/>
      <c r="AIL109" s="0"/>
      <c r="AIM109" s="0"/>
      <c r="AIN109" s="0"/>
      <c r="AIO109" s="0"/>
      <c r="AIP109" s="0"/>
      <c r="AIQ109" s="0"/>
      <c r="AIR109" s="0"/>
      <c r="AIS109" s="0"/>
      <c r="AIT109" s="0"/>
      <c r="AIU109" s="0"/>
      <c r="AIV109" s="0"/>
      <c r="AIW109" s="0"/>
      <c r="AIX109" s="0"/>
      <c r="AIY109" s="0"/>
      <c r="AIZ109" s="0"/>
      <c r="AJA109" s="0"/>
      <c r="AJB109" s="0"/>
      <c r="AJC109" s="0"/>
      <c r="AJD109" s="0"/>
      <c r="AJE109" s="0"/>
      <c r="AJF109" s="0"/>
      <c r="AJG109" s="0"/>
      <c r="AJH109" s="0"/>
      <c r="AJI109" s="0"/>
      <c r="AJJ109" s="0"/>
      <c r="AJK109" s="0"/>
      <c r="AJL109" s="0"/>
      <c r="AJM109" s="0"/>
      <c r="AJN109" s="0"/>
      <c r="AJO109" s="0"/>
      <c r="AJP109" s="0"/>
      <c r="AJQ109" s="0"/>
      <c r="AJR109" s="0"/>
      <c r="AJS109" s="0"/>
      <c r="AJT109" s="0"/>
      <c r="AJU109" s="0"/>
      <c r="AJV109" s="0"/>
      <c r="AJW109" s="0"/>
      <c r="AJX109" s="0"/>
      <c r="AJY109" s="0"/>
      <c r="AJZ109" s="0"/>
      <c r="AKA109" s="0"/>
      <c r="AKB109" s="0"/>
      <c r="AKC109" s="0"/>
      <c r="AKD109" s="0"/>
      <c r="AKE109" s="0"/>
      <c r="AKF109" s="0"/>
      <c r="AKG109" s="0"/>
      <c r="AKH109" s="0"/>
      <c r="AKI109" s="0"/>
      <c r="AKJ109" s="0"/>
      <c r="AKK109" s="0"/>
      <c r="AKL109" s="0"/>
      <c r="AKM109" s="0"/>
      <c r="AKN109" s="0"/>
      <c r="AKO109" s="0"/>
      <c r="AKP109" s="0"/>
      <c r="AKQ109" s="0"/>
      <c r="AKR109" s="0"/>
      <c r="AKS109" s="0"/>
      <c r="AKT109" s="0"/>
      <c r="AKU109" s="0"/>
      <c r="AKV109" s="0"/>
      <c r="AKW109" s="0"/>
      <c r="AKX109" s="0"/>
      <c r="AKY109" s="0"/>
      <c r="AKZ109" s="0"/>
      <c r="ALA109" s="0"/>
      <c r="ALB109" s="0"/>
      <c r="ALC109" s="0"/>
      <c r="ALD109" s="0"/>
      <c r="ALE109" s="0"/>
      <c r="ALF109" s="0"/>
      <c r="ALG109" s="0"/>
      <c r="ALH109" s="0"/>
      <c r="ALI109" s="0"/>
      <c r="ALJ109" s="0"/>
      <c r="ALK109" s="0"/>
      <c r="ALL109" s="0"/>
      <c r="ALM109" s="0"/>
      <c r="ALN109" s="0"/>
      <c r="ALO109" s="0"/>
      <c r="ALP109" s="0"/>
      <c r="ALQ109" s="0"/>
      <c r="ALR109" s="0"/>
      <c r="ALS109" s="0"/>
      <c r="ALT109" s="0"/>
      <c r="ALU109" s="0"/>
      <c r="ALV109" s="0"/>
      <c r="ALW109" s="0"/>
      <c r="ALX109" s="0"/>
      <c r="ALY109" s="0"/>
      <c r="ALZ109" s="0"/>
      <c r="AMA109" s="0"/>
      <c r="AMB109" s="0"/>
      <c r="AMC109" s="0"/>
      <c r="AMD109" s="0"/>
      <c r="AME109" s="0"/>
      <c r="AMF109" s="0"/>
      <c r="AMG109" s="0"/>
      <c r="AMH109" s="0"/>
      <c r="AMI109" s="0"/>
      <c r="AMJ109" s="0"/>
    </row>
    <row r="110" s="258" customFormat="true" ht="15.75" hidden="true" customHeight="true" outlineLevel="1" collapsed="false">
      <c r="A110" s="186"/>
      <c r="B110" s="209" t="s">
        <v>193</v>
      </c>
      <c r="C110" s="210" t="s">
        <v>283</v>
      </c>
      <c r="D110" s="211" t="s">
        <v>195</v>
      </c>
      <c r="E110" s="210"/>
      <c r="F110" s="210"/>
      <c r="G110" s="210"/>
      <c r="H110" s="210"/>
      <c r="I110" s="210"/>
      <c r="J110" s="210"/>
      <c r="K110" s="210"/>
      <c r="L110" s="210"/>
      <c r="M110" s="210"/>
      <c r="N110" s="210"/>
      <c r="O110" s="232"/>
      <c r="P110" s="210"/>
      <c r="Q110" s="210"/>
      <c r="R110" s="210"/>
      <c r="S110" s="210"/>
      <c r="T110" s="210"/>
      <c r="U110" s="210"/>
      <c r="V110" s="210"/>
      <c r="W110" s="210"/>
      <c r="X110" s="233"/>
      <c r="Y110" s="232"/>
      <c r="Z110" s="210"/>
      <c r="AA110" s="210"/>
      <c r="AB110" s="210"/>
      <c r="AC110" s="210"/>
      <c r="AD110" s="210"/>
      <c r="AE110" s="210"/>
      <c r="AF110" s="210"/>
      <c r="AG110" s="210"/>
      <c r="AH110" s="233"/>
      <c r="AI110" s="232"/>
      <c r="AJ110" s="210"/>
      <c r="AK110" s="210"/>
      <c r="AL110" s="210"/>
      <c r="AM110" s="210"/>
      <c r="AN110" s="210"/>
      <c r="AO110" s="210"/>
      <c r="AP110" s="210"/>
      <c r="AQ110" s="210"/>
      <c r="AR110" s="233"/>
      <c r="AS110" s="232"/>
      <c r="AT110" s="210"/>
      <c r="AU110" s="210"/>
      <c r="AV110" s="210"/>
      <c r="AW110" s="210"/>
      <c r="AX110" s="210"/>
      <c r="AY110" s="210"/>
      <c r="AZ110" s="210"/>
      <c r="BA110" s="210"/>
      <c r="BB110" s="233"/>
      <c r="BC110" s="185"/>
      <c r="BD110" s="185"/>
      <c r="BE110" s="185"/>
      <c r="BF110" s="185"/>
      <c r="BG110" s="185"/>
      <c r="BH110" s="185"/>
      <c r="BI110" s="185"/>
      <c r="BJ110" s="185"/>
      <c r="BK110" s="185"/>
      <c r="BL110" s="185"/>
      <c r="BM110" s="185"/>
      <c r="BN110" s="185"/>
      <c r="BO110" s="185"/>
      <c r="BP110" s="185"/>
      <c r="BQ110" s="185"/>
      <c r="BR110" s="185"/>
      <c r="BS110" s="185"/>
      <c r="BT110" s="185"/>
      <c r="BU110" s="185"/>
      <c r="BV110" s="185"/>
    </row>
    <row r="111" customFormat="false" ht="15.75" hidden="true" customHeight="true" outlineLevel="1" collapsed="false">
      <c r="A111" s="186"/>
      <c r="B111" s="202" t="s">
        <v>284</v>
      </c>
      <c r="C111" s="66" t="s">
        <v>285</v>
      </c>
      <c r="D111" s="203" t="s">
        <v>198</v>
      </c>
      <c r="E111" s="66"/>
      <c r="F111" s="66"/>
      <c r="G111" s="66"/>
      <c r="H111" s="66"/>
      <c r="I111" s="66"/>
      <c r="J111" s="66"/>
      <c r="K111" s="66"/>
      <c r="L111" s="66"/>
      <c r="M111" s="66"/>
      <c r="N111" s="66"/>
      <c r="O111" s="234"/>
      <c r="P111" s="66"/>
      <c r="Q111" s="66"/>
      <c r="R111" s="66"/>
      <c r="S111" s="66"/>
      <c r="T111" s="66"/>
      <c r="U111" s="66"/>
      <c r="V111" s="66"/>
      <c r="W111" s="66"/>
      <c r="X111" s="235"/>
      <c r="Y111" s="234"/>
      <c r="Z111" s="66"/>
      <c r="AA111" s="66"/>
      <c r="AB111" s="66"/>
      <c r="AC111" s="66"/>
      <c r="AD111" s="66"/>
      <c r="AE111" s="66"/>
      <c r="AF111" s="66"/>
      <c r="AG111" s="66"/>
      <c r="AH111" s="235"/>
      <c r="AI111" s="234"/>
      <c r="AJ111" s="66"/>
      <c r="AK111" s="66"/>
      <c r="AL111" s="66"/>
      <c r="AM111" s="66"/>
      <c r="AN111" s="66"/>
      <c r="AO111" s="66"/>
      <c r="AP111" s="66"/>
      <c r="AQ111" s="66"/>
      <c r="AR111" s="235"/>
      <c r="AS111" s="234"/>
      <c r="AT111" s="66"/>
      <c r="AU111" s="66"/>
      <c r="AV111" s="66"/>
      <c r="AW111" s="66"/>
      <c r="AX111" s="66"/>
      <c r="AY111" s="66"/>
      <c r="AZ111" s="66"/>
      <c r="BA111" s="66"/>
      <c r="BB111" s="235"/>
      <c r="BC111" s="0"/>
      <c r="BD111" s="0"/>
      <c r="BE111" s="0"/>
      <c r="BF111" s="0"/>
      <c r="BG111" s="0"/>
      <c r="BH111" s="0"/>
      <c r="BI111" s="0"/>
      <c r="BJ111" s="0"/>
      <c r="BK111" s="0"/>
      <c r="BL111" s="0"/>
      <c r="BM111" s="0"/>
      <c r="BN111" s="0"/>
      <c r="BO111" s="0"/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  <c r="EJ111" s="0"/>
      <c r="EK111" s="0"/>
      <c r="EL111" s="0"/>
      <c r="EM111" s="0"/>
      <c r="EN111" s="0"/>
      <c r="EO111" s="0"/>
      <c r="EP111" s="0"/>
      <c r="EQ111" s="0"/>
      <c r="ER111" s="0"/>
      <c r="ES111" s="0"/>
      <c r="ET111" s="0"/>
      <c r="EU111" s="0"/>
      <c r="EV111" s="0"/>
      <c r="EW111" s="0"/>
      <c r="EX111" s="0"/>
      <c r="EY111" s="0"/>
      <c r="EZ111" s="0"/>
      <c r="FA111" s="0"/>
      <c r="FB111" s="0"/>
      <c r="FC111" s="0"/>
      <c r="FD111" s="0"/>
      <c r="FE111" s="0"/>
      <c r="FF111" s="0"/>
      <c r="FG111" s="0"/>
      <c r="FH111" s="0"/>
      <c r="FI111" s="0"/>
      <c r="FJ111" s="0"/>
      <c r="FK111" s="0"/>
      <c r="FL111" s="0"/>
      <c r="FM111" s="0"/>
      <c r="FN111" s="0"/>
      <c r="FO111" s="0"/>
      <c r="FP111" s="0"/>
      <c r="FQ111" s="0"/>
      <c r="FR111" s="0"/>
      <c r="FS111" s="0"/>
      <c r="FT111" s="0"/>
      <c r="FU111" s="0"/>
      <c r="FV111" s="0"/>
      <c r="FW111" s="0"/>
      <c r="FX111" s="0"/>
      <c r="FY111" s="0"/>
      <c r="FZ111" s="0"/>
      <c r="GA111" s="0"/>
      <c r="GB111" s="0"/>
      <c r="GC111" s="0"/>
      <c r="GD111" s="0"/>
      <c r="GE111" s="0"/>
      <c r="GF111" s="0"/>
      <c r="GG111" s="0"/>
      <c r="GH111" s="0"/>
      <c r="GI111" s="0"/>
      <c r="GJ111" s="0"/>
      <c r="GK111" s="0"/>
      <c r="GL111" s="0"/>
      <c r="GM111" s="0"/>
      <c r="GN111" s="0"/>
      <c r="GO111" s="0"/>
      <c r="GP111" s="0"/>
      <c r="GQ111" s="0"/>
      <c r="GR111" s="0"/>
      <c r="GS111" s="0"/>
      <c r="GT111" s="0"/>
      <c r="GU111" s="0"/>
      <c r="GV111" s="0"/>
      <c r="GW111" s="0"/>
      <c r="GX111" s="0"/>
      <c r="GY111" s="0"/>
      <c r="GZ111" s="0"/>
      <c r="HA111" s="0"/>
      <c r="HB111" s="0"/>
      <c r="HC111" s="0"/>
      <c r="HD111" s="0"/>
      <c r="HE111" s="0"/>
      <c r="HF111" s="0"/>
      <c r="HG111" s="0"/>
      <c r="HH111" s="0"/>
      <c r="HI111" s="0"/>
      <c r="HJ111" s="0"/>
      <c r="HK111" s="0"/>
      <c r="HL111" s="0"/>
      <c r="HM111" s="0"/>
      <c r="HN111" s="0"/>
      <c r="HO111" s="0"/>
      <c r="HP111" s="0"/>
      <c r="HQ111" s="0"/>
      <c r="HR111" s="0"/>
      <c r="HS111" s="0"/>
      <c r="HT111" s="0"/>
      <c r="HU111" s="0"/>
      <c r="HV111" s="0"/>
      <c r="HW111" s="0"/>
      <c r="HX111" s="0"/>
      <c r="HY111" s="0"/>
      <c r="HZ111" s="0"/>
      <c r="IA111" s="0"/>
      <c r="IB111" s="0"/>
      <c r="IC111" s="0"/>
      <c r="ID111" s="0"/>
      <c r="IE111" s="0"/>
      <c r="IF111" s="0"/>
      <c r="IG111" s="0"/>
      <c r="IH111" s="0"/>
      <c r="II111" s="0"/>
      <c r="IJ111" s="0"/>
      <c r="IK111" s="0"/>
      <c r="IL111" s="0"/>
      <c r="IM111" s="0"/>
      <c r="IN111" s="0"/>
      <c r="IO111" s="0"/>
      <c r="IP111" s="0"/>
      <c r="IQ111" s="0"/>
      <c r="IR111" s="0"/>
      <c r="IS111" s="0"/>
      <c r="IT111" s="0"/>
      <c r="IU111" s="0"/>
      <c r="IV111" s="0"/>
      <c r="IW111" s="0"/>
      <c r="IX111" s="0"/>
      <c r="IY111" s="0"/>
      <c r="IZ111" s="0"/>
      <c r="JA111" s="0"/>
      <c r="JB111" s="0"/>
      <c r="JC111" s="0"/>
      <c r="JD111" s="0"/>
      <c r="JE111" s="0"/>
      <c r="JF111" s="0"/>
      <c r="JG111" s="0"/>
      <c r="JH111" s="0"/>
      <c r="JI111" s="0"/>
      <c r="JJ111" s="0"/>
      <c r="JK111" s="0"/>
      <c r="JL111" s="0"/>
      <c r="JM111" s="0"/>
      <c r="JN111" s="0"/>
      <c r="JO111" s="0"/>
      <c r="JP111" s="0"/>
      <c r="JQ111" s="0"/>
      <c r="JR111" s="0"/>
      <c r="JS111" s="0"/>
      <c r="JT111" s="0"/>
      <c r="JU111" s="0"/>
      <c r="JV111" s="0"/>
      <c r="JW111" s="0"/>
      <c r="JX111" s="0"/>
      <c r="JY111" s="0"/>
      <c r="JZ111" s="0"/>
      <c r="KA111" s="0"/>
      <c r="KB111" s="0"/>
      <c r="KC111" s="0"/>
      <c r="KD111" s="0"/>
      <c r="KE111" s="0"/>
      <c r="KF111" s="0"/>
      <c r="KG111" s="0"/>
      <c r="KH111" s="0"/>
      <c r="KI111" s="0"/>
      <c r="KJ111" s="0"/>
      <c r="KK111" s="0"/>
      <c r="KL111" s="0"/>
      <c r="KM111" s="0"/>
      <c r="KN111" s="0"/>
      <c r="KO111" s="0"/>
      <c r="KP111" s="0"/>
      <c r="KQ111" s="0"/>
      <c r="KR111" s="0"/>
      <c r="KS111" s="0"/>
      <c r="KT111" s="0"/>
      <c r="KU111" s="0"/>
      <c r="KV111" s="0"/>
      <c r="KW111" s="0"/>
      <c r="KX111" s="0"/>
      <c r="KY111" s="0"/>
      <c r="KZ111" s="0"/>
      <c r="LA111" s="0"/>
      <c r="LB111" s="0"/>
      <c r="LC111" s="0"/>
      <c r="LD111" s="0"/>
      <c r="LE111" s="0"/>
      <c r="LF111" s="0"/>
      <c r="LG111" s="0"/>
      <c r="LH111" s="0"/>
      <c r="LI111" s="0"/>
      <c r="LJ111" s="0"/>
      <c r="LK111" s="0"/>
      <c r="LL111" s="0"/>
      <c r="LM111" s="0"/>
      <c r="LN111" s="0"/>
      <c r="LO111" s="0"/>
      <c r="LP111" s="0"/>
      <c r="LQ111" s="0"/>
      <c r="LR111" s="0"/>
      <c r="LS111" s="0"/>
      <c r="LT111" s="0"/>
      <c r="LU111" s="0"/>
      <c r="LV111" s="0"/>
      <c r="LW111" s="0"/>
      <c r="LX111" s="0"/>
      <c r="LY111" s="0"/>
      <c r="LZ111" s="0"/>
      <c r="MA111" s="0"/>
      <c r="MB111" s="0"/>
      <c r="MC111" s="0"/>
      <c r="MD111" s="0"/>
      <c r="ME111" s="0"/>
      <c r="MF111" s="0"/>
      <c r="MG111" s="0"/>
      <c r="MH111" s="0"/>
      <c r="MI111" s="0"/>
      <c r="MJ111" s="0"/>
      <c r="MK111" s="0"/>
      <c r="ML111" s="0"/>
      <c r="MM111" s="0"/>
      <c r="MN111" s="0"/>
      <c r="MO111" s="0"/>
      <c r="MP111" s="0"/>
      <c r="MQ111" s="0"/>
      <c r="MR111" s="0"/>
      <c r="MS111" s="0"/>
      <c r="MT111" s="0"/>
      <c r="MU111" s="0"/>
      <c r="MV111" s="0"/>
      <c r="MW111" s="0"/>
      <c r="MX111" s="0"/>
      <c r="MY111" s="0"/>
      <c r="MZ111" s="0"/>
      <c r="NA111" s="0"/>
      <c r="NB111" s="0"/>
      <c r="NC111" s="0"/>
      <c r="ND111" s="0"/>
      <c r="NE111" s="0"/>
      <c r="NF111" s="0"/>
      <c r="NG111" s="0"/>
      <c r="NH111" s="0"/>
      <c r="NI111" s="0"/>
      <c r="NJ111" s="0"/>
      <c r="NK111" s="0"/>
      <c r="NL111" s="0"/>
      <c r="NM111" s="0"/>
      <c r="NN111" s="0"/>
      <c r="NO111" s="0"/>
      <c r="NP111" s="0"/>
      <c r="NQ111" s="0"/>
      <c r="NR111" s="0"/>
      <c r="NS111" s="0"/>
      <c r="NT111" s="0"/>
      <c r="NU111" s="0"/>
      <c r="NV111" s="0"/>
      <c r="NW111" s="0"/>
      <c r="NX111" s="0"/>
      <c r="NY111" s="0"/>
      <c r="NZ111" s="0"/>
      <c r="OA111" s="0"/>
      <c r="OB111" s="0"/>
      <c r="OC111" s="0"/>
      <c r="OD111" s="0"/>
      <c r="OE111" s="0"/>
      <c r="OF111" s="0"/>
      <c r="OG111" s="0"/>
      <c r="OH111" s="0"/>
      <c r="OI111" s="0"/>
      <c r="OJ111" s="0"/>
      <c r="OK111" s="0"/>
      <c r="OL111" s="0"/>
      <c r="OM111" s="0"/>
      <c r="ON111" s="0"/>
      <c r="OO111" s="0"/>
      <c r="OP111" s="0"/>
      <c r="OQ111" s="0"/>
      <c r="OR111" s="0"/>
      <c r="OS111" s="0"/>
      <c r="OT111" s="0"/>
      <c r="OU111" s="0"/>
      <c r="OV111" s="0"/>
      <c r="OW111" s="0"/>
      <c r="OX111" s="0"/>
      <c r="OY111" s="0"/>
      <c r="OZ111" s="0"/>
      <c r="PA111" s="0"/>
      <c r="PB111" s="0"/>
      <c r="PC111" s="0"/>
      <c r="PD111" s="0"/>
      <c r="PE111" s="0"/>
      <c r="PF111" s="0"/>
      <c r="PG111" s="0"/>
      <c r="PH111" s="0"/>
      <c r="PI111" s="0"/>
      <c r="PJ111" s="0"/>
      <c r="PK111" s="0"/>
      <c r="PL111" s="0"/>
      <c r="PM111" s="0"/>
      <c r="PN111" s="0"/>
      <c r="PO111" s="0"/>
      <c r="PP111" s="0"/>
      <c r="PQ111" s="0"/>
      <c r="PR111" s="0"/>
      <c r="PS111" s="0"/>
      <c r="PT111" s="0"/>
      <c r="PU111" s="0"/>
      <c r="PV111" s="0"/>
      <c r="PW111" s="0"/>
      <c r="PX111" s="0"/>
      <c r="PY111" s="0"/>
      <c r="PZ111" s="0"/>
      <c r="QA111" s="0"/>
      <c r="QB111" s="0"/>
      <c r="QC111" s="0"/>
      <c r="QD111" s="0"/>
      <c r="QE111" s="0"/>
      <c r="QF111" s="0"/>
      <c r="QG111" s="0"/>
      <c r="QH111" s="0"/>
      <c r="QI111" s="0"/>
      <c r="QJ111" s="0"/>
      <c r="QK111" s="0"/>
      <c r="QL111" s="0"/>
      <c r="QM111" s="0"/>
      <c r="QN111" s="0"/>
      <c r="QO111" s="0"/>
      <c r="QP111" s="0"/>
      <c r="QQ111" s="0"/>
      <c r="QR111" s="0"/>
      <c r="QS111" s="0"/>
      <c r="QT111" s="0"/>
      <c r="QU111" s="0"/>
      <c r="QV111" s="0"/>
      <c r="QW111" s="0"/>
      <c r="QX111" s="0"/>
      <c r="QY111" s="0"/>
      <c r="QZ111" s="0"/>
      <c r="RA111" s="0"/>
      <c r="RB111" s="0"/>
      <c r="RC111" s="0"/>
      <c r="RD111" s="0"/>
      <c r="RE111" s="0"/>
      <c r="RF111" s="0"/>
      <c r="RG111" s="0"/>
      <c r="RH111" s="0"/>
      <c r="RI111" s="0"/>
      <c r="RJ111" s="0"/>
      <c r="RK111" s="0"/>
      <c r="RL111" s="0"/>
      <c r="RM111" s="0"/>
      <c r="RN111" s="0"/>
      <c r="RO111" s="0"/>
      <c r="RP111" s="0"/>
      <c r="RQ111" s="0"/>
      <c r="RR111" s="0"/>
      <c r="RS111" s="0"/>
      <c r="RT111" s="0"/>
      <c r="RU111" s="0"/>
      <c r="RV111" s="0"/>
      <c r="RW111" s="0"/>
      <c r="RX111" s="0"/>
      <c r="RY111" s="0"/>
      <c r="RZ111" s="0"/>
      <c r="SA111" s="0"/>
      <c r="SB111" s="0"/>
      <c r="SC111" s="0"/>
      <c r="SD111" s="0"/>
      <c r="SE111" s="0"/>
      <c r="SF111" s="0"/>
      <c r="SG111" s="0"/>
      <c r="SH111" s="0"/>
      <c r="SI111" s="0"/>
      <c r="SJ111" s="0"/>
      <c r="SK111" s="0"/>
      <c r="SL111" s="0"/>
      <c r="SM111" s="0"/>
      <c r="SN111" s="0"/>
      <c r="SO111" s="0"/>
      <c r="SP111" s="0"/>
      <c r="SQ111" s="0"/>
      <c r="SR111" s="0"/>
      <c r="SS111" s="0"/>
      <c r="ST111" s="0"/>
      <c r="SU111" s="0"/>
      <c r="SV111" s="0"/>
      <c r="SW111" s="0"/>
      <c r="SX111" s="0"/>
      <c r="SY111" s="0"/>
      <c r="SZ111" s="0"/>
      <c r="TA111" s="0"/>
      <c r="TB111" s="0"/>
      <c r="TC111" s="0"/>
      <c r="TD111" s="0"/>
      <c r="TE111" s="0"/>
      <c r="TF111" s="0"/>
      <c r="TG111" s="0"/>
      <c r="TH111" s="0"/>
      <c r="TI111" s="0"/>
      <c r="TJ111" s="0"/>
      <c r="TK111" s="0"/>
      <c r="TL111" s="0"/>
      <c r="TM111" s="0"/>
      <c r="TN111" s="0"/>
      <c r="TO111" s="0"/>
      <c r="TP111" s="0"/>
      <c r="TQ111" s="0"/>
      <c r="TR111" s="0"/>
      <c r="TS111" s="0"/>
      <c r="TT111" s="0"/>
      <c r="TU111" s="0"/>
      <c r="TV111" s="0"/>
      <c r="TW111" s="0"/>
      <c r="TX111" s="0"/>
      <c r="TY111" s="0"/>
      <c r="TZ111" s="0"/>
      <c r="UA111" s="0"/>
      <c r="UB111" s="0"/>
      <c r="UC111" s="0"/>
      <c r="UD111" s="0"/>
      <c r="UE111" s="0"/>
      <c r="UF111" s="0"/>
      <c r="UG111" s="0"/>
      <c r="UH111" s="0"/>
      <c r="UI111" s="0"/>
      <c r="UJ111" s="0"/>
      <c r="UK111" s="0"/>
      <c r="UL111" s="0"/>
      <c r="UM111" s="0"/>
      <c r="UN111" s="0"/>
      <c r="UO111" s="0"/>
      <c r="UP111" s="0"/>
      <c r="UQ111" s="0"/>
      <c r="UR111" s="0"/>
      <c r="US111" s="0"/>
      <c r="UT111" s="0"/>
      <c r="UU111" s="0"/>
      <c r="UV111" s="0"/>
      <c r="UW111" s="0"/>
      <c r="UX111" s="0"/>
      <c r="UY111" s="0"/>
      <c r="UZ111" s="0"/>
      <c r="VA111" s="0"/>
      <c r="VB111" s="0"/>
      <c r="VC111" s="0"/>
      <c r="VD111" s="0"/>
      <c r="VE111" s="0"/>
      <c r="VF111" s="0"/>
      <c r="VG111" s="0"/>
      <c r="VH111" s="0"/>
      <c r="VI111" s="0"/>
      <c r="VJ111" s="0"/>
      <c r="VK111" s="0"/>
      <c r="VL111" s="0"/>
      <c r="VM111" s="0"/>
      <c r="VN111" s="0"/>
      <c r="VO111" s="0"/>
      <c r="VP111" s="0"/>
      <c r="VQ111" s="0"/>
      <c r="VR111" s="0"/>
      <c r="VS111" s="0"/>
      <c r="VT111" s="0"/>
      <c r="VU111" s="0"/>
      <c r="VV111" s="0"/>
      <c r="VW111" s="0"/>
      <c r="VX111" s="0"/>
      <c r="VY111" s="0"/>
      <c r="VZ111" s="0"/>
      <c r="WA111" s="0"/>
      <c r="WB111" s="0"/>
      <c r="WC111" s="0"/>
      <c r="WD111" s="0"/>
      <c r="WE111" s="0"/>
      <c r="WF111" s="0"/>
      <c r="WG111" s="0"/>
      <c r="WH111" s="0"/>
      <c r="WI111" s="0"/>
      <c r="WJ111" s="0"/>
      <c r="WK111" s="0"/>
      <c r="WL111" s="0"/>
      <c r="WM111" s="0"/>
      <c r="WN111" s="0"/>
      <c r="WO111" s="0"/>
      <c r="WP111" s="0"/>
      <c r="WQ111" s="0"/>
      <c r="WR111" s="0"/>
      <c r="WS111" s="0"/>
      <c r="WT111" s="0"/>
      <c r="WU111" s="0"/>
      <c r="WV111" s="0"/>
      <c r="WW111" s="0"/>
      <c r="WX111" s="0"/>
      <c r="WY111" s="0"/>
      <c r="WZ111" s="0"/>
      <c r="XA111" s="0"/>
      <c r="XB111" s="0"/>
      <c r="XC111" s="0"/>
      <c r="XD111" s="0"/>
      <c r="XE111" s="0"/>
      <c r="XF111" s="0"/>
      <c r="XG111" s="0"/>
      <c r="XH111" s="0"/>
      <c r="XI111" s="0"/>
      <c r="XJ111" s="0"/>
      <c r="XK111" s="0"/>
      <c r="XL111" s="0"/>
      <c r="XM111" s="0"/>
      <c r="XN111" s="0"/>
      <c r="XO111" s="0"/>
      <c r="XP111" s="0"/>
      <c r="XQ111" s="0"/>
      <c r="XR111" s="0"/>
      <c r="XS111" s="0"/>
      <c r="XT111" s="0"/>
      <c r="XU111" s="0"/>
      <c r="XV111" s="0"/>
      <c r="XW111" s="0"/>
      <c r="XX111" s="0"/>
      <c r="XY111" s="0"/>
      <c r="XZ111" s="0"/>
      <c r="YA111" s="0"/>
      <c r="YB111" s="0"/>
      <c r="YC111" s="0"/>
      <c r="YD111" s="0"/>
      <c r="YE111" s="0"/>
      <c r="YF111" s="0"/>
      <c r="YG111" s="0"/>
      <c r="YH111" s="0"/>
      <c r="YI111" s="0"/>
      <c r="YJ111" s="0"/>
      <c r="YK111" s="0"/>
      <c r="YL111" s="0"/>
      <c r="YM111" s="0"/>
      <c r="YN111" s="0"/>
      <c r="YO111" s="0"/>
      <c r="YP111" s="0"/>
      <c r="YQ111" s="0"/>
      <c r="YR111" s="0"/>
      <c r="YS111" s="0"/>
      <c r="YT111" s="0"/>
      <c r="YU111" s="0"/>
      <c r="YV111" s="0"/>
      <c r="YW111" s="0"/>
      <c r="YX111" s="0"/>
      <c r="YY111" s="0"/>
      <c r="YZ111" s="0"/>
      <c r="ZA111" s="0"/>
      <c r="ZB111" s="0"/>
      <c r="ZC111" s="0"/>
      <c r="ZD111" s="0"/>
      <c r="ZE111" s="0"/>
      <c r="ZF111" s="0"/>
      <c r="ZG111" s="0"/>
      <c r="ZH111" s="0"/>
      <c r="ZI111" s="0"/>
      <c r="ZJ111" s="0"/>
      <c r="ZK111" s="0"/>
      <c r="ZL111" s="0"/>
      <c r="ZM111" s="0"/>
      <c r="ZN111" s="0"/>
      <c r="ZO111" s="0"/>
      <c r="ZP111" s="0"/>
      <c r="ZQ111" s="0"/>
      <c r="ZR111" s="0"/>
      <c r="ZS111" s="0"/>
      <c r="ZT111" s="0"/>
      <c r="ZU111" s="0"/>
      <c r="ZV111" s="0"/>
      <c r="ZW111" s="0"/>
      <c r="ZX111" s="0"/>
      <c r="ZY111" s="0"/>
      <c r="ZZ111" s="0"/>
      <c r="AAA111" s="0"/>
      <c r="AAB111" s="0"/>
      <c r="AAC111" s="0"/>
      <c r="AAD111" s="0"/>
      <c r="AAE111" s="0"/>
      <c r="AAF111" s="0"/>
      <c r="AAG111" s="0"/>
      <c r="AAH111" s="0"/>
      <c r="AAI111" s="0"/>
      <c r="AAJ111" s="0"/>
      <c r="AAK111" s="0"/>
      <c r="AAL111" s="0"/>
      <c r="AAM111" s="0"/>
      <c r="AAN111" s="0"/>
      <c r="AAO111" s="0"/>
      <c r="AAP111" s="0"/>
      <c r="AAQ111" s="0"/>
      <c r="AAR111" s="0"/>
      <c r="AAS111" s="0"/>
      <c r="AAT111" s="0"/>
      <c r="AAU111" s="0"/>
      <c r="AAV111" s="0"/>
      <c r="AAW111" s="0"/>
      <c r="AAX111" s="0"/>
      <c r="AAY111" s="0"/>
      <c r="AAZ111" s="0"/>
      <c r="ABA111" s="0"/>
      <c r="ABB111" s="0"/>
      <c r="ABC111" s="0"/>
      <c r="ABD111" s="0"/>
      <c r="ABE111" s="0"/>
      <c r="ABF111" s="0"/>
      <c r="ABG111" s="0"/>
      <c r="ABH111" s="0"/>
      <c r="ABI111" s="0"/>
      <c r="ABJ111" s="0"/>
      <c r="ABK111" s="0"/>
      <c r="ABL111" s="0"/>
      <c r="ABM111" s="0"/>
      <c r="ABN111" s="0"/>
      <c r="ABO111" s="0"/>
      <c r="ABP111" s="0"/>
      <c r="ABQ111" s="0"/>
      <c r="ABR111" s="0"/>
      <c r="ABS111" s="0"/>
      <c r="ABT111" s="0"/>
      <c r="ABU111" s="0"/>
      <c r="ABV111" s="0"/>
      <c r="ABW111" s="0"/>
      <c r="ABX111" s="0"/>
      <c r="ABY111" s="0"/>
      <c r="ABZ111" s="0"/>
      <c r="ACA111" s="0"/>
      <c r="ACB111" s="0"/>
      <c r="ACC111" s="0"/>
      <c r="ACD111" s="0"/>
      <c r="ACE111" s="0"/>
      <c r="ACF111" s="0"/>
      <c r="ACG111" s="0"/>
      <c r="ACH111" s="0"/>
      <c r="ACI111" s="0"/>
      <c r="ACJ111" s="0"/>
      <c r="ACK111" s="0"/>
      <c r="ACL111" s="0"/>
      <c r="ACM111" s="0"/>
      <c r="ACN111" s="0"/>
      <c r="ACO111" s="0"/>
      <c r="ACP111" s="0"/>
      <c r="ACQ111" s="0"/>
      <c r="ACR111" s="0"/>
      <c r="ACS111" s="0"/>
      <c r="ACT111" s="0"/>
      <c r="ACU111" s="0"/>
      <c r="ACV111" s="0"/>
      <c r="ACW111" s="0"/>
      <c r="ACX111" s="0"/>
      <c r="ACY111" s="0"/>
      <c r="ACZ111" s="0"/>
      <c r="ADA111" s="0"/>
      <c r="ADB111" s="0"/>
      <c r="ADC111" s="0"/>
      <c r="ADD111" s="0"/>
      <c r="ADE111" s="0"/>
      <c r="ADF111" s="0"/>
      <c r="ADG111" s="0"/>
      <c r="ADH111" s="0"/>
      <c r="ADI111" s="0"/>
      <c r="ADJ111" s="0"/>
      <c r="ADK111" s="0"/>
      <c r="ADL111" s="0"/>
      <c r="ADM111" s="0"/>
      <c r="ADN111" s="0"/>
      <c r="ADO111" s="0"/>
      <c r="ADP111" s="0"/>
      <c r="ADQ111" s="0"/>
      <c r="ADR111" s="0"/>
      <c r="ADS111" s="0"/>
      <c r="ADT111" s="0"/>
      <c r="ADU111" s="0"/>
      <c r="ADV111" s="0"/>
      <c r="ADW111" s="0"/>
      <c r="ADX111" s="0"/>
      <c r="ADY111" s="0"/>
      <c r="ADZ111" s="0"/>
      <c r="AEA111" s="0"/>
      <c r="AEB111" s="0"/>
      <c r="AEC111" s="0"/>
      <c r="AED111" s="0"/>
      <c r="AEE111" s="0"/>
      <c r="AEF111" s="0"/>
      <c r="AEG111" s="0"/>
      <c r="AEH111" s="0"/>
      <c r="AEI111" s="0"/>
      <c r="AEJ111" s="0"/>
      <c r="AEK111" s="0"/>
      <c r="AEL111" s="0"/>
      <c r="AEM111" s="0"/>
      <c r="AEN111" s="0"/>
      <c r="AEO111" s="0"/>
      <c r="AEP111" s="0"/>
      <c r="AEQ111" s="0"/>
      <c r="AER111" s="0"/>
      <c r="AES111" s="0"/>
      <c r="AET111" s="0"/>
      <c r="AEU111" s="0"/>
      <c r="AEV111" s="0"/>
      <c r="AEW111" s="0"/>
      <c r="AEX111" s="0"/>
      <c r="AEY111" s="0"/>
      <c r="AEZ111" s="0"/>
      <c r="AFA111" s="0"/>
      <c r="AFB111" s="0"/>
      <c r="AFC111" s="0"/>
      <c r="AFD111" s="0"/>
      <c r="AFE111" s="0"/>
      <c r="AFF111" s="0"/>
      <c r="AFG111" s="0"/>
      <c r="AFH111" s="0"/>
      <c r="AFI111" s="0"/>
      <c r="AFJ111" s="0"/>
      <c r="AFK111" s="0"/>
      <c r="AFL111" s="0"/>
      <c r="AFM111" s="0"/>
      <c r="AFN111" s="0"/>
      <c r="AFO111" s="0"/>
      <c r="AFP111" s="0"/>
      <c r="AFQ111" s="0"/>
      <c r="AFR111" s="0"/>
      <c r="AFS111" s="0"/>
      <c r="AFT111" s="0"/>
      <c r="AFU111" s="0"/>
      <c r="AFV111" s="0"/>
      <c r="AFW111" s="0"/>
      <c r="AFX111" s="0"/>
      <c r="AFY111" s="0"/>
      <c r="AFZ111" s="0"/>
      <c r="AGA111" s="0"/>
      <c r="AGB111" s="0"/>
      <c r="AGC111" s="0"/>
      <c r="AGD111" s="0"/>
      <c r="AGE111" s="0"/>
      <c r="AGF111" s="0"/>
      <c r="AGG111" s="0"/>
      <c r="AGH111" s="0"/>
      <c r="AGI111" s="0"/>
      <c r="AGJ111" s="0"/>
      <c r="AGK111" s="0"/>
      <c r="AGL111" s="0"/>
      <c r="AGM111" s="0"/>
      <c r="AGN111" s="0"/>
      <c r="AGO111" s="0"/>
      <c r="AGP111" s="0"/>
      <c r="AGQ111" s="0"/>
      <c r="AGR111" s="0"/>
      <c r="AGS111" s="0"/>
      <c r="AGT111" s="0"/>
      <c r="AGU111" s="0"/>
      <c r="AGV111" s="0"/>
      <c r="AGW111" s="0"/>
      <c r="AGX111" s="0"/>
      <c r="AGY111" s="0"/>
      <c r="AGZ111" s="0"/>
      <c r="AHA111" s="0"/>
      <c r="AHB111" s="0"/>
      <c r="AHC111" s="0"/>
      <c r="AHD111" s="0"/>
      <c r="AHE111" s="0"/>
      <c r="AHF111" s="0"/>
      <c r="AHG111" s="0"/>
      <c r="AHH111" s="0"/>
      <c r="AHI111" s="0"/>
      <c r="AHJ111" s="0"/>
      <c r="AHK111" s="0"/>
      <c r="AHL111" s="0"/>
      <c r="AHM111" s="0"/>
      <c r="AHN111" s="0"/>
      <c r="AHO111" s="0"/>
      <c r="AHP111" s="0"/>
      <c r="AHQ111" s="0"/>
      <c r="AHR111" s="0"/>
      <c r="AHS111" s="0"/>
      <c r="AHT111" s="0"/>
      <c r="AHU111" s="0"/>
      <c r="AHV111" s="0"/>
      <c r="AHW111" s="0"/>
      <c r="AHX111" s="0"/>
      <c r="AHY111" s="0"/>
      <c r="AHZ111" s="0"/>
      <c r="AIA111" s="0"/>
      <c r="AIB111" s="0"/>
      <c r="AIC111" s="0"/>
      <c r="AID111" s="0"/>
      <c r="AIE111" s="0"/>
      <c r="AIF111" s="0"/>
      <c r="AIG111" s="0"/>
      <c r="AIH111" s="0"/>
      <c r="AII111" s="0"/>
      <c r="AIJ111" s="0"/>
      <c r="AIK111" s="0"/>
      <c r="AIL111" s="0"/>
      <c r="AIM111" s="0"/>
      <c r="AIN111" s="0"/>
      <c r="AIO111" s="0"/>
      <c r="AIP111" s="0"/>
      <c r="AIQ111" s="0"/>
      <c r="AIR111" s="0"/>
      <c r="AIS111" s="0"/>
      <c r="AIT111" s="0"/>
      <c r="AIU111" s="0"/>
      <c r="AIV111" s="0"/>
      <c r="AIW111" s="0"/>
      <c r="AIX111" s="0"/>
      <c r="AIY111" s="0"/>
      <c r="AIZ111" s="0"/>
      <c r="AJA111" s="0"/>
      <c r="AJB111" s="0"/>
      <c r="AJC111" s="0"/>
      <c r="AJD111" s="0"/>
      <c r="AJE111" s="0"/>
      <c r="AJF111" s="0"/>
      <c r="AJG111" s="0"/>
      <c r="AJH111" s="0"/>
      <c r="AJI111" s="0"/>
      <c r="AJJ111" s="0"/>
      <c r="AJK111" s="0"/>
      <c r="AJL111" s="0"/>
      <c r="AJM111" s="0"/>
      <c r="AJN111" s="0"/>
      <c r="AJO111" s="0"/>
      <c r="AJP111" s="0"/>
      <c r="AJQ111" s="0"/>
      <c r="AJR111" s="0"/>
      <c r="AJS111" s="0"/>
      <c r="AJT111" s="0"/>
      <c r="AJU111" s="0"/>
      <c r="AJV111" s="0"/>
      <c r="AJW111" s="0"/>
      <c r="AJX111" s="0"/>
      <c r="AJY111" s="0"/>
      <c r="AJZ111" s="0"/>
      <c r="AKA111" s="0"/>
      <c r="AKB111" s="0"/>
      <c r="AKC111" s="0"/>
      <c r="AKD111" s="0"/>
      <c r="AKE111" s="0"/>
      <c r="AKF111" s="0"/>
      <c r="AKG111" s="0"/>
      <c r="AKH111" s="0"/>
      <c r="AKI111" s="0"/>
      <c r="AKJ111" s="0"/>
      <c r="AKK111" s="0"/>
      <c r="AKL111" s="0"/>
      <c r="AKM111" s="0"/>
      <c r="AKN111" s="0"/>
      <c r="AKO111" s="0"/>
      <c r="AKP111" s="0"/>
      <c r="AKQ111" s="0"/>
      <c r="AKR111" s="0"/>
      <c r="AKS111" s="0"/>
      <c r="AKT111" s="0"/>
      <c r="AKU111" s="0"/>
      <c r="AKV111" s="0"/>
      <c r="AKW111" s="0"/>
      <c r="AKX111" s="0"/>
      <c r="AKY111" s="0"/>
      <c r="AKZ111" s="0"/>
      <c r="ALA111" s="0"/>
      <c r="ALB111" s="0"/>
      <c r="ALC111" s="0"/>
      <c r="ALD111" s="0"/>
      <c r="ALE111" s="0"/>
      <c r="ALF111" s="0"/>
      <c r="ALG111" s="0"/>
      <c r="ALH111" s="0"/>
      <c r="ALI111" s="0"/>
      <c r="ALJ111" s="0"/>
      <c r="ALK111" s="0"/>
      <c r="ALL111" s="0"/>
      <c r="ALM111" s="0"/>
      <c r="ALN111" s="0"/>
      <c r="ALO111" s="0"/>
      <c r="ALP111" s="0"/>
      <c r="ALQ111" s="0"/>
      <c r="ALR111" s="0"/>
      <c r="ALS111" s="0"/>
      <c r="ALT111" s="0"/>
      <c r="ALU111" s="0"/>
      <c r="ALV111" s="0"/>
      <c r="ALW111" s="0"/>
      <c r="ALX111" s="0"/>
      <c r="ALY111" s="0"/>
      <c r="ALZ111" s="0"/>
      <c r="AMA111" s="0"/>
      <c r="AMB111" s="0"/>
      <c r="AMC111" s="0"/>
      <c r="AMD111" s="0"/>
      <c r="AME111" s="0"/>
      <c r="AMF111" s="0"/>
      <c r="AMG111" s="0"/>
      <c r="AMH111" s="0"/>
      <c r="AMI111" s="0"/>
      <c r="AMJ111" s="0"/>
    </row>
    <row r="112" s="258" customFormat="true" ht="15.75" hidden="true" customHeight="true" outlineLevel="1" collapsed="false">
      <c r="A112" s="186"/>
      <c r="B112" s="209" t="s">
        <v>199</v>
      </c>
      <c r="C112" s="210" t="s">
        <v>286</v>
      </c>
      <c r="D112" s="210" t="s">
        <v>114</v>
      </c>
      <c r="E112" s="210"/>
      <c r="F112" s="210"/>
      <c r="G112" s="210"/>
      <c r="H112" s="210"/>
      <c r="I112" s="210"/>
      <c r="J112" s="210"/>
      <c r="K112" s="210"/>
      <c r="L112" s="210"/>
      <c r="M112" s="210"/>
      <c r="N112" s="210"/>
      <c r="O112" s="232"/>
      <c r="P112" s="210"/>
      <c r="Q112" s="210"/>
      <c r="R112" s="210"/>
      <c r="S112" s="210"/>
      <c r="T112" s="210"/>
      <c r="U112" s="210"/>
      <c r="V112" s="210"/>
      <c r="W112" s="210"/>
      <c r="X112" s="233"/>
      <c r="Y112" s="232"/>
      <c r="Z112" s="210"/>
      <c r="AA112" s="210"/>
      <c r="AB112" s="210"/>
      <c r="AC112" s="210"/>
      <c r="AD112" s="210"/>
      <c r="AE112" s="210"/>
      <c r="AF112" s="210"/>
      <c r="AG112" s="210"/>
      <c r="AH112" s="233"/>
      <c r="AI112" s="232"/>
      <c r="AJ112" s="210"/>
      <c r="AK112" s="210"/>
      <c r="AL112" s="210"/>
      <c r="AM112" s="210"/>
      <c r="AN112" s="210"/>
      <c r="AO112" s="210"/>
      <c r="AP112" s="210"/>
      <c r="AQ112" s="210"/>
      <c r="AR112" s="233"/>
      <c r="AS112" s="232"/>
      <c r="AT112" s="210"/>
      <c r="AU112" s="210"/>
      <c r="AV112" s="210"/>
      <c r="AW112" s="210"/>
      <c r="AX112" s="210"/>
      <c r="AY112" s="210"/>
      <c r="AZ112" s="210"/>
      <c r="BA112" s="210"/>
      <c r="BB112" s="233"/>
      <c r="BC112" s="185"/>
      <c r="BD112" s="185"/>
      <c r="BE112" s="185"/>
      <c r="BF112" s="185"/>
      <c r="BG112" s="185"/>
      <c r="BH112" s="185"/>
      <c r="BI112" s="185"/>
      <c r="BJ112" s="185"/>
      <c r="BK112" s="185"/>
      <c r="BL112" s="185"/>
      <c r="BM112" s="185"/>
      <c r="BN112" s="185"/>
      <c r="BO112" s="185"/>
      <c r="BP112" s="185"/>
      <c r="BQ112" s="185"/>
      <c r="BR112" s="185"/>
      <c r="BS112" s="185"/>
      <c r="BT112" s="185"/>
      <c r="BU112" s="185"/>
      <c r="BV112" s="185"/>
    </row>
    <row r="113" customFormat="false" ht="15.75" hidden="true" customHeight="true" outlineLevel="1" collapsed="false">
      <c r="A113" s="186"/>
      <c r="B113" s="202" t="s">
        <v>112</v>
      </c>
      <c r="C113" s="236" t="s">
        <v>287</v>
      </c>
      <c r="D113" s="66" t="s">
        <v>114</v>
      </c>
      <c r="E113" s="66"/>
      <c r="F113" s="66"/>
      <c r="G113" s="66"/>
      <c r="H113" s="66"/>
      <c r="I113" s="66"/>
      <c r="J113" s="66"/>
      <c r="K113" s="66"/>
      <c r="L113" s="66"/>
      <c r="M113" s="66"/>
      <c r="N113" s="66"/>
      <c r="O113" s="234"/>
      <c r="P113" s="66"/>
      <c r="Q113" s="66"/>
      <c r="R113" s="66"/>
      <c r="S113" s="66"/>
      <c r="T113" s="66"/>
      <c r="U113" s="66"/>
      <c r="V113" s="66"/>
      <c r="W113" s="66"/>
      <c r="X113" s="235"/>
      <c r="Y113" s="234"/>
      <c r="Z113" s="66"/>
      <c r="AA113" s="66"/>
      <c r="AB113" s="66"/>
      <c r="AC113" s="66"/>
      <c r="AD113" s="66"/>
      <c r="AE113" s="66"/>
      <c r="AF113" s="66"/>
      <c r="AG113" s="66"/>
      <c r="AH113" s="235"/>
      <c r="AI113" s="234"/>
      <c r="AJ113" s="66"/>
      <c r="AK113" s="66"/>
      <c r="AL113" s="66"/>
      <c r="AM113" s="66"/>
      <c r="AN113" s="66"/>
      <c r="AO113" s="66"/>
      <c r="AP113" s="66"/>
      <c r="AQ113" s="66"/>
      <c r="AR113" s="235"/>
      <c r="AS113" s="234"/>
      <c r="AT113" s="66"/>
      <c r="AU113" s="66"/>
      <c r="AV113" s="66"/>
      <c r="AW113" s="66"/>
      <c r="AX113" s="66"/>
      <c r="AY113" s="66"/>
      <c r="AZ113" s="66"/>
      <c r="BA113" s="66"/>
      <c r="BB113" s="235"/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0"/>
      <c r="EM113" s="0"/>
      <c r="EN113" s="0"/>
      <c r="EO113" s="0"/>
      <c r="EP113" s="0"/>
      <c r="EQ113" s="0"/>
      <c r="ER113" s="0"/>
      <c r="ES113" s="0"/>
      <c r="ET113" s="0"/>
      <c r="EU113" s="0"/>
      <c r="EV113" s="0"/>
      <c r="EW113" s="0"/>
      <c r="EX113" s="0"/>
      <c r="EY113" s="0"/>
      <c r="EZ113" s="0"/>
      <c r="FA113" s="0"/>
      <c r="FB113" s="0"/>
      <c r="FC113" s="0"/>
      <c r="FD113" s="0"/>
      <c r="FE113" s="0"/>
      <c r="FF113" s="0"/>
      <c r="FG113" s="0"/>
      <c r="FH113" s="0"/>
      <c r="FI113" s="0"/>
      <c r="FJ113" s="0"/>
      <c r="FK113" s="0"/>
      <c r="FL113" s="0"/>
      <c r="FM113" s="0"/>
      <c r="FN113" s="0"/>
      <c r="FO113" s="0"/>
      <c r="FP113" s="0"/>
      <c r="FQ113" s="0"/>
      <c r="FR113" s="0"/>
      <c r="FS113" s="0"/>
      <c r="FT113" s="0"/>
      <c r="FU113" s="0"/>
      <c r="FV113" s="0"/>
      <c r="FW113" s="0"/>
      <c r="FX113" s="0"/>
      <c r="FY113" s="0"/>
      <c r="FZ113" s="0"/>
      <c r="GA113" s="0"/>
      <c r="GB113" s="0"/>
      <c r="GC113" s="0"/>
      <c r="GD113" s="0"/>
      <c r="GE113" s="0"/>
      <c r="GF113" s="0"/>
      <c r="GG113" s="0"/>
      <c r="GH113" s="0"/>
      <c r="GI113" s="0"/>
      <c r="GJ113" s="0"/>
      <c r="GK113" s="0"/>
      <c r="GL113" s="0"/>
      <c r="GM113" s="0"/>
      <c r="GN113" s="0"/>
      <c r="GO113" s="0"/>
      <c r="GP113" s="0"/>
      <c r="GQ113" s="0"/>
      <c r="GR113" s="0"/>
      <c r="GS113" s="0"/>
      <c r="GT113" s="0"/>
      <c r="GU113" s="0"/>
      <c r="GV113" s="0"/>
      <c r="GW113" s="0"/>
      <c r="GX113" s="0"/>
      <c r="GY113" s="0"/>
      <c r="GZ113" s="0"/>
      <c r="HA113" s="0"/>
      <c r="HB113" s="0"/>
      <c r="HC113" s="0"/>
      <c r="HD113" s="0"/>
      <c r="HE113" s="0"/>
      <c r="HF113" s="0"/>
      <c r="HG113" s="0"/>
      <c r="HH113" s="0"/>
      <c r="HI113" s="0"/>
      <c r="HJ113" s="0"/>
      <c r="HK113" s="0"/>
      <c r="HL113" s="0"/>
      <c r="HM113" s="0"/>
      <c r="HN113" s="0"/>
      <c r="HO113" s="0"/>
      <c r="HP113" s="0"/>
      <c r="HQ113" s="0"/>
      <c r="HR113" s="0"/>
      <c r="HS113" s="0"/>
      <c r="HT113" s="0"/>
      <c r="HU113" s="0"/>
      <c r="HV113" s="0"/>
      <c r="HW113" s="0"/>
      <c r="HX113" s="0"/>
      <c r="HY113" s="0"/>
      <c r="HZ113" s="0"/>
      <c r="IA113" s="0"/>
      <c r="IB113" s="0"/>
      <c r="IC113" s="0"/>
      <c r="ID113" s="0"/>
      <c r="IE113" s="0"/>
      <c r="IF113" s="0"/>
      <c r="IG113" s="0"/>
      <c r="IH113" s="0"/>
      <c r="II113" s="0"/>
      <c r="IJ113" s="0"/>
      <c r="IK113" s="0"/>
      <c r="IL113" s="0"/>
      <c r="IM113" s="0"/>
      <c r="IN113" s="0"/>
      <c r="IO113" s="0"/>
      <c r="IP113" s="0"/>
      <c r="IQ113" s="0"/>
      <c r="IR113" s="0"/>
      <c r="IS113" s="0"/>
      <c r="IT113" s="0"/>
      <c r="IU113" s="0"/>
      <c r="IV113" s="0"/>
      <c r="IW113" s="0"/>
      <c r="IX113" s="0"/>
      <c r="IY113" s="0"/>
      <c r="IZ113" s="0"/>
      <c r="JA113" s="0"/>
      <c r="JB113" s="0"/>
      <c r="JC113" s="0"/>
      <c r="JD113" s="0"/>
      <c r="JE113" s="0"/>
      <c r="JF113" s="0"/>
      <c r="JG113" s="0"/>
      <c r="JH113" s="0"/>
      <c r="JI113" s="0"/>
      <c r="JJ113" s="0"/>
      <c r="JK113" s="0"/>
      <c r="JL113" s="0"/>
      <c r="JM113" s="0"/>
      <c r="JN113" s="0"/>
      <c r="JO113" s="0"/>
      <c r="JP113" s="0"/>
      <c r="JQ113" s="0"/>
      <c r="JR113" s="0"/>
      <c r="JS113" s="0"/>
      <c r="JT113" s="0"/>
      <c r="JU113" s="0"/>
      <c r="JV113" s="0"/>
      <c r="JW113" s="0"/>
      <c r="JX113" s="0"/>
      <c r="JY113" s="0"/>
      <c r="JZ113" s="0"/>
      <c r="KA113" s="0"/>
      <c r="KB113" s="0"/>
      <c r="KC113" s="0"/>
      <c r="KD113" s="0"/>
      <c r="KE113" s="0"/>
      <c r="KF113" s="0"/>
      <c r="KG113" s="0"/>
      <c r="KH113" s="0"/>
      <c r="KI113" s="0"/>
      <c r="KJ113" s="0"/>
      <c r="KK113" s="0"/>
      <c r="KL113" s="0"/>
      <c r="KM113" s="0"/>
      <c r="KN113" s="0"/>
      <c r="KO113" s="0"/>
      <c r="KP113" s="0"/>
      <c r="KQ113" s="0"/>
      <c r="KR113" s="0"/>
      <c r="KS113" s="0"/>
      <c r="KT113" s="0"/>
      <c r="KU113" s="0"/>
      <c r="KV113" s="0"/>
      <c r="KW113" s="0"/>
      <c r="KX113" s="0"/>
      <c r="KY113" s="0"/>
      <c r="KZ113" s="0"/>
      <c r="LA113" s="0"/>
      <c r="LB113" s="0"/>
      <c r="LC113" s="0"/>
      <c r="LD113" s="0"/>
      <c r="LE113" s="0"/>
      <c r="LF113" s="0"/>
      <c r="LG113" s="0"/>
      <c r="LH113" s="0"/>
      <c r="LI113" s="0"/>
      <c r="LJ113" s="0"/>
      <c r="LK113" s="0"/>
      <c r="LL113" s="0"/>
      <c r="LM113" s="0"/>
      <c r="LN113" s="0"/>
      <c r="LO113" s="0"/>
      <c r="LP113" s="0"/>
      <c r="LQ113" s="0"/>
      <c r="LR113" s="0"/>
      <c r="LS113" s="0"/>
      <c r="LT113" s="0"/>
      <c r="LU113" s="0"/>
      <c r="LV113" s="0"/>
      <c r="LW113" s="0"/>
      <c r="LX113" s="0"/>
      <c r="LY113" s="0"/>
      <c r="LZ113" s="0"/>
      <c r="MA113" s="0"/>
      <c r="MB113" s="0"/>
      <c r="MC113" s="0"/>
      <c r="MD113" s="0"/>
      <c r="ME113" s="0"/>
      <c r="MF113" s="0"/>
      <c r="MG113" s="0"/>
      <c r="MH113" s="0"/>
      <c r="MI113" s="0"/>
      <c r="MJ113" s="0"/>
      <c r="MK113" s="0"/>
      <c r="ML113" s="0"/>
      <c r="MM113" s="0"/>
      <c r="MN113" s="0"/>
      <c r="MO113" s="0"/>
      <c r="MP113" s="0"/>
      <c r="MQ113" s="0"/>
      <c r="MR113" s="0"/>
      <c r="MS113" s="0"/>
      <c r="MT113" s="0"/>
      <c r="MU113" s="0"/>
      <c r="MV113" s="0"/>
      <c r="MW113" s="0"/>
      <c r="MX113" s="0"/>
      <c r="MY113" s="0"/>
      <c r="MZ113" s="0"/>
      <c r="NA113" s="0"/>
      <c r="NB113" s="0"/>
      <c r="NC113" s="0"/>
      <c r="ND113" s="0"/>
      <c r="NE113" s="0"/>
      <c r="NF113" s="0"/>
      <c r="NG113" s="0"/>
      <c r="NH113" s="0"/>
      <c r="NI113" s="0"/>
      <c r="NJ113" s="0"/>
      <c r="NK113" s="0"/>
      <c r="NL113" s="0"/>
      <c r="NM113" s="0"/>
      <c r="NN113" s="0"/>
      <c r="NO113" s="0"/>
      <c r="NP113" s="0"/>
      <c r="NQ113" s="0"/>
      <c r="NR113" s="0"/>
      <c r="NS113" s="0"/>
      <c r="NT113" s="0"/>
      <c r="NU113" s="0"/>
      <c r="NV113" s="0"/>
      <c r="NW113" s="0"/>
      <c r="NX113" s="0"/>
      <c r="NY113" s="0"/>
      <c r="NZ113" s="0"/>
      <c r="OA113" s="0"/>
      <c r="OB113" s="0"/>
      <c r="OC113" s="0"/>
      <c r="OD113" s="0"/>
      <c r="OE113" s="0"/>
      <c r="OF113" s="0"/>
      <c r="OG113" s="0"/>
      <c r="OH113" s="0"/>
      <c r="OI113" s="0"/>
      <c r="OJ113" s="0"/>
      <c r="OK113" s="0"/>
      <c r="OL113" s="0"/>
      <c r="OM113" s="0"/>
      <c r="ON113" s="0"/>
      <c r="OO113" s="0"/>
      <c r="OP113" s="0"/>
      <c r="OQ113" s="0"/>
      <c r="OR113" s="0"/>
      <c r="OS113" s="0"/>
      <c r="OT113" s="0"/>
      <c r="OU113" s="0"/>
      <c r="OV113" s="0"/>
      <c r="OW113" s="0"/>
      <c r="OX113" s="0"/>
      <c r="OY113" s="0"/>
      <c r="OZ113" s="0"/>
      <c r="PA113" s="0"/>
      <c r="PB113" s="0"/>
      <c r="PC113" s="0"/>
      <c r="PD113" s="0"/>
      <c r="PE113" s="0"/>
      <c r="PF113" s="0"/>
      <c r="PG113" s="0"/>
      <c r="PH113" s="0"/>
      <c r="PI113" s="0"/>
      <c r="PJ113" s="0"/>
      <c r="PK113" s="0"/>
      <c r="PL113" s="0"/>
      <c r="PM113" s="0"/>
      <c r="PN113" s="0"/>
      <c r="PO113" s="0"/>
      <c r="PP113" s="0"/>
      <c r="PQ113" s="0"/>
      <c r="PR113" s="0"/>
      <c r="PS113" s="0"/>
      <c r="PT113" s="0"/>
      <c r="PU113" s="0"/>
      <c r="PV113" s="0"/>
      <c r="PW113" s="0"/>
      <c r="PX113" s="0"/>
      <c r="PY113" s="0"/>
      <c r="PZ113" s="0"/>
      <c r="QA113" s="0"/>
      <c r="QB113" s="0"/>
      <c r="QC113" s="0"/>
      <c r="QD113" s="0"/>
      <c r="QE113" s="0"/>
      <c r="QF113" s="0"/>
      <c r="QG113" s="0"/>
      <c r="QH113" s="0"/>
      <c r="QI113" s="0"/>
      <c r="QJ113" s="0"/>
      <c r="QK113" s="0"/>
      <c r="QL113" s="0"/>
      <c r="QM113" s="0"/>
      <c r="QN113" s="0"/>
      <c r="QO113" s="0"/>
      <c r="QP113" s="0"/>
      <c r="QQ113" s="0"/>
      <c r="QR113" s="0"/>
      <c r="QS113" s="0"/>
      <c r="QT113" s="0"/>
      <c r="QU113" s="0"/>
      <c r="QV113" s="0"/>
      <c r="QW113" s="0"/>
      <c r="QX113" s="0"/>
      <c r="QY113" s="0"/>
      <c r="QZ113" s="0"/>
      <c r="RA113" s="0"/>
      <c r="RB113" s="0"/>
      <c r="RC113" s="0"/>
      <c r="RD113" s="0"/>
      <c r="RE113" s="0"/>
      <c r="RF113" s="0"/>
      <c r="RG113" s="0"/>
      <c r="RH113" s="0"/>
      <c r="RI113" s="0"/>
      <c r="RJ113" s="0"/>
      <c r="RK113" s="0"/>
      <c r="RL113" s="0"/>
      <c r="RM113" s="0"/>
      <c r="RN113" s="0"/>
      <c r="RO113" s="0"/>
      <c r="RP113" s="0"/>
      <c r="RQ113" s="0"/>
      <c r="RR113" s="0"/>
      <c r="RS113" s="0"/>
      <c r="RT113" s="0"/>
      <c r="RU113" s="0"/>
      <c r="RV113" s="0"/>
      <c r="RW113" s="0"/>
      <c r="RX113" s="0"/>
      <c r="RY113" s="0"/>
      <c r="RZ113" s="0"/>
      <c r="SA113" s="0"/>
      <c r="SB113" s="0"/>
      <c r="SC113" s="0"/>
      <c r="SD113" s="0"/>
      <c r="SE113" s="0"/>
      <c r="SF113" s="0"/>
      <c r="SG113" s="0"/>
      <c r="SH113" s="0"/>
      <c r="SI113" s="0"/>
      <c r="SJ113" s="0"/>
      <c r="SK113" s="0"/>
      <c r="SL113" s="0"/>
      <c r="SM113" s="0"/>
      <c r="SN113" s="0"/>
      <c r="SO113" s="0"/>
      <c r="SP113" s="0"/>
      <c r="SQ113" s="0"/>
      <c r="SR113" s="0"/>
      <c r="SS113" s="0"/>
      <c r="ST113" s="0"/>
      <c r="SU113" s="0"/>
      <c r="SV113" s="0"/>
      <c r="SW113" s="0"/>
      <c r="SX113" s="0"/>
      <c r="SY113" s="0"/>
      <c r="SZ113" s="0"/>
      <c r="TA113" s="0"/>
      <c r="TB113" s="0"/>
      <c r="TC113" s="0"/>
      <c r="TD113" s="0"/>
      <c r="TE113" s="0"/>
      <c r="TF113" s="0"/>
      <c r="TG113" s="0"/>
      <c r="TH113" s="0"/>
      <c r="TI113" s="0"/>
      <c r="TJ113" s="0"/>
      <c r="TK113" s="0"/>
      <c r="TL113" s="0"/>
      <c r="TM113" s="0"/>
      <c r="TN113" s="0"/>
      <c r="TO113" s="0"/>
      <c r="TP113" s="0"/>
      <c r="TQ113" s="0"/>
      <c r="TR113" s="0"/>
      <c r="TS113" s="0"/>
      <c r="TT113" s="0"/>
      <c r="TU113" s="0"/>
      <c r="TV113" s="0"/>
      <c r="TW113" s="0"/>
      <c r="TX113" s="0"/>
      <c r="TY113" s="0"/>
      <c r="TZ113" s="0"/>
      <c r="UA113" s="0"/>
      <c r="UB113" s="0"/>
      <c r="UC113" s="0"/>
      <c r="UD113" s="0"/>
      <c r="UE113" s="0"/>
      <c r="UF113" s="0"/>
      <c r="UG113" s="0"/>
      <c r="UH113" s="0"/>
      <c r="UI113" s="0"/>
      <c r="UJ113" s="0"/>
      <c r="UK113" s="0"/>
      <c r="UL113" s="0"/>
      <c r="UM113" s="0"/>
      <c r="UN113" s="0"/>
      <c r="UO113" s="0"/>
      <c r="UP113" s="0"/>
      <c r="UQ113" s="0"/>
      <c r="UR113" s="0"/>
      <c r="US113" s="0"/>
      <c r="UT113" s="0"/>
      <c r="UU113" s="0"/>
      <c r="UV113" s="0"/>
      <c r="UW113" s="0"/>
      <c r="UX113" s="0"/>
      <c r="UY113" s="0"/>
      <c r="UZ113" s="0"/>
      <c r="VA113" s="0"/>
      <c r="VB113" s="0"/>
      <c r="VC113" s="0"/>
      <c r="VD113" s="0"/>
      <c r="VE113" s="0"/>
      <c r="VF113" s="0"/>
      <c r="VG113" s="0"/>
      <c r="VH113" s="0"/>
      <c r="VI113" s="0"/>
      <c r="VJ113" s="0"/>
      <c r="VK113" s="0"/>
      <c r="VL113" s="0"/>
      <c r="VM113" s="0"/>
      <c r="VN113" s="0"/>
      <c r="VO113" s="0"/>
      <c r="VP113" s="0"/>
      <c r="VQ113" s="0"/>
      <c r="VR113" s="0"/>
      <c r="VS113" s="0"/>
      <c r="VT113" s="0"/>
      <c r="VU113" s="0"/>
      <c r="VV113" s="0"/>
      <c r="VW113" s="0"/>
      <c r="VX113" s="0"/>
      <c r="VY113" s="0"/>
      <c r="VZ113" s="0"/>
      <c r="WA113" s="0"/>
      <c r="WB113" s="0"/>
      <c r="WC113" s="0"/>
      <c r="WD113" s="0"/>
      <c r="WE113" s="0"/>
      <c r="WF113" s="0"/>
      <c r="WG113" s="0"/>
      <c r="WH113" s="0"/>
      <c r="WI113" s="0"/>
      <c r="WJ113" s="0"/>
      <c r="WK113" s="0"/>
      <c r="WL113" s="0"/>
      <c r="WM113" s="0"/>
      <c r="WN113" s="0"/>
      <c r="WO113" s="0"/>
      <c r="WP113" s="0"/>
      <c r="WQ113" s="0"/>
      <c r="WR113" s="0"/>
      <c r="WS113" s="0"/>
      <c r="WT113" s="0"/>
      <c r="WU113" s="0"/>
      <c r="WV113" s="0"/>
      <c r="WW113" s="0"/>
      <c r="WX113" s="0"/>
      <c r="WY113" s="0"/>
      <c r="WZ113" s="0"/>
      <c r="XA113" s="0"/>
      <c r="XB113" s="0"/>
      <c r="XC113" s="0"/>
      <c r="XD113" s="0"/>
      <c r="XE113" s="0"/>
      <c r="XF113" s="0"/>
      <c r="XG113" s="0"/>
      <c r="XH113" s="0"/>
      <c r="XI113" s="0"/>
      <c r="XJ113" s="0"/>
      <c r="XK113" s="0"/>
      <c r="XL113" s="0"/>
      <c r="XM113" s="0"/>
      <c r="XN113" s="0"/>
      <c r="XO113" s="0"/>
      <c r="XP113" s="0"/>
      <c r="XQ113" s="0"/>
      <c r="XR113" s="0"/>
      <c r="XS113" s="0"/>
      <c r="XT113" s="0"/>
      <c r="XU113" s="0"/>
      <c r="XV113" s="0"/>
      <c r="XW113" s="0"/>
      <c r="XX113" s="0"/>
      <c r="XY113" s="0"/>
      <c r="XZ113" s="0"/>
      <c r="YA113" s="0"/>
      <c r="YB113" s="0"/>
      <c r="YC113" s="0"/>
      <c r="YD113" s="0"/>
      <c r="YE113" s="0"/>
      <c r="YF113" s="0"/>
      <c r="YG113" s="0"/>
      <c r="YH113" s="0"/>
      <c r="YI113" s="0"/>
      <c r="YJ113" s="0"/>
      <c r="YK113" s="0"/>
      <c r="YL113" s="0"/>
      <c r="YM113" s="0"/>
      <c r="YN113" s="0"/>
      <c r="YO113" s="0"/>
      <c r="YP113" s="0"/>
      <c r="YQ113" s="0"/>
      <c r="YR113" s="0"/>
      <c r="YS113" s="0"/>
      <c r="YT113" s="0"/>
      <c r="YU113" s="0"/>
      <c r="YV113" s="0"/>
      <c r="YW113" s="0"/>
      <c r="YX113" s="0"/>
      <c r="YY113" s="0"/>
      <c r="YZ113" s="0"/>
      <c r="ZA113" s="0"/>
      <c r="ZB113" s="0"/>
      <c r="ZC113" s="0"/>
      <c r="ZD113" s="0"/>
      <c r="ZE113" s="0"/>
      <c r="ZF113" s="0"/>
      <c r="ZG113" s="0"/>
      <c r="ZH113" s="0"/>
      <c r="ZI113" s="0"/>
      <c r="ZJ113" s="0"/>
      <c r="ZK113" s="0"/>
      <c r="ZL113" s="0"/>
      <c r="ZM113" s="0"/>
      <c r="ZN113" s="0"/>
      <c r="ZO113" s="0"/>
      <c r="ZP113" s="0"/>
      <c r="ZQ113" s="0"/>
      <c r="ZR113" s="0"/>
      <c r="ZS113" s="0"/>
      <c r="ZT113" s="0"/>
      <c r="ZU113" s="0"/>
      <c r="ZV113" s="0"/>
      <c r="ZW113" s="0"/>
      <c r="ZX113" s="0"/>
      <c r="ZY113" s="0"/>
      <c r="ZZ113" s="0"/>
      <c r="AAA113" s="0"/>
      <c r="AAB113" s="0"/>
      <c r="AAC113" s="0"/>
      <c r="AAD113" s="0"/>
      <c r="AAE113" s="0"/>
      <c r="AAF113" s="0"/>
      <c r="AAG113" s="0"/>
      <c r="AAH113" s="0"/>
      <c r="AAI113" s="0"/>
      <c r="AAJ113" s="0"/>
      <c r="AAK113" s="0"/>
      <c r="AAL113" s="0"/>
      <c r="AAM113" s="0"/>
      <c r="AAN113" s="0"/>
      <c r="AAO113" s="0"/>
      <c r="AAP113" s="0"/>
      <c r="AAQ113" s="0"/>
      <c r="AAR113" s="0"/>
      <c r="AAS113" s="0"/>
      <c r="AAT113" s="0"/>
      <c r="AAU113" s="0"/>
      <c r="AAV113" s="0"/>
      <c r="AAW113" s="0"/>
      <c r="AAX113" s="0"/>
      <c r="AAY113" s="0"/>
      <c r="AAZ113" s="0"/>
      <c r="ABA113" s="0"/>
      <c r="ABB113" s="0"/>
      <c r="ABC113" s="0"/>
      <c r="ABD113" s="0"/>
      <c r="ABE113" s="0"/>
      <c r="ABF113" s="0"/>
      <c r="ABG113" s="0"/>
      <c r="ABH113" s="0"/>
      <c r="ABI113" s="0"/>
      <c r="ABJ113" s="0"/>
      <c r="ABK113" s="0"/>
      <c r="ABL113" s="0"/>
      <c r="ABM113" s="0"/>
      <c r="ABN113" s="0"/>
      <c r="ABO113" s="0"/>
      <c r="ABP113" s="0"/>
      <c r="ABQ113" s="0"/>
      <c r="ABR113" s="0"/>
      <c r="ABS113" s="0"/>
      <c r="ABT113" s="0"/>
      <c r="ABU113" s="0"/>
      <c r="ABV113" s="0"/>
      <c r="ABW113" s="0"/>
      <c r="ABX113" s="0"/>
      <c r="ABY113" s="0"/>
      <c r="ABZ113" s="0"/>
      <c r="ACA113" s="0"/>
      <c r="ACB113" s="0"/>
      <c r="ACC113" s="0"/>
      <c r="ACD113" s="0"/>
      <c r="ACE113" s="0"/>
      <c r="ACF113" s="0"/>
      <c r="ACG113" s="0"/>
      <c r="ACH113" s="0"/>
      <c r="ACI113" s="0"/>
      <c r="ACJ113" s="0"/>
      <c r="ACK113" s="0"/>
      <c r="ACL113" s="0"/>
      <c r="ACM113" s="0"/>
      <c r="ACN113" s="0"/>
      <c r="ACO113" s="0"/>
      <c r="ACP113" s="0"/>
      <c r="ACQ113" s="0"/>
      <c r="ACR113" s="0"/>
      <c r="ACS113" s="0"/>
      <c r="ACT113" s="0"/>
      <c r="ACU113" s="0"/>
      <c r="ACV113" s="0"/>
      <c r="ACW113" s="0"/>
      <c r="ACX113" s="0"/>
      <c r="ACY113" s="0"/>
      <c r="ACZ113" s="0"/>
      <c r="ADA113" s="0"/>
      <c r="ADB113" s="0"/>
      <c r="ADC113" s="0"/>
      <c r="ADD113" s="0"/>
      <c r="ADE113" s="0"/>
      <c r="ADF113" s="0"/>
      <c r="ADG113" s="0"/>
      <c r="ADH113" s="0"/>
      <c r="ADI113" s="0"/>
      <c r="ADJ113" s="0"/>
      <c r="ADK113" s="0"/>
      <c r="ADL113" s="0"/>
      <c r="ADM113" s="0"/>
      <c r="ADN113" s="0"/>
      <c r="ADO113" s="0"/>
      <c r="ADP113" s="0"/>
      <c r="ADQ113" s="0"/>
      <c r="ADR113" s="0"/>
      <c r="ADS113" s="0"/>
      <c r="ADT113" s="0"/>
      <c r="ADU113" s="0"/>
      <c r="ADV113" s="0"/>
      <c r="ADW113" s="0"/>
      <c r="ADX113" s="0"/>
      <c r="ADY113" s="0"/>
      <c r="ADZ113" s="0"/>
      <c r="AEA113" s="0"/>
      <c r="AEB113" s="0"/>
      <c r="AEC113" s="0"/>
      <c r="AED113" s="0"/>
      <c r="AEE113" s="0"/>
      <c r="AEF113" s="0"/>
      <c r="AEG113" s="0"/>
      <c r="AEH113" s="0"/>
      <c r="AEI113" s="0"/>
      <c r="AEJ113" s="0"/>
      <c r="AEK113" s="0"/>
      <c r="AEL113" s="0"/>
      <c r="AEM113" s="0"/>
      <c r="AEN113" s="0"/>
      <c r="AEO113" s="0"/>
      <c r="AEP113" s="0"/>
      <c r="AEQ113" s="0"/>
      <c r="AER113" s="0"/>
      <c r="AES113" s="0"/>
      <c r="AET113" s="0"/>
      <c r="AEU113" s="0"/>
      <c r="AEV113" s="0"/>
      <c r="AEW113" s="0"/>
      <c r="AEX113" s="0"/>
      <c r="AEY113" s="0"/>
      <c r="AEZ113" s="0"/>
      <c r="AFA113" s="0"/>
      <c r="AFB113" s="0"/>
      <c r="AFC113" s="0"/>
      <c r="AFD113" s="0"/>
      <c r="AFE113" s="0"/>
      <c r="AFF113" s="0"/>
      <c r="AFG113" s="0"/>
      <c r="AFH113" s="0"/>
      <c r="AFI113" s="0"/>
      <c r="AFJ113" s="0"/>
      <c r="AFK113" s="0"/>
      <c r="AFL113" s="0"/>
      <c r="AFM113" s="0"/>
      <c r="AFN113" s="0"/>
      <c r="AFO113" s="0"/>
      <c r="AFP113" s="0"/>
      <c r="AFQ113" s="0"/>
      <c r="AFR113" s="0"/>
      <c r="AFS113" s="0"/>
      <c r="AFT113" s="0"/>
      <c r="AFU113" s="0"/>
      <c r="AFV113" s="0"/>
      <c r="AFW113" s="0"/>
      <c r="AFX113" s="0"/>
      <c r="AFY113" s="0"/>
      <c r="AFZ113" s="0"/>
      <c r="AGA113" s="0"/>
      <c r="AGB113" s="0"/>
      <c r="AGC113" s="0"/>
      <c r="AGD113" s="0"/>
      <c r="AGE113" s="0"/>
      <c r="AGF113" s="0"/>
      <c r="AGG113" s="0"/>
      <c r="AGH113" s="0"/>
      <c r="AGI113" s="0"/>
      <c r="AGJ113" s="0"/>
      <c r="AGK113" s="0"/>
      <c r="AGL113" s="0"/>
      <c r="AGM113" s="0"/>
      <c r="AGN113" s="0"/>
      <c r="AGO113" s="0"/>
      <c r="AGP113" s="0"/>
      <c r="AGQ113" s="0"/>
      <c r="AGR113" s="0"/>
      <c r="AGS113" s="0"/>
      <c r="AGT113" s="0"/>
      <c r="AGU113" s="0"/>
      <c r="AGV113" s="0"/>
      <c r="AGW113" s="0"/>
      <c r="AGX113" s="0"/>
      <c r="AGY113" s="0"/>
      <c r="AGZ113" s="0"/>
      <c r="AHA113" s="0"/>
      <c r="AHB113" s="0"/>
      <c r="AHC113" s="0"/>
      <c r="AHD113" s="0"/>
      <c r="AHE113" s="0"/>
      <c r="AHF113" s="0"/>
      <c r="AHG113" s="0"/>
      <c r="AHH113" s="0"/>
      <c r="AHI113" s="0"/>
      <c r="AHJ113" s="0"/>
      <c r="AHK113" s="0"/>
      <c r="AHL113" s="0"/>
      <c r="AHM113" s="0"/>
      <c r="AHN113" s="0"/>
      <c r="AHO113" s="0"/>
      <c r="AHP113" s="0"/>
      <c r="AHQ113" s="0"/>
      <c r="AHR113" s="0"/>
      <c r="AHS113" s="0"/>
      <c r="AHT113" s="0"/>
      <c r="AHU113" s="0"/>
      <c r="AHV113" s="0"/>
      <c r="AHW113" s="0"/>
      <c r="AHX113" s="0"/>
      <c r="AHY113" s="0"/>
      <c r="AHZ113" s="0"/>
      <c r="AIA113" s="0"/>
      <c r="AIB113" s="0"/>
      <c r="AIC113" s="0"/>
      <c r="AID113" s="0"/>
      <c r="AIE113" s="0"/>
      <c r="AIF113" s="0"/>
      <c r="AIG113" s="0"/>
      <c r="AIH113" s="0"/>
      <c r="AII113" s="0"/>
      <c r="AIJ113" s="0"/>
      <c r="AIK113" s="0"/>
      <c r="AIL113" s="0"/>
      <c r="AIM113" s="0"/>
      <c r="AIN113" s="0"/>
      <c r="AIO113" s="0"/>
      <c r="AIP113" s="0"/>
      <c r="AIQ113" s="0"/>
      <c r="AIR113" s="0"/>
      <c r="AIS113" s="0"/>
      <c r="AIT113" s="0"/>
      <c r="AIU113" s="0"/>
      <c r="AIV113" s="0"/>
      <c r="AIW113" s="0"/>
      <c r="AIX113" s="0"/>
      <c r="AIY113" s="0"/>
      <c r="AIZ113" s="0"/>
      <c r="AJA113" s="0"/>
      <c r="AJB113" s="0"/>
      <c r="AJC113" s="0"/>
      <c r="AJD113" s="0"/>
      <c r="AJE113" s="0"/>
      <c r="AJF113" s="0"/>
      <c r="AJG113" s="0"/>
      <c r="AJH113" s="0"/>
      <c r="AJI113" s="0"/>
      <c r="AJJ113" s="0"/>
      <c r="AJK113" s="0"/>
      <c r="AJL113" s="0"/>
      <c r="AJM113" s="0"/>
      <c r="AJN113" s="0"/>
      <c r="AJO113" s="0"/>
      <c r="AJP113" s="0"/>
      <c r="AJQ113" s="0"/>
      <c r="AJR113" s="0"/>
      <c r="AJS113" s="0"/>
      <c r="AJT113" s="0"/>
      <c r="AJU113" s="0"/>
      <c r="AJV113" s="0"/>
      <c r="AJW113" s="0"/>
      <c r="AJX113" s="0"/>
      <c r="AJY113" s="0"/>
      <c r="AJZ113" s="0"/>
      <c r="AKA113" s="0"/>
      <c r="AKB113" s="0"/>
      <c r="AKC113" s="0"/>
      <c r="AKD113" s="0"/>
      <c r="AKE113" s="0"/>
      <c r="AKF113" s="0"/>
      <c r="AKG113" s="0"/>
      <c r="AKH113" s="0"/>
      <c r="AKI113" s="0"/>
      <c r="AKJ113" s="0"/>
      <c r="AKK113" s="0"/>
      <c r="AKL113" s="0"/>
      <c r="AKM113" s="0"/>
      <c r="AKN113" s="0"/>
      <c r="AKO113" s="0"/>
      <c r="AKP113" s="0"/>
      <c r="AKQ113" s="0"/>
      <c r="AKR113" s="0"/>
      <c r="AKS113" s="0"/>
      <c r="AKT113" s="0"/>
      <c r="AKU113" s="0"/>
      <c r="AKV113" s="0"/>
      <c r="AKW113" s="0"/>
      <c r="AKX113" s="0"/>
      <c r="AKY113" s="0"/>
      <c r="AKZ113" s="0"/>
      <c r="ALA113" s="0"/>
      <c r="ALB113" s="0"/>
      <c r="ALC113" s="0"/>
      <c r="ALD113" s="0"/>
      <c r="ALE113" s="0"/>
      <c r="ALF113" s="0"/>
      <c r="ALG113" s="0"/>
      <c r="ALH113" s="0"/>
      <c r="ALI113" s="0"/>
      <c r="ALJ113" s="0"/>
      <c r="ALK113" s="0"/>
      <c r="ALL113" s="0"/>
      <c r="ALM113" s="0"/>
      <c r="ALN113" s="0"/>
      <c r="ALO113" s="0"/>
      <c r="ALP113" s="0"/>
      <c r="ALQ113" s="0"/>
      <c r="ALR113" s="0"/>
      <c r="ALS113" s="0"/>
      <c r="ALT113" s="0"/>
      <c r="ALU113" s="0"/>
      <c r="ALV113" s="0"/>
      <c r="ALW113" s="0"/>
      <c r="ALX113" s="0"/>
      <c r="ALY113" s="0"/>
      <c r="ALZ113" s="0"/>
      <c r="AMA113" s="0"/>
      <c r="AMB113" s="0"/>
      <c r="AMC113" s="0"/>
      <c r="AMD113" s="0"/>
      <c r="AME113" s="0"/>
      <c r="AMF113" s="0"/>
      <c r="AMG113" s="0"/>
      <c r="AMH113" s="0"/>
      <c r="AMI113" s="0"/>
      <c r="AMJ113" s="0"/>
    </row>
    <row r="114" s="258" customFormat="true" ht="15.75" hidden="true" customHeight="true" outlineLevel="1" collapsed="false">
      <c r="A114" s="186"/>
      <c r="B114" s="209" t="s">
        <v>116</v>
      </c>
      <c r="C114" s="210" t="s">
        <v>288</v>
      </c>
      <c r="D114" s="210" t="s">
        <v>114</v>
      </c>
      <c r="E114" s="211"/>
      <c r="F114" s="211"/>
      <c r="G114" s="211"/>
      <c r="H114" s="211"/>
      <c r="I114" s="211"/>
      <c r="J114" s="211"/>
      <c r="K114" s="211"/>
      <c r="L114" s="211"/>
      <c r="M114" s="211"/>
      <c r="N114" s="211"/>
      <c r="O114" s="227"/>
      <c r="P114" s="211"/>
      <c r="Q114" s="211"/>
      <c r="R114" s="211"/>
      <c r="S114" s="211"/>
      <c r="T114" s="211"/>
      <c r="U114" s="211"/>
      <c r="V114" s="211"/>
      <c r="W114" s="211"/>
      <c r="X114" s="228"/>
      <c r="Y114" s="227"/>
      <c r="Z114" s="211"/>
      <c r="AA114" s="211"/>
      <c r="AB114" s="211"/>
      <c r="AC114" s="211"/>
      <c r="AD114" s="211"/>
      <c r="AE114" s="211"/>
      <c r="AF114" s="211"/>
      <c r="AG114" s="211"/>
      <c r="AH114" s="228"/>
      <c r="AI114" s="227"/>
      <c r="AJ114" s="211"/>
      <c r="AK114" s="211"/>
      <c r="AL114" s="211"/>
      <c r="AM114" s="211"/>
      <c r="AN114" s="211"/>
      <c r="AO114" s="211"/>
      <c r="AP114" s="211"/>
      <c r="AQ114" s="211"/>
      <c r="AR114" s="228"/>
      <c r="AS114" s="227"/>
      <c r="AT114" s="211"/>
      <c r="AU114" s="211"/>
      <c r="AV114" s="211"/>
      <c r="AW114" s="211"/>
      <c r="AX114" s="211"/>
      <c r="AY114" s="211"/>
      <c r="AZ114" s="211"/>
      <c r="BA114" s="211"/>
      <c r="BB114" s="228"/>
      <c r="BC114" s="185"/>
      <c r="BD114" s="185"/>
      <c r="BE114" s="185"/>
      <c r="BF114" s="185"/>
      <c r="BG114" s="185"/>
      <c r="BH114" s="185"/>
      <c r="BI114" s="185"/>
      <c r="BJ114" s="185"/>
      <c r="BK114" s="185"/>
      <c r="BL114" s="185"/>
      <c r="BM114" s="185"/>
      <c r="BN114" s="185"/>
      <c r="BO114" s="185"/>
      <c r="BP114" s="185"/>
      <c r="BQ114" s="185"/>
      <c r="BR114" s="185"/>
      <c r="BS114" s="185"/>
      <c r="BT114" s="185"/>
      <c r="BU114" s="185"/>
      <c r="BV114" s="185"/>
    </row>
    <row r="115" customFormat="false" ht="15.75" hidden="true" customHeight="true" outlineLevel="1" collapsed="false">
      <c r="A115" s="186"/>
      <c r="B115" s="202" t="s">
        <v>118</v>
      </c>
      <c r="C115" s="66" t="s">
        <v>289</v>
      </c>
      <c r="D115" s="66" t="s">
        <v>114</v>
      </c>
      <c r="E115" s="66"/>
      <c r="F115" s="66"/>
      <c r="G115" s="66"/>
      <c r="H115" s="66"/>
      <c r="I115" s="66"/>
      <c r="J115" s="66"/>
      <c r="K115" s="66"/>
      <c r="L115" s="66"/>
      <c r="M115" s="66"/>
      <c r="N115" s="66"/>
      <c r="O115" s="234"/>
      <c r="P115" s="66"/>
      <c r="Q115" s="66"/>
      <c r="R115" s="66"/>
      <c r="S115" s="66"/>
      <c r="T115" s="66"/>
      <c r="U115" s="66"/>
      <c r="V115" s="66"/>
      <c r="W115" s="66"/>
      <c r="X115" s="235"/>
      <c r="Y115" s="234"/>
      <c r="Z115" s="66"/>
      <c r="AA115" s="66"/>
      <c r="AB115" s="66"/>
      <c r="AC115" s="66"/>
      <c r="AD115" s="66"/>
      <c r="AE115" s="66"/>
      <c r="AF115" s="66"/>
      <c r="AG115" s="66"/>
      <c r="AH115" s="235"/>
      <c r="AI115" s="234"/>
      <c r="AJ115" s="66"/>
      <c r="AK115" s="66"/>
      <c r="AL115" s="66"/>
      <c r="AM115" s="66"/>
      <c r="AN115" s="66"/>
      <c r="AO115" s="66"/>
      <c r="AP115" s="66"/>
      <c r="AQ115" s="66"/>
      <c r="AR115" s="235"/>
      <c r="AS115" s="234"/>
      <c r="AT115" s="66"/>
      <c r="AU115" s="66"/>
      <c r="AV115" s="66"/>
      <c r="AW115" s="66"/>
      <c r="AX115" s="66"/>
      <c r="AY115" s="66"/>
      <c r="AZ115" s="66"/>
      <c r="BA115" s="66"/>
      <c r="BB115" s="235"/>
      <c r="BC115" s="0"/>
      <c r="BD115" s="0"/>
      <c r="BE115" s="0"/>
      <c r="BF115" s="0"/>
      <c r="BG115" s="0"/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  <c r="EE115" s="0"/>
      <c r="EF115" s="0"/>
      <c r="EG115" s="0"/>
      <c r="EH115" s="0"/>
      <c r="EI115" s="0"/>
      <c r="EJ115" s="0"/>
      <c r="EK115" s="0"/>
      <c r="EL115" s="0"/>
      <c r="EM115" s="0"/>
      <c r="EN115" s="0"/>
      <c r="EO115" s="0"/>
      <c r="EP115" s="0"/>
      <c r="EQ115" s="0"/>
      <c r="ER115" s="0"/>
      <c r="ES115" s="0"/>
      <c r="ET115" s="0"/>
      <c r="EU115" s="0"/>
      <c r="EV115" s="0"/>
      <c r="EW115" s="0"/>
      <c r="EX115" s="0"/>
      <c r="EY115" s="0"/>
      <c r="EZ115" s="0"/>
      <c r="FA115" s="0"/>
      <c r="FB115" s="0"/>
      <c r="FC115" s="0"/>
      <c r="FD115" s="0"/>
      <c r="FE115" s="0"/>
      <c r="FF115" s="0"/>
      <c r="FG115" s="0"/>
      <c r="FH115" s="0"/>
      <c r="FI115" s="0"/>
      <c r="FJ115" s="0"/>
      <c r="FK115" s="0"/>
      <c r="FL115" s="0"/>
      <c r="FM115" s="0"/>
      <c r="FN115" s="0"/>
      <c r="FO115" s="0"/>
      <c r="FP115" s="0"/>
      <c r="FQ115" s="0"/>
      <c r="FR115" s="0"/>
      <c r="FS115" s="0"/>
      <c r="FT115" s="0"/>
      <c r="FU115" s="0"/>
      <c r="FV115" s="0"/>
      <c r="FW115" s="0"/>
      <c r="FX115" s="0"/>
      <c r="FY115" s="0"/>
      <c r="FZ115" s="0"/>
      <c r="GA115" s="0"/>
      <c r="GB115" s="0"/>
      <c r="GC115" s="0"/>
      <c r="GD115" s="0"/>
      <c r="GE115" s="0"/>
      <c r="GF115" s="0"/>
      <c r="GG115" s="0"/>
      <c r="GH115" s="0"/>
      <c r="GI115" s="0"/>
      <c r="GJ115" s="0"/>
      <c r="GK115" s="0"/>
      <c r="GL115" s="0"/>
      <c r="GM115" s="0"/>
      <c r="GN115" s="0"/>
      <c r="GO115" s="0"/>
      <c r="GP115" s="0"/>
      <c r="GQ115" s="0"/>
      <c r="GR115" s="0"/>
      <c r="GS115" s="0"/>
      <c r="GT115" s="0"/>
      <c r="GU115" s="0"/>
      <c r="GV115" s="0"/>
      <c r="GW115" s="0"/>
      <c r="GX115" s="0"/>
      <c r="GY115" s="0"/>
      <c r="GZ115" s="0"/>
      <c r="HA115" s="0"/>
      <c r="HB115" s="0"/>
      <c r="HC115" s="0"/>
      <c r="HD115" s="0"/>
      <c r="HE115" s="0"/>
      <c r="HF115" s="0"/>
      <c r="HG115" s="0"/>
      <c r="HH115" s="0"/>
      <c r="HI115" s="0"/>
      <c r="HJ115" s="0"/>
      <c r="HK115" s="0"/>
      <c r="HL115" s="0"/>
      <c r="HM115" s="0"/>
      <c r="HN115" s="0"/>
      <c r="HO115" s="0"/>
      <c r="HP115" s="0"/>
      <c r="HQ115" s="0"/>
      <c r="HR115" s="0"/>
      <c r="HS115" s="0"/>
      <c r="HT115" s="0"/>
      <c r="HU115" s="0"/>
      <c r="HV115" s="0"/>
      <c r="HW115" s="0"/>
      <c r="HX115" s="0"/>
      <c r="HY115" s="0"/>
      <c r="HZ115" s="0"/>
      <c r="IA115" s="0"/>
      <c r="IB115" s="0"/>
      <c r="IC115" s="0"/>
      <c r="ID115" s="0"/>
      <c r="IE115" s="0"/>
      <c r="IF115" s="0"/>
      <c r="IG115" s="0"/>
      <c r="IH115" s="0"/>
      <c r="II115" s="0"/>
      <c r="IJ115" s="0"/>
      <c r="IK115" s="0"/>
      <c r="IL115" s="0"/>
      <c r="IM115" s="0"/>
      <c r="IN115" s="0"/>
      <c r="IO115" s="0"/>
      <c r="IP115" s="0"/>
      <c r="IQ115" s="0"/>
      <c r="IR115" s="0"/>
      <c r="IS115" s="0"/>
      <c r="IT115" s="0"/>
      <c r="IU115" s="0"/>
      <c r="IV115" s="0"/>
      <c r="IW115" s="0"/>
      <c r="IX115" s="0"/>
      <c r="IY115" s="0"/>
      <c r="IZ115" s="0"/>
      <c r="JA115" s="0"/>
      <c r="JB115" s="0"/>
      <c r="JC115" s="0"/>
      <c r="JD115" s="0"/>
      <c r="JE115" s="0"/>
      <c r="JF115" s="0"/>
      <c r="JG115" s="0"/>
      <c r="JH115" s="0"/>
      <c r="JI115" s="0"/>
      <c r="JJ115" s="0"/>
      <c r="JK115" s="0"/>
      <c r="JL115" s="0"/>
      <c r="JM115" s="0"/>
      <c r="JN115" s="0"/>
      <c r="JO115" s="0"/>
      <c r="JP115" s="0"/>
      <c r="JQ115" s="0"/>
      <c r="JR115" s="0"/>
      <c r="JS115" s="0"/>
      <c r="JT115" s="0"/>
      <c r="JU115" s="0"/>
      <c r="JV115" s="0"/>
      <c r="JW115" s="0"/>
      <c r="JX115" s="0"/>
      <c r="JY115" s="0"/>
      <c r="JZ115" s="0"/>
      <c r="KA115" s="0"/>
      <c r="KB115" s="0"/>
      <c r="KC115" s="0"/>
      <c r="KD115" s="0"/>
      <c r="KE115" s="0"/>
      <c r="KF115" s="0"/>
      <c r="KG115" s="0"/>
      <c r="KH115" s="0"/>
      <c r="KI115" s="0"/>
      <c r="KJ115" s="0"/>
      <c r="KK115" s="0"/>
      <c r="KL115" s="0"/>
      <c r="KM115" s="0"/>
      <c r="KN115" s="0"/>
      <c r="KO115" s="0"/>
      <c r="KP115" s="0"/>
      <c r="KQ115" s="0"/>
      <c r="KR115" s="0"/>
      <c r="KS115" s="0"/>
      <c r="KT115" s="0"/>
      <c r="KU115" s="0"/>
      <c r="KV115" s="0"/>
      <c r="KW115" s="0"/>
      <c r="KX115" s="0"/>
      <c r="KY115" s="0"/>
      <c r="KZ115" s="0"/>
      <c r="LA115" s="0"/>
      <c r="LB115" s="0"/>
      <c r="LC115" s="0"/>
      <c r="LD115" s="0"/>
      <c r="LE115" s="0"/>
      <c r="LF115" s="0"/>
      <c r="LG115" s="0"/>
      <c r="LH115" s="0"/>
      <c r="LI115" s="0"/>
      <c r="LJ115" s="0"/>
      <c r="LK115" s="0"/>
      <c r="LL115" s="0"/>
      <c r="LM115" s="0"/>
      <c r="LN115" s="0"/>
      <c r="LO115" s="0"/>
      <c r="LP115" s="0"/>
      <c r="LQ115" s="0"/>
      <c r="LR115" s="0"/>
      <c r="LS115" s="0"/>
      <c r="LT115" s="0"/>
      <c r="LU115" s="0"/>
      <c r="LV115" s="0"/>
      <c r="LW115" s="0"/>
      <c r="LX115" s="0"/>
      <c r="LY115" s="0"/>
      <c r="LZ115" s="0"/>
      <c r="MA115" s="0"/>
      <c r="MB115" s="0"/>
      <c r="MC115" s="0"/>
      <c r="MD115" s="0"/>
      <c r="ME115" s="0"/>
      <c r="MF115" s="0"/>
      <c r="MG115" s="0"/>
      <c r="MH115" s="0"/>
      <c r="MI115" s="0"/>
      <c r="MJ115" s="0"/>
      <c r="MK115" s="0"/>
      <c r="ML115" s="0"/>
      <c r="MM115" s="0"/>
      <c r="MN115" s="0"/>
      <c r="MO115" s="0"/>
      <c r="MP115" s="0"/>
      <c r="MQ115" s="0"/>
      <c r="MR115" s="0"/>
      <c r="MS115" s="0"/>
      <c r="MT115" s="0"/>
      <c r="MU115" s="0"/>
      <c r="MV115" s="0"/>
      <c r="MW115" s="0"/>
      <c r="MX115" s="0"/>
      <c r="MY115" s="0"/>
      <c r="MZ115" s="0"/>
      <c r="NA115" s="0"/>
      <c r="NB115" s="0"/>
      <c r="NC115" s="0"/>
      <c r="ND115" s="0"/>
      <c r="NE115" s="0"/>
      <c r="NF115" s="0"/>
      <c r="NG115" s="0"/>
      <c r="NH115" s="0"/>
      <c r="NI115" s="0"/>
      <c r="NJ115" s="0"/>
      <c r="NK115" s="0"/>
      <c r="NL115" s="0"/>
      <c r="NM115" s="0"/>
      <c r="NN115" s="0"/>
      <c r="NO115" s="0"/>
      <c r="NP115" s="0"/>
      <c r="NQ115" s="0"/>
      <c r="NR115" s="0"/>
      <c r="NS115" s="0"/>
      <c r="NT115" s="0"/>
      <c r="NU115" s="0"/>
      <c r="NV115" s="0"/>
      <c r="NW115" s="0"/>
      <c r="NX115" s="0"/>
      <c r="NY115" s="0"/>
      <c r="NZ115" s="0"/>
      <c r="OA115" s="0"/>
      <c r="OB115" s="0"/>
      <c r="OC115" s="0"/>
      <c r="OD115" s="0"/>
      <c r="OE115" s="0"/>
      <c r="OF115" s="0"/>
      <c r="OG115" s="0"/>
      <c r="OH115" s="0"/>
      <c r="OI115" s="0"/>
      <c r="OJ115" s="0"/>
      <c r="OK115" s="0"/>
      <c r="OL115" s="0"/>
      <c r="OM115" s="0"/>
      <c r="ON115" s="0"/>
      <c r="OO115" s="0"/>
      <c r="OP115" s="0"/>
      <c r="OQ115" s="0"/>
      <c r="OR115" s="0"/>
      <c r="OS115" s="0"/>
      <c r="OT115" s="0"/>
      <c r="OU115" s="0"/>
      <c r="OV115" s="0"/>
      <c r="OW115" s="0"/>
      <c r="OX115" s="0"/>
      <c r="OY115" s="0"/>
      <c r="OZ115" s="0"/>
      <c r="PA115" s="0"/>
      <c r="PB115" s="0"/>
      <c r="PC115" s="0"/>
      <c r="PD115" s="0"/>
      <c r="PE115" s="0"/>
      <c r="PF115" s="0"/>
      <c r="PG115" s="0"/>
      <c r="PH115" s="0"/>
      <c r="PI115" s="0"/>
      <c r="PJ115" s="0"/>
      <c r="PK115" s="0"/>
      <c r="PL115" s="0"/>
      <c r="PM115" s="0"/>
      <c r="PN115" s="0"/>
      <c r="PO115" s="0"/>
      <c r="PP115" s="0"/>
      <c r="PQ115" s="0"/>
      <c r="PR115" s="0"/>
      <c r="PS115" s="0"/>
      <c r="PT115" s="0"/>
      <c r="PU115" s="0"/>
      <c r="PV115" s="0"/>
      <c r="PW115" s="0"/>
      <c r="PX115" s="0"/>
      <c r="PY115" s="0"/>
      <c r="PZ115" s="0"/>
      <c r="QA115" s="0"/>
      <c r="QB115" s="0"/>
      <c r="QC115" s="0"/>
      <c r="QD115" s="0"/>
      <c r="QE115" s="0"/>
      <c r="QF115" s="0"/>
      <c r="QG115" s="0"/>
      <c r="QH115" s="0"/>
      <c r="QI115" s="0"/>
      <c r="QJ115" s="0"/>
      <c r="QK115" s="0"/>
      <c r="QL115" s="0"/>
      <c r="QM115" s="0"/>
      <c r="QN115" s="0"/>
      <c r="QO115" s="0"/>
      <c r="QP115" s="0"/>
      <c r="QQ115" s="0"/>
      <c r="QR115" s="0"/>
      <c r="QS115" s="0"/>
      <c r="QT115" s="0"/>
      <c r="QU115" s="0"/>
      <c r="QV115" s="0"/>
      <c r="QW115" s="0"/>
      <c r="QX115" s="0"/>
      <c r="QY115" s="0"/>
      <c r="QZ115" s="0"/>
      <c r="RA115" s="0"/>
      <c r="RB115" s="0"/>
      <c r="RC115" s="0"/>
      <c r="RD115" s="0"/>
      <c r="RE115" s="0"/>
      <c r="RF115" s="0"/>
      <c r="RG115" s="0"/>
      <c r="RH115" s="0"/>
      <c r="RI115" s="0"/>
      <c r="RJ115" s="0"/>
      <c r="RK115" s="0"/>
      <c r="RL115" s="0"/>
      <c r="RM115" s="0"/>
      <c r="RN115" s="0"/>
      <c r="RO115" s="0"/>
      <c r="RP115" s="0"/>
      <c r="RQ115" s="0"/>
      <c r="RR115" s="0"/>
      <c r="RS115" s="0"/>
      <c r="RT115" s="0"/>
      <c r="RU115" s="0"/>
      <c r="RV115" s="0"/>
      <c r="RW115" s="0"/>
      <c r="RX115" s="0"/>
      <c r="RY115" s="0"/>
      <c r="RZ115" s="0"/>
      <c r="SA115" s="0"/>
      <c r="SB115" s="0"/>
      <c r="SC115" s="0"/>
      <c r="SD115" s="0"/>
      <c r="SE115" s="0"/>
      <c r="SF115" s="0"/>
      <c r="SG115" s="0"/>
      <c r="SH115" s="0"/>
      <c r="SI115" s="0"/>
      <c r="SJ115" s="0"/>
      <c r="SK115" s="0"/>
      <c r="SL115" s="0"/>
      <c r="SM115" s="0"/>
      <c r="SN115" s="0"/>
      <c r="SO115" s="0"/>
      <c r="SP115" s="0"/>
      <c r="SQ115" s="0"/>
      <c r="SR115" s="0"/>
      <c r="SS115" s="0"/>
      <c r="ST115" s="0"/>
      <c r="SU115" s="0"/>
      <c r="SV115" s="0"/>
      <c r="SW115" s="0"/>
      <c r="SX115" s="0"/>
      <c r="SY115" s="0"/>
      <c r="SZ115" s="0"/>
      <c r="TA115" s="0"/>
      <c r="TB115" s="0"/>
      <c r="TC115" s="0"/>
      <c r="TD115" s="0"/>
      <c r="TE115" s="0"/>
      <c r="TF115" s="0"/>
      <c r="TG115" s="0"/>
      <c r="TH115" s="0"/>
      <c r="TI115" s="0"/>
      <c r="TJ115" s="0"/>
      <c r="TK115" s="0"/>
      <c r="TL115" s="0"/>
      <c r="TM115" s="0"/>
      <c r="TN115" s="0"/>
      <c r="TO115" s="0"/>
      <c r="TP115" s="0"/>
      <c r="TQ115" s="0"/>
      <c r="TR115" s="0"/>
      <c r="TS115" s="0"/>
      <c r="TT115" s="0"/>
      <c r="TU115" s="0"/>
      <c r="TV115" s="0"/>
      <c r="TW115" s="0"/>
      <c r="TX115" s="0"/>
      <c r="TY115" s="0"/>
      <c r="TZ115" s="0"/>
      <c r="UA115" s="0"/>
      <c r="UB115" s="0"/>
      <c r="UC115" s="0"/>
      <c r="UD115" s="0"/>
      <c r="UE115" s="0"/>
      <c r="UF115" s="0"/>
      <c r="UG115" s="0"/>
      <c r="UH115" s="0"/>
      <c r="UI115" s="0"/>
      <c r="UJ115" s="0"/>
      <c r="UK115" s="0"/>
      <c r="UL115" s="0"/>
      <c r="UM115" s="0"/>
      <c r="UN115" s="0"/>
      <c r="UO115" s="0"/>
      <c r="UP115" s="0"/>
      <c r="UQ115" s="0"/>
      <c r="UR115" s="0"/>
      <c r="US115" s="0"/>
      <c r="UT115" s="0"/>
      <c r="UU115" s="0"/>
      <c r="UV115" s="0"/>
      <c r="UW115" s="0"/>
      <c r="UX115" s="0"/>
      <c r="UY115" s="0"/>
      <c r="UZ115" s="0"/>
      <c r="VA115" s="0"/>
      <c r="VB115" s="0"/>
      <c r="VC115" s="0"/>
      <c r="VD115" s="0"/>
      <c r="VE115" s="0"/>
      <c r="VF115" s="0"/>
      <c r="VG115" s="0"/>
      <c r="VH115" s="0"/>
      <c r="VI115" s="0"/>
      <c r="VJ115" s="0"/>
      <c r="VK115" s="0"/>
      <c r="VL115" s="0"/>
      <c r="VM115" s="0"/>
      <c r="VN115" s="0"/>
      <c r="VO115" s="0"/>
      <c r="VP115" s="0"/>
      <c r="VQ115" s="0"/>
      <c r="VR115" s="0"/>
      <c r="VS115" s="0"/>
      <c r="VT115" s="0"/>
      <c r="VU115" s="0"/>
      <c r="VV115" s="0"/>
      <c r="VW115" s="0"/>
      <c r="VX115" s="0"/>
      <c r="VY115" s="0"/>
      <c r="VZ115" s="0"/>
      <c r="WA115" s="0"/>
      <c r="WB115" s="0"/>
      <c r="WC115" s="0"/>
      <c r="WD115" s="0"/>
      <c r="WE115" s="0"/>
      <c r="WF115" s="0"/>
      <c r="WG115" s="0"/>
      <c r="WH115" s="0"/>
      <c r="WI115" s="0"/>
      <c r="WJ115" s="0"/>
      <c r="WK115" s="0"/>
      <c r="WL115" s="0"/>
      <c r="WM115" s="0"/>
      <c r="WN115" s="0"/>
      <c r="WO115" s="0"/>
      <c r="WP115" s="0"/>
      <c r="WQ115" s="0"/>
      <c r="WR115" s="0"/>
      <c r="WS115" s="0"/>
      <c r="WT115" s="0"/>
      <c r="WU115" s="0"/>
      <c r="WV115" s="0"/>
      <c r="WW115" s="0"/>
      <c r="WX115" s="0"/>
      <c r="WY115" s="0"/>
      <c r="WZ115" s="0"/>
      <c r="XA115" s="0"/>
      <c r="XB115" s="0"/>
      <c r="XC115" s="0"/>
      <c r="XD115" s="0"/>
      <c r="XE115" s="0"/>
      <c r="XF115" s="0"/>
      <c r="XG115" s="0"/>
      <c r="XH115" s="0"/>
      <c r="XI115" s="0"/>
      <c r="XJ115" s="0"/>
      <c r="XK115" s="0"/>
      <c r="XL115" s="0"/>
      <c r="XM115" s="0"/>
      <c r="XN115" s="0"/>
      <c r="XO115" s="0"/>
      <c r="XP115" s="0"/>
      <c r="XQ115" s="0"/>
      <c r="XR115" s="0"/>
      <c r="XS115" s="0"/>
      <c r="XT115" s="0"/>
      <c r="XU115" s="0"/>
      <c r="XV115" s="0"/>
      <c r="XW115" s="0"/>
      <c r="XX115" s="0"/>
      <c r="XY115" s="0"/>
      <c r="XZ115" s="0"/>
      <c r="YA115" s="0"/>
      <c r="YB115" s="0"/>
      <c r="YC115" s="0"/>
      <c r="YD115" s="0"/>
      <c r="YE115" s="0"/>
      <c r="YF115" s="0"/>
      <c r="YG115" s="0"/>
      <c r="YH115" s="0"/>
      <c r="YI115" s="0"/>
      <c r="YJ115" s="0"/>
      <c r="YK115" s="0"/>
      <c r="YL115" s="0"/>
      <c r="YM115" s="0"/>
      <c r="YN115" s="0"/>
      <c r="YO115" s="0"/>
      <c r="YP115" s="0"/>
      <c r="YQ115" s="0"/>
      <c r="YR115" s="0"/>
      <c r="YS115" s="0"/>
      <c r="YT115" s="0"/>
      <c r="YU115" s="0"/>
      <c r="YV115" s="0"/>
      <c r="YW115" s="0"/>
      <c r="YX115" s="0"/>
      <c r="YY115" s="0"/>
      <c r="YZ115" s="0"/>
      <c r="ZA115" s="0"/>
      <c r="ZB115" s="0"/>
      <c r="ZC115" s="0"/>
      <c r="ZD115" s="0"/>
      <c r="ZE115" s="0"/>
      <c r="ZF115" s="0"/>
      <c r="ZG115" s="0"/>
      <c r="ZH115" s="0"/>
      <c r="ZI115" s="0"/>
      <c r="ZJ115" s="0"/>
      <c r="ZK115" s="0"/>
      <c r="ZL115" s="0"/>
      <c r="ZM115" s="0"/>
      <c r="ZN115" s="0"/>
      <c r="ZO115" s="0"/>
      <c r="ZP115" s="0"/>
      <c r="ZQ115" s="0"/>
      <c r="ZR115" s="0"/>
      <c r="ZS115" s="0"/>
      <c r="ZT115" s="0"/>
      <c r="ZU115" s="0"/>
      <c r="ZV115" s="0"/>
      <c r="ZW115" s="0"/>
      <c r="ZX115" s="0"/>
      <c r="ZY115" s="0"/>
      <c r="ZZ115" s="0"/>
      <c r="AAA115" s="0"/>
      <c r="AAB115" s="0"/>
      <c r="AAC115" s="0"/>
      <c r="AAD115" s="0"/>
      <c r="AAE115" s="0"/>
      <c r="AAF115" s="0"/>
      <c r="AAG115" s="0"/>
      <c r="AAH115" s="0"/>
      <c r="AAI115" s="0"/>
      <c r="AAJ115" s="0"/>
      <c r="AAK115" s="0"/>
      <c r="AAL115" s="0"/>
      <c r="AAM115" s="0"/>
      <c r="AAN115" s="0"/>
      <c r="AAO115" s="0"/>
      <c r="AAP115" s="0"/>
      <c r="AAQ115" s="0"/>
      <c r="AAR115" s="0"/>
      <c r="AAS115" s="0"/>
      <c r="AAT115" s="0"/>
      <c r="AAU115" s="0"/>
      <c r="AAV115" s="0"/>
      <c r="AAW115" s="0"/>
      <c r="AAX115" s="0"/>
      <c r="AAY115" s="0"/>
      <c r="AAZ115" s="0"/>
      <c r="ABA115" s="0"/>
      <c r="ABB115" s="0"/>
      <c r="ABC115" s="0"/>
      <c r="ABD115" s="0"/>
      <c r="ABE115" s="0"/>
      <c r="ABF115" s="0"/>
      <c r="ABG115" s="0"/>
      <c r="ABH115" s="0"/>
      <c r="ABI115" s="0"/>
      <c r="ABJ115" s="0"/>
      <c r="ABK115" s="0"/>
      <c r="ABL115" s="0"/>
      <c r="ABM115" s="0"/>
      <c r="ABN115" s="0"/>
      <c r="ABO115" s="0"/>
      <c r="ABP115" s="0"/>
      <c r="ABQ115" s="0"/>
      <c r="ABR115" s="0"/>
      <c r="ABS115" s="0"/>
      <c r="ABT115" s="0"/>
      <c r="ABU115" s="0"/>
      <c r="ABV115" s="0"/>
      <c r="ABW115" s="0"/>
      <c r="ABX115" s="0"/>
      <c r="ABY115" s="0"/>
      <c r="ABZ115" s="0"/>
      <c r="ACA115" s="0"/>
      <c r="ACB115" s="0"/>
      <c r="ACC115" s="0"/>
      <c r="ACD115" s="0"/>
      <c r="ACE115" s="0"/>
      <c r="ACF115" s="0"/>
      <c r="ACG115" s="0"/>
      <c r="ACH115" s="0"/>
      <c r="ACI115" s="0"/>
      <c r="ACJ115" s="0"/>
      <c r="ACK115" s="0"/>
      <c r="ACL115" s="0"/>
      <c r="ACM115" s="0"/>
      <c r="ACN115" s="0"/>
      <c r="ACO115" s="0"/>
      <c r="ACP115" s="0"/>
      <c r="ACQ115" s="0"/>
      <c r="ACR115" s="0"/>
      <c r="ACS115" s="0"/>
      <c r="ACT115" s="0"/>
      <c r="ACU115" s="0"/>
      <c r="ACV115" s="0"/>
      <c r="ACW115" s="0"/>
      <c r="ACX115" s="0"/>
      <c r="ACY115" s="0"/>
      <c r="ACZ115" s="0"/>
      <c r="ADA115" s="0"/>
      <c r="ADB115" s="0"/>
      <c r="ADC115" s="0"/>
      <c r="ADD115" s="0"/>
      <c r="ADE115" s="0"/>
      <c r="ADF115" s="0"/>
      <c r="ADG115" s="0"/>
      <c r="ADH115" s="0"/>
      <c r="ADI115" s="0"/>
      <c r="ADJ115" s="0"/>
      <c r="ADK115" s="0"/>
      <c r="ADL115" s="0"/>
      <c r="ADM115" s="0"/>
      <c r="ADN115" s="0"/>
      <c r="ADO115" s="0"/>
      <c r="ADP115" s="0"/>
      <c r="ADQ115" s="0"/>
      <c r="ADR115" s="0"/>
      <c r="ADS115" s="0"/>
      <c r="ADT115" s="0"/>
      <c r="ADU115" s="0"/>
      <c r="ADV115" s="0"/>
      <c r="ADW115" s="0"/>
      <c r="ADX115" s="0"/>
      <c r="ADY115" s="0"/>
      <c r="ADZ115" s="0"/>
      <c r="AEA115" s="0"/>
      <c r="AEB115" s="0"/>
      <c r="AEC115" s="0"/>
      <c r="AED115" s="0"/>
      <c r="AEE115" s="0"/>
      <c r="AEF115" s="0"/>
      <c r="AEG115" s="0"/>
      <c r="AEH115" s="0"/>
      <c r="AEI115" s="0"/>
      <c r="AEJ115" s="0"/>
      <c r="AEK115" s="0"/>
      <c r="AEL115" s="0"/>
      <c r="AEM115" s="0"/>
      <c r="AEN115" s="0"/>
      <c r="AEO115" s="0"/>
      <c r="AEP115" s="0"/>
      <c r="AEQ115" s="0"/>
      <c r="AER115" s="0"/>
      <c r="AES115" s="0"/>
      <c r="AET115" s="0"/>
      <c r="AEU115" s="0"/>
      <c r="AEV115" s="0"/>
      <c r="AEW115" s="0"/>
      <c r="AEX115" s="0"/>
      <c r="AEY115" s="0"/>
      <c r="AEZ115" s="0"/>
      <c r="AFA115" s="0"/>
      <c r="AFB115" s="0"/>
      <c r="AFC115" s="0"/>
      <c r="AFD115" s="0"/>
      <c r="AFE115" s="0"/>
      <c r="AFF115" s="0"/>
      <c r="AFG115" s="0"/>
      <c r="AFH115" s="0"/>
      <c r="AFI115" s="0"/>
      <c r="AFJ115" s="0"/>
      <c r="AFK115" s="0"/>
      <c r="AFL115" s="0"/>
      <c r="AFM115" s="0"/>
      <c r="AFN115" s="0"/>
      <c r="AFO115" s="0"/>
      <c r="AFP115" s="0"/>
      <c r="AFQ115" s="0"/>
      <c r="AFR115" s="0"/>
      <c r="AFS115" s="0"/>
      <c r="AFT115" s="0"/>
      <c r="AFU115" s="0"/>
      <c r="AFV115" s="0"/>
      <c r="AFW115" s="0"/>
      <c r="AFX115" s="0"/>
      <c r="AFY115" s="0"/>
      <c r="AFZ115" s="0"/>
      <c r="AGA115" s="0"/>
      <c r="AGB115" s="0"/>
      <c r="AGC115" s="0"/>
      <c r="AGD115" s="0"/>
      <c r="AGE115" s="0"/>
      <c r="AGF115" s="0"/>
      <c r="AGG115" s="0"/>
      <c r="AGH115" s="0"/>
      <c r="AGI115" s="0"/>
      <c r="AGJ115" s="0"/>
      <c r="AGK115" s="0"/>
      <c r="AGL115" s="0"/>
      <c r="AGM115" s="0"/>
      <c r="AGN115" s="0"/>
      <c r="AGO115" s="0"/>
      <c r="AGP115" s="0"/>
      <c r="AGQ115" s="0"/>
      <c r="AGR115" s="0"/>
      <c r="AGS115" s="0"/>
      <c r="AGT115" s="0"/>
      <c r="AGU115" s="0"/>
      <c r="AGV115" s="0"/>
      <c r="AGW115" s="0"/>
      <c r="AGX115" s="0"/>
      <c r="AGY115" s="0"/>
      <c r="AGZ115" s="0"/>
      <c r="AHA115" s="0"/>
      <c r="AHB115" s="0"/>
      <c r="AHC115" s="0"/>
      <c r="AHD115" s="0"/>
      <c r="AHE115" s="0"/>
      <c r="AHF115" s="0"/>
      <c r="AHG115" s="0"/>
      <c r="AHH115" s="0"/>
      <c r="AHI115" s="0"/>
      <c r="AHJ115" s="0"/>
      <c r="AHK115" s="0"/>
      <c r="AHL115" s="0"/>
      <c r="AHM115" s="0"/>
      <c r="AHN115" s="0"/>
      <c r="AHO115" s="0"/>
      <c r="AHP115" s="0"/>
      <c r="AHQ115" s="0"/>
      <c r="AHR115" s="0"/>
      <c r="AHS115" s="0"/>
      <c r="AHT115" s="0"/>
      <c r="AHU115" s="0"/>
      <c r="AHV115" s="0"/>
      <c r="AHW115" s="0"/>
      <c r="AHX115" s="0"/>
      <c r="AHY115" s="0"/>
      <c r="AHZ115" s="0"/>
      <c r="AIA115" s="0"/>
      <c r="AIB115" s="0"/>
      <c r="AIC115" s="0"/>
      <c r="AID115" s="0"/>
      <c r="AIE115" s="0"/>
      <c r="AIF115" s="0"/>
      <c r="AIG115" s="0"/>
      <c r="AIH115" s="0"/>
      <c r="AII115" s="0"/>
      <c r="AIJ115" s="0"/>
      <c r="AIK115" s="0"/>
      <c r="AIL115" s="0"/>
      <c r="AIM115" s="0"/>
      <c r="AIN115" s="0"/>
      <c r="AIO115" s="0"/>
      <c r="AIP115" s="0"/>
      <c r="AIQ115" s="0"/>
      <c r="AIR115" s="0"/>
      <c r="AIS115" s="0"/>
      <c r="AIT115" s="0"/>
      <c r="AIU115" s="0"/>
      <c r="AIV115" s="0"/>
      <c r="AIW115" s="0"/>
      <c r="AIX115" s="0"/>
      <c r="AIY115" s="0"/>
      <c r="AIZ115" s="0"/>
      <c r="AJA115" s="0"/>
      <c r="AJB115" s="0"/>
      <c r="AJC115" s="0"/>
      <c r="AJD115" s="0"/>
      <c r="AJE115" s="0"/>
      <c r="AJF115" s="0"/>
      <c r="AJG115" s="0"/>
      <c r="AJH115" s="0"/>
      <c r="AJI115" s="0"/>
      <c r="AJJ115" s="0"/>
      <c r="AJK115" s="0"/>
      <c r="AJL115" s="0"/>
      <c r="AJM115" s="0"/>
      <c r="AJN115" s="0"/>
      <c r="AJO115" s="0"/>
      <c r="AJP115" s="0"/>
      <c r="AJQ115" s="0"/>
      <c r="AJR115" s="0"/>
      <c r="AJS115" s="0"/>
      <c r="AJT115" s="0"/>
      <c r="AJU115" s="0"/>
      <c r="AJV115" s="0"/>
      <c r="AJW115" s="0"/>
      <c r="AJX115" s="0"/>
      <c r="AJY115" s="0"/>
      <c r="AJZ115" s="0"/>
      <c r="AKA115" s="0"/>
      <c r="AKB115" s="0"/>
      <c r="AKC115" s="0"/>
      <c r="AKD115" s="0"/>
      <c r="AKE115" s="0"/>
      <c r="AKF115" s="0"/>
      <c r="AKG115" s="0"/>
      <c r="AKH115" s="0"/>
      <c r="AKI115" s="0"/>
      <c r="AKJ115" s="0"/>
      <c r="AKK115" s="0"/>
      <c r="AKL115" s="0"/>
      <c r="AKM115" s="0"/>
      <c r="AKN115" s="0"/>
      <c r="AKO115" s="0"/>
      <c r="AKP115" s="0"/>
      <c r="AKQ115" s="0"/>
      <c r="AKR115" s="0"/>
      <c r="AKS115" s="0"/>
      <c r="AKT115" s="0"/>
      <c r="AKU115" s="0"/>
      <c r="AKV115" s="0"/>
      <c r="AKW115" s="0"/>
      <c r="AKX115" s="0"/>
      <c r="AKY115" s="0"/>
      <c r="AKZ115" s="0"/>
      <c r="ALA115" s="0"/>
      <c r="ALB115" s="0"/>
      <c r="ALC115" s="0"/>
      <c r="ALD115" s="0"/>
      <c r="ALE115" s="0"/>
      <c r="ALF115" s="0"/>
      <c r="ALG115" s="0"/>
      <c r="ALH115" s="0"/>
      <c r="ALI115" s="0"/>
      <c r="ALJ115" s="0"/>
      <c r="ALK115" s="0"/>
      <c r="ALL115" s="0"/>
      <c r="ALM115" s="0"/>
      <c r="ALN115" s="0"/>
      <c r="ALO115" s="0"/>
      <c r="ALP115" s="0"/>
      <c r="ALQ115" s="0"/>
      <c r="ALR115" s="0"/>
      <c r="ALS115" s="0"/>
      <c r="ALT115" s="0"/>
      <c r="ALU115" s="0"/>
      <c r="ALV115" s="0"/>
      <c r="ALW115" s="0"/>
      <c r="ALX115" s="0"/>
      <c r="ALY115" s="0"/>
      <c r="ALZ115" s="0"/>
      <c r="AMA115" s="0"/>
      <c r="AMB115" s="0"/>
      <c r="AMC115" s="0"/>
      <c r="AMD115" s="0"/>
      <c r="AME115" s="0"/>
      <c r="AMF115" s="0"/>
      <c r="AMG115" s="0"/>
      <c r="AMH115" s="0"/>
      <c r="AMI115" s="0"/>
      <c r="AMJ115" s="0"/>
    </row>
    <row r="116" s="258" customFormat="true" ht="15.75" hidden="true" customHeight="true" outlineLevel="1" collapsed="false">
      <c r="A116" s="186"/>
      <c r="B116" s="209" t="s">
        <v>204</v>
      </c>
      <c r="C116" s="210" t="s">
        <v>205</v>
      </c>
      <c r="D116" s="210" t="s">
        <v>206</v>
      </c>
      <c r="E116" s="210"/>
      <c r="F116" s="210"/>
      <c r="G116" s="210"/>
      <c r="H116" s="210"/>
      <c r="I116" s="210"/>
      <c r="J116" s="210"/>
      <c r="K116" s="210"/>
      <c r="L116" s="210"/>
      <c r="M116" s="210"/>
      <c r="N116" s="210"/>
      <c r="O116" s="232"/>
      <c r="P116" s="210"/>
      <c r="Q116" s="210"/>
      <c r="R116" s="210"/>
      <c r="S116" s="210"/>
      <c r="T116" s="210"/>
      <c r="U116" s="210"/>
      <c r="V116" s="210"/>
      <c r="W116" s="210"/>
      <c r="X116" s="233"/>
      <c r="Y116" s="232"/>
      <c r="Z116" s="210"/>
      <c r="AA116" s="210"/>
      <c r="AB116" s="210"/>
      <c r="AC116" s="210"/>
      <c r="AD116" s="210"/>
      <c r="AE116" s="210"/>
      <c r="AF116" s="210"/>
      <c r="AG116" s="210"/>
      <c r="AH116" s="233"/>
      <c r="AI116" s="232"/>
      <c r="AJ116" s="210"/>
      <c r="AK116" s="210"/>
      <c r="AL116" s="210"/>
      <c r="AM116" s="210"/>
      <c r="AN116" s="210"/>
      <c r="AO116" s="210"/>
      <c r="AP116" s="210"/>
      <c r="AQ116" s="210"/>
      <c r="AR116" s="233"/>
      <c r="AS116" s="232"/>
      <c r="AT116" s="210"/>
      <c r="AU116" s="210"/>
      <c r="AV116" s="210"/>
      <c r="AW116" s="210"/>
      <c r="AX116" s="210"/>
      <c r="AY116" s="210"/>
      <c r="AZ116" s="210"/>
      <c r="BA116" s="210"/>
      <c r="BB116" s="233"/>
      <c r="BC116" s="185"/>
      <c r="BD116" s="185"/>
      <c r="BE116" s="185"/>
      <c r="BF116" s="185"/>
      <c r="BG116" s="185"/>
      <c r="BH116" s="185"/>
      <c r="BI116" s="185"/>
      <c r="BJ116" s="185"/>
      <c r="BK116" s="185"/>
      <c r="BL116" s="185"/>
      <c r="BM116" s="185"/>
      <c r="BN116" s="185"/>
      <c r="BO116" s="185"/>
      <c r="BP116" s="185"/>
      <c r="BQ116" s="185"/>
      <c r="BR116" s="185"/>
      <c r="BS116" s="185"/>
      <c r="BT116" s="185"/>
      <c r="BU116" s="185"/>
      <c r="BV116" s="185"/>
    </row>
    <row r="117" customFormat="false" ht="15.75" hidden="false" customHeight="true" outlineLevel="0" collapsed="false">
      <c r="A117" s="186"/>
      <c r="B117" s="225" t="s">
        <v>290</v>
      </c>
      <c r="C117" s="23"/>
      <c r="D117" s="47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25"/>
      <c r="P117" s="23"/>
      <c r="Q117" s="23"/>
      <c r="R117" s="23"/>
      <c r="S117" s="23"/>
      <c r="T117" s="23"/>
      <c r="U117" s="23"/>
      <c r="V117" s="23"/>
      <c r="W117" s="23"/>
      <c r="X117" s="24"/>
      <c r="Y117" s="225"/>
      <c r="Z117" s="23"/>
      <c r="AA117" s="23"/>
      <c r="AB117" s="23"/>
      <c r="AC117" s="23"/>
      <c r="AD117" s="23"/>
      <c r="AE117" s="23"/>
      <c r="AF117" s="23"/>
      <c r="AG117" s="23"/>
      <c r="AH117" s="24"/>
      <c r="AI117" s="225"/>
      <c r="AJ117" s="23"/>
      <c r="AK117" s="23"/>
      <c r="AL117" s="23"/>
      <c r="AM117" s="23"/>
      <c r="AN117" s="23"/>
      <c r="AO117" s="23"/>
      <c r="AP117" s="23"/>
      <c r="AQ117" s="23"/>
      <c r="AR117" s="24"/>
      <c r="AS117" s="225"/>
      <c r="AT117" s="23"/>
      <c r="AU117" s="23"/>
      <c r="AV117" s="23"/>
      <c r="AW117" s="23"/>
      <c r="AX117" s="23"/>
      <c r="AY117" s="23"/>
      <c r="AZ117" s="23"/>
      <c r="BA117" s="23"/>
      <c r="BB117" s="24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0"/>
      <c r="EL117" s="0"/>
      <c r="EM117" s="0"/>
      <c r="EN117" s="0"/>
      <c r="EO117" s="0"/>
      <c r="EP117" s="0"/>
      <c r="EQ117" s="0"/>
      <c r="ER117" s="0"/>
      <c r="ES117" s="0"/>
      <c r="ET117" s="0"/>
      <c r="EU117" s="0"/>
      <c r="EV117" s="0"/>
      <c r="EW117" s="0"/>
      <c r="EX117" s="0"/>
      <c r="EY117" s="0"/>
      <c r="EZ117" s="0"/>
      <c r="FA117" s="0"/>
      <c r="FB117" s="0"/>
      <c r="FC117" s="0"/>
      <c r="FD117" s="0"/>
      <c r="FE117" s="0"/>
      <c r="FF117" s="0"/>
      <c r="FG117" s="0"/>
      <c r="FH117" s="0"/>
      <c r="FI117" s="0"/>
      <c r="FJ117" s="0"/>
      <c r="FK117" s="0"/>
      <c r="FL117" s="0"/>
      <c r="FM117" s="0"/>
      <c r="FN117" s="0"/>
      <c r="FO117" s="0"/>
      <c r="FP117" s="0"/>
      <c r="FQ117" s="0"/>
      <c r="FR117" s="0"/>
      <c r="FS117" s="0"/>
      <c r="FT117" s="0"/>
      <c r="FU117" s="0"/>
      <c r="FV117" s="0"/>
      <c r="FW117" s="0"/>
      <c r="FX117" s="0"/>
      <c r="FY117" s="0"/>
      <c r="FZ117" s="0"/>
      <c r="GA117" s="0"/>
      <c r="GB117" s="0"/>
      <c r="GC117" s="0"/>
      <c r="GD117" s="0"/>
      <c r="GE117" s="0"/>
      <c r="GF117" s="0"/>
      <c r="GG117" s="0"/>
      <c r="GH117" s="0"/>
      <c r="GI117" s="0"/>
      <c r="GJ117" s="0"/>
      <c r="GK117" s="0"/>
      <c r="GL117" s="0"/>
      <c r="GM117" s="0"/>
      <c r="GN117" s="0"/>
      <c r="GO117" s="0"/>
      <c r="GP117" s="0"/>
      <c r="GQ117" s="0"/>
      <c r="GR117" s="0"/>
      <c r="GS117" s="0"/>
      <c r="GT117" s="0"/>
      <c r="GU117" s="0"/>
      <c r="GV117" s="0"/>
      <c r="GW117" s="0"/>
      <c r="GX117" s="0"/>
      <c r="GY117" s="0"/>
      <c r="GZ117" s="0"/>
      <c r="HA117" s="0"/>
      <c r="HB117" s="0"/>
      <c r="HC117" s="0"/>
      <c r="HD117" s="0"/>
      <c r="HE117" s="0"/>
      <c r="HF117" s="0"/>
      <c r="HG117" s="0"/>
      <c r="HH117" s="0"/>
      <c r="HI117" s="0"/>
      <c r="HJ117" s="0"/>
      <c r="HK117" s="0"/>
      <c r="HL117" s="0"/>
      <c r="HM117" s="0"/>
      <c r="HN117" s="0"/>
      <c r="HO117" s="0"/>
      <c r="HP117" s="0"/>
      <c r="HQ117" s="0"/>
      <c r="HR117" s="0"/>
      <c r="HS117" s="0"/>
      <c r="HT117" s="0"/>
      <c r="HU117" s="0"/>
      <c r="HV117" s="0"/>
      <c r="HW117" s="0"/>
      <c r="HX117" s="0"/>
      <c r="HY117" s="0"/>
      <c r="HZ117" s="0"/>
      <c r="IA117" s="0"/>
      <c r="IB117" s="0"/>
      <c r="IC117" s="0"/>
      <c r="ID117" s="0"/>
      <c r="IE117" s="0"/>
      <c r="IF117" s="0"/>
      <c r="IG117" s="0"/>
      <c r="IH117" s="0"/>
      <c r="II117" s="0"/>
      <c r="IJ117" s="0"/>
      <c r="IK117" s="0"/>
      <c r="IL117" s="0"/>
      <c r="IM117" s="0"/>
      <c r="IN117" s="0"/>
      <c r="IO117" s="0"/>
      <c r="IP117" s="0"/>
      <c r="IQ117" s="0"/>
      <c r="IR117" s="0"/>
      <c r="IS117" s="0"/>
      <c r="IT117" s="0"/>
      <c r="IU117" s="0"/>
      <c r="IV117" s="0"/>
      <c r="IW117" s="0"/>
      <c r="IX117" s="0"/>
      <c r="IY117" s="0"/>
      <c r="IZ117" s="0"/>
      <c r="JA117" s="0"/>
      <c r="JB117" s="0"/>
      <c r="JC117" s="0"/>
      <c r="JD117" s="0"/>
      <c r="JE117" s="0"/>
      <c r="JF117" s="0"/>
      <c r="JG117" s="0"/>
      <c r="JH117" s="0"/>
      <c r="JI117" s="0"/>
      <c r="JJ117" s="0"/>
      <c r="JK117" s="0"/>
      <c r="JL117" s="0"/>
      <c r="JM117" s="0"/>
      <c r="JN117" s="0"/>
      <c r="JO117" s="0"/>
      <c r="JP117" s="0"/>
      <c r="JQ117" s="0"/>
      <c r="JR117" s="0"/>
      <c r="JS117" s="0"/>
      <c r="JT117" s="0"/>
      <c r="JU117" s="0"/>
      <c r="JV117" s="0"/>
      <c r="JW117" s="0"/>
      <c r="JX117" s="0"/>
      <c r="JY117" s="0"/>
      <c r="JZ117" s="0"/>
      <c r="KA117" s="0"/>
      <c r="KB117" s="0"/>
      <c r="KC117" s="0"/>
      <c r="KD117" s="0"/>
      <c r="KE117" s="0"/>
      <c r="KF117" s="0"/>
      <c r="KG117" s="0"/>
      <c r="KH117" s="0"/>
      <c r="KI117" s="0"/>
      <c r="KJ117" s="0"/>
      <c r="KK117" s="0"/>
      <c r="KL117" s="0"/>
      <c r="KM117" s="0"/>
      <c r="KN117" s="0"/>
      <c r="KO117" s="0"/>
      <c r="KP117" s="0"/>
      <c r="KQ117" s="0"/>
      <c r="KR117" s="0"/>
      <c r="KS117" s="0"/>
      <c r="KT117" s="0"/>
      <c r="KU117" s="0"/>
      <c r="KV117" s="0"/>
      <c r="KW117" s="0"/>
      <c r="KX117" s="0"/>
      <c r="KY117" s="0"/>
      <c r="KZ117" s="0"/>
      <c r="LA117" s="0"/>
      <c r="LB117" s="0"/>
      <c r="LC117" s="0"/>
      <c r="LD117" s="0"/>
      <c r="LE117" s="0"/>
      <c r="LF117" s="0"/>
      <c r="LG117" s="0"/>
      <c r="LH117" s="0"/>
      <c r="LI117" s="0"/>
      <c r="LJ117" s="0"/>
      <c r="LK117" s="0"/>
      <c r="LL117" s="0"/>
      <c r="LM117" s="0"/>
      <c r="LN117" s="0"/>
      <c r="LO117" s="0"/>
      <c r="LP117" s="0"/>
      <c r="LQ117" s="0"/>
      <c r="LR117" s="0"/>
      <c r="LS117" s="0"/>
      <c r="LT117" s="0"/>
      <c r="LU117" s="0"/>
      <c r="LV117" s="0"/>
      <c r="LW117" s="0"/>
      <c r="LX117" s="0"/>
      <c r="LY117" s="0"/>
      <c r="LZ117" s="0"/>
      <c r="MA117" s="0"/>
      <c r="MB117" s="0"/>
      <c r="MC117" s="0"/>
      <c r="MD117" s="0"/>
      <c r="ME117" s="0"/>
      <c r="MF117" s="0"/>
      <c r="MG117" s="0"/>
      <c r="MH117" s="0"/>
      <c r="MI117" s="0"/>
      <c r="MJ117" s="0"/>
      <c r="MK117" s="0"/>
      <c r="ML117" s="0"/>
      <c r="MM117" s="0"/>
      <c r="MN117" s="0"/>
      <c r="MO117" s="0"/>
      <c r="MP117" s="0"/>
      <c r="MQ117" s="0"/>
      <c r="MR117" s="0"/>
      <c r="MS117" s="0"/>
      <c r="MT117" s="0"/>
      <c r="MU117" s="0"/>
      <c r="MV117" s="0"/>
      <c r="MW117" s="0"/>
      <c r="MX117" s="0"/>
      <c r="MY117" s="0"/>
      <c r="MZ117" s="0"/>
      <c r="NA117" s="0"/>
      <c r="NB117" s="0"/>
      <c r="NC117" s="0"/>
      <c r="ND117" s="0"/>
      <c r="NE117" s="0"/>
      <c r="NF117" s="0"/>
      <c r="NG117" s="0"/>
      <c r="NH117" s="0"/>
      <c r="NI117" s="0"/>
      <c r="NJ117" s="0"/>
      <c r="NK117" s="0"/>
      <c r="NL117" s="0"/>
      <c r="NM117" s="0"/>
      <c r="NN117" s="0"/>
      <c r="NO117" s="0"/>
      <c r="NP117" s="0"/>
      <c r="NQ117" s="0"/>
      <c r="NR117" s="0"/>
      <c r="NS117" s="0"/>
      <c r="NT117" s="0"/>
      <c r="NU117" s="0"/>
      <c r="NV117" s="0"/>
      <c r="NW117" s="0"/>
      <c r="NX117" s="0"/>
      <c r="NY117" s="0"/>
      <c r="NZ117" s="0"/>
      <c r="OA117" s="0"/>
      <c r="OB117" s="0"/>
      <c r="OC117" s="0"/>
      <c r="OD117" s="0"/>
      <c r="OE117" s="0"/>
      <c r="OF117" s="0"/>
      <c r="OG117" s="0"/>
      <c r="OH117" s="0"/>
      <c r="OI117" s="0"/>
      <c r="OJ117" s="0"/>
      <c r="OK117" s="0"/>
      <c r="OL117" s="0"/>
      <c r="OM117" s="0"/>
      <c r="ON117" s="0"/>
      <c r="OO117" s="0"/>
      <c r="OP117" s="0"/>
      <c r="OQ117" s="0"/>
      <c r="OR117" s="0"/>
      <c r="OS117" s="0"/>
      <c r="OT117" s="0"/>
      <c r="OU117" s="0"/>
      <c r="OV117" s="0"/>
      <c r="OW117" s="0"/>
      <c r="OX117" s="0"/>
      <c r="OY117" s="0"/>
      <c r="OZ117" s="0"/>
      <c r="PA117" s="0"/>
      <c r="PB117" s="0"/>
      <c r="PC117" s="0"/>
      <c r="PD117" s="0"/>
      <c r="PE117" s="0"/>
      <c r="PF117" s="0"/>
      <c r="PG117" s="0"/>
      <c r="PH117" s="0"/>
      <c r="PI117" s="0"/>
      <c r="PJ117" s="0"/>
      <c r="PK117" s="0"/>
      <c r="PL117" s="0"/>
      <c r="PM117" s="0"/>
      <c r="PN117" s="0"/>
      <c r="PO117" s="0"/>
      <c r="PP117" s="0"/>
      <c r="PQ117" s="0"/>
      <c r="PR117" s="0"/>
      <c r="PS117" s="0"/>
      <c r="PT117" s="0"/>
      <c r="PU117" s="0"/>
      <c r="PV117" s="0"/>
      <c r="PW117" s="0"/>
      <c r="PX117" s="0"/>
      <c r="PY117" s="0"/>
      <c r="PZ117" s="0"/>
      <c r="QA117" s="0"/>
      <c r="QB117" s="0"/>
      <c r="QC117" s="0"/>
      <c r="QD117" s="0"/>
      <c r="QE117" s="0"/>
      <c r="QF117" s="0"/>
      <c r="QG117" s="0"/>
      <c r="QH117" s="0"/>
      <c r="QI117" s="0"/>
      <c r="QJ117" s="0"/>
      <c r="QK117" s="0"/>
      <c r="QL117" s="0"/>
      <c r="QM117" s="0"/>
      <c r="QN117" s="0"/>
      <c r="QO117" s="0"/>
      <c r="QP117" s="0"/>
      <c r="QQ117" s="0"/>
      <c r="QR117" s="0"/>
      <c r="QS117" s="0"/>
      <c r="QT117" s="0"/>
      <c r="QU117" s="0"/>
      <c r="QV117" s="0"/>
      <c r="QW117" s="0"/>
      <c r="QX117" s="0"/>
      <c r="QY117" s="0"/>
      <c r="QZ117" s="0"/>
      <c r="RA117" s="0"/>
      <c r="RB117" s="0"/>
      <c r="RC117" s="0"/>
      <c r="RD117" s="0"/>
      <c r="RE117" s="0"/>
      <c r="RF117" s="0"/>
      <c r="RG117" s="0"/>
      <c r="RH117" s="0"/>
      <c r="RI117" s="0"/>
      <c r="RJ117" s="0"/>
      <c r="RK117" s="0"/>
      <c r="RL117" s="0"/>
      <c r="RM117" s="0"/>
      <c r="RN117" s="0"/>
      <c r="RO117" s="0"/>
      <c r="RP117" s="0"/>
      <c r="RQ117" s="0"/>
      <c r="RR117" s="0"/>
      <c r="RS117" s="0"/>
      <c r="RT117" s="0"/>
      <c r="RU117" s="0"/>
      <c r="RV117" s="0"/>
      <c r="RW117" s="0"/>
      <c r="RX117" s="0"/>
      <c r="RY117" s="0"/>
      <c r="RZ117" s="0"/>
      <c r="SA117" s="0"/>
      <c r="SB117" s="0"/>
      <c r="SC117" s="0"/>
      <c r="SD117" s="0"/>
      <c r="SE117" s="0"/>
      <c r="SF117" s="0"/>
      <c r="SG117" s="0"/>
      <c r="SH117" s="0"/>
      <c r="SI117" s="0"/>
      <c r="SJ117" s="0"/>
      <c r="SK117" s="0"/>
      <c r="SL117" s="0"/>
      <c r="SM117" s="0"/>
      <c r="SN117" s="0"/>
      <c r="SO117" s="0"/>
      <c r="SP117" s="0"/>
      <c r="SQ117" s="0"/>
      <c r="SR117" s="0"/>
      <c r="SS117" s="0"/>
      <c r="ST117" s="0"/>
      <c r="SU117" s="0"/>
      <c r="SV117" s="0"/>
      <c r="SW117" s="0"/>
      <c r="SX117" s="0"/>
      <c r="SY117" s="0"/>
      <c r="SZ117" s="0"/>
      <c r="TA117" s="0"/>
      <c r="TB117" s="0"/>
      <c r="TC117" s="0"/>
      <c r="TD117" s="0"/>
      <c r="TE117" s="0"/>
      <c r="TF117" s="0"/>
      <c r="TG117" s="0"/>
      <c r="TH117" s="0"/>
      <c r="TI117" s="0"/>
      <c r="TJ117" s="0"/>
      <c r="TK117" s="0"/>
      <c r="TL117" s="0"/>
      <c r="TM117" s="0"/>
      <c r="TN117" s="0"/>
      <c r="TO117" s="0"/>
      <c r="TP117" s="0"/>
      <c r="TQ117" s="0"/>
      <c r="TR117" s="0"/>
      <c r="TS117" s="0"/>
      <c r="TT117" s="0"/>
      <c r="TU117" s="0"/>
      <c r="TV117" s="0"/>
      <c r="TW117" s="0"/>
      <c r="TX117" s="0"/>
      <c r="TY117" s="0"/>
      <c r="TZ117" s="0"/>
      <c r="UA117" s="0"/>
      <c r="UB117" s="0"/>
      <c r="UC117" s="0"/>
      <c r="UD117" s="0"/>
      <c r="UE117" s="0"/>
      <c r="UF117" s="0"/>
      <c r="UG117" s="0"/>
      <c r="UH117" s="0"/>
      <c r="UI117" s="0"/>
      <c r="UJ117" s="0"/>
      <c r="UK117" s="0"/>
      <c r="UL117" s="0"/>
      <c r="UM117" s="0"/>
      <c r="UN117" s="0"/>
      <c r="UO117" s="0"/>
      <c r="UP117" s="0"/>
      <c r="UQ117" s="0"/>
      <c r="UR117" s="0"/>
      <c r="US117" s="0"/>
      <c r="UT117" s="0"/>
      <c r="UU117" s="0"/>
      <c r="UV117" s="0"/>
      <c r="UW117" s="0"/>
      <c r="UX117" s="0"/>
      <c r="UY117" s="0"/>
      <c r="UZ117" s="0"/>
      <c r="VA117" s="0"/>
      <c r="VB117" s="0"/>
      <c r="VC117" s="0"/>
      <c r="VD117" s="0"/>
      <c r="VE117" s="0"/>
      <c r="VF117" s="0"/>
      <c r="VG117" s="0"/>
      <c r="VH117" s="0"/>
      <c r="VI117" s="0"/>
      <c r="VJ117" s="0"/>
      <c r="VK117" s="0"/>
      <c r="VL117" s="0"/>
      <c r="VM117" s="0"/>
      <c r="VN117" s="0"/>
      <c r="VO117" s="0"/>
      <c r="VP117" s="0"/>
      <c r="VQ117" s="0"/>
      <c r="VR117" s="0"/>
      <c r="VS117" s="0"/>
      <c r="VT117" s="0"/>
      <c r="VU117" s="0"/>
      <c r="VV117" s="0"/>
      <c r="VW117" s="0"/>
      <c r="VX117" s="0"/>
      <c r="VY117" s="0"/>
      <c r="VZ117" s="0"/>
      <c r="WA117" s="0"/>
      <c r="WB117" s="0"/>
      <c r="WC117" s="0"/>
      <c r="WD117" s="0"/>
      <c r="WE117" s="0"/>
      <c r="WF117" s="0"/>
      <c r="WG117" s="0"/>
      <c r="WH117" s="0"/>
      <c r="WI117" s="0"/>
      <c r="WJ117" s="0"/>
      <c r="WK117" s="0"/>
      <c r="WL117" s="0"/>
      <c r="WM117" s="0"/>
      <c r="WN117" s="0"/>
      <c r="WO117" s="0"/>
      <c r="WP117" s="0"/>
      <c r="WQ117" s="0"/>
      <c r="WR117" s="0"/>
      <c r="WS117" s="0"/>
      <c r="WT117" s="0"/>
      <c r="WU117" s="0"/>
      <c r="WV117" s="0"/>
      <c r="WW117" s="0"/>
      <c r="WX117" s="0"/>
      <c r="WY117" s="0"/>
      <c r="WZ117" s="0"/>
      <c r="XA117" s="0"/>
      <c r="XB117" s="0"/>
      <c r="XC117" s="0"/>
      <c r="XD117" s="0"/>
      <c r="XE117" s="0"/>
      <c r="XF117" s="0"/>
      <c r="XG117" s="0"/>
      <c r="XH117" s="0"/>
      <c r="XI117" s="0"/>
      <c r="XJ117" s="0"/>
      <c r="XK117" s="0"/>
      <c r="XL117" s="0"/>
      <c r="XM117" s="0"/>
      <c r="XN117" s="0"/>
      <c r="XO117" s="0"/>
      <c r="XP117" s="0"/>
      <c r="XQ117" s="0"/>
      <c r="XR117" s="0"/>
      <c r="XS117" s="0"/>
      <c r="XT117" s="0"/>
      <c r="XU117" s="0"/>
      <c r="XV117" s="0"/>
      <c r="XW117" s="0"/>
      <c r="XX117" s="0"/>
      <c r="XY117" s="0"/>
      <c r="XZ117" s="0"/>
      <c r="YA117" s="0"/>
      <c r="YB117" s="0"/>
      <c r="YC117" s="0"/>
      <c r="YD117" s="0"/>
      <c r="YE117" s="0"/>
      <c r="YF117" s="0"/>
      <c r="YG117" s="0"/>
      <c r="YH117" s="0"/>
      <c r="YI117" s="0"/>
      <c r="YJ117" s="0"/>
      <c r="YK117" s="0"/>
      <c r="YL117" s="0"/>
      <c r="YM117" s="0"/>
      <c r="YN117" s="0"/>
      <c r="YO117" s="0"/>
      <c r="YP117" s="0"/>
      <c r="YQ117" s="0"/>
      <c r="YR117" s="0"/>
      <c r="YS117" s="0"/>
      <c r="YT117" s="0"/>
      <c r="YU117" s="0"/>
      <c r="YV117" s="0"/>
      <c r="YW117" s="0"/>
      <c r="YX117" s="0"/>
      <c r="YY117" s="0"/>
      <c r="YZ117" s="0"/>
      <c r="ZA117" s="0"/>
      <c r="ZB117" s="0"/>
      <c r="ZC117" s="0"/>
      <c r="ZD117" s="0"/>
      <c r="ZE117" s="0"/>
      <c r="ZF117" s="0"/>
      <c r="ZG117" s="0"/>
      <c r="ZH117" s="0"/>
      <c r="ZI117" s="0"/>
      <c r="ZJ117" s="0"/>
      <c r="ZK117" s="0"/>
      <c r="ZL117" s="0"/>
      <c r="ZM117" s="0"/>
      <c r="ZN117" s="0"/>
      <c r="ZO117" s="0"/>
      <c r="ZP117" s="0"/>
      <c r="ZQ117" s="0"/>
      <c r="ZR117" s="0"/>
      <c r="ZS117" s="0"/>
      <c r="ZT117" s="0"/>
      <c r="ZU117" s="0"/>
      <c r="ZV117" s="0"/>
      <c r="ZW117" s="0"/>
      <c r="ZX117" s="0"/>
      <c r="ZY117" s="0"/>
      <c r="ZZ117" s="0"/>
      <c r="AAA117" s="0"/>
      <c r="AAB117" s="0"/>
      <c r="AAC117" s="0"/>
      <c r="AAD117" s="0"/>
      <c r="AAE117" s="0"/>
      <c r="AAF117" s="0"/>
      <c r="AAG117" s="0"/>
      <c r="AAH117" s="0"/>
      <c r="AAI117" s="0"/>
      <c r="AAJ117" s="0"/>
      <c r="AAK117" s="0"/>
      <c r="AAL117" s="0"/>
      <c r="AAM117" s="0"/>
      <c r="AAN117" s="0"/>
      <c r="AAO117" s="0"/>
      <c r="AAP117" s="0"/>
      <c r="AAQ117" s="0"/>
      <c r="AAR117" s="0"/>
      <c r="AAS117" s="0"/>
      <c r="AAT117" s="0"/>
      <c r="AAU117" s="0"/>
      <c r="AAV117" s="0"/>
      <c r="AAW117" s="0"/>
      <c r="AAX117" s="0"/>
      <c r="AAY117" s="0"/>
      <c r="AAZ117" s="0"/>
      <c r="ABA117" s="0"/>
      <c r="ABB117" s="0"/>
      <c r="ABC117" s="0"/>
      <c r="ABD117" s="0"/>
      <c r="ABE117" s="0"/>
      <c r="ABF117" s="0"/>
      <c r="ABG117" s="0"/>
      <c r="ABH117" s="0"/>
      <c r="ABI117" s="0"/>
      <c r="ABJ117" s="0"/>
      <c r="ABK117" s="0"/>
      <c r="ABL117" s="0"/>
      <c r="ABM117" s="0"/>
      <c r="ABN117" s="0"/>
      <c r="ABO117" s="0"/>
      <c r="ABP117" s="0"/>
      <c r="ABQ117" s="0"/>
      <c r="ABR117" s="0"/>
      <c r="ABS117" s="0"/>
      <c r="ABT117" s="0"/>
      <c r="ABU117" s="0"/>
      <c r="ABV117" s="0"/>
      <c r="ABW117" s="0"/>
      <c r="ABX117" s="0"/>
      <c r="ABY117" s="0"/>
      <c r="ABZ117" s="0"/>
      <c r="ACA117" s="0"/>
      <c r="ACB117" s="0"/>
      <c r="ACC117" s="0"/>
      <c r="ACD117" s="0"/>
      <c r="ACE117" s="0"/>
      <c r="ACF117" s="0"/>
      <c r="ACG117" s="0"/>
      <c r="ACH117" s="0"/>
      <c r="ACI117" s="0"/>
      <c r="ACJ117" s="0"/>
      <c r="ACK117" s="0"/>
      <c r="ACL117" s="0"/>
      <c r="ACM117" s="0"/>
      <c r="ACN117" s="0"/>
      <c r="ACO117" s="0"/>
      <c r="ACP117" s="0"/>
      <c r="ACQ117" s="0"/>
      <c r="ACR117" s="0"/>
      <c r="ACS117" s="0"/>
      <c r="ACT117" s="0"/>
      <c r="ACU117" s="0"/>
      <c r="ACV117" s="0"/>
      <c r="ACW117" s="0"/>
      <c r="ACX117" s="0"/>
      <c r="ACY117" s="0"/>
      <c r="ACZ117" s="0"/>
      <c r="ADA117" s="0"/>
      <c r="ADB117" s="0"/>
      <c r="ADC117" s="0"/>
      <c r="ADD117" s="0"/>
      <c r="ADE117" s="0"/>
      <c r="ADF117" s="0"/>
      <c r="ADG117" s="0"/>
      <c r="ADH117" s="0"/>
      <c r="ADI117" s="0"/>
      <c r="ADJ117" s="0"/>
      <c r="ADK117" s="0"/>
      <c r="ADL117" s="0"/>
      <c r="ADM117" s="0"/>
      <c r="ADN117" s="0"/>
      <c r="ADO117" s="0"/>
      <c r="ADP117" s="0"/>
      <c r="ADQ117" s="0"/>
      <c r="ADR117" s="0"/>
      <c r="ADS117" s="0"/>
      <c r="ADT117" s="0"/>
      <c r="ADU117" s="0"/>
      <c r="ADV117" s="0"/>
      <c r="ADW117" s="0"/>
      <c r="ADX117" s="0"/>
      <c r="ADY117" s="0"/>
      <c r="ADZ117" s="0"/>
      <c r="AEA117" s="0"/>
      <c r="AEB117" s="0"/>
      <c r="AEC117" s="0"/>
      <c r="AED117" s="0"/>
      <c r="AEE117" s="0"/>
      <c r="AEF117" s="0"/>
      <c r="AEG117" s="0"/>
      <c r="AEH117" s="0"/>
      <c r="AEI117" s="0"/>
      <c r="AEJ117" s="0"/>
      <c r="AEK117" s="0"/>
      <c r="AEL117" s="0"/>
      <c r="AEM117" s="0"/>
      <c r="AEN117" s="0"/>
      <c r="AEO117" s="0"/>
      <c r="AEP117" s="0"/>
      <c r="AEQ117" s="0"/>
      <c r="AER117" s="0"/>
      <c r="AES117" s="0"/>
      <c r="AET117" s="0"/>
      <c r="AEU117" s="0"/>
      <c r="AEV117" s="0"/>
      <c r="AEW117" s="0"/>
      <c r="AEX117" s="0"/>
      <c r="AEY117" s="0"/>
      <c r="AEZ117" s="0"/>
      <c r="AFA117" s="0"/>
      <c r="AFB117" s="0"/>
      <c r="AFC117" s="0"/>
      <c r="AFD117" s="0"/>
      <c r="AFE117" s="0"/>
      <c r="AFF117" s="0"/>
      <c r="AFG117" s="0"/>
      <c r="AFH117" s="0"/>
      <c r="AFI117" s="0"/>
      <c r="AFJ117" s="0"/>
      <c r="AFK117" s="0"/>
      <c r="AFL117" s="0"/>
      <c r="AFM117" s="0"/>
      <c r="AFN117" s="0"/>
      <c r="AFO117" s="0"/>
      <c r="AFP117" s="0"/>
      <c r="AFQ117" s="0"/>
      <c r="AFR117" s="0"/>
      <c r="AFS117" s="0"/>
      <c r="AFT117" s="0"/>
      <c r="AFU117" s="0"/>
      <c r="AFV117" s="0"/>
      <c r="AFW117" s="0"/>
      <c r="AFX117" s="0"/>
      <c r="AFY117" s="0"/>
      <c r="AFZ117" s="0"/>
      <c r="AGA117" s="0"/>
      <c r="AGB117" s="0"/>
      <c r="AGC117" s="0"/>
      <c r="AGD117" s="0"/>
      <c r="AGE117" s="0"/>
      <c r="AGF117" s="0"/>
      <c r="AGG117" s="0"/>
      <c r="AGH117" s="0"/>
      <c r="AGI117" s="0"/>
      <c r="AGJ117" s="0"/>
      <c r="AGK117" s="0"/>
      <c r="AGL117" s="0"/>
      <c r="AGM117" s="0"/>
      <c r="AGN117" s="0"/>
      <c r="AGO117" s="0"/>
      <c r="AGP117" s="0"/>
      <c r="AGQ117" s="0"/>
      <c r="AGR117" s="0"/>
      <c r="AGS117" s="0"/>
      <c r="AGT117" s="0"/>
      <c r="AGU117" s="0"/>
      <c r="AGV117" s="0"/>
      <c r="AGW117" s="0"/>
      <c r="AGX117" s="0"/>
      <c r="AGY117" s="0"/>
      <c r="AGZ117" s="0"/>
      <c r="AHA117" s="0"/>
      <c r="AHB117" s="0"/>
      <c r="AHC117" s="0"/>
      <c r="AHD117" s="0"/>
      <c r="AHE117" s="0"/>
      <c r="AHF117" s="0"/>
      <c r="AHG117" s="0"/>
      <c r="AHH117" s="0"/>
      <c r="AHI117" s="0"/>
      <c r="AHJ117" s="0"/>
      <c r="AHK117" s="0"/>
      <c r="AHL117" s="0"/>
      <c r="AHM117" s="0"/>
      <c r="AHN117" s="0"/>
      <c r="AHO117" s="0"/>
      <c r="AHP117" s="0"/>
      <c r="AHQ117" s="0"/>
      <c r="AHR117" s="0"/>
      <c r="AHS117" s="0"/>
      <c r="AHT117" s="0"/>
      <c r="AHU117" s="0"/>
      <c r="AHV117" s="0"/>
      <c r="AHW117" s="0"/>
      <c r="AHX117" s="0"/>
      <c r="AHY117" s="0"/>
      <c r="AHZ117" s="0"/>
      <c r="AIA117" s="0"/>
      <c r="AIB117" s="0"/>
      <c r="AIC117" s="0"/>
      <c r="AID117" s="0"/>
      <c r="AIE117" s="0"/>
      <c r="AIF117" s="0"/>
      <c r="AIG117" s="0"/>
      <c r="AIH117" s="0"/>
      <c r="AII117" s="0"/>
      <c r="AIJ117" s="0"/>
      <c r="AIK117" s="0"/>
      <c r="AIL117" s="0"/>
      <c r="AIM117" s="0"/>
      <c r="AIN117" s="0"/>
      <c r="AIO117" s="0"/>
      <c r="AIP117" s="0"/>
      <c r="AIQ117" s="0"/>
      <c r="AIR117" s="0"/>
      <c r="AIS117" s="0"/>
      <c r="AIT117" s="0"/>
      <c r="AIU117" s="0"/>
      <c r="AIV117" s="0"/>
      <c r="AIW117" s="0"/>
      <c r="AIX117" s="0"/>
      <c r="AIY117" s="0"/>
      <c r="AIZ117" s="0"/>
      <c r="AJA117" s="0"/>
      <c r="AJB117" s="0"/>
      <c r="AJC117" s="0"/>
      <c r="AJD117" s="0"/>
      <c r="AJE117" s="0"/>
      <c r="AJF117" s="0"/>
      <c r="AJG117" s="0"/>
      <c r="AJH117" s="0"/>
      <c r="AJI117" s="0"/>
      <c r="AJJ117" s="0"/>
      <c r="AJK117" s="0"/>
      <c r="AJL117" s="0"/>
      <c r="AJM117" s="0"/>
      <c r="AJN117" s="0"/>
      <c r="AJO117" s="0"/>
      <c r="AJP117" s="0"/>
      <c r="AJQ117" s="0"/>
      <c r="AJR117" s="0"/>
      <c r="AJS117" s="0"/>
      <c r="AJT117" s="0"/>
      <c r="AJU117" s="0"/>
      <c r="AJV117" s="0"/>
      <c r="AJW117" s="0"/>
      <c r="AJX117" s="0"/>
      <c r="AJY117" s="0"/>
      <c r="AJZ117" s="0"/>
      <c r="AKA117" s="0"/>
      <c r="AKB117" s="0"/>
      <c r="AKC117" s="0"/>
      <c r="AKD117" s="0"/>
      <c r="AKE117" s="0"/>
      <c r="AKF117" s="0"/>
      <c r="AKG117" s="0"/>
      <c r="AKH117" s="0"/>
      <c r="AKI117" s="0"/>
      <c r="AKJ117" s="0"/>
      <c r="AKK117" s="0"/>
      <c r="AKL117" s="0"/>
      <c r="AKM117" s="0"/>
      <c r="AKN117" s="0"/>
      <c r="AKO117" s="0"/>
      <c r="AKP117" s="0"/>
      <c r="AKQ117" s="0"/>
      <c r="AKR117" s="0"/>
      <c r="AKS117" s="0"/>
      <c r="AKT117" s="0"/>
      <c r="AKU117" s="0"/>
      <c r="AKV117" s="0"/>
      <c r="AKW117" s="0"/>
      <c r="AKX117" s="0"/>
      <c r="AKY117" s="0"/>
      <c r="AKZ117" s="0"/>
      <c r="ALA117" s="0"/>
      <c r="ALB117" s="0"/>
      <c r="ALC117" s="0"/>
      <c r="ALD117" s="0"/>
      <c r="ALE117" s="0"/>
      <c r="ALF117" s="0"/>
      <c r="ALG117" s="0"/>
      <c r="ALH117" s="0"/>
      <c r="ALI117" s="0"/>
      <c r="ALJ117" s="0"/>
      <c r="ALK117" s="0"/>
      <c r="ALL117" s="0"/>
      <c r="ALM117" s="0"/>
      <c r="ALN117" s="0"/>
      <c r="ALO117" s="0"/>
      <c r="ALP117" s="0"/>
      <c r="ALQ117" s="0"/>
      <c r="ALR117" s="0"/>
      <c r="ALS117" s="0"/>
      <c r="ALT117" s="0"/>
      <c r="ALU117" s="0"/>
      <c r="ALV117" s="0"/>
      <c r="ALW117" s="0"/>
      <c r="ALX117" s="0"/>
      <c r="ALY117" s="0"/>
      <c r="ALZ117" s="0"/>
      <c r="AMA117" s="0"/>
      <c r="AMB117" s="0"/>
      <c r="AMC117" s="0"/>
      <c r="AMD117" s="0"/>
      <c r="AME117" s="0"/>
      <c r="AMF117" s="0"/>
      <c r="AMG117" s="0"/>
      <c r="AMH117" s="0"/>
      <c r="AMI117" s="0"/>
      <c r="AMJ117" s="0"/>
    </row>
    <row r="118" customFormat="false" ht="15.75" hidden="true" customHeight="true" outlineLevel="1" collapsed="false">
      <c r="A118" s="186"/>
      <c r="B118" s="202" t="s">
        <v>11</v>
      </c>
      <c r="C118" s="66" t="s">
        <v>291</v>
      </c>
      <c r="D118" s="241" t="s">
        <v>13</v>
      </c>
      <c r="E118" s="203"/>
      <c r="F118" s="203"/>
      <c r="G118" s="203"/>
      <c r="H118" s="203"/>
      <c r="I118" s="203"/>
      <c r="J118" s="203"/>
      <c r="K118" s="203"/>
      <c r="L118" s="203"/>
      <c r="M118" s="203"/>
      <c r="N118" s="203"/>
      <c r="O118" s="204"/>
      <c r="P118" s="203"/>
      <c r="Q118" s="203"/>
      <c r="R118" s="203"/>
      <c r="S118" s="203"/>
      <c r="T118" s="203"/>
      <c r="U118" s="203"/>
      <c r="V118" s="203"/>
      <c r="W118" s="203"/>
      <c r="X118" s="205"/>
      <c r="Y118" s="204"/>
      <c r="Z118" s="203"/>
      <c r="AA118" s="203"/>
      <c r="AB118" s="203"/>
      <c r="AC118" s="203"/>
      <c r="AD118" s="203"/>
      <c r="AE118" s="203"/>
      <c r="AF118" s="203"/>
      <c r="AG118" s="203"/>
      <c r="AH118" s="205"/>
      <c r="AI118" s="204"/>
      <c r="AJ118" s="203"/>
      <c r="AK118" s="203"/>
      <c r="AL118" s="203"/>
      <c r="AM118" s="203"/>
      <c r="AN118" s="203"/>
      <c r="AO118" s="203"/>
      <c r="AP118" s="203"/>
      <c r="AQ118" s="203"/>
      <c r="AR118" s="205"/>
      <c r="AS118" s="204"/>
      <c r="AT118" s="203"/>
      <c r="AU118" s="203"/>
      <c r="AV118" s="203"/>
      <c r="AW118" s="203"/>
      <c r="AX118" s="203"/>
      <c r="AY118" s="203"/>
      <c r="AZ118" s="203"/>
      <c r="BA118" s="203"/>
      <c r="BB118" s="205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  <c r="EE118" s="0"/>
      <c r="EF118" s="0"/>
      <c r="EG118" s="0"/>
      <c r="EH118" s="0"/>
      <c r="EI118" s="0"/>
      <c r="EJ118" s="0"/>
      <c r="EK118" s="0"/>
      <c r="EL118" s="0"/>
      <c r="EM118" s="0"/>
      <c r="EN118" s="0"/>
      <c r="EO118" s="0"/>
      <c r="EP118" s="0"/>
      <c r="EQ118" s="0"/>
      <c r="ER118" s="0"/>
      <c r="ES118" s="0"/>
      <c r="ET118" s="0"/>
      <c r="EU118" s="0"/>
      <c r="EV118" s="0"/>
      <c r="EW118" s="0"/>
      <c r="EX118" s="0"/>
      <c r="EY118" s="0"/>
      <c r="EZ118" s="0"/>
      <c r="FA118" s="0"/>
      <c r="FB118" s="0"/>
      <c r="FC118" s="0"/>
      <c r="FD118" s="0"/>
      <c r="FE118" s="0"/>
      <c r="FF118" s="0"/>
      <c r="FG118" s="0"/>
      <c r="FH118" s="0"/>
      <c r="FI118" s="0"/>
      <c r="FJ118" s="0"/>
      <c r="FK118" s="0"/>
      <c r="FL118" s="0"/>
      <c r="FM118" s="0"/>
      <c r="FN118" s="0"/>
      <c r="FO118" s="0"/>
      <c r="FP118" s="0"/>
      <c r="FQ118" s="0"/>
      <c r="FR118" s="0"/>
      <c r="FS118" s="0"/>
      <c r="FT118" s="0"/>
      <c r="FU118" s="0"/>
      <c r="FV118" s="0"/>
      <c r="FW118" s="0"/>
      <c r="FX118" s="0"/>
      <c r="FY118" s="0"/>
      <c r="FZ118" s="0"/>
      <c r="GA118" s="0"/>
      <c r="GB118" s="0"/>
      <c r="GC118" s="0"/>
      <c r="GD118" s="0"/>
      <c r="GE118" s="0"/>
      <c r="GF118" s="0"/>
      <c r="GG118" s="0"/>
      <c r="GH118" s="0"/>
      <c r="GI118" s="0"/>
      <c r="GJ118" s="0"/>
      <c r="GK118" s="0"/>
      <c r="GL118" s="0"/>
      <c r="GM118" s="0"/>
      <c r="GN118" s="0"/>
      <c r="GO118" s="0"/>
      <c r="GP118" s="0"/>
      <c r="GQ118" s="0"/>
      <c r="GR118" s="0"/>
      <c r="GS118" s="0"/>
      <c r="GT118" s="0"/>
      <c r="GU118" s="0"/>
      <c r="GV118" s="0"/>
      <c r="GW118" s="0"/>
      <c r="GX118" s="0"/>
      <c r="GY118" s="0"/>
      <c r="GZ118" s="0"/>
      <c r="HA118" s="0"/>
      <c r="HB118" s="0"/>
      <c r="HC118" s="0"/>
      <c r="HD118" s="0"/>
      <c r="HE118" s="0"/>
      <c r="HF118" s="0"/>
      <c r="HG118" s="0"/>
      <c r="HH118" s="0"/>
      <c r="HI118" s="0"/>
      <c r="HJ118" s="0"/>
      <c r="HK118" s="0"/>
      <c r="HL118" s="0"/>
      <c r="HM118" s="0"/>
      <c r="HN118" s="0"/>
      <c r="HO118" s="0"/>
      <c r="HP118" s="0"/>
      <c r="HQ118" s="0"/>
      <c r="HR118" s="0"/>
      <c r="HS118" s="0"/>
      <c r="HT118" s="0"/>
      <c r="HU118" s="0"/>
      <c r="HV118" s="0"/>
      <c r="HW118" s="0"/>
      <c r="HX118" s="0"/>
      <c r="HY118" s="0"/>
      <c r="HZ118" s="0"/>
      <c r="IA118" s="0"/>
      <c r="IB118" s="0"/>
      <c r="IC118" s="0"/>
      <c r="ID118" s="0"/>
      <c r="IE118" s="0"/>
      <c r="IF118" s="0"/>
      <c r="IG118" s="0"/>
      <c r="IH118" s="0"/>
      <c r="II118" s="0"/>
      <c r="IJ118" s="0"/>
      <c r="IK118" s="0"/>
      <c r="IL118" s="0"/>
      <c r="IM118" s="0"/>
      <c r="IN118" s="0"/>
      <c r="IO118" s="0"/>
      <c r="IP118" s="0"/>
      <c r="IQ118" s="0"/>
      <c r="IR118" s="0"/>
      <c r="IS118" s="0"/>
      <c r="IT118" s="0"/>
      <c r="IU118" s="0"/>
      <c r="IV118" s="0"/>
      <c r="IW118" s="0"/>
      <c r="IX118" s="0"/>
      <c r="IY118" s="0"/>
      <c r="IZ118" s="0"/>
      <c r="JA118" s="0"/>
      <c r="JB118" s="0"/>
      <c r="JC118" s="0"/>
      <c r="JD118" s="0"/>
      <c r="JE118" s="0"/>
      <c r="JF118" s="0"/>
      <c r="JG118" s="0"/>
      <c r="JH118" s="0"/>
      <c r="JI118" s="0"/>
      <c r="JJ118" s="0"/>
      <c r="JK118" s="0"/>
      <c r="JL118" s="0"/>
      <c r="JM118" s="0"/>
      <c r="JN118" s="0"/>
      <c r="JO118" s="0"/>
      <c r="JP118" s="0"/>
      <c r="JQ118" s="0"/>
      <c r="JR118" s="0"/>
      <c r="JS118" s="0"/>
      <c r="JT118" s="0"/>
      <c r="JU118" s="0"/>
      <c r="JV118" s="0"/>
      <c r="JW118" s="0"/>
      <c r="JX118" s="0"/>
      <c r="JY118" s="0"/>
      <c r="JZ118" s="0"/>
      <c r="KA118" s="0"/>
      <c r="KB118" s="0"/>
      <c r="KC118" s="0"/>
      <c r="KD118" s="0"/>
      <c r="KE118" s="0"/>
      <c r="KF118" s="0"/>
      <c r="KG118" s="0"/>
      <c r="KH118" s="0"/>
      <c r="KI118" s="0"/>
      <c r="KJ118" s="0"/>
      <c r="KK118" s="0"/>
      <c r="KL118" s="0"/>
      <c r="KM118" s="0"/>
      <c r="KN118" s="0"/>
      <c r="KO118" s="0"/>
      <c r="KP118" s="0"/>
      <c r="KQ118" s="0"/>
      <c r="KR118" s="0"/>
      <c r="KS118" s="0"/>
      <c r="KT118" s="0"/>
      <c r="KU118" s="0"/>
      <c r="KV118" s="0"/>
      <c r="KW118" s="0"/>
      <c r="KX118" s="0"/>
      <c r="KY118" s="0"/>
      <c r="KZ118" s="0"/>
      <c r="LA118" s="0"/>
      <c r="LB118" s="0"/>
      <c r="LC118" s="0"/>
      <c r="LD118" s="0"/>
      <c r="LE118" s="0"/>
      <c r="LF118" s="0"/>
      <c r="LG118" s="0"/>
      <c r="LH118" s="0"/>
      <c r="LI118" s="0"/>
      <c r="LJ118" s="0"/>
      <c r="LK118" s="0"/>
      <c r="LL118" s="0"/>
      <c r="LM118" s="0"/>
      <c r="LN118" s="0"/>
      <c r="LO118" s="0"/>
      <c r="LP118" s="0"/>
      <c r="LQ118" s="0"/>
      <c r="LR118" s="0"/>
      <c r="LS118" s="0"/>
      <c r="LT118" s="0"/>
      <c r="LU118" s="0"/>
      <c r="LV118" s="0"/>
      <c r="LW118" s="0"/>
      <c r="LX118" s="0"/>
      <c r="LY118" s="0"/>
      <c r="LZ118" s="0"/>
      <c r="MA118" s="0"/>
      <c r="MB118" s="0"/>
      <c r="MC118" s="0"/>
      <c r="MD118" s="0"/>
      <c r="ME118" s="0"/>
      <c r="MF118" s="0"/>
      <c r="MG118" s="0"/>
      <c r="MH118" s="0"/>
      <c r="MI118" s="0"/>
      <c r="MJ118" s="0"/>
      <c r="MK118" s="0"/>
      <c r="ML118" s="0"/>
      <c r="MM118" s="0"/>
      <c r="MN118" s="0"/>
      <c r="MO118" s="0"/>
      <c r="MP118" s="0"/>
      <c r="MQ118" s="0"/>
      <c r="MR118" s="0"/>
      <c r="MS118" s="0"/>
      <c r="MT118" s="0"/>
      <c r="MU118" s="0"/>
      <c r="MV118" s="0"/>
      <c r="MW118" s="0"/>
      <c r="MX118" s="0"/>
      <c r="MY118" s="0"/>
      <c r="MZ118" s="0"/>
      <c r="NA118" s="0"/>
      <c r="NB118" s="0"/>
      <c r="NC118" s="0"/>
      <c r="ND118" s="0"/>
      <c r="NE118" s="0"/>
      <c r="NF118" s="0"/>
      <c r="NG118" s="0"/>
      <c r="NH118" s="0"/>
      <c r="NI118" s="0"/>
      <c r="NJ118" s="0"/>
      <c r="NK118" s="0"/>
      <c r="NL118" s="0"/>
      <c r="NM118" s="0"/>
      <c r="NN118" s="0"/>
      <c r="NO118" s="0"/>
      <c r="NP118" s="0"/>
      <c r="NQ118" s="0"/>
      <c r="NR118" s="0"/>
      <c r="NS118" s="0"/>
      <c r="NT118" s="0"/>
      <c r="NU118" s="0"/>
      <c r="NV118" s="0"/>
      <c r="NW118" s="0"/>
      <c r="NX118" s="0"/>
      <c r="NY118" s="0"/>
      <c r="NZ118" s="0"/>
      <c r="OA118" s="0"/>
      <c r="OB118" s="0"/>
      <c r="OC118" s="0"/>
      <c r="OD118" s="0"/>
      <c r="OE118" s="0"/>
      <c r="OF118" s="0"/>
      <c r="OG118" s="0"/>
      <c r="OH118" s="0"/>
      <c r="OI118" s="0"/>
      <c r="OJ118" s="0"/>
      <c r="OK118" s="0"/>
      <c r="OL118" s="0"/>
      <c r="OM118" s="0"/>
      <c r="ON118" s="0"/>
      <c r="OO118" s="0"/>
      <c r="OP118" s="0"/>
      <c r="OQ118" s="0"/>
      <c r="OR118" s="0"/>
      <c r="OS118" s="0"/>
      <c r="OT118" s="0"/>
      <c r="OU118" s="0"/>
      <c r="OV118" s="0"/>
      <c r="OW118" s="0"/>
      <c r="OX118" s="0"/>
      <c r="OY118" s="0"/>
      <c r="OZ118" s="0"/>
      <c r="PA118" s="0"/>
      <c r="PB118" s="0"/>
      <c r="PC118" s="0"/>
      <c r="PD118" s="0"/>
      <c r="PE118" s="0"/>
      <c r="PF118" s="0"/>
      <c r="PG118" s="0"/>
      <c r="PH118" s="0"/>
      <c r="PI118" s="0"/>
      <c r="PJ118" s="0"/>
      <c r="PK118" s="0"/>
      <c r="PL118" s="0"/>
      <c r="PM118" s="0"/>
      <c r="PN118" s="0"/>
      <c r="PO118" s="0"/>
      <c r="PP118" s="0"/>
      <c r="PQ118" s="0"/>
      <c r="PR118" s="0"/>
      <c r="PS118" s="0"/>
      <c r="PT118" s="0"/>
      <c r="PU118" s="0"/>
      <c r="PV118" s="0"/>
      <c r="PW118" s="0"/>
      <c r="PX118" s="0"/>
      <c r="PY118" s="0"/>
      <c r="PZ118" s="0"/>
      <c r="QA118" s="0"/>
      <c r="QB118" s="0"/>
      <c r="QC118" s="0"/>
      <c r="QD118" s="0"/>
      <c r="QE118" s="0"/>
      <c r="QF118" s="0"/>
      <c r="QG118" s="0"/>
      <c r="QH118" s="0"/>
      <c r="QI118" s="0"/>
      <c r="QJ118" s="0"/>
      <c r="QK118" s="0"/>
      <c r="QL118" s="0"/>
      <c r="QM118" s="0"/>
      <c r="QN118" s="0"/>
      <c r="QO118" s="0"/>
      <c r="QP118" s="0"/>
      <c r="QQ118" s="0"/>
      <c r="QR118" s="0"/>
      <c r="QS118" s="0"/>
      <c r="QT118" s="0"/>
      <c r="QU118" s="0"/>
      <c r="QV118" s="0"/>
      <c r="QW118" s="0"/>
      <c r="QX118" s="0"/>
      <c r="QY118" s="0"/>
      <c r="QZ118" s="0"/>
      <c r="RA118" s="0"/>
      <c r="RB118" s="0"/>
      <c r="RC118" s="0"/>
      <c r="RD118" s="0"/>
      <c r="RE118" s="0"/>
      <c r="RF118" s="0"/>
      <c r="RG118" s="0"/>
      <c r="RH118" s="0"/>
      <c r="RI118" s="0"/>
      <c r="RJ118" s="0"/>
      <c r="RK118" s="0"/>
      <c r="RL118" s="0"/>
      <c r="RM118" s="0"/>
      <c r="RN118" s="0"/>
      <c r="RO118" s="0"/>
      <c r="RP118" s="0"/>
      <c r="RQ118" s="0"/>
      <c r="RR118" s="0"/>
      <c r="RS118" s="0"/>
      <c r="RT118" s="0"/>
      <c r="RU118" s="0"/>
      <c r="RV118" s="0"/>
      <c r="RW118" s="0"/>
      <c r="RX118" s="0"/>
      <c r="RY118" s="0"/>
      <c r="RZ118" s="0"/>
      <c r="SA118" s="0"/>
      <c r="SB118" s="0"/>
      <c r="SC118" s="0"/>
      <c r="SD118" s="0"/>
      <c r="SE118" s="0"/>
      <c r="SF118" s="0"/>
      <c r="SG118" s="0"/>
      <c r="SH118" s="0"/>
      <c r="SI118" s="0"/>
      <c r="SJ118" s="0"/>
      <c r="SK118" s="0"/>
      <c r="SL118" s="0"/>
      <c r="SM118" s="0"/>
      <c r="SN118" s="0"/>
      <c r="SO118" s="0"/>
      <c r="SP118" s="0"/>
      <c r="SQ118" s="0"/>
      <c r="SR118" s="0"/>
      <c r="SS118" s="0"/>
      <c r="ST118" s="0"/>
      <c r="SU118" s="0"/>
      <c r="SV118" s="0"/>
      <c r="SW118" s="0"/>
      <c r="SX118" s="0"/>
      <c r="SY118" s="0"/>
      <c r="SZ118" s="0"/>
      <c r="TA118" s="0"/>
      <c r="TB118" s="0"/>
      <c r="TC118" s="0"/>
      <c r="TD118" s="0"/>
      <c r="TE118" s="0"/>
      <c r="TF118" s="0"/>
      <c r="TG118" s="0"/>
      <c r="TH118" s="0"/>
      <c r="TI118" s="0"/>
      <c r="TJ118" s="0"/>
      <c r="TK118" s="0"/>
      <c r="TL118" s="0"/>
      <c r="TM118" s="0"/>
      <c r="TN118" s="0"/>
      <c r="TO118" s="0"/>
      <c r="TP118" s="0"/>
      <c r="TQ118" s="0"/>
      <c r="TR118" s="0"/>
      <c r="TS118" s="0"/>
      <c r="TT118" s="0"/>
      <c r="TU118" s="0"/>
      <c r="TV118" s="0"/>
      <c r="TW118" s="0"/>
      <c r="TX118" s="0"/>
      <c r="TY118" s="0"/>
      <c r="TZ118" s="0"/>
      <c r="UA118" s="0"/>
      <c r="UB118" s="0"/>
      <c r="UC118" s="0"/>
      <c r="UD118" s="0"/>
      <c r="UE118" s="0"/>
      <c r="UF118" s="0"/>
      <c r="UG118" s="0"/>
      <c r="UH118" s="0"/>
      <c r="UI118" s="0"/>
      <c r="UJ118" s="0"/>
      <c r="UK118" s="0"/>
      <c r="UL118" s="0"/>
      <c r="UM118" s="0"/>
      <c r="UN118" s="0"/>
      <c r="UO118" s="0"/>
      <c r="UP118" s="0"/>
      <c r="UQ118" s="0"/>
      <c r="UR118" s="0"/>
      <c r="US118" s="0"/>
      <c r="UT118" s="0"/>
      <c r="UU118" s="0"/>
      <c r="UV118" s="0"/>
      <c r="UW118" s="0"/>
      <c r="UX118" s="0"/>
      <c r="UY118" s="0"/>
      <c r="UZ118" s="0"/>
      <c r="VA118" s="0"/>
      <c r="VB118" s="0"/>
      <c r="VC118" s="0"/>
      <c r="VD118" s="0"/>
      <c r="VE118" s="0"/>
      <c r="VF118" s="0"/>
      <c r="VG118" s="0"/>
      <c r="VH118" s="0"/>
      <c r="VI118" s="0"/>
      <c r="VJ118" s="0"/>
      <c r="VK118" s="0"/>
      <c r="VL118" s="0"/>
      <c r="VM118" s="0"/>
      <c r="VN118" s="0"/>
      <c r="VO118" s="0"/>
      <c r="VP118" s="0"/>
      <c r="VQ118" s="0"/>
      <c r="VR118" s="0"/>
      <c r="VS118" s="0"/>
      <c r="VT118" s="0"/>
      <c r="VU118" s="0"/>
      <c r="VV118" s="0"/>
      <c r="VW118" s="0"/>
      <c r="VX118" s="0"/>
      <c r="VY118" s="0"/>
      <c r="VZ118" s="0"/>
      <c r="WA118" s="0"/>
      <c r="WB118" s="0"/>
      <c r="WC118" s="0"/>
      <c r="WD118" s="0"/>
      <c r="WE118" s="0"/>
      <c r="WF118" s="0"/>
      <c r="WG118" s="0"/>
      <c r="WH118" s="0"/>
      <c r="WI118" s="0"/>
      <c r="WJ118" s="0"/>
      <c r="WK118" s="0"/>
      <c r="WL118" s="0"/>
      <c r="WM118" s="0"/>
      <c r="WN118" s="0"/>
      <c r="WO118" s="0"/>
      <c r="WP118" s="0"/>
      <c r="WQ118" s="0"/>
      <c r="WR118" s="0"/>
      <c r="WS118" s="0"/>
      <c r="WT118" s="0"/>
      <c r="WU118" s="0"/>
      <c r="WV118" s="0"/>
      <c r="WW118" s="0"/>
      <c r="WX118" s="0"/>
      <c r="WY118" s="0"/>
      <c r="WZ118" s="0"/>
      <c r="XA118" s="0"/>
      <c r="XB118" s="0"/>
      <c r="XC118" s="0"/>
      <c r="XD118" s="0"/>
      <c r="XE118" s="0"/>
      <c r="XF118" s="0"/>
      <c r="XG118" s="0"/>
      <c r="XH118" s="0"/>
      <c r="XI118" s="0"/>
      <c r="XJ118" s="0"/>
      <c r="XK118" s="0"/>
      <c r="XL118" s="0"/>
      <c r="XM118" s="0"/>
      <c r="XN118" s="0"/>
      <c r="XO118" s="0"/>
      <c r="XP118" s="0"/>
      <c r="XQ118" s="0"/>
      <c r="XR118" s="0"/>
      <c r="XS118" s="0"/>
      <c r="XT118" s="0"/>
      <c r="XU118" s="0"/>
      <c r="XV118" s="0"/>
      <c r="XW118" s="0"/>
      <c r="XX118" s="0"/>
      <c r="XY118" s="0"/>
      <c r="XZ118" s="0"/>
      <c r="YA118" s="0"/>
      <c r="YB118" s="0"/>
      <c r="YC118" s="0"/>
      <c r="YD118" s="0"/>
      <c r="YE118" s="0"/>
      <c r="YF118" s="0"/>
      <c r="YG118" s="0"/>
      <c r="YH118" s="0"/>
      <c r="YI118" s="0"/>
      <c r="YJ118" s="0"/>
      <c r="YK118" s="0"/>
      <c r="YL118" s="0"/>
      <c r="YM118" s="0"/>
      <c r="YN118" s="0"/>
      <c r="YO118" s="0"/>
      <c r="YP118" s="0"/>
      <c r="YQ118" s="0"/>
      <c r="YR118" s="0"/>
      <c r="YS118" s="0"/>
      <c r="YT118" s="0"/>
      <c r="YU118" s="0"/>
      <c r="YV118" s="0"/>
      <c r="YW118" s="0"/>
      <c r="YX118" s="0"/>
      <c r="YY118" s="0"/>
      <c r="YZ118" s="0"/>
      <c r="ZA118" s="0"/>
      <c r="ZB118" s="0"/>
      <c r="ZC118" s="0"/>
      <c r="ZD118" s="0"/>
      <c r="ZE118" s="0"/>
      <c r="ZF118" s="0"/>
      <c r="ZG118" s="0"/>
      <c r="ZH118" s="0"/>
      <c r="ZI118" s="0"/>
      <c r="ZJ118" s="0"/>
      <c r="ZK118" s="0"/>
      <c r="ZL118" s="0"/>
      <c r="ZM118" s="0"/>
      <c r="ZN118" s="0"/>
      <c r="ZO118" s="0"/>
      <c r="ZP118" s="0"/>
      <c r="ZQ118" s="0"/>
      <c r="ZR118" s="0"/>
      <c r="ZS118" s="0"/>
      <c r="ZT118" s="0"/>
      <c r="ZU118" s="0"/>
      <c r="ZV118" s="0"/>
      <c r="ZW118" s="0"/>
      <c r="ZX118" s="0"/>
      <c r="ZY118" s="0"/>
      <c r="ZZ118" s="0"/>
      <c r="AAA118" s="0"/>
      <c r="AAB118" s="0"/>
      <c r="AAC118" s="0"/>
      <c r="AAD118" s="0"/>
      <c r="AAE118" s="0"/>
      <c r="AAF118" s="0"/>
      <c r="AAG118" s="0"/>
      <c r="AAH118" s="0"/>
      <c r="AAI118" s="0"/>
      <c r="AAJ118" s="0"/>
      <c r="AAK118" s="0"/>
      <c r="AAL118" s="0"/>
      <c r="AAM118" s="0"/>
      <c r="AAN118" s="0"/>
      <c r="AAO118" s="0"/>
      <c r="AAP118" s="0"/>
      <c r="AAQ118" s="0"/>
      <c r="AAR118" s="0"/>
      <c r="AAS118" s="0"/>
      <c r="AAT118" s="0"/>
      <c r="AAU118" s="0"/>
      <c r="AAV118" s="0"/>
      <c r="AAW118" s="0"/>
      <c r="AAX118" s="0"/>
      <c r="AAY118" s="0"/>
      <c r="AAZ118" s="0"/>
      <c r="ABA118" s="0"/>
      <c r="ABB118" s="0"/>
      <c r="ABC118" s="0"/>
      <c r="ABD118" s="0"/>
      <c r="ABE118" s="0"/>
      <c r="ABF118" s="0"/>
      <c r="ABG118" s="0"/>
      <c r="ABH118" s="0"/>
      <c r="ABI118" s="0"/>
      <c r="ABJ118" s="0"/>
      <c r="ABK118" s="0"/>
      <c r="ABL118" s="0"/>
      <c r="ABM118" s="0"/>
      <c r="ABN118" s="0"/>
      <c r="ABO118" s="0"/>
      <c r="ABP118" s="0"/>
      <c r="ABQ118" s="0"/>
      <c r="ABR118" s="0"/>
      <c r="ABS118" s="0"/>
      <c r="ABT118" s="0"/>
      <c r="ABU118" s="0"/>
      <c r="ABV118" s="0"/>
      <c r="ABW118" s="0"/>
      <c r="ABX118" s="0"/>
      <c r="ABY118" s="0"/>
      <c r="ABZ118" s="0"/>
      <c r="ACA118" s="0"/>
      <c r="ACB118" s="0"/>
      <c r="ACC118" s="0"/>
      <c r="ACD118" s="0"/>
      <c r="ACE118" s="0"/>
      <c r="ACF118" s="0"/>
      <c r="ACG118" s="0"/>
      <c r="ACH118" s="0"/>
      <c r="ACI118" s="0"/>
      <c r="ACJ118" s="0"/>
      <c r="ACK118" s="0"/>
      <c r="ACL118" s="0"/>
      <c r="ACM118" s="0"/>
      <c r="ACN118" s="0"/>
      <c r="ACO118" s="0"/>
      <c r="ACP118" s="0"/>
      <c r="ACQ118" s="0"/>
      <c r="ACR118" s="0"/>
      <c r="ACS118" s="0"/>
      <c r="ACT118" s="0"/>
      <c r="ACU118" s="0"/>
      <c r="ACV118" s="0"/>
      <c r="ACW118" s="0"/>
      <c r="ACX118" s="0"/>
      <c r="ACY118" s="0"/>
      <c r="ACZ118" s="0"/>
      <c r="ADA118" s="0"/>
      <c r="ADB118" s="0"/>
      <c r="ADC118" s="0"/>
      <c r="ADD118" s="0"/>
      <c r="ADE118" s="0"/>
      <c r="ADF118" s="0"/>
      <c r="ADG118" s="0"/>
      <c r="ADH118" s="0"/>
      <c r="ADI118" s="0"/>
      <c r="ADJ118" s="0"/>
      <c r="ADK118" s="0"/>
      <c r="ADL118" s="0"/>
      <c r="ADM118" s="0"/>
      <c r="ADN118" s="0"/>
      <c r="ADO118" s="0"/>
      <c r="ADP118" s="0"/>
      <c r="ADQ118" s="0"/>
      <c r="ADR118" s="0"/>
      <c r="ADS118" s="0"/>
      <c r="ADT118" s="0"/>
      <c r="ADU118" s="0"/>
      <c r="ADV118" s="0"/>
      <c r="ADW118" s="0"/>
      <c r="ADX118" s="0"/>
      <c r="ADY118" s="0"/>
      <c r="ADZ118" s="0"/>
      <c r="AEA118" s="0"/>
      <c r="AEB118" s="0"/>
      <c r="AEC118" s="0"/>
      <c r="AED118" s="0"/>
      <c r="AEE118" s="0"/>
      <c r="AEF118" s="0"/>
      <c r="AEG118" s="0"/>
      <c r="AEH118" s="0"/>
      <c r="AEI118" s="0"/>
      <c r="AEJ118" s="0"/>
      <c r="AEK118" s="0"/>
      <c r="AEL118" s="0"/>
      <c r="AEM118" s="0"/>
      <c r="AEN118" s="0"/>
      <c r="AEO118" s="0"/>
      <c r="AEP118" s="0"/>
      <c r="AEQ118" s="0"/>
      <c r="AER118" s="0"/>
      <c r="AES118" s="0"/>
      <c r="AET118" s="0"/>
      <c r="AEU118" s="0"/>
      <c r="AEV118" s="0"/>
      <c r="AEW118" s="0"/>
      <c r="AEX118" s="0"/>
      <c r="AEY118" s="0"/>
      <c r="AEZ118" s="0"/>
      <c r="AFA118" s="0"/>
      <c r="AFB118" s="0"/>
      <c r="AFC118" s="0"/>
      <c r="AFD118" s="0"/>
      <c r="AFE118" s="0"/>
      <c r="AFF118" s="0"/>
      <c r="AFG118" s="0"/>
      <c r="AFH118" s="0"/>
      <c r="AFI118" s="0"/>
      <c r="AFJ118" s="0"/>
      <c r="AFK118" s="0"/>
      <c r="AFL118" s="0"/>
      <c r="AFM118" s="0"/>
      <c r="AFN118" s="0"/>
      <c r="AFO118" s="0"/>
      <c r="AFP118" s="0"/>
      <c r="AFQ118" s="0"/>
      <c r="AFR118" s="0"/>
      <c r="AFS118" s="0"/>
      <c r="AFT118" s="0"/>
      <c r="AFU118" s="0"/>
      <c r="AFV118" s="0"/>
      <c r="AFW118" s="0"/>
      <c r="AFX118" s="0"/>
      <c r="AFY118" s="0"/>
      <c r="AFZ118" s="0"/>
      <c r="AGA118" s="0"/>
      <c r="AGB118" s="0"/>
      <c r="AGC118" s="0"/>
      <c r="AGD118" s="0"/>
      <c r="AGE118" s="0"/>
      <c r="AGF118" s="0"/>
      <c r="AGG118" s="0"/>
      <c r="AGH118" s="0"/>
      <c r="AGI118" s="0"/>
      <c r="AGJ118" s="0"/>
      <c r="AGK118" s="0"/>
      <c r="AGL118" s="0"/>
      <c r="AGM118" s="0"/>
      <c r="AGN118" s="0"/>
      <c r="AGO118" s="0"/>
      <c r="AGP118" s="0"/>
      <c r="AGQ118" s="0"/>
      <c r="AGR118" s="0"/>
      <c r="AGS118" s="0"/>
      <c r="AGT118" s="0"/>
      <c r="AGU118" s="0"/>
      <c r="AGV118" s="0"/>
      <c r="AGW118" s="0"/>
      <c r="AGX118" s="0"/>
      <c r="AGY118" s="0"/>
      <c r="AGZ118" s="0"/>
      <c r="AHA118" s="0"/>
      <c r="AHB118" s="0"/>
      <c r="AHC118" s="0"/>
      <c r="AHD118" s="0"/>
      <c r="AHE118" s="0"/>
      <c r="AHF118" s="0"/>
      <c r="AHG118" s="0"/>
      <c r="AHH118" s="0"/>
      <c r="AHI118" s="0"/>
      <c r="AHJ118" s="0"/>
      <c r="AHK118" s="0"/>
      <c r="AHL118" s="0"/>
      <c r="AHM118" s="0"/>
      <c r="AHN118" s="0"/>
      <c r="AHO118" s="0"/>
      <c r="AHP118" s="0"/>
      <c r="AHQ118" s="0"/>
      <c r="AHR118" s="0"/>
      <c r="AHS118" s="0"/>
      <c r="AHT118" s="0"/>
      <c r="AHU118" s="0"/>
      <c r="AHV118" s="0"/>
      <c r="AHW118" s="0"/>
      <c r="AHX118" s="0"/>
      <c r="AHY118" s="0"/>
      <c r="AHZ118" s="0"/>
      <c r="AIA118" s="0"/>
      <c r="AIB118" s="0"/>
      <c r="AIC118" s="0"/>
      <c r="AID118" s="0"/>
      <c r="AIE118" s="0"/>
      <c r="AIF118" s="0"/>
      <c r="AIG118" s="0"/>
      <c r="AIH118" s="0"/>
      <c r="AII118" s="0"/>
      <c r="AIJ118" s="0"/>
      <c r="AIK118" s="0"/>
      <c r="AIL118" s="0"/>
      <c r="AIM118" s="0"/>
      <c r="AIN118" s="0"/>
      <c r="AIO118" s="0"/>
      <c r="AIP118" s="0"/>
      <c r="AIQ118" s="0"/>
      <c r="AIR118" s="0"/>
      <c r="AIS118" s="0"/>
      <c r="AIT118" s="0"/>
      <c r="AIU118" s="0"/>
      <c r="AIV118" s="0"/>
      <c r="AIW118" s="0"/>
      <c r="AIX118" s="0"/>
      <c r="AIY118" s="0"/>
      <c r="AIZ118" s="0"/>
      <c r="AJA118" s="0"/>
      <c r="AJB118" s="0"/>
      <c r="AJC118" s="0"/>
      <c r="AJD118" s="0"/>
      <c r="AJE118" s="0"/>
      <c r="AJF118" s="0"/>
      <c r="AJG118" s="0"/>
      <c r="AJH118" s="0"/>
      <c r="AJI118" s="0"/>
      <c r="AJJ118" s="0"/>
      <c r="AJK118" s="0"/>
      <c r="AJL118" s="0"/>
      <c r="AJM118" s="0"/>
      <c r="AJN118" s="0"/>
      <c r="AJO118" s="0"/>
      <c r="AJP118" s="0"/>
      <c r="AJQ118" s="0"/>
      <c r="AJR118" s="0"/>
      <c r="AJS118" s="0"/>
      <c r="AJT118" s="0"/>
      <c r="AJU118" s="0"/>
      <c r="AJV118" s="0"/>
      <c r="AJW118" s="0"/>
      <c r="AJX118" s="0"/>
      <c r="AJY118" s="0"/>
      <c r="AJZ118" s="0"/>
      <c r="AKA118" s="0"/>
      <c r="AKB118" s="0"/>
      <c r="AKC118" s="0"/>
      <c r="AKD118" s="0"/>
      <c r="AKE118" s="0"/>
      <c r="AKF118" s="0"/>
      <c r="AKG118" s="0"/>
      <c r="AKH118" s="0"/>
      <c r="AKI118" s="0"/>
      <c r="AKJ118" s="0"/>
      <c r="AKK118" s="0"/>
      <c r="AKL118" s="0"/>
      <c r="AKM118" s="0"/>
      <c r="AKN118" s="0"/>
      <c r="AKO118" s="0"/>
      <c r="AKP118" s="0"/>
      <c r="AKQ118" s="0"/>
      <c r="AKR118" s="0"/>
      <c r="AKS118" s="0"/>
      <c r="AKT118" s="0"/>
      <c r="AKU118" s="0"/>
      <c r="AKV118" s="0"/>
      <c r="AKW118" s="0"/>
      <c r="AKX118" s="0"/>
      <c r="AKY118" s="0"/>
      <c r="AKZ118" s="0"/>
      <c r="ALA118" s="0"/>
      <c r="ALB118" s="0"/>
      <c r="ALC118" s="0"/>
      <c r="ALD118" s="0"/>
      <c r="ALE118" s="0"/>
      <c r="ALF118" s="0"/>
      <c r="ALG118" s="0"/>
      <c r="ALH118" s="0"/>
      <c r="ALI118" s="0"/>
      <c r="ALJ118" s="0"/>
      <c r="ALK118" s="0"/>
      <c r="ALL118" s="0"/>
      <c r="ALM118" s="0"/>
      <c r="ALN118" s="0"/>
      <c r="ALO118" s="0"/>
      <c r="ALP118" s="0"/>
      <c r="ALQ118" s="0"/>
      <c r="ALR118" s="0"/>
      <c r="ALS118" s="0"/>
      <c r="ALT118" s="0"/>
      <c r="ALU118" s="0"/>
      <c r="ALV118" s="0"/>
      <c r="ALW118" s="0"/>
      <c r="ALX118" s="0"/>
      <c r="ALY118" s="0"/>
      <c r="ALZ118" s="0"/>
      <c r="AMA118" s="0"/>
      <c r="AMB118" s="0"/>
      <c r="AMC118" s="0"/>
      <c r="AMD118" s="0"/>
      <c r="AME118" s="0"/>
      <c r="AMF118" s="0"/>
      <c r="AMG118" s="0"/>
      <c r="AMH118" s="0"/>
      <c r="AMI118" s="0"/>
      <c r="AMJ118" s="0"/>
    </row>
    <row r="119" customFormat="false" ht="15.75" hidden="true" customHeight="true" outlineLevel="1" collapsed="false">
      <c r="A119" s="186"/>
      <c r="B119" s="202" t="s">
        <v>178</v>
      </c>
      <c r="C119" s="66" t="s">
        <v>179</v>
      </c>
      <c r="D119" s="203" t="s">
        <v>137</v>
      </c>
      <c r="E119" s="203"/>
      <c r="F119" s="203"/>
      <c r="G119" s="203"/>
      <c r="H119" s="203"/>
      <c r="I119" s="203"/>
      <c r="J119" s="203"/>
      <c r="K119" s="203"/>
      <c r="L119" s="203"/>
      <c r="M119" s="203"/>
      <c r="N119" s="203"/>
      <c r="O119" s="204"/>
      <c r="P119" s="203"/>
      <c r="Q119" s="203"/>
      <c r="R119" s="203"/>
      <c r="S119" s="203"/>
      <c r="T119" s="203"/>
      <c r="U119" s="203"/>
      <c r="V119" s="203"/>
      <c r="W119" s="203"/>
      <c r="X119" s="205"/>
      <c r="Y119" s="204"/>
      <c r="Z119" s="203"/>
      <c r="AA119" s="203"/>
      <c r="AB119" s="203"/>
      <c r="AC119" s="203"/>
      <c r="AD119" s="203"/>
      <c r="AE119" s="203"/>
      <c r="AF119" s="203"/>
      <c r="AG119" s="203"/>
      <c r="AH119" s="205"/>
      <c r="AI119" s="204"/>
      <c r="AJ119" s="203"/>
      <c r="AK119" s="203"/>
      <c r="AL119" s="203"/>
      <c r="AM119" s="203"/>
      <c r="AN119" s="203"/>
      <c r="AO119" s="203"/>
      <c r="AP119" s="203"/>
      <c r="AQ119" s="203"/>
      <c r="AR119" s="205"/>
      <c r="AS119" s="204"/>
      <c r="AT119" s="203"/>
      <c r="AU119" s="203"/>
      <c r="AV119" s="203"/>
      <c r="AW119" s="203"/>
      <c r="AX119" s="203"/>
      <c r="AY119" s="203"/>
      <c r="AZ119" s="203"/>
      <c r="BA119" s="203"/>
      <c r="BB119" s="205"/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0"/>
      <c r="EJ119" s="0"/>
      <c r="EK119" s="0"/>
      <c r="EL119" s="0"/>
      <c r="EM119" s="0"/>
      <c r="EN119" s="0"/>
      <c r="EO119" s="0"/>
      <c r="EP119" s="0"/>
      <c r="EQ119" s="0"/>
      <c r="ER119" s="0"/>
      <c r="ES119" s="0"/>
      <c r="ET119" s="0"/>
      <c r="EU119" s="0"/>
      <c r="EV119" s="0"/>
      <c r="EW119" s="0"/>
      <c r="EX119" s="0"/>
      <c r="EY119" s="0"/>
      <c r="EZ119" s="0"/>
      <c r="FA119" s="0"/>
      <c r="FB119" s="0"/>
      <c r="FC119" s="0"/>
      <c r="FD119" s="0"/>
      <c r="FE119" s="0"/>
      <c r="FF119" s="0"/>
      <c r="FG119" s="0"/>
      <c r="FH119" s="0"/>
      <c r="FI119" s="0"/>
      <c r="FJ119" s="0"/>
      <c r="FK119" s="0"/>
      <c r="FL119" s="0"/>
      <c r="FM119" s="0"/>
      <c r="FN119" s="0"/>
      <c r="FO119" s="0"/>
      <c r="FP119" s="0"/>
      <c r="FQ119" s="0"/>
      <c r="FR119" s="0"/>
      <c r="FS119" s="0"/>
      <c r="FT119" s="0"/>
      <c r="FU119" s="0"/>
      <c r="FV119" s="0"/>
      <c r="FW119" s="0"/>
      <c r="FX119" s="0"/>
      <c r="FY119" s="0"/>
      <c r="FZ119" s="0"/>
      <c r="GA119" s="0"/>
      <c r="GB119" s="0"/>
      <c r="GC119" s="0"/>
      <c r="GD119" s="0"/>
      <c r="GE119" s="0"/>
      <c r="GF119" s="0"/>
      <c r="GG119" s="0"/>
      <c r="GH119" s="0"/>
      <c r="GI119" s="0"/>
      <c r="GJ119" s="0"/>
      <c r="GK119" s="0"/>
      <c r="GL119" s="0"/>
      <c r="GM119" s="0"/>
      <c r="GN119" s="0"/>
      <c r="GO119" s="0"/>
      <c r="GP119" s="0"/>
      <c r="GQ119" s="0"/>
      <c r="GR119" s="0"/>
      <c r="GS119" s="0"/>
      <c r="GT119" s="0"/>
      <c r="GU119" s="0"/>
      <c r="GV119" s="0"/>
      <c r="GW119" s="0"/>
      <c r="GX119" s="0"/>
      <c r="GY119" s="0"/>
      <c r="GZ119" s="0"/>
      <c r="HA119" s="0"/>
      <c r="HB119" s="0"/>
      <c r="HC119" s="0"/>
      <c r="HD119" s="0"/>
      <c r="HE119" s="0"/>
      <c r="HF119" s="0"/>
      <c r="HG119" s="0"/>
      <c r="HH119" s="0"/>
      <c r="HI119" s="0"/>
      <c r="HJ119" s="0"/>
      <c r="HK119" s="0"/>
      <c r="HL119" s="0"/>
      <c r="HM119" s="0"/>
      <c r="HN119" s="0"/>
      <c r="HO119" s="0"/>
      <c r="HP119" s="0"/>
      <c r="HQ119" s="0"/>
      <c r="HR119" s="0"/>
      <c r="HS119" s="0"/>
      <c r="HT119" s="0"/>
      <c r="HU119" s="0"/>
      <c r="HV119" s="0"/>
      <c r="HW119" s="0"/>
      <c r="HX119" s="0"/>
      <c r="HY119" s="0"/>
      <c r="HZ119" s="0"/>
      <c r="IA119" s="0"/>
      <c r="IB119" s="0"/>
      <c r="IC119" s="0"/>
      <c r="ID119" s="0"/>
      <c r="IE119" s="0"/>
      <c r="IF119" s="0"/>
      <c r="IG119" s="0"/>
      <c r="IH119" s="0"/>
      <c r="II119" s="0"/>
      <c r="IJ119" s="0"/>
      <c r="IK119" s="0"/>
      <c r="IL119" s="0"/>
      <c r="IM119" s="0"/>
      <c r="IN119" s="0"/>
      <c r="IO119" s="0"/>
      <c r="IP119" s="0"/>
      <c r="IQ119" s="0"/>
      <c r="IR119" s="0"/>
      <c r="IS119" s="0"/>
      <c r="IT119" s="0"/>
      <c r="IU119" s="0"/>
      <c r="IV119" s="0"/>
      <c r="IW119" s="0"/>
      <c r="IX119" s="0"/>
      <c r="IY119" s="0"/>
      <c r="IZ119" s="0"/>
      <c r="JA119" s="0"/>
      <c r="JB119" s="0"/>
      <c r="JC119" s="0"/>
      <c r="JD119" s="0"/>
      <c r="JE119" s="0"/>
      <c r="JF119" s="0"/>
      <c r="JG119" s="0"/>
      <c r="JH119" s="0"/>
      <c r="JI119" s="0"/>
      <c r="JJ119" s="0"/>
      <c r="JK119" s="0"/>
      <c r="JL119" s="0"/>
      <c r="JM119" s="0"/>
      <c r="JN119" s="0"/>
      <c r="JO119" s="0"/>
      <c r="JP119" s="0"/>
      <c r="JQ119" s="0"/>
      <c r="JR119" s="0"/>
      <c r="JS119" s="0"/>
      <c r="JT119" s="0"/>
      <c r="JU119" s="0"/>
      <c r="JV119" s="0"/>
      <c r="JW119" s="0"/>
      <c r="JX119" s="0"/>
      <c r="JY119" s="0"/>
      <c r="JZ119" s="0"/>
      <c r="KA119" s="0"/>
      <c r="KB119" s="0"/>
      <c r="KC119" s="0"/>
      <c r="KD119" s="0"/>
      <c r="KE119" s="0"/>
      <c r="KF119" s="0"/>
      <c r="KG119" s="0"/>
      <c r="KH119" s="0"/>
      <c r="KI119" s="0"/>
      <c r="KJ119" s="0"/>
      <c r="KK119" s="0"/>
      <c r="KL119" s="0"/>
      <c r="KM119" s="0"/>
      <c r="KN119" s="0"/>
      <c r="KO119" s="0"/>
      <c r="KP119" s="0"/>
      <c r="KQ119" s="0"/>
      <c r="KR119" s="0"/>
      <c r="KS119" s="0"/>
      <c r="KT119" s="0"/>
      <c r="KU119" s="0"/>
      <c r="KV119" s="0"/>
      <c r="KW119" s="0"/>
      <c r="KX119" s="0"/>
      <c r="KY119" s="0"/>
      <c r="KZ119" s="0"/>
      <c r="LA119" s="0"/>
      <c r="LB119" s="0"/>
      <c r="LC119" s="0"/>
      <c r="LD119" s="0"/>
      <c r="LE119" s="0"/>
      <c r="LF119" s="0"/>
      <c r="LG119" s="0"/>
      <c r="LH119" s="0"/>
      <c r="LI119" s="0"/>
      <c r="LJ119" s="0"/>
      <c r="LK119" s="0"/>
      <c r="LL119" s="0"/>
      <c r="LM119" s="0"/>
      <c r="LN119" s="0"/>
      <c r="LO119" s="0"/>
      <c r="LP119" s="0"/>
      <c r="LQ119" s="0"/>
      <c r="LR119" s="0"/>
      <c r="LS119" s="0"/>
      <c r="LT119" s="0"/>
      <c r="LU119" s="0"/>
      <c r="LV119" s="0"/>
      <c r="LW119" s="0"/>
      <c r="LX119" s="0"/>
      <c r="LY119" s="0"/>
      <c r="LZ119" s="0"/>
      <c r="MA119" s="0"/>
      <c r="MB119" s="0"/>
      <c r="MC119" s="0"/>
      <c r="MD119" s="0"/>
      <c r="ME119" s="0"/>
      <c r="MF119" s="0"/>
      <c r="MG119" s="0"/>
      <c r="MH119" s="0"/>
      <c r="MI119" s="0"/>
      <c r="MJ119" s="0"/>
      <c r="MK119" s="0"/>
      <c r="ML119" s="0"/>
      <c r="MM119" s="0"/>
      <c r="MN119" s="0"/>
      <c r="MO119" s="0"/>
      <c r="MP119" s="0"/>
      <c r="MQ119" s="0"/>
      <c r="MR119" s="0"/>
      <c r="MS119" s="0"/>
      <c r="MT119" s="0"/>
      <c r="MU119" s="0"/>
      <c r="MV119" s="0"/>
      <c r="MW119" s="0"/>
      <c r="MX119" s="0"/>
      <c r="MY119" s="0"/>
      <c r="MZ119" s="0"/>
      <c r="NA119" s="0"/>
      <c r="NB119" s="0"/>
      <c r="NC119" s="0"/>
      <c r="ND119" s="0"/>
      <c r="NE119" s="0"/>
      <c r="NF119" s="0"/>
      <c r="NG119" s="0"/>
      <c r="NH119" s="0"/>
      <c r="NI119" s="0"/>
      <c r="NJ119" s="0"/>
      <c r="NK119" s="0"/>
      <c r="NL119" s="0"/>
      <c r="NM119" s="0"/>
      <c r="NN119" s="0"/>
      <c r="NO119" s="0"/>
      <c r="NP119" s="0"/>
      <c r="NQ119" s="0"/>
      <c r="NR119" s="0"/>
      <c r="NS119" s="0"/>
      <c r="NT119" s="0"/>
      <c r="NU119" s="0"/>
      <c r="NV119" s="0"/>
      <c r="NW119" s="0"/>
      <c r="NX119" s="0"/>
      <c r="NY119" s="0"/>
      <c r="NZ119" s="0"/>
      <c r="OA119" s="0"/>
      <c r="OB119" s="0"/>
      <c r="OC119" s="0"/>
      <c r="OD119" s="0"/>
      <c r="OE119" s="0"/>
      <c r="OF119" s="0"/>
      <c r="OG119" s="0"/>
      <c r="OH119" s="0"/>
      <c r="OI119" s="0"/>
      <c r="OJ119" s="0"/>
      <c r="OK119" s="0"/>
      <c r="OL119" s="0"/>
      <c r="OM119" s="0"/>
      <c r="ON119" s="0"/>
      <c r="OO119" s="0"/>
      <c r="OP119" s="0"/>
      <c r="OQ119" s="0"/>
      <c r="OR119" s="0"/>
      <c r="OS119" s="0"/>
      <c r="OT119" s="0"/>
      <c r="OU119" s="0"/>
      <c r="OV119" s="0"/>
      <c r="OW119" s="0"/>
      <c r="OX119" s="0"/>
      <c r="OY119" s="0"/>
      <c r="OZ119" s="0"/>
      <c r="PA119" s="0"/>
      <c r="PB119" s="0"/>
      <c r="PC119" s="0"/>
      <c r="PD119" s="0"/>
      <c r="PE119" s="0"/>
      <c r="PF119" s="0"/>
      <c r="PG119" s="0"/>
      <c r="PH119" s="0"/>
      <c r="PI119" s="0"/>
      <c r="PJ119" s="0"/>
      <c r="PK119" s="0"/>
      <c r="PL119" s="0"/>
      <c r="PM119" s="0"/>
      <c r="PN119" s="0"/>
      <c r="PO119" s="0"/>
      <c r="PP119" s="0"/>
      <c r="PQ119" s="0"/>
      <c r="PR119" s="0"/>
      <c r="PS119" s="0"/>
      <c r="PT119" s="0"/>
      <c r="PU119" s="0"/>
      <c r="PV119" s="0"/>
      <c r="PW119" s="0"/>
      <c r="PX119" s="0"/>
      <c r="PY119" s="0"/>
      <c r="PZ119" s="0"/>
      <c r="QA119" s="0"/>
      <c r="QB119" s="0"/>
      <c r="QC119" s="0"/>
      <c r="QD119" s="0"/>
      <c r="QE119" s="0"/>
      <c r="QF119" s="0"/>
      <c r="QG119" s="0"/>
      <c r="QH119" s="0"/>
      <c r="QI119" s="0"/>
      <c r="QJ119" s="0"/>
      <c r="QK119" s="0"/>
      <c r="QL119" s="0"/>
      <c r="QM119" s="0"/>
      <c r="QN119" s="0"/>
      <c r="QO119" s="0"/>
      <c r="QP119" s="0"/>
      <c r="QQ119" s="0"/>
      <c r="QR119" s="0"/>
      <c r="QS119" s="0"/>
      <c r="QT119" s="0"/>
      <c r="QU119" s="0"/>
      <c r="QV119" s="0"/>
      <c r="QW119" s="0"/>
      <c r="QX119" s="0"/>
      <c r="QY119" s="0"/>
      <c r="QZ119" s="0"/>
      <c r="RA119" s="0"/>
      <c r="RB119" s="0"/>
      <c r="RC119" s="0"/>
      <c r="RD119" s="0"/>
      <c r="RE119" s="0"/>
      <c r="RF119" s="0"/>
      <c r="RG119" s="0"/>
      <c r="RH119" s="0"/>
      <c r="RI119" s="0"/>
      <c r="RJ119" s="0"/>
      <c r="RK119" s="0"/>
      <c r="RL119" s="0"/>
      <c r="RM119" s="0"/>
      <c r="RN119" s="0"/>
      <c r="RO119" s="0"/>
      <c r="RP119" s="0"/>
      <c r="RQ119" s="0"/>
      <c r="RR119" s="0"/>
      <c r="RS119" s="0"/>
      <c r="RT119" s="0"/>
      <c r="RU119" s="0"/>
      <c r="RV119" s="0"/>
      <c r="RW119" s="0"/>
      <c r="RX119" s="0"/>
      <c r="RY119" s="0"/>
      <c r="RZ119" s="0"/>
      <c r="SA119" s="0"/>
      <c r="SB119" s="0"/>
      <c r="SC119" s="0"/>
      <c r="SD119" s="0"/>
      <c r="SE119" s="0"/>
      <c r="SF119" s="0"/>
      <c r="SG119" s="0"/>
      <c r="SH119" s="0"/>
      <c r="SI119" s="0"/>
      <c r="SJ119" s="0"/>
      <c r="SK119" s="0"/>
      <c r="SL119" s="0"/>
      <c r="SM119" s="0"/>
      <c r="SN119" s="0"/>
      <c r="SO119" s="0"/>
      <c r="SP119" s="0"/>
      <c r="SQ119" s="0"/>
      <c r="SR119" s="0"/>
      <c r="SS119" s="0"/>
      <c r="ST119" s="0"/>
      <c r="SU119" s="0"/>
      <c r="SV119" s="0"/>
      <c r="SW119" s="0"/>
      <c r="SX119" s="0"/>
      <c r="SY119" s="0"/>
      <c r="SZ119" s="0"/>
      <c r="TA119" s="0"/>
      <c r="TB119" s="0"/>
      <c r="TC119" s="0"/>
      <c r="TD119" s="0"/>
      <c r="TE119" s="0"/>
      <c r="TF119" s="0"/>
      <c r="TG119" s="0"/>
      <c r="TH119" s="0"/>
      <c r="TI119" s="0"/>
      <c r="TJ119" s="0"/>
      <c r="TK119" s="0"/>
      <c r="TL119" s="0"/>
      <c r="TM119" s="0"/>
      <c r="TN119" s="0"/>
      <c r="TO119" s="0"/>
      <c r="TP119" s="0"/>
      <c r="TQ119" s="0"/>
      <c r="TR119" s="0"/>
      <c r="TS119" s="0"/>
      <c r="TT119" s="0"/>
      <c r="TU119" s="0"/>
      <c r="TV119" s="0"/>
      <c r="TW119" s="0"/>
      <c r="TX119" s="0"/>
      <c r="TY119" s="0"/>
      <c r="TZ119" s="0"/>
      <c r="UA119" s="0"/>
      <c r="UB119" s="0"/>
      <c r="UC119" s="0"/>
      <c r="UD119" s="0"/>
      <c r="UE119" s="0"/>
      <c r="UF119" s="0"/>
      <c r="UG119" s="0"/>
      <c r="UH119" s="0"/>
      <c r="UI119" s="0"/>
      <c r="UJ119" s="0"/>
      <c r="UK119" s="0"/>
      <c r="UL119" s="0"/>
      <c r="UM119" s="0"/>
      <c r="UN119" s="0"/>
      <c r="UO119" s="0"/>
      <c r="UP119" s="0"/>
      <c r="UQ119" s="0"/>
      <c r="UR119" s="0"/>
      <c r="US119" s="0"/>
      <c r="UT119" s="0"/>
      <c r="UU119" s="0"/>
      <c r="UV119" s="0"/>
      <c r="UW119" s="0"/>
      <c r="UX119" s="0"/>
      <c r="UY119" s="0"/>
      <c r="UZ119" s="0"/>
      <c r="VA119" s="0"/>
      <c r="VB119" s="0"/>
      <c r="VC119" s="0"/>
      <c r="VD119" s="0"/>
      <c r="VE119" s="0"/>
      <c r="VF119" s="0"/>
      <c r="VG119" s="0"/>
      <c r="VH119" s="0"/>
      <c r="VI119" s="0"/>
      <c r="VJ119" s="0"/>
      <c r="VK119" s="0"/>
      <c r="VL119" s="0"/>
      <c r="VM119" s="0"/>
      <c r="VN119" s="0"/>
      <c r="VO119" s="0"/>
      <c r="VP119" s="0"/>
      <c r="VQ119" s="0"/>
      <c r="VR119" s="0"/>
      <c r="VS119" s="0"/>
      <c r="VT119" s="0"/>
      <c r="VU119" s="0"/>
      <c r="VV119" s="0"/>
      <c r="VW119" s="0"/>
      <c r="VX119" s="0"/>
      <c r="VY119" s="0"/>
      <c r="VZ119" s="0"/>
      <c r="WA119" s="0"/>
      <c r="WB119" s="0"/>
      <c r="WC119" s="0"/>
      <c r="WD119" s="0"/>
      <c r="WE119" s="0"/>
      <c r="WF119" s="0"/>
      <c r="WG119" s="0"/>
      <c r="WH119" s="0"/>
      <c r="WI119" s="0"/>
      <c r="WJ119" s="0"/>
      <c r="WK119" s="0"/>
      <c r="WL119" s="0"/>
      <c r="WM119" s="0"/>
      <c r="WN119" s="0"/>
      <c r="WO119" s="0"/>
      <c r="WP119" s="0"/>
      <c r="WQ119" s="0"/>
      <c r="WR119" s="0"/>
      <c r="WS119" s="0"/>
      <c r="WT119" s="0"/>
      <c r="WU119" s="0"/>
      <c r="WV119" s="0"/>
      <c r="WW119" s="0"/>
      <c r="WX119" s="0"/>
      <c r="WY119" s="0"/>
      <c r="WZ119" s="0"/>
      <c r="XA119" s="0"/>
      <c r="XB119" s="0"/>
      <c r="XC119" s="0"/>
      <c r="XD119" s="0"/>
      <c r="XE119" s="0"/>
      <c r="XF119" s="0"/>
      <c r="XG119" s="0"/>
      <c r="XH119" s="0"/>
      <c r="XI119" s="0"/>
      <c r="XJ119" s="0"/>
      <c r="XK119" s="0"/>
      <c r="XL119" s="0"/>
      <c r="XM119" s="0"/>
      <c r="XN119" s="0"/>
      <c r="XO119" s="0"/>
      <c r="XP119" s="0"/>
      <c r="XQ119" s="0"/>
      <c r="XR119" s="0"/>
      <c r="XS119" s="0"/>
      <c r="XT119" s="0"/>
      <c r="XU119" s="0"/>
      <c r="XV119" s="0"/>
      <c r="XW119" s="0"/>
      <c r="XX119" s="0"/>
      <c r="XY119" s="0"/>
      <c r="XZ119" s="0"/>
      <c r="YA119" s="0"/>
      <c r="YB119" s="0"/>
      <c r="YC119" s="0"/>
      <c r="YD119" s="0"/>
      <c r="YE119" s="0"/>
      <c r="YF119" s="0"/>
      <c r="YG119" s="0"/>
      <c r="YH119" s="0"/>
      <c r="YI119" s="0"/>
      <c r="YJ119" s="0"/>
      <c r="YK119" s="0"/>
      <c r="YL119" s="0"/>
      <c r="YM119" s="0"/>
      <c r="YN119" s="0"/>
      <c r="YO119" s="0"/>
      <c r="YP119" s="0"/>
      <c r="YQ119" s="0"/>
      <c r="YR119" s="0"/>
      <c r="YS119" s="0"/>
      <c r="YT119" s="0"/>
      <c r="YU119" s="0"/>
      <c r="YV119" s="0"/>
      <c r="YW119" s="0"/>
      <c r="YX119" s="0"/>
      <c r="YY119" s="0"/>
      <c r="YZ119" s="0"/>
      <c r="ZA119" s="0"/>
      <c r="ZB119" s="0"/>
      <c r="ZC119" s="0"/>
      <c r="ZD119" s="0"/>
      <c r="ZE119" s="0"/>
      <c r="ZF119" s="0"/>
      <c r="ZG119" s="0"/>
      <c r="ZH119" s="0"/>
      <c r="ZI119" s="0"/>
      <c r="ZJ119" s="0"/>
      <c r="ZK119" s="0"/>
      <c r="ZL119" s="0"/>
      <c r="ZM119" s="0"/>
      <c r="ZN119" s="0"/>
      <c r="ZO119" s="0"/>
      <c r="ZP119" s="0"/>
      <c r="ZQ119" s="0"/>
      <c r="ZR119" s="0"/>
      <c r="ZS119" s="0"/>
      <c r="ZT119" s="0"/>
      <c r="ZU119" s="0"/>
      <c r="ZV119" s="0"/>
      <c r="ZW119" s="0"/>
      <c r="ZX119" s="0"/>
      <c r="ZY119" s="0"/>
      <c r="ZZ119" s="0"/>
      <c r="AAA119" s="0"/>
      <c r="AAB119" s="0"/>
      <c r="AAC119" s="0"/>
      <c r="AAD119" s="0"/>
      <c r="AAE119" s="0"/>
      <c r="AAF119" s="0"/>
      <c r="AAG119" s="0"/>
      <c r="AAH119" s="0"/>
      <c r="AAI119" s="0"/>
      <c r="AAJ119" s="0"/>
      <c r="AAK119" s="0"/>
      <c r="AAL119" s="0"/>
      <c r="AAM119" s="0"/>
      <c r="AAN119" s="0"/>
      <c r="AAO119" s="0"/>
      <c r="AAP119" s="0"/>
      <c r="AAQ119" s="0"/>
      <c r="AAR119" s="0"/>
      <c r="AAS119" s="0"/>
      <c r="AAT119" s="0"/>
      <c r="AAU119" s="0"/>
      <c r="AAV119" s="0"/>
      <c r="AAW119" s="0"/>
      <c r="AAX119" s="0"/>
      <c r="AAY119" s="0"/>
      <c r="AAZ119" s="0"/>
      <c r="ABA119" s="0"/>
      <c r="ABB119" s="0"/>
      <c r="ABC119" s="0"/>
      <c r="ABD119" s="0"/>
      <c r="ABE119" s="0"/>
      <c r="ABF119" s="0"/>
      <c r="ABG119" s="0"/>
      <c r="ABH119" s="0"/>
      <c r="ABI119" s="0"/>
      <c r="ABJ119" s="0"/>
      <c r="ABK119" s="0"/>
      <c r="ABL119" s="0"/>
      <c r="ABM119" s="0"/>
      <c r="ABN119" s="0"/>
      <c r="ABO119" s="0"/>
      <c r="ABP119" s="0"/>
      <c r="ABQ119" s="0"/>
      <c r="ABR119" s="0"/>
      <c r="ABS119" s="0"/>
      <c r="ABT119" s="0"/>
      <c r="ABU119" s="0"/>
      <c r="ABV119" s="0"/>
      <c r="ABW119" s="0"/>
      <c r="ABX119" s="0"/>
      <c r="ABY119" s="0"/>
      <c r="ABZ119" s="0"/>
      <c r="ACA119" s="0"/>
      <c r="ACB119" s="0"/>
      <c r="ACC119" s="0"/>
      <c r="ACD119" s="0"/>
      <c r="ACE119" s="0"/>
      <c r="ACF119" s="0"/>
      <c r="ACG119" s="0"/>
      <c r="ACH119" s="0"/>
      <c r="ACI119" s="0"/>
      <c r="ACJ119" s="0"/>
      <c r="ACK119" s="0"/>
      <c r="ACL119" s="0"/>
      <c r="ACM119" s="0"/>
      <c r="ACN119" s="0"/>
      <c r="ACO119" s="0"/>
      <c r="ACP119" s="0"/>
      <c r="ACQ119" s="0"/>
      <c r="ACR119" s="0"/>
      <c r="ACS119" s="0"/>
      <c r="ACT119" s="0"/>
      <c r="ACU119" s="0"/>
      <c r="ACV119" s="0"/>
      <c r="ACW119" s="0"/>
      <c r="ACX119" s="0"/>
      <c r="ACY119" s="0"/>
      <c r="ACZ119" s="0"/>
      <c r="ADA119" s="0"/>
      <c r="ADB119" s="0"/>
      <c r="ADC119" s="0"/>
      <c r="ADD119" s="0"/>
      <c r="ADE119" s="0"/>
      <c r="ADF119" s="0"/>
      <c r="ADG119" s="0"/>
      <c r="ADH119" s="0"/>
      <c r="ADI119" s="0"/>
      <c r="ADJ119" s="0"/>
      <c r="ADK119" s="0"/>
      <c r="ADL119" s="0"/>
      <c r="ADM119" s="0"/>
      <c r="ADN119" s="0"/>
      <c r="ADO119" s="0"/>
      <c r="ADP119" s="0"/>
      <c r="ADQ119" s="0"/>
      <c r="ADR119" s="0"/>
      <c r="ADS119" s="0"/>
      <c r="ADT119" s="0"/>
      <c r="ADU119" s="0"/>
      <c r="ADV119" s="0"/>
      <c r="ADW119" s="0"/>
      <c r="ADX119" s="0"/>
      <c r="ADY119" s="0"/>
      <c r="ADZ119" s="0"/>
      <c r="AEA119" s="0"/>
      <c r="AEB119" s="0"/>
      <c r="AEC119" s="0"/>
      <c r="AED119" s="0"/>
      <c r="AEE119" s="0"/>
      <c r="AEF119" s="0"/>
      <c r="AEG119" s="0"/>
      <c r="AEH119" s="0"/>
      <c r="AEI119" s="0"/>
      <c r="AEJ119" s="0"/>
      <c r="AEK119" s="0"/>
      <c r="AEL119" s="0"/>
      <c r="AEM119" s="0"/>
      <c r="AEN119" s="0"/>
      <c r="AEO119" s="0"/>
      <c r="AEP119" s="0"/>
      <c r="AEQ119" s="0"/>
      <c r="AER119" s="0"/>
      <c r="AES119" s="0"/>
      <c r="AET119" s="0"/>
      <c r="AEU119" s="0"/>
      <c r="AEV119" s="0"/>
      <c r="AEW119" s="0"/>
      <c r="AEX119" s="0"/>
      <c r="AEY119" s="0"/>
      <c r="AEZ119" s="0"/>
      <c r="AFA119" s="0"/>
      <c r="AFB119" s="0"/>
      <c r="AFC119" s="0"/>
      <c r="AFD119" s="0"/>
      <c r="AFE119" s="0"/>
      <c r="AFF119" s="0"/>
      <c r="AFG119" s="0"/>
      <c r="AFH119" s="0"/>
      <c r="AFI119" s="0"/>
      <c r="AFJ119" s="0"/>
      <c r="AFK119" s="0"/>
      <c r="AFL119" s="0"/>
      <c r="AFM119" s="0"/>
      <c r="AFN119" s="0"/>
      <c r="AFO119" s="0"/>
      <c r="AFP119" s="0"/>
      <c r="AFQ119" s="0"/>
      <c r="AFR119" s="0"/>
      <c r="AFS119" s="0"/>
      <c r="AFT119" s="0"/>
      <c r="AFU119" s="0"/>
      <c r="AFV119" s="0"/>
      <c r="AFW119" s="0"/>
      <c r="AFX119" s="0"/>
      <c r="AFY119" s="0"/>
      <c r="AFZ119" s="0"/>
      <c r="AGA119" s="0"/>
      <c r="AGB119" s="0"/>
      <c r="AGC119" s="0"/>
      <c r="AGD119" s="0"/>
      <c r="AGE119" s="0"/>
      <c r="AGF119" s="0"/>
      <c r="AGG119" s="0"/>
      <c r="AGH119" s="0"/>
      <c r="AGI119" s="0"/>
      <c r="AGJ119" s="0"/>
      <c r="AGK119" s="0"/>
      <c r="AGL119" s="0"/>
      <c r="AGM119" s="0"/>
      <c r="AGN119" s="0"/>
      <c r="AGO119" s="0"/>
      <c r="AGP119" s="0"/>
      <c r="AGQ119" s="0"/>
      <c r="AGR119" s="0"/>
      <c r="AGS119" s="0"/>
      <c r="AGT119" s="0"/>
      <c r="AGU119" s="0"/>
      <c r="AGV119" s="0"/>
      <c r="AGW119" s="0"/>
      <c r="AGX119" s="0"/>
      <c r="AGY119" s="0"/>
      <c r="AGZ119" s="0"/>
      <c r="AHA119" s="0"/>
      <c r="AHB119" s="0"/>
      <c r="AHC119" s="0"/>
      <c r="AHD119" s="0"/>
      <c r="AHE119" s="0"/>
      <c r="AHF119" s="0"/>
      <c r="AHG119" s="0"/>
      <c r="AHH119" s="0"/>
      <c r="AHI119" s="0"/>
      <c r="AHJ119" s="0"/>
      <c r="AHK119" s="0"/>
      <c r="AHL119" s="0"/>
      <c r="AHM119" s="0"/>
      <c r="AHN119" s="0"/>
      <c r="AHO119" s="0"/>
      <c r="AHP119" s="0"/>
      <c r="AHQ119" s="0"/>
      <c r="AHR119" s="0"/>
      <c r="AHS119" s="0"/>
      <c r="AHT119" s="0"/>
      <c r="AHU119" s="0"/>
      <c r="AHV119" s="0"/>
      <c r="AHW119" s="0"/>
      <c r="AHX119" s="0"/>
      <c r="AHY119" s="0"/>
      <c r="AHZ119" s="0"/>
      <c r="AIA119" s="0"/>
      <c r="AIB119" s="0"/>
      <c r="AIC119" s="0"/>
      <c r="AID119" s="0"/>
      <c r="AIE119" s="0"/>
      <c r="AIF119" s="0"/>
      <c r="AIG119" s="0"/>
      <c r="AIH119" s="0"/>
      <c r="AII119" s="0"/>
      <c r="AIJ119" s="0"/>
      <c r="AIK119" s="0"/>
      <c r="AIL119" s="0"/>
      <c r="AIM119" s="0"/>
      <c r="AIN119" s="0"/>
      <c r="AIO119" s="0"/>
      <c r="AIP119" s="0"/>
      <c r="AIQ119" s="0"/>
      <c r="AIR119" s="0"/>
      <c r="AIS119" s="0"/>
      <c r="AIT119" s="0"/>
      <c r="AIU119" s="0"/>
      <c r="AIV119" s="0"/>
      <c r="AIW119" s="0"/>
      <c r="AIX119" s="0"/>
      <c r="AIY119" s="0"/>
      <c r="AIZ119" s="0"/>
      <c r="AJA119" s="0"/>
      <c r="AJB119" s="0"/>
      <c r="AJC119" s="0"/>
      <c r="AJD119" s="0"/>
      <c r="AJE119" s="0"/>
      <c r="AJF119" s="0"/>
      <c r="AJG119" s="0"/>
      <c r="AJH119" s="0"/>
      <c r="AJI119" s="0"/>
      <c r="AJJ119" s="0"/>
      <c r="AJK119" s="0"/>
      <c r="AJL119" s="0"/>
      <c r="AJM119" s="0"/>
      <c r="AJN119" s="0"/>
      <c r="AJO119" s="0"/>
      <c r="AJP119" s="0"/>
      <c r="AJQ119" s="0"/>
      <c r="AJR119" s="0"/>
      <c r="AJS119" s="0"/>
      <c r="AJT119" s="0"/>
      <c r="AJU119" s="0"/>
      <c r="AJV119" s="0"/>
      <c r="AJW119" s="0"/>
      <c r="AJX119" s="0"/>
      <c r="AJY119" s="0"/>
      <c r="AJZ119" s="0"/>
      <c r="AKA119" s="0"/>
      <c r="AKB119" s="0"/>
      <c r="AKC119" s="0"/>
      <c r="AKD119" s="0"/>
      <c r="AKE119" s="0"/>
      <c r="AKF119" s="0"/>
      <c r="AKG119" s="0"/>
      <c r="AKH119" s="0"/>
      <c r="AKI119" s="0"/>
      <c r="AKJ119" s="0"/>
      <c r="AKK119" s="0"/>
      <c r="AKL119" s="0"/>
      <c r="AKM119" s="0"/>
      <c r="AKN119" s="0"/>
      <c r="AKO119" s="0"/>
      <c r="AKP119" s="0"/>
      <c r="AKQ119" s="0"/>
      <c r="AKR119" s="0"/>
      <c r="AKS119" s="0"/>
      <c r="AKT119" s="0"/>
      <c r="AKU119" s="0"/>
      <c r="AKV119" s="0"/>
      <c r="AKW119" s="0"/>
      <c r="AKX119" s="0"/>
      <c r="AKY119" s="0"/>
      <c r="AKZ119" s="0"/>
      <c r="ALA119" s="0"/>
      <c r="ALB119" s="0"/>
      <c r="ALC119" s="0"/>
      <c r="ALD119" s="0"/>
      <c r="ALE119" s="0"/>
      <c r="ALF119" s="0"/>
      <c r="ALG119" s="0"/>
      <c r="ALH119" s="0"/>
      <c r="ALI119" s="0"/>
      <c r="ALJ119" s="0"/>
      <c r="ALK119" s="0"/>
      <c r="ALL119" s="0"/>
      <c r="ALM119" s="0"/>
      <c r="ALN119" s="0"/>
      <c r="ALO119" s="0"/>
      <c r="ALP119" s="0"/>
      <c r="ALQ119" s="0"/>
      <c r="ALR119" s="0"/>
      <c r="ALS119" s="0"/>
      <c r="ALT119" s="0"/>
      <c r="ALU119" s="0"/>
      <c r="ALV119" s="0"/>
      <c r="ALW119" s="0"/>
      <c r="ALX119" s="0"/>
      <c r="ALY119" s="0"/>
      <c r="ALZ119" s="0"/>
      <c r="AMA119" s="0"/>
      <c r="AMB119" s="0"/>
      <c r="AMC119" s="0"/>
      <c r="AMD119" s="0"/>
      <c r="AME119" s="0"/>
      <c r="AMF119" s="0"/>
      <c r="AMG119" s="0"/>
      <c r="AMH119" s="0"/>
      <c r="AMI119" s="0"/>
      <c r="AMJ119" s="0"/>
    </row>
    <row r="120" s="258" customFormat="true" ht="15.75" hidden="true" customHeight="true" outlineLevel="1" collapsed="false">
      <c r="A120" s="186"/>
      <c r="B120" s="209" t="s">
        <v>19</v>
      </c>
      <c r="C120" s="210" t="s">
        <v>292</v>
      </c>
      <c r="D120" s="242" t="s">
        <v>21</v>
      </c>
      <c r="E120" s="211"/>
      <c r="F120" s="211"/>
      <c r="G120" s="211"/>
      <c r="H120" s="211"/>
      <c r="I120" s="211"/>
      <c r="J120" s="211"/>
      <c r="K120" s="211"/>
      <c r="L120" s="211"/>
      <c r="M120" s="211"/>
      <c r="N120" s="211"/>
      <c r="O120" s="227"/>
      <c r="P120" s="211"/>
      <c r="Q120" s="211"/>
      <c r="R120" s="211"/>
      <c r="S120" s="211"/>
      <c r="T120" s="211"/>
      <c r="U120" s="211"/>
      <c r="V120" s="211"/>
      <c r="W120" s="211"/>
      <c r="X120" s="228"/>
      <c r="Y120" s="227"/>
      <c r="Z120" s="211"/>
      <c r="AA120" s="211"/>
      <c r="AB120" s="211"/>
      <c r="AC120" s="211"/>
      <c r="AD120" s="211"/>
      <c r="AE120" s="211"/>
      <c r="AF120" s="211"/>
      <c r="AG120" s="211"/>
      <c r="AH120" s="228"/>
      <c r="AI120" s="227"/>
      <c r="AJ120" s="211"/>
      <c r="AK120" s="211"/>
      <c r="AL120" s="211"/>
      <c r="AM120" s="211"/>
      <c r="AN120" s="211"/>
      <c r="AO120" s="211"/>
      <c r="AP120" s="211"/>
      <c r="AQ120" s="211"/>
      <c r="AR120" s="228"/>
      <c r="AS120" s="227"/>
      <c r="AT120" s="211"/>
      <c r="AU120" s="211"/>
      <c r="AV120" s="211"/>
      <c r="AW120" s="211"/>
      <c r="AX120" s="211"/>
      <c r="AY120" s="211"/>
      <c r="AZ120" s="211"/>
      <c r="BA120" s="211"/>
      <c r="BB120" s="228"/>
      <c r="BC120" s="185"/>
      <c r="BD120" s="185"/>
      <c r="BE120" s="185"/>
      <c r="BF120" s="185"/>
      <c r="BG120" s="185"/>
      <c r="BH120" s="185"/>
      <c r="BI120" s="185"/>
      <c r="BJ120" s="185"/>
      <c r="BK120" s="185"/>
      <c r="BL120" s="185"/>
      <c r="BM120" s="185"/>
      <c r="BN120" s="185"/>
      <c r="BO120" s="185"/>
      <c r="BP120" s="185"/>
      <c r="BQ120" s="185"/>
      <c r="BR120" s="185"/>
      <c r="BS120" s="185"/>
      <c r="BT120" s="185"/>
      <c r="BU120" s="185"/>
      <c r="BV120" s="185"/>
    </row>
    <row r="121" customFormat="false" ht="15.75" hidden="true" customHeight="true" outlineLevel="1" collapsed="false">
      <c r="A121" s="186"/>
      <c r="B121" s="202" t="s">
        <v>22</v>
      </c>
      <c r="C121" s="66" t="s">
        <v>293</v>
      </c>
      <c r="D121" s="241" t="s">
        <v>182</v>
      </c>
      <c r="E121" s="203"/>
      <c r="F121" s="203"/>
      <c r="G121" s="203"/>
      <c r="H121" s="203"/>
      <c r="I121" s="203"/>
      <c r="J121" s="203"/>
      <c r="K121" s="203"/>
      <c r="L121" s="203"/>
      <c r="M121" s="203"/>
      <c r="N121" s="203"/>
      <c r="O121" s="204"/>
      <c r="P121" s="203"/>
      <c r="Q121" s="203"/>
      <c r="R121" s="203"/>
      <c r="S121" s="203"/>
      <c r="T121" s="203"/>
      <c r="U121" s="203"/>
      <c r="V121" s="203"/>
      <c r="W121" s="203"/>
      <c r="X121" s="205"/>
      <c r="Y121" s="204"/>
      <c r="Z121" s="203"/>
      <c r="AA121" s="203"/>
      <c r="AB121" s="203"/>
      <c r="AC121" s="203"/>
      <c r="AD121" s="203"/>
      <c r="AE121" s="203"/>
      <c r="AF121" s="203"/>
      <c r="AG121" s="203"/>
      <c r="AH121" s="205"/>
      <c r="AI121" s="204"/>
      <c r="AJ121" s="203"/>
      <c r="AK121" s="203"/>
      <c r="AL121" s="203"/>
      <c r="AM121" s="203"/>
      <c r="AN121" s="203"/>
      <c r="AO121" s="203"/>
      <c r="AP121" s="203"/>
      <c r="AQ121" s="203"/>
      <c r="AR121" s="205"/>
      <c r="AS121" s="204"/>
      <c r="AT121" s="203"/>
      <c r="AU121" s="203"/>
      <c r="AV121" s="203"/>
      <c r="AW121" s="203"/>
      <c r="AX121" s="203"/>
      <c r="AY121" s="203"/>
      <c r="AZ121" s="203"/>
      <c r="BA121" s="203"/>
      <c r="BB121" s="205"/>
      <c r="BC121" s="0"/>
      <c r="BD121" s="0"/>
      <c r="BE121" s="0"/>
      <c r="BF121" s="0"/>
      <c r="BG121" s="0"/>
      <c r="BH121" s="0"/>
      <c r="BI121" s="0"/>
      <c r="BJ121" s="0"/>
      <c r="BK121" s="0"/>
      <c r="BL121" s="0"/>
      <c r="BM121" s="0"/>
      <c r="BN121" s="0"/>
      <c r="BO121" s="0"/>
      <c r="BP121" s="0"/>
      <c r="BQ121" s="0"/>
      <c r="BR121" s="0"/>
      <c r="BS121" s="0"/>
      <c r="BT121" s="0"/>
      <c r="BU121" s="0"/>
      <c r="BV121" s="0"/>
      <c r="BW121" s="0"/>
      <c r="BX121" s="0"/>
      <c r="BY121" s="0"/>
      <c r="BZ121" s="0"/>
      <c r="CA121" s="0"/>
      <c r="CB121" s="0"/>
      <c r="CC121" s="0"/>
      <c r="CD121" s="0"/>
      <c r="CE121" s="0"/>
      <c r="CF121" s="0"/>
      <c r="CG121" s="0"/>
      <c r="CH121" s="0"/>
      <c r="CI121" s="0"/>
      <c r="CJ121" s="0"/>
      <c r="CK121" s="0"/>
      <c r="CL121" s="0"/>
      <c r="CM121" s="0"/>
      <c r="CN121" s="0"/>
      <c r="CO121" s="0"/>
      <c r="CP121" s="0"/>
      <c r="CQ121" s="0"/>
      <c r="CR121" s="0"/>
      <c r="CS121" s="0"/>
      <c r="CT121" s="0"/>
      <c r="CU121" s="0"/>
      <c r="CV121" s="0"/>
      <c r="CW121" s="0"/>
      <c r="CX121" s="0"/>
      <c r="CY121" s="0"/>
      <c r="CZ121" s="0"/>
      <c r="DA121" s="0"/>
      <c r="DB121" s="0"/>
      <c r="DC121" s="0"/>
      <c r="DD121" s="0"/>
      <c r="DE121" s="0"/>
      <c r="DF121" s="0"/>
      <c r="DG121" s="0"/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  <c r="DU121" s="0"/>
      <c r="DV121" s="0"/>
      <c r="DW121" s="0"/>
      <c r="DX121" s="0"/>
      <c r="DY121" s="0"/>
      <c r="DZ121" s="0"/>
      <c r="EA121" s="0"/>
      <c r="EB121" s="0"/>
      <c r="EC121" s="0"/>
      <c r="ED121" s="0"/>
      <c r="EE121" s="0"/>
      <c r="EF121" s="0"/>
      <c r="EG121" s="0"/>
      <c r="EH121" s="0"/>
      <c r="EI121" s="0"/>
      <c r="EJ121" s="0"/>
      <c r="EK121" s="0"/>
      <c r="EL121" s="0"/>
      <c r="EM121" s="0"/>
      <c r="EN121" s="0"/>
      <c r="EO121" s="0"/>
      <c r="EP121" s="0"/>
      <c r="EQ121" s="0"/>
      <c r="ER121" s="0"/>
      <c r="ES121" s="0"/>
      <c r="ET121" s="0"/>
      <c r="EU121" s="0"/>
      <c r="EV121" s="0"/>
      <c r="EW121" s="0"/>
      <c r="EX121" s="0"/>
      <c r="EY121" s="0"/>
      <c r="EZ121" s="0"/>
      <c r="FA121" s="0"/>
      <c r="FB121" s="0"/>
      <c r="FC121" s="0"/>
      <c r="FD121" s="0"/>
      <c r="FE121" s="0"/>
      <c r="FF121" s="0"/>
      <c r="FG121" s="0"/>
      <c r="FH121" s="0"/>
      <c r="FI121" s="0"/>
      <c r="FJ121" s="0"/>
      <c r="FK121" s="0"/>
      <c r="FL121" s="0"/>
      <c r="FM121" s="0"/>
      <c r="FN121" s="0"/>
      <c r="FO121" s="0"/>
      <c r="FP121" s="0"/>
      <c r="FQ121" s="0"/>
      <c r="FR121" s="0"/>
      <c r="FS121" s="0"/>
      <c r="FT121" s="0"/>
      <c r="FU121" s="0"/>
      <c r="FV121" s="0"/>
      <c r="FW121" s="0"/>
      <c r="FX121" s="0"/>
      <c r="FY121" s="0"/>
      <c r="FZ121" s="0"/>
      <c r="GA121" s="0"/>
      <c r="GB121" s="0"/>
      <c r="GC121" s="0"/>
      <c r="GD121" s="0"/>
      <c r="GE121" s="0"/>
      <c r="GF121" s="0"/>
      <c r="GG121" s="0"/>
      <c r="GH121" s="0"/>
      <c r="GI121" s="0"/>
      <c r="GJ121" s="0"/>
      <c r="GK121" s="0"/>
      <c r="GL121" s="0"/>
      <c r="GM121" s="0"/>
      <c r="GN121" s="0"/>
      <c r="GO121" s="0"/>
      <c r="GP121" s="0"/>
      <c r="GQ121" s="0"/>
      <c r="GR121" s="0"/>
      <c r="GS121" s="0"/>
      <c r="GT121" s="0"/>
      <c r="GU121" s="0"/>
      <c r="GV121" s="0"/>
      <c r="GW121" s="0"/>
      <c r="GX121" s="0"/>
      <c r="GY121" s="0"/>
      <c r="GZ121" s="0"/>
      <c r="HA121" s="0"/>
      <c r="HB121" s="0"/>
      <c r="HC121" s="0"/>
      <c r="HD121" s="0"/>
      <c r="HE121" s="0"/>
      <c r="HF121" s="0"/>
      <c r="HG121" s="0"/>
      <c r="HH121" s="0"/>
      <c r="HI121" s="0"/>
      <c r="HJ121" s="0"/>
      <c r="HK121" s="0"/>
      <c r="HL121" s="0"/>
      <c r="HM121" s="0"/>
      <c r="HN121" s="0"/>
      <c r="HO121" s="0"/>
      <c r="HP121" s="0"/>
      <c r="HQ121" s="0"/>
      <c r="HR121" s="0"/>
      <c r="HS121" s="0"/>
      <c r="HT121" s="0"/>
      <c r="HU121" s="0"/>
      <c r="HV121" s="0"/>
      <c r="HW121" s="0"/>
      <c r="HX121" s="0"/>
      <c r="HY121" s="0"/>
      <c r="HZ121" s="0"/>
      <c r="IA121" s="0"/>
      <c r="IB121" s="0"/>
      <c r="IC121" s="0"/>
      <c r="ID121" s="0"/>
      <c r="IE121" s="0"/>
      <c r="IF121" s="0"/>
      <c r="IG121" s="0"/>
      <c r="IH121" s="0"/>
      <c r="II121" s="0"/>
      <c r="IJ121" s="0"/>
      <c r="IK121" s="0"/>
      <c r="IL121" s="0"/>
      <c r="IM121" s="0"/>
      <c r="IN121" s="0"/>
      <c r="IO121" s="0"/>
      <c r="IP121" s="0"/>
      <c r="IQ121" s="0"/>
      <c r="IR121" s="0"/>
      <c r="IS121" s="0"/>
      <c r="IT121" s="0"/>
      <c r="IU121" s="0"/>
      <c r="IV121" s="0"/>
      <c r="IW121" s="0"/>
      <c r="IX121" s="0"/>
      <c r="IY121" s="0"/>
      <c r="IZ121" s="0"/>
      <c r="JA121" s="0"/>
      <c r="JB121" s="0"/>
      <c r="JC121" s="0"/>
      <c r="JD121" s="0"/>
      <c r="JE121" s="0"/>
      <c r="JF121" s="0"/>
      <c r="JG121" s="0"/>
      <c r="JH121" s="0"/>
      <c r="JI121" s="0"/>
      <c r="JJ121" s="0"/>
      <c r="JK121" s="0"/>
      <c r="JL121" s="0"/>
      <c r="JM121" s="0"/>
      <c r="JN121" s="0"/>
      <c r="JO121" s="0"/>
      <c r="JP121" s="0"/>
      <c r="JQ121" s="0"/>
      <c r="JR121" s="0"/>
      <c r="JS121" s="0"/>
      <c r="JT121" s="0"/>
      <c r="JU121" s="0"/>
      <c r="JV121" s="0"/>
      <c r="JW121" s="0"/>
      <c r="JX121" s="0"/>
      <c r="JY121" s="0"/>
      <c r="JZ121" s="0"/>
      <c r="KA121" s="0"/>
      <c r="KB121" s="0"/>
      <c r="KC121" s="0"/>
      <c r="KD121" s="0"/>
      <c r="KE121" s="0"/>
      <c r="KF121" s="0"/>
      <c r="KG121" s="0"/>
      <c r="KH121" s="0"/>
      <c r="KI121" s="0"/>
      <c r="KJ121" s="0"/>
      <c r="KK121" s="0"/>
      <c r="KL121" s="0"/>
      <c r="KM121" s="0"/>
      <c r="KN121" s="0"/>
      <c r="KO121" s="0"/>
      <c r="KP121" s="0"/>
      <c r="KQ121" s="0"/>
      <c r="KR121" s="0"/>
      <c r="KS121" s="0"/>
      <c r="KT121" s="0"/>
      <c r="KU121" s="0"/>
      <c r="KV121" s="0"/>
      <c r="KW121" s="0"/>
      <c r="KX121" s="0"/>
      <c r="KY121" s="0"/>
      <c r="KZ121" s="0"/>
      <c r="LA121" s="0"/>
      <c r="LB121" s="0"/>
      <c r="LC121" s="0"/>
      <c r="LD121" s="0"/>
      <c r="LE121" s="0"/>
      <c r="LF121" s="0"/>
      <c r="LG121" s="0"/>
      <c r="LH121" s="0"/>
      <c r="LI121" s="0"/>
      <c r="LJ121" s="0"/>
      <c r="LK121" s="0"/>
      <c r="LL121" s="0"/>
      <c r="LM121" s="0"/>
      <c r="LN121" s="0"/>
      <c r="LO121" s="0"/>
      <c r="LP121" s="0"/>
      <c r="LQ121" s="0"/>
      <c r="LR121" s="0"/>
      <c r="LS121" s="0"/>
      <c r="LT121" s="0"/>
      <c r="LU121" s="0"/>
      <c r="LV121" s="0"/>
      <c r="LW121" s="0"/>
      <c r="LX121" s="0"/>
      <c r="LY121" s="0"/>
      <c r="LZ121" s="0"/>
      <c r="MA121" s="0"/>
      <c r="MB121" s="0"/>
      <c r="MC121" s="0"/>
      <c r="MD121" s="0"/>
      <c r="ME121" s="0"/>
      <c r="MF121" s="0"/>
      <c r="MG121" s="0"/>
      <c r="MH121" s="0"/>
      <c r="MI121" s="0"/>
      <c r="MJ121" s="0"/>
      <c r="MK121" s="0"/>
      <c r="ML121" s="0"/>
      <c r="MM121" s="0"/>
      <c r="MN121" s="0"/>
      <c r="MO121" s="0"/>
      <c r="MP121" s="0"/>
      <c r="MQ121" s="0"/>
      <c r="MR121" s="0"/>
      <c r="MS121" s="0"/>
      <c r="MT121" s="0"/>
      <c r="MU121" s="0"/>
      <c r="MV121" s="0"/>
      <c r="MW121" s="0"/>
      <c r="MX121" s="0"/>
      <c r="MY121" s="0"/>
      <c r="MZ121" s="0"/>
      <c r="NA121" s="0"/>
      <c r="NB121" s="0"/>
      <c r="NC121" s="0"/>
      <c r="ND121" s="0"/>
      <c r="NE121" s="0"/>
      <c r="NF121" s="0"/>
      <c r="NG121" s="0"/>
      <c r="NH121" s="0"/>
      <c r="NI121" s="0"/>
      <c r="NJ121" s="0"/>
      <c r="NK121" s="0"/>
      <c r="NL121" s="0"/>
      <c r="NM121" s="0"/>
      <c r="NN121" s="0"/>
      <c r="NO121" s="0"/>
      <c r="NP121" s="0"/>
      <c r="NQ121" s="0"/>
      <c r="NR121" s="0"/>
      <c r="NS121" s="0"/>
      <c r="NT121" s="0"/>
      <c r="NU121" s="0"/>
      <c r="NV121" s="0"/>
      <c r="NW121" s="0"/>
      <c r="NX121" s="0"/>
      <c r="NY121" s="0"/>
      <c r="NZ121" s="0"/>
      <c r="OA121" s="0"/>
      <c r="OB121" s="0"/>
      <c r="OC121" s="0"/>
      <c r="OD121" s="0"/>
      <c r="OE121" s="0"/>
      <c r="OF121" s="0"/>
      <c r="OG121" s="0"/>
      <c r="OH121" s="0"/>
      <c r="OI121" s="0"/>
      <c r="OJ121" s="0"/>
      <c r="OK121" s="0"/>
      <c r="OL121" s="0"/>
      <c r="OM121" s="0"/>
      <c r="ON121" s="0"/>
      <c r="OO121" s="0"/>
      <c r="OP121" s="0"/>
      <c r="OQ121" s="0"/>
      <c r="OR121" s="0"/>
      <c r="OS121" s="0"/>
      <c r="OT121" s="0"/>
      <c r="OU121" s="0"/>
      <c r="OV121" s="0"/>
      <c r="OW121" s="0"/>
      <c r="OX121" s="0"/>
      <c r="OY121" s="0"/>
      <c r="OZ121" s="0"/>
      <c r="PA121" s="0"/>
      <c r="PB121" s="0"/>
      <c r="PC121" s="0"/>
      <c r="PD121" s="0"/>
      <c r="PE121" s="0"/>
      <c r="PF121" s="0"/>
      <c r="PG121" s="0"/>
      <c r="PH121" s="0"/>
      <c r="PI121" s="0"/>
      <c r="PJ121" s="0"/>
      <c r="PK121" s="0"/>
      <c r="PL121" s="0"/>
      <c r="PM121" s="0"/>
      <c r="PN121" s="0"/>
      <c r="PO121" s="0"/>
      <c r="PP121" s="0"/>
      <c r="PQ121" s="0"/>
      <c r="PR121" s="0"/>
      <c r="PS121" s="0"/>
      <c r="PT121" s="0"/>
      <c r="PU121" s="0"/>
      <c r="PV121" s="0"/>
      <c r="PW121" s="0"/>
      <c r="PX121" s="0"/>
      <c r="PY121" s="0"/>
      <c r="PZ121" s="0"/>
      <c r="QA121" s="0"/>
      <c r="QB121" s="0"/>
      <c r="QC121" s="0"/>
      <c r="QD121" s="0"/>
      <c r="QE121" s="0"/>
      <c r="QF121" s="0"/>
      <c r="QG121" s="0"/>
      <c r="QH121" s="0"/>
      <c r="QI121" s="0"/>
      <c r="QJ121" s="0"/>
      <c r="QK121" s="0"/>
      <c r="QL121" s="0"/>
      <c r="QM121" s="0"/>
      <c r="QN121" s="0"/>
      <c r="QO121" s="0"/>
      <c r="QP121" s="0"/>
      <c r="QQ121" s="0"/>
      <c r="QR121" s="0"/>
      <c r="QS121" s="0"/>
      <c r="QT121" s="0"/>
      <c r="QU121" s="0"/>
      <c r="QV121" s="0"/>
      <c r="QW121" s="0"/>
      <c r="QX121" s="0"/>
      <c r="QY121" s="0"/>
      <c r="QZ121" s="0"/>
      <c r="RA121" s="0"/>
      <c r="RB121" s="0"/>
      <c r="RC121" s="0"/>
      <c r="RD121" s="0"/>
      <c r="RE121" s="0"/>
      <c r="RF121" s="0"/>
      <c r="RG121" s="0"/>
      <c r="RH121" s="0"/>
      <c r="RI121" s="0"/>
      <c r="RJ121" s="0"/>
      <c r="RK121" s="0"/>
      <c r="RL121" s="0"/>
      <c r="RM121" s="0"/>
      <c r="RN121" s="0"/>
      <c r="RO121" s="0"/>
      <c r="RP121" s="0"/>
      <c r="RQ121" s="0"/>
      <c r="RR121" s="0"/>
      <c r="RS121" s="0"/>
      <c r="RT121" s="0"/>
      <c r="RU121" s="0"/>
      <c r="RV121" s="0"/>
      <c r="RW121" s="0"/>
      <c r="RX121" s="0"/>
      <c r="RY121" s="0"/>
      <c r="RZ121" s="0"/>
      <c r="SA121" s="0"/>
      <c r="SB121" s="0"/>
      <c r="SC121" s="0"/>
      <c r="SD121" s="0"/>
      <c r="SE121" s="0"/>
      <c r="SF121" s="0"/>
      <c r="SG121" s="0"/>
      <c r="SH121" s="0"/>
      <c r="SI121" s="0"/>
      <c r="SJ121" s="0"/>
      <c r="SK121" s="0"/>
      <c r="SL121" s="0"/>
      <c r="SM121" s="0"/>
      <c r="SN121" s="0"/>
      <c r="SO121" s="0"/>
      <c r="SP121" s="0"/>
      <c r="SQ121" s="0"/>
      <c r="SR121" s="0"/>
      <c r="SS121" s="0"/>
      <c r="ST121" s="0"/>
      <c r="SU121" s="0"/>
      <c r="SV121" s="0"/>
      <c r="SW121" s="0"/>
      <c r="SX121" s="0"/>
      <c r="SY121" s="0"/>
      <c r="SZ121" s="0"/>
      <c r="TA121" s="0"/>
      <c r="TB121" s="0"/>
      <c r="TC121" s="0"/>
      <c r="TD121" s="0"/>
      <c r="TE121" s="0"/>
      <c r="TF121" s="0"/>
      <c r="TG121" s="0"/>
      <c r="TH121" s="0"/>
      <c r="TI121" s="0"/>
      <c r="TJ121" s="0"/>
      <c r="TK121" s="0"/>
      <c r="TL121" s="0"/>
      <c r="TM121" s="0"/>
      <c r="TN121" s="0"/>
      <c r="TO121" s="0"/>
      <c r="TP121" s="0"/>
      <c r="TQ121" s="0"/>
      <c r="TR121" s="0"/>
      <c r="TS121" s="0"/>
      <c r="TT121" s="0"/>
      <c r="TU121" s="0"/>
      <c r="TV121" s="0"/>
      <c r="TW121" s="0"/>
      <c r="TX121" s="0"/>
      <c r="TY121" s="0"/>
      <c r="TZ121" s="0"/>
      <c r="UA121" s="0"/>
      <c r="UB121" s="0"/>
      <c r="UC121" s="0"/>
      <c r="UD121" s="0"/>
      <c r="UE121" s="0"/>
      <c r="UF121" s="0"/>
      <c r="UG121" s="0"/>
      <c r="UH121" s="0"/>
      <c r="UI121" s="0"/>
      <c r="UJ121" s="0"/>
      <c r="UK121" s="0"/>
      <c r="UL121" s="0"/>
      <c r="UM121" s="0"/>
      <c r="UN121" s="0"/>
      <c r="UO121" s="0"/>
      <c r="UP121" s="0"/>
      <c r="UQ121" s="0"/>
      <c r="UR121" s="0"/>
      <c r="US121" s="0"/>
      <c r="UT121" s="0"/>
      <c r="UU121" s="0"/>
      <c r="UV121" s="0"/>
      <c r="UW121" s="0"/>
      <c r="UX121" s="0"/>
      <c r="UY121" s="0"/>
      <c r="UZ121" s="0"/>
      <c r="VA121" s="0"/>
      <c r="VB121" s="0"/>
      <c r="VC121" s="0"/>
      <c r="VD121" s="0"/>
      <c r="VE121" s="0"/>
      <c r="VF121" s="0"/>
      <c r="VG121" s="0"/>
      <c r="VH121" s="0"/>
      <c r="VI121" s="0"/>
      <c r="VJ121" s="0"/>
      <c r="VK121" s="0"/>
      <c r="VL121" s="0"/>
      <c r="VM121" s="0"/>
      <c r="VN121" s="0"/>
      <c r="VO121" s="0"/>
      <c r="VP121" s="0"/>
      <c r="VQ121" s="0"/>
      <c r="VR121" s="0"/>
      <c r="VS121" s="0"/>
      <c r="VT121" s="0"/>
      <c r="VU121" s="0"/>
      <c r="VV121" s="0"/>
      <c r="VW121" s="0"/>
      <c r="VX121" s="0"/>
      <c r="VY121" s="0"/>
      <c r="VZ121" s="0"/>
      <c r="WA121" s="0"/>
      <c r="WB121" s="0"/>
      <c r="WC121" s="0"/>
      <c r="WD121" s="0"/>
      <c r="WE121" s="0"/>
      <c r="WF121" s="0"/>
      <c r="WG121" s="0"/>
      <c r="WH121" s="0"/>
      <c r="WI121" s="0"/>
      <c r="WJ121" s="0"/>
      <c r="WK121" s="0"/>
      <c r="WL121" s="0"/>
      <c r="WM121" s="0"/>
      <c r="WN121" s="0"/>
      <c r="WO121" s="0"/>
      <c r="WP121" s="0"/>
      <c r="WQ121" s="0"/>
      <c r="WR121" s="0"/>
      <c r="WS121" s="0"/>
      <c r="WT121" s="0"/>
      <c r="WU121" s="0"/>
      <c r="WV121" s="0"/>
      <c r="WW121" s="0"/>
      <c r="WX121" s="0"/>
      <c r="WY121" s="0"/>
      <c r="WZ121" s="0"/>
      <c r="XA121" s="0"/>
      <c r="XB121" s="0"/>
      <c r="XC121" s="0"/>
      <c r="XD121" s="0"/>
      <c r="XE121" s="0"/>
      <c r="XF121" s="0"/>
      <c r="XG121" s="0"/>
      <c r="XH121" s="0"/>
      <c r="XI121" s="0"/>
      <c r="XJ121" s="0"/>
      <c r="XK121" s="0"/>
      <c r="XL121" s="0"/>
      <c r="XM121" s="0"/>
      <c r="XN121" s="0"/>
      <c r="XO121" s="0"/>
      <c r="XP121" s="0"/>
      <c r="XQ121" s="0"/>
      <c r="XR121" s="0"/>
      <c r="XS121" s="0"/>
      <c r="XT121" s="0"/>
      <c r="XU121" s="0"/>
      <c r="XV121" s="0"/>
      <c r="XW121" s="0"/>
      <c r="XX121" s="0"/>
      <c r="XY121" s="0"/>
      <c r="XZ121" s="0"/>
      <c r="YA121" s="0"/>
      <c r="YB121" s="0"/>
      <c r="YC121" s="0"/>
      <c r="YD121" s="0"/>
      <c r="YE121" s="0"/>
      <c r="YF121" s="0"/>
      <c r="YG121" s="0"/>
      <c r="YH121" s="0"/>
      <c r="YI121" s="0"/>
      <c r="YJ121" s="0"/>
      <c r="YK121" s="0"/>
      <c r="YL121" s="0"/>
      <c r="YM121" s="0"/>
      <c r="YN121" s="0"/>
      <c r="YO121" s="0"/>
      <c r="YP121" s="0"/>
      <c r="YQ121" s="0"/>
      <c r="YR121" s="0"/>
      <c r="YS121" s="0"/>
      <c r="YT121" s="0"/>
      <c r="YU121" s="0"/>
      <c r="YV121" s="0"/>
      <c r="YW121" s="0"/>
      <c r="YX121" s="0"/>
      <c r="YY121" s="0"/>
      <c r="YZ121" s="0"/>
      <c r="ZA121" s="0"/>
      <c r="ZB121" s="0"/>
      <c r="ZC121" s="0"/>
      <c r="ZD121" s="0"/>
      <c r="ZE121" s="0"/>
      <c r="ZF121" s="0"/>
      <c r="ZG121" s="0"/>
      <c r="ZH121" s="0"/>
      <c r="ZI121" s="0"/>
      <c r="ZJ121" s="0"/>
      <c r="ZK121" s="0"/>
      <c r="ZL121" s="0"/>
      <c r="ZM121" s="0"/>
      <c r="ZN121" s="0"/>
      <c r="ZO121" s="0"/>
      <c r="ZP121" s="0"/>
      <c r="ZQ121" s="0"/>
      <c r="ZR121" s="0"/>
      <c r="ZS121" s="0"/>
      <c r="ZT121" s="0"/>
      <c r="ZU121" s="0"/>
      <c r="ZV121" s="0"/>
      <c r="ZW121" s="0"/>
      <c r="ZX121" s="0"/>
      <c r="ZY121" s="0"/>
      <c r="ZZ121" s="0"/>
      <c r="AAA121" s="0"/>
      <c r="AAB121" s="0"/>
      <c r="AAC121" s="0"/>
      <c r="AAD121" s="0"/>
      <c r="AAE121" s="0"/>
      <c r="AAF121" s="0"/>
      <c r="AAG121" s="0"/>
      <c r="AAH121" s="0"/>
      <c r="AAI121" s="0"/>
      <c r="AAJ121" s="0"/>
      <c r="AAK121" s="0"/>
      <c r="AAL121" s="0"/>
      <c r="AAM121" s="0"/>
      <c r="AAN121" s="0"/>
      <c r="AAO121" s="0"/>
      <c r="AAP121" s="0"/>
      <c r="AAQ121" s="0"/>
      <c r="AAR121" s="0"/>
      <c r="AAS121" s="0"/>
      <c r="AAT121" s="0"/>
      <c r="AAU121" s="0"/>
      <c r="AAV121" s="0"/>
      <c r="AAW121" s="0"/>
      <c r="AAX121" s="0"/>
      <c r="AAY121" s="0"/>
      <c r="AAZ121" s="0"/>
      <c r="ABA121" s="0"/>
      <c r="ABB121" s="0"/>
      <c r="ABC121" s="0"/>
      <c r="ABD121" s="0"/>
      <c r="ABE121" s="0"/>
      <c r="ABF121" s="0"/>
      <c r="ABG121" s="0"/>
      <c r="ABH121" s="0"/>
      <c r="ABI121" s="0"/>
      <c r="ABJ121" s="0"/>
      <c r="ABK121" s="0"/>
      <c r="ABL121" s="0"/>
      <c r="ABM121" s="0"/>
      <c r="ABN121" s="0"/>
      <c r="ABO121" s="0"/>
      <c r="ABP121" s="0"/>
      <c r="ABQ121" s="0"/>
      <c r="ABR121" s="0"/>
      <c r="ABS121" s="0"/>
      <c r="ABT121" s="0"/>
      <c r="ABU121" s="0"/>
      <c r="ABV121" s="0"/>
      <c r="ABW121" s="0"/>
      <c r="ABX121" s="0"/>
      <c r="ABY121" s="0"/>
      <c r="ABZ121" s="0"/>
      <c r="ACA121" s="0"/>
      <c r="ACB121" s="0"/>
      <c r="ACC121" s="0"/>
      <c r="ACD121" s="0"/>
      <c r="ACE121" s="0"/>
      <c r="ACF121" s="0"/>
      <c r="ACG121" s="0"/>
      <c r="ACH121" s="0"/>
      <c r="ACI121" s="0"/>
      <c r="ACJ121" s="0"/>
      <c r="ACK121" s="0"/>
      <c r="ACL121" s="0"/>
      <c r="ACM121" s="0"/>
      <c r="ACN121" s="0"/>
      <c r="ACO121" s="0"/>
      <c r="ACP121" s="0"/>
      <c r="ACQ121" s="0"/>
      <c r="ACR121" s="0"/>
      <c r="ACS121" s="0"/>
      <c r="ACT121" s="0"/>
      <c r="ACU121" s="0"/>
      <c r="ACV121" s="0"/>
      <c r="ACW121" s="0"/>
      <c r="ACX121" s="0"/>
      <c r="ACY121" s="0"/>
      <c r="ACZ121" s="0"/>
      <c r="ADA121" s="0"/>
      <c r="ADB121" s="0"/>
      <c r="ADC121" s="0"/>
      <c r="ADD121" s="0"/>
      <c r="ADE121" s="0"/>
      <c r="ADF121" s="0"/>
      <c r="ADG121" s="0"/>
      <c r="ADH121" s="0"/>
      <c r="ADI121" s="0"/>
      <c r="ADJ121" s="0"/>
      <c r="ADK121" s="0"/>
      <c r="ADL121" s="0"/>
      <c r="ADM121" s="0"/>
      <c r="ADN121" s="0"/>
      <c r="ADO121" s="0"/>
      <c r="ADP121" s="0"/>
      <c r="ADQ121" s="0"/>
      <c r="ADR121" s="0"/>
      <c r="ADS121" s="0"/>
      <c r="ADT121" s="0"/>
      <c r="ADU121" s="0"/>
      <c r="ADV121" s="0"/>
      <c r="ADW121" s="0"/>
      <c r="ADX121" s="0"/>
      <c r="ADY121" s="0"/>
      <c r="ADZ121" s="0"/>
      <c r="AEA121" s="0"/>
      <c r="AEB121" s="0"/>
      <c r="AEC121" s="0"/>
      <c r="AED121" s="0"/>
      <c r="AEE121" s="0"/>
      <c r="AEF121" s="0"/>
      <c r="AEG121" s="0"/>
      <c r="AEH121" s="0"/>
      <c r="AEI121" s="0"/>
      <c r="AEJ121" s="0"/>
      <c r="AEK121" s="0"/>
      <c r="AEL121" s="0"/>
      <c r="AEM121" s="0"/>
      <c r="AEN121" s="0"/>
      <c r="AEO121" s="0"/>
      <c r="AEP121" s="0"/>
      <c r="AEQ121" s="0"/>
      <c r="AER121" s="0"/>
      <c r="AES121" s="0"/>
      <c r="AET121" s="0"/>
      <c r="AEU121" s="0"/>
      <c r="AEV121" s="0"/>
      <c r="AEW121" s="0"/>
      <c r="AEX121" s="0"/>
      <c r="AEY121" s="0"/>
      <c r="AEZ121" s="0"/>
      <c r="AFA121" s="0"/>
      <c r="AFB121" s="0"/>
      <c r="AFC121" s="0"/>
      <c r="AFD121" s="0"/>
      <c r="AFE121" s="0"/>
      <c r="AFF121" s="0"/>
      <c r="AFG121" s="0"/>
      <c r="AFH121" s="0"/>
      <c r="AFI121" s="0"/>
      <c r="AFJ121" s="0"/>
      <c r="AFK121" s="0"/>
      <c r="AFL121" s="0"/>
      <c r="AFM121" s="0"/>
      <c r="AFN121" s="0"/>
      <c r="AFO121" s="0"/>
      <c r="AFP121" s="0"/>
      <c r="AFQ121" s="0"/>
      <c r="AFR121" s="0"/>
      <c r="AFS121" s="0"/>
      <c r="AFT121" s="0"/>
      <c r="AFU121" s="0"/>
      <c r="AFV121" s="0"/>
      <c r="AFW121" s="0"/>
      <c r="AFX121" s="0"/>
      <c r="AFY121" s="0"/>
      <c r="AFZ121" s="0"/>
      <c r="AGA121" s="0"/>
      <c r="AGB121" s="0"/>
      <c r="AGC121" s="0"/>
      <c r="AGD121" s="0"/>
      <c r="AGE121" s="0"/>
      <c r="AGF121" s="0"/>
      <c r="AGG121" s="0"/>
      <c r="AGH121" s="0"/>
      <c r="AGI121" s="0"/>
      <c r="AGJ121" s="0"/>
      <c r="AGK121" s="0"/>
      <c r="AGL121" s="0"/>
      <c r="AGM121" s="0"/>
      <c r="AGN121" s="0"/>
      <c r="AGO121" s="0"/>
      <c r="AGP121" s="0"/>
      <c r="AGQ121" s="0"/>
      <c r="AGR121" s="0"/>
      <c r="AGS121" s="0"/>
      <c r="AGT121" s="0"/>
      <c r="AGU121" s="0"/>
      <c r="AGV121" s="0"/>
      <c r="AGW121" s="0"/>
      <c r="AGX121" s="0"/>
      <c r="AGY121" s="0"/>
      <c r="AGZ121" s="0"/>
      <c r="AHA121" s="0"/>
      <c r="AHB121" s="0"/>
      <c r="AHC121" s="0"/>
      <c r="AHD121" s="0"/>
      <c r="AHE121" s="0"/>
      <c r="AHF121" s="0"/>
      <c r="AHG121" s="0"/>
      <c r="AHH121" s="0"/>
      <c r="AHI121" s="0"/>
      <c r="AHJ121" s="0"/>
      <c r="AHK121" s="0"/>
      <c r="AHL121" s="0"/>
      <c r="AHM121" s="0"/>
      <c r="AHN121" s="0"/>
      <c r="AHO121" s="0"/>
      <c r="AHP121" s="0"/>
      <c r="AHQ121" s="0"/>
      <c r="AHR121" s="0"/>
      <c r="AHS121" s="0"/>
      <c r="AHT121" s="0"/>
      <c r="AHU121" s="0"/>
      <c r="AHV121" s="0"/>
      <c r="AHW121" s="0"/>
      <c r="AHX121" s="0"/>
      <c r="AHY121" s="0"/>
      <c r="AHZ121" s="0"/>
      <c r="AIA121" s="0"/>
      <c r="AIB121" s="0"/>
      <c r="AIC121" s="0"/>
      <c r="AID121" s="0"/>
      <c r="AIE121" s="0"/>
      <c r="AIF121" s="0"/>
      <c r="AIG121" s="0"/>
      <c r="AIH121" s="0"/>
      <c r="AII121" s="0"/>
      <c r="AIJ121" s="0"/>
      <c r="AIK121" s="0"/>
      <c r="AIL121" s="0"/>
      <c r="AIM121" s="0"/>
      <c r="AIN121" s="0"/>
      <c r="AIO121" s="0"/>
      <c r="AIP121" s="0"/>
      <c r="AIQ121" s="0"/>
      <c r="AIR121" s="0"/>
      <c r="AIS121" s="0"/>
      <c r="AIT121" s="0"/>
      <c r="AIU121" s="0"/>
      <c r="AIV121" s="0"/>
      <c r="AIW121" s="0"/>
      <c r="AIX121" s="0"/>
      <c r="AIY121" s="0"/>
      <c r="AIZ121" s="0"/>
      <c r="AJA121" s="0"/>
      <c r="AJB121" s="0"/>
      <c r="AJC121" s="0"/>
      <c r="AJD121" s="0"/>
      <c r="AJE121" s="0"/>
      <c r="AJF121" s="0"/>
      <c r="AJG121" s="0"/>
      <c r="AJH121" s="0"/>
      <c r="AJI121" s="0"/>
      <c r="AJJ121" s="0"/>
      <c r="AJK121" s="0"/>
      <c r="AJL121" s="0"/>
      <c r="AJM121" s="0"/>
      <c r="AJN121" s="0"/>
      <c r="AJO121" s="0"/>
      <c r="AJP121" s="0"/>
      <c r="AJQ121" s="0"/>
      <c r="AJR121" s="0"/>
      <c r="AJS121" s="0"/>
      <c r="AJT121" s="0"/>
      <c r="AJU121" s="0"/>
      <c r="AJV121" s="0"/>
      <c r="AJW121" s="0"/>
      <c r="AJX121" s="0"/>
      <c r="AJY121" s="0"/>
      <c r="AJZ121" s="0"/>
      <c r="AKA121" s="0"/>
      <c r="AKB121" s="0"/>
      <c r="AKC121" s="0"/>
      <c r="AKD121" s="0"/>
      <c r="AKE121" s="0"/>
      <c r="AKF121" s="0"/>
      <c r="AKG121" s="0"/>
      <c r="AKH121" s="0"/>
      <c r="AKI121" s="0"/>
      <c r="AKJ121" s="0"/>
      <c r="AKK121" s="0"/>
      <c r="AKL121" s="0"/>
      <c r="AKM121" s="0"/>
      <c r="AKN121" s="0"/>
      <c r="AKO121" s="0"/>
      <c r="AKP121" s="0"/>
      <c r="AKQ121" s="0"/>
      <c r="AKR121" s="0"/>
      <c r="AKS121" s="0"/>
      <c r="AKT121" s="0"/>
      <c r="AKU121" s="0"/>
      <c r="AKV121" s="0"/>
      <c r="AKW121" s="0"/>
      <c r="AKX121" s="0"/>
      <c r="AKY121" s="0"/>
      <c r="AKZ121" s="0"/>
      <c r="ALA121" s="0"/>
      <c r="ALB121" s="0"/>
      <c r="ALC121" s="0"/>
      <c r="ALD121" s="0"/>
      <c r="ALE121" s="0"/>
      <c r="ALF121" s="0"/>
      <c r="ALG121" s="0"/>
      <c r="ALH121" s="0"/>
      <c r="ALI121" s="0"/>
      <c r="ALJ121" s="0"/>
      <c r="ALK121" s="0"/>
      <c r="ALL121" s="0"/>
      <c r="ALM121" s="0"/>
      <c r="ALN121" s="0"/>
      <c r="ALO121" s="0"/>
      <c r="ALP121" s="0"/>
      <c r="ALQ121" s="0"/>
      <c r="ALR121" s="0"/>
      <c r="ALS121" s="0"/>
      <c r="ALT121" s="0"/>
      <c r="ALU121" s="0"/>
      <c r="ALV121" s="0"/>
      <c r="ALW121" s="0"/>
      <c r="ALX121" s="0"/>
      <c r="ALY121" s="0"/>
      <c r="ALZ121" s="0"/>
      <c r="AMA121" s="0"/>
      <c r="AMB121" s="0"/>
      <c r="AMC121" s="0"/>
      <c r="AMD121" s="0"/>
      <c r="AME121" s="0"/>
      <c r="AMF121" s="0"/>
      <c r="AMG121" s="0"/>
      <c r="AMH121" s="0"/>
      <c r="AMI121" s="0"/>
      <c r="AMJ121" s="0"/>
    </row>
    <row r="122" s="258" customFormat="true" ht="15.75" hidden="true" customHeight="true" outlineLevel="1" collapsed="false">
      <c r="A122" s="186"/>
      <c r="B122" s="209" t="s">
        <v>183</v>
      </c>
      <c r="C122" s="210" t="s">
        <v>294</v>
      </c>
      <c r="D122" s="242" t="s">
        <v>185</v>
      </c>
      <c r="E122" s="211"/>
      <c r="F122" s="211"/>
      <c r="G122" s="211"/>
      <c r="H122" s="211"/>
      <c r="I122" s="211"/>
      <c r="J122" s="211"/>
      <c r="K122" s="211"/>
      <c r="L122" s="211"/>
      <c r="M122" s="211"/>
      <c r="N122" s="211"/>
      <c r="O122" s="227"/>
      <c r="P122" s="211"/>
      <c r="Q122" s="211"/>
      <c r="R122" s="211"/>
      <c r="S122" s="211"/>
      <c r="T122" s="211"/>
      <c r="U122" s="211"/>
      <c r="V122" s="211"/>
      <c r="W122" s="211"/>
      <c r="X122" s="228"/>
      <c r="Y122" s="227"/>
      <c r="Z122" s="211"/>
      <c r="AA122" s="211"/>
      <c r="AB122" s="211"/>
      <c r="AC122" s="211"/>
      <c r="AD122" s="211"/>
      <c r="AE122" s="211"/>
      <c r="AF122" s="211"/>
      <c r="AG122" s="211"/>
      <c r="AH122" s="228"/>
      <c r="AI122" s="227"/>
      <c r="AJ122" s="211"/>
      <c r="AK122" s="211"/>
      <c r="AL122" s="211"/>
      <c r="AM122" s="211"/>
      <c r="AN122" s="211"/>
      <c r="AO122" s="211"/>
      <c r="AP122" s="211"/>
      <c r="AQ122" s="211"/>
      <c r="AR122" s="228"/>
      <c r="AS122" s="227"/>
      <c r="AT122" s="211"/>
      <c r="AU122" s="211"/>
      <c r="AV122" s="211"/>
      <c r="AW122" s="211"/>
      <c r="AX122" s="211"/>
      <c r="AY122" s="211"/>
      <c r="AZ122" s="211"/>
      <c r="BA122" s="211"/>
      <c r="BB122" s="228"/>
      <c r="BC122" s="185"/>
      <c r="BD122" s="185"/>
      <c r="BE122" s="185"/>
      <c r="BF122" s="185"/>
      <c r="BG122" s="185"/>
      <c r="BH122" s="185"/>
      <c r="BI122" s="185"/>
      <c r="BJ122" s="185"/>
      <c r="BK122" s="185"/>
      <c r="BL122" s="185"/>
      <c r="BM122" s="185"/>
      <c r="BN122" s="185"/>
      <c r="BO122" s="185"/>
      <c r="BP122" s="185"/>
      <c r="BQ122" s="185"/>
      <c r="BR122" s="185"/>
      <c r="BS122" s="185"/>
      <c r="BT122" s="185"/>
      <c r="BU122" s="185"/>
      <c r="BV122" s="185"/>
    </row>
    <row r="123" customFormat="false" ht="15.75" hidden="true" customHeight="true" outlineLevel="1" collapsed="false">
      <c r="A123" s="186"/>
      <c r="B123" s="202" t="s">
        <v>186</v>
      </c>
      <c r="C123" s="66" t="s">
        <v>295</v>
      </c>
      <c r="D123" s="242" t="s">
        <v>114</v>
      </c>
      <c r="E123" s="203"/>
      <c r="F123" s="203"/>
      <c r="G123" s="203"/>
      <c r="H123" s="203"/>
      <c r="I123" s="203"/>
      <c r="J123" s="203"/>
      <c r="K123" s="203"/>
      <c r="L123" s="203"/>
      <c r="M123" s="203"/>
      <c r="N123" s="203"/>
      <c r="O123" s="204"/>
      <c r="P123" s="203"/>
      <c r="Q123" s="203"/>
      <c r="R123" s="203"/>
      <c r="S123" s="203"/>
      <c r="T123" s="203"/>
      <c r="U123" s="203"/>
      <c r="V123" s="203"/>
      <c r="W123" s="203"/>
      <c r="X123" s="205"/>
      <c r="Y123" s="204"/>
      <c r="Z123" s="203"/>
      <c r="AA123" s="203"/>
      <c r="AB123" s="203"/>
      <c r="AC123" s="203"/>
      <c r="AD123" s="203"/>
      <c r="AE123" s="203"/>
      <c r="AF123" s="203"/>
      <c r="AG123" s="203"/>
      <c r="AH123" s="205"/>
      <c r="AI123" s="204"/>
      <c r="AJ123" s="203"/>
      <c r="AK123" s="203"/>
      <c r="AL123" s="203"/>
      <c r="AM123" s="203"/>
      <c r="AN123" s="203"/>
      <c r="AO123" s="203"/>
      <c r="AP123" s="203"/>
      <c r="AQ123" s="203"/>
      <c r="AR123" s="205"/>
      <c r="AS123" s="204"/>
      <c r="AT123" s="203"/>
      <c r="AU123" s="203"/>
      <c r="AV123" s="203"/>
      <c r="AW123" s="203"/>
      <c r="AX123" s="203"/>
      <c r="AY123" s="203"/>
      <c r="AZ123" s="203"/>
      <c r="BA123" s="203"/>
      <c r="BB123" s="205"/>
      <c r="BC123" s="0"/>
      <c r="BD123" s="0"/>
      <c r="BE123" s="0"/>
      <c r="BF123" s="0"/>
      <c r="BG123" s="0"/>
      <c r="BH123" s="0"/>
      <c r="BI123" s="0"/>
      <c r="BJ123" s="0"/>
      <c r="BK123" s="0"/>
      <c r="BL123" s="0"/>
      <c r="BM123" s="0"/>
      <c r="BN123" s="0"/>
      <c r="BO123" s="0"/>
      <c r="BP123" s="0"/>
      <c r="BQ123" s="0"/>
      <c r="BR123" s="0"/>
      <c r="BS123" s="0"/>
      <c r="BT123" s="0"/>
      <c r="BU123" s="0"/>
      <c r="BV123" s="0"/>
      <c r="BW123" s="0"/>
      <c r="BX123" s="0"/>
      <c r="BY123" s="0"/>
      <c r="BZ123" s="0"/>
      <c r="CA123" s="0"/>
      <c r="CB123" s="0"/>
      <c r="CC123" s="0"/>
      <c r="CD123" s="0"/>
      <c r="CE123" s="0"/>
      <c r="CF123" s="0"/>
      <c r="CG123" s="0"/>
      <c r="CH123" s="0"/>
      <c r="CI123" s="0"/>
      <c r="CJ123" s="0"/>
      <c r="CK123" s="0"/>
      <c r="CL123" s="0"/>
      <c r="CM123" s="0"/>
      <c r="CN123" s="0"/>
      <c r="CO123" s="0"/>
      <c r="CP123" s="0"/>
      <c r="CQ123" s="0"/>
      <c r="CR123" s="0"/>
      <c r="CS123" s="0"/>
      <c r="CT123" s="0"/>
      <c r="CU123" s="0"/>
      <c r="CV123" s="0"/>
      <c r="CW123" s="0"/>
      <c r="CX123" s="0"/>
      <c r="CY123" s="0"/>
      <c r="CZ123" s="0"/>
      <c r="DA123" s="0"/>
      <c r="DB123" s="0"/>
      <c r="DC123" s="0"/>
      <c r="DD123" s="0"/>
      <c r="DE123" s="0"/>
      <c r="DF123" s="0"/>
      <c r="DG123" s="0"/>
      <c r="DH123" s="0"/>
      <c r="DI123" s="0"/>
      <c r="DJ123" s="0"/>
      <c r="DK123" s="0"/>
      <c r="DL123" s="0"/>
      <c r="DM123" s="0"/>
      <c r="DN123" s="0"/>
      <c r="DO123" s="0"/>
      <c r="DP123" s="0"/>
      <c r="DQ123" s="0"/>
      <c r="DR123" s="0"/>
      <c r="DS123" s="0"/>
      <c r="DT123" s="0"/>
      <c r="DU123" s="0"/>
      <c r="DV123" s="0"/>
      <c r="DW123" s="0"/>
      <c r="DX123" s="0"/>
      <c r="DY123" s="0"/>
      <c r="DZ123" s="0"/>
      <c r="EA123" s="0"/>
      <c r="EB123" s="0"/>
      <c r="EC123" s="0"/>
      <c r="ED123" s="0"/>
      <c r="EE123" s="0"/>
      <c r="EF123" s="0"/>
      <c r="EG123" s="0"/>
      <c r="EH123" s="0"/>
      <c r="EI123" s="0"/>
      <c r="EJ123" s="0"/>
      <c r="EK123" s="0"/>
      <c r="EL123" s="0"/>
      <c r="EM123" s="0"/>
      <c r="EN123" s="0"/>
      <c r="EO123" s="0"/>
      <c r="EP123" s="0"/>
      <c r="EQ123" s="0"/>
      <c r="ER123" s="0"/>
      <c r="ES123" s="0"/>
      <c r="ET123" s="0"/>
      <c r="EU123" s="0"/>
      <c r="EV123" s="0"/>
      <c r="EW123" s="0"/>
      <c r="EX123" s="0"/>
      <c r="EY123" s="0"/>
      <c r="EZ123" s="0"/>
      <c r="FA123" s="0"/>
      <c r="FB123" s="0"/>
      <c r="FC123" s="0"/>
      <c r="FD123" s="0"/>
      <c r="FE123" s="0"/>
      <c r="FF123" s="0"/>
      <c r="FG123" s="0"/>
      <c r="FH123" s="0"/>
      <c r="FI123" s="0"/>
      <c r="FJ123" s="0"/>
      <c r="FK123" s="0"/>
      <c r="FL123" s="0"/>
      <c r="FM123" s="0"/>
      <c r="FN123" s="0"/>
      <c r="FO123" s="0"/>
      <c r="FP123" s="0"/>
      <c r="FQ123" s="0"/>
      <c r="FR123" s="0"/>
      <c r="FS123" s="0"/>
      <c r="FT123" s="0"/>
      <c r="FU123" s="0"/>
      <c r="FV123" s="0"/>
      <c r="FW123" s="0"/>
      <c r="FX123" s="0"/>
      <c r="FY123" s="0"/>
      <c r="FZ123" s="0"/>
      <c r="GA123" s="0"/>
      <c r="GB123" s="0"/>
      <c r="GC123" s="0"/>
      <c r="GD123" s="0"/>
      <c r="GE123" s="0"/>
      <c r="GF123" s="0"/>
      <c r="GG123" s="0"/>
      <c r="GH123" s="0"/>
      <c r="GI123" s="0"/>
      <c r="GJ123" s="0"/>
      <c r="GK123" s="0"/>
      <c r="GL123" s="0"/>
      <c r="GM123" s="0"/>
      <c r="GN123" s="0"/>
      <c r="GO123" s="0"/>
      <c r="GP123" s="0"/>
      <c r="GQ123" s="0"/>
      <c r="GR123" s="0"/>
      <c r="GS123" s="0"/>
      <c r="GT123" s="0"/>
      <c r="GU123" s="0"/>
      <c r="GV123" s="0"/>
      <c r="GW123" s="0"/>
      <c r="GX123" s="0"/>
      <c r="GY123" s="0"/>
      <c r="GZ123" s="0"/>
      <c r="HA123" s="0"/>
      <c r="HB123" s="0"/>
      <c r="HC123" s="0"/>
      <c r="HD123" s="0"/>
      <c r="HE123" s="0"/>
      <c r="HF123" s="0"/>
      <c r="HG123" s="0"/>
      <c r="HH123" s="0"/>
      <c r="HI123" s="0"/>
      <c r="HJ123" s="0"/>
      <c r="HK123" s="0"/>
      <c r="HL123" s="0"/>
      <c r="HM123" s="0"/>
      <c r="HN123" s="0"/>
      <c r="HO123" s="0"/>
      <c r="HP123" s="0"/>
      <c r="HQ123" s="0"/>
      <c r="HR123" s="0"/>
      <c r="HS123" s="0"/>
      <c r="HT123" s="0"/>
      <c r="HU123" s="0"/>
      <c r="HV123" s="0"/>
      <c r="HW123" s="0"/>
      <c r="HX123" s="0"/>
      <c r="HY123" s="0"/>
      <c r="HZ123" s="0"/>
      <c r="IA123" s="0"/>
      <c r="IB123" s="0"/>
      <c r="IC123" s="0"/>
      <c r="ID123" s="0"/>
      <c r="IE123" s="0"/>
      <c r="IF123" s="0"/>
      <c r="IG123" s="0"/>
      <c r="IH123" s="0"/>
      <c r="II123" s="0"/>
      <c r="IJ123" s="0"/>
      <c r="IK123" s="0"/>
      <c r="IL123" s="0"/>
      <c r="IM123" s="0"/>
      <c r="IN123" s="0"/>
      <c r="IO123" s="0"/>
      <c r="IP123" s="0"/>
      <c r="IQ123" s="0"/>
      <c r="IR123" s="0"/>
      <c r="IS123" s="0"/>
      <c r="IT123" s="0"/>
      <c r="IU123" s="0"/>
      <c r="IV123" s="0"/>
      <c r="IW123" s="0"/>
      <c r="IX123" s="0"/>
      <c r="IY123" s="0"/>
      <c r="IZ123" s="0"/>
      <c r="JA123" s="0"/>
      <c r="JB123" s="0"/>
      <c r="JC123" s="0"/>
      <c r="JD123" s="0"/>
      <c r="JE123" s="0"/>
      <c r="JF123" s="0"/>
      <c r="JG123" s="0"/>
      <c r="JH123" s="0"/>
      <c r="JI123" s="0"/>
      <c r="JJ123" s="0"/>
      <c r="JK123" s="0"/>
      <c r="JL123" s="0"/>
      <c r="JM123" s="0"/>
      <c r="JN123" s="0"/>
      <c r="JO123" s="0"/>
      <c r="JP123" s="0"/>
      <c r="JQ123" s="0"/>
      <c r="JR123" s="0"/>
      <c r="JS123" s="0"/>
      <c r="JT123" s="0"/>
      <c r="JU123" s="0"/>
      <c r="JV123" s="0"/>
      <c r="JW123" s="0"/>
      <c r="JX123" s="0"/>
      <c r="JY123" s="0"/>
      <c r="JZ123" s="0"/>
      <c r="KA123" s="0"/>
      <c r="KB123" s="0"/>
      <c r="KC123" s="0"/>
      <c r="KD123" s="0"/>
      <c r="KE123" s="0"/>
      <c r="KF123" s="0"/>
      <c r="KG123" s="0"/>
      <c r="KH123" s="0"/>
      <c r="KI123" s="0"/>
      <c r="KJ123" s="0"/>
      <c r="KK123" s="0"/>
      <c r="KL123" s="0"/>
      <c r="KM123" s="0"/>
      <c r="KN123" s="0"/>
      <c r="KO123" s="0"/>
      <c r="KP123" s="0"/>
      <c r="KQ123" s="0"/>
      <c r="KR123" s="0"/>
      <c r="KS123" s="0"/>
      <c r="KT123" s="0"/>
      <c r="KU123" s="0"/>
      <c r="KV123" s="0"/>
      <c r="KW123" s="0"/>
      <c r="KX123" s="0"/>
      <c r="KY123" s="0"/>
      <c r="KZ123" s="0"/>
      <c r="LA123" s="0"/>
      <c r="LB123" s="0"/>
      <c r="LC123" s="0"/>
      <c r="LD123" s="0"/>
      <c r="LE123" s="0"/>
      <c r="LF123" s="0"/>
      <c r="LG123" s="0"/>
      <c r="LH123" s="0"/>
      <c r="LI123" s="0"/>
      <c r="LJ123" s="0"/>
      <c r="LK123" s="0"/>
      <c r="LL123" s="0"/>
      <c r="LM123" s="0"/>
      <c r="LN123" s="0"/>
      <c r="LO123" s="0"/>
      <c r="LP123" s="0"/>
      <c r="LQ123" s="0"/>
      <c r="LR123" s="0"/>
      <c r="LS123" s="0"/>
      <c r="LT123" s="0"/>
      <c r="LU123" s="0"/>
      <c r="LV123" s="0"/>
      <c r="LW123" s="0"/>
      <c r="LX123" s="0"/>
      <c r="LY123" s="0"/>
      <c r="LZ123" s="0"/>
      <c r="MA123" s="0"/>
      <c r="MB123" s="0"/>
      <c r="MC123" s="0"/>
      <c r="MD123" s="0"/>
      <c r="ME123" s="0"/>
      <c r="MF123" s="0"/>
      <c r="MG123" s="0"/>
      <c r="MH123" s="0"/>
      <c r="MI123" s="0"/>
      <c r="MJ123" s="0"/>
      <c r="MK123" s="0"/>
      <c r="ML123" s="0"/>
      <c r="MM123" s="0"/>
      <c r="MN123" s="0"/>
      <c r="MO123" s="0"/>
      <c r="MP123" s="0"/>
      <c r="MQ123" s="0"/>
      <c r="MR123" s="0"/>
      <c r="MS123" s="0"/>
      <c r="MT123" s="0"/>
      <c r="MU123" s="0"/>
      <c r="MV123" s="0"/>
      <c r="MW123" s="0"/>
      <c r="MX123" s="0"/>
      <c r="MY123" s="0"/>
      <c r="MZ123" s="0"/>
      <c r="NA123" s="0"/>
      <c r="NB123" s="0"/>
      <c r="NC123" s="0"/>
      <c r="ND123" s="0"/>
      <c r="NE123" s="0"/>
      <c r="NF123" s="0"/>
      <c r="NG123" s="0"/>
      <c r="NH123" s="0"/>
      <c r="NI123" s="0"/>
      <c r="NJ123" s="0"/>
      <c r="NK123" s="0"/>
      <c r="NL123" s="0"/>
      <c r="NM123" s="0"/>
      <c r="NN123" s="0"/>
      <c r="NO123" s="0"/>
      <c r="NP123" s="0"/>
      <c r="NQ123" s="0"/>
      <c r="NR123" s="0"/>
      <c r="NS123" s="0"/>
      <c r="NT123" s="0"/>
      <c r="NU123" s="0"/>
      <c r="NV123" s="0"/>
      <c r="NW123" s="0"/>
      <c r="NX123" s="0"/>
      <c r="NY123" s="0"/>
      <c r="NZ123" s="0"/>
      <c r="OA123" s="0"/>
      <c r="OB123" s="0"/>
      <c r="OC123" s="0"/>
      <c r="OD123" s="0"/>
      <c r="OE123" s="0"/>
      <c r="OF123" s="0"/>
      <c r="OG123" s="0"/>
      <c r="OH123" s="0"/>
      <c r="OI123" s="0"/>
      <c r="OJ123" s="0"/>
      <c r="OK123" s="0"/>
      <c r="OL123" s="0"/>
      <c r="OM123" s="0"/>
      <c r="ON123" s="0"/>
      <c r="OO123" s="0"/>
      <c r="OP123" s="0"/>
      <c r="OQ123" s="0"/>
      <c r="OR123" s="0"/>
      <c r="OS123" s="0"/>
      <c r="OT123" s="0"/>
      <c r="OU123" s="0"/>
      <c r="OV123" s="0"/>
      <c r="OW123" s="0"/>
      <c r="OX123" s="0"/>
      <c r="OY123" s="0"/>
      <c r="OZ123" s="0"/>
      <c r="PA123" s="0"/>
      <c r="PB123" s="0"/>
      <c r="PC123" s="0"/>
      <c r="PD123" s="0"/>
      <c r="PE123" s="0"/>
      <c r="PF123" s="0"/>
      <c r="PG123" s="0"/>
      <c r="PH123" s="0"/>
      <c r="PI123" s="0"/>
      <c r="PJ123" s="0"/>
      <c r="PK123" s="0"/>
      <c r="PL123" s="0"/>
      <c r="PM123" s="0"/>
      <c r="PN123" s="0"/>
      <c r="PO123" s="0"/>
      <c r="PP123" s="0"/>
      <c r="PQ123" s="0"/>
      <c r="PR123" s="0"/>
      <c r="PS123" s="0"/>
      <c r="PT123" s="0"/>
      <c r="PU123" s="0"/>
      <c r="PV123" s="0"/>
      <c r="PW123" s="0"/>
      <c r="PX123" s="0"/>
      <c r="PY123" s="0"/>
      <c r="PZ123" s="0"/>
      <c r="QA123" s="0"/>
      <c r="QB123" s="0"/>
      <c r="QC123" s="0"/>
      <c r="QD123" s="0"/>
      <c r="QE123" s="0"/>
      <c r="QF123" s="0"/>
      <c r="QG123" s="0"/>
      <c r="QH123" s="0"/>
      <c r="QI123" s="0"/>
      <c r="QJ123" s="0"/>
      <c r="QK123" s="0"/>
      <c r="QL123" s="0"/>
      <c r="QM123" s="0"/>
      <c r="QN123" s="0"/>
      <c r="QO123" s="0"/>
      <c r="QP123" s="0"/>
      <c r="QQ123" s="0"/>
      <c r="QR123" s="0"/>
      <c r="QS123" s="0"/>
      <c r="QT123" s="0"/>
      <c r="QU123" s="0"/>
      <c r="QV123" s="0"/>
      <c r="QW123" s="0"/>
      <c r="QX123" s="0"/>
      <c r="QY123" s="0"/>
      <c r="QZ123" s="0"/>
      <c r="RA123" s="0"/>
      <c r="RB123" s="0"/>
      <c r="RC123" s="0"/>
      <c r="RD123" s="0"/>
      <c r="RE123" s="0"/>
      <c r="RF123" s="0"/>
      <c r="RG123" s="0"/>
      <c r="RH123" s="0"/>
      <c r="RI123" s="0"/>
      <c r="RJ123" s="0"/>
      <c r="RK123" s="0"/>
      <c r="RL123" s="0"/>
      <c r="RM123" s="0"/>
      <c r="RN123" s="0"/>
      <c r="RO123" s="0"/>
      <c r="RP123" s="0"/>
      <c r="RQ123" s="0"/>
      <c r="RR123" s="0"/>
      <c r="RS123" s="0"/>
      <c r="RT123" s="0"/>
      <c r="RU123" s="0"/>
      <c r="RV123" s="0"/>
      <c r="RW123" s="0"/>
      <c r="RX123" s="0"/>
      <c r="RY123" s="0"/>
      <c r="RZ123" s="0"/>
      <c r="SA123" s="0"/>
      <c r="SB123" s="0"/>
      <c r="SC123" s="0"/>
      <c r="SD123" s="0"/>
      <c r="SE123" s="0"/>
      <c r="SF123" s="0"/>
      <c r="SG123" s="0"/>
      <c r="SH123" s="0"/>
      <c r="SI123" s="0"/>
      <c r="SJ123" s="0"/>
      <c r="SK123" s="0"/>
      <c r="SL123" s="0"/>
      <c r="SM123" s="0"/>
      <c r="SN123" s="0"/>
      <c r="SO123" s="0"/>
      <c r="SP123" s="0"/>
      <c r="SQ123" s="0"/>
      <c r="SR123" s="0"/>
      <c r="SS123" s="0"/>
      <c r="ST123" s="0"/>
      <c r="SU123" s="0"/>
      <c r="SV123" s="0"/>
      <c r="SW123" s="0"/>
      <c r="SX123" s="0"/>
      <c r="SY123" s="0"/>
      <c r="SZ123" s="0"/>
      <c r="TA123" s="0"/>
      <c r="TB123" s="0"/>
      <c r="TC123" s="0"/>
      <c r="TD123" s="0"/>
      <c r="TE123" s="0"/>
      <c r="TF123" s="0"/>
      <c r="TG123" s="0"/>
      <c r="TH123" s="0"/>
      <c r="TI123" s="0"/>
      <c r="TJ123" s="0"/>
      <c r="TK123" s="0"/>
      <c r="TL123" s="0"/>
      <c r="TM123" s="0"/>
      <c r="TN123" s="0"/>
      <c r="TO123" s="0"/>
      <c r="TP123" s="0"/>
      <c r="TQ123" s="0"/>
      <c r="TR123" s="0"/>
      <c r="TS123" s="0"/>
      <c r="TT123" s="0"/>
      <c r="TU123" s="0"/>
      <c r="TV123" s="0"/>
      <c r="TW123" s="0"/>
      <c r="TX123" s="0"/>
      <c r="TY123" s="0"/>
      <c r="TZ123" s="0"/>
      <c r="UA123" s="0"/>
      <c r="UB123" s="0"/>
      <c r="UC123" s="0"/>
      <c r="UD123" s="0"/>
      <c r="UE123" s="0"/>
      <c r="UF123" s="0"/>
      <c r="UG123" s="0"/>
      <c r="UH123" s="0"/>
      <c r="UI123" s="0"/>
      <c r="UJ123" s="0"/>
      <c r="UK123" s="0"/>
      <c r="UL123" s="0"/>
      <c r="UM123" s="0"/>
      <c r="UN123" s="0"/>
      <c r="UO123" s="0"/>
      <c r="UP123" s="0"/>
      <c r="UQ123" s="0"/>
      <c r="UR123" s="0"/>
      <c r="US123" s="0"/>
      <c r="UT123" s="0"/>
      <c r="UU123" s="0"/>
      <c r="UV123" s="0"/>
      <c r="UW123" s="0"/>
      <c r="UX123" s="0"/>
      <c r="UY123" s="0"/>
      <c r="UZ123" s="0"/>
      <c r="VA123" s="0"/>
      <c r="VB123" s="0"/>
      <c r="VC123" s="0"/>
      <c r="VD123" s="0"/>
      <c r="VE123" s="0"/>
      <c r="VF123" s="0"/>
      <c r="VG123" s="0"/>
      <c r="VH123" s="0"/>
      <c r="VI123" s="0"/>
      <c r="VJ123" s="0"/>
      <c r="VK123" s="0"/>
      <c r="VL123" s="0"/>
      <c r="VM123" s="0"/>
      <c r="VN123" s="0"/>
      <c r="VO123" s="0"/>
      <c r="VP123" s="0"/>
      <c r="VQ123" s="0"/>
      <c r="VR123" s="0"/>
      <c r="VS123" s="0"/>
      <c r="VT123" s="0"/>
      <c r="VU123" s="0"/>
      <c r="VV123" s="0"/>
      <c r="VW123" s="0"/>
      <c r="VX123" s="0"/>
      <c r="VY123" s="0"/>
      <c r="VZ123" s="0"/>
      <c r="WA123" s="0"/>
      <c r="WB123" s="0"/>
      <c r="WC123" s="0"/>
      <c r="WD123" s="0"/>
      <c r="WE123" s="0"/>
      <c r="WF123" s="0"/>
      <c r="WG123" s="0"/>
      <c r="WH123" s="0"/>
      <c r="WI123" s="0"/>
      <c r="WJ123" s="0"/>
      <c r="WK123" s="0"/>
      <c r="WL123" s="0"/>
      <c r="WM123" s="0"/>
      <c r="WN123" s="0"/>
      <c r="WO123" s="0"/>
      <c r="WP123" s="0"/>
      <c r="WQ123" s="0"/>
      <c r="WR123" s="0"/>
      <c r="WS123" s="0"/>
      <c r="WT123" s="0"/>
      <c r="WU123" s="0"/>
      <c r="WV123" s="0"/>
      <c r="WW123" s="0"/>
      <c r="WX123" s="0"/>
      <c r="WY123" s="0"/>
      <c r="WZ123" s="0"/>
      <c r="XA123" s="0"/>
      <c r="XB123" s="0"/>
      <c r="XC123" s="0"/>
      <c r="XD123" s="0"/>
      <c r="XE123" s="0"/>
      <c r="XF123" s="0"/>
      <c r="XG123" s="0"/>
      <c r="XH123" s="0"/>
      <c r="XI123" s="0"/>
      <c r="XJ123" s="0"/>
      <c r="XK123" s="0"/>
      <c r="XL123" s="0"/>
      <c r="XM123" s="0"/>
      <c r="XN123" s="0"/>
      <c r="XO123" s="0"/>
      <c r="XP123" s="0"/>
      <c r="XQ123" s="0"/>
      <c r="XR123" s="0"/>
      <c r="XS123" s="0"/>
      <c r="XT123" s="0"/>
      <c r="XU123" s="0"/>
      <c r="XV123" s="0"/>
      <c r="XW123" s="0"/>
      <c r="XX123" s="0"/>
      <c r="XY123" s="0"/>
      <c r="XZ123" s="0"/>
      <c r="YA123" s="0"/>
      <c r="YB123" s="0"/>
      <c r="YC123" s="0"/>
      <c r="YD123" s="0"/>
      <c r="YE123" s="0"/>
      <c r="YF123" s="0"/>
      <c r="YG123" s="0"/>
      <c r="YH123" s="0"/>
      <c r="YI123" s="0"/>
      <c r="YJ123" s="0"/>
      <c r="YK123" s="0"/>
      <c r="YL123" s="0"/>
      <c r="YM123" s="0"/>
      <c r="YN123" s="0"/>
      <c r="YO123" s="0"/>
      <c r="YP123" s="0"/>
      <c r="YQ123" s="0"/>
      <c r="YR123" s="0"/>
      <c r="YS123" s="0"/>
      <c r="YT123" s="0"/>
      <c r="YU123" s="0"/>
      <c r="YV123" s="0"/>
      <c r="YW123" s="0"/>
      <c r="YX123" s="0"/>
      <c r="YY123" s="0"/>
      <c r="YZ123" s="0"/>
      <c r="ZA123" s="0"/>
      <c r="ZB123" s="0"/>
      <c r="ZC123" s="0"/>
      <c r="ZD123" s="0"/>
      <c r="ZE123" s="0"/>
      <c r="ZF123" s="0"/>
      <c r="ZG123" s="0"/>
      <c r="ZH123" s="0"/>
      <c r="ZI123" s="0"/>
      <c r="ZJ123" s="0"/>
      <c r="ZK123" s="0"/>
      <c r="ZL123" s="0"/>
      <c r="ZM123" s="0"/>
      <c r="ZN123" s="0"/>
      <c r="ZO123" s="0"/>
      <c r="ZP123" s="0"/>
      <c r="ZQ123" s="0"/>
      <c r="ZR123" s="0"/>
      <c r="ZS123" s="0"/>
      <c r="ZT123" s="0"/>
      <c r="ZU123" s="0"/>
      <c r="ZV123" s="0"/>
      <c r="ZW123" s="0"/>
      <c r="ZX123" s="0"/>
      <c r="ZY123" s="0"/>
      <c r="ZZ123" s="0"/>
      <c r="AAA123" s="0"/>
      <c r="AAB123" s="0"/>
      <c r="AAC123" s="0"/>
      <c r="AAD123" s="0"/>
      <c r="AAE123" s="0"/>
      <c r="AAF123" s="0"/>
      <c r="AAG123" s="0"/>
      <c r="AAH123" s="0"/>
      <c r="AAI123" s="0"/>
      <c r="AAJ123" s="0"/>
      <c r="AAK123" s="0"/>
      <c r="AAL123" s="0"/>
      <c r="AAM123" s="0"/>
      <c r="AAN123" s="0"/>
      <c r="AAO123" s="0"/>
      <c r="AAP123" s="0"/>
      <c r="AAQ123" s="0"/>
      <c r="AAR123" s="0"/>
      <c r="AAS123" s="0"/>
      <c r="AAT123" s="0"/>
      <c r="AAU123" s="0"/>
      <c r="AAV123" s="0"/>
      <c r="AAW123" s="0"/>
      <c r="AAX123" s="0"/>
      <c r="AAY123" s="0"/>
      <c r="AAZ123" s="0"/>
      <c r="ABA123" s="0"/>
      <c r="ABB123" s="0"/>
      <c r="ABC123" s="0"/>
      <c r="ABD123" s="0"/>
      <c r="ABE123" s="0"/>
      <c r="ABF123" s="0"/>
      <c r="ABG123" s="0"/>
      <c r="ABH123" s="0"/>
      <c r="ABI123" s="0"/>
      <c r="ABJ123" s="0"/>
      <c r="ABK123" s="0"/>
      <c r="ABL123" s="0"/>
      <c r="ABM123" s="0"/>
      <c r="ABN123" s="0"/>
      <c r="ABO123" s="0"/>
      <c r="ABP123" s="0"/>
      <c r="ABQ123" s="0"/>
      <c r="ABR123" s="0"/>
      <c r="ABS123" s="0"/>
      <c r="ABT123" s="0"/>
      <c r="ABU123" s="0"/>
      <c r="ABV123" s="0"/>
      <c r="ABW123" s="0"/>
      <c r="ABX123" s="0"/>
      <c r="ABY123" s="0"/>
      <c r="ABZ123" s="0"/>
      <c r="ACA123" s="0"/>
      <c r="ACB123" s="0"/>
      <c r="ACC123" s="0"/>
      <c r="ACD123" s="0"/>
      <c r="ACE123" s="0"/>
      <c r="ACF123" s="0"/>
      <c r="ACG123" s="0"/>
      <c r="ACH123" s="0"/>
      <c r="ACI123" s="0"/>
      <c r="ACJ123" s="0"/>
      <c r="ACK123" s="0"/>
      <c r="ACL123" s="0"/>
      <c r="ACM123" s="0"/>
      <c r="ACN123" s="0"/>
      <c r="ACO123" s="0"/>
      <c r="ACP123" s="0"/>
      <c r="ACQ123" s="0"/>
      <c r="ACR123" s="0"/>
      <c r="ACS123" s="0"/>
      <c r="ACT123" s="0"/>
      <c r="ACU123" s="0"/>
      <c r="ACV123" s="0"/>
      <c r="ACW123" s="0"/>
      <c r="ACX123" s="0"/>
      <c r="ACY123" s="0"/>
      <c r="ACZ123" s="0"/>
      <c r="ADA123" s="0"/>
      <c r="ADB123" s="0"/>
      <c r="ADC123" s="0"/>
      <c r="ADD123" s="0"/>
      <c r="ADE123" s="0"/>
      <c r="ADF123" s="0"/>
      <c r="ADG123" s="0"/>
      <c r="ADH123" s="0"/>
      <c r="ADI123" s="0"/>
      <c r="ADJ123" s="0"/>
      <c r="ADK123" s="0"/>
      <c r="ADL123" s="0"/>
      <c r="ADM123" s="0"/>
      <c r="ADN123" s="0"/>
      <c r="ADO123" s="0"/>
      <c r="ADP123" s="0"/>
      <c r="ADQ123" s="0"/>
      <c r="ADR123" s="0"/>
      <c r="ADS123" s="0"/>
      <c r="ADT123" s="0"/>
      <c r="ADU123" s="0"/>
      <c r="ADV123" s="0"/>
      <c r="ADW123" s="0"/>
      <c r="ADX123" s="0"/>
      <c r="ADY123" s="0"/>
      <c r="ADZ123" s="0"/>
      <c r="AEA123" s="0"/>
      <c r="AEB123" s="0"/>
      <c r="AEC123" s="0"/>
      <c r="AED123" s="0"/>
      <c r="AEE123" s="0"/>
      <c r="AEF123" s="0"/>
      <c r="AEG123" s="0"/>
      <c r="AEH123" s="0"/>
      <c r="AEI123" s="0"/>
      <c r="AEJ123" s="0"/>
      <c r="AEK123" s="0"/>
      <c r="AEL123" s="0"/>
      <c r="AEM123" s="0"/>
      <c r="AEN123" s="0"/>
      <c r="AEO123" s="0"/>
      <c r="AEP123" s="0"/>
      <c r="AEQ123" s="0"/>
      <c r="AER123" s="0"/>
      <c r="AES123" s="0"/>
      <c r="AET123" s="0"/>
      <c r="AEU123" s="0"/>
      <c r="AEV123" s="0"/>
      <c r="AEW123" s="0"/>
      <c r="AEX123" s="0"/>
      <c r="AEY123" s="0"/>
      <c r="AEZ123" s="0"/>
      <c r="AFA123" s="0"/>
      <c r="AFB123" s="0"/>
      <c r="AFC123" s="0"/>
      <c r="AFD123" s="0"/>
      <c r="AFE123" s="0"/>
      <c r="AFF123" s="0"/>
      <c r="AFG123" s="0"/>
      <c r="AFH123" s="0"/>
      <c r="AFI123" s="0"/>
      <c r="AFJ123" s="0"/>
      <c r="AFK123" s="0"/>
      <c r="AFL123" s="0"/>
      <c r="AFM123" s="0"/>
      <c r="AFN123" s="0"/>
      <c r="AFO123" s="0"/>
      <c r="AFP123" s="0"/>
      <c r="AFQ123" s="0"/>
      <c r="AFR123" s="0"/>
      <c r="AFS123" s="0"/>
      <c r="AFT123" s="0"/>
      <c r="AFU123" s="0"/>
      <c r="AFV123" s="0"/>
      <c r="AFW123" s="0"/>
      <c r="AFX123" s="0"/>
      <c r="AFY123" s="0"/>
      <c r="AFZ123" s="0"/>
      <c r="AGA123" s="0"/>
      <c r="AGB123" s="0"/>
      <c r="AGC123" s="0"/>
      <c r="AGD123" s="0"/>
      <c r="AGE123" s="0"/>
      <c r="AGF123" s="0"/>
      <c r="AGG123" s="0"/>
      <c r="AGH123" s="0"/>
      <c r="AGI123" s="0"/>
      <c r="AGJ123" s="0"/>
      <c r="AGK123" s="0"/>
      <c r="AGL123" s="0"/>
      <c r="AGM123" s="0"/>
      <c r="AGN123" s="0"/>
      <c r="AGO123" s="0"/>
      <c r="AGP123" s="0"/>
      <c r="AGQ123" s="0"/>
      <c r="AGR123" s="0"/>
      <c r="AGS123" s="0"/>
      <c r="AGT123" s="0"/>
      <c r="AGU123" s="0"/>
      <c r="AGV123" s="0"/>
      <c r="AGW123" s="0"/>
      <c r="AGX123" s="0"/>
      <c r="AGY123" s="0"/>
      <c r="AGZ123" s="0"/>
      <c r="AHA123" s="0"/>
      <c r="AHB123" s="0"/>
      <c r="AHC123" s="0"/>
      <c r="AHD123" s="0"/>
      <c r="AHE123" s="0"/>
      <c r="AHF123" s="0"/>
      <c r="AHG123" s="0"/>
      <c r="AHH123" s="0"/>
      <c r="AHI123" s="0"/>
      <c r="AHJ123" s="0"/>
      <c r="AHK123" s="0"/>
      <c r="AHL123" s="0"/>
      <c r="AHM123" s="0"/>
      <c r="AHN123" s="0"/>
      <c r="AHO123" s="0"/>
      <c r="AHP123" s="0"/>
      <c r="AHQ123" s="0"/>
      <c r="AHR123" s="0"/>
      <c r="AHS123" s="0"/>
      <c r="AHT123" s="0"/>
      <c r="AHU123" s="0"/>
      <c r="AHV123" s="0"/>
      <c r="AHW123" s="0"/>
      <c r="AHX123" s="0"/>
      <c r="AHY123" s="0"/>
      <c r="AHZ123" s="0"/>
      <c r="AIA123" s="0"/>
      <c r="AIB123" s="0"/>
      <c r="AIC123" s="0"/>
      <c r="AID123" s="0"/>
      <c r="AIE123" s="0"/>
      <c r="AIF123" s="0"/>
      <c r="AIG123" s="0"/>
      <c r="AIH123" s="0"/>
      <c r="AII123" s="0"/>
      <c r="AIJ123" s="0"/>
      <c r="AIK123" s="0"/>
      <c r="AIL123" s="0"/>
      <c r="AIM123" s="0"/>
      <c r="AIN123" s="0"/>
      <c r="AIO123" s="0"/>
      <c r="AIP123" s="0"/>
      <c r="AIQ123" s="0"/>
      <c r="AIR123" s="0"/>
      <c r="AIS123" s="0"/>
      <c r="AIT123" s="0"/>
      <c r="AIU123" s="0"/>
      <c r="AIV123" s="0"/>
      <c r="AIW123" s="0"/>
      <c r="AIX123" s="0"/>
      <c r="AIY123" s="0"/>
      <c r="AIZ123" s="0"/>
      <c r="AJA123" s="0"/>
      <c r="AJB123" s="0"/>
      <c r="AJC123" s="0"/>
      <c r="AJD123" s="0"/>
      <c r="AJE123" s="0"/>
      <c r="AJF123" s="0"/>
      <c r="AJG123" s="0"/>
      <c r="AJH123" s="0"/>
      <c r="AJI123" s="0"/>
      <c r="AJJ123" s="0"/>
      <c r="AJK123" s="0"/>
      <c r="AJL123" s="0"/>
      <c r="AJM123" s="0"/>
      <c r="AJN123" s="0"/>
      <c r="AJO123" s="0"/>
      <c r="AJP123" s="0"/>
      <c r="AJQ123" s="0"/>
      <c r="AJR123" s="0"/>
      <c r="AJS123" s="0"/>
      <c r="AJT123" s="0"/>
      <c r="AJU123" s="0"/>
      <c r="AJV123" s="0"/>
      <c r="AJW123" s="0"/>
      <c r="AJX123" s="0"/>
      <c r="AJY123" s="0"/>
      <c r="AJZ123" s="0"/>
      <c r="AKA123" s="0"/>
      <c r="AKB123" s="0"/>
      <c r="AKC123" s="0"/>
      <c r="AKD123" s="0"/>
      <c r="AKE123" s="0"/>
      <c r="AKF123" s="0"/>
      <c r="AKG123" s="0"/>
      <c r="AKH123" s="0"/>
      <c r="AKI123" s="0"/>
      <c r="AKJ123" s="0"/>
      <c r="AKK123" s="0"/>
      <c r="AKL123" s="0"/>
      <c r="AKM123" s="0"/>
      <c r="AKN123" s="0"/>
      <c r="AKO123" s="0"/>
      <c r="AKP123" s="0"/>
      <c r="AKQ123" s="0"/>
      <c r="AKR123" s="0"/>
      <c r="AKS123" s="0"/>
      <c r="AKT123" s="0"/>
      <c r="AKU123" s="0"/>
      <c r="AKV123" s="0"/>
      <c r="AKW123" s="0"/>
      <c r="AKX123" s="0"/>
      <c r="AKY123" s="0"/>
      <c r="AKZ123" s="0"/>
      <c r="ALA123" s="0"/>
      <c r="ALB123" s="0"/>
      <c r="ALC123" s="0"/>
      <c r="ALD123" s="0"/>
      <c r="ALE123" s="0"/>
      <c r="ALF123" s="0"/>
      <c r="ALG123" s="0"/>
      <c r="ALH123" s="0"/>
      <c r="ALI123" s="0"/>
      <c r="ALJ123" s="0"/>
      <c r="ALK123" s="0"/>
      <c r="ALL123" s="0"/>
      <c r="ALM123" s="0"/>
      <c r="ALN123" s="0"/>
      <c r="ALO123" s="0"/>
      <c r="ALP123" s="0"/>
      <c r="ALQ123" s="0"/>
      <c r="ALR123" s="0"/>
      <c r="ALS123" s="0"/>
      <c r="ALT123" s="0"/>
      <c r="ALU123" s="0"/>
      <c r="ALV123" s="0"/>
      <c r="ALW123" s="0"/>
      <c r="ALX123" s="0"/>
      <c r="ALY123" s="0"/>
      <c r="ALZ123" s="0"/>
      <c r="AMA123" s="0"/>
      <c r="AMB123" s="0"/>
      <c r="AMC123" s="0"/>
      <c r="AMD123" s="0"/>
      <c r="AME123" s="0"/>
      <c r="AMF123" s="0"/>
      <c r="AMG123" s="0"/>
      <c r="AMH123" s="0"/>
      <c r="AMI123" s="0"/>
      <c r="AMJ123" s="0"/>
    </row>
    <row r="124" s="258" customFormat="true" ht="15.75" hidden="true" customHeight="true" outlineLevel="1" collapsed="false">
      <c r="A124" s="186"/>
      <c r="B124" s="209" t="s">
        <v>188</v>
      </c>
      <c r="C124" s="210" t="s">
        <v>296</v>
      </c>
      <c r="D124" s="242" t="s">
        <v>140</v>
      </c>
      <c r="E124" s="211"/>
      <c r="F124" s="211"/>
      <c r="G124" s="211"/>
      <c r="H124" s="211"/>
      <c r="I124" s="211"/>
      <c r="J124" s="211"/>
      <c r="K124" s="211"/>
      <c r="L124" s="211"/>
      <c r="M124" s="211"/>
      <c r="N124" s="211"/>
      <c r="O124" s="227"/>
      <c r="P124" s="211"/>
      <c r="Q124" s="211"/>
      <c r="R124" s="211"/>
      <c r="S124" s="211"/>
      <c r="T124" s="211"/>
      <c r="U124" s="211"/>
      <c r="V124" s="211"/>
      <c r="W124" s="211"/>
      <c r="X124" s="228"/>
      <c r="Y124" s="227"/>
      <c r="Z124" s="211"/>
      <c r="AA124" s="211"/>
      <c r="AB124" s="211"/>
      <c r="AC124" s="211"/>
      <c r="AD124" s="211"/>
      <c r="AE124" s="211"/>
      <c r="AF124" s="211"/>
      <c r="AG124" s="211"/>
      <c r="AH124" s="228"/>
      <c r="AI124" s="227"/>
      <c r="AJ124" s="211"/>
      <c r="AK124" s="211"/>
      <c r="AL124" s="211"/>
      <c r="AM124" s="211"/>
      <c r="AN124" s="211"/>
      <c r="AO124" s="211"/>
      <c r="AP124" s="211"/>
      <c r="AQ124" s="211"/>
      <c r="AR124" s="228"/>
      <c r="AS124" s="227"/>
      <c r="AT124" s="211"/>
      <c r="AU124" s="211"/>
      <c r="AV124" s="211"/>
      <c r="AW124" s="211"/>
      <c r="AX124" s="211"/>
      <c r="AY124" s="211"/>
      <c r="AZ124" s="211"/>
      <c r="BA124" s="211"/>
      <c r="BB124" s="228"/>
      <c r="BC124" s="185"/>
      <c r="BD124" s="185"/>
      <c r="BE124" s="185"/>
      <c r="BF124" s="185"/>
      <c r="BG124" s="185"/>
      <c r="BH124" s="185"/>
      <c r="BI124" s="185"/>
      <c r="BJ124" s="185"/>
      <c r="BK124" s="185"/>
      <c r="BL124" s="185"/>
      <c r="BM124" s="185"/>
      <c r="BN124" s="185"/>
      <c r="BO124" s="185"/>
      <c r="BP124" s="185"/>
      <c r="BQ124" s="185"/>
      <c r="BR124" s="185"/>
      <c r="BS124" s="185"/>
      <c r="BT124" s="185"/>
      <c r="BU124" s="185"/>
      <c r="BV124" s="185"/>
    </row>
    <row r="125" customFormat="false" ht="15.75" hidden="true" customHeight="true" outlineLevel="1" collapsed="false">
      <c r="A125" s="186"/>
      <c r="B125" s="202" t="s">
        <v>190</v>
      </c>
      <c r="C125" s="66" t="s">
        <v>297</v>
      </c>
      <c r="D125" s="241" t="s">
        <v>192</v>
      </c>
      <c r="E125" s="203"/>
      <c r="F125" s="203"/>
      <c r="G125" s="203"/>
      <c r="H125" s="203"/>
      <c r="I125" s="203"/>
      <c r="J125" s="203"/>
      <c r="K125" s="203"/>
      <c r="L125" s="203"/>
      <c r="M125" s="203"/>
      <c r="N125" s="203"/>
      <c r="O125" s="204"/>
      <c r="P125" s="203"/>
      <c r="Q125" s="203"/>
      <c r="R125" s="203"/>
      <c r="S125" s="203"/>
      <c r="T125" s="203"/>
      <c r="U125" s="203"/>
      <c r="V125" s="203"/>
      <c r="W125" s="203"/>
      <c r="X125" s="205"/>
      <c r="Y125" s="204"/>
      <c r="Z125" s="203"/>
      <c r="AA125" s="203"/>
      <c r="AB125" s="203"/>
      <c r="AC125" s="203"/>
      <c r="AD125" s="203"/>
      <c r="AE125" s="203"/>
      <c r="AF125" s="203"/>
      <c r="AG125" s="203"/>
      <c r="AH125" s="205"/>
      <c r="AI125" s="204"/>
      <c r="AJ125" s="203"/>
      <c r="AK125" s="203"/>
      <c r="AL125" s="203"/>
      <c r="AM125" s="203"/>
      <c r="AN125" s="203"/>
      <c r="AO125" s="203"/>
      <c r="AP125" s="203"/>
      <c r="AQ125" s="203"/>
      <c r="AR125" s="205"/>
      <c r="AS125" s="204"/>
      <c r="AT125" s="203"/>
      <c r="AU125" s="203"/>
      <c r="AV125" s="203"/>
      <c r="AW125" s="203"/>
      <c r="AX125" s="203"/>
      <c r="AY125" s="203"/>
      <c r="AZ125" s="203"/>
      <c r="BA125" s="203"/>
      <c r="BB125" s="205"/>
      <c r="BC125" s="0"/>
      <c r="BD125" s="0"/>
      <c r="BE125" s="0"/>
      <c r="BF125" s="0"/>
      <c r="BG125" s="0"/>
      <c r="BH125" s="0"/>
      <c r="BI125" s="0"/>
      <c r="BJ125" s="0"/>
      <c r="BK125" s="0"/>
      <c r="BL125" s="0"/>
      <c r="BM125" s="0"/>
      <c r="BN125" s="0"/>
      <c r="BO125" s="0"/>
      <c r="BP125" s="0"/>
      <c r="BQ125" s="0"/>
      <c r="BR125" s="0"/>
      <c r="BS125" s="0"/>
      <c r="BT125" s="0"/>
      <c r="BU125" s="0"/>
      <c r="BV125" s="0"/>
      <c r="BW125" s="0"/>
      <c r="BX125" s="0"/>
      <c r="BY125" s="0"/>
      <c r="BZ125" s="0"/>
      <c r="CA125" s="0"/>
      <c r="CB125" s="0"/>
      <c r="CC125" s="0"/>
      <c r="CD125" s="0"/>
      <c r="CE125" s="0"/>
      <c r="CF125" s="0"/>
      <c r="CG125" s="0"/>
      <c r="CH125" s="0"/>
      <c r="CI125" s="0"/>
      <c r="CJ125" s="0"/>
      <c r="CK125" s="0"/>
      <c r="CL125" s="0"/>
      <c r="CM125" s="0"/>
      <c r="CN125" s="0"/>
      <c r="CO125" s="0"/>
      <c r="CP125" s="0"/>
      <c r="CQ125" s="0"/>
      <c r="CR125" s="0"/>
      <c r="CS125" s="0"/>
      <c r="CT125" s="0"/>
      <c r="CU125" s="0"/>
      <c r="CV125" s="0"/>
      <c r="CW125" s="0"/>
      <c r="CX125" s="0"/>
      <c r="CY125" s="0"/>
      <c r="CZ125" s="0"/>
      <c r="DA125" s="0"/>
      <c r="DB125" s="0"/>
      <c r="DC125" s="0"/>
      <c r="DD125" s="0"/>
      <c r="DE125" s="0"/>
      <c r="DF125" s="0"/>
      <c r="DG125" s="0"/>
      <c r="DH125" s="0"/>
      <c r="DI125" s="0"/>
      <c r="DJ125" s="0"/>
      <c r="DK125" s="0"/>
      <c r="DL125" s="0"/>
      <c r="DM125" s="0"/>
      <c r="DN125" s="0"/>
      <c r="DO125" s="0"/>
      <c r="DP125" s="0"/>
      <c r="DQ125" s="0"/>
      <c r="DR125" s="0"/>
      <c r="DS125" s="0"/>
      <c r="DT125" s="0"/>
      <c r="DU125" s="0"/>
      <c r="DV125" s="0"/>
      <c r="DW125" s="0"/>
      <c r="DX125" s="0"/>
      <c r="DY125" s="0"/>
      <c r="DZ125" s="0"/>
      <c r="EA125" s="0"/>
      <c r="EB125" s="0"/>
      <c r="EC125" s="0"/>
      <c r="ED125" s="0"/>
      <c r="EE125" s="0"/>
      <c r="EF125" s="0"/>
      <c r="EG125" s="0"/>
      <c r="EH125" s="0"/>
      <c r="EI125" s="0"/>
      <c r="EJ125" s="0"/>
      <c r="EK125" s="0"/>
      <c r="EL125" s="0"/>
      <c r="EM125" s="0"/>
      <c r="EN125" s="0"/>
      <c r="EO125" s="0"/>
      <c r="EP125" s="0"/>
      <c r="EQ125" s="0"/>
      <c r="ER125" s="0"/>
      <c r="ES125" s="0"/>
      <c r="ET125" s="0"/>
      <c r="EU125" s="0"/>
      <c r="EV125" s="0"/>
      <c r="EW125" s="0"/>
      <c r="EX125" s="0"/>
      <c r="EY125" s="0"/>
      <c r="EZ125" s="0"/>
      <c r="FA125" s="0"/>
      <c r="FB125" s="0"/>
      <c r="FC125" s="0"/>
      <c r="FD125" s="0"/>
      <c r="FE125" s="0"/>
      <c r="FF125" s="0"/>
      <c r="FG125" s="0"/>
      <c r="FH125" s="0"/>
      <c r="FI125" s="0"/>
      <c r="FJ125" s="0"/>
      <c r="FK125" s="0"/>
      <c r="FL125" s="0"/>
      <c r="FM125" s="0"/>
      <c r="FN125" s="0"/>
      <c r="FO125" s="0"/>
      <c r="FP125" s="0"/>
      <c r="FQ125" s="0"/>
      <c r="FR125" s="0"/>
      <c r="FS125" s="0"/>
      <c r="FT125" s="0"/>
      <c r="FU125" s="0"/>
      <c r="FV125" s="0"/>
      <c r="FW125" s="0"/>
      <c r="FX125" s="0"/>
      <c r="FY125" s="0"/>
      <c r="FZ125" s="0"/>
      <c r="GA125" s="0"/>
      <c r="GB125" s="0"/>
      <c r="GC125" s="0"/>
      <c r="GD125" s="0"/>
      <c r="GE125" s="0"/>
      <c r="GF125" s="0"/>
      <c r="GG125" s="0"/>
      <c r="GH125" s="0"/>
      <c r="GI125" s="0"/>
      <c r="GJ125" s="0"/>
      <c r="GK125" s="0"/>
      <c r="GL125" s="0"/>
      <c r="GM125" s="0"/>
      <c r="GN125" s="0"/>
      <c r="GO125" s="0"/>
      <c r="GP125" s="0"/>
      <c r="GQ125" s="0"/>
      <c r="GR125" s="0"/>
      <c r="GS125" s="0"/>
      <c r="GT125" s="0"/>
      <c r="GU125" s="0"/>
      <c r="GV125" s="0"/>
      <c r="GW125" s="0"/>
      <c r="GX125" s="0"/>
      <c r="GY125" s="0"/>
      <c r="GZ125" s="0"/>
      <c r="HA125" s="0"/>
      <c r="HB125" s="0"/>
      <c r="HC125" s="0"/>
      <c r="HD125" s="0"/>
      <c r="HE125" s="0"/>
      <c r="HF125" s="0"/>
      <c r="HG125" s="0"/>
      <c r="HH125" s="0"/>
      <c r="HI125" s="0"/>
      <c r="HJ125" s="0"/>
      <c r="HK125" s="0"/>
      <c r="HL125" s="0"/>
      <c r="HM125" s="0"/>
      <c r="HN125" s="0"/>
      <c r="HO125" s="0"/>
      <c r="HP125" s="0"/>
      <c r="HQ125" s="0"/>
      <c r="HR125" s="0"/>
      <c r="HS125" s="0"/>
      <c r="HT125" s="0"/>
      <c r="HU125" s="0"/>
      <c r="HV125" s="0"/>
      <c r="HW125" s="0"/>
      <c r="HX125" s="0"/>
      <c r="HY125" s="0"/>
      <c r="HZ125" s="0"/>
      <c r="IA125" s="0"/>
      <c r="IB125" s="0"/>
      <c r="IC125" s="0"/>
      <c r="ID125" s="0"/>
      <c r="IE125" s="0"/>
      <c r="IF125" s="0"/>
      <c r="IG125" s="0"/>
      <c r="IH125" s="0"/>
      <c r="II125" s="0"/>
      <c r="IJ125" s="0"/>
      <c r="IK125" s="0"/>
      <c r="IL125" s="0"/>
      <c r="IM125" s="0"/>
      <c r="IN125" s="0"/>
      <c r="IO125" s="0"/>
      <c r="IP125" s="0"/>
      <c r="IQ125" s="0"/>
      <c r="IR125" s="0"/>
      <c r="IS125" s="0"/>
      <c r="IT125" s="0"/>
      <c r="IU125" s="0"/>
      <c r="IV125" s="0"/>
      <c r="IW125" s="0"/>
      <c r="IX125" s="0"/>
      <c r="IY125" s="0"/>
      <c r="IZ125" s="0"/>
      <c r="JA125" s="0"/>
      <c r="JB125" s="0"/>
      <c r="JC125" s="0"/>
      <c r="JD125" s="0"/>
      <c r="JE125" s="0"/>
      <c r="JF125" s="0"/>
      <c r="JG125" s="0"/>
      <c r="JH125" s="0"/>
      <c r="JI125" s="0"/>
      <c r="JJ125" s="0"/>
      <c r="JK125" s="0"/>
      <c r="JL125" s="0"/>
      <c r="JM125" s="0"/>
      <c r="JN125" s="0"/>
      <c r="JO125" s="0"/>
      <c r="JP125" s="0"/>
      <c r="JQ125" s="0"/>
      <c r="JR125" s="0"/>
      <c r="JS125" s="0"/>
      <c r="JT125" s="0"/>
      <c r="JU125" s="0"/>
      <c r="JV125" s="0"/>
      <c r="JW125" s="0"/>
      <c r="JX125" s="0"/>
      <c r="JY125" s="0"/>
      <c r="JZ125" s="0"/>
      <c r="KA125" s="0"/>
      <c r="KB125" s="0"/>
      <c r="KC125" s="0"/>
      <c r="KD125" s="0"/>
      <c r="KE125" s="0"/>
      <c r="KF125" s="0"/>
      <c r="KG125" s="0"/>
      <c r="KH125" s="0"/>
      <c r="KI125" s="0"/>
      <c r="KJ125" s="0"/>
      <c r="KK125" s="0"/>
      <c r="KL125" s="0"/>
      <c r="KM125" s="0"/>
      <c r="KN125" s="0"/>
      <c r="KO125" s="0"/>
      <c r="KP125" s="0"/>
      <c r="KQ125" s="0"/>
      <c r="KR125" s="0"/>
      <c r="KS125" s="0"/>
      <c r="KT125" s="0"/>
      <c r="KU125" s="0"/>
      <c r="KV125" s="0"/>
      <c r="KW125" s="0"/>
      <c r="KX125" s="0"/>
      <c r="KY125" s="0"/>
      <c r="KZ125" s="0"/>
      <c r="LA125" s="0"/>
      <c r="LB125" s="0"/>
      <c r="LC125" s="0"/>
      <c r="LD125" s="0"/>
      <c r="LE125" s="0"/>
      <c r="LF125" s="0"/>
      <c r="LG125" s="0"/>
      <c r="LH125" s="0"/>
      <c r="LI125" s="0"/>
      <c r="LJ125" s="0"/>
      <c r="LK125" s="0"/>
      <c r="LL125" s="0"/>
      <c r="LM125" s="0"/>
      <c r="LN125" s="0"/>
      <c r="LO125" s="0"/>
      <c r="LP125" s="0"/>
      <c r="LQ125" s="0"/>
      <c r="LR125" s="0"/>
      <c r="LS125" s="0"/>
      <c r="LT125" s="0"/>
      <c r="LU125" s="0"/>
      <c r="LV125" s="0"/>
      <c r="LW125" s="0"/>
      <c r="LX125" s="0"/>
      <c r="LY125" s="0"/>
      <c r="LZ125" s="0"/>
      <c r="MA125" s="0"/>
      <c r="MB125" s="0"/>
      <c r="MC125" s="0"/>
      <c r="MD125" s="0"/>
      <c r="ME125" s="0"/>
      <c r="MF125" s="0"/>
      <c r="MG125" s="0"/>
      <c r="MH125" s="0"/>
      <c r="MI125" s="0"/>
      <c r="MJ125" s="0"/>
      <c r="MK125" s="0"/>
      <c r="ML125" s="0"/>
      <c r="MM125" s="0"/>
      <c r="MN125" s="0"/>
      <c r="MO125" s="0"/>
      <c r="MP125" s="0"/>
      <c r="MQ125" s="0"/>
      <c r="MR125" s="0"/>
      <c r="MS125" s="0"/>
      <c r="MT125" s="0"/>
      <c r="MU125" s="0"/>
      <c r="MV125" s="0"/>
      <c r="MW125" s="0"/>
      <c r="MX125" s="0"/>
      <c r="MY125" s="0"/>
      <c r="MZ125" s="0"/>
      <c r="NA125" s="0"/>
      <c r="NB125" s="0"/>
      <c r="NC125" s="0"/>
      <c r="ND125" s="0"/>
      <c r="NE125" s="0"/>
      <c r="NF125" s="0"/>
      <c r="NG125" s="0"/>
      <c r="NH125" s="0"/>
      <c r="NI125" s="0"/>
      <c r="NJ125" s="0"/>
      <c r="NK125" s="0"/>
      <c r="NL125" s="0"/>
      <c r="NM125" s="0"/>
      <c r="NN125" s="0"/>
      <c r="NO125" s="0"/>
      <c r="NP125" s="0"/>
      <c r="NQ125" s="0"/>
      <c r="NR125" s="0"/>
      <c r="NS125" s="0"/>
      <c r="NT125" s="0"/>
      <c r="NU125" s="0"/>
      <c r="NV125" s="0"/>
      <c r="NW125" s="0"/>
      <c r="NX125" s="0"/>
      <c r="NY125" s="0"/>
      <c r="NZ125" s="0"/>
      <c r="OA125" s="0"/>
      <c r="OB125" s="0"/>
      <c r="OC125" s="0"/>
      <c r="OD125" s="0"/>
      <c r="OE125" s="0"/>
      <c r="OF125" s="0"/>
      <c r="OG125" s="0"/>
      <c r="OH125" s="0"/>
      <c r="OI125" s="0"/>
      <c r="OJ125" s="0"/>
      <c r="OK125" s="0"/>
      <c r="OL125" s="0"/>
      <c r="OM125" s="0"/>
      <c r="ON125" s="0"/>
      <c r="OO125" s="0"/>
      <c r="OP125" s="0"/>
      <c r="OQ125" s="0"/>
      <c r="OR125" s="0"/>
      <c r="OS125" s="0"/>
      <c r="OT125" s="0"/>
      <c r="OU125" s="0"/>
      <c r="OV125" s="0"/>
      <c r="OW125" s="0"/>
      <c r="OX125" s="0"/>
      <c r="OY125" s="0"/>
      <c r="OZ125" s="0"/>
      <c r="PA125" s="0"/>
      <c r="PB125" s="0"/>
      <c r="PC125" s="0"/>
      <c r="PD125" s="0"/>
      <c r="PE125" s="0"/>
      <c r="PF125" s="0"/>
      <c r="PG125" s="0"/>
      <c r="PH125" s="0"/>
      <c r="PI125" s="0"/>
      <c r="PJ125" s="0"/>
      <c r="PK125" s="0"/>
      <c r="PL125" s="0"/>
      <c r="PM125" s="0"/>
      <c r="PN125" s="0"/>
      <c r="PO125" s="0"/>
      <c r="PP125" s="0"/>
      <c r="PQ125" s="0"/>
      <c r="PR125" s="0"/>
      <c r="PS125" s="0"/>
      <c r="PT125" s="0"/>
      <c r="PU125" s="0"/>
      <c r="PV125" s="0"/>
      <c r="PW125" s="0"/>
      <c r="PX125" s="0"/>
      <c r="PY125" s="0"/>
      <c r="PZ125" s="0"/>
      <c r="QA125" s="0"/>
      <c r="QB125" s="0"/>
      <c r="QC125" s="0"/>
      <c r="QD125" s="0"/>
      <c r="QE125" s="0"/>
      <c r="QF125" s="0"/>
      <c r="QG125" s="0"/>
      <c r="QH125" s="0"/>
      <c r="QI125" s="0"/>
      <c r="QJ125" s="0"/>
      <c r="QK125" s="0"/>
      <c r="QL125" s="0"/>
      <c r="QM125" s="0"/>
      <c r="QN125" s="0"/>
      <c r="QO125" s="0"/>
      <c r="QP125" s="0"/>
      <c r="QQ125" s="0"/>
      <c r="QR125" s="0"/>
      <c r="QS125" s="0"/>
      <c r="QT125" s="0"/>
      <c r="QU125" s="0"/>
      <c r="QV125" s="0"/>
      <c r="QW125" s="0"/>
      <c r="QX125" s="0"/>
      <c r="QY125" s="0"/>
      <c r="QZ125" s="0"/>
      <c r="RA125" s="0"/>
      <c r="RB125" s="0"/>
      <c r="RC125" s="0"/>
      <c r="RD125" s="0"/>
      <c r="RE125" s="0"/>
      <c r="RF125" s="0"/>
      <c r="RG125" s="0"/>
      <c r="RH125" s="0"/>
      <c r="RI125" s="0"/>
      <c r="RJ125" s="0"/>
      <c r="RK125" s="0"/>
      <c r="RL125" s="0"/>
      <c r="RM125" s="0"/>
      <c r="RN125" s="0"/>
      <c r="RO125" s="0"/>
      <c r="RP125" s="0"/>
      <c r="RQ125" s="0"/>
      <c r="RR125" s="0"/>
      <c r="RS125" s="0"/>
      <c r="RT125" s="0"/>
      <c r="RU125" s="0"/>
      <c r="RV125" s="0"/>
      <c r="RW125" s="0"/>
      <c r="RX125" s="0"/>
      <c r="RY125" s="0"/>
      <c r="RZ125" s="0"/>
      <c r="SA125" s="0"/>
      <c r="SB125" s="0"/>
      <c r="SC125" s="0"/>
      <c r="SD125" s="0"/>
      <c r="SE125" s="0"/>
      <c r="SF125" s="0"/>
      <c r="SG125" s="0"/>
      <c r="SH125" s="0"/>
      <c r="SI125" s="0"/>
      <c r="SJ125" s="0"/>
      <c r="SK125" s="0"/>
      <c r="SL125" s="0"/>
      <c r="SM125" s="0"/>
      <c r="SN125" s="0"/>
      <c r="SO125" s="0"/>
      <c r="SP125" s="0"/>
      <c r="SQ125" s="0"/>
      <c r="SR125" s="0"/>
      <c r="SS125" s="0"/>
      <c r="ST125" s="0"/>
      <c r="SU125" s="0"/>
      <c r="SV125" s="0"/>
      <c r="SW125" s="0"/>
      <c r="SX125" s="0"/>
      <c r="SY125" s="0"/>
      <c r="SZ125" s="0"/>
      <c r="TA125" s="0"/>
      <c r="TB125" s="0"/>
      <c r="TC125" s="0"/>
      <c r="TD125" s="0"/>
      <c r="TE125" s="0"/>
      <c r="TF125" s="0"/>
      <c r="TG125" s="0"/>
      <c r="TH125" s="0"/>
      <c r="TI125" s="0"/>
      <c r="TJ125" s="0"/>
      <c r="TK125" s="0"/>
      <c r="TL125" s="0"/>
      <c r="TM125" s="0"/>
      <c r="TN125" s="0"/>
      <c r="TO125" s="0"/>
      <c r="TP125" s="0"/>
      <c r="TQ125" s="0"/>
      <c r="TR125" s="0"/>
      <c r="TS125" s="0"/>
      <c r="TT125" s="0"/>
      <c r="TU125" s="0"/>
      <c r="TV125" s="0"/>
      <c r="TW125" s="0"/>
      <c r="TX125" s="0"/>
      <c r="TY125" s="0"/>
      <c r="TZ125" s="0"/>
      <c r="UA125" s="0"/>
      <c r="UB125" s="0"/>
      <c r="UC125" s="0"/>
      <c r="UD125" s="0"/>
      <c r="UE125" s="0"/>
      <c r="UF125" s="0"/>
      <c r="UG125" s="0"/>
      <c r="UH125" s="0"/>
      <c r="UI125" s="0"/>
      <c r="UJ125" s="0"/>
      <c r="UK125" s="0"/>
      <c r="UL125" s="0"/>
      <c r="UM125" s="0"/>
      <c r="UN125" s="0"/>
      <c r="UO125" s="0"/>
      <c r="UP125" s="0"/>
      <c r="UQ125" s="0"/>
      <c r="UR125" s="0"/>
      <c r="US125" s="0"/>
      <c r="UT125" s="0"/>
      <c r="UU125" s="0"/>
      <c r="UV125" s="0"/>
      <c r="UW125" s="0"/>
      <c r="UX125" s="0"/>
      <c r="UY125" s="0"/>
      <c r="UZ125" s="0"/>
      <c r="VA125" s="0"/>
      <c r="VB125" s="0"/>
      <c r="VC125" s="0"/>
      <c r="VD125" s="0"/>
      <c r="VE125" s="0"/>
      <c r="VF125" s="0"/>
      <c r="VG125" s="0"/>
      <c r="VH125" s="0"/>
      <c r="VI125" s="0"/>
      <c r="VJ125" s="0"/>
      <c r="VK125" s="0"/>
      <c r="VL125" s="0"/>
      <c r="VM125" s="0"/>
      <c r="VN125" s="0"/>
      <c r="VO125" s="0"/>
      <c r="VP125" s="0"/>
      <c r="VQ125" s="0"/>
      <c r="VR125" s="0"/>
      <c r="VS125" s="0"/>
      <c r="VT125" s="0"/>
      <c r="VU125" s="0"/>
      <c r="VV125" s="0"/>
      <c r="VW125" s="0"/>
      <c r="VX125" s="0"/>
      <c r="VY125" s="0"/>
      <c r="VZ125" s="0"/>
      <c r="WA125" s="0"/>
      <c r="WB125" s="0"/>
      <c r="WC125" s="0"/>
      <c r="WD125" s="0"/>
      <c r="WE125" s="0"/>
      <c r="WF125" s="0"/>
      <c r="WG125" s="0"/>
      <c r="WH125" s="0"/>
      <c r="WI125" s="0"/>
      <c r="WJ125" s="0"/>
      <c r="WK125" s="0"/>
      <c r="WL125" s="0"/>
      <c r="WM125" s="0"/>
      <c r="WN125" s="0"/>
      <c r="WO125" s="0"/>
      <c r="WP125" s="0"/>
      <c r="WQ125" s="0"/>
      <c r="WR125" s="0"/>
      <c r="WS125" s="0"/>
      <c r="WT125" s="0"/>
      <c r="WU125" s="0"/>
      <c r="WV125" s="0"/>
      <c r="WW125" s="0"/>
      <c r="WX125" s="0"/>
      <c r="WY125" s="0"/>
      <c r="WZ125" s="0"/>
      <c r="XA125" s="0"/>
      <c r="XB125" s="0"/>
      <c r="XC125" s="0"/>
      <c r="XD125" s="0"/>
      <c r="XE125" s="0"/>
      <c r="XF125" s="0"/>
      <c r="XG125" s="0"/>
      <c r="XH125" s="0"/>
      <c r="XI125" s="0"/>
      <c r="XJ125" s="0"/>
      <c r="XK125" s="0"/>
      <c r="XL125" s="0"/>
      <c r="XM125" s="0"/>
      <c r="XN125" s="0"/>
      <c r="XO125" s="0"/>
      <c r="XP125" s="0"/>
      <c r="XQ125" s="0"/>
      <c r="XR125" s="0"/>
      <c r="XS125" s="0"/>
      <c r="XT125" s="0"/>
      <c r="XU125" s="0"/>
      <c r="XV125" s="0"/>
      <c r="XW125" s="0"/>
      <c r="XX125" s="0"/>
      <c r="XY125" s="0"/>
      <c r="XZ125" s="0"/>
      <c r="YA125" s="0"/>
      <c r="YB125" s="0"/>
      <c r="YC125" s="0"/>
      <c r="YD125" s="0"/>
      <c r="YE125" s="0"/>
      <c r="YF125" s="0"/>
      <c r="YG125" s="0"/>
      <c r="YH125" s="0"/>
      <c r="YI125" s="0"/>
      <c r="YJ125" s="0"/>
      <c r="YK125" s="0"/>
      <c r="YL125" s="0"/>
      <c r="YM125" s="0"/>
      <c r="YN125" s="0"/>
      <c r="YO125" s="0"/>
      <c r="YP125" s="0"/>
      <c r="YQ125" s="0"/>
      <c r="YR125" s="0"/>
      <c r="YS125" s="0"/>
      <c r="YT125" s="0"/>
      <c r="YU125" s="0"/>
      <c r="YV125" s="0"/>
      <c r="YW125" s="0"/>
      <c r="YX125" s="0"/>
      <c r="YY125" s="0"/>
      <c r="YZ125" s="0"/>
      <c r="ZA125" s="0"/>
      <c r="ZB125" s="0"/>
      <c r="ZC125" s="0"/>
      <c r="ZD125" s="0"/>
      <c r="ZE125" s="0"/>
      <c r="ZF125" s="0"/>
      <c r="ZG125" s="0"/>
      <c r="ZH125" s="0"/>
      <c r="ZI125" s="0"/>
      <c r="ZJ125" s="0"/>
      <c r="ZK125" s="0"/>
      <c r="ZL125" s="0"/>
      <c r="ZM125" s="0"/>
      <c r="ZN125" s="0"/>
      <c r="ZO125" s="0"/>
      <c r="ZP125" s="0"/>
      <c r="ZQ125" s="0"/>
      <c r="ZR125" s="0"/>
      <c r="ZS125" s="0"/>
      <c r="ZT125" s="0"/>
      <c r="ZU125" s="0"/>
      <c r="ZV125" s="0"/>
      <c r="ZW125" s="0"/>
      <c r="ZX125" s="0"/>
      <c r="ZY125" s="0"/>
      <c r="ZZ125" s="0"/>
      <c r="AAA125" s="0"/>
      <c r="AAB125" s="0"/>
      <c r="AAC125" s="0"/>
      <c r="AAD125" s="0"/>
      <c r="AAE125" s="0"/>
      <c r="AAF125" s="0"/>
      <c r="AAG125" s="0"/>
      <c r="AAH125" s="0"/>
      <c r="AAI125" s="0"/>
      <c r="AAJ125" s="0"/>
      <c r="AAK125" s="0"/>
      <c r="AAL125" s="0"/>
      <c r="AAM125" s="0"/>
      <c r="AAN125" s="0"/>
      <c r="AAO125" s="0"/>
      <c r="AAP125" s="0"/>
      <c r="AAQ125" s="0"/>
      <c r="AAR125" s="0"/>
      <c r="AAS125" s="0"/>
      <c r="AAT125" s="0"/>
      <c r="AAU125" s="0"/>
      <c r="AAV125" s="0"/>
      <c r="AAW125" s="0"/>
      <c r="AAX125" s="0"/>
      <c r="AAY125" s="0"/>
      <c r="AAZ125" s="0"/>
      <c r="ABA125" s="0"/>
      <c r="ABB125" s="0"/>
      <c r="ABC125" s="0"/>
      <c r="ABD125" s="0"/>
      <c r="ABE125" s="0"/>
      <c r="ABF125" s="0"/>
      <c r="ABG125" s="0"/>
      <c r="ABH125" s="0"/>
      <c r="ABI125" s="0"/>
      <c r="ABJ125" s="0"/>
      <c r="ABK125" s="0"/>
      <c r="ABL125" s="0"/>
      <c r="ABM125" s="0"/>
      <c r="ABN125" s="0"/>
      <c r="ABO125" s="0"/>
      <c r="ABP125" s="0"/>
      <c r="ABQ125" s="0"/>
      <c r="ABR125" s="0"/>
      <c r="ABS125" s="0"/>
      <c r="ABT125" s="0"/>
      <c r="ABU125" s="0"/>
      <c r="ABV125" s="0"/>
      <c r="ABW125" s="0"/>
      <c r="ABX125" s="0"/>
      <c r="ABY125" s="0"/>
      <c r="ABZ125" s="0"/>
      <c r="ACA125" s="0"/>
      <c r="ACB125" s="0"/>
      <c r="ACC125" s="0"/>
      <c r="ACD125" s="0"/>
      <c r="ACE125" s="0"/>
      <c r="ACF125" s="0"/>
      <c r="ACG125" s="0"/>
      <c r="ACH125" s="0"/>
      <c r="ACI125" s="0"/>
      <c r="ACJ125" s="0"/>
      <c r="ACK125" s="0"/>
      <c r="ACL125" s="0"/>
      <c r="ACM125" s="0"/>
      <c r="ACN125" s="0"/>
      <c r="ACO125" s="0"/>
      <c r="ACP125" s="0"/>
      <c r="ACQ125" s="0"/>
      <c r="ACR125" s="0"/>
      <c r="ACS125" s="0"/>
      <c r="ACT125" s="0"/>
      <c r="ACU125" s="0"/>
      <c r="ACV125" s="0"/>
      <c r="ACW125" s="0"/>
      <c r="ACX125" s="0"/>
      <c r="ACY125" s="0"/>
      <c r="ACZ125" s="0"/>
      <c r="ADA125" s="0"/>
      <c r="ADB125" s="0"/>
      <c r="ADC125" s="0"/>
      <c r="ADD125" s="0"/>
      <c r="ADE125" s="0"/>
      <c r="ADF125" s="0"/>
      <c r="ADG125" s="0"/>
      <c r="ADH125" s="0"/>
      <c r="ADI125" s="0"/>
      <c r="ADJ125" s="0"/>
      <c r="ADK125" s="0"/>
      <c r="ADL125" s="0"/>
      <c r="ADM125" s="0"/>
      <c r="ADN125" s="0"/>
      <c r="ADO125" s="0"/>
      <c r="ADP125" s="0"/>
      <c r="ADQ125" s="0"/>
      <c r="ADR125" s="0"/>
      <c r="ADS125" s="0"/>
      <c r="ADT125" s="0"/>
      <c r="ADU125" s="0"/>
      <c r="ADV125" s="0"/>
      <c r="ADW125" s="0"/>
      <c r="ADX125" s="0"/>
      <c r="ADY125" s="0"/>
      <c r="ADZ125" s="0"/>
      <c r="AEA125" s="0"/>
      <c r="AEB125" s="0"/>
      <c r="AEC125" s="0"/>
      <c r="AED125" s="0"/>
      <c r="AEE125" s="0"/>
      <c r="AEF125" s="0"/>
      <c r="AEG125" s="0"/>
      <c r="AEH125" s="0"/>
      <c r="AEI125" s="0"/>
      <c r="AEJ125" s="0"/>
      <c r="AEK125" s="0"/>
      <c r="AEL125" s="0"/>
      <c r="AEM125" s="0"/>
      <c r="AEN125" s="0"/>
      <c r="AEO125" s="0"/>
      <c r="AEP125" s="0"/>
      <c r="AEQ125" s="0"/>
      <c r="AER125" s="0"/>
      <c r="AES125" s="0"/>
      <c r="AET125" s="0"/>
      <c r="AEU125" s="0"/>
      <c r="AEV125" s="0"/>
      <c r="AEW125" s="0"/>
      <c r="AEX125" s="0"/>
      <c r="AEY125" s="0"/>
      <c r="AEZ125" s="0"/>
      <c r="AFA125" s="0"/>
      <c r="AFB125" s="0"/>
      <c r="AFC125" s="0"/>
      <c r="AFD125" s="0"/>
      <c r="AFE125" s="0"/>
      <c r="AFF125" s="0"/>
      <c r="AFG125" s="0"/>
      <c r="AFH125" s="0"/>
      <c r="AFI125" s="0"/>
      <c r="AFJ125" s="0"/>
      <c r="AFK125" s="0"/>
      <c r="AFL125" s="0"/>
      <c r="AFM125" s="0"/>
      <c r="AFN125" s="0"/>
      <c r="AFO125" s="0"/>
      <c r="AFP125" s="0"/>
      <c r="AFQ125" s="0"/>
      <c r="AFR125" s="0"/>
      <c r="AFS125" s="0"/>
      <c r="AFT125" s="0"/>
      <c r="AFU125" s="0"/>
      <c r="AFV125" s="0"/>
      <c r="AFW125" s="0"/>
      <c r="AFX125" s="0"/>
      <c r="AFY125" s="0"/>
      <c r="AFZ125" s="0"/>
      <c r="AGA125" s="0"/>
      <c r="AGB125" s="0"/>
      <c r="AGC125" s="0"/>
      <c r="AGD125" s="0"/>
      <c r="AGE125" s="0"/>
      <c r="AGF125" s="0"/>
      <c r="AGG125" s="0"/>
      <c r="AGH125" s="0"/>
      <c r="AGI125" s="0"/>
      <c r="AGJ125" s="0"/>
      <c r="AGK125" s="0"/>
      <c r="AGL125" s="0"/>
      <c r="AGM125" s="0"/>
      <c r="AGN125" s="0"/>
      <c r="AGO125" s="0"/>
      <c r="AGP125" s="0"/>
      <c r="AGQ125" s="0"/>
      <c r="AGR125" s="0"/>
      <c r="AGS125" s="0"/>
      <c r="AGT125" s="0"/>
      <c r="AGU125" s="0"/>
      <c r="AGV125" s="0"/>
      <c r="AGW125" s="0"/>
      <c r="AGX125" s="0"/>
      <c r="AGY125" s="0"/>
      <c r="AGZ125" s="0"/>
      <c r="AHA125" s="0"/>
      <c r="AHB125" s="0"/>
      <c r="AHC125" s="0"/>
      <c r="AHD125" s="0"/>
      <c r="AHE125" s="0"/>
      <c r="AHF125" s="0"/>
      <c r="AHG125" s="0"/>
      <c r="AHH125" s="0"/>
      <c r="AHI125" s="0"/>
      <c r="AHJ125" s="0"/>
      <c r="AHK125" s="0"/>
      <c r="AHL125" s="0"/>
      <c r="AHM125" s="0"/>
      <c r="AHN125" s="0"/>
      <c r="AHO125" s="0"/>
      <c r="AHP125" s="0"/>
      <c r="AHQ125" s="0"/>
      <c r="AHR125" s="0"/>
      <c r="AHS125" s="0"/>
      <c r="AHT125" s="0"/>
      <c r="AHU125" s="0"/>
      <c r="AHV125" s="0"/>
      <c r="AHW125" s="0"/>
      <c r="AHX125" s="0"/>
      <c r="AHY125" s="0"/>
      <c r="AHZ125" s="0"/>
      <c r="AIA125" s="0"/>
      <c r="AIB125" s="0"/>
      <c r="AIC125" s="0"/>
      <c r="AID125" s="0"/>
      <c r="AIE125" s="0"/>
      <c r="AIF125" s="0"/>
      <c r="AIG125" s="0"/>
      <c r="AIH125" s="0"/>
      <c r="AII125" s="0"/>
      <c r="AIJ125" s="0"/>
      <c r="AIK125" s="0"/>
      <c r="AIL125" s="0"/>
      <c r="AIM125" s="0"/>
      <c r="AIN125" s="0"/>
      <c r="AIO125" s="0"/>
      <c r="AIP125" s="0"/>
      <c r="AIQ125" s="0"/>
      <c r="AIR125" s="0"/>
      <c r="AIS125" s="0"/>
      <c r="AIT125" s="0"/>
      <c r="AIU125" s="0"/>
      <c r="AIV125" s="0"/>
      <c r="AIW125" s="0"/>
      <c r="AIX125" s="0"/>
      <c r="AIY125" s="0"/>
      <c r="AIZ125" s="0"/>
      <c r="AJA125" s="0"/>
      <c r="AJB125" s="0"/>
      <c r="AJC125" s="0"/>
      <c r="AJD125" s="0"/>
      <c r="AJE125" s="0"/>
      <c r="AJF125" s="0"/>
      <c r="AJG125" s="0"/>
      <c r="AJH125" s="0"/>
      <c r="AJI125" s="0"/>
      <c r="AJJ125" s="0"/>
      <c r="AJK125" s="0"/>
      <c r="AJL125" s="0"/>
      <c r="AJM125" s="0"/>
      <c r="AJN125" s="0"/>
      <c r="AJO125" s="0"/>
      <c r="AJP125" s="0"/>
      <c r="AJQ125" s="0"/>
      <c r="AJR125" s="0"/>
      <c r="AJS125" s="0"/>
      <c r="AJT125" s="0"/>
      <c r="AJU125" s="0"/>
      <c r="AJV125" s="0"/>
      <c r="AJW125" s="0"/>
      <c r="AJX125" s="0"/>
      <c r="AJY125" s="0"/>
      <c r="AJZ125" s="0"/>
      <c r="AKA125" s="0"/>
      <c r="AKB125" s="0"/>
      <c r="AKC125" s="0"/>
      <c r="AKD125" s="0"/>
      <c r="AKE125" s="0"/>
      <c r="AKF125" s="0"/>
      <c r="AKG125" s="0"/>
      <c r="AKH125" s="0"/>
      <c r="AKI125" s="0"/>
      <c r="AKJ125" s="0"/>
      <c r="AKK125" s="0"/>
      <c r="AKL125" s="0"/>
      <c r="AKM125" s="0"/>
      <c r="AKN125" s="0"/>
      <c r="AKO125" s="0"/>
      <c r="AKP125" s="0"/>
      <c r="AKQ125" s="0"/>
      <c r="AKR125" s="0"/>
      <c r="AKS125" s="0"/>
      <c r="AKT125" s="0"/>
      <c r="AKU125" s="0"/>
      <c r="AKV125" s="0"/>
      <c r="AKW125" s="0"/>
      <c r="AKX125" s="0"/>
      <c r="AKY125" s="0"/>
      <c r="AKZ125" s="0"/>
      <c r="ALA125" s="0"/>
      <c r="ALB125" s="0"/>
      <c r="ALC125" s="0"/>
      <c r="ALD125" s="0"/>
      <c r="ALE125" s="0"/>
      <c r="ALF125" s="0"/>
      <c r="ALG125" s="0"/>
      <c r="ALH125" s="0"/>
      <c r="ALI125" s="0"/>
      <c r="ALJ125" s="0"/>
      <c r="ALK125" s="0"/>
      <c r="ALL125" s="0"/>
      <c r="ALM125" s="0"/>
      <c r="ALN125" s="0"/>
      <c r="ALO125" s="0"/>
      <c r="ALP125" s="0"/>
      <c r="ALQ125" s="0"/>
      <c r="ALR125" s="0"/>
      <c r="ALS125" s="0"/>
      <c r="ALT125" s="0"/>
      <c r="ALU125" s="0"/>
      <c r="ALV125" s="0"/>
      <c r="ALW125" s="0"/>
      <c r="ALX125" s="0"/>
      <c r="ALY125" s="0"/>
      <c r="ALZ125" s="0"/>
      <c r="AMA125" s="0"/>
      <c r="AMB125" s="0"/>
      <c r="AMC125" s="0"/>
      <c r="AMD125" s="0"/>
      <c r="AME125" s="0"/>
      <c r="AMF125" s="0"/>
      <c r="AMG125" s="0"/>
      <c r="AMH125" s="0"/>
      <c r="AMI125" s="0"/>
      <c r="AMJ125" s="0"/>
    </row>
    <row r="126" s="258" customFormat="true" ht="15.75" hidden="true" customHeight="true" outlineLevel="1" collapsed="false">
      <c r="A126" s="186"/>
      <c r="B126" s="243" t="s">
        <v>215</v>
      </c>
      <c r="C126" s="210" t="s">
        <v>298</v>
      </c>
      <c r="D126" s="244" t="s">
        <v>21</v>
      </c>
      <c r="E126" s="211"/>
      <c r="F126" s="211"/>
      <c r="G126" s="211"/>
      <c r="H126" s="211"/>
      <c r="I126" s="211"/>
      <c r="J126" s="211"/>
      <c r="K126" s="211"/>
      <c r="L126" s="211"/>
      <c r="M126" s="211"/>
      <c r="N126" s="211"/>
      <c r="O126" s="227"/>
      <c r="P126" s="211"/>
      <c r="Q126" s="211"/>
      <c r="R126" s="211"/>
      <c r="S126" s="211"/>
      <c r="T126" s="211"/>
      <c r="U126" s="211"/>
      <c r="V126" s="211"/>
      <c r="W126" s="211"/>
      <c r="X126" s="228"/>
      <c r="Y126" s="227"/>
      <c r="Z126" s="211"/>
      <c r="AA126" s="211"/>
      <c r="AB126" s="211"/>
      <c r="AC126" s="211"/>
      <c r="AD126" s="211"/>
      <c r="AE126" s="211"/>
      <c r="AF126" s="211"/>
      <c r="AG126" s="211"/>
      <c r="AH126" s="228"/>
      <c r="AI126" s="227"/>
      <c r="AJ126" s="211"/>
      <c r="AK126" s="211"/>
      <c r="AL126" s="211"/>
      <c r="AM126" s="211"/>
      <c r="AN126" s="211"/>
      <c r="AO126" s="211"/>
      <c r="AP126" s="211"/>
      <c r="AQ126" s="211"/>
      <c r="AR126" s="228"/>
      <c r="AS126" s="227"/>
      <c r="AT126" s="211"/>
      <c r="AU126" s="211"/>
      <c r="AV126" s="211"/>
      <c r="AW126" s="211"/>
      <c r="AX126" s="211"/>
      <c r="AY126" s="211"/>
      <c r="AZ126" s="211"/>
      <c r="BA126" s="211"/>
      <c r="BB126" s="228"/>
      <c r="BC126" s="185"/>
      <c r="BD126" s="185"/>
      <c r="BE126" s="185"/>
      <c r="BF126" s="185"/>
      <c r="BG126" s="185"/>
      <c r="BH126" s="185"/>
      <c r="BI126" s="185"/>
      <c r="BJ126" s="185"/>
      <c r="BK126" s="185"/>
      <c r="BL126" s="185"/>
      <c r="BM126" s="185"/>
      <c r="BN126" s="185"/>
      <c r="BO126" s="185"/>
      <c r="BP126" s="185"/>
      <c r="BQ126" s="185"/>
      <c r="BR126" s="185"/>
      <c r="BS126" s="185"/>
      <c r="BT126" s="185"/>
      <c r="BU126" s="185"/>
      <c r="BV126" s="185"/>
    </row>
    <row r="127" customFormat="false" ht="15.75" hidden="true" customHeight="true" outlineLevel="1" collapsed="false">
      <c r="A127" s="186"/>
      <c r="B127" s="202" t="s">
        <v>217</v>
      </c>
      <c r="C127" s="66" t="s">
        <v>279</v>
      </c>
      <c r="D127" s="241" t="s">
        <v>185</v>
      </c>
      <c r="E127" s="203"/>
      <c r="F127" s="203"/>
      <c r="G127" s="203"/>
      <c r="H127" s="203"/>
      <c r="I127" s="203"/>
      <c r="J127" s="203"/>
      <c r="K127" s="203"/>
      <c r="L127" s="203"/>
      <c r="M127" s="203"/>
      <c r="N127" s="203"/>
      <c r="O127" s="204"/>
      <c r="P127" s="203"/>
      <c r="Q127" s="203"/>
      <c r="R127" s="203"/>
      <c r="S127" s="203"/>
      <c r="T127" s="203"/>
      <c r="U127" s="203"/>
      <c r="V127" s="203"/>
      <c r="W127" s="203"/>
      <c r="X127" s="205"/>
      <c r="Y127" s="204"/>
      <c r="Z127" s="203"/>
      <c r="AA127" s="203"/>
      <c r="AB127" s="203"/>
      <c r="AC127" s="203"/>
      <c r="AD127" s="203"/>
      <c r="AE127" s="203"/>
      <c r="AF127" s="203"/>
      <c r="AG127" s="203"/>
      <c r="AH127" s="205"/>
      <c r="AI127" s="204"/>
      <c r="AJ127" s="203"/>
      <c r="AK127" s="203"/>
      <c r="AL127" s="203"/>
      <c r="AM127" s="203"/>
      <c r="AN127" s="203"/>
      <c r="AO127" s="203"/>
      <c r="AP127" s="203"/>
      <c r="AQ127" s="203"/>
      <c r="AR127" s="205"/>
      <c r="AS127" s="204"/>
      <c r="AT127" s="203"/>
      <c r="AU127" s="203"/>
      <c r="AV127" s="203"/>
      <c r="AW127" s="203"/>
      <c r="AX127" s="203"/>
      <c r="AY127" s="203"/>
      <c r="AZ127" s="203"/>
      <c r="BA127" s="203"/>
      <c r="BB127" s="205"/>
      <c r="BC127" s="0"/>
      <c r="BD127" s="0"/>
      <c r="BE127" s="0"/>
      <c r="BF127" s="0"/>
      <c r="BG127" s="0"/>
      <c r="BH127" s="0"/>
      <c r="BI127" s="0"/>
      <c r="BJ127" s="0"/>
      <c r="BK127" s="0"/>
      <c r="BL127" s="0"/>
      <c r="BM127" s="0"/>
      <c r="BN127" s="0"/>
      <c r="BO127" s="0"/>
      <c r="BP127" s="0"/>
      <c r="BQ127" s="0"/>
      <c r="BR127" s="0"/>
      <c r="BS127" s="0"/>
      <c r="BT127" s="0"/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  <c r="EE127" s="0"/>
      <c r="EF127" s="0"/>
      <c r="EG127" s="0"/>
      <c r="EH127" s="0"/>
      <c r="EI127" s="0"/>
      <c r="EJ127" s="0"/>
      <c r="EK127" s="0"/>
      <c r="EL127" s="0"/>
      <c r="EM127" s="0"/>
      <c r="EN127" s="0"/>
      <c r="EO127" s="0"/>
      <c r="EP127" s="0"/>
      <c r="EQ127" s="0"/>
      <c r="ER127" s="0"/>
      <c r="ES127" s="0"/>
      <c r="ET127" s="0"/>
      <c r="EU127" s="0"/>
      <c r="EV127" s="0"/>
      <c r="EW127" s="0"/>
      <c r="EX127" s="0"/>
      <c r="EY127" s="0"/>
      <c r="EZ127" s="0"/>
      <c r="FA127" s="0"/>
      <c r="FB127" s="0"/>
      <c r="FC127" s="0"/>
      <c r="FD127" s="0"/>
      <c r="FE127" s="0"/>
      <c r="FF127" s="0"/>
      <c r="FG127" s="0"/>
      <c r="FH127" s="0"/>
      <c r="FI127" s="0"/>
      <c r="FJ127" s="0"/>
      <c r="FK127" s="0"/>
      <c r="FL127" s="0"/>
      <c r="FM127" s="0"/>
      <c r="FN127" s="0"/>
      <c r="FO127" s="0"/>
      <c r="FP127" s="0"/>
      <c r="FQ127" s="0"/>
      <c r="FR127" s="0"/>
      <c r="FS127" s="0"/>
      <c r="FT127" s="0"/>
      <c r="FU127" s="0"/>
      <c r="FV127" s="0"/>
      <c r="FW127" s="0"/>
      <c r="FX127" s="0"/>
      <c r="FY127" s="0"/>
      <c r="FZ127" s="0"/>
      <c r="GA127" s="0"/>
      <c r="GB127" s="0"/>
      <c r="GC127" s="0"/>
      <c r="GD127" s="0"/>
      <c r="GE127" s="0"/>
      <c r="GF127" s="0"/>
      <c r="GG127" s="0"/>
      <c r="GH127" s="0"/>
      <c r="GI127" s="0"/>
      <c r="GJ127" s="0"/>
      <c r="GK127" s="0"/>
      <c r="GL127" s="0"/>
      <c r="GM127" s="0"/>
      <c r="GN127" s="0"/>
      <c r="GO127" s="0"/>
      <c r="GP127" s="0"/>
      <c r="GQ127" s="0"/>
      <c r="GR127" s="0"/>
      <c r="GS127" s="0"/>
      <c r="GT127" s="0"/>
      <c r="GU127" s="0"/>
      <c r="GV127" s="0"/>
      <c r="GW127" s="0"/>
      <c r="GX127" s="0"/>
      <c r="GY127" s="0"/>
      <c r="GZ127" s="0"/>
      <c r="HA127" s="0"/>
      <c r="HB127" s="0"/>
      <c r="HC127" s="0"/>
      <c r="HD127" s="0"/>
      <c r="HE127" s="0"/>
      <c r="HF127" s="0"/>
      <c r="HG127" s="0"/>
      <c r="HH127" s="0"/>
      <c r="HI127" s="0"/>
      <c r="HJ127" s="0"/>
      <c r="HK127" s="0"/>
      <c r="HL127" s="0"/>
      <c r="HM127" s="0"/>
      <c r="HN127" s="0"/>
      <c r="HO127" s="0"/>
      <c r="HP127" s="0"/>
      <c r="HQ127" s="0"/>
      <c r="HR127" s="0"/>
      <c r="HS127" s="0"/>
      <c r="HT127" s="0"/>
      <c r="HU127" s="0"/>
      <c r="HV127" s="0"/>
      <c r="HW127" s="0"/>
      <c r="HX127" s="0"/>
      <c r="HY127" s="0"/>
      <c r="HZ127" s="0"/>
      <c r="IA127" s="0"/>
      <c r="IB127" s="0"/>
      <c r="IC127" s="0"/>
      <c r="ID127" s="0"/>
      <c r="IE127" s="0"/>
      <c r="IF127" s="0"/>
      <c r="IG127" s="0"/>
      <c r="IH127" s="0"/>
      <c r="II127" s="0"/>
      <c r="IJ127" s="0"/>
      <c r="IK127" s="0"/>
      <c r="IL127" s="0"/>
      <c r="IM127" s="0"/>
      <c r="IN127" s="0"/>
      <c r="IO127" s="0"/>
      <c r="IP127" s="0"/>
      <c r="IQ127" s="0"/>
      <c r="IR127" s="0"/>
      <c r="IS127" s="0"/>
      <c r="IT127" s="0"/>
      <c r="IU127" s="0"/>
      <c r="IV127" s="0"/>
      <c r="IW127" s="0"/>
      <c r="IX127" s="0"/>
      <c r="IY127" s="0"/>
      <c r="IZ127" s="0"/>
      <c r="JA127" s="0"/>
      <c r="JB127" s="0"/>
      <c r="JC127" s="0"/>
      <c r="JD127" s="0"/>
      <c r="JE127" s="0"/>
      <c r="JF127" s="0"/>
      <c r="JG127" s="0"/>
      <c r="JH127" s="0"/>
      <c r="JI127" s="0"/>
      <c r="JJ127" s="0"/>
      <c r="JK127" s="0"/>
      <c r="JL127" s="0"/>
      <c r="JM127" s="0"/>
      <c r="JN127" s="0"/>
      <c r="JO127" s="0"/>
      <c r="JP127" s="0"/>
      <c r="JQ127" s="0"/>
      <c r="JR127" s="0"/>
      <c r="JS127" s="0"/>
      <c r="JT127" s="0"/>
      <c r="JU127" s="0"/>
      <c r="JV127" s="0"/>
      <c r="JW127" s="0"/>
      <c r="JX127" s="0"/>
      <c r="JY127" s="0"/>
      <c r="JZ127" s="0"/>
      <c r="KA127" s="0"/>
      <c r="KB127" s="0"/>
      <c r="KC127" s="0"/>
      <c r="KD127" s="0"/>
      <c r="KE127" s="0"/>
      <c r="KF127" s="0"/>
      <c r="KG127" s="0"/>
      <c r="KH127" s="0"/>
      <c r="KI127" s="0"/>
      <c r="KJ127" s="0"/>
      <c r="KK127" s="0"/>
      <c r="KL127" s="0"/>
      <c r="KM127" s="0"/>
      <c r="KN127" s="0"/>
      <c r="KO127" s="0"/>
      <c r="KP127" s="0"/>
      <c r="KQ127" s="0"/>
      <c r="KR127" s="0"/>
      <c r="KS127" s="0"/>
      <c r="KT127" s="0"/>
      <c r="KU127" s="0"/>
      <c r="KV127" s="0"/>
      <c r="KW127" s="0"/>
      <c r="KX127" s="0"/>
      <c r="KY127" s="0"/>
      <c r="KZ127" s="0"/>
      <c r="LA127" s="0"/>
      <c r="LB127" s="0"/>
      <c r="LC127" s="0"/>
      <c r="LD127" s="0"/>
      <c r="LE127" s="0"/>
      <c r="LF127" s="0"/>
      <c r="LG127" s="0"/>
      <c r="LH127" s="0"/>
      <c r="LI127" s="0"/>
      <c r="LJ127" s="0"/>
      <c r="LK127" s="0"/>
      <c r="LL127" s="0"/>
      <c r="LM127" s="0"/>
      <c r="LN127" s="0"/>
      <c r="LO127" s="0"/>
      <c r="LP127" s="0"/>
      <c r="LQ127" s="0"/>
      <c r="LR127" s="0"/>
      <c r="LS127" s="0"/>
      <c r="LT127" s="0"/>
      <c r="LU127" s="0"/>
      <c r="LV127" s="0"/>
      <c r="LW127" s="0"/>
      <c r="LX127" s="0"/>
      <c r="LY127" s="0"/>
      <c r="LZ127" s="0"/>
      <c r="MA127" s="0"/>
      <c r="MB127" s="0"/>
      <c r="MC127" s="0"/>
      <c r="MD127" s="0"/>
      <c r="ME127" s="0"/>
      <c r="MF127" s="0"/>
      <c r="MG127" s="0"/>
      <c r="MH127" s="0"/>
      <c r="MI127" s="0"/>
      <c r="MJ127" s="0"/>
      <c r="MK127" s="0"/>
      <c r="ML127" s="0"/>
      <c r="MM127" s="0"/>
      <c r="MN127" s="0"/>
      <c r="MO127" s="0"/>
      <c r="MP127" s="0"/>
      <c r="MQ127" s="0"/>
      <c r="MR127" s="0"/>
      <c r="MS127" s="0"/>
      <c r="MT127" s="0"/>
      <c r="MU127" s="0"/>
      <c r="MV127" s="0"/>
      <c r="MW127" s="0"/>
      <c r="MX127" s="0"/>
      <c r="MY127" s="0"/>
      <c r="MZ127" s="0"/>
      <c r="NA127" s="0"/>
      <c r="NB127" s="0"/>
      <c r="NC127" s="0"/>
      <c r="ND127" s="0"/>
      <c r="NE127" s="0"/>
      <c r="NF127" s="0"/>
      <c r="NG127" s="0"/>
      <c r="NH127" s="0"/>
      <c r="NI127" s="0"/>
      <c r="NJ127" s="0"/>
      <c r="NK127" s="0"/>
      <c r="NL127" s="0"/>
      <c r="NM127" s="0"/>
      <c r="NN127" s="0"/>
      <c r="NO127" s="0"/>
      <c r="NP127" s="0"/>
      <c r="NQ127" s="0"/>
      <c r="NR127" s="0"/>
      <c r="NS127" s="0"/>
      <c r="NT127" s="0"/>
      <c r="NU127" s="0"/>
      <c r="NV127" s="0"/>
      <c r="NW127" s="0"/>
      <c r="NX127" s="0"/>
      <c r="NY127" s="0"/>
      <c r="NZ127" s="0"/>
      <c r="OA127" s="0"/>
      <c r="OB127" s="0"/>
      <c r="OC127" s="0"/>
      <c r="OD127" s="0"/>
      <c r="OE127" s="0"/>
      <c r="OF127" s="0"/>
      <c r="OG127" s="0"/>
      <c r="OH127" s="0"/>
      <c r="OI127" s="0"/>
      <c r="OJ127" s="0"/>
      <c r="OK127" s="0"/>
      <c r="OL127" s="0"/>
      <c r="OM127" s="0"/>
      <c r="ON127" s="0"/>
      <c r="OO127" s="0"/>
      <c r="OP127" s="0"/>
      <c r="OQ127" s="0"/>
      <c r="OR127" s="0"/>
      <c r="OS127" s="0"/>
      <c r="OT127" s="0"/>
      <c r="OU127" s="0"/>
      <c r="OV127" s="0"/>
      <c r="OW127" s="0"/>
      <c r="OX127" s="0"/>
      <c r="OY127" s="0"/>
      <c r="OZ127" s="0"/>
      <c r="PA127" s="0"/>
      <c r="PB127" s="0"/>
      <c r="PC127" s="0"/>
      <c r="PD127" s="0"/>
      <c r="PE127" s="0"/>
      <c r="PF127" s="0"/>
      <c r="PG127" s="0"/>
      <c r="PH127" s="0"/>
      <c r="PI127" s="0"/>
      <c r="PJ127" s="0"/>
      <c r="PK127" s="0"/>
      <c r="PL127" s="0"/>
      <c r="PM127" s="0"/>
      <c r="PN127" s="0"/>
      <c r="PO127" s="0"/>
      <c r="PP127" s="0"/>
      <c r="PQ127" s="0"/>
      <c r="PR127" s="0"/>
      <c r="PS127" s="0"/>
      <c r="PT127" s="0"/>
      <c r="PU127" s="0"/>
      <c r="PV127" s="0"/>
      <c r="PW127" s="0"/>
      <c r="PX127" s="0"/>
      <c r="PY127" s="0"/>
      <c r="PZ127" s="0"/>
      <c r="QA127" s="0"/>
      <c r="QB127" s="0"/>
      <c r="QC127" s="0"/>
      <c r="QD127" s="0"/>
      <c r="QE127" s="0"/>
      <c r="QF127" s="0"/>
      <c r="QG127" s="0"/>
      <c r="QH127" s="0"/>
      <c r="QI127" s="0"/>
      <c r="QJ127" s="0"/>
      <c r="QK127" s="0"/>
      <c r="QL127" s="0"/>
      <c r="QM127" s="0"/>
      <c r="QN127" s="0"/>
      <c r="QO127" s="0"/>
      <c r="QP127" s="0"/>
      <c r="QQ127" s="0"/>
      <c r="QR127" s="0"/>
      <c r="QS127" s="0"/>
      <c r="QT127" s="0"/>
      <c r="QU127" s="0"/>
      <c r="QV127" s="0"/>
      <c r="QW127" s="0"/>
      <c r="QX127" s="0"/>
      <c r="QY127" s="0"/>
      <c r="QZ127" s="0"/>
      <c r="RA127" s="0"/>
      <c r="RB127" s="0"/>
      <c r="RC127" s="0"/>
      <c r="RD127" s="0"/>
      <c r="RE127" s="0"/>
      <c r="RF127" s="0"/>
      <c r="RG127" s="0"/>
      <c r="RH127" s="0"/>
      <c r="RI127" s="0"/>
      <c r="RJ127" s="0"/>
      <c r="RK127" s="0"/>
      <c r="RL127" s="0"/>
      <c r="RM127" s="0"/>
      <c r="RN127" s="0"/>
      <c r="RO127" s="0"/>
      <c r="RP127" s="0"/>
      <c r="RQ127" s="0"/>
      <c r="RR127" s="0"/>
      <c r="RS127" s="0"/>
      <c r="RT127" s="0"/>
      <c r="RU127" s="0"/>
      <c r="RV127" s="0"/>
      <c r="RW127" s="0"/>
      <c r="RX127" s="0"/>
      <c r="RY127" s="0"/>
      <c r="RZ127" s="0"/>
      <c r="SA127" s="0"/>
      <c r="SB127" s="0"/>
      <c r="SC127" s="0"/>
      <c r="SD127" s="0"/>
      <c r="SE127" s="0"/>
      <c r="SF127" s="0"/>
      <c r="SG127" s="0"/>
      <c r="SH127" s="0"/>
      <c r="SI127" s="0"/>
      <c r="SJ127" s="0"/>
      <c r="SK127" s="0"/>
      <c r="SL127" s="0"/>
      <c r="SM127" s="0"/>
      <c r="SN127" s="0"/>
      <c r="SO127" s="0"/>
      <c r="SP127" s="0"/>
      <c r="SQ127" s="0"/>
      <c r="SR127" s="0"/>
      <c r="SS127" s="0"/>
      <c r="ST127" s="0"/>
      <c r="SU127" s="0"/>
      <c r="SV127" s="0"/>
      <c r="SW127" s="0"/>
      <c r="SX127" s="0"/>
      <c r="SY127" s="0"/>
      <c r="SZ127" s="0"/>
      <c r="TA127" s="0"/>
      <c r="TB127" s="0"/>
      <c r="TC127" s="0"/>
      <c r="TD127" s="0"/>
      <c r="TE127" s="0"/>
      <c r="TF127" s="0"/>
      <c r="TG127" s="0"/>
      <c r="TH127" s="0"/>
      <c r="TI127" s="0"/>
      <c r="TJ127" s="0"/>
      <c r="TK127" s="0"/>
      <c r="TL127" s="0"/>
      <c r="TM127" s="0"/>
      <c r="TN127" s="0"/>
      <c r="TO127" s="0"/>
      <c r="TP127" s="0"/>
      <c r="TQ127" s="0"/>
      <c r="TR127" s="0"/>
      <c r="TS127" s="0"/>
      <c r="TT127" s="0"/>
      <c r="TU127" s="0"/>
      <c r="TV127" s="0"/>
      <c r="TW127" s="0"/>
      <c r="TX127" s="0"/>
      <c r="TY127" s="0"/>
      <c r="TZ127" s="0"/>
      <c r="UA127" s="0"/>
      <c r="UB127" s="0"/>
      <c r="UC127" s="0"/>
      <c r="UD127" s="0"/>
      <c r="UE127" s="0"/>
      <c r="UF127" s="0"/>
      <c r="UG127" s="0"/>
      <c r="UH127" s="0"/>
      <c r="UI127" s="0"/>
      <c r="UJ127" s="0"/>
      <c r="UK127" s="0"/>
      <c r="UL127" s="0"/>
      <c r="UM127" s="0"/>
      <c r="UN127" s="0"/>
      <c r="UO127" s="0"/>
      <c r="UP127" s="0"/>
      <c r="UQ127" s="0"/>
      <c r="UR127" s="0"/>
      <c r="US127" s="0"/>
      <c r="UT127" s="0"/>
      <c r="UU127" s="0"/>
      <c r="UV127" s="0"/>
      <c r="UW127" s="0"/>
      <c r="UX127" s="0"/>
      <c r="UY127" s="0"/>
      <c r="UZ127" s="0"/>
      <c r="VA127" s="0"/>
      <c r="VB127" s="0"/>
      <c r="VC127" s="0"/>
      <c r="VD127" s="0"/>
      <c r="VE127" s="0"/>
      <c r="VF127" s="0"/>
      <c r="VG127" s="0"/>
      <c r="VH127" s="0"/>
      <c r="VI127" s="0"/>
      <c r="VJ127" s="0"/>
      <c r="VK127" s="0"/>
      <c r="VL127" s="0"/>
      <c r="VM127" s="0"/>
      <c r="VN127" s="0"/>
      <c r="VO127" s="0"/>
      <c r="VP127" s="0"/>
      <c r="VQ127" s="0"/>
      <c r="VR127" s="0"/>
      <c r="VS127" s="0"/>
      <c r="VT127" s="0"/>
      <c r="VU127" s="0"/>
      <c r="VV127" s="0"/>
      <c r="VW127" s="0"/>
      <c r="VX127" s="0"/>
      <c r="VY127" s="0"/>
      <c r="VZ127" s="0"/>
      <c r="WA127" s="0"/>
      <c r="WB127" s="0"/>
      <c r="WC127" s="0"/>
      <c r="WD127" s="0"/>
      <c r="WE127" s="0"/>
      <c r="WF127" s="0"/>
      <c r="WG127" s="0"/>
      <c r="WH127" s="0"/>
      <c r="WI127" s="0"/>
      <c r="WJ127" s="0"/>
      <c r="WK127" s="0"/>
      <c r="WL127" s="0"/>
      <c r="WM127" s="0"/>
      <c r="WN127" s="0"/>
      <c r="WO127" s="0"/>
      <c r="WP127" s="0"/>
      <c r="WQ127" s="0"/>
      <c r="WR127" s="0"/>
      <c r="WS127" s="0"/>
      <c r="WT127" s="0"/>
      <c r="WU127" s="0"/>
      <c r="WV127" s="0"/>
      <c r="WW127" s="0"/>
      <c r="WX127" s="0"/>
      <c r="WY127" s="0"/>
      <c r="WZ127" s="0"/>
      <c r="XA127" s="0"/>
      <c r="XB127" s="0"/>
      <c r="XC127" s="0"/>
      <c r="XD127" s="0"/>
      <c r="XE127" s="0"/>
      <c r="XF127" s="0"/>
      <c r="XG127" s="0"/>
      <c r="XH127" s="0"/>
      <c r="XI127" s="0"/>
      <c r="XJ127" s="0"/>
      <c r="XK127" s="0"/>
      <c r="XL127" s="0"/>
      <c r="XM127" s="0"/>
      <c r="XN127" s="0"/>
      <c r="XO127" s="0"/>
      <c r="XP127" s="0"/>
      <c r="XQ127" s="0"/>
      <c r="XR127" s="0"/>
      <c r="XS127" s="0"/>
      <c r="XT127" s="0"/>
      <c r="XU127" s="0"/>
      <c r="XV127" s="0"/>
      <c r="XW127" s="0"/>
      <c r="XX127" s="0"/>
      <c r="XY127" s="0"/>
      <c r="XZ127" s="0"/>
      <c r="YA127" s="0"/>
      <c r="YB127" s="0"/>
      <c r="YC127" s="0"/>
      <c r="YD127" s="0"/>
      <c r="YE127" s="0"/>
      <c r="YF127" s="0"/>
      <c r="YG127" s="0"/>
      <c r="YH127" s="0"/>
      <c r="YI127" s="0"/>
      <c r="YJ127" s="0"/>
      <c r="YK127" s="0"/>
      <c r="YL127" s="0"/>
      <c r="YM127" s="0"/>
      <c r="YN127" s="0"/>
      <c r="YO127" s="0"/>
      <c r="YP127" s="0"/>
      <c r="YQ127" s="0"/>
      <c r="YR127" s="0"/>
      <c r="YS127" s="0"/>
      <c r="YT127" s="0"/>
      <c r="YU127" s="0"/>
      <c r="YV127" s="0"/>
      <c r="YW127" s="0"/>
      <c r="YX127" s="0"/>
      <c r="YY127" s="0"/>
      <c r="YZ127" s="0"/>
      <c r="ZA127" s="0"/>
      <c r="ZB127" s="0"/>
      <c r="ZC127" s="0"/>
      <c r="ZD127" s="0"/>
      <c r="ZE127" s="0"/>
      <c r="ZF127" s="0"/>
      <c r="ZG127" s="0"/>
      <c r="ZH127" s="0"/>
      <c r="ZI127" s="0"/>
      <c r="ZJ127" s="0"/>
      <c r="ZK127" s="0"/>
      <c r="ZL127" s="0"/>
      <c r="ZM127" s="0"/>
      <c r="ZN127" s="0"/>
      <c r="ZO127" s="0"/>
      <c r="ZP127" s="0"/>
      <c r="ZQ127" s="0"/>
      <c r="ZR127" s="0"/>
      <c r="ZS127" s="0"/>
      <c r="ZT127" s="0"/>
      <c r="ZU127" s="0"/>
      <c r="ZV127" s="0"/>
      <c r="ZW127" s="0"/>
      <c r="ZX127" s="0"/>
      <c r="ZY127" s="0"/>
      <c r="ZZ127" s="0"/>
      <c r="AAA127" s="0"/>
      <c r="AAB127" s="0"/>
      <c r="AAC127" s="0"/>
      <c r="AAD127" s="0"/>
      <c r="AAE127" s="0"/>
      <c r="AAF127" s="0"/>
      <c r="AAG127" s="0"/>
      <c r="AAH127" s="0"/>
      <c r="AAI127" s="0"/>
      <c r="AAJ127" s="0"/>
      <c r="AAK127" s="0"/>
      <c r="AAL127" s="0"/>
      <c r="AAM127" s="0"/>
      <c r="AAN127" s="0"/>
      <c r="AAO127" s="0"/>
      <c r="AAP127" s="0"/>
      <c r="AAQ127" s="0"/>
      <c r="AAR127" s="0"/>
      <c r="AAS127" s="0"/>
      <c r="AAT127" s="0"/>
      <c r="AAU127" s="0"/>
      <c r="AAV127" s="0"/>
      <c r="AAW127" s="0"/>
      <c r="AAX127" s="0"/>
      <c r="AAY127" s="0"/>
      <c r="AAZ127" s="0"/>
      <c r="ABA127" s="0"/>
      <c r="ABB127" s="0"/>
      <c r="ABC127" s="0"/>
      <c r="ABD127" s="0"/>
      <c r="ABE127" s="0"/>
      <c r="ABF127" s="0"/>
      <c r="ABG127" s="0"/>
      <c r="ABH127" s="0"/>
      <c r="ABI127" s="0"/>
      <c r="ABJ127" s="0"/>
      <c r="ABK127" s="0"/>
      <c r="ABL127" s="0"/>
      <c r="ABM127" s="0"/>
      <c r="ABN127" s="0"/>
      <c r="ABO127" s="0"/>
      <c r="ABP127" s="0"/>
      <c r="ABQ127" s="0"/>
      <c r="ABR127" s="0"/>
      <c r="ABS127" s="0"/>
      <c r="ABT127" s="0"/>
      <c r="ABU127" s="0"/>
      <c r="ABV127" s="0"/>
      <c r="ABW127" s="0"/>
      <c r="ABX127" s="0"/>
      <c r="ABY127" s="0"/>
      <c r="ABZ127" s="0"/>
      <c r="ACA127" s="0"/>
      <c r="ACB127" s="0"/>
      <c r="ACC127" s="0"/>
      <c r="ACD127" s="0"/>
      <c r="ACE127" s="0"/>
      <c r="ACF127" s="0"/>
      <c r="ACG127" s="0"/>
      <c r="ACH127" s="0"/>
      <c r="ACI127" s="0"/>
      <c r="ACJ127" s="0"/>
      <c r="ACK127" s="0"/>
      <c r="ACL127" s="0"/>
      <c r="ACM127" s="0"/>
      <c r="ACN127" s="0"/>
      <c r="ACO127" s="0"/>
      <c r="ACP127" s="0"/>
      <c r="ACQ127" s="0"/>
      <c r="ACR127" s="0"/>
      <c r="ACS127" s="0"/>
      <c r="ACT127" s="0"/>
      <c r="ACU127" s="0"/>
      <c r="ACV127" s="0"/>
      <c r="ACW127" s="0"/>
      <c r="ACX127" s="0"/>
      <c r="ACY127" s="0"/>
      <c r="ACZ127" s="0"/>
      <c r="ADA127" s="0"/>
      <c r="ADB127" s="0"/>
      <c r="ADC127" s="0"/>
      <c r="ADD127" s="0"/>
      <c r="ADE127" s="0"/>
      <c r="ADF127" s="0"/>
      <c r="ADG127" s="0"/>
      <c r="ADH127" s="0"/>
      <c r="ADI127" s="0"/>
      <c r="ADJ127" s="0"/>
      <c r="ADK127" s="0"/>
      <c r="ADL127" s="0"/>
      <c r="ADM127" s="0"/>
      <c r="ADN127" s="0"/>
      <c r="ADO127" s="0"/>
      <c r="ADP127" s="0"/>
      <c r="ADQ127" s="0"/>
      <c r="ADR127" s="0"/>
      <c r="ADS127" s="0"/>
      <c r="ADT127" s="0"/>
      <c r="ADU127" s="0"/>
      <c r="ADV127" s="0"/>
      <c r="ADW127" s="0"/>
      <c r="ADX127" s="0"/>
      <c r="ADY127" s="0"/>
      <c r="ADZ127" s="0"/>
      <c r="AEA127" s="0"/>
      <c r="AEB127" s="0"/>
      <c r="AEC127" s="0"/>
      <c r="AED127" s="0"/>
      <c r="AEE127" s="0"/>
      <c r="AEF127" s="0"/>
      <c r="AEG127" s="0"/>
      <c r="AEH127" s="0"/>
      <c r="AEI127" s="0"/>
      <c r="AEJ127" s="0"/>
      <c r="AEK127" s="0"/>
      <c r="AEL127" s="0"/>
      <c r="AEM127" s="0"/>
      <c r="AEN127" s="0"/>
      <c r="AEO127" s="0"/>
      <c r="AEP127" s="0"/>
      <c r="AEQ127" s="0"/>
      <c r="AER127" s="0"/>
      <c r="AES127" s="0"/>
      <c r="AET127" s="0"/>
      <c r="AEU127" s="0"/>
      <c r="AEV127" s="0"/>
      <c r="AEW127" s="0"/>
      <c r="AEX127" s="0"/>
      <c r="AEY127" s="0"/>
      <c r="AEZ127" s="0"/>
      <c r="AFA127" s="0"/>
      <c r="AFB127" s="0"/>
      <c r="AFC127" s="0"/>
      <c r="AFD127" s="0"/>
      <c r="AFE127" s="0"/>
      <c r="AFF127" s="0"/>
      <c r="AFG127" s="0"/>
      <c r="AFH127" s="0"/>
      <c r="AFI127" s="0"/>
      <c r="AFJ127" s="0"/>
      <c r="AFK127" s="0"/>
      <c r="AFL127" s="0"/>
      <c r="AFM127" s="0"/>
      <c r="AFN127" s="0"/>
      <c r="AFO127" s="0"/>
      <c r="AFP127" s="0"/>
      <c r="AFQ127" s="0"/>
      <c r="AFR127" s="0"/>
      <c r="AFS127" s="0"/>
      <c r="AFT127" s="0"/>
      <c r="AFU127" s="0"/>
      <c r="AFV127" s="0"/>
      <c r="AFW127" s="0"/>
      <c r="AFX127" s="0"/>
      <c r="AFY127" s="0"/>
      <c r="AFZ127" s="0"/>
      <c r="AGA127" s="0"/>
      <c r="AGB127" s="0"/>
      <c r="AGC127" s="0"/>
      <c r="AGD127" s="0"/>
      <c r="AGE127" s="0"/>
      <c r="AGF127" s="0"/>
      <c r="AGG127" s="0"/>
      <c r="AGH127" s="0"/>
      <c r="AGI127" s="0"/>
      <c r="AGJ127" s="0"/>
      <c r="AGK127" s="0"/>
      <c r="AGL127" s="0"/>
      <c r="AGM127" s="0"/>
      <c r="AGN127" s="0"/>
      <c r="AGO127" s="0"/>
      <c r="AGP127" s="0"/>
      <c r="AGQ127" s="0"/>
      <c r="AGR127" s="0"/>
      <c r="AGS127" s="0"/>
      <c r="AGT127" s="0"/>
      <c r="AGU127" s="0"/>
      <c r="AGV127" s="0"/>
      <c r="AGW127" s="0"/>
      <c r="AGX127" s="0"/>
      <c r="AGY127" s="0"/>
      <c r="AGZ127" s="0"/>
      <c r="AHA127" s="0"/>
      <c r="AHB127" s="0"/>
      <c r="AHC127" s="0"/>
      <c r="AHD127" s="0"/>
      <c r="AHE127" s="0"/>
      <c r="AHF127" s="0"/>
      <c r="AHG127" s="0"/>
      <c r="AHH127" s="0"/>
      <c r="AHI127" s="0"/>
      <c r="AHJ127" s="0"/>
      <c r="AHK127" s="0"/>
      <c r="AHL127" s="0"/>
      <c r="AHM127" s="0"/>
      <c r="AHN127" s="0"/>
      <c r="AHO127" s="0"/>
      <c r="AHP127" s="0"/>
      <c r="AHQ127" s="0"/>
      <c r="AHR127" s="0"/>
      <c r="AHS127" s="0"/>
      <c r="AHT127" s="0"/>
      <c r="AHU127" s="0"/>
      <c r="AHV127" s="0"/>
      <c r="AHW127" s="0"/>
      <c r="AHX127" s="0"/>
      <c r="AHY127" s="0"/>
      <c r="AHZ127" s="0"/>
      <c r="AIA127" s="0"/>
      <c r="AIB127" s="0"/>
      <c r="AIC127" s="0"/>
      <c r="AID127" s="0"/>
      <c r="AIE127" s="0"/>
      <c r="AIF127" s="0"/>
      <c r="AIG127" s="0"/>
      <c r="AIH127" s="0"/>
      <c r="AII127" s="0"/>
      <c r="AIJ127" s="0"/>
      <c r="AIK127" s="0"/>
      <c r="AIL127" s="0"/>
      <c r="AIM127" s="0"/>
      <c r="AIN127" s="0"/>
      <c r="AIO127" s="0"/>
      <c r="AIP127" s="0"/>
      <c r="AIQ127" s="0"/>
      <c r="AIR127" s="0"/>
      <c r="AIS127" s="0"/>
      <c r="AIT127" s="0"/>
      <c r="AIU127" s="0"/>
      <c r="AIV127" s="0"/>
      <c r="AIW127" s="0"/>
      <c r="AIX127" s="0"/>
      <c r="AIY127" s="0"/>
      <c r="AIZ127" s="0"/>
      <c r="AJA127" s="0"/>
      <c r="AJB127" s="0"/>
      <c r="AJC127" s="0"/>
      <c r="AJD127" s="0"/>
      <c r="AJE127" s="0"/>
      <c r="AJF127" s="0"/>
      <c r="AJG127" s="0"/>
      <c r="AJH127" s="0"/>
      <c r="AJI127" s="0"/>
      <c r="AJJ127" s="0"/>
      <c r="AJK127" s="0"/>
      <c r="AJL127" s="0"/>
      <c r="AJM127" s="0"/>
      <c r="AJN127" s="0"/>
      <c r="AJO127" s="0"/>
      <c r="AJP127" s="0"/>
      <c r="AJQ127" s="0"/>
      <c r="AJR127" s="0"/>
      <c r="AJS127" s="0"/>
      <c r="AJT127" s="0"/>
      <c r="AJU127" s="0"/>
      <c r="AJV127" s="0"/>
      <c r="AJW127" s="0"/>
      <c r="AJX127" s="0"/>
      <c r="AJY127" s="0"/>
      <c r="AJZ127" s="0"/>
      <c r="AKA127" s="0"/>
      <c r="AKB127" s="0"/>
      <c r="AKC127" s="0"/>
      <c r="AKD127" s="0"/>
      <c r="AKE127" s="0"/>
      <c r="AKF127" s="0"/>
      <c r="AKG127" s="0"/>
      <c r="AKH127" s="0"/>
      <c r="AKI127" s="0"/>
      <c r="AKJ127" s="0"/>
      <c r="AKK127" s="0"/>
      <c r="AKL127" s="0"/>
      <c r="AKM127" s="0"/>
      <c r="AKN127" s="0"/>
      <c r="AKO127" s="0"/>
      <c r="AKP127" s="0"/>
      <c r="AKQ127" s="0"/>
      <c r="AKR127" s="0"/>
      <c r="AKS127" s="0"/>
      <c r="AKT127" s="0"/>
      <c r="AKU127" s="0"/>
      <c r="AKV127" s="0"/>
      <c r="AKW127" s="0"/>
      <c r="AKX127" s="0"/>
      <c r="AKY127" s="0"/>
      <c r="AKZ127" s="0"/>
      <c r="ALA127" s="0"/>
      <c r="ALB127" s="0"/>
      <c r="ALC127" s="0"/>
      <c r="ALD127" s="0"/>
      <c r="ALE127" s="0"/>
      <c r="ALF127" s="0"/>
      <c r="ALG127" s="0"/>
      <c r="ALH127" s="0"/>
      <c r="ALI127" s="0"/>
      <c r="ALJ127" s="0"/>
      <c r="ALK127" s="0"/>
      <c r="ALL127" s="0"/>
      <c r="ALM127" s="0"/>
      <c r="ALN127" s="0"/>
      <c r="ALO127" s="0"/>
      <c r="ALP127" s="0"/>
      <c r="ALQ127" s="0"/>
      <c r="ALR127" s="0"/>
      <c r="ALS127" s="0"/>
      <c r="ALT127" s="0"/>
      <c r="ALU127" s="0"/>
      <c r="ALV127" s="0"/>
      <c r="ALW127" s="0"/>
      <c r="ALX127" s="0"/>
      <c r="ALY127" s="0"/>
      <c r="ALZ127" s="0"/>
      <c r="AMA127" s="0"/>
      <c r="AMB127" s="0"/>
      <c r="AMC127" s="0"/>
      <c r="AMD127" s="0"/>
      <c r="AME127" s="0"/>
      <c r="AMF127" s="0"/>
      <c r="AMG127" s="0"/>
      <c r="AMH127" s="0"/>
      <c r="AMI127" s="0"/>
      <c r="AMJ127" s="0"/>
    </row>
    <row r="128" s="258" customFormat="true" ht="15.75" hidden="true" customHeight="true" outlineLevel="1" collapsed="false">
      <c r="A128" s="186"/>
      <c r="B128" s="209" t="s">
        <v>219</v>
      </c>
      <c r="C128" s="210" t="s">
        <v>299</v>
      </c>
      <c r="D128" s="242" t="s">
        <v>140</v>
      </c>
      <c r="E128" s="211"/>
      <c r="F128" s="211"/>
      <c r="G128" s="211"/>
      <c r="H128" s="211"/>
      <c r="I128" s="211"/>
      <c r="J128" s="211"/>
      <c r="K128" s="211"/>
      <c r="L128" s="211"/>
      <c r="M128" s="211"/>
      <c r="N128" s="211"/>
      <c r="O128" s="227"/>
      <c r="P128" s="211"/>
      <c r="Q128" s="211"/>
      <c r="R128" s="211"/>
      <c r="S128" s="211"/>
      <c r="T128" s="211"/>
      <c r="U128" s="211"/>
      <c r="V128" s="211"/>
      <c r="W128" s="211"/>
      <c r="X128" s="228"/>
      <c r="Y128" s="227"/>
      <c r="Z128" s="211"/>
      <c r="AA128" s="211"/>
      <c r="AB128" s="211"/>
      <c r="AC128" s="211"/>
      <c r="AD128" s="211"/>
      <c r="AE128" s="211"/>
      <c r="AF128" s="211"/>
      <c r="AG128" s="211"/>
      <c r="AH128" s="228"/>
      <c r="AI128" s="227"/>
      <c r="AJ128" s="211"/>
      <c r="AK128" s="211"/>
      <c r="AL128" s="211"/>
      <c r="AM128" s="211"/>
      <c r="AN128" s="211"/>
      <c r="AO128" s="211"/>
      <c r="AP128" s="211"/>
      <c r="AQ128" s="211"/>
      <c r="AR128" s="228"/>
      <c r="AS128" s="227"/>
      <c r="AT128" s="211"/>
      <c r="AU128" s="211"/>
      <c r="AV128" s="211"/>
      <c r="AW128" s="211"/>
      <c r="AX128" s="211"/>
      <c r="AY128" s="211"/>
      <c r="AZ128" s="211"/>
      <c r="BA128" s="211"/>
      <c r="BB128" s="228"/>
      <c r="BC128" s="185"/>
      <c r="BD128" s="185"/>
      <c r="BE128" s="185"/>
      <c r="BF128" s="185"/>
      <c r="BG128" s="185"/>
      <c r="BH128" s="185"/>
      <c r="BI128" s="185"/>
      <c r="BJ128" s="185"/>
      <c r="BK128" s="185"/>
      <c r="BL128" s="185"/>
      <c r="BM128" s="185"/>
      <c r="BN128" s="185"/>
      <c r="BO128" s="185"/>
      <c r="BP128" s="185"/>
      <c r="BQ128" s="185"/>
      <c r="BR128" s="185"/>
      <c r="BS128" s="185"/>
      <c r="BT128" s="185"/>
      <c r="BU128" s="185"/>
      <c r="BV128" s="185"/>
    </row>
    <row r="129" customFormat="false" ht="15" hidden="false" customHeight="true" outlineLevel="0" collapsed="false">
      <c r="A129" s="186"/>
      <c r="B129" s="212" t="s">
        <v>300</v>
      </c>
      <c r="C129" s="47"/>
      <c r="D129" s="47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25"/>
      <c r="P129" s="23"/>
      <c r="Q129" s="23"/>
      <c r="R129" s="23"/>
      <c r="S129" s="23"/>
      <c r="T129" s="23"/>
      <c r="U129" s="23"/>
      <c r="V129" s="23"/>
      <c r="W129" s="23"/>
      <c r="X129" s="24"/>
      <c r="Y129" s="225"/>
      <c r="Z129" s="23"/>
      <c r="AA129" s="23"/>
      <c r="AB129" s="23"/>
      <c r="AC129" s="23"/>
      <c r="AD129" s="23"/>
      <c r="AE129" s="23"/>
      <c r="AF129" s="23"/>
      <c r="AG129" s="23"/>
      <c r="AH129" s="24"/>
      <c r="AI129" s="225"/>
      <c r="AJ129" s="23"/>
      <c r="AK129" s="23"/>
      <c r="AL129" s="23"/>
      <c r="AM129" s="23"/>
      <c r="AN129" s="23"/>
      <c r="AO129" s="23"/>
      <c r="AP129" s="23"/>
      <c r="AQ129" s="23"/>
      <c r="AR129" s="24"/>
      <c r="AS129" s="225"/>
      <c r="AT129" s="23"/>
      <c r="AU129" s="23"/>
      <c r="AV129" s="23"/>
      <c r="AW129" s="23"/>
      <c r="AX129" s="23"/>
      <c r="AY129" s="23"/>
      <c r="AZ129" s="23"/>
      <c r="BA129" s="23"/>
      <c r="BB129" s="24"/>
      <c r="BC129" s="0"/>
      <c r="BD129" s="0"/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0"/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  <c r="EE129" s="0"/>
      <c r="EF129" s="0"/>
      <c r="EG129" s="0"/>
      <c r="EH129" s="0"/>
      <c r="EI129" s="0"/>
      <c r="EJ129" s="0"/>
      <c r="EK129" s="0"/>
      <c r="EL129" s="0"/>
      <c r="EM129" s="0"/>
      <c r="EN129" s="0"/>
      <c r="EO129" s="0"/>
      <c r="EP129" s="0"/>
      <c r="EQ129" s="0"/>
      <c r="ER129" s="0"/>
      <c r="ES129" s="0"/>
      <c r="ET129" s="0"/>
      <c r="EU129" s="0"/>
      <c r="EV129" s="0"/>
      <c r="EW129" s="0"/>
      <c r="EX129" s="0"/>
      <c r="EY129" s="0"/>
      <c r="EZ129" s="0"/>
      <c r="FA129" s="0"/>
      <c r="FB129" s="0"/>
      <c r="FC129" s="0"/>
      <c r="FD129" s="0"/>
      <c r="FE129" s="0"/>
      <c r="FF129" s="0"/>
      <c r="FG129" s="0"/>
      <c r="FH129" s="0"/>
      <c r="FI129" s="0"/>
      <c r="FJ129" s="0"/>
      <c r="FK129" s="0"/>
      <c r="FL129" s="0"/>
      <c r="FM129" s="0"/>
      <c r="FN129" s="0"/>
      <c r="FO129" s="0"/>
      <c r="FP129" s="0"/>
      <c r="FQ129" s="0"/>
      <c r="FR129" s="0"/>
      <c r="FS129" s="0"/>
      <c r="FT129" s="0"/>
      <c r="FU129" s="0"/>
      <c r="FV129" s="0"/>
      <c r="FW129" s="0"/>
      <c r="FX129" s="0"/>
      <c r="FY129" s="0"/>
      <c r="FZ129" s="0"/>
      <c r="GA129" s="0"/>
      <c r="GB129" s="0"/>
      <c r="GC129" s="0"/>
      <c r="GD129" s="0"/>
      <c r="GE129" s="0"/>
      <c r="GF129" s="0"/>
      <c r="GG129" s="0"/>
      <c r="GH129" s="0"/>
      <c r="GI129" s="0"/>
      <c r="GJ129" s="0"/>
      <c r="GK129" s="0"/>
      <c r="GL129" s="0"/>
      <c r="GM129" s="0"/>
      <c r="GN129" s="0"/>
      <c r="GO129" s="0"/>
      <c r="GP129" s="0"/>
      <c r="GQ129" s="0"/>
      <c r="GR129" s="0"/>
      <c r="GS129" s="0"/>
      <c r="GT129" s="0"/>
      <c r="GU129" s="0"/>
      <c r="GV129" s="0"/>
      <c r="GW129" s="0"/>
      <c r="GX129" s="0"/>
      <c r="GY129" s="0"/>
      <c r="GZ129" s="0"/>
      <c r="HA129" s="0"/>
      <c r="HB129" s="0"/>
      <c r="HC129" s="0"/>
      <c r="HD129" s="0"/>
      <c r="HE129" s="0"/>
      <c r="HF129" s="0"/>
      <c r="HG129" s="0"/>
      <c r="HH129" s="0"/>
      <c r="HI129" s="0"/>
      <c r="HJ129" s="0"/>
      <c r="HK129" s="0"/>
      <c r="HL129" s="0"/>
      <c r="HM129" s="0"/>
      <c r="HN129" s="0"/>
      <c r="HO129" s="0"/>
      <c r="HP129" s="0"/>
      <c r="HQ129" s="0"/>
      <c r="HR129" s="0"/>
      <c r="HS129" s="0"/>
      <c r="HT129" s="0"/>
      <c r="HU129" s="0"/>
      <c r="HV129" s="0"/>
      <c r="HW129" s="0"/>
      <c r="HX129" s="0"/>
      <c r="HY129" s="0"/>
      <c r="HZ129" s="0"/>
      <c r="IA129" s="0"/>
      <c r="IB129" s="0"/>
      <c r="IC129" s="0"/>
      <c r="ID129" s="0"/>
      <c r="IE129" s="0"/>
      <c r="IF129" s="0"/>
      <c r="IG129" s="0"/>
      <c r="IH129" s="0"/>
      <c r="II129" s="0"/>
      <c r="IJ129" s="0"/>
      <c r="IK129" s="0"/>
      <c r="IL129" s="0"/>
      <c r="IM129" s="0"/>
      <c r="IN129" s="0"/>
      <c r="IO129" s="0"/>
      <c r="IP129" s="0"/>
      <c r="IQ129" s="0"/>
      <c r="IR129" s="0"/>
      <c r="IS129" s="0"/>
      <c r="IT129" s="0"/>
      <c r="IU129" s="0"/>
      <c r="IV129" s="0"/>
      <c r="IW129" s="0"/>
      <c r="IX129" s="0"/>
      <c r="IY129" s="0"/>
      <c r="IZ129" s="0"/>
      <c r="JA129" s="0"/>
      <c r="JB129" s="0"/>
      <c r="JC129" s="0"/>
      <c r="JD129" s="0"/>
      <c r="JE129" s="0"/>
      <c r="JF129" s="0"/>
      <c r="JG129" s="0"/>
      <c r="JH129" s="0"/>
      <c r="JI129" s="0"/>
      <c r="JJ129" s="0"/>
      <c r="JK129" s="0"/>
      <c r="JL129" s="0"/>
      <c r="JM129" s="0"/>
      <c r="JN129" s="0"/>
      <c r="JO129" s="0"/>
      <c r="JP129" s="0"/>
      <c r="JQ129" s="0"/>
      <c r="JR129" s="0"/>
      <c r="JS129" s="0"/>
      <c r="JT129" s="0"/>
      <c r="JU129" s="0"/>
      <c r="JV129" s="0"/>
      <c r="JW129" s="0"/>
      <c r="JX129" s="0"/>
      <c r="JY129" s="0"/>
      <c r="JZ129" s="0"/>
      <c r="KA129" s="0"/>
      <c r="KB129" s="0"/>
      <c r="KC129" s="0"/>
      <c r="KD129" s="0"/>
      <c r="KE129" s="0"/>
      <c r="KF129" s="0"/>
      <c r="KG129" s="0"/>
      <c r="KH129" s="0"/>
      <c r="KI129" s="0"/>
      <c r="KJ129" s="0"/>
      <c r="KK129" s="0"/>
      <c r="KL129" s="0"/>
      <c r="KM129" s="0"/>
      <c r="KN129" s="0"/>
      <c r="KO129" s="0"/>
      <c r="KP129" s="0"/>
      <c r="KQ129" s="0"/>
      <c r="KR129" s="0"/>
      <c r="KS129" s="0"/>
      <c r="KT129" s="0"/>
      <c r="KU129" s="0"/>
      <c r="KV129" s="0"/>
      <c r="KW129" s="0"/>
      <c r="KX129" s="0"/>
      <c r="KY129" s="0"/>
      <c r="KZ129" s="0"/>
      <c r="LA129" s="0"/>
      <c r="LB129" s="0"/>
      <c r="LC129" s="0"/>
      <c r="LD129" s="0"/>
      <c r="LE129" s="0"/>
      <c r="LF129" s="0"/>
      <c r="LG129" s="0"/>
      <c r="LH129" s="0"/>
      <c r="LI129" s="0"/>
      <c r="LJ129" s="0"/>
      <c r="LK129" s="0"/>
      <c r="LL129" s="0"/>
      <c r="LM129" s="0"/>
      <c r="LN129" s="0"/>
      <c r="LO129" s="0"/>
      <c r="LP129" s="0"/>
      <c r="LQ129" s="0"/>
      <c r="LR129" s="0"/>
      <c r="LS129" s="0"/>
      <c r="LT129" s="0"/>
      <c r="LU129" s="0"/>
      <c r="LV129" s="0"/>
      <c r="LW129" s="0"/>
      <c r="LX129" s="0"/>
      <c r="LY129" s="0"/>
      <c r="LZ129" s="0"/>
      <c r="MA129" s="0"/>
      <c r="MB129" s="0"/>
      <c r="MC129" s="0"/>
      <c r="MD129" s="0"/>
      <c r="ME129" s="0"/>
      <c r="MF129" s="0"/>
      <c r="MG129" s="0"/>
      <c r="MH129" s="0"/>
      <c r="MI129" s="0"/>
      <c r="MJ129" s="0"/>
      <c r="MK129" s="0"/>
      <c r="ML129" s="0"/>
      <c r="MM129" s="0"/>
      <c r="MN129" s="0"/>
      <c r="MO129" s="0"/>
      <c r="MP129" s="0"/>
      <c r="MQ129" s="0"/>
      <c r="MR129" s="0"/>
      <c r="MS129" s="0"/>
      <c r="MT129" s="0"/>
      <c r="MU129" s="0"/>
      <c r="MV129" s="0"/>
      <c r="MW129" s="0"/>
      <c r="MX129" s="0"/>
      <c r="MY129" s="0"/>
      <c r="MZ129" s="0"/>
      <c r="NA129" s="0"/>
      <c r="NB129" s="0"/>
      <c r="NC129" s="0"/>
      <c r="ND129" s="0"/>
      <c r="NE129" s="0"/>
      <c r="NF129" s="0"/>
      <c r="NG129" s="0"/>
      <c r="NH129" s="0"/>
      <c r="NI129" s="0"/>
      <c r="NJ129" s="0"/>
      <c r="NK129" s="0"/>
      <c r="NL129" s="0"/>
      <c r="NM129" s="0"/>
      <c r="NN129" s="0"/>
      <c r="NO129" s="0"/>
      <c r="NP129" s="0"/>
      <c r="NQ129" s="0"/>
      <c r="NR129" s="0"/>
      <c r="NS129" s="0"/>
      <c r="NT129" s="0"/>
      <c r="NU129" s="0"/>
      <c r="NV129" s="0"/>
      <c r="NW129" s="0"/>
      <c r="NX129" s="0"/>
      <c r="NY129" s="0"/>
      <c r="NZ129" s="0"/>
      <c r="OA129" s="0"/>
      <c r="OB129" s="0"/>
      <c r="OC129" s="0"/>
      <c r="OD129" s="0"/>
      <c r="OE129" s="0"/>
      <c r="OF129" s="0"/>
      <c r="OG129" s="0"/>
      <c r="OH129" s="0"/>
      <c r="OI129" s="0"/>
      <c r="OJ129" s="0"/>
      <c r="OK129" s="0"/>
      <c r="OL129" s="0"/>
      <c r="OM129" s="0"/>
      <c r="ON129" s="0"/>
      <c r="OO129" s="0"/>
      <c r="OP129" s="0"/>
      <c r="OQ129" s="0"/>
      <c r="OR129" s="0"/>
      <c r="OS129" s="0"/>
      <c r="OT129" s="0"/>
      <c r="OU129" s="0"/>
      <c r="OV129" s="0"/>
      <c r="OW129" s="0"/>
      <c r="OX129" s="0"/>
      <c r="OY129" s="0"/>
      <c r="OZ129" s="0"/>
      <c r="PA129" s="0"/>
      <c r="PB129" s="0"/>
      <c r="PC129" s="0"/>
      <c r="PD129" s="0"/>
      <c r="PE129" s="0"/>
      <c r="PF129" s="0"/>
      <c r="PG129" s="0"/>
      <c r="PH129" s="0"/>
      <c r="PI129" s="0"/>
      <c r="PJ129" s="0"/>
      <c r="PK129" s="0"/>
      <c r="PL129" s="0"/>
      <c r="PM129" s="0"/>
      <c r="PN129" s="0"/>
      <c r="PO129" s="0"/>
      <c r="PP129" s="0"/>
      <c r="PQ129" s="0"/>
      <c r="PR129" s="0"/>
      <c r="PS129" s="0"/>
      <c r="PT129" s="0"/>
      <c r="PU129" s="0"/>
      <c r="PV129" s="0"/>
      <c r="PW129" s="0"/>
      <c r="PX129" s="0"/>
      <c r="PY129" s="0"/>
      <c r="PZ129" s="0"/>
      <c r="QA129" s="0"/>
      <c r="QB129" s="0"/>
      <c r="QC129" s="0"/>
      <c r="QD129" s="0"/>
      <c r="QE129" s="0"/>
      <c r="QF129" s="0"/>
      <c r="QG129" s="0"/>
      <c r="QH129" s="0"/>
      <c r="QI129" s="0"/>
      <c r="QJ129" s="0"/>
      <c r="QK129" s="0"/>
      <c r="QL129" s="0"/>
      <c r="QM129" s="0"/>
      <c r="QN129" s="0"/>
      <c r="QO129" s="0"/>
      <c r="QP129" s="0"/>
      <c r="QQ129" s="0"/>
      <c r="QR129" s="0"/>
      <c r="QS129" s="0"/>
      <c r="QT129" s="0"/>
      <c r="QU129" s="0"/>
      <c r="QV129" s="0"/>
      <c r="QW129" s="0"/>
      <c r="QX129" s="0"/>
      <c r="QY129" s="0"/>
      <c r="QZ129" s="0"/>
      <c r="RA129" s="0"/>
      <c r="RB129" s="0"/>
      <c r="RC129" s="0"/>
      <c r="RD129" s="0"/>
      <c r="RE129" s="0"/>
      <c r="RF129" s="0"/>
      <c r="RG129" s="0"/>
      <c r="RH129" s="0"/>
      <c r="RI129" s="0"/>
      <c r="RJ129" s="0"/>
      <c r="RK129" s="0"/>
      <c r="RL129" s="0"/>
      <c r="RM129" s="0"/>
      <c r="RN129" s="0"/>
      <c r="RO129" s="0"/>
      <c r="RP129" s="0"/>
      <c r="RQ129" s="0"/>
      <c r="RR129" s="0"/>
      <c r="RS129" s="0"/>
      <c r="RT129" s="0"/>
      <c r="RU129" s="0"/>
      <c r="RV129" s="0"/>
      <c r="RW129" s="0"/>
      <c r="RX129" s="0"/>
      <c r="RY129" s="0"/>
      <c r="RZ129" s="0"/>
      <c r="SA129" s="0"/>
      <c r="SB129" s="0"/>
      <c r="SC129" s="0"/>
      <c r="SD129" s="0"/>
      <c r="SE129" s="0"/>
      <c r="SF129" s="0"/>
      <c r="SG129" s="0"/>
      <c r="SH129" s="0"/>
      <c r="SI129" s="0"/>
      <c r="SJ129" s="0"/>
      <c r="SK129" s="0"/>
      <c r="SL129" s="0"/>
      <c r="SM129" s="0"/>
      <c r="SN129" s="0"/>
      <c r="SO129" s="0"/>
      <c r="SP129" s="0"/>
      <c r="SQ129" s="0"/>
      <c r="SR129" s="0"/>
      <c r="SS129" s="0"/>
      <c r="ST129" s="0"/>
      <c r="SU129" s="0"/>
      <c r="SV129" s="0"/>
      <c r="SW129" s="0"/>
      <c r="SX129" s="0"/>
      <c r="SY129" s="0"/>
      <c r="SZ129" s="0"/>
      <c r="TA129" s="0"/>
      <c r="TB129" s="0"/>
      <c r="TC129" s="0"/>
      <c r="TD129" s="0"/>
      <c r="TE129" s="0"/>
      <c r="TF129" s="0"/>
      <c r="TG129" s="0"/>
      <c r="TH129" s="0"/>
      <c r="TI129" s="0"/>
      <c r="TJ129" s="0"/>
      <c r="TK129" s="0"/>
      <c r="TL129" s="0"/>
      <c r="TM129" s="0"/>
      <c r="TN129" s="0"/>
      <c r="TO129" s="0"/>
      <c r="TP129" s="0"/>
      <c r="TQ129" s="0"/>
      <c r="TR129" s="0"/>
      <c r="TS129" s="0"/>
      <c r="TT129" s="0"/>
      <c r="TU129" s="0"/>
      <c r="TV129" s="0"/>
      <c r="TW129" s="0"/>
      <c r="TX129" s="0"/>
      <c r="TY129" s="0"/>
      <c r="TZ129" s="0"/>
      <c r="UA129" s="0"/>
      <c r="UB129" s="0"/>
      <c r="UC129" s="0"/>
      <c r="UD129" s="0"/>
      <c r="UE129" s="0"/>
      <c r="UF129" s="0"/>
      <c r="UG129" s="0"/>
      <c r="UH129" s="0"/>
      <c r="UI129" s="0"/>
      <c r="UJ129" s="0"/>
      <c r="UK129" s="0"/>
      <c r="UL129" s="0"/>
      <c r="UM129" s="0"/>
      <c r="UN129" s="0"/>
      <c r="UO129" s="0"/>
      <c r="UP129" s="0"/>
      <c r="UQ129" s="0"/>
      <c r="UR129" s="0"/>
      <c r="US129" s="0"/>
      <c r="UT129" s="0"/>
      <c r="UU129" s="0"/>
      <c r="UV129" s="0"/>
      <c r="UW129" s="0"/>
      <c r="UX129" s="0"/>
      <c r="UY129" s="0"/>
      <c r="UZ129" s="0"/>
      <c r="VA129" s="0"/>
      <c r="VB129" s="0"/>
      <c r="VC129" s="0"/>
      <c r="VD129" s="0"/>
      <c r="VE129" s="0"/>
      <c r="VF129" s="0"/>
      <c r="VG129" s="0"/>
      <c r="VH129" s="0"/>
      <c r="VI129" s="0"/>
      <c r="VJ129" s="0"/>
      <c r="VK129" s="0"/>
      <c r="VL129" s="0"/>
      <c r="VM129" s="0"/>
      <c r="VN129" s="0"/>
      <c r="VO129" s="0"/>
      <c r="VP129" s="0"/>
      <c r="VQ129" s="0"/>
      <c r="VR129" s="0"/>
      <c r="VS129" s="0"/>
      <c r="VT129" s="0"/>
      <c r="VU129" s="0"/>
      <c r="VV129" s="0"/>
      <c r="VW129" s="0"/>
      <c r="VX129" s="0"/>
      <c r="VY129" s="0"/>
      <c r="VZ129" s="0"/>
      <c r="WA129" s="0"/>
      <c r="WB129" s="0"/>
      <c r="WC129" s="0"/>
      <c r="WD129" s="0"/>
      <c r="WE129" s="0"/>
      <c r="WF129" s="0"/>
      <c r="WG129" s="0"/>
      <c r="WH129" s="0"/>
      <c r="WI129" s="0"/>
      <c r="WJ129" s="0"/>
      <c r="WK129" s="0"/>
      <c r="WL129" s="0"/>
      <c r="WM129" s="0"/>
      <c r="WN129" s="0"/>
      <c r="WO129" s="0"/>
      <c r="WP129" s="0"/>
      <c r="WQ129" s="0"/>
      <c r="WR129" s="0"/>
      <c r="WS129" s="0"/>
      <c r="WT129" s="0"/>
      <c r="WU129" s="0"/>
      <c r="WV129" s="0"/>
      <c r="WW129" s="0"/>
      <c r="WX129" s="0"/>
      <c r="WY129" s="0"/>
      <c r="WZ129" s="0"/>
      <c r="XA129" s="0"/>
      <c r="XB129" s="0"/>
      <c r="XC129" s="0"/>
      <c r="XD129" s="0"/>
      <c r="XE129" s="0"/>
      <c r="XF129" s="0"/>
      <c r="XG129" s="0"/>
      <c r="XH129" s="0"/>
      <c r="XI129" s="0"/>
      <c r="XJ129" s="0"/>
      <c r="XK129" s="0"/>
      <c r="XL129" s="0"/>
      <c r="XM129" s="0"/>
      <c r="XN129" s="0"/>
      <c r="XO129" s="0"/>
      <c r="XP129" s="0"/>
      <c r="XQ129" s="0"/>
      <c r="XR129" s="0"/>
      <c r="XS129" s="0"/>
      <c r="XT129" s="0"/>
      <c r="XU129" s="0"/>
      <c r="XV129" s="0"/>
      <c r="XW129" s="0"/>
      <c r="XX129" s="0"/>
      <c r="XY129" s="0"/>
      <c r="XZ129" s="0"/>
      <c r="YA129" s="0"/>
      <c r="YB129" s="0"/>
      <c r="YC129" s="0"/>
      <c r="YD129" s="0"/>
      <c r="YE129" s="0"/>
      <c r="YF129" s="0"/>
      <c r="YG129" s="0"/>
      <c r="YH129" s="0"/>
      <c r="YI129" s="0"/>
      <c r="YJ129" s="0"/>
      <c r="YK129" s="0"/>
      <c r="YL129" s="0"/>
      <c r="YM129" s="0"/>
      <c r="YN129" s="0"/>
      <c r="YO129" s="0"/>
      <c r="YP129" s="0"/>
      <c r="YQ129" s="0"/>
      <c r="YR129" s="0"/>
      <c r="YS129" s="0"/>
      <c r="YT129" s="0"/>
      <c r="YU129" s="0"/>
      <c r="YV129" s="0"/>
      <c r="YW129" s="0"/>
      <c r="YX129" s="0"/>
      <c r="YY129" s="0"/>
      <c r="YZ129" s="0"/>
      <c r="ZA129" s="0"/>
      <c r="ZB129" s="0"/>
      <c r="ZC129" s="0"/>
      <c r="ZD129" s="0"/>
      <c r="ZE129" s="0"/>
      <c r="ZF129" s="0"/>
      <c r="ZG129" s="0"/>
      <c r="ZH129" s="0"/>
      <c r="ZI129" s="0"/>
      <c r="ZJ129" s="0"/>
      <c r="ZK129" s="0"/>
      <c r="ZL129" s="0"/>
      <c r="ZM129" s="0"/>
      <c r="ZN129" s="0"/>
      <c r="ZO129" s="0"/>
      <c r="ZP129" s="0"/>
      <c r="ZQ129" s="0"/>
      <c r="ZR129" s="0"/>
      <c r="ZS129" s="0"/>
      <c r="ZT129" s="0"/>
      <c r="ZU129" s="0"/>
      <c r="ZV129" s="0"/>
      <c r="ZW129" s="0"/>
      <c r="ZX129" s="0"/>
      <c r="ZY129" s="0"/>
      <c r="ZZ129" s="0"/>
      <c r="AAA129" s="0"/>
      <c r="AAB129" s="0"/>
      <c r="AAC129" s="0"/>
      <c r="AAD129" s="0"/>
      <c r="AAE129" s="0"/>
      <c r="AAF129" s="0"/>
      <c r="AAG129" s="0"/>
      <c r="AAH129" s="0"/>
      <c r="AAI129" s="0"/>
      <c r="AAJ129" s="0"/>
      <c r="AAK129" s="0"/>
      <c r="AAL129" s="0"/>
      <c r="AAM129" s="0"/>
      <c r="AAN129" s="0"/>
      <c r="AAO129" s="0"/>
      <c r="AAP129" s="0"/>
      <c r="AAQ129" s="0"/>
      <c r="AAR129" s="0"/>
      <c r="AAS129" s="0"/>
      <c r="AAT129" s="0"/>
      <c r="AAU129" s="0"/>
      <c r="AAV129" s="0"/>
      <c r="AAW129" s="0"/>
      <c r="AAX129" s="0"/>
      <c r="AAY129" s="0"/>
      <c r="AAZ129" s="0"/>
      <c r="ABA129" s="0"/>
      <c r="ABB129" s="0"/>
      <c r="ABC129" s="0"/>
      <c r="ABD129" s="0"/>
      <c r="ABE129" s="0"/>
      <c r="ABF129" s="0"/>
      <c r="ABG129" s="0"/>
      <c r="ABH129" s="0"/>
      <c r="ABI129" s="0"/>
      <c r="ABJ129" s="0"/>
      <c r="ABK129" s="0"/>
      <c r="ABL129" s="0"/>
      <c r="ABM129" s="0"/>
      <c r="ABN129" s="0"/>
      <c r="ABO129" s="0"/>
      <c r="ABP129" s="0"/>
      <c r="ABQ129" s="0"/>
      <c r="ABR129" s="0"/>
      <c r="ABS129" s="0"/>
      <c r="ABT129" s="0"/>
      <c r="ABU129" s="0"/>
      <c r="ABV129" s="0"/>
      <c r="ABW129" s="0"/>
      <c r="ABX129" s="0"/>
      <c r="ABY129" s="0"/>
      <c r="ABZ129" s="0"/>
      <c r="ACA129" s="0"/>
      <c r="ACB129" s="0"/>
      <c r="ACC129" s="0"/>
      <c r="ACD129" s="0"/>
      <c r="ACE129" s="0"/>
      <c r="ACF129" s="0"/>
      <c r="ACG129" s="0"/>
      <c r="ACH129" s="0"/>
      <c r="ACI129" s="0"/>
      <c r="ACJ129" s="0"/>
      <c r="ACK129" s="0"/>
      <c r="ACL129" s="0"/>
      <c r="ACM129" s="0"/>
      <c r="ACN129" s="0"/>
      <c r="ACO129" s="0"/>
      <c r="ACP129" s="0"/>
      <c r="ACQ129" s="0"/>
      <c r="ACR129" s="0"/>
      <c r="ACS129" s="0"/>
      <c r="ACT129" s="0"/>
      <c r="ACU129" s="0"/>
      <c r="ACV129" s="0"/>
      <c r="ACW129" s="0"/>
      <c r="ACX129" s="0"/>
      <c r="ACY129" s="0"/>
      <c r="ACZ129" s="0"/>
      <c r="ADA129" s="0"/>
      <c r="ADB129" s="0"/>
      <c r="ADC129" s="0"/>
      <c r="ADD129" s="0"/>
      <c r="ADE129" s="0"/>
      <c r="ADF129" s="0"/>
      <c r="ADG129" s="0"/>
      <c r="ADH129" s="0"/>
      <c r="ADI129" s="0"/>
      <c r="ADJ129" s="0"/>
      <c r="ADK129" s="0"/>
      <c r="ADL129" s="0"/>
      <c r="ADM129" s="0"/>
      <c r="ADN129" s="0"/>
      <c r="ADO129" s="0"/>
      <c r="ADP129" s="0"/>
      <c r="ADQ129" s="0"/>
      <c r="ADR129" s="0"/>
      <c r="ADS129" s="0"/>
      <c r="ADT129" s="0"/>
      <c r="ADU129" s="0"/>
      <c r="ADV129" s="0"/>
      <c r="ADW129" s="0"/>
      <c r="ADX129" s="0"/>
      <c r="ADY129" s="0"/>
      <c r="ADZ129" s="0"/>
      <c r="AEA129" s="0"/>
      <c r="AEB129" s="0"/>
      <c r="AEC129" s="0"/>
      <c r="AED129" s="0"/>
      <c r="AEE129" s="0"/>
      <c r="AEF129" s="0"/>
      <c r="AEG129" s="0"/>
      <c r="AEH129" s="0"/>
      <c r="AEI129" s="0"/>
      <c r="AEJ129" s="0"/>
      <c r="AEK129" s="0"/>
      <c r="AEL129" s="0"/>
      <c r="AEM129" s="0"/>
      <c r="AEN129" s="0"/>
      <c r="AEO129" s="0"/>
      <c r="AEP129" s="0"/>
      <c r="AEQ129" s="0"/>
      <c r="AER129" s="0"/>
      <c r="AES129" s="0"/>
      <c r="AET129" s="0"/>
      <c r="AEU129" s="0"/>
      <c r="AEV129" s="0"/>
      <c r="AEW129" s="0"/>
      <c r="AEX129" s="0"/>
      <c r="AEY129" s="0"/>
      <c r="AEZ129" s="0"/>
      <c r="AFA129" s="0"/>
      <c r="AFB129" s="0"/>
      <c r="AFC129" s="0"/>
      <c r="AFD129" s="0"/>
      <c r="AFE129" s="0"/>
      <c r="AFF129" s="0"/>
      <c r="AFG129" s="0"/>
      <c r="AFH129" s="0"/>
      <c r="AFI129" s="0"/>
      <c r="AFJ129" s="0"/>
      <c r="AFK129" s="0"/>
      <c r="AFL129" s="0"/>
      <c r="AFM129" s="0"/>
      <c r="AFN129" s="0"/>
      <c r="AFO129" s="0"/>
      <c r="AFP129" s="0"/>
      <c r="AFQ129" s="0"/>
      <c r="AFR129" s="0"/>
      <c r="AFS129" s="0"/>
      <c r="AFT129" s="0"/>
      <c r="AFU129" s="0"/>
      <c r="AFV129" s="0"/>
      <c r="AFW129" s="0"/>
      <c r="AFX129" s="0"/>
      <c r="AFY129" s="0"/>
      <c r="AFZ129" s="0"/>
      <c r="AGA129" s="0"/>
      <c r="AGB129" s="0"/>
      <c r="AGC129" s="0"/>
      <c r="AGD129" s="0"/>
      <c r="AGE129" s="0"/>
      <c r="AGF129" s="0"/>
      <c r="AGG129" s="0"/>
      <c r="AGH129" s="0"/>
      <c r="AGI129" s="0"/>
      <c r="AGJ129" s="0"/>
      <c r="AGK129" s="0"/>
      <c r="AGL129" s="0"/>
      <c r="AGM129" s="0"/>
      <c r="AGN129" s="0"/>
      <c r="AGO129" s="0"/>
      <c r="AGP129" s="0"/>
      <c r="AGQ129" s="0"/>
      <c r="AGR129" s="0"/>
      <c r="AGS129" s="0"/>
      <c r="AGT129" s="0"/>
      <c r="AGU129" s="0"/>
      <c r="AGV129" s="0"/>
      <c r="AGW129" s="0"/>
      <c r="AGX129" s="0"/>
      <c r="AGY129" s="0"/>
      <c r="AGZ129" s="0"/>
      <c r="AHA129" s="0"/>
      <c r="AHB129" s="0"/>
      <c r="AHC129" s="0"/>
      <c r="AHD129" s="0"/>
      <c r="AHE129" s="0"/>
      <c r="AHF129" s="0"/>
      <c r="AHG129" s="0"/>
      <c r="AHH129" s="0"/>
      <c r="AHI129" s="0"/>
      <c r="AHJ129" s="0"/>
      <c r="AHK129" s="0"/>
      <c r="AHL129" s="0"/>
      <c r="AHM129" s="0"/>
      <c r="AHN129" s="0"/>
      <c r="AHO129" s="0"/>
      <c r="AHP129" s="0"/>
      <c r="AHQ129" s="0"/>
      <c r="AHR129" s="0"/>
      <c r="AHS129" s="0"/>
      <c r="AHT129" s="0"/>
      <c r="AHU129" s="0"/>
      <c r="AHV129" s="0"/>
      <c r="AHW129" s="0"/>
      <c r="AHX129" s="0"/>
      <c r="AHY129" s="0"/>
      <c r="AHZ129" s="0"/>
      <c r="AIA129" s="0"/>
      <c r="AIB129" s="0"/>
      <c r="AIC129" s="0"/>
      <c r="AID129" s="0"/>
      <c r="AIE129" s="0"/>
      <c r="AIF129" s="0"/>
      <c r="AIG129" s="0"/>
      <c r="AIH129" s="0"/>
      <c r="AII129" s="0"/>
      <c r="AIJ129" s="0"/>
      <c r="AIK129" s="0"/>
      <c r="AIL129" s="0"/>
      <c r="AIM129" s="0"/>
      <c r="AIN129" s="0"/>
      <c r="AIO129" s="0"/>
      <c r="AIP129" s="0"/>
      <c r="AIQ129" s="0"/>
      <c r="AIR129" s="0"/>
      <c r="AIS129" s="0"/>
      <c r="AIT129" s="0"/>
      <c r="AIU129" s="0"/>
      <c r="AIV129" s="0"/>
      <c r="AIW129" s="0"/>
      <c r="AIX129" s="0"/>
      <c r="AIY129" s="0"/>
      <c r="AIZ129" s="0"/>
      <c r="AJA129" s="0"/>
      <c r="AJB129" s="0"/>
      <c r="AJC129" s="0"/>
      <c r="AJD129" s="0"/>
      <c r="AJE129" s="0"/>
      <c r="AJF129" s="0"/>
      <c r="AJG129" s="0"/>
      <c r="AJH129" s="0"/>
      <c r="AJI129" s="0"/>
      <c r="AJJ129" s="0"/>
      <c r="AJK129" s="0"/>
      <c r="AJL129" s="0"/>
      <c r="AJM129" s="0"/>
      <c r="AJN129" s="0"/>
      <c r="AJO129" s="0"/>
      <c r="AJP129" s="0"/>
      <c r="AJQ129" s="0"/>
      <c r="AJR129" s="0"/>
      <c r="AJS129" s="0"/>
      <c r="AJT129" s="0"/>
      <c r="AJU129" s="0"/>
      <c r="AJV129" s="0"/>
      <c r="AJW129" s="0"/>
      <c r="AJX129" s="0"/>
      <c r="AJY129" s="0"/>
      <c r="AJZ129" s="0"/>
      <c r="AKA129" s="0"/>
      <c r="AKB129" s="0"/>
      <c r="AKC129" s="0"/>
      <c r="AKD129" s="0"/>
      <c r="AKE129" s="0"/>
      <c r="AKF129" s="0"/>
      <c r="AKG129" s="0"/>
      <c r="AKH129" s="0"/>
      <c r="AKI129" s="0"/>
      <c r="AKJ129" s="0"/>
      <c r="AKK129" s="0"/>
      <c r="AKL129" s="0"/>
      <c r="AKM129" s="0"/>
      <c r="AKN129" s="0"/>
      <c r="AKO129" s="0"/>
      <c r="AKP129" s="0"/>
      <c r="AKQ129" s="0"/>
      <c r="AKR129" s="0"/>
      <c r="AKS129" s="0"/>
      <c r="AKT129" s="0"/>
      <c r="AKU129" s="0"/>
      <c r="AKV129" s="0"/>
      <c r="AKW129" s="0"/>
      <c r="AKX129" s="0"/>
      <c r="AKY129" s="0"/>
      <c r="AKZ129" s="0"/>
      <c r="ALA129" s="0"/>
      <c r="ALB129" s="0"/>
      <c r="ALC129" s="0"/>
      <c r="ALD129" s="0"/>
      <c r="ALE129" s="0"/>
      <c r="ALF129" s="0"/>
      <c r="ALG129" s="0"/>
      <c r="ALH129" s="0"/>
      <c r="ALI129" s="0"/>
      <c r="ALJ129" s="0"/>
      <c r="ALK129" s="0"/>
      <c r="ALL129" s="0"/>
      <c r="ALM129" s="0"/>
      <c r="ALN129" s="0"/>
      <c r="ALO129" s="0"/>
      <c r="ALP129" s="0"/>
      <c r="ALQ129" s="0"/>
      <c r="ALR129" s="0"/>
      <c r="ALS129" s="0"/>
      <c r="ALT129" s="0"/>
      <c r="ALU129" s="0"/>
      <c r="ALV129" s="0"/>
      <c r="ALW129" s="0"/>
      <c r="ALX129" s="0"/>
      <c r="ALY129" s="0"/>
      <c r="ALZ129" s="0"/>
      <c r="AMA129" s="0"/>
      <c r="AMB129" s="0"/>
      <c r="AMC129" s="0"/>
      <c r="AMD129" s="0"/>
      <c r="AME129" s="0"/>
      <c r="AMF129" s="0"/>
      <c r="AMG129" s="0"/>
      <c r="AMH129" s="0"/>
      <c r="AMI129" s="0"/>
      <c r="AMJ129" s="0"/>
    </row>
    <row r="130" customFormat="false" ht="15.75" hidden="false" customHeight="true" outlineLevel="0" collapsed="false">
      <c r="A130" s="186"/>
      <c r="B130" s="214"/>
      <c r="C130" s="49"/>
      <c r="D130" s="49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26"/>
      <c r="P130" s="27"/>
      <c r="Q130" s="27"/>
      <c r="R130" s="27"/>
      <c r="S130" s="27"/>
      <c r="T130" s="27"/>
      <c r="U130" s="27"/>
      <c r="V130" s="27"/>
      <c r="W130" s="27"/>
      <c r="X130" s="28"/>
      <c r="Y130" s="226"/>
      <c r="Z130" s="27"/>
      <c r="AA130" s="27"/>
      <c r="AB130" s="27"/>
      <c r="AC130" s="27"/>
      <c r="AD130" s="27"/>
      <c r="AE130" s="27"/>
      <c r="AF130" s="27"/>
      <c r="AG130" s="27"/>
      <c r="AH130" s="28"/>
      <c r="AI130" s="226"/>
      <c r="AJ130" s="27"/>
      <c r="AK130" s="27"/>
      <c r="AL130" s="27"/>
      <c r="AM130" s="27"/>
      <c r="AN130" s="27"/>
      <c r="AO130" s="27"/>
      <c r="AP130" s="27"/>
      <c r="AQ130" s="27"/>
      <c r="AR130" s="28"/>
      <c r="AS130" s="226"/>
      <c r="AT130" s="27"/>
      <c r="AU130" s="27"/>
      <c r="AV130" s="27"/>
      <c r="AW130" s="27"/>
      <c r="AX130" s="27"/>
      <c r="AY130" s="27"/>
      <c r="AZ130" s="27"/>
      <c r="BA130" s="27"/>
      <c r="BB130" s="28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0"/>
      <c r="EH130" s="0"/>
      <c r="EI130" s="0"/>
      <c r="EJ130" s="0"/>
      <c r="EK130" s="0"/>
      <c r="EL130" s="0"/>
      <c r="EM130" s="0"/>
      <c r="EN130" s="0"/>
      <c r="EO130" s="0"/>
      <c r="EP130" s="0"/>
      <c r="EQ130" s="0"/>
      <c r="ER130" s="0"/>
      <c r="ES130" s="0"/>
      <c r="ET130" s="0"/>
      <c r="EU130" s="0"/>
      <c r="EV130" s="0"/>
      <c r="EW130" s="0"/>
      <c r="EX130" s="0"/>
      <c r="EY130" s="0"/>
      <c r="EZ130" s="0"/>
      <c r="FA130" s="0"/>
      <c r="FB130" s="0"/>
      <c r="FC130" s="0"/>
      <c r="FD130" s="0"/>
      <c r="FE130" s="0"/>
      <c r="FF130" s="0"/>
      <c r="FG130" s="0"/>
      <c r="FH130" s="0"/>
      <c r="FI130" s="0"/>
      <c r="FJ130" s="0"/>
      <c r="FK130" s="0"/>
      <c r="FL130" s="0"/>
      <c r="FM130" s="0"/>
      <c r="FN130" s="0"/>
      <c r="FO130" s="0"/>
      <c r="FP130" s="0"/>
      <c r="FQ130" s="0"/>
      <c r="FR130" s="0"/>
      <c r="FS130" s="0"/>
      <c r="FT130" s="0"/>
      <c r="FU130" s="0"/>
      <c r="FV130" s="0"/>
      <c r="FW130" s="0"/>
      <c r="FX130" s="0"/>
      <c r="FY130" s="0"/>
      <c r="FZ130" s="0"/>
      <c r="GA130" s="0"/>
      <c r="GB130" s="0"/>
      <c r="GC130" s="0"/>
      <c r="GD130" s="0"/>
      <c r="GE130" s="0"/>
      <c r="GF130" s="0"/>
      <c r="GG130" s="0"/>
      <c r="GH130" s="0"/>
      <c r="GI130" s="0"/>
      <c r="GJ130" s="0"/>
      <c r="GK130" s="0"/>
      <c r="GL130" s="0"/>
      <c r="GM130" s="0"/>
      <c r="GN130" s="0"/>
      <c r="GO130" s="0"/>
      <c r="GP130" s="0"/>
      <c r="GQ130" s="0"/>
      <c r="GR130" s="0"/>
      <c r="GS130" s="0"/>
      <c r="GT130" s="0"/>
      <c r="GU130" s="0"/>
      <c r="GV130" s="0"/>
      <c r="GW130" s="0"/>
      <c r="GX130" s="0"/>
      <c r="GY130" s="0"/>
      <c r="GZ130" s="0"/>
      <c r="HA130" s="0"/>
      <c r="HB130" s="0"/>
      <c r="HC130" s="0"/>
      <c r="HD130" s="0"/>
      <c r="HE130" s="0"/>
      <c r="HF130" s="0"/>
      <c r="HG130" s="0"/>
      <c r="HH130" s="0"/>
      <c r="HI130" s="0"/>
      <c r="HJ130" s="0"/>
      <c r="HK130" s="0"/>
      <c r="HL130" s="0"/>
      <c r="HM130" s="0"/>
      <c r="HN130" s="0"/>
      <c r="HO130" s="0"/>
      <c r="HP130" s="0"/>
      <c r="HQ130" s="0"/>
      <c r="HR130" s="0"/>
      <c r="HS130" s="0"/>
      <c r="HT130" s="0"/>
      <c r="HU130" s="0"/>
      <c r="HV130" s="0"/>
      <c r="HW130" s="0"/>
      <c r="HX130" s="0"/>
      <c r="HY130" s="0"/>
      <c r="HZ130" s="0"/>
      <c r="IA130" s="0"/>
      <c r="IB130" s="0"/>
      <c r="IC130" s="0"/>
      <c r="ID130" s="0"/>
      <c r="IE130" s="0"/>
      <c r="IF130" s="0"/>
      <c r="IG130" s="0"/>
      <c r="IH130" s="0"/>
      <c r="II130" s="0"/>
      <c r="IJ130" s="0"/>
      <c r="IK130" s="0"/>
      <c r="IL130" s="0"/>
      <c r="IM130" s="0"/>
      <c r="IN130" s="0"/>
      <c r="IO130" s="0"/>
      <c r="IP130" s="0"/>
      <c r="IQ130" s="0"/>
      <c r="IR130" s="0"/>
      <c r="IS130" s="0"/>
      <c r="IT130" s="0"/>
      <c r="IU130" s="0"/>
      <c r="IV130" s="0"/>
      <c r="IW130" s="0"/>
      <c r="IX130" s="0"/>
      <c r="IY130" s="0"/>
      <c r="IZ130" s="0"/>
      <c r="JA130" s="0"/>
      <c r="JB130" s="0"/>
      <c r="JC130" s="0"/>
      <c r="JD130" s="0"/>
      <c r="JE130" s="0"/>
      <c r="JF130" s="0"/>
      <c r="JG130" s="0"/>
      <c r="JH130" s="0"/>
      <c r="JI130" s="0"/>
      <c r="JJ130" s="0"/>
      <c r="JK130" s="0"/>
      <c r="JL130" s="0"/>
      <c r="JM130" s="0"/>
      <c r="JN130" s="0"/>
      <c r="JO130" s="0"/>
      <c r="JP130" s="0"/>
      <c r="JQ130" s="0"/>
      <c r="JR130" s="0"/>
      <c r="JS130" s="0"/>
      <c r="JT130" s="0"/>
      <c r="JU130" s="0"/>
      <c r="JV130" s="0"/>
      <c r="JW130" s="0"/>
      <c r="JX130" s="0"/>
      <c r="JY130" s="0"/>
      <c r="JZ130" s="0"/>
      <c r="KA130" s="0"/>
      <c r="KB130" s="0"/>
      <c r="KC130" s="0"/>
      <c r="KD130" s="0"/>
      <c r="KE130" s="0"/>
      <c r="KF130" s="0"/>
      <c r="KG130" s="0"/>
      <c r="KH130" s="0"/>
      <c r="KI130" s="0"/>
      <c r="KJ130" s="0"/>
      <c r="KK130" s="0"/>
      <c r="KL130" s="0"/>
      <c r="KM130" s="0"/>
      <c r="KN130" s="0"/>
      <c r="KO130" s="0"/>
      <c r="KP130" s="0"/>
      <c r="KQ130" s="0"/>
      <c r="KR130" s="0"/>
      <c r="KS130" s="0"/>
      <c r="KT130" s="0"/>
      <c r="KU130" s="0"/>
      <c r="KV130" s="0"/>
      <c r="KW130" s="0"/>
      <c r="KX130" s="0"/>
      <c r="KY130" s="0"/>
      <c r="KZ130" s="0"/>
      <c r="LA130" s="0"/>
      <c r="LB130" s="0"/>
      <c r="LC130" s="0"/>
      <c r="LD130" s="0"/>
      <c r="LE130" s="0"/>
      <c r="LF130" s="0"/>
      <c r="LG130" s="0"/>
      <c r="LH130" s="0"/>
      <c r="LI130" s="0"/>
      <c r="LJ130" s="0"/>
      <c r="LK130" s="0"/>
      <c r="LL130" s="0"/>
      <c r="LM130" s="0"/>
      <c r="LN130" s="0"/>
      <c r="LO130" s="0"/>
      <c r="LP130" s="0"/>
      <c r="LQ130" s="0"/>
      <c r="LR130" s="0"/>
      <c r="LS130" s="0"/>
      <c r="LT130" s="0"/>
      <c r="LU130" s="0"/>
      <c r="LV130" s="0"/>
      <c r="LW130" s="0"/>
      <c r="LX130" s="0"/>
      <c r="LY130" s="0"/>
      <c r="LZ130" s="0"/>
      <c r="MA130" s="0"/>
      <c r="MB130" s="0"/>
      <c r="MC130" s="0"/>
      <c r="MD130" s="0"/>
      <c r="ME130" s="0"/>
      <c r="MF130" s="0"/>
      <c r="MG130" s="0"/>
      <c r="MH130" s="0"/>
      <c r="MI130" s="0"/>
      <c r="MJ130" s="0"/>
      <c r="MK130" s="0"/>
      <c r="ML130" s="0"/>
      <c r="MM130" s="0"/>
      <c r="MN130" s="0"/>
      <c r="MO130" s="0"/>
      <c r="MP130" s="0"/>
      <c r="MQ130" s="0"/>
      <c r="MR130" s="0"/>
      <c r="MS130" s="0"/>
      <c r="MT130" s="0"/>
      <c r="MU130" s="0"/>
      <c r="MV130" s="0"/>
      <c r="MW130" s="0"/>
      <c r="MX130" s="0"/>
      <c r="MY130" s="0"/>
      <c r="MZ130" s="0"/>
      <c r="NA130" s="0"/>
      <c r="NB130" s="0"/>
      <c r="NC130" s="0"/>
      <c r="ND130" s="0"/>
      <c r="NE130" s="0"/>
      <c r="NF130" s="0"/>
      <c r="NG130" s="0"/>
      <c r="NH130" s="0"/>
      <c r="NI130" s="0"/>
      <c r="NJ130" s="0"/>
      <c r="NK130" s="0"/>
      <c r="NL130" s="0"/>
      <c r="NM130" s="0"/>
      <c r="NN130" s="0"/>
      <c r="NO130" s="0"/>
      <c r="NP130" s="0"/>
      <c r="NQ130" s="0"/>
      <c r="NR130" s="0"/>
      <c r="NS130" s="0"/>
      <c r="NT130" s="0"/>
      <c r="NU130" s="0"/>
      <c r="NV130" s="0"/>
      <c r="NW130" s="0"/>
      <c r="NX130" s="0"/>
      <c r="NY130" s="0"/>
      <c r="NZ130" s="0"/>
      <c r="OA130" s="0"/>
      <c r="OB130" s="0"/>
      <c r="OC130" s="0"/>
      <c r="OD130" s="0"/>
      <c r="OE130" s="0"/>
      <c r="OF130" s="0"/>
      <c r="OG130" s="0"/>
      <c r="OH130" s="0"/>
      <c r="OI130" s="0"/>
      <c r="OJ130" s="0"/>
      <c r="OK130" s="0"/>
      <c r="OL130" s="0"/>
      <c r="OM130" s="0"/>
      <c r="ON130" s="0"/>
      <c r="OO130" s="0"/>
      <c r="OP130" s="0"/>
      <c r="OQ130" s="0"/>
      <c r="OR130" s="0"/>
      <c r="OS130" s="0"/>
      <c r="OT130" s="0"/>
      <c r="OU130" s="0"/>
      <c r="OV130" s="0"/>
      <c r="OW130" s="0"/>
      <c r="OX130" s="0"/>
      <c r="OY130" s="0"/>
      <c r="OZ130" s="0"/>
      <c r="PA130" s="0"/>
      <c r="PB130" s="0"/>
      <c r="PC130" s="0"/>
      <c r="PD130" s="0"/>
      <c r="PE130" s="0"/>
      <c r="PF130" s="0"/>
      <c r="PG130" s="0"/>
      <c r="PH130" s="0"/>
      <c r="PI130" s="0"/>
      <c r="PJ130" s="0"/>
      <c r="PK130" s="0"/>
      <c r="PL130" s="0"/>
      <c r="PM130" s="0"/>
      <c r="PN130" s="0"/>
      <c r="PO130" s="0"/>
      <c r="PP130" s="0"/>
      <c r="PQ130" s="0"/>
      <c r="PR130" s="0"/>
      <c r="PS130" s="0"/>
      <c r="PT130" s="0"/>
      <c r="PU130" s="0"/>
      <c r="PV130" s="0"/>
      <c r="PW130" s="0"/>
      <c r="PX130" s="0"/>
      <c r="PY130" s="0"/>
      <c r="PZ130" s="0"/>
      <c r="QA130" s="0"/>
      <c r="QB130" s="0"/>
      <c r="QC130" s="0"/>
      <c r="QD130" s="0"/>
      <c r="QE130" s="0"/>
      <c r="QF130" s="0"/>
      <c r="QG130" s="0"/>
      <c r="QH130" s="0"/>
      <c r="QI130" s="0"/>
      <c r="QJ130" s="0"/>
      <c r="QK130" s="0"/>
      <c r="QL130" s="0"/>
      <c r="QM130" s="0"/>
      <c r="QN130" s="0"/>
      <c r="QO130" s="0"/>
      <c r="QP130" s="0"/>
      <c r="QQ130" s="0"/>
      <c r="QR130" s="0"/>
      <c r="QS130" s="0"/>
      <c r="QT130" s="0"/>
      <c r="QU130" s="0"/>
      <c r="QV130" s="0"/>
      <c r="QW130" s="0"/>
      <c r="QX130" s="0"/>
      <c r="QY130" s="0"/>
      <c r="QZ130" s="0"/>
      <c r="RA130" s="0"/>
      <c r="RB130" s="0"/>
      <c r="RC130" s="0"/>
      <c r="RD130" s="0"/>
      <c r="RE130" s="0"/>
      <c r="RF130" s="0"/>
      <c r="RG130" s="0"/>
      <c r="RH130" s="0"/>
      <c r="RI130" s="0"/>
      <c r="RJ130" s="0"/>
      <c r="RK130" s="0"/>
      <c r="RL130" s="0"/>
      <c r="RM130" s="0"/>
      <c r="RN130" s="0"/>
      <c r="RO130" s="0"/>
      <c r="RP130" s="0"/>
      <c r="RQ130" s="0"/>
      <c r="RR130" s="0"/>
      <c r="RS130" s="0"/>
      <c r="RT130" s="0"/>
      <c r="RU130" s="0"/>
      <c r="RV130" s="0"/>
      <c r="RW130" s="0"/>
      <c r="RX130" s="0"/>
      <c r="RY130" s="0"/>
      <c r="RZ130" s="0"/>
      <c r="SA130" s="0"/>
      <c r="SB130" s="0"/>
      <c r="SC130" s="0"/>
      <c r="SD130" s="0"/>
      <c r="SE130" s="0"/>
      <c r="SF130" s="0"/>
      <c r="SG130" s="0"/>
      <c r="SH130" s="0"/>
      <c r="SI130" s="0"/>
      <c r="SJ130" s="0"/>
      <c r="SK130" s="0"/>
      <c r="SL130" s="0"/>
      <c r="SM130" s="0"/>
      <c r="SN130" s="0"/>
      <c r="SO130" s="0"/>
      <c r="SP130" s="0"/>
      <c r="SQ130" s="0"/>
      <c r="SR130" s="0"/>
      <c r="SS130" s="0"/>
      <c r="ST130" s="0"/>
      <c r="SU130" s="0"/>
      <c r="SV130" s="0"/>
      <c r="SW130" s="0"/>
      <c r="SX130" s="0"/>
      <c r="SY130" s="0"/>
      <c r="SZ130" s="0"/>
      <c r="TA130" s="0"/>
      <c r="TB130" s="0"/>
      <c r="TC130" s="0"/>
      <c r="TD130" s="0"/>
      <c r="TE130" s="0"/>
      <c r="TF130" s="0"/>
      <c r="TG130" s="0"/>
      <c r="TH130" s="0"/>
      <c r="TI130" s="0"/>
      <c r="TJ130" s="0"/>
      <c r="TK130" s="0"/>
      <c r="TL130" s="0"/>
      <c r="TM130" s="0"/>
      <c r="TN130" s="0"/>
      <c r="TO130" s="0"/>
      <c r="TP130" s="0"/>
      <c r="TQ130" s="0"/>
      <c r="TR130" s="0"/>
      <c r="TS130" s="0"/>
      <c r="TT130" s="0"/>
      <c r="TU130" s="0"/>
      <c r="TV130" s="0"/>
      <c r="TW130" s="0"/>
      <c r="TX130" s="0"/>
      <c r="TY130" s="0"/>
      <c r="TZ130" s="0"/>
      <c r="UA130" s="0"/>
      <c r="UB130" s="0"/>
      <c r="UC130" s="0"/>
      <c r="UD130" s="0"/>
      <c r="UE130" s="0"/>
      <c r="UF130" s="0"/>
      <c r="UG130" s="0"/>
      <c r="UH130" s="0"/>
      <c r="UI130" s="0"/>
      <c r="UJ130" s="0"/>
      <c r="UK130" s="0"/>
      <c r="UL130" s="0"/>
      <c r="UM130" s="0"/>
      <c r="UN130" s="0"/>
      <c r="UO130" s="0"/>
      <c r="UP130" s="0"/>
      <c r="UQ130" s="0"/>
      <c r="UR130" s="0"/>
      <c r="US130" s="0"/>
      <c r="UT130" s="0"/>
      <c r="UU130" s="0"/>
      <c r="UV130" s="0"/>
      <c r="UW130" s="0"/>
      <c r="UX130" s="0"/>
      <c r="UY130" s="0"/>
      <c r="UZ130" s="0"/>
      <c r="VA130" s="0"/>
      <c r="VB130" s="0"/>
      <c r="VC130" s="0"/>
      <c r="VD130" s="0"/>
      <c r="VE130" s="0"/>
      <c r="VF130" s="0"/>
      <c r="VG130" s="0"/>
      <c r="VH130" s="0"/>
      <c r="VI130" s="0"/>
      <c r="VJ130" s="0"/>
      <c r="VK130" s="0"/>
      <c r="VL130" s="0"/>
      <c r="VM130" s="0"/>
      <c r="VN130" s="0"/>
      <c r="VO130" s="0"/>
      <c r="VP130" s="0"/>
      <c r="VQ130" s="0"/>
      <c r="VR130" s="0"/>
      <c r="VS130" s="0"/>
      <c r="VT130" s="0"/>
      <c r="VU130" s="0"/>
      <c r="VV130" s="0"/>
      <c r="VW130" s="0"/>
      <c r="VX130" s="0"/>
      <c r="VY130" s="0"/>
      <c r="VZ130" s="0"/>
      <c r="WA130" s="0"/>
      <c r="WB130" s="0"/>
      <c r="WC130" s="0"/>
      <c r="WD130" s="0"/>
      <c r="WE130" s="0"/>
      <c r="WF130" s="0"/>
      <c r="WG130" s="0"/>
      <c r="WH130" s="0"/>
      <c r="WI130" s="0"/>
      <c r="WJ130" s="0"/>
      <c r="WK130" s="0"/>
      <c r="WL130" s="0"/>
      <c r="WM130" s="0"/>
      <c r="WN130" s="0"/>
      <c r="WO130" s="0"/>
      <c r="WP130" s="0"/>
      <c r="WQ130" s="0"/>
      <c r="WR130" s="0"/>
      <c r="WS130" s="0"/>
      <c r="WT130" s="0"/>
      <c r="WU130" s="0"/>
      <c r="WV130" s="0"/>
      <c r="WW130" s="0"/>
      <c r="WX130" s="0"/>
      <c r="WY130" s="0"/>
      <c r="WZ130" s="0"/>
      <c r="XA130" s="0"/>
      <c r="XB130" s="0"/>
      <c r="XC130" s="0"/>
      <c r="XD130" s="0"/>
      <c r="XE130" s="0"/>
      <c r="XF130" s="0"/>
      <c r="XG130" s="0"/>
      <c r="XH130" s="0"/>
      <c r="XI130" s="0"/>
      <c r="XJ130" s="0"/>
      <c r="XK130" s="0"/>
      <c r="XL130" s="0"/>
      <c r="XM130" s="0"/>
      <c r="XN130" s="0"/>
      <c r="XO130" s="0"/>
      <c r="XP130" s="0"/>
      <c r="XQ130" s="0"/>
      <c r="XR130" s="0"/>
      <c r="XS130" s="0"/>
      <c r="XT130" s="0"/>
      <c r="XU130" s="0"/>
      <c r="XV130" s="0"/>
      <c r="XW130" s="0"/>
      <c r="XX130" s="0"/>
      <c r="XY130" s="0"/>
      <c r="XZ130" s="0"/>
      <c r="YA130" s="0"/>
      <c r="YB130" s="0"/>
      <c r="YC130" s="0"/>
      <c r="YD130" s="0"/>
      <c r="YE130" s="0"/>
      <c r="YF130" s="0"/>
      <c r="YG130" s="0"/>
      <c r="YH130" s="0"/>
      <c r="YI130" s="0"/>
      <c r="YJ130" s="0"/>
      <c r="YK130" s="0"/>
      <c r="YL130" s="0"/>
      <c r="YM130" s="0"/>
      <c r="YN130" s="0"/>
      <c r="YO130" s="0"/>
      <c r="YP130" s="0"/>
      <c r="YQ130" s="0"/>
      <c r="YR130" s="0"/>
      <c r="YS130" s="0"/>
      <c r="YT130" s="0"/>
      <c r="YU130" s="0"/>
      <c r="YV130" s="0"/>
      <c r="YW130" s="0"/>
      <c r="YX130" s="0"/>
      <c r="YY130" s="0"/>
      <c r="YZ130" s="0"/>
      <c r="ZA130" s="0"/>
      <c r="ZB130" s="0"/>
      <c r="ZC130" s="0"/>
      <c r="ZD130" s="0"/>
      <c r="ZE130" s="0"/>
      <c r="ZF130" s="0"/>
      <c r="ZG130" s="0"/>
      <c r="ZH130" s="0"/>
      <c r="ZI130" s="0"/>
      <c r="ZJ130" s="0"/>
      <c r="ZK130" s="0"/>
      <c r="ZL130" s="0"/>
      <c r="ZM130" s="0"/>
      <c r="ZN130" s="0"/>
      <c r="ZO130" s="0"/>
      <c r="ZP130" s="0"/>
      <c r="ZQ130" s="0"/>
      <c r="ZR130" s="0"/>
      <c r="ZS130" s="0"/>
      <c r="ZT130" s="0"/>
      <c r="ZU130" s="0"/>
      <c r="ZV130" s="0"/>
      <c r="ZW130" s="0"/>
      <c r="ZX130" s="0"/>
      <c r="ZY130" s="0"/>
      <c r="ZZ130" s="0"/>
      <c r="AAA130" s="0"/>
      <c r="AAB130" s="0"/>
      <c r="AAC130" s="0"/>
      <c r="AAD130" s="0"/>
      <c r="AAE130" s="0"/>
      <c r="AAF130" s="0"/>
      <c r="AAG130" s="0"/>
      <c r="AAH130" s="0"/>
      <c r="AAI130" s="0"/>
      <c r="AAJ130" s="0"/>
      <c r="AAK130" s="0"/>
      <c r="AAL130" s="0"/>
      <c r="AAM130" s="0"/>
      <c r="AAN130" s="0"/>
      <c r="AAO130" s="0"/>
      <c r="AAP130" s="0"/>
      <c r="AAQ130" s="0"/>
      <c r="AAR130" s="0"/>
      <c r="AAS130" s="0"/>
      <c r="AAT130" s="0"/>
      <c r="AAU130" s="0"/>
      <c r="AAV130" s="0"/>
      <c r="AAW130" s="0"/>
      <c r="AAX130" s="0"/>
      <c r="AAY130" s="0"/>
      <c r="AAZ130" s="0"/>
      <c r="ABA130" s="0"/>
      <c r="ABB130" s="0"/>
      <c r="ABC130" s="0"/>
      <c r="ABD130" s="0"/>
      <c r="ABE130" s="0"/>
      <c r="ABF130" s="0"/>
      <c r="ABG130" s="0"/>
      <c r="ABH130" s="0"/>
      <c r="ABI130" s="0"/>
      <c r="ABJ130" s="0"/>
      <c r="ABK130" s="0"/>
      <c r="ABL130" s="0"/>
      <c r="ABM130" s="0"/>
      <c r="ABN130" s="0"/>
      <c r="ABO130" s="0"/>
      <c r="ABP130" s="0"/>
      <c r="ABQ130" s="0"/>
      <c r="ABR130" s="0"/>
      <c r="ABS130" s="0"/>
      <c r="ABT130" s="0"/>
      <c r="ABU130" s="0"/>
      <c r="ABV130" s="0"/>
      <c r="ABW130" s="0"/>
      <c r="ABX130" s="0"/>
      <c r="ABY130" s="0"/>
      <c r="ABZ130" s="0"/>
      <c r="ACA130" s="0"/>
      <c r="ACB130" s="0"/>
      <c r="ACC130" s="0"/>
      <c r="ACD130" s="0"/>
      <c r="ACE130" s="0"/>
      <c r="ACF130" s="0"/>
      <c r="ACG130" s="0"/>
      <c r="ACH130" s="0"/>
      <c r="ACI130" s="0"/>
      <c r="ACJ130" s="0"/>
      <c r="ACK130" s="0"/>
      <c r="ACL130" s="0"/>
      <c r="ACM130" s="0"/>
      <c r="ACN130" s="0"/>
      <c r="ACO130" s="0"/>
      <c r="ACP130" s="0"/>
      <c r="ACQ130" s="0"/>
      <c r="ACR130" s="0"/>
      <c r="ACS130" s="0"/>
      <c r="ACT130" s="0"/>
      <c r="ACU130" s="0"/>
      <c r="ACV130" s="0"/>
      <c r="ACW130" s="0"/>
      <c r="ACX130" s="0"/>
      <c r="ACY130" s="0"/>
      <c r="ACZ130" s="0"/>
      <c r="ADA130" s="0"/>
      <c r="ADB130" s="0"/>
      <c r="ADC130" s="0"/>
      <c r="ADD130" s="0"/>
      <c r="ADE130" s="0"/>
      <c r="ADF130" s="0"/>
      <c r="ADG130" s="0"/>
      <c r="ADH130" s="0"/>
      <c r="ADI130" s="0"/>
      <c r="ADJ130" s="0"/>
      <c r="ADK130" s="0"/>
      <c r="ADL130" s="0"/>
      <c r="ADM130" s="0"/>
      <c r="ADN130" s="0"/>
      <c r="ADO130" s="0"/>
      <c r="ADP130" s="0"/>
      <c r="ADQ130" s="0"/>
      <c r="ADR130" s="0"/>
      <c r="ADS130" s="0"/>
      <c r="ADT130" s="0"/>
      <c r="ADU130" s="0"/>
      <c r="ADV130" s="0"/>
      <c r="ADW130" s="0"/>
      <c r="ADX130" s="0"/>
      <c r="ADY130" s="0"/>
      <c r="ADZ130" s="0"/>
      <c r="AEA130" s="0"/>
      <c r="AEB130" s="0"/>
      <c r="AEC130" s="0"/>
      <c r="AED130" s="0"/>
      <c r="AEE130" s="0"/>
      <c r="AEF130" s="0"/>
      <c r="AEG130" s="0"/>
      <c r="AEH130" s="0"/>
      <c r="AEI130" s="0"/>
      <c r="AEJ130" s="0"/>
      <c r="AEK130" s="0"/>
      <c r="AEL130" s="0"/>
      <c r="AEM130" s="0"/>
      <c r="AEN130" s="0"/>
      <c r="AEO130" s="0"/>
      <c r="AEP130" s="0"/>
      <c r="AEQ130" s="0"/>
      <c r="AER130" s="0"/>
      <c r="AES130" s="0"/>
      <c r="AET130" s="0"/>
      <c r="AEU130" s="0"/>
      <c r="AEV130" s="0"/>
      <c r="AEW130" s="0"/>
      <c r="AEX130" s="0"/>
      <c r="AEY130" s="0"/>
      <c r="AEZ130" s="0"/>
      <c r="AFA130" s="0"/>
      <c r="AFB130" s="0"/>
      <c r="AFC130" s="0"/>
      <c r="AFD130" s="0"/>
      <c r="AFE130" s="0"/>
      <c r="AFF130" s="0"/>
      <c r="AFG130" s="0"/>
      <c r="AFH130" s="0"/>
      <c r="AFI130" s="0"/>
      <c r="AFJ130" s="0"/>
      <c r="AFK130" s="0"/>
      <c r="AFL130" s="0"/>
      <c r="AFM130" s="0"/>
      <c r="AFN130" s="0"/>
      <c r="AFO130" s="0"/>
      <c r="AFP130" s="0"/>
      <c r="AFQ130" s="0"/>
      <c r="AFR130" s="0"/>
      <c r="AFS130" s="0"/>
      <c r="AFT130" s="0"/>
      <c r="AFU130" s="0"/>
      <c r="AFV130" s="0"/>
      <c r="AFW130" s="0"/>
      <c r="AFX130" s="0"/>
      <c r="AFY130" s="0"/>
      <c r="AFZ130" s="0"/>
      <c r="AGA130" s="0"/>
      <c r="AGB130" s="0"/>
      <c r="AGC130" s="0"/>
      <c r="AGD130" s="0"/>
      <c r="AGE130" s="0"/>
      <c r="AGF130" s="0"/>
      <c r="AGG130" s="0"/>
      <c r="AGH130" s="0"/>
      <c r="AGI130" s="0"/>
      <c r="AGJ130" s="0"/>
      <c r="AGK130" s="0"/>
      <c r="AGL130" s="0"/>
      <c r="AGM130" s="0"/>
      <c r="AGN130" s="0"/>
      <c r="AGO130" s="0"/>
      <c r="AGP130" s="0"/>
      <c r="AGQ130" s="0"/>
      <c r="AGR130" s="0"/>
      <c r="AGS130" s="0"/>
      <c r="AGT130" s="0"/>
      <c r="AGU130" s="0"/>
      <c r="AGV130" s="0"/>
      <c r="AGW130" s="0"/>
      <c r="AGX130" s="0"/>
      <c r="AGY130" s="0"/>
      <c r="AGZ130" s="0"/>
      <c r="AHA130" s="0"/>
      <c r="AHB130" s="0"/>
      <c r="AHC130" s="0"/>
      <c r="AHD130" s="0"/>
      <c r="AHE130" s="0"/>
      <c r="AHF130" s="0"/>
      <c r="AHG130" s="0"/>
      <c r="AHH130" s="0"/>
      <c r="AHI130" s="0"/>
      <c r="AHJ130" s="0"/>
      <c r="AHK130" s="0"/>
      <c r="AHL130" s="0"/>
      <c r="AHM130" s="0"/>
      <c r="AHN130" s="0"/>
      <c r="AHO130" s="0"/>
      <c r="AHP130" s="0"/>
      <c r="AHQ130" s="0"/>
      <c r="AHR130" s="0"/>
      <c r="AHS130" s="0"/>
      <c r="AHT130" s="0"/>
      <c r="AHU130" s="0"/>
      <c r="AHV130" s="0"/>
      <c r="AHW130" s="0"/>
      <c r="AHX130" s="0"/>
      <c r="AHY130" s="0"/>
      <c r="AHZ130" s="0"/>
      <c r="AIA130" s="0"/>
      <c r="AIB130" s="0"/>
      <c r="AIC130" s="0"/>
      <c r="AID130" s="0"/>
      <c r="AIE130" s="0"/>
      <c r="AIF130" s="0"/>
      <c r="AIG130" s="0"/>
      <c r="AIH130" s="0"/>
      <c r="AII130" s="0"/>
      <c r="AIJ130" s="0"/>
      <c r="AIK130" s="0"/>
      <c r="AIL130" s="0"/>
      <c r="AIM130" s="0"/>
      <c r="AIN130" s="0"/>
      <c r="AIO130" s="0"/>
      <c r="AIP130" s="0"/>
      <c r="AIQ130" s="0"/>
      <c r="AIR130" s="0"/>
      <c r="AIS130" s="0"/>
      <c r="AIT130" s="0"/>
      <c r="AIU130" s="0"/>
      <c r="AIV130" s="0"/>
      <c r="AIW130" s="0"/>
      <c r="AIX130" s="0"/>
      <c r="AIY130" s="0"/>
      <c r="AIZ130" s="0"/>
      <c r="AJA130" s="0"/>
      <c r="AJB130" s="0"/>
      <c r="AJC130" s="0"/>
      <c r="AJD130" s="0"/>
      <c r="AJE130" s="0"/>
      <c r="AJF130" s="0"/>
      <c r="AJG130" s="0"/>
      <c r="AJH130" s="0"/>
      <c r="AJI130" s="0"/>
      <c r="AJJ130" s="0"/>
      <c r="AJK130" s="0"/>
      <c r="AJL130" s="0"/>
      <c r="AJM130" s="0"/>
      <c r="AJN130" s="0"/>
      <c r="AJO130" s="0"/>
      <c r="AJP130" s="0"/>
      <c r="AJQ130" s="0"/>
      <c r="AJR130" s="0"/>
      <c r="AJS130" s="0"/>
      <c r="AJT130" s="0"/>
      <c r="AJU130" s="0"/>
      <c r="AJV130" s="0"/>
      <c r="AJW130" s="0"/>
      <c r="AJX130" s="0"/>
      <c r="AJY130" s="0"/>
      <c r="AJZ130" s="0"/>
      <c r="AKA130" s="0"/>
      <c r="AKB130" s="0"/>
      <c r="AKC130" s="0"/>
      <c r="AKD130" s="0"/>
      <c r="AKE130" s="0"/>
      <c r="AKF130" s="0"/>
      <c r="AKG130" s="0"/>
      <c r="AKH130" s="0"/>
      <c r="AKI130" s="0"/>
      <c r="AKJ130" s="0"/>
      <c r="AKK130" s="0"/>
      <c r="AKL130" s="0"/>
      <c r="AKM130" s="0"/>
      <c r="AKN130" s="0"/>
      <c r="AKO130" s="0"/>
      <c r="AKP130" s="0"/>
      <c r="AKQ130" s="0"/>
      <c r="AKR130" s="0"/>
      <c r="AKS130" s="0"/>
      <c r="AKT130" s="0"/>
      <c r="AKU130" s="0"/>
      <c r="AKV130" s="0"/>
      <c r="AKW130" s="0"/>
      <c r="AKX130" s="0"/>
      <c r="AKY130" s="0"/>
      <c r="AKZ130" s="0"/>
      <c r="ALA130" s="0"/>
      <c r="ALB130" s="0"/>
      <c r="ALC130" s="0"/>
      <c r="ALD130" s="0"/>
      <c r="ALE130" s="0"/>
      <c r="ALF130" s="0"/>
      <c r="ALG130" s="0"/>
      <c r="ALH130" s="0"/>
      <c r="ALI130" s="0"/>
      <c r="ALJ130" s="0"/>
      <c r="ALK130" s="0"/>
      <c r="ALL130" s="0"/>
      <c r="ALM130" s="0"/>
      <c r="ALN130" s="0"/>
      <c r="ALO130" s="0"/>
      <c r="ALP130" s="0"/>
      <c r="ALQ130" s="0"/>
      <c r="ALR130" s="0"/>
      <c r="ALS130" s="0"/>
      <c r="ALT130" s="0"/>
      <c r="ALU130" s="0"/>
      <c r="ALV130" s="0"/>
      <c r="ALW130" s="0"/>
      <c r="ALX130" s="0"/>
      <c r="ALY130" s="0"/>
      <c r="ALZ130" s="0"/>
      <c r="AMA130" s="0"/>
      <c r="AMB130" s="0"/>
      <c r="AMC130" s="0"/>
      <c r="AMD130" s="0"/>
      <c r="AME130" s="0"/>
      <c r="AMF130" s="0"/>
      <c r="AMG130" s="0"/>
      <c r="AMH130" s="0"/>
      <c r="AMI130" s="0"/>
      <c r="AMJ130" s="0"/>
    </row>
    <row r="131" customFormat="false" ht="15" hidden="true" customHeight="true" outlineLevel="1" collapsed="false">
      <c r="A131" s="0"/>
      <c r="B131" s="202" t="s">
        <v>222</v>
      </c>
      <c r="C131" s="66" t="s">
        <v>301</v>
      </c>
      <c r="D131" s="241" t="s">
        <v>114</v>
      </c>
      <c r="E131" s="66"/>
      <c r="F131" s="66"/>
      <c r="G131" s="66"/>
      <c r="H131" s="66"/>
      <c r="I131" s="66"/>
      <c r="J131" s="66"/>
      <c r="K131" s="66"/>
      <c r="L131" s="66"/>
      <c r="M131" s="66"/>
      <c r="N131" s="66"/>
      <c r="O131" s="234"/>
      <c r="P131" s="66"/>
      <c r="Q131" s="66"/>
      <c r="R131" s="66"/>
      <c r="S131" s="66"/>
      <c r="T131" s="66"/>
      <c r="U131" s="66"/>
      <c r="V131" s="66"/>
      <c r="W131" s="66"/>
      <c r="X131" s="235"/>
      <c r="Y131" s="234"/>
      <c r="Z131" s="66"/>
      <c r="AA131" s="66"/>
      <c r="AB131" s="66"/>
      <c r="AC131" s="66"/>
      <c r="AD131" s="66"/>
      <c r="AE131" s="66"/>
      <c r="AF131" s="66"/>
      <c r="AG131" s="66"/>
      <c r="AH131" s="235"/>
      <c r="AI131" s="234"/>
      <c r="AJ131" s="66"/>
      <c r="AK131" s="66"/>
      <c r="AL131" s="66"/>
      <c r="AM131" s="66"/>
      <c r="AN131" s="66"/>
      <c r="AO131" s="66"/>
      <c r="AP131" s="66"/>
      <c r="AQ131" s="66"/>
      <c r="AR131" s="235"/>
      <c r="AS131" s="234"/>
      <c r="AT131" s="66"/>
      <c r="AU131" s="66"/>
      <c r="AV131" s="66"/>
      <c r="AW131" s="66"/>
      <c r="AX131" s="66"/>
      <c r="AY131" s="66"/>
      <c r="AZ131" s="66"/>
      <c r="BA131" s="66"/>
      <c r="BB131" s="235"/>
      <c r="BC131" s="0"/>
      <c r="BD131" s="0"/>
      <c r="BE131" s="0"/>
      <c r="BF131" s="0"/>
      <c r="BG131" s="0"/>
      <c r="BH131" s="0"/>
      <c r="BI131" s="0"/>
      <c r="BJ131" s="0"/>
      <c r="BK131" s="0"/>
      <c r="BL131" s="0"/>
      <c r="BM131" s="0"/>
      <c r="BN131" s="0"/>
      <c r="BO131" s="0"/>
      <c r="BP131" s="0"/>
      <c r="BQ131" s="0"/>
      <c r="BR131" s="0"/>
      <c r="BS131" s="0"/>
      <c r="BT131" s="0"/>
      <c r="BU131" s="0"/>
      <c r="BV131" s="0"/>
      <c r="BW131" s="0"/>
      <c r="BX131" s="0"/>
      <c r="BY131" s="0"/>
      <c r="BZ131" s="0"/>
      <c r="CA131" s="0"/>
      <c r="CB131" s="0"/>
      <c r="CC131" s="0"/>
      <c r="CD131" s="0"/>
      <c r="CE131" s="0"/>
      <c r="CF131" s="0"/>
      <c r="CG131" s="0"/>
      <c r="CH131" s="0"/>
      <c r="CI131" s="0"/>
      <c r="CJ131" s="0"/>
      <c r="CK131" s="0"/>
      <c r="CL131" s="0"/>
      <c r="CM131" s="0"/>
      <c r="CN131" s="0"/>
      <c r="CO131" s="0"/>
      <c r="CP131" s="0"/>
      <c r="CQ131" s="0"/>
      <c r="CR131" s="0"/>
      <c r="CS131" s="0"/>
      <c r="CT131" s="0"/>
      <c r="CU131" s="0"/>
      <c r="CV131" s="0"/>
      <c r="CW131" s="0"/>
      <c r="CX131" s="0"/>
      <c r="CY131" s="0"/>
      <c r="CZ131" s="0"/>
      <c r="DA131" s="0"/>
      <c r="DB131" s="0"/>
      <c r="DC131" s="0"/>
      <c r="DD131" s="0"/>
      <c r="DE131" s="0"/>
      <c r="DF131" s="0"/>
      <c r="DG131" s="0"/>
      <c r="DH131" s="0"/>
      <c r="DI131" s="0"/>
      <c r="DJ131" s="0"/>
      <c r="DK131" s="0"/>
      <c r="DL131" s="0"/>
      <c r="DM131" s="0"/>
      <c r="DN131" s="0"/>
      <c r="DO131" s="0"/>
      <c r="DP131" s="0"/>
      <c r="DQ131" s="0"/>
      <c r="DR131" s="0"/>
      <c r="DS131" s="0"/>
      <c r="DT131" s="0"/>
      <c r="DU131" s="0"/>
      <c r="DV131" s="0"/>
      <c r="DW131" s="0"/>
      <c r="DX131" s="0"/>
      <c r="DY131" s="0"/>
      <c r="DZ131" s="0"/>
      <c r="EA131" s="0"/>
      <c r="EB131" s="0"/>
      <c r="EC131" s="0"/>
      <c r="ED131" s="0"/>
      <c r="EE131" s="0"/>
      <c r="EF131" s="0"/>
      <c r="EG131" s="0"/>
      <c r="EH131" s="0"/>
      <c r="EI131" s="0"/>
      <c r="EJ131" s="0"/>
      <c r="EK131" s="0"/>
      <c r="EL131" s="0"/>
      <c r="EM131" s="0"/>
      <c r="EN131" s="0"/>
      <c r="EO131" s="0"/>
      <c r="EP131" s="0"/>
      <c r="EQ131" s="0"/>
      <c r="ER131" s="0"/>
      <c r="ES131" s="0"/>
      <c r="ET131" s="0"/>
      <c r="EU131" s="0"/>
      <c r="EV131" s="0"/>
      <c r="EW131" s="0"/>
      <c r="EX131" s="0"/>
      <c r="EY131" s="0"/>
      <c r="EZ131" s="0"/>
      <c r="FA131" s="0"/>
      <c r="FB131" s="0"/>
      <c r="FC131" s="0"/>
      <c r="FD131" s="0"/>
      <c r="FE131" s="0"/>
      <c r="FF131" s="0"/>
      <c r="FG131" s="0"/>
      <c r="FH131" s="0"/>
      <c r="FI131" s="0"/>
      <c r="FJ131" s="0"/>
      <c r="FK131" s="0"/>
      <c r="FL131" s="0"/>
      <c r="FM131" s="0"/>
      <c r="FN131" s="0"/>
      <c r="FO131" s="0"/>
      <c r="FP131" s="0"/>
      <c r="FQ131" s="0"/>
      <c r="FR131" s="0"/>
      <c r="FS131" s="0"/>
      <c r="FT131" s="0"/>
      <c r="FU131" s="0"/>
      <c r="FV131" s="0"/>
      <c r="FW131" s="0"/>
      <c r="FX131" s="0"/>
      <c r="FY131" s="0"/>
      <c r="FZ131" s="0"/>
      <c r="GA131" s="0"/>
      <c r="GB131" s="0"/>
      <c r="GC131" s="0"/>
      <c r="GD131" s="0"/>
      <c r="GE131" s="0"/>
      <c r="GF131" s="0"/>
      <c r="GG131" s="0"/>
      <c r="GH131" s="0"/>
      <c r="GI131" s="0"/>
      <c r="GJ131" s="0"/>
      <c r="GK131" s="0"/>
      <c r="GL131" s="0"/>
      <c r="GM131" s="0"/>
      <c r="GN131" s="0"/>
      <c r="GO131" s="0"/>
      <c r="GP131" s="0"/>
      <c r="GQ131" s="0"/>
      <c r="GR131" s="0"/>
      <c r="GS131" s="0"/>
      <c r="GT131" s="0"/>
      <c r="GU131" s="0"/>
      <c r="GV131" s="0"/>
      <c r="GW131" s="0"/>
      <c r="GX131" s="0"/>
      <c r="GY131" s="0"/>
      <c r="GZ131" s="0"/>
      <c r="HA131" s="0"/>
      <c r="HB131" s="0"/>
      <c r="HC131" s="0"/>
      <c r="HD131" s="0"/>
      <c r="HE131" s="0"/>
      <c r="HF131" s="0"/>
      <c r="HG131" s="0"/>
      <c r="HH131" s="0"/>
      <c r="HI131" s="0"/>
      <c r="HJ131" s="0"/>
      <c r="HK131" s="0"/>
      <c r="HL131" s="0"/>
      <c r="HM131" s="0"/>
      <c r="HN131" s="0"/>
      <c r="HO131" s="0"/>
      <c r="HP131" s="0"/>
      <c r="HQ131" s="0"/>
      <c r="HR131" s="0"/>
      <c r="HS131" s="0"/>
      <c r="HT131" s="0"/>
      <c r="HU131" s="0"/>
      <c r="HV131" s="0"/>
      <c r="HW131" s="0"/>
      <c r="HX131" s="0"/>
      <c r="HY131" s="0"/>
      <c r="HZ131" s="0"/>
      <c r="IA131" s="0"/>
      <c r="IB131" s="0"/>
      <c r="IC131" s="0"/>
      <c r="ID131" s="0"/>
      <c r="IE131" s="0"/>
      <c r="IF131" s="0"/>
      <c r="IG131" s="0"/>
      <c r="IH131" s="0"/>
      <c r="II131" s="0"/>
      <c r="IJ131" s="0"/>
      <c r="IK131" s="0"/>
      <c r="IL131" s="0"/>
      <c r="IM131" s="0"/>
      <c r="IN131" s="0"/>
      <c r="IO131" s="0"/>
      <c r="IP131" s="0"/>
      <c r="IQ131" s="0"/>
      <c r="IR131" s="0"/>
      <c r="IS131" s="0"/>
      <c r="IT131" s="0"/>
      <c r="IU131" s="0"/>
      <c r="IV131" s="0"/>
      <c r="IW131" s="0"/>
      <c r="IX131" s="0"/>
      <c r="IY131" s="0"/>
      <c r="IZ131" s="0"/>
      <c r="JA131" s="0"/>
      <c r="JB131" s="0"/>
      <c r="JC131" s="0"/>
      <c r="JD131" s="0"/>
      <c r="JE131" s="0"/>
      <c r="JF131" s="0"/>
      <c r="JG131" s="0"/>
      <c r="JH131" s="0"/>
      <c r="JI131" s="0"/>
      <c r="JJ131" s="0"/>
      <c r="JK131" s="0"/>
      <c r="JL131" s="0"/>
      <c r="JM131" s="0"/>
      <c r="JN131" s="0"/>
      <c r="JO131" s="0"/>
      <c r="JP131" s="0"/>
      <c r="JQ131" s="0"/>
      <c r="JR131" s="0"/>
      <c r="JS131" s="0"/>
      <c r="JT131" s="0"/>
      <c r="JU131" s="0"/>
      <c r="JV131" s="0"/>
      <c r="JW131" s="0"/>
      <c r="JX131" s="0"/>
      <c r="JY131" s="0"/>
      <c r="JZ131" s="0"/>
      <c r="KA131" s="0"/>
      <c r="KB131" s="0"/>
      <c r="KC131" s="0"/>
      <c r="KD131" s="0"/>
      <c r="KE131" s="0"/>
      <c r="KF131" s="0"/>
      <c r="KG131" s="0"/>
      <c r="KH131" s="0"/>
      <c r="KI131" s="0"/>
      <c r="KJ131" s="0"/>
      <c r="KK131" s="0"/>
      <c r="KL131" s="0"/>
      <c r="KM131" s="0"/>
      <c r="KN131" s="0"/>
      <c r="KO131" s="0"/>
      <c r="KP131" s="0"/>
      <c r="KQ131" s="0"/>
      <c r="KR131" s="0"/>
      <c r="KS131" s="0"/>
      <c r="KT131" s="0"/>
      <c r="KU131" s="0"/>
      <c r="KV131" s="0"/>
      <c r="KW131" s="0"/>
      <c r="KX131" s="0"/>
      <c r="KY131" s="0"/>
      <c r="KZ131" s="0"/>
      <c r="LA131" s="0"/>
      <c r="LB131" s="0"/>
      <c r="LC131" s="0"/>
      <c r="LD131" s="0"/>
      <c r="LE131" s="0"/>
      <c r="LF131" s="0"/>
      <c r="LG131" s="0"/>
      <c r="LH131" s="0"/>
      <c r="LI131" s="0"/>
      <c r="LJ131" s="0"/>
      <c r="LK131" s="0"/>
      <c r="LL131" s="0"/>
      <c r="LM131" s="0"/>
      <c r="LN131" s="0"/>
      <c r="LO131" s="0"/>
      <c r="LP131" s="0"/>
      <c r="LQ131" s="0"/>
      <c r="LR131" s="0"/>
      <c r="LS131" s="0"/>
      <c r="LT131" s="0"/>
      <c r="LU131" s="0"/>
      <c r="LV131" s="0"/>
      <c r="LW131" s="0"/>
      <c r="LX131" s="0"/>
      <c r="LY131" s="0"/>
      <c r="LZ131" s="0"/>
      <c r="MA131" s="0"/>
      <c r="MB131" s="0"/>
      <c r="MC131" s="0"/>
      <c r="MD131" s="0"/>
      <c r="ME131" s="0"/>
      <c r="MF131" s="0"/>
      <c r="MG131" s="0"/>
      <c r="MH131" s="0"/>
      <c r="MI131" s="0"/>
      <c r="MJ131" s="0"/>
      <c r="MK131" s="0"/>
      <c r="ML131" s="0"/>
      <c r="MM131" s="0"/>
      <c r="MN131" s="0"/>
      <c r="MO131" s="0"/>
      <c r="MP131" s="0"/>
      <c r="MQ131" s="0"/>
      <c r="MR131" s="0"/>
      <c r="MS131" s="0"/>
      <c r="MT131" s="0"/>
      <c r="MU131" s="0"/>
      <c r="MV131" s="0"/>
      <c r="MW131" s="0"/>
      <c r="MX131" s="0"/>
      <c r="MY131" s="0"/>
      <c r="MZ131" s="0"/>
      <c r="NA131" s="0"/>
      <c r="NB131" s="0"/>
      <c r="NC131" s="0"/>
      <c r="ND131" s="0"/>
      <c r="NE131" s="0"/>
      <c r="NF131" s="0"/>
      <c r="NG131" s="0"/>
      <c r="NH131" s="0"/>
      <c r="NI131" s="0"/>
      <c r="NJ131" s="0"/>
      <c r="NK131" s="0"/>
      <c r="NL131" s="0"/>
      <c r="NM131" s="0"/>
      <c r="NN131" s="0"/>
      <c r="NO131" s="0"/>
      <c r="NP131" s="0"/>
      <c r="NQ131" s="0"/>
      <c r="NR131" s="0"/>
      <c r="NS131" s="0"/>
      <c r="NT131" s="0"/>
      <c r="NU131" s="0"/>
      <c r="NV131" s="0"/>
      <c r="NW131" s="0"/>
      <c r="NX131" s="0"/>
      <c r="NY131" s="0"/>
      <c r="NZ131" s="0"/>
      <c r="OA131" s="0"/>
      <c r="OB131" s="0"/>
      <c r="OC131" s="0"/>
      <c r="OD131" s="0"/>
      <c r="OE131" s="0"/>
      <c r="OF131" s="0"/>
      <c r="OG131" s="0"/>
      <c r="OH131" s="0"/>
      <c r="OI131" s="0"/>
      <c r="OJ131" s="0"/>
      <c r="OK131" s="0"/>
      <c r="OL131" s="0"/>
      <c r="OM131" s="0"/>
      <c r="ON131" s="0"/>
      <c r="OO131" s="0"/>
      <c r="OP131" s="0"/>
      <c r="OQ131" s="0"/>
      <c r="OR131" s="0"/>
      <c r="OS131" s="0"/>
      <c r="OT131" s="0"/>
      <c r="OU131" s="0"/>
      <c r="OV131" s="0"/>
      <c r="OW131" s="0"/>
      <c r="OX131" s="0"/>
      <c r="OY131" s="0"/>
      <c r="OZ131" s="0"/>
      <c r="PA131" s="0"/>
      <c r="PB131" s="0"/>
      <c r="PC131" s="0"/>
      <c r="PD131" s="0"/>
      <c r="PE131" s="0"/>
      <c r="PF131" s="0"/>
      <c r="PG131" s="0"/>
      <c r="PH131" s="0"/>
      <c r="PI131" s="0"/>
      <c r="PJ131" s="0"/>
      <c r="PK131" s="0"/>
      <c r="PL131" s="0"/>
      <c r="PM131" s="0"/>
      <c r="PN131" s="0"/>
      <c r="PO131" s="0"/>
      <c r="PP131" s="0"/>
      <c r="PQ131" s="0"/>
      <c r="PR131" s="0"/>
      <c r="PS131" s="0"/>
      <c r="PT131" s="0"/>
      <c r="PU131" s="0"/>
      <c r="PV131" s="0"/>
      <c r="PW131" s="0"/>
      <c r="PX131" s="0"/>
      <c r="PY131" s="0"/>
      <c r="PZ131" s="0"/>
      <c r="QA131" s="0"/>
      <c r="QB131" s="0"/>
      <c r="QC131" s="0"/>
      <c r="QD131" s="0"/>
      <c r="QE131" s="0"/>
      <c r="QF131" s="0"/>
      <c r="QG131" s="0"/>
      <c r="QH131" s="0"/>
      <c r="QI131" s="0"/>
      <c r="QJ131" s="0"/>
      <c r="QK131" s="0"/>
      <c r="QL131" s="0"/>
      <c r="QM131" s="0"/>
      <c r="QN131" s="0"/>
      <c r="QO131" s="0"/>
      <c r="QP131" s="0"/>
      <c r="QQ131" s="0"/>
      <c r="QR131" s="0"/>
      <c r="QS131" s="0"/>
      <c r="QT131" s="0"/>
      <c r="QU131" s="0"/>
      <c r="QV131" s="0"/>
      <c r="QW131" s="0"/>
      <c r="QX131" s="0"/>
      <c r="QY131" s="0"/>
      <c r="QZ131" s="0"/>
      <c r="RA131" s="0"/>
      <c r="RB131" s="0"/>
      <c r="RC131" s="0"/>
      <c r="RD131" s="0"/>
      <c r="RE131" s="0"/>
      <c r="RF131" s="0"/>
      <c r="RG131" s="0"/>
      <c r="RH131" s="0"/>
      <c r="RI131" s="0"/>
      <c r="RJ131" s="0"/>
      <c r="RK131" s="0"/>
      <c r="RL131" s="0"/>
      <c r="RM131" s="0"/>
      <c r="RN131" s="0"/>
      <c r="RO131" s="0"/>
      <c r="RP131" s="0"/>
      <c r="RQ131" s="0"/>
      <c r="RR131" s="0"/>
      <c r="RS131" s="0"/>
      <c r="RT131" s="0"/>
      <c r="RU131" s="0"/>
      <c r="RV131" s="0"/>
      <c r="RW131" s="0"/>
      <c r="RX131" s="0"/>
      <c r="RY131" s="0"/>
      <c r="RZ131" s="0"/>
      <c r="SA131" s="0"/>
      <c r="SB131" s="0"/>
      <c r="SC131" s="0"/>
      <c r="SD131" s="0"/>
      <c r="SE131" s="0"/>
      <c r="SF131" s="0"/>
      <c r="SG131" s="0"/>
      <c r="SH131" s="0"/>
      <c r="SI131" s="0"/>
      <c r="SJ131" s="0"/>
      <c r="SK131" s="0"/>
      <c r="SL131" s="0"/>
      <c r="SM131" s="0"/>
      <c r="SN131" s="0"/>
      <c r="SO131" s="0"/>
      <c r="SP131" s="0"/>
      <c r="SQ131" s="0"/>
      <c r="SR131" s="0"/>
      <c r="SS131" s="0"/>
      <c r="ST131" s="0"/>
      <c r="SU131" s="0"/>
      <c r="SV131" s="0"/>
      <c r="SW131" s="0"/>
      <c r="SX131" s="0"/>
      <c r="SY131" s="0"/>
      <c r="SZ131" s="0"/>
      <c r="TA131" s="0"/>
      <c r="TB131" s="0"/>
      <c r="TC131" s="0"/>
      <c r="TD131" s="0"/>
      <c r="TE131" s="0"/>
      <c r="TF131" s="0"/>
      <c r="TG131" s="0"/>
      <c r="TH131" s="0"/>
      <c r="TI131" s="0"/>
      <c r="TJ131" s="0"/>
      <c r="TK131" s="0"/>
      <c r="TL131" s="0"/>
      <c r="TM131" s="0"/>
      <c r="TN131" s="0"/>
      <c r="TO131" s="0"/>
      <c r="TP131" s="0"/>
      <c r="TQ131" s="0"/>
      <c r="TR131" s="0"/>
      <c r="TS131" s="0"/>
      <c r="TT131" s="0"/>
      <c r="TU131" s="0"/>
      <c r="TV131" s="0"/>
      <c r="TW131" s="0"/>
      <c r="TX131" s="0"/>
      <c r="TY131" s="0"/>
      <c r="TZ131" s="0"/>
      <c r="UA131" s="0"/>
      <c r="UB131" s="0"/>
      <c r="UC131" s="0"/>
      <c r="UD131" s="0"/>
      <c r="UE131" s="0"/>
      <c r="UF131" s="0"/>
      <c r="UG131" s="0"/>
      <c r="UH131" s="0"/>
      <c r="UI131" s="0"/>
      <c r="UJ131" s="0"/>
      <c r="UK131" s="0"/>
      <c r="UL131" s="0"/>
      <c r="UM131" s="0"/>
      <c r="UN131" s="0"/>
      <c r="UO131" s="0"/>
      <c r="UP131" s="0"/>
      <c r="UQ131" s="0"/>
      <c r="UR131" s="0"/>
      <c r="US131" s="0"/>
      <c r="UT131" s="0"/>
      <c r="UU131" s="0"/>
      <c r="UV131" s="0"/>
      <c r="UW131" s="0"/>
      <c r="UX131" s="0"/>
      <c r="UY131" s="0"/>
      <c r="UZ131" s="0"/>
      <c r="VA131" s="0"/>
      <c r="VB131" s="0"/>
      <c r="VC131" s="0"/>
      <c r="VD131" s="0"/>
      <c r="VE131" s="0"/>
      <c r="VF131" s="0"/>
      <c r="VG131" s="0"/>
      <c r="VH131" s="0"/>
      <c r="VI131" s="0"/>
      <c r="VJ131" s="0"/>
      <c r="VK131" s="0"/>
      <c r="VL131" s="0"/>
      <c r="VM131" s="0"/>
      <c r="VN131" s="0"/>
      <c r="VO131" s="0"/>
      <c r="VP131" s="0"/>
      <c r="VQ131" s="0"/>
      <c r="VR131" s="0"/>
      <c r="VS131" s="0"/>
      <c r="VT131" s="0"/>
      <c r="VU131" s="0"/>
      <c r="VV131" s="0"/>
      <c r="VW131" s="0"/>
      <c r="VX131" s="0"/>
      <c r="VY131" s="0"/>
      <c r="VZ131" s="0"/>
      <c r="WA131" s="0"/>
      <c r="WB131" s="0"/>
      <c r="WC131" s="0"/>
      <c r="WD131" s="0"/>
      <c r="WE131" s="0"/>
      <c r="WF131" s="0"/>
      <c r="WG131" s="0"/>
      <c r="WH131" s="0"/>
      <c r="WI131" s="0"/>
      <c r="WJ131" s="0"/>
      <c r="WK131" s="0"/>
      <c r="WL131" s="0"/>
      <c r="WM131" s="0"/>
      <c r="WN131" s="0"/>
      <c r="WO131" s="0"/>
      <c r="WP131" s="0"/>
      <c r="WQ131" s="0"/>
      <c r="WR131" s="0"/>
      <c r="WS131" s="0"/>
      <c r="WT131" s="0"/>
      <c r="WU131" s="0"/>
      <c r="WV131" s="0"/>
      <c r="WW131" s="0"/>
      <c r="WX131" s="0"/>
      <c r="WY131" s="0"/>
      <c r="WZ131" s="0"/>
      <c r="XA131" s="0"/>
      <c r="XB131" s="0"/>
      <c r="XC131" s="0"/>
      <c r="XD131" s="0"/>
      <c r="XE131" s="0"/>
      <c r="XF131" s="0"/>
      <c r="XG131" s="0"/>
      <c r="XH131" s="0"/>
      <c r="XI131" s="0"/>
      <c r="XJ131" s="0"/>
      <c r="XK131" s="0"/>
      <c r="XL131" s="0"/>
      <c r="XM131" s="0"/>
      <c r="XN131" s="0"/>
      <c r="XO131" s="0"/>
      <c r="XP131" s="0"/>
      <c r="XQ131" s="0"/>
      <c r="XR131" s="0"/>
      <c r="XS131" s="0"/>
      <c r="XT131" s="0"/>
      <c r="XU131" s="0"/>
      <c r="XV131" s="0"/>
      <c r="XW131" s="0"/>
      <c r="XX131" s="0"/>
      <c r="XY131" s="0"/>
      <c r="XZ131" s="0"/>
      <c r="YA131" s="0"/>
      <c r="YB131" s="0"/>
      <c r="YC131" s="0"/>
      <c r="YD131" s="0"/>
      <c r="YE131" s="0"/>
      <c r="YF131" s="0"/>
      <c r="YG131" s="0"/>
      <c r="YH131" s="0"/>
      <c r="YI131" s="0"/>
      <c r="YJ131" s="0"/>
      <c r="YK131" s="0"/>
      <c r="YL131" s="0"/>
      <c r="YM131" s="0"/>
      <c r="YN131" s="0"/>
      <c r="YO131" s="0"/>
      <c r="YP131" s="0"/>
      <c r="YQ131" s="0"/>
      <c r="YR131" s="0"/>
      <c r="YS131" s="0"/>
      <c r="YT131" s="0"/>
      <c r="YU131" s="0"/>
      <c r="YV131" s="0"/>
      <c r="YW131" s="0"/>
      <c r="YX131" s="0"/>
      <c r="YY131" s="0"/>
      <c r="YZ131" s="0"/>
      <c r="ZA131" s="0"/>
      <c r="ZB131" s="0"/>
      <c r="ZC131" s="0"/>
      <c r="ZD131" s="0"/>
      <c r="ZE131" s="0"/>
      <c r="ZF131" s="0"/>
      <c r="ZG131" s="0"/>
      <c r="ZH131" s="0"/>
      <c r="ZI131" s="0"/>
      <c r="ZJ131" s="0"/>
      <c r="ZK131" s="0"/>
      <c r="ZL131" s="0"/>
      <c r="ZM131" s="0"/>
      <c r="ZN131" s="0"/>
      <c r="ZO131" s="0"/>
      <c r="ZP131" s="0"/>
      <c r="ZQ131" s="0"/>
      <c r="ZR131" s="0"/>
      <c r="ZS131" s="0"/>
      <c r="ZT131" s="0"/>
      <c r="ZU131" s="0"/>
      <c r="ZV131" s="0"/>
      <c r="ZW131" s="0"/>
      <c r="ZX131" s="0"/>
      <c r="ZY131" s="0"/>
      <c r="ZZ131" s="0"/>
      <c r="AAA131" s="0"/>
      <c r="AAB131" s="0"/>
      <c r="AAC131" s="0"/>
      <c r="AAD131" s="0"/>
      <c r="AAE131" s="0"/>
      <c r="AAF131" s="0"/>
      <c r="AAG131" s="0"/>
      <c r="AAH131" s="0"/>
      <c r="AAI131" s="0"/>
      <c r="AAJ131" s="0"/>
      <c r="AAK131" s="0"/>
      <c r="AAL131" s="0"/>
      <c r="AAM131" s="0"/>
      <c r="AAN131" s="0"/>
      <c r="AAO131" s="0"/>
      <c r="AAP131" s="0"/>
      <c r="AAQ131" s="0"/>
      <c r="AAR131" s="0"/>
      <c r="AAS131" s="0"/>
      <c r="AAT131" s="0"/>
      <c r="AAU131" s="0"/>
      <c r="AAV131" s="0"/>
      <c r="AAW131" s="0"/>
      <c r="AAX131" s="0"/>
      <c r="AAY131" s="0"/>
      <c r="AAZ131" s="0"/>
      <c r="ABA131" s="0"/>
      <c r="ABB131" s="0"/>
      <c r="ABC131" s="0"/>
      <c r="ABD131" s="0"/>
      <c r="ABE131" s="0"/>
      <c r="ABF131" s="0"/>
      <c r="ABG131" s="0"/>
      <c r="ABH131" s="0"/>
      <c r="ABI131" s="0"/>
      <c r="ABJ131" s="0"/>
      <c r="ABK131" s="0"/>
      <c r="ABL131" s="0"/>
      <c r="ABM131" s="0"/>
      <c r="ABN131" s="0"/>
      <c r="ABO131" s="0"/>
      <c r="ABP131" s="0"/>
      <c r="ABQ131" s="0"/>
      <c r="ABR131" s="0"/>
      <c r="ABS131" s="0"/>
      <c r="ABT131" s="0"/>
      <c r="ABU131" s="0"/>
      <c r="ABV131" s="0"/>
      <c r="ABW131" s="0"/>
      <c r="ABX131" s="0"/>
      <c r="ABY131" s="0"/>
      <c r="ABZ131" s="0"/>
      <c r="ACA131" s="0"/>
      <c r="ACB131" s="0"/>
      <c r="ACC131" s="0"/>
      <c r="ACD131" s="0"/>
      <c r="ACE131" s="0"/>
      <c r="ACF131" s="0"/>
      <c r="ACG131" s="0"/>
      <c r="ACH131" s="0"/>
      <c r="ACI131" s="0"/>
      <c r="ACJ131" s="0"/>
      <c r="ACK131" s="0"/>
      <c r="ACL131" s="0"/>
      <c r="ACM131" s="0"/>
      <c r="ACN131" s="0"/>
      <c r="ACO131" s="0"/>
      <c r="ACP131" s="0"/>
      <c r="ACQ131" s="0"/>
      <c r="ACR131" s="0"/>
      <c r="ACS131" s="0"/>
      <c r="ACT131" s="0"/>
      <c r="ACU131" s="0"/>
      <c r="ACV131" s="0"/>
      <c r="ACW131" s="0"/>
      <c r="ACX131" s="0"/>
      <c r="ACY131" s="0"/>
      <c r="ACZ131" s="0"/>
      <c r="ADA131" s="0"/>
      <c r="ADB131" s="0"/>
      <c r="ADC131" s="0"/>
      <c r="ADD131" s="0"/>
      <c r="ADE131" s="0"/>
      <c r="ADF131" s="0"/>
      <c r="ADG131" s="0"/>
      <c r="ADH131" s="0"/>
      <c r="ADI131" s="0"/>
      <c r="ADJ131" s="0"/>
      <c r="ADK131" s="0"/>
      <c r="ADL131" s="0"/>
      <c r="ADM131" s="0"/>
      <c r="ADN131" s="0"/>
      <c r="ADO131" s="0"/>
      <c r="ADP131" s="0"/>
      <c r="ADQ131" s="0"/>
      <c r="ADR131" s="0"/>
      <c r="ADS131" s="0"/>
      <c r="ADT131" s="0"/>
      <c r="ADU131" s="0"/>
      <c r="ADV131" s="0"/>
      <c r="ADW131" s="0"/>
      <c r="ADX131" s="0"/>
      <c r="ADY131" s="0"/>
      <c r="ADZ131" s="0"/>
      <c r="AEA131" s="0"/>
      <c r="AEB131" s="0"/>
      <c r="AEC131" s="0"/>
      <c r="AED131" s="0"/>
      <c r="AEE131" s="0"/>
      <c r="AEF131" s="0"/>
      <c r="AEG131" s="0"/>
      <c r="AEH131" s="0"/>
      <c r="AEI131" s="0"/>
      <c r="AEJ131" s="0"/>
      <c r="AEK131" s="0"/>
      <c r="AEL131" s="0"/>
      <c r="AEM131" s="0"/>
      <c r="AEN131" s="0"/>
      <c r="AEO131" s="0"/>
      <c r="AEP131" s="0"/>
      <c r="AEQ131" s="0"/>
      <c r="AER131" s="0"/>
      <c r="AES131" s="0"/>
      <c r="AET131" s="0"/>
      <c r="AEU131" s="0"/>
      <c r="AEV131" s="0"/>
      <c r="AEW131" s="0"/>
      <c r="AEX131" s="0"/>
      <c r="AEY131" s="0"/>
      <c r="AEZ131" s="0"/>
      <c r="AFA131" s="0"/>
      <c r="AFB131" s="0"/>
      <c r="AFC131" s="0"/>
      <c r="AFD131" s="0"/>
      <c r="AFE131" s="0"/>
      <c r="AFF131" s="0"/>
      <c r="AFG131" s="0"/>
      <c r="AFH131" s="0"/>
      <c r="AFI131" s="0"/>
      <c r="AFJ131" s="0"/>
      <c r="AFK131" s="0"/>
      <c r="AFL131" s="0"/>
      <c r="AFM131" s="0"/>
      <c r="AFN131" s="0"/>
      <c r="AFO131" s="0"/>
      <c r="AFP131" s="0"/>
      <c r="AFQ131" s="0"/>
      <c r="AFR131" s="0"/>
      <c r="AFS131" s="0"/>
      <c r="AFT131" s="0"/>
      <c r="AFU131" s="0"/>
      <c r="AFV131" s="0"/>
      <c r="AFW131" s="0"/>
      <c r="AFX131" s="0"/>
      <c r="AFY131" s="0"/>
      <c r="AFZ131" s="0"/>
      <c r="AGA131" s="0"/>
      <c r="AGB131" s="0"/>
      <c r="AGC131" s="0"/>
      <c r="AGD131" s="0"/>
      <c r="AGE131" s="0"/>
      <c r="AGF131" s="0"/>
      <c r="AGG131" s="0"/>
      <c r="AGH131" s="0"/>
      <c r="AGI131" s="0"/>
      <c r="AGJ131" s="0"/>
      <c r="AGK131" s="0"/>
      <c r="AGL131" s="0"/>
      <c r="AGM131" s="0"/>
      <c r="AGN131" s="0"/>
      <c r="AGO131" s="0"/>
      <c r="AGP131" s="0"/>
      <c r="AGQ131" s="0"/>
      <c r="AGR131" s="0"/>
      <c r="AGS131" s="0"/>
      <c r="AGT131" s="0"/>
      <c r="AGU131" s="0"/>
      <c r="AGV131" s="0"/>
      <c r="AGW131" s="0"/>
      <c r="AGX131" s="0"/>
      <c r="AGY131" s="0"/>
      <c r="AGZ131" s="0"/>
      <c r="AHA131" s="0"/>
      <c r="AHB131" s="0"/>
      <c r="AHC131" s="0"/>
      <c r="AHD131" s="0"/>
      <c r="AHE131" s="0"/>
      <c r="AHF131" s="0"/>
      <c r="AHG131" s="0"/>
      <c r="AHH131" s="0"/>
      <c r="AHI131" s="0"/>
      <c r="AHJ131" s="0"/>
      <c r="AHK131" s="0"/>
      <c r="AHL131" s="0"/>
      <c r="AHM131" s="0"/>
      <c r="AHN131" s="0"/>
      <c r="AHO131" s="0"/>
      <c r="AHP131" s="0"/>
      <c r="AHQ131" s="0"/>
      <c r="AHR131" s="0"/>
      <c r="AHS131" s="0"/>
      <c r="AHT131" s="0"/>
      <c r="AHU131" s="0"/>
      <c r="AHV131" s="0"/>
      <c r="AHW131" s="0"/>
      <c r="AHX131" s="0"/>
      <c r="AHY131" s="0"/>
      <c r="AHZ131" s="0"/>
      <c r="AIA131" s="0"/>
      <c r="AIB131" s="0"/>
      <c r="AIC131" s="0"/>
      <c r="AID131" s="0"/>
      <c r="AIE131" s="0"/>
      <c r="AIF131" s="0"/>
      <c r="AIG131" s="0"/>
      <c r="AIH131" s="0"/>
      <c r="AII131" s="0"/>
      <c r="AIJ131" s="0"/>
      <c r="AIK131" s="0"/>
      <c r="AIL131" s="0"/>
      <c r="AIM131" s="0"/>
      <c r="AIN131" s="0"/>
      <c r="AIO131" s="0"/>
      <c r="AIP131" s="0"/>
      <c r="AIQ131" s="0"/>
      <c r="AIR131" s="0"/>
      <c r="AIS131" s="0"/>
      <c r="AIT131" s="0"/>
      <c r="AIU131" s="0"/>
      <c r="AIV131" s="0"/>
      <c r="AIW131" s="0"/>
      <c r="AIX131" s="0"/>
      <c r="AIY131" s="0"/>
      <c r="AIZ131" s="0"/>
      <c r="AJA131" s="0"/>
      <c r="AJB131" s="0"/>
      <c r="AJC131" s="0"/>
      <c r="AJD131" s="0"/>
      <c r="AJE131" s="0"/>
      <c r="AJF131" s="0"/>
      <c r="AJG131" s="0"/>
      <c r="AJH131" s="0"/>
      <c r="AJI131" s="0"/>
      <c r="AJJ131" s="0"/>
      <c r="AJK131" s="0"/>
      <c r="AJL131" s="0"/>
      <c r="AJM131" s="0"/>
      <c r="AJN131" s="0"/>
      <c r="AJO131" s="0"/>
      <c r="AJP131" s="0"/>
      <c r="AJQ131" s="0"/>
      <c r="AJR131" s="0"/>
      <c r="AJS131" s="0"/>
      <c r="AJT131" s="0"/>
      <c r="AJU131" s="0"/>
      <c r="AJV131" s="0"/>
      <c r="AJW131" s="0"/>
      <c r="AJX131" s="0"/>
      <c r="AJY131" s="0"/>
      <c r="AJZ131" s="0"/>
      <c r="AKA131" s="0"/>
      <c r="AKB131" s="0"/>
      <c r="AKC131" s="0"/>
      <c r="AKD131" s="0"/>
      <c r="AKE131" s="0"/>
      <c r="AKF131" s="0"/>
      <c r="AKG131" s="0"/>
      <c r="AKH131" s="0"/>
      <c r="AKI131" s="0"/>
      <c r="AKJ131" s="0"/>
      <c r="AKK131" s="0"/>
      <c r="AKL131" s="0"/>
      <c r="AKM131" s="0"/>
      <c r="AKN131" s="0"/>
      <c r="AKO131" s="0"/>
      <c r="AKP131" s="0"/>
      <c r="AKQ131" s="0"/>
      <c r="AKR131" s="0"/>
      <c r="AKS131" s="0"/>
      <c r="AKT131" s="0"/>
      <c r="AKU131" s="0"/>
      <c r="AKV131" s="0"/>
      <c r="AKW131" s="0"/>
      <c r="AKX131" s="0"/>
      <c r="AKY131" s="0"/>
      <c r="AKZ131" s="0"/>
      <c r="ALA131" s="0"/>
      <c r="ALB131" s="0"/>
      <c r="ALC131" s="0"/>
      <c r="ALD131" s="0"/>
      <c r="ALE131" s="0"/>
      <c r="ALF131" s="0"/>
      <c r="ALG131" s="0"/>
      <c r="ALH131" s="0"/>
      <c r="ALI131" s="0"/>
      <c r="ALJ131" s="0"/>
      <c r="ALK131" s="0"/>
      <c r="ALL131" s="0"/>
      <c r="ALM131" s="0"/>
      <c r="ALN131" s="0"/>
      <c r="ALO131" s="0"/>
      <c r="ALP131" s="0"/>
      <c r="ALQ131" s="0"/>
      <c r="ALR131" s="0"/>
      <c r="ALS131" s="0"/>
      <c r="ALT131" s="0"/>
      <c r="ALU131" s="0"/>
      <c r="ALV131" s="0"/>
      <c r="ALW131" s="0"/>
      <c r="ALX131" s="0"/>
      <c r="ALY131" s="0"/>
      <c r="ALZ131" s="0"/>
      <c r="AMA131" s="0"/>
      <c r="AMB131" s="0"/>
      <c r="AMC131" s="0"/>
      <c r="AMD131" s="0"/>
      <c r="AME131" s="0"/>
      <c r="AMF131" s="0"/>
      <c r="AMG131" s="0"/>
      <c r="AMH131" s="0"/>
      <c r="AMI131" s="0"/>
      <c r="AMJ131" s="0"/>
    </row>
    <row r="132" s="258" customFormat="true" ht="15" hidden="true" customHeight="true" outlineLevel="1" collapsed="false">
      <c r="B132" s="245" t="s">
        <v>224</v>
      </c>
      <c r="C132" s="210" t="s">
        <v>302</v>
      </c>
      <c r="D132" s="242" t="s">
        <v>114</v>
      </c>
      <c r="E132" s="247"/>
      <c r="F132" s="247"/>
      <c r="G132" s="247"/>
      <c r="H132" s="247"/>
      <c r="I132" s="247"/>
      <c r="J132" s="247"/>
      <c r="K132" s="247"/>
      <c r="L132" s="247"/>
      <c r="M132" s="247"/>
      <c r="N132" s="247"/>
      <c r="O132" s="248"/>
      <c r="P132" s="247"/>
      <c r="Q132" s="247"/>
      <c r="R132" s="247"/>
      <c r="S132" s="247"/>
      <c r="T132" s="247"/>
      <c r="U132" s="247"/>
      <c r="V132" s="247"/>
      <c r="W132" s="247"/>
      <c r="X132" s="249"/>
      <c r="Y132" s="248"/>
      <c r="Z132" s="247"/>
      <c r="AA132" s="247"/>
      <c r="AB132" s="247"/>
      <c r="AC132" s="247"/>
      <c r="AD132" s="247"/>
      <c r="AE132" s="247"/>
      <c r="AF132" s="247"/>
      <c r="AG132" s="247"/>
      <c r="AH132" s="249"/>
      <c r="AI132" s="248"/>
      <c r="AJ132" s="247"/>
      <c r="AK132" s="247"/>
      <c r="AL132" s="247"/>
      <c r="AM132" s="247"/>
      <c r="AN132" s="247"/>
      <c r="AO132" s="247"/>
      <c r="AP132" s="247"/>
      <c r="AQ132" s="247"/>
      <c r="AR132" s="249"/>
      <c r="AS132" s="248"/>
      <c r="AT132" s="247"/>
      <c r="AU132" s="247"/>
      <c r="AV132" s="247"/>
      <c r="AW132" s="247"/>
      <c r="AX132" s="247"/>
      <c r="AY132" s="247"/>
      <c r="AZ132" s="247"/>
      <c r="BA132" s="247"/>
      <c r="BB132" s="249"/>
      <c r="BC132" s="185"/>
      <c r="BD132" s="185"/>
      <c r="BE132" s="185"/>
      <c r="BF132" s="185"/>
      <c r="BG132" s="185"/>
      <c r="BH132" s="185"/>
      <c r="BI132" s="185"/>
      <c r="BJ132" s="185"/>
      <c r="BK132" s="185"/>
      <c r="BL132" s="185"/>
      <c r="BM132" s="185"/>
      <c r="BN132" s="185"/>
      <c r="BO132" s="185"/>
      <c r="BP132" s="185"/>
      <c r="BQ132" s="185"/>
      <c r="BR132" s="185"/>
      <c r="BS132" s="185"/>
      <c r="BT132" s="185"/>
      <c r="BU132" s="185"/>
      <c r="BV132" s="185"/>
    </row>
    <row r="133" customFormat="false" ht="15" hidden="true" customHeight="true" outlineLevel="1" collapsed="false">
      <c r="A133" s="0"/>
      <c r="B133" s="202" t="s">
        <v>226</v>
      </c>
      <c r="C133" s="66" t="s">
        <v>303</v>
      </c>
      <c r="D133" s="241" t="s">
        <v>114</v>
      </c>
      <c r="E133" s="66"/>
      <c r="F133" s="66"/>
      <c r="G133" s="66"/>
      <c r="H133" s="66"/>
      <c r="I133" s="66"/>
      <c r="J133" s="66"/>
      <c r="K133" s="66"/>
      <c r="L133" s="66"/>
      <c r="M133" s="66"/>
      <c r="N133" s="66"/>
      <c r="O133" s="234"/>
      <c r="P133" s="66"/>
      <c r="Q133" s="66"/>
      <c r="R133" s="66"/>
      <c r="S133" s="66"/>
      <c r="T133" s="66"/>
      <c r="U133" s="66"/>
      <c r="V133" s="66"/>
      <c r="W133" s="66"/>
      <c r="X133" s="235"/>
      <c r="Y133" s="234"/>
      <c r="Z133" s="66"/>
      <c r="AA133" s="66"/>
      <c r="AB133" s="66"/>
      <c r="AC133" s="66"/>
      <c r="AD133" s="66"/>
      <c r="AE133" s="66"/>
      <c r="AF133" s="66"/>
      <c r="AG133" s="66"/>
      <c r="AH133" s="235"/>
      <c r="AI133" s="234"/>
      <c r="AJ133" s="66"/>
      <c r="AK133" s="66"/>
      <c r="AL133" s="66"/>
      <c r="AM133" s="66"/>
      <c r="AN133" s="66"/>
      <c r="AO133" s="66"/>
      <c r="AP133" s="66"/>
      <c r="AQ133" s="66"/>
      <c r="AR133" s="235"/>
      <c r="AS133" s="234"/>
      <c r="AT133" s="66"/>
      <c r="AU133" s="66"/>
      <c r="AV133" s="66"/>
      <c r="AW133" s="66"/>
      <c r="AX133" s="66"/>
      <c r="AY133" s="66"/>
      <c r="AZ133" s="66"/>
      <c r="BA133" s="66"/>
      <c r="BB133" s="235"/>
      <c r="BC133" s="0"/>
      <c r="BD133" s="0"/>
      <c r="BE133" s="0"/>
      <c r="BF133" s="0"/>
      <c r="BG133" s="0"/>
      <c r="BH133" s="0"/>
      <c r="BI133" s="0"/>
      <c r="BJ133" s="0"/>
      <c r="BK133" s="0"/>
      <c r="BL133" s="0"/>
      <c r="BM133" s="0"/>
      <c r="BN133" s="0"/>
      <c r="BO133" s="0"/>
      <c r="BP133" s="0"/>
      <c r="BQ133" s="0"/>
      <c r="BR133" s="0"/>
      <c r="BS133" s="0"/>
      <c r="BT133" s="0"/>
      <c r="BU133" s="0"/>
      <c r="BV133" s="0"/>
      <c r="BW133" s="0"/>
      <c r="BX133" s="0"/>
      <c r="BY133" s="0"/>
      <c r="BZ133" s="0"/>
      <c r="CA133" s="0"/>
      <c r="CB133" s="0"/>
      <c r="CC133" s="0"/>
      <c r="CD133" s="0"/>
      <c r="CE133" s="0"/>
      <c r="CF133" s="0"/>
      <c r="CG133" s="0"/>
      <c r="CH133" s="0"/>
      <c r="CI133" s="0"/>
      <c r="CJ133" s="0"/>
      <c r="CK133" s="0"/>
      <c r="CL133" s="0"/>
      <c r="CM133" s="0"/>
      <c r="CN133" s="0"/>
      <c r="CO133" s="0"/>
      <c r="CP133" s="0"/>
      <c r="CQ133" s="0"/>
      <c r="CR133" s="0"/>
      <c r="CS133" s="0"/>
      <c r="CT133" s="0"/>
      <c r="CU133" s="0"/>
      <c r="CV133" s="0"/>
      <c r="CW133" s="0"/>
      <c r="CX133" s="0"/>
      <c r="CY133" s="0"/>
      <c r="CZ133" s="0"/>
      <c r="DA133" s="0"/>
      <c r="DB133" s="0"/>
      <c r="DC133" s="0"/>
      <c r="DD133" s="0"/>
      <c r="DE133" s="0"/>
      <c r="DF133" s="0"/>
      <c r="DG133" s="0"/>
      <c r="DH133" s="0"/>
      <c r="DI133" s="0"/>
      <c r="DJ133" s="0"/>
      <c r="DK133" s="0"/>
      <c r="DL133" s="0"/>
      <c r="DM133" s="0"/>
      <c r="DN133" s="0"/>
      <c r="DO133" s="0"/>
      <c r="DP133" s="0"/>
      <c r="DQ133" s="0"/>
      <c r="DR133" s="0"/>
      <c r="DS133" s="0"/>
      <c r="DT133" s="0"/>
      <c r="DU133" s="0"/>
      <c r="DV133" s="0"/>
      <c r="DW133" s="0"/>
      <c r="DX133" s="0"/>
      <c r="DY133" s="0"/>
      <c r="DZ133" s="0"/>
      <c r="EA133" s="0"/>
      <c r="EB133" s="0"/>
      <c r="EC133" s="0"/>
      <c r="ED133" s="0"/>
      <c r="EE133" s="0"/>
      <c r="EF133" s="0"/>
      <c r="EG133" s="0"/>
      <c r="EH133" s="0"/>
      <c r="EI133" s="0"/>
      <c r="EJ133" s="0"/>
      <c r="EK133" s="0"/>
      <c r="EL133" s="0"/>
      <c r="EM133" s="0"/>
      <c r="EN133" s="0"/>
      <c r="EO133" s="0"/>
      <c r="EP133" s="0"/>
      <c r="EQ133" s="0"/>
      <c r="ER133" s="0"/>
      <c r="ES133" s="0"/>
      <c r="ET133" s="0"/>
      <c r="EU133" s="0"/>
      <c r="EV133" s="0"/>
      <c r="EW133" s="0"/>
      <c r="EX133" s="0"/>
      <c r="EY133" s="0"/>
      <c r="EZ133" s="0"/>
      <c r="FA133" s="0"/>
      <c r="FB133" s="0"/>
      <c r="FC133" s="0"/>
      <c r="FD133" s="0"/>
      <c r="FE133" s="0"/>
      <c r="FF133" s="0"/>
      <c r="FG133" s="0"/>
      <c r="FH133" s="0"/>
      <c r="FI133" s="0"/>
      <c r="FJ133" s="0"/>
      <c r="FK133" s="0"/>
      <c r="FL133" s="0"/>
      <c r="FM133" s="0"/>
      <c r="FN133" s="0"/>
      <c r="FO133" s="0"/>
      <c r="FP133" s="0"/>
      <c r="FQ133" s="0"/>
      <c r="FR133" s="0"/>
      <c r="FS133" s="0"/>
      <c r="FT133" s="0"/>
      <c r="FU133" s="0"/>
      <c r="FV133" s="0"/>
      <c r="FW133" s="0"/>
      <c r="FX133" s="0"/>
      <c r="FY133" s="0"/>
      <c r="FZ133" s="0"/>
      <c r="GA133" s="0"/>
      <c r="GB133" s="0"/>
      <c r="GC133" s="0"/>
      <c r="GD133" s="0"/>
      <c r="GE133" s="0"/>
      <c r="GF133" s="0"/>
      <c r="GG133" s="0"/>
      <c r="GH133" s="0"/>
      <c r="GI133" s="0"/>
      <c r="GJ133" s="0"/>
      <c r="GK133" s="0"/>
      <c r="GL133" s="0"/>
      <c r="GM133" s="0"/>
      <c r="GN133" s="0"/>
      <c r="GO133" s="0"/>
      <c r="GP133" s="0"/>
      <c r="GQ133" s="0"/>
      <c r="GR133" s="0"/>
      <c r="GS133" s="0"/>
      <c r="GT133" s="0"/>
      <c r="GU133" s="0"/>
      <c r="GV133" s="0"/>
      <c r="GW133" s="0"/>
      <c r="GX133" s="0"/>
      <c r="GY133" s="0"/>
      <c r="GZ133" s="0"/>
      <c r="HA133" s="0"/>
      <c r="HB133" s="0"/>
      <c r="HC133" s="0"/>
      <c r="HD133" s="0"/>
      <c r="HE133" s="0"/>
      <c r="HF133" s="0"/>
      <c r="HG133" s="0"/>
      <c r="HH133" s="0"/>
      <c r="HI133" s="0"/>
      <c r="HJ133" s="0"/>
      <c r="HK133" s="0"/>
      <c r="HL133" s="0"/>
      <c r="HM133" s="0"/>
      <c r="HN133" s="0"/>
      <c r="HO133" s="0"/>
      <c r="HP133" s="0"/>
      <c r="HQ133" s="0"/>
      <c r="HR133" s="0"/>
      <c r="HS133" s="0"/>
      <c r="HT133" s="0"/>
      <c r="HU133" s="0"/>
      <c r="HV133" s="0"/>
      <c r="HW133" s="0"/>
      <c r="HX133" s="0"/>
      <c r="HY133" s="0"/>
      <c r="HZ133" s="0"/>
      <c r="IA133" s="0"/>
      <c r="IB133" s="0"/>
      <c r="IC133" s="0"/>
      <c r="ID133" s="0"/>
      <c r="IE133" s="0"/>
      <c r="IF133" s="0"/>
      <c r="IG133" s="0"/>
      <c r="IH133" s="0"/>
      <c r="II133" s="0"/>
      <c r="IJ133" s="0"/>
      <c r="IK133" s="0"/>
      <c r="IL133" s="0"/>
      <c r="IM133" s="0"/>
      <c r="IN133" s="0"/>
      <c r="IO133" s="0"/>
      <c r="IP133" s="0"/>
      <c r="IQ133" s="0"/>
      <c r="IR133" s="0"/>
      <c r="IS133" s="0"/>
      <c r="IT133" s="0"/>
      <c r="IU133" s="0"/>
      <c r="IV133" s="0"/>
      <c r="IW133" s="0"/>
      <c r="IX133" s="0"/>
      <c r="IY133" s="0"/>
      <c r="IZ133" s="0"/>
      <c r="JA133" s="0"/>
      <c r="JB133" s="0"/>
      <c r="JC133" s="0"/>
      <c r="JD133" s="0"/>
      <c r="JE133" s="0"/>
      <c r="JF133" s="0"/>
      <c r="JG133" s="0"/>
      <c r="JH133" s="0"/>
      <c r="JI133" s="0"/>
      <c r="JJ133" s="0"/>
      <c r="JK133" s="0"/>
      <c r="JL133" s="0"/>
      <c r="JM133" s="0"/>
      <c r="JN133" s="0"/>
      <c r="JO133" s="0"/>
      <c r="JP133" s="0"/>
      <c r="JQ133" s="0"/>
      <c r="JR133" s="0"/>
      <c r="JS133" s="0"/>
      <c r="JT133" s="0"/>
      <c r="JU133" s="0"/>
      <c r="JV133" s="0"/>
      <c r="JW133" s="0"/>
      <c r="JX133" s="0"/>
      <c r="JY133" s="0"/>
      <c r="JZ133" s="0"/>
      <c r="KA133" s="0"/>
      <c r="KB133" s="0"/>
      <c r="KC133" s="0"/>
      <c r="KD133" s="0"/>
      <c r="KE133" s="0"/>
      <c r="KF133" s="0"/>
      <c r="KG133" s="0"/>
      <c r="KH133" s="0"/>
      <c r="KI133" s="0"/>
      <c r="KJ133" s="0"/>
      <c r="KK133" s="0"/>
      <c r="KL133" s="0"/>
      <c r="KM133" s="0"/>
      <c r="KN133" s="0"/>
      <c r="KO133" s="0"/>
      <c r="KP133" s="0"/>
      <c r="KQ133" s="0"/>
      <c r="KR133" s="0"/>
      <c r="KS133" s="0"/>
      <c r="KT133" s="0"/>
      <c r="KU133" s="0"/>
      <c r="KV133" s="0"/>
      <c r="KW133" s="0"/>
      <c r="KX133" s="0"/>
      <c r="KY133" s="0"/>
      <c r="KZ133" s="0"/>
      <c r="LA133" s="0"/>
      <c r="LB133" s="0"/>
      <c r="LC133" s="0"/>
      <c r="LD133" s="0"/>
      <c r="LE133" s="0"/>
      <c r="LF133" s="0"/>
      <c r="LG133" s="0"/>
      <c r="LH133" s="0"/>
      <c r="LI133" s="0"/>
      <c r="LJ133" s="0"/>
      <c r="LK133" s="0"/>
      <c r="LL133" s="0"/>
      <c r="LM133" s="0"/>
      <c r="LN133" s="0"/>
      <c r="LO133" s="0"/>
      <c r="LP133" s="0"/>
      <c r="LQ133" s="0"/>
      <c r="LR133" s="0"/>
      <c r="LS133" s="0"/>
      <c r="LT133" s="0"/>
      <c r="LU133" s="0"/>
      <c r="LV133" s="0"/>
      <c r="LW133" s="0"/>
      <c r="LX133" s="0"/>
      <c r="LY133" s="0"/>
      <c r="LZ133" s="0"/>
      <c r="MA133" s="0"/>
      <c r="MB133" s="0"/>
      <c r="MC133" s="0"/>
      <c r="MD133" s="0"/>
      <c r="ME133" s="0"/>
      <c r="MF133" s="0"/>
      <c r="MG133" s="0"/>
      <c r="MH133" s="0"/>
      <c r="MI133" s="0"/>
      <c r="MJ133" s="0"/>
      <c r="MK133" s="0"/>
      <c r="ML133" s="0"/>
      <c r="MM133" s="0"/>
      <c r="MN133" s="0"/>
      <c r="MO133" s="0"/>
      <c r="MP133" s="0"/>
      <c r="MQ133" s="0"/>
      <c r="MR133" s="0"/>
      <c r="MS133" s="0"/>
      <c r="MT133" s="0"/>
      <c r="MU133" s="0"/>
      <c r="MV133" s="0"/>
      <c r="MW133" s="0"/>
      <c r="MX133" s="0"/>
      <c r="MY133" s="0"/>
      <c r="MZ133" s="0"/>
      <c r="NA133" s="0"/>
      <c r="NB133" s="0"/>
      <c r="NC133" s="0"/>
      <c r="ND133" s="0"/>
      <c r="NE133" s="0"/>
      <c r="NF133" s="0"/>
      <c r="NG133" s="0"/>
      <c r="NH133" s="0"/>
      <c r="NI133" s="0"/>
      <c r="NJ133" s="0"/>
      <c r="NK133" s="0"/>
      <c r="NL133" s="0"/>
      <c r="NM133" s="0"/>
      <c r="NN133" s="0"/>
      <c r="NO133" s="0"/>
      <c r="NP133" s="0"/>
      <c r="NQ133" s="0"/>
      <c r="NR133" s="0"/>
      <c r="NS133" s="0"/>
      <c r="NT133" s="0"/>
      <c r="NU133" s="0"/>
      <c r="NV133" s="0"/>
      <c r="NW133" s="0"/>
      <c r="NX133" s="0"/>
      <c r="NY133" s="0"/>
      <c r="NZ133" s="0"/>
      <c r="OA133" s="0"/>
      <c r="OB133" s="0"/>
      <c r="OC133" s="0"/>
      <c r="OD133" s="0"/>
      <c r="OE133" s="0"/>
      <c r="OF133" s="0"/>
      <c r="OG133" s="0"/>
      <c r="OH133" s="0"/>
      <c r="OI133" s="0"/>
      <c r="OJ133" s="0"/>
      <c r="OK133" s="0"/>
      <c r="OL133" s="0"/>
      <c r="OM133" s="0"/>
      <c r="ON133" s="0"/>
      <c r="OO133" s="0"/>
      <c r="OP133" s="0"/>
      <c r="OQ133" s="0"/>
      <c r="OR133" s="0"/>
      <c r="OS133" s="0"/>
      <c r="OT133" s="0"/>
      <c r="OU133" s="0"/>
      <c r="OV133" s="0"/>
      <c r="OW133" s="0"/>
      <c r="OX133" s="0"/>
      <c r="OY133" s="0"/>
      <c r="OZ133" s="0"/>
      <c r="PA133" s="0"/>
      <c r="PB133" s="0"/>
      <c r="PC133" s="0"/>
      <c r="PD133" s="0"/>
      <c r="PE133" s="0"/>
      <c r="PF133" s="0"/>
      <c r="PG133" s="0"/>
      <c r="PH133" s="0"/>
      <c r="PI133" s="0"/>
      <c r="PJ133" s="0"/>
      <c r="PK133" s="0"/>
      <c r="PL133" s="0"/>
      <c r="PM133" s="0"/>
      <c r="PN133" s="0"/>
      <c r="PO133" s="0"/>
      <c r="PP133" s="0"/>
      <c r="PQ133" s="0"/>
      <c r="PR133" s="0"/>
      <c r="PS133" s="0"/>
      <c r="PT133" s="0"/>
      <c r="PU133" s="0"/>
      <c r="PV133" s="0"/>
      <c r="PW133" s="0"/>
      <c r="PX133" s="0"/>
      <c r="PY133" s="0"/>
      <c r="PZ133" s="0"/>
      <c r="QA133" s="0"/>
      <c r="QB133" s="0"/>
      <c r="QC133" s="0"/>
      <c r="QD133" s="0"/>
      <c r="QE133" s="0"/>
      <c r="QF133" s="0"/>
      <c r="QG133" s="0"/>
      <c r="QH133" s="0"/>
      <c r="QI133" s="0"/>
      <c r="QJ133" s="0"/>
      <c r="QK133" s="0"/>
      <c r="QL133" s="0"/>
      <c r="QM133" s="0"/>
      <c r="QN133" s="0"/>
      <c r="QO133" s="0"/>
      <c r="QP133" s="0"/>
      <c r="QQ133" s="0"/>
      <c r="QR133" s="0"/>
      <c r="QS133" s="0"/>
      <c r="QT133" s="0"/>
      <c r="QU133" s="0"/>
      <c r="QV133" s="0"/>
      <c r="QW133" s="0"/>
      <c r="QX133" s="0"/>
      <c r="QY133" s="0"/>
      <c r="QZ133" s="0"/>
      <c r="RA133" s="0"/>
      <c r="RB133" s="0"/>
      <c r="RC133" s="0"/>
      <c r="RD133" s="0"/>
      <c r="RE133" s="0"/>
      <c r="RF133" s="0"/>
      <c r="RG133" s="0"/>
      <c r="RH133" s="0"/>
      <c r="RI133" s="0"/>
      <c r="RJ133" s="0"/>
      <c r="RK133" s="0"/>
      <c r="RL133" s="0"/>
      <c r="RM133" s="0"/>
      <c r="RN133" s="0"/>
      <c r="RO133" s="0"/>
      <c r="RP133" s="0"/>
      <c r="RQ133" s="0"/>
      <c r="RR133" s="0"/>
      <c r="RS133" s="0"/>
      <c r="RT133" s="0"/>
      <c r="RU133" s="0"/>
      <c r="RV133" s="0"/>
      <c r="RW133" s="0"/>
      <c r="RX133" s="0"/>
      <c r="RY133" s="0"/>
      <c r="RZ133" s="0"/>
      <c r="SA133" s="0"/>
      <c r="SB133" s="0"/>
      <c r="SC133" s="0"/>
      <c r="SD133" s="0"/>
      <c r="SE133" s="0"/>
      <c r="SF133" s="0"/>
      <c r="SG133" s="0"/>
      <c r="SH133" s="0"/>
      <c r="SI133" s="0"/>
      <c r="SJ133" s="0"/>
      <c r="SK133" s="0"/>
      <c r="SL133" s="0"/>
      <c r="SM133" s="0"/>
      <c r="SN133" s="0"/>
      <c r="SO133" s="0"/>
      <c r="SP133" s="0"/>
      <c r="SQ133" s="0"/>
      <c r="SR133" s="0"/>
      <c r="SS133" s="0"/>
      <c r="ST133" s="0"/>
      <c r="SU133" s="0"/>
      <c r="SV133" s="0"/>
      <c r="SW133" s="0"/>
      <c r="SX133" s="0"/>
      <c r="SY133" s="0"/>
      <c r="SZ133" s="0"/>
      <c r="TA133" s="0"/>
      <c r="TB133" s="0"/>
      <c r="TC133" s="0"/>
      <c r="TD133" s="0"/>
      <c r="TE133" s="0"/>
      <c r="TF133" s="0"/>
      <c r="TG133" s="0"/>
      <c r="TH133" s="0"/>
      <c r="TI133" s="0"/>
      <c r="TJ133" s="0"/>
      <c r="TK133" s="0"/>
      <c r="TL133" s="0"/>
      <c r="TM133" s="0"/>
      <c r="TN133" s="0"/>
      <c r="TO133" s="0"/>
      <c r="TP133" s="0"/>
      <c r="TQ133" s="0"/>
      <c r="TR133" s="0"/>
      <c r="TS133" s="0"/>
      <c r="TT133" s="0"/>
      <c r="TU133" s="0"/>
      <c r="TV133" s="0"/>
      <c r="TW133" s="0"/>
      <c r="TX133" s="0"/>
      <c r="TY133" s="0"/>
      <c r="TZ133" s="0"/>
      <c r="UA133" s="0"/>
      <c r="UB133" s="0"/>
      <c r="UC133" s="0"/>
      <c r="UD133" s="0"/>
      <c r="UE133" s="0"/>
      <c r="UF133" s="0"/>
      <c r="UG133" s="0"/>
      <c r="UH133" s="0"/>
      <c r="UI133" s="0"/>
      <c r="UJ133" s="0"/>
      <c r="UK133" s="0"/>
      <c r="UL133" s="0"/>
      <c r="UM133" s="0"/>
      <c r="UN133" s="0"/>
      <c r="UO133" s="0"/>
      <c r="UP133" s="0"/>
      <c r="UQ133" s="0"/>
      <c r="UR133" s="0"/>
      <c r="US133" s="0"/>
      <c r="UT133" s="0"/>
      <c r="UU133" s="0"/>
      <c r="UV133" s="0"/>
      <c r="UW133" s="0"/>
      <c r="UX133" s="0"/>
      <c r="UY133" s="0"/>
      <c r="UZ133" s="0"/>
      <c r="VA133" s="0"/>
      <c r="VB133" s="0"/>
      <c r="VC133" s="0"/>
      <c r="VD133" s="0"/>
      <c r="VE133" s="0"/>
      <c r="VF133" s="0"/>
      <c r="VG133" s="0"/>
      <c r="VH133" s="0"/>
      <c r="VI133" s="0"/>
      <c r="VJ133" s="0"/>
      <c r="VK133" s="0"/>
      <c r="VL133" s="0"/>
      <c r="VM133" s="0"/>
      <c r="VN133" s="0"/>
      <c r="VO133" s="0"/>
      <c r="VP133" s="0"/>
      <c r="VQ133" s="0"/>
      <c r="VR133" s="0"/>
      <c r="VS133" s="0"/>
      <c r="VT133" s="0"/>
      <c r="VU133" s="0"/>
      <c r="VV133" s="0"/>
      <c r="VW133" s="0"/>
      <c r="VX133" s="0"/>
      <c r="VY133" s="0"/>
      <c r="VZ133" s="0"/>
      <c r="WA133" s="0"/>
      <c r="WB133" s="0"/>
      <c r="WC133" s="0"/>
      <c r="WD133" s="0"/>
      <c r="WE133" s="0"/>
      <c r="WF133" s="0"/>
      <c r="WG133" s="0"/>
      <c r="WH133" s="0"/>
      <c r="WI133" s="0"/>
      <c r="WJ133" s="0"/>
      <c r="WK133" s="0"/>
      <c r="WL133" s="0"/>
      <c r="WM133" s="0"/>
      <c r="WN133" s="0"/>
      <c r="WO133" s="0"/>
      <c r="WP133" s="0"/>
      <c r="WQ133" s="0"/>
      <c r="WR133" s="0"/>
      <c r="WS133" s="0"/>
      <c r="WT133" s="0"/>
      <c r="WU133" s="0"/>
      <c r="WV133" s="0"/>
      <c r="WW133" s="0"/>
      <c r="WX133" s="0"/>
      <c r="WY133" s="0"/>
      <c r="WZ133" s="0"/>
      <c r="XA133" s="0"/>
      <c r="XB133" s="0"/>
      <c r="XC133" s="0"/>
      <c r="XD133" s="0"/>
      <c r="XE133" s="0"/>
      <c r="XF133" s="0"/>
      <c r="XG133" s="0"/>
      <c r="XH133" s="0"/>
      <c r="XI133" s="0"/>
      <c r="XJ133" s="0"/>
      <c r="XK133" s="0"/>
      <c r="XL133" s="0"/>
      <c r="XM133" s="0"/>
      <c r="XN133" s="0"/>
      <c r="XO133" s="0"/>
      <c r="XP133" s="0"/>
      <c r="XQ133" s="0"/>
      <c r="XR133" s="0"/>
      <c r="XS133" s="0"/>
      <c r="XT133" s="0"/>
      <c r="XU133" s="0"/>
      <c r="XV133" s="0"/>
      <c r="XW133" s="0"/>
      <c r="XX133" s="0"/>
      <c r="XY133" s="0"/>
      <c r="XZ133" s="0"/>
      <c r="YA133" s="0"/>
      <c r="YB133" s="0"/>
      <c r="YC133" s="0"/>
      <c r="YD133" s="0"/>
      <c r="YE133" s="0"/>
      <c r="YF133" s="0"/>
      <c r="YG133" s="0"/>
      <c r="YH133" s="0"/>
      <c r="YI133" s="0"/>
      <c r="YJ133" s="0"/>
      <c r="YK133" s="0"/>
      <c r="YL133" s="0"/>
      <c r="YM133" s="0"/>
      <c r="YN133" s="0"/>
      <c r="YO133" s="0"/>
      <c r="YP133" s="0"/>
      <c r="YQ133" s="0"/>
      <c r="YR133" s="0"/>
      <c r="YS133" s="0"/>
      <c r="YT133" s="0"/>
      <c r="YU133" s="0"/>
      <c r="YV133" s="0"/>
      <c r="YW133" s="0"/>
      <c r="YX133" s="0"/>
      <c r="YY133" s="0"/>
      <c r="YZ133" s="0"/>
      <c r="ZA133" s="0"/>
      <c r="ZB133" s="0"/>
      <c r="ZC133" s="0"/>
      <c r="ZD133" s="0"/>
      <c r="ZE133" s="0"/>
      <c r="ZF133" s="0"/>
      <c r="ZG133" s="0"/>
      <c r="ZH133" s="0"/>
      <c r="ZI133" s="0"/>
      <c r="ZJ133" s="0"/>
      <c r="ZK133" s="0"/>
      <c r="ZL133" s="0"/>
      <c r="ZM133" s="0"/>
      <c r="ZN133" s="0"/>
      <c r="ZO133" s="0"/>
      <c r="ZP133" s="0"/>
      <c r="ZQ133" s="0"/>
      <c r="ZR133" s="0"/>
      <c r="ZS133" s="0"/>
      <c r="ZT133" s="0"/>
      <c r="ZU133" s="0"/>
      <c r="ZV133" s="0"/>
      <c r="ZW133" s="0"/>
      <c r="ZX133" s="0"/>
      <c r="ZY133" s="0"/>
      <c r="ZZ133" s="0"/>
      <c r="AAA133" s="0"/>
      <c r="AAB133" s="0"/>
      <c r="AAC133" s="0"/>
      <c r="AAD133" s="0"/>
      <c r="AAE133" s="0"/>
      <c r="AAF133" s="0"/>
      <c r="AAG133" s="0"/>
      <c r="AAH133" s="0"/>
      <c r="AAI133" s="0"/>
      <c r="AAJ133" s="0"/>
      <c r="AAK133" s="0"/>
      <c r="AAL133" s="0"/>
      <c r="AAM133" s="0"/>
      <c r="AAN133" s="0"/>
      <c r="AAO133" s="0"/>
      <c r="AAP133" s="0"/>
      <c r="AAQ133" s="0"/>
      <c r="AAR133" s="0"/>
      <c r="AAS133" s="0"/>
      <c r="AAT133" s="0"/>
      <c r="AAU133" s="0"/>
      <c r="AAV133" s="0"/>
      <c r="AAW133" s="0"/>
      <c r="AAX133" s="0"/>
      <c r="AAY133" s="0"/>
      <c r="AAZ133" s="0"/>
      <c r="ABA133" s="0"/>
      <c r="ABB133" s="0"/>
      <c r="ABC133" s="0"/>
      <c r="ABD133" s="0"/>
      <c r="ABE133" s="0"/>
      <c r="ABF133" s="0"/>
      <c r="ABG133" s="0"/>
      <c r="ABH133" s="0"/>
      <c r="ABI133" s="0"/>
      <c r="ABJ133" s="0"/>
      <c r="ABK133" s="0"/>
      <c r="ABL133" s="0"/>
      <c r="ABM133" s="0"/>
      <c r="ABN133" s="0"/>
      <c r="ABO133" s="0"/>
      <c r="ABP133" s="0"/>
      <c r="ABQ133" s="0"/>
      <c r="ABR133" s="0"/>
      <c r="ABS133" s="0"/>
      <c r="ABT133" s="0"/>
      <c r="ABU133" s="0"/>
      <c r="ABV133" s="0"/>
      <c r="ABW133" s="0"/>
      <c r="ABX133" s="0"/>
      <c r="ABY133" s="0"/>
      <c r="ABZ133" s="0"/>
      <c r="ACA133" s="0"/>
      <c r="ACB133" s="0"/>
      <c r="ACC133" s="0"/>
      <c r="ACD133" s="0"/>
      <c r="ACE133" s="0"/>
      <c r="ACF133" s="0"/>
      <c r="ACG133" s="0"/>
      <c r="ACH133" s="0"/>
      <c r="ACI133" s="0"/>
      <c r="ACJ133" s="0"/>
      <c r="ACK133" s="0"/>
      <c r="ACL133" s="0"/>
      <c r="ACM133" s="0"/>
      <c r="ACN133" s="0"/>
      <c r="ACO133" s="0"/>
      <c r="ACP133" s="0"/>
      <c r="ACQ133" s="0"/>
      <c r="ACR133" s="0"/>
      <c r="ACS133" s="0"/>
      <c r="ACT133" s="0"/>
      <c r="ACU133" s="0"/>
      <c r="ACV133" s="0"/>
      <c r="ACW133" s="0"/>
      <c r="ACX133" s="0"/>
      <c r="ACY133" s="0"/>
      <c r="ACZ133" s="0"/>
      <c r="ADA133" s="0"/>
      <c r="ADB133" s="0"/>
      <c r="ADC133" s="0"/>
      <c r="ADD133" s="0"/>
      <c r="ADE133" s="0"/>
      <c r="ADF133" s="0"/>
      <c r="ADG133" s="0"/>
      <c r="ADH133" s="0"/>
      <c r="ADI133" s="0"/>
      <c r="ADJ133" s="0"/>
      <c r="ADK133" s="0"/>
      <c r="ADL133" s="0"/>
      <c r="ADM133" s="0"/>
      <c r="ADN133" s="0"/>
      <c r="ADO133" s="0"/>
      <c r="ADP133" s="0"/>
      <c r="ADQ133" s="0"/>
      <c r="ADR133" s="0"/>
      <c r="ADS133" s="0"/>
      <c r="ADT133" s="0"/>
      <c r="ADU133" s="0"/>
      <c r="ADV133" s="0"/>
      <c r="ADW133" s="0"/>
      <c r="ADX133" s="0"/>
      <c r="ADY133" s="0"/>
      <c r="ADZ133" s="0"/>
      <c r="AEA133" s="0"/>
      <c r="AEB133" s="0"/>
      <c r="AEC133" s="0"/>
      <c r="AED133" s="0"/>
      <c r="AEE133" s="0"/>
      <c r="AEF133" s="0"/>
      <c r="AEG133" s="0"/>
      <c r="AEH133" s="0"/>
      <c r="AEI133" s="0"/>
      <c r="AEJ133" s="0"/>
      <c r="AEK133" s="0"/>
      <c r="AEL133" s="0"/>
      <c r="AEM133" s="0"/>
      <c r="AEN133" s="0"/>
      <c r="AEO133" s="0"/>
      <c r="AEP133" s="0"/>
      <c r="AEQ133" s="0"/>
      <c r="AER133" s="0"/>
      <c r="AES133" s="0"/>
      <c r="AET133" s="0"/>
      <c r="AEU133" s="0"/>
      <c r="AEV133" s="0"/>
      <c r="AEW133" s="0"/>
      <c r="AEX133" s="0"/>
      <c r="AEY133" s="0"/>
      <c r="AEZ133" s="0"/>
      <c r="AFA133" s="0"/>
      <c r="AFB133" s="0"/>
      <c r="AFC133" s="0"/>
      <c r="AFD133" s="0"/>
      <c r="AFE133" s="0"/>
      <c r="AFF133" s="0"/>
      <c r="AFG133" s="0"/>
      <c r="AFH133" s="0"/>
      <c r="AFI133" s="0"/>
      <c r="AFJ133" s="0"/>
      <c r="AFK133" s="0"/>
      <c r="AFL133" s="0"/>
      <c r="AFM133" s="0"/>
      <c r="AFN133" s="0"/>
      <c r="AFO133" s="0"/>
      <c r="AFP133" s="0"/>
      <c r="AFQ133" s="0"/>
      <c r="AFR133" s="0"/>
      <c r="AFS133" s="0"/>
      <c r="AFT133" s="0"/>
      <c r="AFU133" s="0"/>
      <c r="AFV133" s="0"/>
      <c r="AFW133" s="0"/>
      <c r="AFX133" s="0"/>
      <c r="AFY133" s="0"/>
      <c r="AFZ133" s="0"/>
      <c r="AGA133" s="0"/>
      <c r="AGB133" s="0"/>
      <c r="AGC133" s="0"/>
      <c r="AGD133" s="0"/>
      <c r="AGE133" s="0"/>
      <c r="AGF133" s="0"/>
      <c r="AGG133" s="0"/>
      <c r="AGH133" s="0"/>
      <c r="AGI133" s="0"/>
      <c r="AGJ133" s="0"/>
      <c r="AGK133" s="0"/>
      <c r="AGL133" s="0"/>
      <c r="AGM133" s="0"/>
      <c r="AGN133" s="0"/>
      <c r="AGO133" s="0"/>
      <c r="AGP133" s="0"/>
      <c r="AGQ133" s="0"/>
      <c r="AGR133" s="0"/>
      <c r="AGS133" s="0"/>
      <c r="AGT133" s="0"/>
      <c r="AGU133" s="0"/>
      <c r="AGV133" s="0"/>
      <c r="AGW133" s="0"/>
      <c r="AGX133" s="0"/>
      <c r="AGY133" s="0"/>
      <c r="AGZ133" s="0"/>
      <c r="AHA133" s="0"/>
      <c r="AHB133" s="0"/>
      <c r="AHC133" s="0"/>
      <c r="AHD133" s="0"/>
      <c r="AHE133" s="0"/>
      <c r="AHF133" s="0"/>
      <c r="AHG133" s="0"/>
      <c r="AHH133" s="0"/>
      <c r="AHI133" s="0"/>
      <c r="AHJ133" s="0"/>
      <c r="AHK133" s="0"/>
      <c r="AHL133" s="0"/>
      <c r="AHM133" s="0"/>
      <c r="AHN133" s="0"/>
      <c r="AHO133" s="0"/>
      <c r="AHP133" s="0"/>
      <c r="AHQ133" s="0"/>
      <c r="AHR133" s="0"/>
      <c r="AHS133" s="0"/>
      <c r="AHT133" s="0"/>
      <c r="AHU133" s="0"/>
      <c r="AHV133" s="0"/>
      <c r="AHW133" s="0"/>
      <c r="AHX133" s="0"/>
      <c r="AHY133" s="0"/>
      <c r="AHZ133" s="0"/>
      <c r="AIA133" s="0"/>
      <c r="AIB133" s="0"/>
      <c r="AIC133" s="0"/>
      <c r="AID133" s="0"/>
      <c r="AIE133" s="0"/>
      <c r="AIF133" s="0"/>
      <c r="AIG133" s="0"/>
      <c r="AIH133" s="0"/>
      <c r="AII133" s="0"/>
      <c r="AIJ133" s="0"/>
      <c r="AIK133" s="0"/>
      <c r="AIL133" s="0"/>
      <c r="AIM133" s="0"/>
      <c r="AIN133" s="0"/>
      <c r="AIO133" s="0"/>
      <c r="AIP133" s="0"/>
      <c r="AIQ133" s="0"/>
      <c r="AIR133" s="0"/>
      <c r="AIS133" s="0"/>
      <c r="AIT133" s="0"/>
      <c r="AIU133" s="0"/>
      <c r="AIV133" s="0"/>
      <c r="AIW133" s="0"/>
      <c r="AIX133" s="0"/>
      <c r="AIY133" s="0"/>
      <c r="AIZ133" s="0"/>
      <c r="AJA133" s="0"/>
      <c r="AJB133" s="0"/>
      <c r="AJC133" s="0"/>
      <c r="AJD133" s="0"/>
      <c r="AJE133" s="0"/>
      <c r="AJF133" s="0"/>
      <c r="AJG133" s="0"/>
      <c r="AJH133" s="0"/>
      <c r="AJI133" s="0"/>
      <c r="AJJ133" s="0"/>
      <c r="AJK133" s="0"/>
      <c r="AJL133" s="0"/>
      <c r="AJM133" s="0"/>
      <c r="AJN133" s="0"/>
      <c r="AJO133" s="0"/>
      <c r="AJP133" s="0"/>
      <c r="AJQ133" s="0"/>
      <c r="AJR133" s="0"/>
      <c r="AJS133" s="0"/>
      <c r="AJT133" s="0"/>
      <c r="AJU133" s="0"/>
      <c r="AJV133" s="0"/>
      <c r="AJW133" s="0"/>
      <c r="AJX133" s="0"/>
      <c r="AJY133" s="0"/>
      <c r="AJZ133" s="0"/>
      <c r="AKA133" s="0"/>
      <c r="AKB133" s="0"/>
      <c r="AKC133" s="0"/>
      <c r="AKD133" s="0"/>
      <c r="AKE133" s="0"/>
      <c r="AKF133" s="0"/>
      <c r="AKG133" s="0"/>
      <c r="AKH133" s="0"/>
      <c r="AKI133" s="0"/>
      <c r="AKJ133" s="0"/>
      <c r="AKK133" s="0"/>
      <c r="AKL133" s="0"/>
      <c r="AKM133" s="0"/>
      <c r="AKN133" s="0"/>
      <c r="AKO133" s="0"/>
      <c r="AKP133" s="0"/>
      <c r="AKQ133" s="0"/>
      <c r="AKR133" s="0"/>
      <c r="AKS133" s="0"/>
      <c r="AKT133" s="0"/>
      <c r="AKU133" s="0"/>
      <c r="AKV133" s="0"/>
      <c r="AKW133" s="0"/>
      <c r="AKX133" s="0"/>
      <c r="AKY133" s="0"/>
      <c r="AKZ133" s="0"/>
      <c r="ALA133" s="0"/>
      <c r="ALB133" s="0"/>
      <c r="ALC133" s="0"/>
      <c r="ALD133" s="0"/>
      <c r="ALE133" s="0"/>
      <c r="ALF133" s="0"/>
      <c r="ALG133" s="0"/>
      <c r="ALH133" s="0"/>
      <c r="ALI133" s="0"/>
      <c r="ALJ133" s="0"/>
      <c r="ALK133" s="0"/>
      <c r="ALL133" s="0"/>
      <c r="ALM133" s="0"/>
      <c r="ALN133" s="0"/>
      <c r="ALO133" s="0"/>
      <c r="ALP133" s="0"/>
      <c r="ALQ133" s="0"/>
      <c r="ALR133" s="0"/>
      <c r="ALS133" s="0"/>
      <c r="ALT133" s="0"/>
      <c r="ALU133" s="0"/>
      <c r="ALV133" s="0"/>
      <c r="ALW133" s="0"/>
      <c r="ALX133" s="0"/>
      <c r="ALY133" s="0"/>
      <c r="ALZ133" s="0"/>
      <c r="AMA133" s="0"/>
      <c r="AMB133" s="0"/>
      <c r="AMC133" s="0"/>
      <c r="AMD133" s="0"/>
      <c r="AME133" s="0"/>
      <c r="AMF133" s="0"/>
      <c r="AMG133" s="0"/>
      <c r="AMH133" s="0"/>
      <c r="AMI133" s="0"/>
      <c r="AMJ133" s="0"/>
    </row>
    <row r="134" s="258" customFormat="true" ht="15" hidden="true" customHeight="true" outlineLevel="1" collapsed="false">
      <c r="B134" s="209" t="s">
        <v>138</v>
      </c>
      <c r="C134" s="210" t="s">
        <v>304</v>
      </c>
      <c r="D134" s="242" t="s">
        <v>140</v>
      </c>
      <c r="E134" s="210"/>
      <c r="F134" s="210"/>
      <c r="G134" s="210"/>
      <c r="H134" s="210"/>
      <c r="I134" s="210"/>
      <c r="J134" s="210"/>
      <c r="K134" s="210"/>
      <c r="L134" s="210"/>
      <c r="M134" s="210"/>
      <c r="N134" s="210"/>
      <c r="O134" s="232"/>
      <c r="P134" s="210"/>
      <c r="Q134" s="210"/>
      <c r="R134" s="210"/>
      <c r="S134" s="210"/>
      <c r="T134" s="210"/>
      <c r="U134" s="210"/>
      <c r="V134" s="210"/>
      <c r="W134" s="210"/>
      <c r="X134" s="233"/>
      <c r="Y134" s="232"/>
      <c r="Z134" s="210"/>
      <c r="AA134" s="210"/>
      <c r="AB134" s="210"/>
      <c r="AC134" s="210"/>
      <c r="AD134" s="210"/>
      <c r="AE134" s="210"/>
      <c r="AF134" s="210"/>
      <c r="AG134" s="210"/>
      <c r="AH134" s="233"/>
      <c r="AI134" s="232"/>
      <c r="AJ134" s="210"/>
      <c r="AK134" s="210"/>
      <c r="AL134" s="210"/>
      <c r="AM134" s="210"/>
      <c r="AN134" s="210"/>
      <c r="AO134" s="210"/>
      <c r="AP134" s="210"/>
      <c r="AQ134" s="210"/>
      <c r="AR134" s="233"/>
      <c r="AS134" s="232"/>
      <c r="AT134" s="210"/>
      <c r="AU134" s="210"/>
      <c r="AV134" s="210"/>
      <c r="AW134" s="210"/>
      <c r="AX134" s="210"/>
      <c r="AY134" s="210"/>
      <c r="AZ134" s="210"/>
      <c r="BA134" s="210"/>
      <c r="BB134" s="233"/>
      <c r="BC134" s="185"/>
      <c r="BD134" s="185"/>
      <c r="BE134" s="185"/>
      <c r="BF134" s="185"/>
      <c r="BG134" s="185"/>
      <c r="BH134" s="185"/>
      <c r="BI134" s="185"/>
      <c r="BJ134" s="185"/>
      <c r="BK134" s="185"/>
      <c r="BL134" s="185"/>
      <c r="BM134" s="185"/>
      <c r="BN134" s="185"/>
      <c r="BO134" s="185"/>
      <c r="BP134" s="185"/>
      <c r="BQ134" s="185"/>
      <c r="BR134" s="185"/>
      <c r="BS134" s="185"/>
      <c r="BT134" s="185"/>
      <c r="BU134" s="185"/>
      <c r="BV134" s="185"/>
    </row>
    <row r="135" customFormat="false" ht="15" hidden="true" customHeight="true" outlineLevel="1" collapsed="false">
      <c r="A135" s="0"/>
      <c r="B135" s="202" t="s">
        <v>62</v>
      </c>
      <c r="C135" s="66" t="s">
        <v>305</v>
      </c>
      <c r="D135" s="241" t="s">
        <v>129</v>
      </c>
      <c r="E135" s="66"/>
      <c r="F135" s="66"/>
      <c r="G135" s="66"/>
      <c r="H135" s="66"/>
      <c r="I135" s="66"/>
      <c r="J135" s="66"/>
      <c r="K135" s="66"/>
      <c r="L135" s="66"/>
      <c r="M135" s="66"/>
      <c r="N135" s="66"/>
      <c r="O135" s="234"/>
      <c r="P135" s="66"/>
      <c r="Q135" s="66"/>
      <c r="R135" s="66"/>
      <c r="S135" s="66"/>
      <c r="T135" s="66"/>
      <c r="U135" s="66"/>
      <c r="V135" s="66"/>
      <c r="W135" s="66"/>
      <c r="X135" s="235"/>
      <c r="Y135" s="234"/>
      <c r="Z135" s="66"/>
      <c r="AA135" s="66"/>
      <c r="AB135" s="66"/>
      <c r="AC135" s="66"/>
      <c r="AD135" s="66"/>
      <c r="AE135" s="66"/>
      <c r="AF135" s="66"/>
      <c r="AG135" s="66"/>
      <c r="AH135" s="235"/>
      <c r="AI135" s="234"/>
      <c r="AJ135" s="66"/>
      <c r="AK135" s="66"/>
      <c r="AL135" s="66"/>
      <c r="AM135" s="66"/>
      <c r="AN135" s="66"/>
      <c r="AO135" s="66"/>
      <c r="AP135" s="66"/>
      <c r="AQ135" s="66"/>
      <c r="AR135" s="235"/>
      <c r="AS135" s="234"/>
      <c r="AT135" s="66"/>
      <c r="AU135" s="66"/>
      <c r="AV135" s="66"/>
      <c r="AW135" s="66"/>
      <c r="AX135" s="66"/>
      <c r="AY135" s="66"/>
      <c r="AZ135" s="66"/>
      <c r="BA135" s="66"/>
      <c r="BB135" s="235"/>
      <c r="BC135" s="0"/>
      <c r="BD135" s="0"/>
      <c r="BE135" s="0"/>
      <c r="BF135" s="0"/>
      <c r="BG135" s="0"/>
      <c r="BH135" s="0"/>
      <c r="BI135" s="0"/>
      <c r="BJ135" s="0"/>
      <c r="BK135" s="0"/>
      <c r="BL135" s="0"/>
      <c r="BM135" s="0"/>
      <c r="BN135" s="0"/>
      <c r="BO135" s="0"/>
      <c r="BP135" s="0"/>
      <c r="BQ135" s="0"/>
      <c r="BR135" s="0"/>
      <c r="BS135" s="0"/>
      <c r="BT135" s="0"/>
      <c r="BU135" s="0"/>
      <c r="BV135" s="0"/>
      <c r="BW135" s="0"/>
      <c r="BX135" s="0"/>
      <c r="BY135" s="0"/>
      <c r="BZ135" s="0"/>
      <c r="CA135" s="0"/>
      <c r="CB135" s="0"/>
      <c r="CC135" s="0"/>
      <c r="CD135" s="0"/>
      <c r="CE135" s="0"/>
      <c r="CF135" s="0"/>
      <c r="CG135" s="0"/>
      <c r="CH135" s="0"/>
      <c r="CI135" s="0"/>
      <c r="CJ135" s="0"/>
      <c r="CK135" s="0"/>
      <c r="CL135" s="0"/>
      <c r="CM135" s="0"/>
      <c r="CN135" s="0"/>
      <c r="CO135" s="0"/>
      <c r="CP135" s="0"/>
      <c r="CQ135" s="0"/>
      <c r="CR135" s="0"/>
      <c r="CS135" s="0"/>
      <c r="CT135" s="0"/>
      <c r="CU135" s="0"/>
      <c r="CV135" s="0"/>
      <c r="CW135" s="0"/>
      <c r="CX135" s="0"/>
      <c r="CY135" s="0"/>
      <c r="CZ135" s="0"/>
      <c r="DA135" s="0"/>
      <c r="DB135" s="0"/>
      <c r="DC135" s="0"/>
      <c r="DD135" s="0"/>
      <c r="DE135" s="0"/>
      <c r="DF135" s="0"/>
      <c r="DG135" s="0"/>
      <c r="DH135" s="0"/>
      <c r="DI135" s="0"/>
      <c r="DJ135" s="0"/>
      <c r="DK135" s="0"/>
      <c r="DL135" s="0"/>
      <c r="DM135" s="0"/>
      <c r="DN135" s="0"/>
      <c r="DO135" s="0"/>
      <c r="DP135" s="0"/>
      <c r="DQ135" s="0"/>
      <c r="DR135" s="0"/>
      <c r="DS135" s="0"/>
      <c r="DT135" s="0"/>
      <c r="DU135" s="0"/>
      <c r="DV135" s="0"/>
      <c r="DW135" s="0"/>
      <c r="DX135" s="0"/>
      <c r="DY135" s="0"/>
      <c r="DZ135" s="0"/>
      <c r="EA135" s="0"/>
      <c r="EB135" s="0"/>
      <c r="EC135" s="0"/>
      <c r="ED135" s="0"/>
      <c r="EE135" s="0"/>
      <c r="EF135" s="0"/>
      <c r="EG135" s="0"/>
      <c r="EH135" s="0"/>
      <c r="EI135" s="0"/>
      <c r="EJ135" s="0"/>
      <c r="EK135" s="0"/>
      <c r="EL135" s="0"/>
      <c r="EM135" s="0"/>
      <c r="EN135" s="0"/>
      <c r="EO135" s="0"/>
      <c r="EP135" s="0"/>
      <c r="EQ135" s="0"/>
      <c r="ER135" s="0"/>
      <c r="ES135" s="0"/>
      <c r="ET135" s="0"/>
      <c r="EU135" s="0"/>
      <c r="EV135" s="0"/>
      <c r="EW135" s="0"/>
      <c r="EX135" s="0"/>
      <c r="EY135" s="0"/>
      <c r="EZ135" s="0"/>
      <c r="FA135" s="0"/>
      <c r="FB135" s="0"/>
      <c r="FC135" s="0"/>
      <c r="FD135" s="0"/>
      <c r="FE135" s="0"/>
      <c r="FF135" s="0"/>
      <c r="FG135" s="0"/>
      <c r="FH135" s="0"/>
      <c r="FI135" s="0"/>
      <c r="FJ135" s="0"/>
      <c r="FK135" s="0"/>
      <c r="FL135" s="0"/>
      <c r="FM135" s="0"/>
      <c r="FN135" s="0"/>
      <c r="FO135" s="0"/>
      <c r="FP135" s="0"/>
      <c r="FQ135" s="0"/>
      <c r="FR135" s="0"/>
      <c r="FS135" s="0"/>
      <c r="FT135" s="0"/>
      <c r="FU135" s="0"/>
      <c r="FV135" s="0"/>
      <c r="FW135" s="0"/>
      <c r="FX135" s="0"/>
      <c r="FY135" s="0"/>
      <c r="FZ135" s="0"/>
      <c r="GA135" s="0"/>
      <c r="GB135" s="0"/>
      <c r="GC135" s="0"/>
      <c r="GD135" s="0"/>
      <c r="GE135" s="0"/>
      <c r="GF135" s="0"/>
      <c r="GG135" s="0"/>
      <c r="GH135" s="0"/>
      <c r="GI135" s="0"/>
      <c r="GJ135" s="0"/>
      <c r="GK135" s="0"/>
      <c r="GL135" s="0"/>
      <c r="GM135" s="0"/>
      <c r="GN135" s="0"/>
      <c r="GO135" s="0"/>
      <c r="GP135" s="0"/>
      <c r="GQ135" s="0"/>
      <c r="GR135" s="0"/>
      <c r="GS135" s="0"/>
      <c r="GT135" s="0"/>
      <c r="GU135" s="0"/>
      <c r="GV135" s="0"/>
      <c r="GW135" s="0"/>
      <c r="GX135" s="0"/>
      <c r="GY135" s="0"/>
      <c r="GZ135" s="0"/>
      <c r="HA135" s="0"/>
      <c r="HB135" s="0"/>
      <c r="HC135" s="0"/>
      <c r="HD135" s="0"/>
      <c r="HE135" s="0"/>
      <c r="HF135" s="0"/>
      <c r="HG135" s="0"/>
      <c r="HH135" s="0"/>
      <c r="HI135" s="0"/>
      <c r="HJ135" s="0"/>
      <c r="HK135" s="0"/>
      <c r="HL135" s="0"/>
      <c r="HM135" s="0"/>
      <c r="HN135" s="0"/>
      <c r="HO135" s="0"/>
      <c r="HP135" s="0"/>
      <c r="HQ135" s="0"/>
      <c r="HR135" s="0"/>
      <c r="HS135" s="0"/>
      <c r="HT135" s="0"/>
      <c r="HU135" s="0"/>
      <c r="HV135" s="0"/>
      <c r="HW135" s="0"/>
      <c r="HX135" s="0"/>
      <c r="HY135" s="0"/>
      <c r="HZ135" s="0"/>
      <c r="IA135" s="0"/>
      <c r="IB135" s="0"/>
      <c r="IC135" s="0"/>
      <c r="ID135" s="0"/>
      <c r="IE135" s="0"/>
      <c r="IF135" s="0"/>
      <c r="IG135" s="0"/>
      <c r="IH135" s="0"/>
      <c r="II135" s="0"/>
      <c r="IJ135" s="0"/>
      <c r="IK135" s="0"/>
      <c r="IL135" s="0"/>
      <c r="IM135" s="0"/>
      <c r="IN135" s="0"/>
      <c r="IO135" s="0"/>
      <c r="IP135" s="0"/>
      <c r="IQ135" s="0"/>
      <c r="IR135" s="0"/>
      <c r="IS135" s="0"/>
      <c r="IT135" s="0"/>
      <c r="IU135" s="0"/>
      <c r="IV135" s="0"/>
      <c r="IW135" s="0"/>
      <c r="IX135" s="0"/>
      <c r="IY135" s="0"/>
      <c r="IZ135" s="0"/>
      <c r="JA135" s="0"/>
      <c r="JB135" s="0"/>
      <c r="JC135" s="0"/>
      <c r="JD135" s="0"/>
      <c r="JE135" s="0"/>
      <c r="JF135" s="0"/>
      <c r="JG135" s="0"/>
      <c r="JH135" s="0"/>
      <c r="JI135" s="0"/>
      <c r="JJ135" s="0"/>
      <c r="JK135" s="0"/>
      <c r="JL135" s="0"/>
      <c r="JM135" s="0"/>
      <c r="JN135" s="0"/>
      <c r="JO135" s="0"/>
      <c r="JP135" s="0"/>
      <c r="JQ135" s="0"/>
      <c r="JR135" s="0"/>
      <c r="JS135" s="0"/>
      <c r="JT135" s="0"/>
      <c r="JU135" s="0"/>
      <c r="JV135" s="0"/>
      <c r="JW135" s="0"/>
      <c r="JX135" s="0"/>
      <c r="JY135" s="0"/>
      <c r="JZ135" s="0"/>
      <c r="KA135" s="0"/>
      <c r="KB135" s="0"/>
      <c r="KC135" s="0"/>
      <c r="KD135" s="0"/>
      <c r="KE135" s="0"/>
      <c r="KF135" s="0"/>
      <c r="KG135" s="0"/>
      <c r="KH135" s="0"/>
      <c r="KI135" s="0"/>
      <c r="KJ135" s="0"/>
      <c r="KK135" s="0"/>
      <c r="KL135" s="0"/>
      <c r="KM135" s="0"/>
      <c r="KN135" s="0"/>
      <c r="KO135" s="0"/>
      <c r="KP135" s="0"/>
      <c r="KQ135" s="0"/>
      <c r="KR135" s="0"/>
      <c r="KS135" s="0"/>
      <c r="KT135" s="0"/>
      <c r="KU135" s="0"/>
      <c r="KV135" s="0"/>
      <c r="KW135" s="0"/>
      <c r="KX135" s="0"/>
      <c r="KY135" s="0"/>
      <c r="KZ135" s="0"/>
      <c r="LA135" s="0"/>
      <c r="LB135" s="0"/>
      <c r="LC135" s="0"/>
      <c r="LD135" s="0"/>
      <c r="LE135" s="0"/>
      <c r="LF135" s="0"/>
      <c r="LG135" s="0"/>
      <c r="LH135" s="0"/>
      <c r="LI135" s="0"/>
      <c r="LJ135" s="0"/>
      <c r="LK135" s="0"/>
      <c r="LL135" s="0"/>
      <c r="LM135" s="0"/>
      <c r="LN135" s="0"/>
      <c r="LO135" s="0"/>
      <c r="LP135" s="0"/>
      <c r="LQ135" s="0"/>
      <c r="LR135" s="0"/>
      <c r="LS135" s="0"/>
      <c r="LT135" s="0"/>
      <c r="LU135" s="0"/>
      <c r="LV135" s="0"/>
      <c r="LW135" s="0"/>
      <c r="LX135" s="0"/>
      <c r="LY135" s="0"/>
      <c r="LZ135" s="0"/>
      <c r="MA135" s="0"/>
      <c r="MB135" s="0"/>
      <c r="MC135" s="0"/>
      <c r="MD135" s="0"/>
      <c r="ME135" s="0"/>
      <c r="MF135" s="0"/>
      <c r="MG135" s="0"/>
      <c r="MH135" s="0"/>
      <c r="MI135" s="0"/>
      <c r="MJ135" s="0"/>
      <c r="MK135" s="0"/>
      <c r="ML135" s="0"/>
      <c r="MM135" s="0"/>
      <c r="MN135" s="0"/>
      <c r="MO135" s="0"/>
      <c r="MP135" s="0"/>
      <c r="MQ135" s="0"/>
      <c r="MR135" s="0"/>
      <c r="MS135" s="0"/>
      <c r="MT135" s="0"/>
      <c r="MU135" s="0"/>
      <c r="MV135" s="0"/>
      <c r="MW135" s="0"/>
      <c r="MX135" s="0"/>
      <c r="MY135" s="0"/>
      <c r="MZ135" s="0"/>
      <c r="NA135" s="0"/>
      <c r="NB135" s="0"/>
      <c r="NC135" s="0"/>
      <c r="ND135" s="0"/>
      <c r="NE135" s="0"/>
      <c r="NF135" s="0"/>
      <c r="NG135" s="0"/>
      <c r="NH135" s="0"/>
      <c r="NI135" s="0"/>
      <c r="NJ135" s="0"/>
      <c r="NK135" s="0"/>
      <c r="NL135" s="0"/>
      <c r="NM135" s="0"/>
      <c r="NN135" s="0"/>
      <c r="NO135" s="0"/>
      <c r="NP135" s="0"/>
      <c r="NQ135" s="0"/>
      <c r="NR135" s="0"/>
      <c r="NS135" s="0"/>
      <c r="NT135" s="0"/>
      <c r="NU135" s="0"/>
      <c r="NV135" s="0"/>
      <c r="NW135" s="0"/>
      <c r="NX135" s="0"/>
      <c r="NY135" s="0"/>
      <c r="NZ135" s="0"/>
      <c r="OA135" s="0"/>
      <c r="OB135" s="0"/>
      <c r="OC135" s="0"/>
      <c r="OD135" s="0"/>
      <c r="OE135" s="0"/>
      <c r="OF135" s="0"/>
      <c r="OG135" s="0"/>
      <c r="OH135" s="0"/>
      <c r="OI135" s="0"/>
      <c r="OJ135" s="0"/>
      <c r="OK135" s="0"/>
      <c r="OL135" s="0"/>
      <c r="OM135" s="0"/>
      <c r="ON135" s="0"/>
      <c r="OO135" s="0"/>
      <c r="OP135" s="0"/>
      <c r="OQ135" s="0"/>
      <c r="OR135" s="0"/>
      <c r="OS135" s="0"/>
      <c r="OT135" s="0"/>
      <c r="OU135" s="0"/>
      <c r="OV135" s="0"/>
      <c r="OW135" s="0"/>
      <c r="OX135" s="0"/>
      <c r="OY135" s="0"/>
      <c r="OZ135" s="0"/>
      <c r="PA135" s="0"/>
      <c r="PB135" s="0"/>
      <c r="PC135" s="0"/>
      <c r="PD135" s="0"/>
      <c r="PE135" s="0"/>
      <c r="PF135" s="0"/>
      <c r="PG135" s="0"/>
      <c r="PH135" s="0"/>
      <c r="PI135" s="0"/>
      <c r="PJ135" s="0"/>
      <c r="PK135" s="0"/>
      <c r="PL135" s="0"/>
      <c r="PM135" s="0"/>
      <c r="PN135" s="0"/>
      <c r="PO135" s="0"/>
      <c r="PP135" s="0"/>
      <c r="PQ135" s="0"/>
      <c r="PR135" s="0"/>
      <c r="PS135" s="0"/>
      <c r="PT135" s="0"/>
      <c r="PU135" s="0"/>
      <c r="PV135" s="0"/>
      <c r="PW135" s="0"/>
      <c r="PX135" s="0"/>
      <c r="PY135" s="0"/>
      <c r="PZ135" s="0"/>
      <c r="QA135" s="0"/>
      <c r="QB135" s="0"/>
      <c r="QC135" s="0"/>
      <c r="QD135" s="0"/>
      <c r="QE135" s="0"/>
      <c r="QF135" s="0"/>
      <c r="QG135" s="0"/>
      <c r="QH135" s="0"/>
      <c r="QI135" s="0"/>
      <c r="QJ135" s="0"/>
      <c r="QK135" s="0"/>
      <c r="QL135" s="0"/>
      <c r="QM135" s="0"/>
      <c r="QN135" s="0"/>
      <c r="QO135" s="0"/>
      <c r="QP135" s="0"/>
      <c r="QQ135" s="0"/>
      <c r="QR135" s="0"/>
      <c r="QS135" s="0"/>
      <c r="QT135" s="0"/>
      <c r="QU135" s="0"/>
      <c r="QV135" s="0"/>
      <c r="QW135" s="0"/>
      <c r="QX135" s="0"/>
      <c r="QY135" s="0"/>
      <c r="QZ135" s="0"/>
      <c r="RA135" s="0"/>
      <c r="RB135" s="0"/>
      <c r="RC135" s="0"/>
      <c r="RD135" s="0"/>
      <c r="RE135" s="0"/>
      <c r="RF135" s="0"/>
      <c r="RG135" s="0"/>
      <c r="RH135" s="0"/>
      <c r="RI135" s="0"/>
      <c r="RJ135" s="0"/>
      <c r="RK135" s="0"/>
      <c r="RL135" s="0"/>
      <c r="RM135" s="0"/>
      <c r="RN135" s="0"/>
      <c r="RO135" s="0"/>
      <c r="RP135" s="0"/>
      <c r="RQ135" s="0"/>
      <c r="RR135" s="0"/>
      <c r="RS135" s="0"/>
      <c r="RT135" s="0"/>
      <c r="RU135" s="0"/>
      <c r="RV135" s="0"/>
      <c r="RW135" s="0"/>
      <c r="RX135" s="0"/>
      <c r="RY135" s="0"/>
      <c r="RZ135" s="0"/>
      <c r="SA135" s="0"/>
      <c r="SB135" s="0"/>
      <c r="SC135" s="0"/>
      <c r="SD135" s="0"/>
      <c r="SE135" s="0"/>
      <c r="SF135" s="0"/>
      <c r="SG135" s="0"/>
      <c r="SH135" s="0"/>
      <c r="SI135" s="0"/>
      <c r="SJ135" s="0"/>
      <c r="SK135" s="0"/>
      <c r="SL135" s="0"/>
      <c r="SM135" s="0"/>
      <c r="SN135" s="0"/>
      <c r="SO135" s="0"/>
      <c r="SP135" s="0"/>
      <c r="SQ135" s="0"/>
      <c r="SR135" s="0"/>
      <c r="SS135" s="0"/>
      <c r="ST135" s="0"/>
      <c r="SU135" s="0"/>
      <c r="SV135" s="0"/>
      <c r="SW135" s="0"/>
      <c r="SX135" s="0"/>
      <c r="SY135" s="0"/>
      <c r="SZ135" s="0"/>
      <c r="TA135" s="0"/>
      <c r="TB135" s="0"/>
      <c r="TC135" s="0"/>
      <c r="TD135" s="0"/>
      <c r="TE135" s="0"/>
      <c r="TF135" s="0"/>
      <c r="TG135" s="0"/>
      <c r="TH135" s="0"/>
      <c r="TI135" s="0"/>
      <c r="TJ135" s="0"/>
      <c r="TK135" s="0"/>
      <c r="TL135" s="0"/>
      <c r="TM135" s="0"/>
      <c r="TN135" s="0"/>
      <c r="TO135" s="0"/>
      <c r="TP135" s="0"/>
      <c r="TQ135" s="0"/>
      <c r="TR135" s="0"/>
      <c r="TS135" s="0"/>
      <c r="TT135" s="0"/>
      <c r="TU135" s="0"/>
      <c r="TV135" s="0"/>
      <c r="TW135" s="0"/>
      <c r="TX135" s="0"/>
      <c r="TY135" s="0"/>
      <c r="TZ135" s="0"/>
      <c r="UA135" s="0"/>
      <c r="UB135" s="0"/>
      <c r="UC135" s="0"/>
      <c r="UD135" s="0"/>
      <c r="UE135" s="0"/>
      <c r="UF135" s="0"/>
      <c r="UG135" s="0"/>
      <c r="UH135" s="0"/>
      <c r="UI135" s="0"/>
      <c r="UJ135" s="0"/>
      <c r="UK135" s="0"/>
      <c r="UL135" s="0"/>
      <c r="UM135" s="0"/>
      <c r="UN135" s="0"/>
      <c r="UO135" s="0"/>
      <c r="UP135" s="0"/>
      <c r="UQ135" s="0"/>
      <c r="UR135" s="0"/>
      <c r="US135" s="0"/>
      <c r="UT135" s="0"/>
      <c r="UU135" s="0"/>
      <c r="UV135" s="0"/>
      <c r="UW135" s="0"/>
      <c r="UX135" s="0"/>
      <c r="UY135" s="0"/>
      <c r="UZ135" s="0"/>
      <c r="VA135" s="0"/>
      <c r="VB135" s="0"/>
      <c r="VC135" s="0"/>
      <c r="VD135" s="0"/>
      <c r="VE135" s="0"/>
      <c r="VF135" s="0"/>
      <c r="VG135" s="0"/>
      <c r="VH135" s="0"/>
      <c r="VI135" s="0"/>
      <c r="VJ135" s="0"/>
      <c r="VK135" s="0"/>
      <c r="VL135" s="0"/>
      <c r="VM135" s="0"/>
      <c r="VN135" s="0"/>
      <c r="VO135" s="0"/>
      <c r="VP135" s="0"/>
      <c r="VQ135" s="0"/>
      <c r="VR135" s="0"/>
      <c r="VS135" s="0"/>
      <c r="VT135" s="0"/>
      <c r="VU135" s="0"/>
      <c r="VV135" s="0"/>
      <c r="VW135" s="0"/>
      <c r="VX135" s="0"/>
      <c r="VY135" s="0"/>
      <c r="VZ135" s="0"/>
      <c r="WA135" s="0"/>
      <c r="WB135" s="0"/>
      <c r="WC135" s="0"/>
      <c r="WD135" s="0"/>
      <c r="WE135" s="0"/>
      <c r="WF135" s="0"/>
      <c r="WG135" s="0"/>
      <c r="WH135" s="0"/>
      <c r="WI135" s="0"/>
      <c r="WJ135" s="0"/>
      <c r="WK135" s="0"/>
      <c r="WL135" s="0"/>
      <c r="WM135" s="0"/>
      <c r="WN135" s="0"/>
      <c r="WO135" s="0"/>
      <c r="WP135" s="0"/>
      <c r="WQ135" s="0"/>
      <c r="WR135" s="0"/>
      <c r="WS135" s="0"/>
      <c r="WT135" s="0"/>
      <c r="WU135" s="0"/>
      <c r="WV135" s="0"/>
      <c r="WW135" s="0"/>
      <c r="WX135" s="0"/>
      <c r="WY135" s="0"/>
      <c r="WZ135" s="0"/>
      <c r="XA135" s="0"/>
      <c r="XB135" s="0"/>
      <c r="XC135" s="0"/>
      <c r="XD135" s="0"/>
      <c r="XE135" s="0"/>
      <c r="XF135" s="0"/>
      <c r="XG135" s="0"/>
      <c r="XH135" s="0"/>
      <c r="XI135" s="0"/>
      <c r="XJ135" s="0"/>
      <c r="XK135" s="0"/>
      <c r="XL135" s="0"/>
      <c r="XM135" s="0"/>
      <c r="XN135" s="0"/>
      <c r="XO135" s="0"/>
      <c r="XP135" s="0"/>
      <c r="XQ135" s="0"/>
      <c r="XR135" s="0"/>
      <c r="XS135" s="0"/>
      <c r="XT135" s="0"/>
      <c r="XU135" s="0"/>
      <c r="XV135" s="0"/>
      <c r="XW135" s="0"/>
      <c r="XX135" s="0"/>
      <c r="XY135" s="0"/>
      <c r="XZ135" s="0"/>
      <c r="YA135" s="0"/>
      <c r="YB135" s="0"/>
      <c r="YC135" s="0"/>
      <c r="YD135" s="0"/>
      <c r="YE135" s="0"/>
      <c r="YF135" s="0"/>
      <c r="YG135" s="0"/>
      <c r="YH135" s="0"/>
      <c r="YI135" s="0"/>
      <c r="YJ135" s="0"/>
      <c r="YK135" s="0"/>
      <c r="YL135" s="0"/>
      <c r="YM135" s="0"/>
      <c r="YN135" s="0"/>
      <c r="YO135" s="0"/>
      <c r="YP135" s="0"/>
      <c r="YQ135" s="0"/>
      <c r="YR135" s="0"/>
      <c r="YS135" s="0"/>
      <c r="YT135" s="0"/>
      <c r="YU135" s="0"/>
      <c r="YV135" s="0"/>
      <c r="YW135" s="0"/>
      <c r="YX135" s="0"/>
      <c r="YY135" s="0"/>
      <c r="YZ135" s="0"/>
      <c r="ZA135" s="0"/>
      <c r="ZB135" s="0"/>
      <c r="ZC135" s="0"/>
      <c r="ZD135" s="0"/>
      <c r="ZE135" s="0"/>
      <c r="ZF135" s="0"/>
      <c r="ZG135" s="0"/>
      <c r="ZH135" s="0"/>
      <c r="ZI135" s="0"/>
      <c r="ZJ135" s="0"/>
      <c r="ZK135" s="0"/>
      <c r="ZL135" s="0"/>
      <c r="ZM135" s="0"/>
      <c r="ZN135" s="0"/>
      <c r="ZO135" s="0"/>
      <c r="ZP135" s="0"/>
      <c r="ZQ135" s="0"/>
      <c r="ZR135" s="0"/>
      <c r="ZS135" s="0"/>
      <c r="ZT135" s="0"/>
      <c r="ZU135" s="0"/>
      <c r="ZV135" s="0"/>
      <c r="ZW135" s="0"/>
      <c r="ZX135" s="0"/>
      <c r="ZY135" s="0"/>
      <c r="ZZ135" s="0"/>
      <c r="AAA135" s="0"/>
      <c r="AAB135" s="0"/>
      <c r="AAC135" s="0"/>
      <c r="AAD135" s="0"/>
      <c r="AAE135" s="0"/>
      <c r="AAF135" s="0"/>
      <c r="AAG135" s="0"/>
      <c r="AAH135" s="0"/>
      <c r="AAI135" s="0"/>
      <c r="AAJ135" s="0"/>
      <c r="AAK135" s="0"/>
      <c r="AAL135" s="0"/>
      <c r="AAM135" s="0"/>
      <c r="AAN135" s="0"/>
      <c r="AAO135" s="0"/>
      <c r="AAP135" s="0"/>
      <c r="AAQ135" s="0"/>
      <c r="AAR135" s="0"/>
      <c r="AAS135" s="0"/>
      <c r="AAT135" s="0"/>
      <c r="AAU135" s="0"/>
      <c r="AAV135" s="0"/>
      <c r="AAW135" s="0"/>
      <c r="AAX135" s="0"/>
      <c r="AAY135" s="0"/>
      <c r="AAZ135" s="0"/>
      <c r="ABA135" s="0"/>
      <c r="ABB135" s="0"/>
      <c r="ABC135" s="0"/>
      <c r="ABD135" s="0"/>
      <c r="ABE135" s="0"/>
      <c r="ABF135" s="0"/>
      <c r="ABG135" s="0"/>
      <c r="ABH135" s="0"/>
      <c r="ABI135" s="0"/>
      <c r="ABJ135" s="0"/>
      <c r="ABK135" s="0"/>
      <c r="ABL135" s="0"/>
      <c r="ABM135" s="0"/>
      <c r="ABN135" s="0"/>
      <c r="ABO135" s="0"/>
      <c r="ABP135" s="0"/>
      <c r="ABQ135" s="0"/>
      <c r="ABR135" s="0"/>
      <c r="ABS135" s="0"/>
      <c r="ABT135" s="0"/>
      <c r="ABU135" s="0"/>
      <c r="ABV135" s="0"/>
      <c r="ABW135" s="0"/>
      <c r="ABX135" s="0"/>
      <c r="ABY135" s="0"/>
      <c r="ABZ135" s="0"/>
      <c r="ACA135" s="0"/>
      <c r="ACB135" s="0"/>
      <c r="ACC135" s="0"/>
      <c r="ACD135" s="0"/>
      <c r="ACE135" s="0"/>
      <c r="ACF135" s="0"/>
      <c r="ACG135" s="0"/>
      <c r="ACH135" s="0"/>
      <c r="ACI135" s="0"/>
      <c r="ACJ135" s="0"/>
      <c r="ACK135" s="0"/>
      <c r="ACL135" s="0"/>
      <c r="ACM135" s="0"/>
      <c r="ACN135" s="0"/>
      <c r="ACO135" s="0"/>
      <c r="ACP135" s="0"/>
      <c r="ACQ135" s="0"/>
      <c r="ACR135" s="0"/>
      <c r="ACS135" s="0"/>
      <c r="ACT135" s="0"/>
      <c r="ACU135" s="0"/>
      <c r="ACV135" s="0"/>
      <c r="ACW135" s="0"/>
      <c r="ACX135" s="0"/>
      <c r="ACY135" s="0"/>
      <c r="ACZ135" s="0"/>
      <c r="ADA135" s="0"/>
      <c r="ADB135" s="0"/>
      <c r="ADC135" s="0"/>
      <c r="ADD135" s="0"/>
      <c r="ADE135" s="0"/>
      <c r="ADF135" s="0"/>
      <c r="ADG135" s="0"/>
      <c r="ADH135" s="0"/>
      <c r="ADI135" s="0"/>
      <c r="ADJ135" s="0"/>
      <c r="ADK135" s="0"/>
      <c r="ADL135" s="0"/>
      <c r="ADM135" s="0"/>
      <c r="ADN135" s="0"/>
      <c r="ADO135" s="0"/>
      <c r="ADP135" s="0"/>
      <c r="ADQ135" s="0"/>
      <c r="ADR135" s="0"/>
      <c r="ADS135" s="0"/>
      <c r="ADT135" s="0"/>
      <c r="ADU135" s="0"/>
      <c r="ADV135" s="0"/>
      <c r="ADW135" s="0"/>
      <c r="ADX135" s="0"/>
      <c r="ADY135" s="0"/>
      <c r="ADZ135" s="0"/>
      <c r="AEA135" s="0"/>
      <c r="AEB135" s="0"/>
      <c r="AEC135" s="0"/>
      <c r="AED135" s="0"/>
      <c r="AEE135" s="0"/>
      <c r="AEF135" s="0"/>
      <c r="AEG135" s="0"/>
      <c r="AEH135" s="0"/>
      <c r="AEI135" s="0"/>
      <c r="AEJ135" s="0"/>
      <c r="AEK135" s="0"/>
      <c r="AEL135" s="0"/>
      <c r="AEM135" s="0"/>
      <c r="AEN135" s="0"/>
      <c r="AEO135" s="0"/>
      <c r="AEP135" s="0"/>
      <c r="AEQ135" s="0"/>
      <c r="AER135" s="0"/>
      <c r="AES135" s="0"/>
      <c r="AET135" s="0"/>
      <c r="AEU135" s="0"/>
      <c r="AEV135" s="0"/>
      <c r="AEW135" s="0"/>
      <c r="AEX135" s="0"/>
      <c r="AEY135" s="0"/>
      <c r="AEZ135" s="0"/>
      <c r="AFA135" s="0"/>
      <c r="AFB135" s="0"/>
      <c r="AFC135" s="0"/>
      <c r="AFD135" s="0"/>
      <c r="AFE135" s="0"/>
      <c r="AFF135" s="0"/>
      <c r="AFG135" s="0"/>
      <c r="AFH135" s="0"/>
      <c r="AFI135" s="0"/>
      <c r="AFJ135" s="0"/>
      <c r="AFK135" s="0"/>
      <c r="AFL135" s="0"/>
      <c r="AFM135" s="0"/>
      <c r="AFN135" s="0"/>
      <c r="AFO135" s="0"/>
      <c r="AFP135" s="0"/>
      <c r="AFQ135" s="0"/>
      <c r="AFR135" s="0"/>
      <c r="AFS135" s="0"/>
      <c r="AFT135" s="0"/>
      <c r="AFU135" s="0"/>
      <c r="AFV135" s="0"/>
      <c r="AFW135" s="0"/>
      <c r="AFX135" s="0"/>
      <c r="AFY135" s="0"/>
      <c r="AFZ135" s="0"/>
      <c r="AGA135" s="0"/>
      <c r="AGB135" s="0"/>
      <c r="AGC135" s="0"/>
      <c r="AGD135" s="0"/>
      <c r="AGE135" s="0"/>
      <c r="AGF135" s="0"/>
      <c r="AGG135" s="0"/>
      <c r="AGH135" s="0"/>
      <c r="AGI135" s="0"/>
      <c r="AGJ135" s="0"/>
      <c r="AGK135" s="0"/>
      <c r="AGL135" s="0"/>
      <c r="AGM135" s="0"/>
      <c r="AGN135" s="0"/>
      <c r="AGO135" s="0"/>
      <c r="AGP135" s="0"/>
      <c r="AGQ135" s="0"/>
      <c r="AGR135" s="0"/>
      <c r="AGS135" s="0"/>
      <c r="AGT135" s="0"/>
      <c r="AGU135" s="0"/>
      <c r="AGV135" s="0"/>
      <c r="AGW135" s="0"/>
      <c r="AGX135" s="0"/>
      <c r="AGY135" s="0"/>
      <c r="AGZ135" s="0"/>
      <c r="AHA135" s="0"/>
      <c r="AHB135" s="0"/>
      <c r="AHC135" s="0"/>
      <c r="AHD135" s="0"/>
      <c r="AHE135" s="0"/>
      <c r="AHF135" s="0"/>
      <c r="AHG135" s="0"/>
      <c r="AHH135" s="0"/>
      <c r="AHI135" s="0"/>
      <c r="AHJ135" s="0"/>
      <c r="AHK135" s="0"/>
      <c r="AHL135" s="0"/>
      <c r="AHM135" s="0"/>
      <c r="AHN135" s="0"/>
      <c r="AHO135" s="0"/>
      <c r="AHP135" s="0"/>
      <c r="AHQ135" s="0"/>
      <c r="AHR135" s="0"/>
      <c r="AHS135" s="0"/>
      <c r="AHT135" s="0"/>
      <c r="AHU135" s="0"/>
      <c r="AHV135" s="0"/>
      <c r="AHW135" s="0"/>
      <c r="AHX135" s="0"/>
      <c r="AHY135" s="0"/>
      <c r="AHZ135" s="0"/>
      <c r="AIA135" s="0"/>
      <c r="AIB135" s="0"/>
      <c r="AIC135" s="0"/>
      <c r="AID135" s="0"/>
      <c r="AIE135" s="0"/>
      <c r="AIF135" s="0"/>
      <c r="AIG135" s="0"/>
      <c r="AIH135" s="0"/>
      <c r="AII135" s="0"/>
      <c r="AIJ135" s="0"/>
      <c r="AIK135" s="0"/>
      <c r="AIL135" s="0"/>
      <c r="AIM135" s="0"/>
      <c r="AIN135" s="0"/>
      <c r="AIO135" s="0"/>
      <c r="AIP135" s="0"/>
      <c r="AIQ135" s="0"/>
      <c r="AIR135" s="0"/>
      <c r="AIS135" s="0"/>
      <c r="AIT135" s="0"/>
      <c r="AIU135" s="0"/>
      <c r="AIV135" s="0"/>
      <c r="AIW135" s="0"/>
      <c r="AIX135" s="0"/>
      <c r="AIY135" s="0"/>
      <c r="AIZ135" s="0"/>
      <c r="AJA135" s="0"/>
      <c r="AJB135" s="0"/>
      <c r="AJC135" s="0"/>
      <c r="AJD135" s="0"/>
      <c r="AJE135" s="0"/>
      <c r="AJF135" s="0"/>
      <c r="AJG135" s="0"/>
      <c r="AJH135" s="0"/>
      <c r="AJI135" s="0"/>
      <c r="AJJ135" s="0"/>
      <c r="AJK135" s="0"/>
      <c r="AJL135" s="0"/>
      <c r="AJM135" s="0"/>
      <c r="AJN135" s="0"/>
      <c r="AJO135" s="0"/>
      <c r="AJP135" s="0"/>
      <c r="AJQ135" s="0"/>
      <c r="AJR135" s="0"/>
      <c r="AJS135" s="0"/>
      <c r="AJT135" s="0"/>
      <c r="AJU135" s="0"/>
      <c r="AJV135" s="0"/>
      <c r="AJW135" s="0"/>
      <c r="AJX135" s="0"/>
      <c r="AJY135" s="0"/>
      <c r="AJZ135" s="0"/>
      <c r="AKA135" s="0"/>
      <c r="AKB135" s="0"/>
      <c r="AKC135" s="0"/>
      <c r="AKD135" s="0"/>
      <c r="AKE135" s="0"/>
      <c r="AKF135" s="0"/>
      <c r="AKG135" s="0"/>
      <c r="AKH135" s="0"/>
      <c r="AKI135" s="0"/>
      <c r="AKJ135" s="0"/>
      <c r="AKK135" s="0"/>
      <c r="AKL135" s="0"/>
      <c r="AKM135" s="0"/>
      <c r="AKN135" s="0"/>
      <c r="AKO135" s="0"/>
      <c r="AKP135" s="0"/>
      <c r="AKQ135" s="0"/>
      <c r="AKR135" s="0"/>
      <c r="AKS135" s="0"/>
      <c r="AKT135" s="0"/>
      <c r="AKU135" s="0"/>
      <c r="AKV135" s="0"/>
      <c r="AKW135" s="0"/>
      <c r="AKX135" s="0"/>
      <c r="AKY135" s="0"/>
      <c r="AKZ135" s="0"/>
      <c r="ALA135" s="0"/>
      <c r="ALB135" s="0"/>
      <c r="ALC135" s="0"/>
      <c r="ALD135" s="0"/>
      <c r="ALE135" s="0"/>
      <c r="ALF135" s="0"/>
      <c r="ALG135" s="0"/>
      <c r="ALH135" s="0"/>
      <c r="ALI135" s="0"/>
      <c r="ALJ135" s="0"/>
      <c r="ALK135" s="0"/>
      <c r="ALL135" s="0"/>
      <c r="ALM135" s="0"/>
      <c r="ALN135" s="0"/>
      <c r="ALO135" s="0"/>
      <c r="ALP135" s="0"/>
      <c r="ALQ135" s="0"/>
      <c r="ALR135" s="0"/>
      <c r="ALS135" s="0"/>
      <c r="ALT135" s="0"/>
      <c r="ALU135" s="0"/>
      <c r="ALV135" s="0"/>
      <c r="ALW135" s="0"/>
      <c r="ALX135" s="0"/>
      <c r="ALY135" s="0"/>
      <c r="ALZ135" s="0"/>
      <c r="AMA135" s="0"/>
      <c r="AMB135" s="0"/>
      <c r="AMC135" s="0"/>
      <c r="AMD135" s="0"/>
      <c r="AME135" s="0"/>
      <c r="AMF135" s="0"/>
      <c r="AMG135" s="0"/>
      <c r="AMH135" s="0"/>
      <c r="AMI135" s="0"/>
      <c r="AMJ135" s="0"/>
    </row>
    <row r="136" s="258" customFormat="true" ht="15" hidden="true" customHeight="true" outlineLevel="1" collapsed="false">
      <c r="B136" s="209" t="s">
        <v>126</v>
      </c>
      <c r="C136" s="210" t="s">
        <v>306</v>
      </c>
      <c r="D136" s="242" t="s">
        <v>114</v>
      </c>
      <c r="E136" s="210"/>
      <c r="F136" s="210"/>
      <c r="G136" s="210"/>
      <c r="H136" s="210"/>
      <c r="I136" s="210"/>
      <c r="J136" s="210"/>
      <c r="K136" s="210"/>
      <c r="L136" s="210"/>
      <c r="M136" s="210"/>
      <c r="N136" s="210"/>
      <c r="O136" s="232"/>
      <c r="P136" s="210"/>
      <c r="Q136" s="210"/>
      <c r="R136" s="210"/>
      <c r="S136" s="210"/>
      <c r="T136" s="210"/>
      <c r="U136" s="210"/>
      <c r="V136" s="210"/>
      <c r="W136" s="210"/>
      <c r="X136" s="233"/>
      <c r="Y136" s="232"/>
      <c r="Z136" s="210"/>
      <c r="AA136" s="210"/>
      <c r="AB136" s="210"/>
      <c r="AC136" s="210"/>
      <c r="AD136" s="210"/>
      <c r="AE136" s="210"/>
      <c r="AF136" s="210"/>
      <c r="AG136" s="210"/>
      <c r="AH136" s="233"/>
      <c r="AI136" s="232"/>
      <c r="AJ136" s="210"/>
      <c r="AK136" s="210"/>
      <c r="AL136" s="210"/>
      <c r="AM136" s="210"/>
      <c r="AN136" s="210"/>
      <c r="AO136" s="210"/>
      <c r="AP136" s="210"/>
      <c r="AQ136" s="210"/>
      <c r="AR136" s="233"/>
      <c r="AS136" s="232"/>
      <c r="AT136" s="210"/>
      <c r="AU136" s="210"/>
      <c r="AV136" s="210"/>
      <c r="AW136" s="210"/>
      <c r="AX136" s="210"/>
      <c r="AY136" s="210"/>
      <c r="AZ136" s="210"/>
      <c r="BA136" s="210"/>
      <c r="BB136" s="233"/>
      <c r="BC136" s="185"/>
      <c r="BD136" s="185"/>
      <c r="BE136" s="185"/>
      <c r="BF136" s="185"/>
      <c r="BG136" s="185"/>
      <c r="BH136" s="185"/>
      <c r="BI136" s="185"/>
      <c r="BJ136" s="185"/>
      <c r="BK136" s="185"/>
      <c r="BL136" s="185"/>
      <c r="BM136" s="185"/>
      <c r="BN136" s="185"/>
      <c r="BO136" s="185"/>
      <c r="BP136" s="185"/>
      <c r="BQ136" s="185"/>
      <c r="BR136" s="185"/>
      <c r="BS136" s="185"/>
      <c r="BT136" s="185"/>
      <c r="BU136" s="185"/>
      <c r="BV136" s="185"/>
    </row>
    <row r="137" customFormat="false" ht="15" hidden="true" customHeight="true" outlineLevel="1" collapsed="false">
      <c r="A137" s="0"/>
      <c r="B137" s="202" t="s">
        <v>146</v>
      </c>
      <c r="C137" s="66" t="s">
        <v>307</v>
      </c>
      <c r="D137" s="241" t="s">
        <v>129</v>
      </c>
      <c r="E137" s="66"/>
      <c r="F137" s="66"/>
      <c r="G137" s="66"/>
      <c r="H137" s="66"/>
      <c r="I137" s="66"/>
      <c r="J137" s="66"/>
      <c r="K137" s="66"/>
      <c r="L137" s="66"/>
      <c r="M137" s="66"/>
      <c r="N137" s="66"/>
      <c r="O137" s="234"/>
      <c r="P137" s="66"/>
      <c r="Q137" s="66"/>
      <c r="R137" s="66"/>
      <c r="S137" s="66"/>
      <c r="T137" s="66"/>
      <c r="U137" s="66"/>
      <c r="V137" s="66"/>
      <c r="W137" s="66"/>
      <c r="X137" s="235"/>
      <c r="Y137" s="234"/>
      <c r="Z137" s="66"/>
      <c r="AA137" s="66"/>
      <c r="AB137" s="66"/>
      <c r="AC137" s="66"/>
      <c r="AD137" s="66"/>
      <c r="AE137" s="66"/>
      <c r="AF137" s="66"/>
      <c r="AG137" s="66"/>
      <c r="AH137" s="235"/>
      <c r="AI137" s="234"/>
      <c r="AJ137" s="66"/>
      <c r="AK137" s="66"/>
      <c r="AL137" s="66"/>
      <c r="AM137" s="66"/>
      <c r="AN137" s="66"/>
      <c r="AO137" s="66"/>
      <c r="AP137" s="66"/>
      <c r="AQ137" s="66"/>
      <c r="AR137" s="235"/>
      <c r="AS137" s="234"/>
      <c r="AT137" s="66"/>
      <c r="AU137" s="66"/>
      <c r="AV137" s="66"/>
      <c r="AW137" s="66"/>
      <c r="AX137" s="66"/>
      <c r="AY137" s="66"/>
      <c r="AZ137" s="66"/>
      <c r="BA137" s="66"/>
      <c r="BB137" s="235"/>
      <c r="BC137" s="0"/>
      <c r="BD137" s="0"/>
      <c r="BE137" s="0"/>
      <c r="BF137" s="0"/>
      <c r="BG137" s="0"/>
      <c r="BH137" s="0"/>
      <c r="BI137" s="0"/>
      <c r="BJ137" s="0"/>
      <c r="BK137" s="0"/>
      <c r="BL137" s="0"/>
      <c r="BM137" s="0"/>
      <c r="BN137" s="0"/>
      <c r="BO137" s="0"/>
      <c r="BP137" s="0"/>
      <c r="BQ137" s="0"/>
      <c r="BR137" s="0"/>
      <c r="BS137" s="0"/>
      <c r="BT137" s="0"/>
      <c r="BU137" s="0"/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  <c r="DU137" s="0"/>
      <c r="DV137" s="0"/>
      <c r="DW137" s="0"/>
      <c r="DX137" s="0"/>
      <c r="DY137" s="0"/>
      <c r="DZ137" s="0"/>
      <c r="EA137" s="0"/>
      <c r="EB137" s="0"/>
      <c r="EC137" s="0"/>
      <c r="ED137" s="0"/>
      <c r="EE137" s="0"/>
      <c r="EF137" s="0"/>
      <c r="EG137" s="0"/>
      <c r="EH137" s="0"/>
      <c r="EI137" s="0"/>
      <c r="EJ137" s="0"/>
      <c r="EK137" s="0"/>
      <c r="EL137" s="0"/>
      <c r="EM137" s="0"/>
      <c r="EN137" s="0"/>
      <c r="EO137" s="0"/>
      <c r="EP137" s="0"/>
      <c r="EQ137" s="0"/>
      <c r="ER137" s="0"/>
      <c r="ES137" s="0"/>
      <c r="ET137" s="0"/>
      <c r="EU137" s="0"/>
      <c r="EV137" s="0"/>
      <c r="EW137" s="0"/>
      <c r="EX137" s="0"/>
      <c r="EY137" s="0"/>
      <c r="EZ137" s="0"/>
      <c r="FA137" s="0"/>
      <c r="FB137" s="0"/>
      <c r="FC137" s="0"/>
      <c r="FD137" s="0"/>
      <c r="FE137" s="0"/>
      <c r="FF137" s="0"/>
      <c r="FG137" s="0"/>
      <c r="FH137" s="0"/>
      <c r="FI137" s="0"/>
      <c r="FJ137" s="0"/>
      <c r="FK137" s="0"/>
      <c r="FL137" s="0"/>
      <c r="FM137" s="0"/>
      <c r="FN137" s="0"/>
      <c r="FO137" s="0"/>
      <c r="FP137" s="0"/>
      <c r="FQ137" s="0"/>
      <c r="FR137" s="0"/>
      <c r="FS137" s="0"/>
      <c r="FT137" s="0"/>
      <c r="FU137" s="0"/>
      <c r="FV137" s="0"/>
      <c r="FW137" s="0"/>
      <c r="FX137" s="0"/>
      <c r="FY137" s="0"/>
      <c r="FZ137" s="0"/>
      <c r="GA137" s="0"/>
      <c r="GB137" s="0"/>
      <c r="GC137" s="0"/>
      <c r="GD137" s="0"/>
      <c r="GE137" s="0"/>
      <c r="GF137" s="0"/>
      <c r="GG137" s="0"/>
      <c r="GH137" s="0"/>
      <c r="GI137" s="0"/>
      <c r="GJ137" s="0"/>
      <c r="GK137" s="0"/>
      <c r="GL137" s="0"/>
      <c r="GM137" s="0"/>
      <c r="GN137" s="0"/>
      <c r="GO137" s="0"/>
      <c r="GP137" s="0"/>
      <c r="GQ137" s="0"/>
      <c r="GR137" s="0"/>
      <c r="GS137" s="0"/>
      <c r="GT137" s="0"/>
      <c r="GU137" s="0"/>
      <c r="GV137" s="0"/>
      <c r="GW137" s="0"/>
      <c r="GX137" s="0"/>
      <c r="GY137" s="0"/>
      <c r="GZ137" s="0"/>
      <c r="HA137" s="0"/>
      <c r="HB137" s="0"/>
      <c r="HC137" s="0"/>
      <c r="HD137" s="0"/>
      <c r="HE137" s="0"/>
      <c r="HF137" s="0"/>
      <c r="HG137" s="0"/>
      <c r="HH137" s="0"/>
      <c r="HI137" s="0"/>
      <c r="HJ137" s="0"/>
      <c r="HK137" s="0"/>
      <c r="HL137" s="0"/>
      <c r="HM137" s="0"/>
      <c r="HN137" s="0"/>
      <c r="HO137" s="0"/>
      <c r="HP137" s="0"/>
      <c r="HQ137" s="0"/>
      <c r="HR137" s="0"/>
      <c r="HS137" s="0"/>
      <c r="HT137" s="0"/>
      <c r="HU137" s="0"/>
      <c r="HV137" s="0"/>
      <c r="HW137" s="0"/>
      <c r="HX137" s="0"/>
      <c r="HY137" s="0"/>
      <c r="HZ137" s="0"/>
      <c r="IA137" s="0"/>
      <c r="IB137" s="0"/>
      <c r="IC137" s="0"/>
      <c r="ID137" s="0"/>
      <c r="IE137" s="0"/>
      <c r="IF137" s="0"/>
      <c r="IG137" s="0"/>
      <c r="IH137" s="0"/>
      <c r="II137" s="0"/>
      <c r="IJ137" s="0"/>
      <c r="IK137" s="0"/>
      <c r="IL137" s="0"/>
      <c r="IM137" s="0"/>
      <c r="IN137" s="0"/>
      <c r="IO137" s="0"/>
      <c r="IP137" s="0"/>
      <c r="IQ137" s="0"/>
      <c r="IR137" s="0"/>
      <c r="IS137" s="0"/>
      <c r="IT137" s="0"/>
      <c r="IU137" s="0"/>
      <c r="IV137" s="0"/>
      <c r="IW137" s="0"/>
      <c r="IX137" s="0"/>
      <c r="IY137" s="0"/>
      <c r="IZ137" s="0"/>
      <c r="JA137" s="0"/>
      <c r="JB137" s="0"/>
      <c r="JC137" s="0"/>
      <c r="JD137" s="0"/>
      <c r="JE137" s="0"/>
      <c r="JF137" s="0"/>
      <c r="JG137" s="0"/>
      <c r="JH137" s="0"/>
      <c r="JI137" s="0"/>
      <c r="JJ137" s="0"/>
      <c r="JK137" s="0"/>
      <c r="JL137" s="0"/>
      <c r="JM137" s="0"/>
      <c r="JN137" s="0"/>
      <c r="JO137" s="0"/>
      <c r="JP137" s="0"/>
      <c r="JQ137" s="0"/>
      <c r="JR137" s="0"/>
      <c r="JS137" s="0"/>
      <c r="JT137" s="0"/>
      <c r="JU137" s="0"/>
      <c r="JV137" s="0"/>
      <c r="JW137" s="0"/>
      <c r="JX137" s="0"/>
      <c r="JY137" s="0"/>
      <c r="JZ137" s="0"/>
      <c r="KA137" s="0"/>
      <c r="KB137" s="0"/>
      <c r="KC137" s="0"/>
      <c r="KD137" s="0"/>
      <c r="KE137" s="0"/>
      <c r="KF137" s="0"/>
      <c r="KG137" s="0"/>
      <c r="KH137" s="0"/>
      <c r="KI137" s="0"/>
      <c r="KJ137" s="0"/>
      <c r="KK137" s="0"/>
      <c r="KL137" s="0"/>
      <c r="KM137" s="0"/>
      <c r="KN137" s="0"/>
      <c r="KO137" s="0"/>
      <c r="KP137" s="0"/>
      <c r="KQ137" s="0"/>
      <c r="KR137" s="0"/>
      <c r="KS137" s="0"/>
      <c r="KT137" s="0"/>
      <c r="KU137" s="0"/>
      <c r="KV137" s="0"/>
      <c r="KW137" s="0"/>
      <c r="KX137" s="0"/>
      <c r="KY137" s="0"/>
      <c r="KZ137" s="0"/>
      <c r="LA137" s="0"/>
      <c r="LB137" s="0"/>
      <c r="LC137" s="0"/>
      <c r="LD137" s="0"/>
      <c r="LE137" s="0"/>
      <c r="LF137" s="0"/>
      <c r="LG137" s="0"/>
      <c r="LH137" s="0"/>
      <c r="LI137" s="0"/>
      <c r="LJ137" s="0"/>
      <c r="LK137" s="0"/>
      <c r="LL137" s="0"/>
      <c r="LM137" s="0"/>
      <c r="LN137" s="0"/>
      <c r="LO137" s="0"/>
      <c r="LP137" s="0"/>
      <c r="LQ137" s="0"/>
      <c r="LR137" s="0"/>
      <c r="LS137" s="0"/>
      <c r="LT137" s="0"/>
      <c r="LU137" s="0"/>
      <c r="LV137" s="0"/>
      <c r="LW137" s="0"/>
      <c r="LX137" s="0"/>
      <c r="LY137" s="0"/>
      <c r="LZ137" s="0"/>
      <c r="MA137" s="0"/>
      <c r="MB137" s="0"/>
      <c r="MC137" s="0"/>
      <c r="MD137" s="0"/>
      <c r="ME137" s="0"/>
      <c r="MF137" s="0"/>
      <c r="MG137" s="0"/>
      <c r="MH137" s="0"/>
      <c r="MI137" s="0"/>
      <c r="MJ137" s="0"/>
      <c r="MK137" s="0"/>
      <c r="ML137" s="0"/>
      <c r="MM137" s="0"/>
      <c r="MN137" s="0"/>
      <c r="MO137" s="0"/>
      <c r="MP137" s="0"/>
      <c r="MQ137" s="0"/>
      <c r="MR137" s="0"/>
      <c r="MS137" s="0"/>
      <c r="MT137" s="0"/>
      <c r="MU137" s="0"/>
      <c r="MV137" s="0"/>
      <c r="MW137" s="0"/>
      <c r="MX137" s="0"/>
      <c r="MY137" s="0"/>
      <c r="MZ137" s="0"/>
      <c r="NA137" s="0"/>
      <c r="NB137" s="0"/>
      <c r="NC137" s="0"/>
      <c r="ND137" s="0"/>
      <c r="NE137" s="0"/>
      <c r="NF137" s="0"/>
      <c r="NG137" s="0"/>
      <c r="NH137" s="0"/>
      <c r="NI137" s="0"/>
      <c r="NJ137" s="0"/>
      <c r="NK137" s="0"/>
      <c r="NL137" s="0"/>
      <c r="NM137" s="0"/>
      <c r="NN137" s="0"/>
      <c r="NO137" s="0"/>
      <c r="NP137" s="0"/>
      <c r="NQ137" s="0"/>
      <c r="NR137" s="0"/>
      <c r="NS137" s="0"/>
      <c r="NT137" s="0"/>
      <c r="NU137" s="0"/>
      <c r="NV137" s="0"/>
      <c r="NW137" s="0"/>
      <c r="NX137" s="0"/>
      <c r="NY137" s="0"/>
      <c r="NZ137" s="0"/>
      <c r="OA137" s="0"/>
      <c r="OB137" s="0"/>
      <c r="OC137" s="0"/>
      <c r="OD137" s="0"/>
      <c r="OE137" s="0"/>
      <c r="OF137" s="0"/>
      <c r="OG137" s="0"/>
      <c r="OH137" s="0"/>
      <c r="OI137" s="0"/>
      <c r="OJ137" s="0"/>
      <c r="OK137" s="0"/>
      <c r="OL137" s="0"/>
      <c r="OM137" s="0"/>
      <c r="ON137" s="0"/>
      <c r="OO137" s="0"/>
      <c r="OP137" s="0"/>
      <c r="OQ137" s="0"/>
      <c r="OR137" s="0"/>
      <c r="OS137" s="0"/>
      <c r="OT137" s="0"/>
      <c r="OU137" s="0"/>
      <c r="OV137" s="0"/>
      <c r="OW137" s="0"/>
      <c r="OX137" s="0"/>
      <c r="OY137" s="0"/>
      <c r="OZ137" s="0"/>
      <c r="PA137" s="0"/>
      <c r="PB137" s="0"/>
      <c r="PC137" s="0"/>
      <c r="PD137" s="0"/>
      <c r="PE137" s="0"/>
      <c r="PF137" s="0"/>
      <c r="PG137" s="0"/>
      <c r="PH137" s="0"/>
      <c r="PI137" s="0"/>
      <c r="PJ137" s="0"/>
      <c r="PK137" s="0"/>
      <c r="PL137" s="0"/>
      <c r="PM137" s="0"/>
      <c r="PN137" s="0"/>
      <c r="PO137" s="0"/>
      <c r="PP137" s="0"/>
      <c r="PQ137" s="0"/>
      <c r="PR137" s="0"/>
      <c r="PS137" s="0"/>
      <c r="PT137" s="0"/>
      <c r="PU137" s="0"/>
      <c r="PV137" s="0"/>
      <c r="PW137" s="0"/>
      <c r="PX137" s="0"/>
      <c r="PY137" s="0"/>
      <c r="PZ137" s="0"/>
      <c r="QA137" s="0"/>
      <c r="QB137" s="0"/>
      <c r="QC137" s="0"/>
      <c r="QD137" s="0"/>
      <c r="QE137" s="0"/>
      <c r="QF137" s="0"/>
      <c r="QG137" s="0"/>
      <c r="QH137" s="0"/>
      <c r="QI137" s="0"/>
      <c r="QJ137" s="0"/>
      <c r="QK137" s="0"/>
      <c r="QL137" s="0"/>
      <c r="QM137" s="0"/>
      <c r="QN137" s="0"/>
      <c r="QO137" s="0"/>
      <c r="QP137" s="0"/>
      <c r="QQ137" s="0"/>
      <c r="QR137" s="0"/>
      <c r="QS137" s="0"/>
      <c r="QT137" s="0"/>
      <c r="QU137" s="0"/>
      <c r="QV137" s="0"/>
      <c r="QW137" s="0"/>
      <c r="QX137" s="0"/>
      <c r="QY137" s="0"/>
      <c r="QZ137" s="0"/>
      <c r="RA137" s="0"/>
      <c r="RB137" s="0"/>
      <c r="RC137" s="0"/>
      <c r="RD137" s="0"/>
      <c r="RE137" s="0"/>
      <c r="RF137" s="0"/>
      <c r="RG137" s="0"/>
      <c r="RH137" s="0"/>
      <c r="RI137" s="0"/>
      <c r="RJ137" s="0"/>
      <c r="RK137" s="0"/>
      <c r="RL137" s="0"/>
      <c r="RM137" s="0"/>
      <c r="RN137" s="0"/>
      <c r="RO137" s="0"/>
      <c r="RP137" s="0"/>
      <c r="RQ137" s="0"/>
      <c r="RR137" s="0"/>
      <c r="RS137" s="0"/>
      <c r="RT137" s="0"/>
      <c r="RU137" s="0"/>
      <c r="RV137" s="0"/>
      <c r="RW137" s="0"/>
      <c r="RX137" s="0"/>
      <c r="RY137" s="0"/>
      <c r="RZ137" s="0"/>
      <c r="SA137" s="0"/>
      <c r="SB137" s="0"/>
      <c r="SC137" s="0"/>
      <c r="SD137" s="0"/>
      <c r="SE137" s="0"/>
      <c r="SF137" s="0"/>
      <c r="SG137" s="0"/>
      <c r="SH137" s="0"/>
      <c r="SI137" s="0"/>
      <c r="SJ137" s="0"/>
      <c r="SK137" s="0"/>
      <c r="SL137" s="0"/>
      <c r="SM137" s="0"/>
      <c r="SN137" s="0"/>
      <c r="SO137" s="0"/>
      <c r="SP137" s="0"/>
      <c r="SQ137" s="0"/>
      <c r="SR137" s="0"/>
      <c r="SS137" s="0"/>
      <c r="ST137" s="0"/>
      <c r="SU137" s="0"/>
      <c r="SV137" s="0"/>
      <c r="SW137" s="0"/>
      <c r="SX137" s="0"/>
      <c r="SY137" s="0"/>
      <c r="SZ137" s="0"/>
      <c r="TA137" s="0"/>
      <c r="TB137" s="0"/>
      <c r="TC137" s="0"/>
      <c r="TD137" s="0"/>
      <c r="TE137" s="0"/>
      <c r="TF137" s="0"/>
      <c r="TG137" s="0"/>
      <c r="TH137" s="0"/>
      <c r="TI137" s="0"/>
      <c r="TJ137" s="0"/>
      <c r="TK137" s="0"/>
      <c r="TL137" s="0"/>
      <c r="TM137" s="0"/>
      <c r="TN137" s="0"/>
      <c r="TO137" s="0"/>
      <c r="TP137" s="0"/>
      <c r="TQ137" s="0"/>
      <c r="TR137" s="0"/>
      <c r="TS137" s="0"/>
      <c r="TT137" s="0"/>
      <c r="TU137" s="0"/>
      <c r="TV137" s="0"/>
      <c r="TW137" s="0"/>
      <c r="TX137" s="0"/>
      <c r="TY137" s="0"/>
      <c r="TZ137" s="0"/>
      <c r="UA137" s="0"/>
      <c r="UB137" s="0"/>
      <c r="UC137" s="0"/>
      <c r="UD137" s="0"/>
      <c r="UE137" s="0"/>
      <c r="UF137" s="0"/>
      <c r="UG137" s="0"/>
      <c r="UH137" s="0"/>
      <c r="UI137" s="0"/>
      <c r="UJ137" s="0"/>
      <c r="UK137" s="0"/>
      <c r="UL137" s="0"/>
      <c r="UM137" s="0"/>
      <c r="UN137" s="0"/>
      <c r="UO137" s="0"/>
      <c r="UP137" s="0"/>
      <c r="UQ137" s="0"/>
      <c r="UR137" s="0"/>
      <c r="US137" s="0"/>
      <c r="UT137" s="0"/>
      <c r="UU137" s="0"/>
      <c r="UV137" s="0"/>
      <c r="UW137" s="0"/>
      <c r="UX137" s="0"/>
      <c r="UY137" s="0"/>
      <c r="UZ137" s="0"/>
      <c r="VA137" s="0"/>
      <c r="VB137" s="0"/>
      <c r="VC137" s="0"/>
      <c r="VD137" s="0"/>
      <c r="VE137" s="0"/>
      <c r="VF137" s="0"/>
      <c r="VG137" s="0"/>
      <c r="VH137" s="0"/>
      <c r="VI137" s="0"/>
      <c r="VJ137" s="0"/>
      <c r="VK137" s="0"/>
      <c r="VL137" s="0"/>
      <c r="VM137" s="0"/>
      <c r="VN137" s="0"/>
      <c r="VO137" s="0"/>
      <c r="VP137" s="0"/>
      <c r="VQ137" s="0"/>
      <c r="VR137" s="0"/>
      <c r="VS137" s="0"/>
      <c r="VT137" s="0"/>
      <c r="VU137" s="0"/>
      <c r="VV137" s="0"/>
      <c r="VW137" s="0"/>
      <c r="VX137" s="0"/>
      <c r="VY137" s="0"/>
      <c r="VZ137" s="0"/>
      <c r="WA137" s="0"/>
      <c r="WB137" s="0"/>
      <c r="WC137" s="0"/>
      <c r="WD137" s="0"/>
      <c r="WE137" s="0"/>
      <c r="WF137" s="0"/>
      <c r="WG137" s="0"/>
      <c r="WH137" s="0"/>
      <c r="WI137" s="0"/>
      <c r="WJ137" s="0"/>
      <c r="WK137" s="0"/>
      <c r="WL137" s="0"/>
      <c r="WM137" s="0"/>
      <c r="WN137" s="0"/>
      <c r="WO137" s="0"/>
      <c r="WP137" s="0"/>
      <c r="WQ137" s="0"/>
      <c r="WR137" s="0"/>
      <c r="WS137" s="0"/>
      <c r="WT137" s="0"/>
      <c r="WU137" s="0"/>
      <c r="WV137" s="0"/>
      <c r="WW137" s="0"/>
      <c r="WX137" s="0"/>
      <c r="WY137" s="0"/>
      <c r="WZ137" s="0"/>
      <c r="XA137" s="0"/>
      <c r="XB137" s="0"/>
      <c r="XC137" s="0"/>
      <c r="XD137" s="0"/>
      <c r="XE137" s="0"/>
      <c r="XF137" s="0"/>
      <c r="XG137" s="0"/>
      <c r="XH137" s="0"/>
      <c r="XI137" s="0"/>
      <c r="XJ137" s="0"/>
      <c r="XK137" s="0"/>
      <c r="XL137" s="0"/>
      <c r="XM137" s="0"/>
      <c r="XN137" s="0"/>
      <c r="XO137" s="0"/>
      <c r="XP137" s="0"/>
      <c r="XQ137" s="0"/>
      <c r="XR137" s="0"/>
      <c r="XS137" s="0"/>
      <c r="XT137" s="0"/>
      <c r="XU137" s="0"/>
      <c r="XV137" s="0"/>
      <c r="XW137" s="0"/>
      <c r="XX137" s="0"/>
      <c r="XY137" s="0"/>
      <c r="XZ137" s="0"/>
      <c r="YA137" s="0"/>
      <c r="YB137" s="0"/>
      <c r="YC137" s="0"/>
      <c r="YD137" s="0"/>
      <c r="YE137" s="0"/>
      <c r="YF137" s="0"/>
      <c r="YG137" s="0"/>
      <c r="YH137" s="0"/>
      <c r="YI137" s="0"/>
      <c r="YJ137" s="0"/>
      <c r="YK137" s="0"/>
      <c r="YL137" s="0"/>
      <c r="YM137" s="0"/>
      <c r="YN137" s="0"/>
      <c r="YO137" s="0"/>
      <c r="YP137" s="0"/>
      <c r="YQ137" s="0"/>
      <c r="YR137" s="0"/>
      <c r="YS137" s="0"/>
      <c r="YT137" s="0"/>
      <c r="YU137" s="0"/>
      <c r="YV137" s="0"/>
      <c r="YW137" s="0"/>
      <c r="YX137" s="0"/>
      <c r="YY137" s="0"/>
      <c r="YZ137" s="0"/>
      <c r="ZA137" s="0"/>
      <c r="ZB137" s="0"/>
      <c r="ZC137" s="0"/>
      <c r="ZD137" s="0"/>
      <c r="ZE137" s="0"/>
      <c r="ZF137" s="0"/>
      <c r="ZG137" s="0"/>
      <c r="ZH137" s="0"/>
      <c r="ZI137" s="0"/>
      <c r="ZJ137" s="0"/>
      <c r="ZK137" s="0"/>
      <c r="ZL137" s="0"/>
      <c r="ZM137" s="0"/>
      <c r="ZN137" s="0"/>
      <c r="ZO137" s="0"/>
      <c r="ZP137" s="0"/>
      <c r="ZQ137" s="0"/>
      <c r="ZR137" s="0"/>
      <c r="ZS137" s="0"/>
      <c r="ZT137" s="0"/>
      <c r="ZU137" s="0"/>
      <c r="ZV137" s="0"/>
      <c r="ZW137" s="0"/>
      <c r="ZX137" s="0"/>
      <c r="ZY137" s="0"/>
      <c r="ZZ137" s="0"/>
      <c r="AAA137" s="0"/>
      <c r="AAB137" s="0"/>
      <c r="AAC137" s="0"/>
      <c r="AAD137" s="0"/>
      <c r="AAE137" s="0"/>
      <c r="AAF137" s="0"/>
      <c r="AAG137" s="0"/>
      <c r="AAH137" s="0"/>
      <c r="AAI137" s="0"/>
      <c r="AAJ137" s="0"/>
      <c r="AAK137" s="0"/>
      <c r="AAL137" s="0"/>
      <c r="AAM137" s="0"/>
      <c r="AAN137" s="0"/>
      <c r="AAO137" s="0"/>
      <c r="AAP137" s="0"/>
      <c r="AAQ137" s="0"/>
      <c r="AAR137" s="0"/>
      <c r="AAS137" s="0"/>
      <c r="AAT137" s="0"/>
      <c r="AAU137" s="0"/>
      <c r="AAV137" s="0"/>
      <c r="AAW137" s="0"/>
      <c r="AAX137" s="0"/>
      <c r="AAY137" s="0"/>
      <c r="AAZ137" s="0"/>
      <c r="ABA137" s="0"/>
      <c r="ABB137" s="0"/>
      <c r="ABC137" s="0"/>
      <c r="ABD137" s="0"/>
      <c r="ABE137" s="0"/>
      <c r="ABF137" s="0"/>
      <c r="ABG137" s="0"/>
      <c r="ABH137" s="0"/>
      <c r="ABI137" s="0"/>
      <c r="ABJ137" s="0"/>
      <c r="ABK137" s="0"/>
      <c r="ABL137" s="0"/>
      <c r="ABM137" s="0"/>
      <c r="ABN137" s="0"/>
      <c r="ABO137" s="0"/>
      <c r="ABP137" s="0"/>
      <c r="ABQ137" s="0"/>
      <c r="ABR137" s="0"/>
      <c r="ABS137" s="0"/>
      <c r="ABT137" s="0"/>
      <c r="ABU137" s="0"/>
      <c r="ABV137" s="0"/>
      <c r="ABW137" s="0"/>
      <c r="ABX137" s="0"/>
      <c r="ABY137" s="0"/>
      <c r="ABZ137" s="0"/>
      <c r="ACA137" s="0"/>
      <c r="ACB137" s="0"/>
      <c r="ACC137" s="0"/>
      <c r="ACD137" s="0"/>
      <c r="ACE137" s="0"/>
      <c r="ACF137" s="0"/>
      <c r="ACG137" s="0"/>
      <c r="ACH137" s="0"/>
      <c r="ACI137" s="0"/>
      <c r="ACJ137" s="0"/>
      <c r="ACK137" s="0"/>
      <c r="ACL137" s="0"/>
      <c r="ACM137" s="0"/>
      <c r="ACN137" s="0"/>
      <c r="ACO137" s="0"/>
      <c r="ACP137" s="0"/>
      <c r="ACQ137" s="0"/>
      <c r="ACR137" s="0"/>
      <c r="ACS137" s="0"/>
      <c r="ACT137" s="0"/>
      <c r="ACU137" s="0"/>
      <c r="ACV137" s="0"/>
      <c r="ACW137" s="0"/>
      <c r="ACX137" s="0"/>
      <c r="ACY137" s="0"/>
      <c r="ACZ137" s="0"/>
      <c r="ADA137" s="0"/>
      <c r="ADB137" s="0"/>
      <c r="ADC137" s="0"/>
      <c r="ADD137" s="0"/>
      <c r="ADE137" s="0"/>
      <c r="ADF137" s="0"/>
      <c r="ADG137" s="0"/>
      <c r="ADH137" s="0"/>
      <c r="ADI137" s="0"/>
      <c r="ADJ137" s="0"/>
      <c r="ADK137" s="0"/>
      <c r="ADL137" s="0"/>
      <c r="ADM137" s="0"/>
      <c r="ADN137" s="0"/>
      <c r="ADO137" s="0"/>
      <c r="ADP137" s="0"/>
      <c r="ADQ137" s="0"/>
      <c r="ADR137" s="0"/>
      <c r="ADS137" s="0"/>
      <c r="ADT137" s="0"/>
      <c r="ADU137" s="0"/>
      <c r="ADV137" s="0"/>
      <c r="ADW137" s="0"/>
      <c r="ADX137" s="0"/>
      <c r="ADY137" s="0"/>
      <c r="ADZ137" s="0"/>
      <c r="AEA137" s="0"/>
      <c r="AEB137" s="0"/>
      <c r="AEC137" s="0"/>
      <c r="AED137" s="0"/>
      <c r="AEE137" s="0"/>
      <c r="AEF137" s="0"/>
      <c r="AEG137" s="0"/>
      <c r="AEH137" s="0"/>
      <c r="AEI137" s="0"/>
      <c r="AEJ137" s="0"/>
      <c r="AEK137" s="0"/>
      <c r="AEL137" s="0"/>
      <c r="AEM137" s="0"/>
      <c r="AEN137" s="0"/>
      <c r="AEO137" s="0"/>
      <c r="AEP137" s="0"/>
      <c r="AEQ137" s="0"/>
      <c r="AER137" s="0"/>
      <c r="AES137" s="0"/>
      <c r="AET137" s="0"/>
      <c r="AEU137" s="0"/>
      <c r="AEV137" s="0"/>
      <c r="AEW137" s="0"/>
      <c r="AEX137" s="0"/>
      <c r="AEY137" s="0"/>
      <c r="AEZ137" s="0"/>
      <c r="AFA137" s="0"/>
      <c r="AFB137" s="0"/>
      <c r="AFC137" s="0"/>
      <c r="AFD137" s="0"/>
      <c r="AFE137" s="0"/>
      <c r="AFF137" s="0"/>
      <c r="AFG137" s="0"/>
      <c r="AFH137" s="0"/>
      <c r="AFI137" s="0"/>
      <c r="AFJ137" s="0"/>
      <c r="AFK137" s="0"/>
      <c r="AFL137" s="0"/>
      <c r="AFM137" s="0"/>
      <c r="AFN137" s="0"/>
      <c r="AFO137" s="0"/>
      <c r="AFP137" s="0"/>
      <c r="AFQ137" s="0"/>
      <c r="AFR137" s="0"/>
      <c r="AFS137" s="0"/>
      <c r="AFT137" s="0"/>
      <c r="AFU137" s="0"/>
      <c r="AFV137" s="0"/>
      <c r="AFW137" s="0"/>
      <c r="AFX137" s="0"/>
      <c r="AFY137" s="0"/>
      <c r="AFZ137" s="0"/>
      <c r="AGA137" s="0"/>
      <c r="AGB137" s="0"/>
      <c r="AGC137" s="0"/>
      <c r="AGD137" s="0"/>
      <c r="AGE137" s="0"/>
      <c r="AGF137" s="0"/>
      <c r="AGG137" s="0"/>
      <c r="AGH137" s="0"/>
      <c r="AGI137" s="0"/>
      <c r="AGJ137" s="0"/>
      <c r="AGK137" s="0"/>
      <c r="AGL137" s="0"/>
      <c r="AGM137" s="0"/>
      <c r="AGN137" s="0"/>
      <c r="AGO137" s="0"/>
      <c r="AGP137" s="0"/>
      <c r="AGQ137" s="0"/>
      <c r="AGR137" s="0"/>
      <c r="AGS137" s="0"/>
      <c r="AGT137" s="0"/>
      <c r="AGU137" s="0"/>
      <c r="AGV137" s="0"/>
      <c r="AGW137" s="0"/>
      <c r="AGX137" s="0"/>
      <c r="AGY137" s="0"/>
      <c r="AGZ137" s="0"/>
      <c r="AHA137" s="0"/>
      <c r="AHB137" s="0"/>
      <c r="AHC137" s="0"/>
      <c r="AHD137" s="0"/>
      <c r="AHE137" s="0"/>
      <c r="AHF137" s="0"/>
      <c r="AHG137" s="0"/>
      <c r="AHH137" s="0"/>
      <c r="AHI137" s="0"/>
      <c r="AHJ137" s="0"/>
      <c r="AHK137" s="0"/>
      <c r="AHL137" s="0"/>
      <c r="AHM137" s="0"/>
      <c r="AHN137" s="0"/>
      <c r="AHO137" s="0"/>
      <c r="AHP137" s="0"/>
      <c r="AHQ137" s="0"/>
      <c r="AHR137" s="0"/>
      <c r="AHS137" s="0"/>
      <c r="AHT137" s="0"/>
      <c r="AHU137" s="0"/>
      <c r="AHV137" s="0"/>
      <c r="AHW137" s="0"/>
      <c r="AHX137" s="0"/>
      <c r="AHY137" s="0"/>
      <c r="AHZ137" s="0"/>
      <c r="AIA137" s="0"/>
      <c r="AIB137" s="0"/>
      <c r="AIC137" s="0"/>
      <c r="AID137" s="0"/>
      <c r="AIE137" s="0"/>
      <c r="AIF137" s="0"/>
      <c r="AIG137" s="0"/>
      <c r="AIH137" s="0"/>
      <c r="AII137" s="0"/>
      <c r="AIJ137" s="0"/>
      <c r="AIK137" s="0"/>
      <c r="AIL137" s="0"/>
      <c r="AIM137" s="0"/>
      <c r="AIN137" s="0"/>
      <c r="AIO137" s="0"/>
      <c r="AIP137" s="0"/>
      <c r="AIQ137" s="0"/>
      <c r="AIR137" s="0"/>
      <c r="AIS137" s="0"/>
      <c r="AIT137" s="0"/>
      <c r="AIU137" s="0"/>
      <c r="AIV137" s="0"/>
      <c r="AIW137" s="0"/>
      <c r="AIX137" s="0"/>
      <c r="AIY137" s="0"/>
      <c r="AIZ137" s="0"/>
      <c r="AJA137" s="0"/>
      <c r="AJB137" s="0"/>
      <c r="AJC137" s="0"/>
      <c r="AJD137" s="0"/>
      <c r="AJE137" s="0"/>
      <c r="AJF137" s="0"/>
      <c r="AJG137" s="0"/>
      <c r="AJH137" s="0"/>
      <c r="AJI137" s="0"/>
      <c r="AJJ137" s="0"/>
      <c r="AJK137" s="0"/>
      <c r="AJL137" s="0"/>
      <c r="AJM137" s="0"/>
      <c r="AJN137" s="0"/>
      <c r="AJO137" s="0"/>
      <c r="AJP137" s="0"/>
      <c r="AJQ137" s="0"/>
      <c r="AJR137" s="0"/>
      <c r="AJS137" s="0"/>
      <c r="AJT137" s="0"/>
      <c r="AJU137" s="0"/>
      <c r="AJV137" s="0"/>
      <c r="AJW137" s="0"/>
      <c r="AJX137" s="0"/>
      <c r="AJY137" s="0"/>
      <c r="AJZ137" s="0"/>
      <c r="AKA137" s="0"/>
      <c r="AKB137" s="0"/>
      <c r="AKC137" s="0"/>
      <c r="AKD137" s="0"/>
      <c r="AKE137" s="0"/>
      <c r="AKF137" s="0"/>
      <c r="AKG137" s="0"/>
      <c r="AKH137" s="0"/>
      <c r="AKI137" s="0"/>
      <c r="AKJ137" s="0"/>
      <c r="AKK137" s="0"/>
      <c r="AKL137" s="0"/>
      <c r="AKM137" s="0"/>
      <c r="AKN137" s="0"/>
      <c r="AKO137" s="0"/>
      <c r="AKP137" s="0"/>
      <c r="AKQ137" s="0"/>
      <c r="AKR137" s="0"/>
      <c r="AKS137" s="0"/>
      <c r="AKT137" s="0"/>
      <c r="AKU137" s="0"/>
      <c r="AKV137" s="0"/>
      <c r="AKW137" s="0"/>
      <c r="AKX137" s="0"/>
      <c r="AKY137" s="0"/>
      <c r="AKZ137" s="0"/>
      <c r="ALA137" s="0"/>
      <c r="ALB137" s="0"/>
      <c r="ALC137" s="0"/>
      <c r="ALD137" s="0"/>
      <c r="ALE137" s="0"/>
      <c r="ALF137" s="0"/>
      <c r="ALG137" s="0"/>
      <c r="ALH137" s="0"/>
      <c r="ALI137" s="0"/>
      <c r="ALJ137" s="0"/>
      <c r="ALK137" s="0"/>
      <c r="ALL137" s="0"/>
      <c r="ALM137" s="0"/>
      <c r="ALN137" s="0"/>
      <c r="ALO137" s="0"/>
      <c r="ALP137" s="0"/>
      <c r="ALQ137" s="0"/>
      <c r="ALR137" s="0"/>
      <c r="ALS137" s="0"/>
      <c r="ALT137" s="0"/>
      <c r="ALU137" s="0"/>
      <c r="ALV137" s="0"/>
      <c r="ALW137" s="0"/>
      <c r="ALX137" s="0"/>
      <c r="ALY137" s="0"/>
      <c r="ALZ137" s="0"/>
      <c r="AMA137" s="0"/>
      <c r="AMB137" s="0"/>
      <c r="AMC137" s="0"/>
      <c r="AMD137" s="0"/>
      <c r="AME137" s="0"/>
      <c r="AMF137" s="0"/>
      <c r="AMG137" s="0"/>
      <c r="AMH137" s="0"/>
      <c r="AMI137" s="0"/>
      <c r="AMJ137" s="0"/>
    </row>
    <row r="138" s="258" customFormat="true" ht="15" hidden="true" customHeight="true" outlineLevel="1" collapsed="false">
      <c r="B138" s="209" t="s">
        <v>232</v>
      </c>
      <c r="C138" s="210" t="s">
        <v>233</v>
      </c>
      <c r="D138" s="242" t="s">
        <v>114</v>
      </c>
      <c r="E138" s="210"/>
      <c r="F138" s="210"/>
      <c r="G138" s="210"/>
      <c r="H138" s="210"/>
      <c r="I138" s="210"/>
      <c r="J138" s="210"/>
      <c r="K138" s="210"/>
      <c r="L138" s="210"/>
      <c r="M138" s="210"/>
      <c r="N138" s="210"/>
      <c r="O138" s="232"/>
      <c r="P138" s="210"/>
      <c r="Q138" s="210"/>
      <c r="R138" s="210"/>
      <c r="S138" s="210"/>
      <c r="T138" s="210"/>
      <c r="U138" s="210"/>
      <c r="V138" s="210"/>
      <c r="W138" s="210"/>
      <c r="X138" s="233"/>
      <c r="Y138" s="232"/>
      <c r="Z138" s="210"/>
      <c r="AA138" s="210"/>
      <c r="AB138" s="210"/>
      <c r="AC138" s="210"/>
      <c r="AD138" s="210"/>
      <c r="AE138" s="210"/>
      <c r="AF138" s="210"/>
      <c r="AG138" s="210"/>
      <c r="AH138" s="233"/>
      <c r="AI138" s="232"/>
      <c r="AJ138" s="210"/>
      <c r="AK138" s="210"/>
      <c r="AL138" s="210"/>
      <c r="AM138" s="210"/>
      <c r="AN138" s="210"/>
      <c r="AO138" s="210"/>
      <c r="AP138" s="210"/>
      <c r="AQ138" s="210"/>
      <c r="AR138" s="233"/>
      <c r="AS138" s="232"/>
      <c r="AT138" s="210"/>
      <c r="AU138" s="210"/>
      <c r="AV138" s="210"/>
      <c r="AW138" s="210"/>
      <c r="AX138" s="210"/>
      <c r="AY138" s="210"/>
      <c r="AZ138" s="210"/>
      <c r="BA138" s="210"/>
      <c r="BB138" s="233"/>
      <c r="BC138" s="185"/>
      <c r="BD138" s="185"/>
      <c r="BE138" s="185"/>
      <c r="BF138" s="185"/>
      <c r="BG138" s="185"/>
      <c r="BH138" s="185"/>
      <c r="BI138" s="185"/>
      <c r="BJ138" s="185"/>
      <c r="BK138" s="185"/>
      <c r="BL138" s="185"/>
      <c r="BM138" s="185"/>
      <c r="BN138" s="185"/>
      <c r="BO138" s="185"/>
      <c r="BP138" s="185"/>
      <c r="BQ138" s="185"/>
      <c r="BR138" s="185"/>
      <c r="BS138" s="185"/>
      <c r="BT138" s="185"/>
      <c r="BU138" s="185"/>
      <c r="BV138" s="185"/>
    </row>
    <row r="139" customFormat="false" ht="15" hidden="true" customHeight="true" outlineLevel="1" collapsed="false">
      <c r="A139" s="0"/>
      <c r="B139" s="202" t="s">
        <v>234</v>
      </c>
      <c r="C139" s="66" t="s">
        <v>235</v>
      </c>
      <c r="D139" s="241" t="s">
        <v>114</v>
      </c>
      <c r="E139" s="66"/>
      <c r="F139" s="66"/>
      <c r="G139" s="66"/>
      <c r="H139" s="66"/>
      <c r="I139" s="66"/>
      <c r="J139" s="66"/>
      <c r="K139" s="66"/>
      <c r="L139" s="66"/>
      <c r="M139" s="66"/>
      <c r="N139" s="66"/>
      <c r="O139" s="234"/>
      <c r="P139" s="66"/>
      <c r="Q139" s="66"/>
      <c r="R139" s="66"/>
      <c r="S139" s="66"/>
      <c r="T139" s="66"/>
      <c r="U139" s="66"/>
      <c r="V139" s="66"/>
      <c r="W139" s="66"/>
      <c r="X139" s="235"/>
      <c r="Y139" s="234"/>
      <c r="Z139" s="66"/>
      <c r="AA139" s="66"/>
      <c r="AB139" s="66"/>
      <c r="AC139" s="66"/>
      <c r="AD139" s="66"/>
      <c r="AE139" s="66"/>
      <c r="AF139" s="66"/>
      <c r="AG139" s="66"/>
      <c r="AH139" s="235"/>
      <c r="AI139" s="234"/>
      <c r="AJ139" s="66"/>
      <c r="AK139" s="66"/>
      <c r="AL139" s="66"/>
      <c r="AM139" s="66"/>
      <c r="AN139" s="66"/>
      <c r="AO139" s="66"/>
      <c r="AP139" s="66"/>
      <c r="AQ139" s="66"/>
      <c r="AR139" s="235"/>
      <c r="AS139" s="234"/>
      <c r="AT139" s="66"/>
      <c r="AU139" s="66"/>
      <c r="AV139" s="66"/>
      <c r="AW139" s="66"/>
      <c r="AX139" s="66"/>
      <c r="AY139" s="66"/>
      <c r="AZ139" s="66"/>
      <c r="BA139" s="66"/>
      <c r="BB139" s="235"/>
      <c r="BC139" s="0"/>
      <c r="BD139" s="0"/>
      <c r="BE139" s="0"/>
      <c r="BF139" s="0"/>
      <c r="BG139" s="0"/>
      <c r="BH139" s="0"/>
      <c r="BI139" s="0"/>
      <c r="BJ139" s="0"/>
      <c r="BK139" s="0"/>
      <c r="BL139" s="0"/>
      <c r="BM139" s="0"/>
      <c r="BN139" s="0"/>
      <c r="BO139" s="0"/>
      <c r="BP139" s="0"/>
      <c r="BQ139" s="0"/>
      <c r="BR139" s="0"/>
      <c r="BS139" s="0"/>
      <c r="BT139" s="0"/>
      <c r="BU139" s="0"/>
      <c r="BV139" s="0"/>
      <c r="BW139" s="0"/>
      <c r="BX139" s="0"/>
      <c r="BY139" s="0"/>
      <c r="BZ139" s="0"/>
      <c r="CA139" s="0"/>
      <c r="CB139" s="0"/>
      <c r="CC139" s="0"/>
      <c r="CD139" s="0"/>
      <c r="CE139" s="0"/>
      <c r="CF139" s="0"/>
      <c r="CG139" s="0"/>
      <c r="CH139" s="0"/>
      <c r="CI139" s="0"/>
      <c r="CJ139" s="0"/>
      <c r="CK139" s="0"/>
      <c r="CL139" s="0"/>
      <c r="CM139" s="0"/>
      <c r="CN139" s="0"/>
      <c r="CO139" s="0"/>
      <c r="CP139" s="0"/>
      <c r="CQ139" s="0"/>
      <c r="CR139" s="0"/>
      <c r="CS139" s="0"/>
      <c r="CT139" s="0"/>
      <c r="CU139" s="0"/>
      <c r="CV139" s="0"/>
      <c r="CW139" s="0"/>
      <c r="CX139" s="0"/>
      <c r="CY139" s="0"/>
      <c r="CZ139" s="0"/>
      <c r="DA139" s="0"/>
      <c r="DB139" s="0"/>
      <c r="DC139" s="0"/>
      <c r="DD139" s="0"/>
      <c r="DE139" s="0"/>
      <c r="DF139" s="0"/>
      <c r="DG139" s="0"/>
      <c r="DH139" s="0"/>
      <c r="DI139" s="0"/>
      <c r="DJ139" s="0"/>
      <c r="DK139" s="0"/>
      <c r="DL139" s="0"/>
      <c r="DM139" s="0"/>
      <c r="DN139" s="0"/>
      <c r="DO139" s="0"/>
      <c r="DP139" s="0"/>
      <c r="DQ139" s="0"/>
      <c r="DR139" s="0"/>
      <c r="DS139" s="0"/>
      <c r="DT139" s="0"/>
      <c r="DU139" s="0"/>
      <c r="DV139" s="0"/>
      <c r="DW139" s="0"/>
      <c r="DX139" s="0"/>
      <c r="DY139" s="0"/>
      <c r="DZ139" s="0"/>
      <c r="EA139" s="0"/>
      <c r="EB139" s="0"/>
      <c r="EC139" s="0"/>
      <c r="ED139" s="0"/>
      <c r="EE139" s="0"/>
      <c r="EF139" s="0"/>
      <c r="EG139" s="0"/>
      <c r="EH139" s="0"/>
      <c r="EI139" s="0"/>
      <c r="EJ139" s="0"/>
      <c r="EK139" s="0"/>
      <c r="EL139" s="0"/>
      <c r="EM139" s="0"/>
      <c r="EN139" s="0"/>
      <c r="EO139" s="0"/>
      <c r="EP139" s="0"/>
      <c r="EQ139" s="0"/>
      <c r="ER139" s="0"/>
      <c r="ES139" s="0"/>
      <c r="ET139" s="0"/>
      <c r="EU139" s="0"/>
      <c r="EV139" s="0"/>
      <c r="EW139" s="0"/>
      <c r="EX139" s="0"/>
      <c r="EY139" s="0"/>
      <c r="EZ139" s="0"/>
      <c r="FA139" s="0"/>
      <c r="FB139" s="0"/>
      <c r="FC139" s="0"/>
      <c r="FD139" s="0"/>
      <c r="FE139" s="0"/>
      <c r="FF139" s="0"/>
      <c r="FG139" s="0"/>
      <c r="FH139" s="0"/>
      <c r="FI139" s="0"/>
      <c r="FJ139" s="0"/>
      <c r="FK139" s="0"/>
      <c r="FL139" s="0"/>
      <c r="FM139" s="0"/>
      <c r="FN139" s="0"/>
      <c r="FO139" s="0"/>
      <c r="FP139" s="0"/>
      <c r="FQ139" s="0"/>
      <c r="FR139" s="0"/>
      <c r="FS139" s="0"/>
      <c r="FT139" s="0"/>
      <c r="FU139" s="0"/>
      <c r="FV139" s="0"/>
      <c r="FW139" s="0"/>
      <c r="FX139" s="0"/>
      <c r="FY139" s="0"/>
      <c r="FZ139" s="0"/>
      <c r="GA139" s="0"/>
      <c r="GB139" s="0"/>
      <c r="GC139" s="0"/>
      <c r="GD139" s="0"/>
      <c r="GE139" s="0"/>
      <c r="GF139" s="0"/>
      <c r="GG139" s="0"/>
      <c r="GH139" s="0"/>
      <c r="GI139" s="0"/>
      <c r="GJ139" s="0"/>
      <c r="GK139" s="0"/>
      <c r="GL139" s="0"/>
      <c r="GM139" s="0"/>
      <c r="GN139" s="0"/>
      <c r="GO139" s="0"/>
      <c r="GP139" s="0"/>
      <c r="GQ139" s="0"/>
      <c r="GR139" s="0"/>
      <c r="GS139" s="0"/>
      <c r="GT139" s="0"/>
      <c r="GU139" s="0"/>
      <c r="GV139" s="0"/>
      <c r="GW139" s="0"/>
      <c r="GX139" s="0"/>
      <c r="GY139" s="0"/>
      <c r="GZ139" s="0"/>
      <c r="HA139" s="0"/>
      <c r="HB139" s="0"/>
      <c r="HC139" s="0"/>
      <c r="HD139" s="0"/>
      <c r="HE139" s="0"/>
      <c r="HF139" s="0"/>
      <c r="HG139" s="0"/>
      <c r="HH139" s="0"/>
      <c r="HI139" s="0"/>
      <c r="HJ139" s="0"/>
      <c r="HK139" s="0"/>
      <c r="HL139" s="0"/>
      <c r="HM139" s="0"/>
      <c r="HN139" s="0"/>
      <c r="HO139" s="0"/>
      <c r="HP139" s="0"/>
      <c r="HQ139" s="0"/>
      <c r="HR139" s="0"/>
      <c r="HS139" s="0"/>
      <c r="HT139" s="0"/>
      <c r="HU139" s="0"/>
      <c r="HV139" s="0"/>
      <c r="HW139" s="0"/>
      <c r="HX139" s="0"/>
      <c r="HY139" s="0"/>
      <c r="HZ139" s="0"/>
      <c r="IA139" s="0"/>
      <c r="IB139" s="0"/>
      <c r="IC139" s="0"/>
      <c r="ID139" s="0"/>
      <c r="IE139" s="0"/>
      <c r="IF139" s="0"/>
      <c r="IG139" s="0"/>
      <c r="IH139" s="0"/>
      <c r="II139" s="0"/>
      <c r="IJ139" s="0"/>
      <c r="IK139" s="0"/>
      <c r="IL139" s="0"/>
      <c r="IM139" s="0"/>
      <c r="IN139" s="0"/>
      <c r="IO139" s="0"/>
      <c r="IP139" s="0"/>
      <c r="IQ139" s="0"/>
      <c r="IR139" s="0"/>
      <c r="IS139" s="0"/>
      <c r="IT139" s="0"/>
      <c r="IU139" s="0"/>
      <c r="IV139" s="0"/>
      <c r="IW139" s="0"/>
      <c r="IX139" s="0"/>
      <c r="IY139" s="0"/>
      <c r="IZ139" s="0"/>
      <c r="JA139" s="0"/>
      <c r="JB139" s="0"/>
      <c r="JC139" s="0"/>
      <c r="JD139" s="0"/>
      <c r="JE139" s="0"/>
      <c r="JF139" s="0"/>
      <c r="JG139" s="0"/>
      <c r="JH139" s="0"/>
      <c r="JI139" s="0"/>
      <c r="JJ139" s="0"/>
      <c r="JK139" s="0"/>
      <c r="JL139" s="0"/>
      <c r="JM139" s="0"/>
      <c r="JN139" s="0"/>
      <c r="JO139" s="0"/>
      <c r="JP139" s="0"/>
      <c r="JQ139" s="0"/>
      <c r="JR139" s="0"/>
      <c r="JS139" s="0"/>
      <c r="JT139" s="0"/>
      <c r="JU139" s="0"/>
      <c r="JV139" s="0"/>
      <c r="JW139" s="0"/>
      <c r="JX139" s="0"/>
      <c r="JY139" s="0"/>
      <c r="JZ139" s="0"/>
      <c r="KA139" s="0"/>
      <c r="KB139" s="0"/>
      <c r="KC139" s="0"/>
      <c r="KD139" s="0"/>
      <c r="KE139" s="0"/>
      <c r="KF139" s="0"/>
      <c r="KG139" s="0"/>
      <c r="KH139" s="0"/>
      <c r="KI139" s="0"/>
      <c r="KJ139" s="0"/>
      <c r="KK139" s="0"/>
      <c r="KL139" s="0"/>
      <c r="KM139" s="0"/>
      <c r="KN139" s="0"/>
      <c r="KO139" s="0"/>
      <c r="KP139" s="0"/>
      <c r="KQ139" s="0"/>
      <c r="KR139" s="0"/>
      <c r="KS139" s="0"/>
      <c r="KT139" s="0"/>
      <c r="KU139" s="0"/>
      <c r="KV139" s="0"/>
      <c r="KW139" s="0"/>
      <c r="KX139" s="0"/>
      <c r="KY139" s="0"/>
      <c r="KZ139" s="0"/>
      <c r="LA139" s="0"/>
      <c r="LB139" s="0"/>
      <c r="LC139" s="0"/>
      <c r="LD139" s="0"/>
      <c r="LE139" s="0"/>
      <c r="LF139" s="0"/>
      <c r="LG139" s="0"/>
      <c r="LH139" s="0"/>
      <c r="LI139" s="0"/>
      <c r="LJ139" s="0"/>
      <c r="LK139" s="0"/>
      <c r="LL139" s="0"/>
      <c r="LM139" s="0"/>
      <c r="LN139" s="0"/>
      <c r="LO139" s="0"/>
      <c r="LP139" s="0"/>
      <c r="LQ139" s="0"/>
      <c r="LR139" s="0"/>
      <c r="LS139" s="0"/>
      <c r="LT139" s="0"/>
      <c r="LU139" s="0"/>
      <c r="LV139" s="0"/>
      <c r="LW139" s="0"/>
      <c r="LX139" s="0"/>
      <c r="LY139" s="0"/>
      <c r="LZ139" s="0"/>
      <c r="MA139" s="0"/>
      <c r="MB139" s="0"/>
      <c r="MC139" s="0"/>
      <c r="MD139" s="0"/>
      <c r="ME139" s="0"/>
      <c r="MF139" s="0"/>
      <c r="MG139" s="0"/>
      <c r="MH139" s="0"/>
      <c r="MI139" s="0"/>
      <c r="MJ139" s="0"/>
      <c r="MK139" s="0"/>
      <c r="ML139" s="0"/>
      <c r="MM139" s="0"/>
      <c r="MN139" s="0"/>
      <c r="MO139" s="0"/>
      <c r="MP139" s="0"/>
      <c r="MQ139" s="0"/>
      <c r="MR139" s="0"/>
      <c r="MS139" s="0"/>
      <c r="MT139" s="0"/>
      <c r="MU139" s="0"/>
      <c r="MV139" s="0"/>
      <c r="MW139" s="0"/>
      <c r="MX139" s="0"/>
      <c r="MY139" s="0"/>
      <c r="MZ139" s="0"/>
      <c r="NA139" s="0"/>
      <c r="NB139" s="0"/>
      <c r="NC139" s="0"/>
      <c r="ND139" s="0"/>
      <c r="NE139" s="0"/>
      <c r="NF139" s="0"/>
      <c r="NG139" s="0"/>
      <c r="NH139" s="0"/>
      <c r="NI139" s="0"/>
      <c r="NJ139" s="0"/>
      <c r="NK139" s="0"/>
      <c r="NL139" s="0"/>
      <c r="NM139" s="0"/>
      <c r="NN139" s="0"/>
      <c r="NO139" s="0"/>
      <c r="NP139" s="0"/>
      <c r="NQ139" s="0"/>
      <c r="NR139" s="0"/>
      <c r="NS139" s="0"/>
      <c r="NT139" s="0"/>
      <c r="NU139" s="0"/>
      <c r="NV139" s="0"/>
      <c r="NW139" s="0"/>
      <c r="NX139" s="0"/>
      <c r="NY139" s="0"/>
      <c r="NZ139" s="0"/>
      <c r="OA139" s="0"/>
      <c r="OB139" s="0"/>
      <c r="OC139" s="0"/>
      <c r="OD139" s="0"/>
      <c r="OE139" s="0"/>
      <c r="OF139" s="0"/>
      <c r="OG139" s="0"/>
      <c r="OH139" s="0"/>
      <c r="OI139" s="0"/>
      <c r="OJ139" s="0"/>
      <c r="OK139" s="0"/>
      <c r="OL139" s="0"/>
      <c r="OM139" s="0"/>
      <c r="ON139" s="0"/>
      <c r="OO139" s="0"/>
      <c r="OP139" s="0"/>
      <c r="OQ139" s="0"/>
      <c r="OR139" s="0"/>
      <c r="OS139" s="0"/>
      <c r="OT139" s="0"/>
      <c r="OU139" s="0"/>
      <c r="OV139" s="0"/>
      <c r="OW139" s="0"/>
      <c r="OX139" s="0"/>
      <c r="OY139" s="0"/>
      <c r="OZ139" s="0"/>
      <c r="PA139" s="0"/>
      <c r="PB139" s="0"/>
      <c r="PC139" s="0"/>
      <c r="PD139" s="0"/>
      <c r="PE139" s="0"/>
      <c r="PF139" s="0"/>
      <c r="PG139" s="0"/>
      <c r="PH139" s="0"/>
      <c r="PI139" s="0"/>
      <c r="PJ139" s="0"/>
      <c r="PK139" s="0"/>
      <c r="PL139" s="0"/>
      <c r="PM139" s="0"/>
      <c r="PN139" s="0"/>
      <c r="PO139" s="0"/>
      <c r="PP139" s="0"/>
      <c r="PQ139" s="0"/>
      <c r="PR139" s="0"/>
      <c r="PS139" s="0"/>
      <c r="PT139" s="0"/>
      <c r="PU139" s="0"/>
      <c r="PV139" s="0"/>
      <c r="PW139" s="0"/>
      <c r="PX139" s="0"/>
      <c r="PY139" s="0"/>
      <c r="PZ139" s="0"/>
      <c r="QA139" s="0"/>
      <c r="QB139" s="0"/>
      <c r="QC139" s="0"/>
      <c r="QD139" s="0"/>
      <c r="QE139" s="0"/>
      <c r="QF139" s="0"/>
      <c r="QG139" s="0"/>
      <c r="QH139" s="0"/>
      <c r="QI139" s="0"/>
      <c r="QJ139" s="0"/>
      <c r="QK139" s="0"/>
      <c r="QL139" s="0"/>
      <c r="QM139" s="0"/>
      <c r="QN139" s="0"/>
      <c r="QO139" s="0"/>
      <c r="QP139" s="0"/>
      <c r="QQ139" s="0"/>
      <c r="QR139" s="0"/>
      <c r="QS139" s="0"/>
      <c r="QT139" s="0"/>
      <c r="QU139" s="0"/>
      <c r="QV139" s="0"/>
      <c r="QW139" s="0"/>
      <c r="QX139" s="0"/>
      <c r="QY139" s="0"/>
      <c r="QZ139" s="0"/>
      <c r="RA139" s="0"/>
      <c r="RB139" s="0"/>
      <c r="RC139" s="0"/>
      <c r="RD139" s="0"/>
      <c r="RE139" s="0"/>
      <c r="RF139" s="0"/>
      <c r="RG139" s="0"/>
      <c r="RH139" s="0"/>
      <c r="RI139" s="0"/>
      <c r="RJ139" s="0"/>
      <c r="RK139" s="0"/>
      <c r="RL139" s="0"/>
      <c r="RM139" s="0"/>
      <c r="RN139" s="0"/>
      <c r="RO139" s="0"/>
      <c r="RP139" s="0"/>
      <c r="RQ139" s="0"/>
      <c r="RR139" s="0"/>
      <c r="RS139" s="0"/>
      <c r="RT139" s="0"/>
      <c r="RU139" s="0"/>
      <c r="RV139" s="0"/>
      <c r="RW139" s="0"/>
      <c r="RX139" s="0"/>
      <c r="RY139" s="0"/>
      <c r="RZ139" s="0"/>
      <c r="SA139" s="0"/>
      <c r="SB139" s="0"/>
      <c r="SC139" s="0"/>
      <c r="SD139" s="0"/>
      <c r="SE139" s="0"/>
      <c r="SF139" s="0"/>
      <c r="SG139" s="0"/>
      <c r="SH139" s="0"/>
      <c r="SI139" s="0"/>
      <c r="SJ139" s="0"/>
      <c r="SK139" s="0"/>
      <c r="SL139" s="0"/>
      <c r="SM139" s="0"/>
      <c r="SN139" s="0"/>
      <c r="SO139" s="0"/>
      <c r="SP139" s="0"/>
      <c r="SQ139" s="0"/>
      <c r="SR139" s="0"/>
      <c r="SS139" s="0"/>
      <c r="ST139" s="0"/>
      <c r="SU139" s="0"/>
      <c r="SV139" s="0"/>
      <c r="SW139" s="0"/>
      <c r="SX139" s="0"/>
      <c r="SY139" s="0"/>
      <c r="SZ139" s="0"/>
      <c r="TA139" s="0"/>
      <c r="TB139" s="0"/>
      <c r="TC139" s="0"/>
      <c r="TD139" s="0"/>
      <c r="TE139" s="0"/>
      <c r="TF139" s="0"/>
      <c r="TG139" s="0"/>
      <c r="TH139" s="0"/>
      <c r="TI139" s="0"/>
      <c r="TJ139" s="0"/>
      <c r="TK139" s="0"/>
      <c r="TL139" s="0"/>
      <c r="TM139" s="0"/>
      <c r="TN139" s="0"/>
      <c r="TO139" s="0"/>
      <c r="TP139" s="0"/>
      <c r="TQ139" s="0"/>
      <c r="TR139" s="0"/>
      <c r="TS139" s="0"/>
      <c r="TT139" s="0"/>
      <c r="TU139" s="0"/>
      <c r="TV139" s="0"/>
      <c r="TW139" s="0"/>
      <c r="TX139" s="0"/>
      <c r="TY139" s="0"/>
      <c r="TZ139" s="0"/>
      <c r="UA139" s="0"/>
      <c r="UB139" s="0"/>
      <c r="UC139" s="0"/>
      <c r="UD139" s="0"/>
      <c r="UE139" s="0"/>
      <c r="UF139" s="0"/>
      <c r="UG139" s="0"/>
      <c r="UH139" s="0"/>
      <c r="UI139" s="0"/>
      <c r="UJ139" s="0"/>
      <c r="UK139" s="0"/>
      <c r="UL139" s="0"/>
      <c r="UM139" s="0"/>
      <c r="UN139" s="0"/>
      <c r="UO139" s="0"/>
      <c r="UP139" s="0"/>
      <c r="UQ139" s="0"/>
      <c r="UR139" s="0"/>
      <c r="US139" s="0"/>
      <c r="UT139" s="0"/>
      <c r="UU139" s="0"/>
      <c r="UV139" s="0"/>
      <c r="UW139" s="0"/>
      <c r="UX139" s="0"/>
      <c r="UY139" s="0"/>
      <c r="UZ139" s="0"/>
      <c r="VA139" s="0"/>
      <c r="VB139" s="0"/>
      <c r="VC139" s="0"/>
      <c r="VD139" s="0"/>
      <c r="VE139" s="0"/>
      <c r="VF139" s="0"/>
      <c r="VG139" s="0"/>
      <c r="VH139" s="0"/>
      <c r="VI139" s="0"/>
      <c r="VJ139" s="0"/>
      <c r="VK139" s="0"/>
      <c r="VL139" s="0"/>
      <c r="VM139" s="0"/>
      <c r="VN139" s="0"/>
      <c r="VO139" s="0"/>
      <c r="VP139" s="0"/>
      <c r="VQ139" s="0"/>
      <c r="VR139" s="0"/>
      <c r="VS139" s="0"/>
      <c r="VT139" s="0"/>
      <c r="VU139" s="0"/>
      <c r="VV139" s="0"/>
      <c r="VW139" s="0"/>
      <c r="VX139" s="0"/>
      <c r="VY139" s="0"/>
      <c r="VZ139" s="0"/>
      <c r="WA139" s="0"/>
      <c r="WB139" s="0"/>
      <c r="WC139" s="0"/>
      <c r="WD139" s="0"/>
      <c r="WE139" s="0"/>
      <c r="WF139" s="0"/>
      <c r="WG139" s="0"/>
      <c r="WH139" s="0"/>
      <c r="WI139" s="0"/>
      <c r="WJ139" s="0"/>
      <c r="WK139" s="0"/>
      <c r="WL139" s="0"/>
      <c r="WM139" s="0"/>
      <c r="WN139" s="0"/>
      <c r="WO139" s="0"/>
      <c r="WP139" s="0"/>
      <c r="WQ139" s="0"/>
      <c r="WR139" s="0"/>
      <c r="WS139" s="0"/>
      <c r="WT139" s="0"/>
      <c r="WU139" s="0"/>
      <c r="WV139" s="0"/>
      <c r="WW139" s="0"/>
      <c r="WX139" s="0"/>
      <c r="WY139" s="0"/>
      <c r="WZ139" s="0"/>
      <c r="XA139" s="0"/>
      <c r="XB139" s="0"/>
      <c r="XC139" s="0"/>
      <c r="XD139" s="0"/>
      <c r="XE139" s="0"/>
      <c r="XF139" s="0"/>
      <c r="XG139" s="0"/>
      <c r="XH139" s="0"/>
      <c r="XI139" s="0"/>
      <c r="XJ139" s="0"/>
      <c r="XK139" s="0"/>
      <c r="XL139" s="0"/>
      <c r="XM139" s="0"/>
      <c r="XN139" s="0"/>
      <c r="XO139" s="0"/>
      <c r="XP139" s="0"/>
      <c r="XQ139" s="0"/>
      <c r="XR139" s="0"/>
      <c r="XS139" s="0"/>
      <c r="XT139" s="0"/>
      <c r="XU139" s="0"/>
      <c r="XV139" s="0"/>
      <c r="XW139" s="0"/>
      <c r="XX139" s="0"/>
      <c r="XY139" s="0"/>
      <c r="XZ139" s="0"/>
      <c r="YA139" s="0"/>
      <c r="YB139" s="0"/>
      <c r="YC139" s="0"/>
      <c r="YD139" s="0"/>
      <c r="YE139" s="0"/>
      <c r="YF139" s="0"/>
      <c r="YG139" s="0"/>
      <c r="YH139" s="0"/>
      <c r="YI139" s="0"/>
      <c r="YJ139" s="0"/>
      <c r="YK139" s="0"/>
      <c r="YL139" s="0"/>
      <c r="YM139" s="0"/>
      <c r="YN139" s="0"/>
      <c r="YO139" s="0"/>
      <c r="YP139" s="0"/>
      <c r="YQ139" s="0"/>
      <c r="YR139" s="0"/>
      <c r="YS139" s="0"/>
      <c r="YT139" s="0"/>
      <c r="YU139" s="0"/>
      <c r="YV139" s="0"/>
      <c r="YW139" s="0"/>
      <c r="YX139" s="0"/>
      <c r="YY139" s="0"/>
      <c r="YZ139" s="0"/>
      <c r="ZA139" s="0"/>
      <c r="ZB139" s="0"/>
      <c r="ZC139" s="0"/>
      <c r="ZD139" s="0"/>
      <c r="ZE139" s="0"/>
      <c r="ZF139" s="0"/>
      <c r="ZG139" s="0"/>
      <c r="ZH139" s="0"/>
      <c r="ZI139" s="0"/>
      <c r="ZJ139" s="0"/>
      <c r="ZK139" s="0"/>
      <c r="ZL139" s="0"/>
      <c r="ZM139" s="0"/>
      <c r="ZN139" s="0"/>
      <c r="ZO139" s="0"/>
      <c r="ZP139" s="0"/>
      <c r="ZQ139" s="0"/>
      <c r="ZR139" s="0"/>
      <c r="ZS139" s="0"/>
      <c r="ZT139" s="0"/>
      <c r="ZU139" s="0"/>
      <c r="ZV139" s="0"/>
      <c r="ZW139" s="0"/>
      <c r="ZX139" s="0"/>
      <c r="ZY139" s="0"/>
      <c r="ZZ139" s="0"/>
      <c r="AAA139" s="0"/>
      <c r="AAB139" s="0"/>
      <c r="AAC139" s="0"/>
      <c r="AAD139" s="0"/>
      <c r="AAE139" s="0"/>
      <c r="AAF139" s="0"/>
      <c r="AAG139" s="0"/>
      <c r="AAH139" s="0"/>
      <c r="AAI139" s="0"/>
      <c r="AAJ139" s="0"/>
      <c r="AAK139" s="0"/>
      <c r="AAL139" s="0"/>
      <c r="AAM139" s="0"/>
      <c r="AAN139" s="0"/>
      <c r="AAO139" s="0"/>
      <c r="AAP139" s="0"/>
      <c r="AAQ139" s="0"/>
      <c r="AAR139" s="0"/>
      <c r="AAS139" s="0"/>
      <c r="AAT139" s="0"/>
      <c r="AAU139" s="0"/>
      <c r="AAV139" s="0"/>
      <c r="AAW139" s="0"/>
      <c r="AAX139" s="0"/>
      <c r="AAY139" s="0"/>
      <c r="AAZ139" s="0"/>
      <c r="ABA139" s="0"/>
      <c r="ABB139" s="0"/>
      <c r="ABC139" s="0"/>
      <c r="ABD139" s="0"/>
      <c r="ABE139" s="0"/>
      <c r="ABF139" s="0"/>
      <c r="ABG139" s="0"/>
      <c r="ABH139" s="0"/>
      <c r="ABI139" s="0"/>
      <c r="ABJ139" s="0"/>
      <c r="ABK139" s="0"/>
      <c r="ABL139" s="0"/>
      <c r="ABM139" s="0"/>
      <c r="ABN139" s="0"/>
      <c r="ABO139" s="0"/>
      <c r="ABP139" s="0"/>
      <c r="ABQ139" s="0"/>
      <c r="ABR139" s="0"/>
      <c r="ABS139" s="0"/>
      <c r="ABT139" s="0"/>
      <c r="ABU139" s="0"/>
      <c r="ABV139" s="0"/>
      <c r="ABW139" s="0"/>
      <c r="ABX139" s="0"/>
      <c r="ABY139" s="0"/>
      <c r="ABZ139" s="0"/>
      <c r="ACA139" s="0"/>
      <c r="ACB139" s="0"/>
      <c r="ACC139" s="0"/>
      <c r="ACD139" s="0"/>
      <c r="ACE139" s="0"/>
      <c r="ACF139" s="0"/>
      <c r="ACG139" s="0"/>
      <c r="ACH139" s="0"/>
      <c r="ACI139" s="0"/>
      <c r="ACJ139" s="0"/>
      <c r="ACK139" s="0"/>
      <c r="ACL139" s="0"/>
      <c r="ACM139" s="0"/>
      <c r="ACN139" s="0"/>
      <c r="ACO139" s="0"/>
      <c r="ACP139" s="0"/>
      <c r="ACQ139" s="0"/>
      <c r="ACR139" s="0"/>
      <c r="ACS139" s="0"/>
      <c r="ACT139" s="0"/>
      <c r="ACU139" s="0"/>
      <c r="ACV139" s="0"/>
      <c r="ACW139" s="0"/>
      <c r="ACX139" s="0"/>
      <c r="ACY139" s="0"/>
      <c r="ACZ139" s="0"/>
      <c r="ADA139" s="0"/>
      <c r="ADB139" s="0"/>
      <c r="ADC139" s="0"/>
      <c r="ADD139" s="0"/>
      <c r="ADE139" s="0"/>
      <c r="ADF139" s="0"/>
      <c r="ADG139" s="0"/>
      <c r="ADH139" s="0"/>
      <c r="ADI139" s="0"/>
      <c r="ADJ139" s="0"/>
      <c r="ADK139" s="0"/>
      <c r="ADL139" s="0"/>
      <c r="ADM139" s="0"/>
      <c r="ADN139" s="0"/>
      <c r="ADO139" s="0"/>
      <c r="ADP139" s="0"/>
      <c r="ADQ139" s="0"/>
      <c r="ADR139" s="0"/>
      <c r="ADS139" s="0"/>
      <c r="ADT139" s="0"/>
      <c r="ADU139" s="0"/>
      <c r="ADV139" s="0"/>
      <c r="ADW139" s="0"/>
      <c r="ADX139" s="0"/>
      <c r="ADY139" s="0"/>
      <c r="ADZ139" s="0"/>
      <c r="AEA139" s="0"/>
      <c r="AEB139" s="0"/>
      <c r="AEC139" s="0"/>
      <c r="AED139" s="0"/>
      <c r="AEE139" s="0"/>
      <c r="AEF139" s="0"/>
      <c r="AEG139" s="0"/>
      <c r="AEH139" s="0"/>
      <c r="AEI139" s="0"/>
      <c r="AEJ139" s="0"/>
      <c r="AEK139" s="0"/>
      <c r="AEL139" s="0"/>
      <c r="AEM139" s="0"/>
      <c r="AEN139" s="0"/>
      <c r="AEO139" s="0"/>
      <c r="AEP139" s="0"/>
      <c r="AEQ139" s="0"/>
      <c r="AER139" s="0"/>
      <c r="AES139" s="0"/>
      <c r="AET139" s="0"/>
      <c r="AEU139" s="0"/>
      <c r="AEV139" s="0"/>
      <c r="AEW139" s="0"/>
      <c r="AEX139" s="0"/>
      <c r="AEY139" s="0"/>
      <c r="AEZ139" s="0"/>
      <c r="AFA139" s="0"/>
      <c r="AFB139" s="0"/>
      <c r="AFC139" s="0"/>
      <c r="AFD139" s="0"/>
      <c r="AFE139" s="0"/>
      <c r="AFF139" s="0"/>
      <c r="AFG139" s="0"/>
      <c r="AFH139" s="0"/>
      <c r="AFI139" s="0"/>
      <c r="AFJ139" s="0"/>
      <c r="AFK139" s="0"/>
      <c r="AFL139" s="0"/>
      <c r="AFM139" s="0"/>
      <c r="AFN139" s="0"/>
      <c r="AFO139" s="0"/>
      <c r="AFP139" s="0"/>
      <c r="AFQ139" s="0"/>
      <c r="AFR139" s="0"/>
      <c r="AFS139" s="0"/>
      <c r="AFT139" s="0"/>
      <c r="AFU139" s="0"/>
      <c r="AFV139" s="0"/>
      <c r="AFW139" s="0"/>
      <c r="AFX139" s="0"/>
      <c r="AFY139" s="0"/>
      <c r="AFZ139" s="0"/>
      <c r="AGA139" s="0"/>
      <c r="AGB139" s="0"/>
      <c r="AGC139" s="0"/>
      <c r="AGD139" s="0"/>
      <c r="AGE139" s="0"/>
      <c r="AGF139" s="0"/>
      <c r="AGG139" s="0"/>
      <c r="AGH139" s="0"/>
      <c r="AGI139" s="0"/>
      <c r="AGJ139" s="0"/>
      <c r="AGK139" s="0"/>
      <c r="AGL139" s="0"/>
      <c r="AGM139" s="0"/>
      <c r="AGN139" s="0"/>
      <c r="AGO139" s="0"/>
      <c r="AGP139" s="0"/>
      <c r="AGQ139" s="0"/>
      <c r="AGR139" s="0"/>
      <c r="AGS139" s="0"/>
      <c r="AGT139" s="0"/>
      <c r="AGU139" s="0"/>
      <c r="AGV139" s="0"/>
      <c r="AGW139" s="0"/>
      <c r="AGX139" s="0"/>
      <c r="AGY139" s="0"/>
      <c r="AGZ139" s="0"/>
      <c r="AHA139" s="0"/>
      <c r="AHB139" s="0"/>
      <c r="AHC139" s="0"/>
      <c r="AHD139" s="0"/>
      <c r="AHE139" s="0"/>
      <c r="AHF139" s="0"/>
      <c r="AHG139" s="0"/>
      <c r="AHH139" s="0"/>
      <c r="AHI139" s="0"/>
      <c r="AHJ139" s="0"/>
      <c r="AHK139" s="0"/>
      <c r="AHL139" s="0"/>
      <c r="AHM139" s="0"/>
      <c r="AHN139" s="0"/>
      <c r="AHO139" s="0"/>
      <c r="AHP139" s="0"/>
      <c r="AHQ139" s="0"/>
      <c r="AHR139" s="0"/>
      <c r="AHS139" s="0"/>
      <c r="AHT139" s="0"/>
      <c r="AHU139" s="0"/>
      <c r="AHV139" s="0"/>
      <c r="AHW139" s="0"/>
      <c r="AHX139" s="0"/>
      <c r="AHY139" s="0"/>
      <c r="AHZ139" s="0"/>
      <c r="AIA139" s="0"/>
      <c r="AIB139" s="0"/>
      <c r="AIC139" s="0"/>
      <c r="AID139" s="0"/>
      <c r="AIE139" s="0"/>
      <c r="AIF139" s="0"/>
      <c r="AIG139" s="0"/>
      <c r="AIH139" s="0"/>
      <c r="AII139" s="0"/>
      <c r="AIJ139" s="0"/>
      <c r="AIK139" s="0"/>
      <c r="AIL139" s="0"/>
      <c r="AIM139" s="0"/>
      <c r="AIN139" s="0"/>
      <c r="AIO139" s="0"/>
      <c r="AIP139" s="0"/>
      <c r="AIQ139" s="0"/>
      <c r="AIR139" s="0"/>
      <c r="AIS139" s="0"/>
      <c r="AIT139" s="0"/>
      <c r="AIU139" s="0"/>
      <c r="AIV139" s="0"/>
      <c r="AIW139" s="0"/>
      <c r="AIX139" s="0"/>
      <c r="AIY139" s="0"/>
      <c r="AIZ139" s="0"/>
      <c r="AJA139" s="0"/>
      <c r="AJB139" s="0"/>
      <c r="AJC139" s="0"/>
      <c r="AJD139" s="0"/>
      <c r="AJE139" s="0"/>
      <c r="AJF139" s="0"/>
      <c r="AJG139" s="0"/>
      <c r="AJH139" s="0"/>
      <c r="AJI139" s="0"/>
      <c r="AJJ139" s="0"/>
      <c r="AJK139" s="0"/>
      <c r="AJL139" s="0"/>
      <c r="AJM139" s="0"/>
      <c r="AJN139" s="0"/>
      <c r="AJO139" s="0"/>
      <c r="AJP139" s="0"/>
      <c r="AJQ139" s="0"/>
      <c r="AJR139" s="0"/>
      <c r="AJS139" s="0"/>
      <c r="AJT139" s="0"/>
      <c r="AJU139" s="0"/>
      <c r="AJV139" s="0"/>
      <c r="AJW139" s="0"/>
      <c r="AJX139" s="0"/>
      <c r="AJY139" s="0"/>
      <c r="AJZ139" s="0"/>
      <c r="AKA139" s="0"/>
      <c r="AKB139" s="0"/>
      <c r="AKC139" s="0"/>
      <c r="AKD139" s="0"/>
      <c r="AKE139" s="0"/>
      <c r="AKF139" s="0"/>
      <c r="AKG139" s="0"/>
      <c r="AKH139" s="0"/>
      <c r="AKI139" s="0"/>
      <c r="AKJ139" s="0"/>
      <c r="AKK139" s="0"/>
      <c r="AKL139" s="0"/>
      <c r="AKM139" s="0"/>
      <c r="AKN139" s="0"/>
      <c r="AKO139" s="0"/>
      <c r="AKP139" s="0"/>
      <c r="AKQ139" s="0"/>
      <c r="AKR139" s="0"/>
      <c r="AKS139" s="0"/>
      <c r="AKT139" s="0"/>
      <c r="AKU139" s="0"/>
      <c r="AKV139" s="0"/>
      <c r="AKW139" s="0"/>
      <c r="AKX139" s="0"/>
      <c r="AKY139" s="0"/>
      <c r="AKZ139" s="0"/>
      <c r="ALA139" s="0"/>
      <c r="ALB139" s="0"/>
      <c r="ALC139" s="0"/>
      <c r="ALD139" s="0"/>
      <c r="ALE139" s="0"/>
      <c r="ALF139" s="0"/>
      <c r="ALG139" s="0"/>
      <c r="ALH139" s="0"/>
      <c r="ALI139" s="0"/>
      <c r="ALJ139" s="0"/>
      <c r="ALK139" s="0"/>
      <c r="ALL139" s="0"/>
      <c r="ALM139" s="0"/>
      <c r="ALN139" s="0"/>
      <c r="ALO139" s="0"/>
      <c r="ALP139" s="0"/>
      <c r="ALQ139" s="0"/>
      <c r="ALR139" s="0"/>
      <c r="ALS139" s="0"/>
      <c r="ALT139" s="0"/>
      <c r="ALU139" s="0"/>
      <c r="ALV139" s="0"/>
      <c r="ALW139" s="0"/>
      <c r="ALX139" s="0"/>
      <c r="ALY139" s="0"/>
      <c r="ALZ139" s="0"/>
      <c r="AMA139" s="0"/>
      <c r="AMB139" s="0"/>
      <c r="AMC139" s="0"/>
      <c r="AMD139" s="0"/>
      <c r="AME139" s="0"/>
      <c r="AMF139" s="0"/>
      <c r="AMG139" s="0"/>
      <c r="AMH139" s="0"/>
      <c r="AMI139" s="0"/>
      <c r="AMJ139" s="0"/>
    </row>
    <row r="140" s="258" customFormat="true" ht="15" hidden="true" customHeight="true" outlineLevel="1" collapsed="false">
      <c r="B140" s="209" t="s">
        <v>236</v>
      </c>
      <c r="C140" s="210" t="s">
        <v>237</v>
      </c>
      <c r="D140" s="242" t="s">
        <v>114</v>
      </c>
      <c r="E140" s="210"/>
      <c r="F140" s="210"/>
      <c r="G140" s="210"/>
      <c r="H140" s="210"/>
      <c r="I140" s="210"/>
      <c r="J140" s="210"/>
      <c r="K140" s="210"/>
      <c r="L140" s="210"/>
      <c r="M140" s="210"/>
      <c r="N140" s="210"/>
      <c r="O140" s="232"/>
      <c r="P140" s="210"/>
      <c r="Q140" s="210"/>
      <c r="R140" s="210"/>
      <c r="S140" s="210"/>
      <c r="T140" s="210"/>
      <c r="U140" s="210"/>
      <c r="V140" s="210"/>
      <c r="W140" s="210"/>
      <c r="X140" s="233"/>
      <c r="Y140" s="232"/>
      <c r="Z140" s="210"/>
      <c r="AA140" s="210"/>
      <c r="AB140" s="210"/>
      <c r="AC140" s="210"/>
      <c r="AD140" s="210"/>
      <c r="AE140" s="210"/>
      <c r="AF140" s="210"/>
      <c r="AG140" s="210"/>
      <c r="AH140" s="233"/>
      <c r="AI140" s="232"/>
      <c r="AJ140" s="210"/>
      <c r="AK140" s="210"/>
      <c r="AL140" s="210"/>
      <c r="AM140" s="210"/>
      <c r="AN140" s="210"/>
      <c r="AO140" s="210"/>
      <c r="AP140" s="210"/>
      <c r="AQ140" s="210"/>
      <c r="AR140" s="233"/>
      <c r="AS140" s="232"/>
      <c r="AT140" s="210"/>
      <c r="AU140" s="210"/>
      <c r="AV140" s="210"/>
      <c r="AW140" s="210"/>
      <c r="AX140" s="210"/>
      <c r="AY140" s="210"/>
      <c r="AZ140" s="210"/>
      <c r="BA140" s="210"/>
      <c r="BB140" s="233"/>
      <c r="BC140" s="185"/>
      <c r="BD140" s="185"/>
      <c r="BE140" s="185"/>
      <c r="BF140" s="185"/>
      <c r="BG140" s="185"/>
      <c r="BH140" s="185"/>
      <c r="BI140" s="185"/>
      <c r="BJ140" s="185"/>
      <c r="BK140" s="185"/>
      <c r="BL140" s="185"/>
      <c r="BM140" s="185"/>
      <c r="BN140" s="185"/>
      <c r="BO140" s="185"/>
      <c r="BP140" s="185"/>
      <c r="BQ140" s="185"/>
      <c r="BR140" s="185"/>
      <c r="BS140" s="185"/>
      <c r="BT140" s="185"/>
      <c r="BU140" s="185"/>
      <c r="BV140" s="185"/>
    </row>
    <row r="141" customFormat="false" ht="15" hidden="true" customHeight="true" outlineLevel="1" collapsed="false">
      <c r="A141" s="0"/>
      <c r="B141" s="202" t="s">
        <v>238</v>
      </c>
      <c r="C141" s="66" t="s">
        <v>239</v>
      </c>
      <c r="D141" s="241" t="s">
        <v>114</v>
      </c>
      <c r="E141" s="66"/>
      <c r="F141" s="66"/>
      <c r="G141" s="66"/>
      <c r="H141" s="66"/>
      <c r="I141" s="66"/>
      <c r="J141" s="66"/>
      <c r="K141" s="66"/>
      <c r="L141" s="66"/>
      <c r="M141" s="66"/>
      <c r="N141" s="66"/>
      <c r="O141" s="234"/>
      <c r="P141" s="66"/>
      <c r="Q141" s="66"/>
      <c r="R141" s="66"/>
      <c r="S141" s="66"/>
      <c r="T141" s="66"/>
      <c r="U141" s="66"/>
      <c r="V141" s="66"/>
      <c r="W141" s="66"/>
      <c r="X141" s="235"/>
      <c r="Y141" s="234"/>
      <c r="Z141" s="66"/>
      <c r="AA141" s="66"/>
      <c r="AB141" s="66"/>
      <c r="AC141" s="66"/>
      <c r="AD141" s="66"/>
      <c r="AE141" s="66"/>
      <c r="AF141" s="66"/>
      <c r="AG141" s="66"/>
      <c r="AH141" s="235"/>
      <c r="AI141" s="234"/>
      <c r="AJ141" s="66"/>
      <c r="AK141" s="66"/>
      <c r="AL141" s="66"/>
      <c r="AM141" s="66"/>
      <c r="AN141" s="66"/>
      <c r="AO141" s="66"/>
      <c r="AP141" s="66"/>
      <c r="AQ141" s="66"/>
      <c r="AR141" s="235"/>
      <c r="AS141" s="234"/>
      <c r="AT141" s="66"/>
      <c r="AU141" s="66"/>
      <c r="AV141" s="66"/>
      <c r="AW141" s="66"/>
      <c r="AX141" s="66"/>
      <c r="AY141" s="66"/>
      <c r="AZ141" s="66"/>
      <c r="BA141" s="66"/>
      <c r="BB141" s="235"/>
      <c r="BC141" s="0"/>
      <c r="BD141" s="0"/>
      <c r="BE141" s="0"/>
      <c r="BF141" s="0"/>
      <c r="BG141" s="0"/>
      <c r="BH141" s="0"/>
      <c r="BI141" s="0"/>
      <c r="BJ141" s="0"/>
      <c r="BK141" s="0"/>
      <c r="BL141" s="0"/>
      <c r="BM141" s="0"/>
      <c r="BN141" s="0"/>
      <c r="BO141" s="0"/>
      <c r="BP141" s="0"/>
      <c r="BQ141" s="0"/>
      <c r="BR141" s="0"/>
      <c r="BS141" s="0"/>
      <c r="BT141" s="0"/>
      <c r="BU141" s="0"/>
      <c r="BV141" s="0"/>
      <c r="BW141" s="0"/>
      <c r="BX141" s="0"/>
      <c r="BY141" s="0"/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/>
      <c r="DC141" s="0"/>
      <c r="DD141" s="0"/>
      <c r="DE141" s="0"/>
      <c r="DF141" s="0"/>
      <c r="DG141" s="0"/>
      <c r="DH141" s="0"/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  <c r="DU141" s="0"/>
      <c r="DV141" s="0"/>
      <c r="DW141" s="0"/>
      <c r="DX141" s="0"/>
      <c r="DY141" s="0"/>
      <c r="DZ141" s="0"/>
      <c r="EA141" s="0"/>
      <c r="EB141" s="0"/>
      <c r="EC141" s="0"/>
      <c r="ED141" s="0"/>
      <c r="EE141" s="0"/>
      <c r="EF141" s="0"/>
      <c r="EG141" s="0"/>
      <c r="EH141" s="0"/>
      <c r="EI141" s="0"/>
      <c r="EJ141" s="0"/>
      <c r="EK141" s="0"/>
      <c r="EL141" s="0"/>
      <c r="EM141" s="0"/>
      <c r="EN141" s="0"/>
      <c r="EO141" s="0"/>
      <c r="EP141" s="0"/>
      <c r="EQ141" s="0"/>
      <c r="ER141" s="0"/>
      <c r="ES141" s="0"/>
      <c r="ET141" s="0"/>
      <c r="EU141" s="0"/>
      <c r="EV141" s="0"/>
      <c r="EW141" s="0"/>
      <c r="EX141" s="0"/>
      <c r="EY141" s="0"/>
      <c r="EZ141" s="0"/>
      <c r="FA141" s="0"/>
      <c r="FB141" s="0"/>
      <c r="FC141" s="0"/>
      <c r="FD141" s="0"/>
      <c r="FE141" s="0"/>
      <c r="FF141" s="0"/>
      <c r="FG141" s="0"/>
      <c r="FH141" s="0"/>
      <c r="FI141" s="0"/>
      <c r="FJ141" s="0"/>
      <c r="FK141" s="0"/>
      <c r="FL141" s="0"/>
      <c r="FM141" s="0"/>
      <c r="FN141" s="0"/>
      <c r="FO141" s="0"/>
      <c r="FP141" s="0"/>
      <c r="FQ141" s="0"/>
      <c r="FR141" s="0"/>
      <c r="FS141" s="0"/>
      <c r="FT141" s="0"/>
      <c r="FU141" s="0"/>
      <c r="FV141" s="0"/>
      <c r="FW141" s="0"/>
      <c r="FX141" s="0"/>
      <c r="FY141" s="0"/>
      <c r="FZ141" s="0"/>
      <c r="GA141" s="0"/>
      <c r="GB141" s="0"/>
      <c r="GC141" s="0"/>
      <c r="GD141" s="0"/>
      <c r="GE141" s="0"/>
      <c r="GF141" s="0"/>
      <c r="GG141" s="0"/>
      <c r="GH141" s="0"/>
      <c r="GI141" s="0"/>
      <c r="GJ141" s="0"/>
      <c r="GK141" s="0"/>
      <c r="GL141" s="0"/>
      <c r="GM141" s="0"/>
      <c r="GN141" s="0"/>
      <c r="GO141" s="0"/>
      <c r="GP141" s="0"/>
      <c r="GQ141" s="0"/>
      <c r="GR141" s="0"/>
      <c r="GS141" s="0"/>
      <c r="GT141" s="0"/>
      <c r="GU141" s="0"/>
      <c r="GV141" s="0"/>
      <c r="GW141" s="0"/>
      <c r="GX141" s="0"/>
      <c r="GY141" s="0"/>
      <c r="GZ141" s="0"/>
      <c r="HA141" s="0"/>
      <c r="HB141" s="0"/>
      <c r="HC141" s="0"/>
      <c r="HD141" s="0"/>
      <c r="HE141" s="0"/>
      <c r="HF141" s="0"/>
      <c r="HG141" s="0"/>
      <c r="HH141" s="0"/>
      <c r="HI141" s="0"/>
      <c r="HJ141" s="0"/>
      <c r="HK141" s="0"/>
      <c r="HL141" s="0"/>
      <c r="HM141" s="0"/>
      <c r="HN141" s="0"/>
      <c r="HO141" s="0"/>
      <c r="HP141" s="0"/>
      <c r="HQ141" s="0"/>
      <c r="HR141" s="0"/>
      <c r="HS141" s="0"/>
      <c r="HT141" s="0"/>
      <c r="HU141" s="0"/>
      <c r="HV141" s="0"/>
      <c r="HW141" s="0"/>
      <c r="HX141" s="0"/>
      <c r="HY141" s="0"/>
      <c r="HZ141" s="0"/>
      <c r="IA141" s="0"/>
      <c r="IB141" s="0"/>
      <c r="IC141" s="0"/>
      <c r="ID141" s="0"/>
      <c r="IE141" s="0"/>
      <c r="IF141" s="0"/>
      <c r="IG141" s="0"/>
      <c r="IH141" s="0"/>
      <c r="II141" s="0"/>
      <c r="IJ141" s="0"/>
      <c r="IK141" s="0"/>
      <c r="IL141" s="0"/>
      <c r="IM141" s="0"/>
      <c r="IN141" s="0"/>
      <c r="IO141" s="0"/>
      <c r="IP141" s="0"/>
      <c r="IQ141" s="0"/>
      <c r="IR141" s="0"/>
      <c r="IS141" s="0"/>
      <c r="IT141" s="0"/>
      <c r="IU141" s="0"/>
      <c r="IV141" s="0"/>
      <c r="IW141" s="0"/>
      <c r="IX141" s="0"/>
      <c r="IY141" s="0"/>
      <c r="IZ141" s="0"/>
      <c r="JA141" s="0"/>
      <c r="JB141" s="0"/>
      <c r="JC141" s="0"/>
      <c r="JD141" s="0"/>
      <c r="JE141" s="0"/>
      <c r="JF141" s="0"/>
      <c r="JG141" s="0"/>
      <c r="JH141" s="0"/>
      <c r="JI141" s="0"/>
      <c r="JJ141" s="0"/>
      <c r="JK141" s="0"/>
      <c r="JL141" s="0"/>
      <c r="JM141" s="0"/>
      <c r="JN141" s="0"/>
      <c r="JO141" s="0"/>
      <c r="JP141" s="0"/>
      <c r="JQ141" s="0"/>
      <c r="JR141" s="0"/>
      <c r="JS141" s="0"/>
      <c r="JT141" s="0"/>
      <c r="JU141" s="0"/>
      <c r="JV141" s="0"/>
      <c r="JW141" s="0"/>
      <c r="JX141" s="0"/>
      <c r="JY141" s="0"/>
      <c r="JZ141" s="0"/>
      <c r="KA141" s="0"/>
      <c r="KB141" s="0"/>
      <c r="KC141" s="0"/>
      <c r="KD141" s="0"/>
      <c r="KE141" s="0"/>
      <c r="KF141" s="0"/>
      <c r="KG141" s="0"/>
      <c r="KH141" s="0"/>
      <c r="KI141" s="0"/>
      <c r="KJ141" s="0"/>
      <c r="KK141" s="0"/>
      <c r="KL141" s="0"/>
      <c r="KM141" s="0"/>
      <c r="KN141" s="0"/>
      <c r="KO141" s="0"/>
      <c r="KP141" s="0"/>
      <c r="KQ141" s="0"/>
      <c r="KR141" s="0"/>
      <c r="KS141" s="0"/>
      <c r="KT141" s="0"/>
      <c r="KU141" s="0"/>
      <c r="KV141" s="0"/>
      <c r="KW141" s="0"/>
      <c r="KX141" s="0"/>
      <c r="KY141" s="0"/>
      <c r="KZ141" s="0"/>
      <c r="LA141" s="0"/>
      <c r="LB141" s="0"/>
      <c r="LC141" s="0"/>
      <c r="LD141" s="0"/>
      <c r="LE141" s="0"/>
      <c r="LF141" s="0"/>
      <c r="LG141" s="0"/>
      <c r="LH141" s="0"/>
      <c r="LI141" s="0"/>
      <c r="LJ141" s="0"/>
      <c r="LK141" s="0"/>
      <c r="LL141" s="0"/>
      <c r="LM141" s="0"/>
      <c r="LN141" s="0"/>
      <c r="LO141" s="0"/>
      <c r="LP141" s="0"/>
      <c r="LQ141" s="0"/>
      <c r="LR141" s="0"/>
      <c r="LS141" s="0"/>
      <c r="LT141" s="0"/>
      <c r="LU141" s="0"/>
      <c r="LV141" s="0"/>
      <c r="LW141" s="0"/>
      <c r="LX141" s="0"/>
      <c r="LY141" s="0"/>
      <c r="LZ141" s="0"/>
      <c r="MA141" s="0"/>
      <c r="MB141" s="0"/>
      <c r="MC141" s="0"/>
      <c r="MD141" s="0"/>
      <c r="ME141" s="0"/>
      <c r="MF141" s="0"/>
      <c r="MG141" s="0"/>
      <c r="MH141" s="0"/>
      <c r="MI141" s="0"/>
      <c r="MJ141" s="0"/>
      <c r="MK141" s="0"/>
      <c r="ML141" s="0"/>
      <c r="MM141" s="0"/>
      <c r="MN141" s="0"/>
      <c r="MO141" s="0"/>
      <c r="MP141" s="0"/>
      <c r="MQ141" s="0"/>
      <c r="MR141" s="0"/>
      <c r="MS141" s="0"/>
      <c r="MT141" s="0"/>
      <c r="MU141" s="0"/>
      <c r="MV141" s="0"/>
      <c r="MW141" s="0"/>
      <c r="MX141" s="0"/>
      <c r="MY141" s="0"/>
      <c r="MZ141" s="0"/>
      <c r="NA141" s="0"/>
      <c r="NB141" s="0"/>
      <c r="NC141" s="0"/>
      <c r="ND141" s="0"/>
      <c r="NE141" s="0"/>
      <c r="NF141" s="0"/>
      <c r="NG141" s="0"/>
      <c r="NH141" s="0"/>
      <c r="NI141" s="0"/>
      <c r="NJ141" s="0"/>
      <c r="NK141" s="0"/>
      <c r="NL141" s="0"/>
      <c r="NM141" s="0"/>
      <c r="NN141" s="0"/>
      <c r="NO141" s="0"/>
      <c r="NP141" s="0"/>
      <c r="NQ141" s="0"/>
      <c r="NR141" s="0"/>
      <c r="NS141" s="0"/>
      <c r="NT141" s="0"/>
      <c r="NU141" s="0"/>
      <c r="NV141" s="0"/>
      <c r="NW141" s="0"/>
      <c r="NX141" s="0"/>
      <c r="NY141" s="0"/>
      <c r="NZ141" s="0"/>
      <c r="OA141" s="0"/>
      <c r="OB141" s="0"/>
      <c r="OC141" s="0"/>
      <c r="OD141" s="0"/>
      <c r="OE141" s="0"/>
      <c r="OF141" s="0"/>
      <c r="OG141" s="0"/>
      <c r="OH141" s="0"/>
      <c r="OI141" s="0"/>
      <c r="OJ141" s="0"/>
      <c r="OK141" s="0"/>
      <c r="OL141" s="0"/>
      <c r="OM141" s="0"/>
      <c r="ON141" s="0"/>
      <c r="OO141" s="0"/>
      <c r="OP141" s="0"/>
      <c r="OQ141" s="0"/>
      <c r="OR141" s="0"/>
      <c r="OS141" s="0"/>
      <c r="OT141" s="0"/>
      <c r="OU141" s="0"/>
      <c r="OV141" s="0"/>
      <c r="OW141" s="0"/>
      <c r="OX141" s="0"/>
      <c r="OY141" s="0"/>
      <c r="OZ141" s="0"/>
      <c r="PA141" s="0"/>
      <c r="PB141" s="0"/>
      <c r="PC141" s="0"/>
      <c r="PD141" s="0"/>
      <c r="PE141" s="0"/>
      <c r="PF141" s="0"/>
      <c r="PG141" s="0"/>
      <c r="PH141" s="0"/>
      <c r="PI141" s="0"/>
      <c r="PJ141" s="0"/>
      <c r="PK141" s="0"/>
      <c r="PL141" s="0"/>
      <c r="PM141" s="0"/>
      <c r="PN141" s="0"/>
      <c r="PO141" s="0"/>
      <c r="PP141" s="0"/>
      <c r="PQ141" s="0"/>
      <c r="PR141" s="0"/>
      <c r="PS141" s="0"/>
      <c r="PT141" s="0"/>
      <c r="PU141" s="0"/>
      <c r="PV141" s="0"/>
      <c r="PW141" s="0"/>
      <c r="PX141" s="0"/>
      <c r="PY141" s="0"/>
      <c r="PZ141" s="0"/>
      <c r="QA141" s="0"/>
      <c r="QB141" s="0"/>
      <c r="QC141" s="0"/>
      <c r="QD141" s="0"/>
      <c r="QE141" s="0"/>
      <c r="QF141" s="0"/>
      <c r="QG141" s="0"/>
      <c r="QH141" s="0"/>
      <c r="QI141" s="0"/>
      <c r="QJ141" s="0"/>
      <c r="QK141" s="0"/>
      <c r="QL141" s="0"/>
      <c r="QM141" s="0"/>
      <c r="QN141" s="0"/>
      <c r="QO141" s="0"/>
      <c r="QP141" s="0"/>
      <c r="QQ141" s="0"/>
      <c r="QR141" s="0"/>
      <c r="QS141" s="0"/>
      <c r="QT141" s="0"/>
      <c r="QU141" s="0"/>
      <c r="QV141" s="0"/>
      <c r="QW141" s="0"/>
      <c r="QX141" s="0"/>
      <c r="QY141" s="0"/>
      <c r="QZ141" s="0"/>
      <c r="RA141" s="0"/>
      <c r="RB141" s="0"/>
      <c r="RC141" s="0"/>
      <c r="RD141" s="0"/>
      <c r="RE141" s="0"/>
      <c r="RF141" s="0"/>
      <c r="RG141" s="0"/>
      <c r="RH141" s="0"/>
      <c r="RI141" s="0"/>
      <c r="RJ141" s="0"/>
      <c r="RK141" s="0"/>
      <c r="RL141" s="0"/>
      <c r="RM141" s="0"/>
      <c r="RN141" s="0"/>
      <c r="RO141" s="0"/>
      <c r="RP141" s="0"/>
      <c r="RQ141" s="0"/>
      <c r="RR141" s="0"/>
      <c r="RS141" s="0"/>
      <c r="RT141" s="0"/>
      <c r="RU141" s="0"/>
      <c r="RV141" s="0"/>
      <c r="RW141" s="0"/>
      <c r="RX141" s="0"/>
      <c r="RY141" s="0"/>
      <c r="RZ141" s="0"/>
      <c r="SA141" s="0"/>
      <c r="SB141" s="0"/>
      <c r="SC141" s="0"/>
      <c r="SD141" s="0"/>
      <c r="SE141" s="0"/>
      <c r="SF141" s="0"/>
      <c r="SG141" s="0"/>
      <c r="SH141" s="0"/>
      <c r="SI141" s="0"/>
      <c r="SJ141" s="0"/>
      <c r="SK141" s="0"/>
      <c r="SL141" s="0"/>
      <c r="SM141" s="0"/>
      <c r="SN141" s="0"/>
      <c r="SO141" s="0"/>
      <c r="SP141" s="0"/>
      <c r="SQ141" s="0"/>
      <c r="SR141" s="0"/>
      <c r="SS141" s="0"/>
      <c r="ST141" s="0"/>
      <c r="SU141" s="0"/>
      <c r="SV141" s="0"/>
      <c r="SW141" s="0"/>
      <c r="SX141" s="0"/>
      <c r="SY141" s="0"/>
      <c r="SZ141" s="0"/>
      <c r="TA141" s="0"/>
      <c r="TB141" s="0"/>
      <c r="TC141" s="0"/>
      <c r="TD141" s="0"/>
      <c r="TE141" s="0"/>
      <c r="TF141" s="0"/>
      <c r="TG141" s="0"/>
      <c r="TH141" s="0"/>
      <c r="TI141" s="0"/>
      <c r="TJ141" s="0"/>
      <c r="TK141" s="0"/>
      <c r="TL141" s="0"/>
      <c r="TM141" s="0"/>
      <c r="TN141" s="0"/>
      <c r="TO141" s="0"/>
      <c r="TP141" s="0"/>
      <c r="TQ141" s="0"/>
      <c r="TR141" s="0"/>
      <c r="TS141" s="0"/>
      <c r="TT141" s="0"/>
      <c r="TU141" s="0"/>
      <c r="TV141" s="0"/>
      <c r="TW141" s="0"/>
      <c r="TX141" s="0"/>
      <c r="TY141" s="0"/>
      <c r="TZ141" s="0"/>
      <c r="UA141" s="0"/>
      <c r="UB141" s="0"/>
      <c r="UC141" s="0"/>
      <c r="UD141" s="0"/>
      <c r="UE141" s="0"/>
      <c r="UF141" s="0"/>
      <c r="UG141" s="0"/>
      <c r="UH141" s="0"/>
      <c r="UI141" s="0"/>
      <c r="UJ141" s="0"/>
      <c r="UK141" s="0"/>
      <c r="UL141" s="0"/>
      <c r="UM141" s="0"/>
      <c r="UN141" s="0"/>
      <c r="UO141" s="0"/>
      <c r="UP141" s="0"/>
      <c r="UQ141" s="0"/>
      <c r="UR141" s="0"/>
      <c r="US141" s="0"/>
      <c r="UT141" s="0"/>
      <c r="UU141" s="0"/>
      <c r="UV141" s="0"/>
      <c r="UW141" s="0"/>
      <c r="UX141" s="0"/>
      <c r="UY141" s="0"/>
      <c r="UZ141" s="0"/>
      <c r="VA141" s="0"/>
      <c r="VB141" s="0"/>
      <c r="VC141" s="0"/>
      <c r="VD141" s="0"/>
      <c r="VE141" s="0"/>
      <c r="VF141" s="0"/>
      <c r="VG141" s="0"/>
      <c r="VH141" s="0"/>
      <c r="VI141" s="0"/>
      <c r="VJ141" s="0"/>
      <c r="VK141" s="0"/>
      <c r="VL141" s="0"/>
      <c r="VM141" s="0"/>
      <c r="VN141" s="0"/>
      <c r="VO141" s="0"/>
      <c r="VP141" s="0"/>
      <c r="VQ141" s="0"/>
      <c r="VR141" s="0"/>
      <c r="VS141" s="0"/>
      <c r="VT141" s="0"/>
      <c r="VU141" s="0"/>
      <c r="VV141" s="0"/>
      <c r="VW141" s="0"/>
      <c r="VX141" s="0"/>
      <c r="VY141" s="0"/>
      <c r="VZ141" s="0"/>
      <c r="WA141" s="0"/>
      <c r="WB141" s="0"/>
      <c r="WC141" s="0"/>
      <c r="WD141" s="0"/>
      <c r="WE141" s="0"/>
      <c r="WF141" s="0"/>
      <c r="WG141" s="0"/>
      <c r="WH141" s="0"/>
      <c r="WI141" s="0"/>
      <c r="WJ141" s="0"/>
      <c r="WK141" s="0"/>
      <c r="WL141" s="0"/>
      <c r="WM141" s="0"/>
      <c r="WN141" s="0"/>
      <c r="WO141" s="0"/>
      <c r="WP141" s="0"/>
      <c r="WQ141" s="0"/>
      <c r="WR141" s="0"/>
      <c r="WS141" s="0"/>
      <c r="WT141" s="0"/>
      <c r="WU141" s="0"/>
      <c r="WV141" s="0"/>
      <c r="WW141" s="0"/>
      <c r="WX141" s="0"/>
      <c r="WY141" s="0"/>
      <c r="WZ141" s="0"/>
      <c r="XA141" s="0"/>
      <c r="XB141" s="0"/>
      <c r="XC141" s="0"/>
      <c r="XD141" s="0"/>
      <c r="XE141" s="0"/>
      <c r="XF141" s="0"/>
      <c r="XG141" s="0"/>
      <c r="XH141" s="0"/>
      <c r="XI141" s="0"/>
      <c r="XJ141" s="0"/>
      <c r="XK141" s="0"/>
      <c r="XL141" s="0"/>
      <c r="XM141" s="0"/>
      <c r="XN141" s="0"/>
      <c r="XO141" s="0"/>
      <c r="XP141" s="0"/>
      <c r="XQ141" s="0"/>
      <c r="XR141" s="0"/>
      <c r="XS141" s="0"/>
      <c r="XT141" s="0"/>
      <c r="XU141" s="0"/>
      <c r="XV141" s="0"/>
      <c r="XW141" s="0"/>
      <c r="XX141" s="0"/>
      <c r="XY141" s="0"/>
      <c r="XZ141" s="0"/>
      <c r="YA141" s="0"/>
      <c r="YB141" s="0"/>
      <c r="YC141" s="0"/>
      <c r="YD141" s="0"/>
      <c r="YE141" s="0"/>
      <c r="YF141" s="0"/>
      <c r="YG141" s="0"/>
      <c r="YH141" s="0"/>
      <c r="YI141" s="0"/>
      <c r="YJ141" s="0"/>
      <c r="YK141" s="0"/>
      <c r="YL141" s="0"/>
      <c r="YM141" s="0"/>
      <c r="YN141" s="0"/>
      <c r="YO141" s="0"/>
      <c r="YP141" s="0"/>
      <c r="YQ141" s="0"/>
      <c r="YR141" s="0"/>
      <c r="YS141" s="0"/>
      <c r="YT141" s="0"/>
      <c r="YU141" s="0"/>
      <c r="YV141" s="0"/>
      <c r="YW141" s="0"/>
      <c r="YX141" s="0"/>
      <c r="YY141" s="0"/>
      <c r="YZ141" s="0"/>
      <c r="ZA141" s="0"/>
      <c r="ZB141" s="0"/>
      <c r="ZC141" s="0"/>
      <c r="ZD141" s="0"/>
      <c r="ZE141" s="0"/>
      <c r="ZF141" s="0"/>
      <c r="ZG141" s="0"/>
      <c r="ZH141" s="0"/>
      <c r="ZI141" s="0"/>
      <c r="ZJ141" s="0"/>
      <c r="ZK141" s="0"/>
      <c r="ZL141" s="0"/>
      <c r="ZM141" s="0"/>
      <c r="ZN141" s="0"/>
      <c r="ZO141" s="0"/>
      <c r="ZP141" s="0"/>
      <c r="ZQ141" s="0"/>
      <c r="ZR141" s="0"/>
      <c r="ZS141" s="0"/>
      <c r="ZT141" s="0"/>
      <c r="ZU141" s="0"/>
      <c r="ZV141" s="0"/>
      <c r="ZW141" s="0"/>
      <c r="ZX141" s="0"/>
      <c r="ZY141" s="0"/>
      <c r="ZZ141" s="0"/>
      <c r="AAA141" s="0"/>
      <c r="AAB141" s="0"/>
      <c r="AAC141" s="0"/>
      <c r="AAD141" s="0"/>
      <c r="AAE141" s="0"/>
      <c r="AAF141" s="0"/>
      <c r="AAG141" s="0"/>
      <c r="AAH141" s="0"/>
      <c r="AAI141" s="0"/>
      <c r="AAJ141" s="0"/>
      <c r="AAK141" s="0"/>
      <c r="AAL141" s="0"/>
      <c r="AAM141" s="0"/>
      <c r="AAN141" s="0"/>
      <c r="AAO141" s="0"/>
      <c r="AAP141" s="0"/>
      <c r="AAQ141" s="0"/>
      <c r="AAR141" s="0"/>
      <c r="AAS141" s="0"/>
      <c r="AAT141" s="0"/>
      <c r="AAU141" s="0"/>
      <c r="AAV141" s="0"/>
      <c r="AAW141" s="0"/>
      <c r="AAX141" s="0"/>
      <c r="AAY141" s="0"/>
      <c r="AAZ141" s="0"/>
      <c r="ABA141" s="0"/>
      <c r="ABB141" s="0"/>
      <c r="ABC141" s="0"/>
      <c r="ABD141" s="0"/>
      <c r="ABE141" s="0"/>
      <c r="ABF141" s="0"/>
      <c r="ABG141" s="0"/>
      <c r="ABH141" s="0"/>
      <c r="ABI141" s="0"/>
      <c r="ABJ141" s="0"/>
      <c r="ABK141" s="0"/>
      <c r="ABL141" s="0"/>
      <c r="ABM141" s="0"/>
      <c r="ABN141" s="0"/>
      <c r="ABO141" s="0"/>
      <c r="ABP141" s="0"/>
      <c r="ABQ141" s="0"/>
      <c r="ABR141" s="0"/>
      <c r="ABS141" s="0"/>
      <c r="ABT141" s="0"/>
      <c r="ABU141" s="0"/>
      <c r="ABV141" s="0"/>
      <c r="ABW141" s="0"/>
      <c r="ABX141" s="0"/>
      <c r="ABY141" s="0"/>
      <c r="ABZ141" s="0"/>
      <c r="ACA141" s="0"/>
      <c r="ACB141" s="0"/>
      <c r="ACC141" s="0"/>
      <c r="ACD141" s="0"/>
      <c r="ACE141" s="0"/>
      <c r="ACF141" s="0"/>
      <c r="ACG141" s="0"/>
      <c r="ACH141" s="0"/>
      <c r="ACI141" s="0"/>
      <c r="ACJ141" s="0"/>
      <c r="ACK141" s="0"/>
      <c r="ACL141" s="0"/>
      <c r="ACM141" s="0"/>
      <c r="ACN141" s="0"/>
      <c r="ACO141" s="0"/>
      <c r="ACP141" s="0"/>
      <c r="ACQ141" s="0"/>
      <c r="ACR141" s="0"/>
      <c r="ACS141" s="0"/>
      <c r="ACT141" s="0"/>
      <c r="ACU141" s="0"/>
      <c r="ACV141" s="0"/>
      <c r="ACW141" s="0"/>
      <c r="ACX141" s="0"/>
      <c r="ACY141" s="0"/>
      <c r="ACZ141" s="0"/>
      <c r="ADA141" s="0"/>
      <c r="ADB141" s="0"/>
      <c r="ADC141" s="0"/>
      <c r="ADD141" s="0"/>
      <c r="ADE141" s="0"/>
      <c r="ADF141" s="0"/>
      <c r="ADG141" s="0"/>
      <c r="ADH141" s="0"/>
      <c r="ADI141" s="0"/>
      <c r="ADJ141" s="0"/>
      <c r="ADK141" s="0"/>
      <c r="ADL141" s="0"/>
      <c r="ADM141" s="0"/>
      <c r="ADN141" s="0"/>
      <c r="ADO141" s="0"/>
      <c r="ADP141" s="0"/>
      <c r="ADQ141" s="0"/>
      <c r="ADR141" s="0"/>
      <c r="ADS141" s="0"/>
      <c r="ADT141" s="0"/>
      <c r="ADU141" s="0"/>
      <c r="ADV141" s="0"/>
      <c r="ADW141" s="0"/>
      <c r="ADX141" s="0"/>
      <c r="ADY141" s="0"/>
      <c r="ADZ141" s="0"/>
      <c r="AEA141" s="0"/>
      <c r="AEB141" s="0"/>
      <c r="AEC141" s="0"/>
      <c r="AED141" s="0"/>
      <c r="AEE141" s="0"/>
      <c r="AEF141" s="0"/>
      <c r="AEG141" s="0"/>
      <c r="AEH141" s="0"/>
      <c r="AEI141" s="0"/>
      <c r="AEJ141" s="0"/>
      <c r="AEK141" s="0"/>
      <c r="AEL141" s="0"/>
      <c r="AEM141" s="0"/>
      <c r="AEN141" s="0"/>
      <c r="AEO141" s="0"/>
      <c r="AEP141" s="0"/>
      <c r="AEQ141" s="0"/>
      <c r="AER141" s="0"/>
      <c r="AES141" s="0"/>
      <c r="AET141" s="0"/>
      <c r="AEU141" s="0"/>
      <c r="AEV141" s="0"/>
      <c r="AEW141" s="0"/>
      <c r="AEX141" s="0"/>
      <c r="AEY141" s="0"/>
      <c r="AEZ141" s="0"/>
      <c r="AFA141" s="0"/>
      <c r="AFB141" s="0"/>
      <c r="AFC141" s="0"/>
      <c r="AFD141" s="0"/>
      <c r="AFE141" s="0"/>
      <c r="AFF141" s="0"/>
      <c r="AFG141" s="0"/>
      <c r="AFH141" s="0"/>
      <c r="AFI141" s="0"/>
      <c r="AFJ141" s="0"/>
      <c r="AFK141" s="0"/>
      <c r="AFL141" s="0"/>
      <c r="AFM141" s="0"/>
      <c r="AFN141" s="0"/>
      <c r="AFO141" s="0"/>
      <c r="AFP141" s="0"/>
      <c r="AFQ141" s="0"/>
      <c r="AFR141" s="0"/>
      <c r="AFS141" s="0"/>
      <c r="AFT141" s="0"/>
      <c r="AFU141" s="0"/>
      <c r="AFV141" s="0"/>
      <c r="AFW141" s="0"/>
      <c r="AFX141" s="0"/>
      <c r="AFY141" s="0"/>
      <c r="AFZ141" s="0"/>
      <c r="AGA141" s="0"/>
      <c r="AGB141" s="0"/>
      <c r="AGC141" s="0"/>
      <c r="AGD141" s="0"/>
      <c r="AGE141" s="0"/>
      <c r="AGF141" s="0"/>
      <c r="AGG141" s="0"/>
      <c r="AGH141" s="0"/>
      <c r="AGI141" s="0"/>
      <c r="AGJ141" s="0"/>
      <c r="AGK141" s="0"/>
      <c r="AGL141" s="0"/>
      <c r="AGM141" s="0"/>
      <c r="AGN141" s="0"/>
      <c r="AGO141" s="0"/>
      <c r="AGP141" s="0"/>
      <c r="AGQ141" s="0"/>
      <c r="AGR141" s="0"/>
      <c r="AGS141" s="0"/>
      <c r="AGT141" s="0"/>
      <c r="AGU141" s="0"/>
      <c r="AGV141" s="0"/>
      <c r="AGW141" s="0"/>
      <c r="AGX141" s="0"/>
      <c r="AGY141" s="0"/>
      <c r="AGZ141" s="0"/>
      <c r="AHA141" s="0"/>
      <c r="AHB141" s="0"/>
      <c r="AHC141" s="0"/>
      <c r="AHD141" s="0"/>
      <c r="AHE141" s="0"/>
      <c r="AHF141" s="0"/>
      <c r="AHG141" s="0"/>
      <c r="AHH141" s="0"/>
      <c r="AHI141" s="0"/>
      <c r="AHJ141" s="0"/>
      <c r="AHK141" s="0"/>
      <c r="AHL141" s="0"/>
      <c r="AHM141" s="0"/>
      <c r="AHN141" s="0"/>
      <c r="AHO141" s="0"/>
      <c r="AHP141" s="0"/>
      <c r="AHQ141" s="0"/>
      <c r="AHR141" s="0"/>
      <c r="AHS141" s="0"/>
      <c r="AHT141" s="0"/>
      <c r="AHU141" s="0"/>
      <c r="AHV141" s="0"/>
      <c r="AHW141" s="0"/>
      <c r="AHX141" s="0"/>
      <c r="AHY141" s="0"/>
      <c r="AHZ141" s="0"/>
      <c r="AIA141" s="0"/>
      <c r="AIB141" s="0"/>
      <c r="AIC141" s="0"/>
      <c r="AID141" s="0"/>
      <c r="AIE141" s="0"/>
      <c r="AIF141" s="0"/>
      <c r="AIG141" s="0"/>
      <c r="AIH141" s="0"/>
      <c r="AII141" s="0"/>
      <c r="AIJ141" s="0"/>
      <c r="AIK141" s="0"/>
      <c r="AIL141" s="0"/>
      <c r="AIM141" s="0"/>
      <c r="AIN141" s="0"/>
      <c r="AIO141" s="0"/>
      <c r="AIP141" s="0"/>
      <c r="AIQ141" s="0"/>
      <c r="AIR141" s="0"/>
      <c r="AIS141" s="0"/>
      <c r="AIT141" s="0"/>
      <c r="AIU141" s="0"/>
      <c r="AIV141" s="0"/>
      <c r="AIW141" s="0"/>
      <c r="AIX141" s="0"/>
      <c r="AIY141" s="0"/>
      <c r="AIZ141" s="0"/>
      <c r="AJA141" s="0"/>
      <c r="AJB141" s="0"/>
      <c r="AJC141" s="0"/>
      <c r="AJD141" s="0"/>
      <c r="AJE141" s="0"/>
      <c r="AJF141" s="0"/>
      <c r="AJG141" s="0"/>
      <c r="AJH141" s="0"/>
      <c r="AJI141" s="0"/>
      <c r="AJJ141" s="0"/>
      <c r="AJK141" s="0"/>
      <c r="AJL141" s="0"/>
      <c r="AJM141" s="0"/>
      <c r="AJN141" s="0"/>
      <c r="AJO141" s="0"/>
      <c r="AJP141" s="0"/>
      <c r="AJQ141" s="0"/>
      <c r="AJR141" s="0"/>
      <c r="AJS141" s="0"/>
      <c r="AJT141" s="0"/>
      <c r="AJU141" s="0"/>
      <c r="AJV141" s="0"/>
      <c r="AJW141" s="0"/>
      <c r="AJX141" s="0"/>
      <c r="AJY141" s="0"/>
      <c r="AJZ141" s="0"/>
      <c r="AKA141" s="0"/>
      <c r="AKB141" s="0"/>
      <c r="AKC141" s="0"/>
      <c r="AKD141" s="0"/>
      <c r="AKE141" s="0"/>
      <c r="AKF141" s="0"/>
      <c r="AKG141" s="0"/>
      <c r="AKH141" s="0"/>
      <c r="AKI141" s="0"/>
      <c r="AKJ141" s="0"/>
      <c r="AKK141" s="0"/>
      <c r="AKL141" s="0"/>
      <c r="AKM141" s="0"/>
      <c r="AKN141" s="0"/>
      <c r="AKO141" s="0"/>
      <c r="AKP141" s="0"/>
      <c r="AKQ141" s="0"/>
      <c r="AKR141" s="0"/>
      <c r="AKS141" s="0"/>
      <c r="AKT141" s="0"/>
      <c r="AKU141" s="0"/>
      <c r="AKV141" s="0"/>
      <c r="AKW141" s="0"/>
      <c r="AKX141" s="0"/>
      <c r="AKY141" s="0"/>
      <c r="AKZ141" s="0"/>
      <c r="ALA141" s="0"/>
      <c r="ALB141" s="0"/>
      <c r="ALC141" s="0"/>
      <c r="ALD141" s="0"/>
      <c r="ALE141" s="0"/>
      <c r="ALF141" s="0"/>
      <c r="ALG141" s="0"/>
      <c r="ALH141" s="0"/>
      <c r="ALI141" s="0"/>
      <c r="ALJ141" s="0"/>
      <c r="ALK141" s="0"/>
      <c r="ALL141" s="0"/>
      <c r="ALM141" s="0"/>
      <c r="ALN141" s="0"/>
      <c r="ALO141" s="0"/>
      <c r="ALP141" s="0"/>
      <c r="ALQ141" s="0"/>
      <c r="ALR141" s="0"/>
      <c r="ALS141" s="0"/>
      <c r="ALT141" s="0"/>
      <c r="ALU141" s="0"/>
      <c r="ALV141" s="0"/>
      <c r="ALW141" s="0"/>
      <c r="ALX141" s="0"/>
      <c r="ALY141" s="0"/>
      <c r="ALZ141" s="0"/>
      <c r="AMA141" s="0"/>
      <c r="AMB141" s="0"/>
      <c r="AMC141" s="0"/>
      <c r="AMD141" s="0"/>
      <c r="AME141" s="0"/>
      <c r="AMF141" s="0"/>
      <c r="AMG141" s="0"/>
      <c r="AMH141" s="0"/>
      <c r="AMI141" s="0"/>
      <c r="AMJ141" s="0"/>
    </row>
    <row r="142" s="258" customFormat="true" ht="15" hidden="true" customHeight="true" outlineLevel="1" collapsed="false">
      <c r="B142" s="209" t="s">
        <v>240</v>
      </c>
      <c r="C142" s="210" t="s">
        <v>241</v>
      </c>
      <c r="D142" s="242" t="s">
        <v>114</v>
      </c>
      <c r="E142" s="210"/>
      <c r="F142" s="210"/>
      <c r="G142" s="210"/>
      <c r="H142" s="210"/>
      <c r="I142" s="210"/>
      <c r="J142" s="210"/>
      <c r="K142" s="210"/>
      <c r="L142" s="210"/>
      <c r="M142" s="210"/>
      <c r="N142" s="210"/>
      <c r="O142" s="232"/>
      <c r="P142" s="210"/>
      <c r="Q142" s="210"/>
      <c r="R142" s="210"/>
      <c r="S142" s="210"/>
      <c r="T142" s="210"/>
      <c r="U142" s="210"/>
      <c r="V142" s="210"/>
      <c r="W142" s="210"/>
      <c r="X142" s="233"/>
      <c r="Y142" s="232"/>
      <c r="Z142" s="210"/>
      <c r="AA142" s="210"/>
      <c r="AB142" s="210"/>
      <c r="AC142" s="210"/>
      <c r="AD142" s="210"/>
      <c r="AE142" s="210"/>
      <c r="AF142" s="210"/>
      <c r="AG142" s="210"/>
      <c r="AH142" s="233"/>
      <c r="AI142" s="232"/>
      <c r="AJ142" s="210"/>
      <c r="AK142" s="210"/>
      <c r="AL142" s="210"/>
      <c r="AM142" s="210"/>
      <c r="AN142" s="210"/>
      <c r="AO142" s="210"/>
      <c r="AP142" s="210"/>
      <c r="AQ142" s="210"/>
      <c r="AR142" s="233"/>
      <c r="AS142" s="232"/>
      <c r="AT142" s="210"/>
      <c r="AU142" s="210"/>
      <c r="AV142" s="210"/>
      <c r="AW142" s="210"/>
      <c r="AX142" s="210"/>
      <c r="AY142" s="210"/>
      <c r="AZ142" s="210"/>
      <c r="BA142" s="210"/>
      <c r="BB142" s="233"/>
      <c r="BC142" s="185"/>
      <c r="BD142" s="185"/>
      <c r="BE142" s="185"/>
      <c r="BF142" s="185"/>
      <c r="BG142" s="185"/>
      <c r="BH142" s="185"/>
      <c r="BI142" s="185"/>
      <c r="BJ142" s="185"/>
      <c r="BK142" s="185"/>
      <c r="BL142" s="185"/>
      <c r="BM142" s="185"/>
      <c r="BN142" s="185"/>
      <c r="BO142" s="185"/>
      <c r="BP142" s="185"/>
      <c r="BQ142" s="185"/>
      <c r="BR142" s="185"/>
      <c r="BS142" s="185"/>
      <c r="BT142" s="185"/>
      <c r="BU142" s="185"/>
      <c r="BV142" s="185"/>
    </row>
    <row r="143" customFormat="false" ht="15" hidden="true" customHeight="true" outlineLevel="1" collapsed="false">
      <c r="A143" s="0"/>
      <c r="B143" s="202" t="s">
        <v>242</v>
      </c>
      <c r="C143" s="66" t="s">
        <v>243</v>
      </c>
      <c r="D143" s="241" t="s">
        <v>114</v>
      </c>
      <c r="E143" s="66"/>
      <c r="F143" s="66"/>
      <c r="G143" s="66"/>
      <c r="H143" s="66"/>
      <c r="I143" s="66"/>
      <c r="J143" s="66"/>
      <c r="K143" s="66"/>
      <c r="L143" s="66"/>
      <c r="M143" s="66"/>
      <c r="N143" s="66"/>
      <c r="O143" s="234"/>
      <c r="P143" s="66"/>
      <c r="Q143" s="66"/>
      <c r="R143" s="66"/>
      <c r="S143" s="66"/>
      <c r="T143" s="66"/>
      <c r="U143" s="66"/>
      <c r="V143" s="66"/>
      <c r="W143" s="66"/>
      <c r="X143" s="235"/>
      <c r="Y143" s="234"/>
      <c r="Z143" s="66"/>
      <c r="AA143" s="66"/>
      <c r="AB143" s="66"/>
      <c r="AC143" s="66"/>
      <c r="AD143" s="66"/>
      <c r="AE143" s="66"/>
      <c r="AF143" s="66"/>
      <c r="AG143" s="66"/>
      <c r="AH143" s="235"/>
      <c r="AI143" s="234"/>
      <c r="AJ143" s="66"/>
      <c r="AK143" s="66"/>
      <c r="AL143" s="66"/>
      <c r="AM143" s="66"/>
      <c r="AN143" s="66"/>
      <c r="AO143" s="66"/>
      <c r="AP143" s="66"/>
      <c r="AQ143" s="66"/>
      <c r="AR143" s="235"/>
      <c r="AS143" s="234"/>
      <c r="AT143" s="66"/>
      <c r="AU143" s="66"/>
      <c r="AV143" s="66"/>
      <c r="AW143" s="66"/>
      <c r="AX143" s="66"/>
      <c r="AY143" s="66"/>
      <c r="AZ143" s="66"/>
      <c r="BA143" s="66"/>
      <c r="BB143" s="235"/>
      <c r="BC143" s="0"/>
      <c r="BD143" s="0"/>
      <c r="BE143" s="0"/>
      <c r="BF143" s="0"/>
      <c r="BG143" s="0"/>
      <c r="BH143" s="0"/>
      <c r="BI143" s="0"/>
      <c r="BJ143" s="0"/>
      <c r="BK143" s="0"/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/>
      <c r="CV143" s="0"/>
      <c r="CW143" s="0"/>
      <c r="CX143" s="0"/>
      <c r="CY143" s="0"/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  <c r="DU143" s="0"/>
      <c r="DV143" s="0"/>
      <c r="DW143" s="0"/>
      <c r="DX143" s="0"/>
      <c r="DY143" s="0"/>
      <c r="DZ143" s="0"/>
      <c r="EA143" s="0"/>
      <c r="EB143" s="0"/>
      <c r="EC143" s="0"/>
      <c r="ED143" s="0"/>
      <c r="EE143" s="0"/>
      <c r="EF143" s="0"/>
      <c r="EG143" s="0"/>
      <c r="EH143" s="0"/>
      <c r="EI143" s="0"/>
      <c r="EJ143" s="0"/>
      <c r="EK143" s="0"/>
      <c r="EL143" s="0"/>
      <c r="EM143" s="0"/>
      <c r="EN143" s="0"/>
      <c r="EO143" s="0"/>
      <c r="EP143" s="0"/>
      <c r="EQ143" s="0"/>
      <c r="ER143" s="0"/>
      <c r="ES143" s="0"/>
      <c r="ET143" s="0"/>
      <c r="EU143" s="0"/>
      <c r="EV143" s="0"/>
      <c r="EW143" s="0"/>
      <c r="EX143" s="0"/>
      <c r="EY143" s="0"/>
      <c r="EZ143" s="0"/>
      <c r="FA143" s="0"/>
      <c r="FB143" s="0"/>
      <c r="FC143" s="0"/>
      <c r="FD143" s="0"/>
      <c r="FE143" s="0"/>
      <c r="FF143" s="0"/>
      <c r="FG143" s="0"/>
      <c r="FH143" s="0"/>
      <c r="FI143" s="0"/>
      <c r="FJ143" s="0"/>
      <c r="FK143" s="0"/>
      <c r="FL143" s="0"/>
      <c r="FM143" s="0"/>
      <c r="FN143" s="0"/>
      <c r="FO143" s="0"/>
      <c r="FP143" s="0"/>
      <c r="FQ143" s="0"/>
      <c r="FR143" s="0"/>
      <c r="FS143" s="0"/>
      <c r="FT143" s="0"/>
      <c r="FU143" s="0"/>
      <c r="FV143" s="0"/>
      <c r="FW143" s="0"/>
      <c r="FX143" s="0"/>
      <c r="FY143" s="0"/>
      <c r="FZ143" s="0"/>
      <c r="GA143" s="0"/>
      <c r="GB143" s="0"/>
      <c r="GC143" s="0"/>
      <c r="GD143" s="0"/>
      <c r="GE143" s="0"/>
      <c r="GF143" s="0"/>
      <c r="GG143" s="0"/>
      <c r="GH143" s="0"/>
      <c r="GI143" s="0"/>
      <c r="GJ143" s="0"/>
      <c r="GK143" s="0"/>
      <c r="GL143" s="0"/>
      <c r="GM143" s="0"/>
      <c r="GN143" s="0"/>
      <c r="GO143" s="0"/>
      <c r="GP143" s="0"/>
      <c r="GQ143" s="0"/>
      <c r="GR143" s="0"/>
      <c r="GS143" s="0"/>
      <c r="GT143" s="0"/>
      <c r="GU143" s="0"/>
      <c r="GV143" s="0"/>
      <c r="GW143" s="0"/>
      <c r="GX143" s="0"/>
      <c r="GY143" s="0"/>
      <c r="GZ143" s="0"/>
      <c r="HA143" s="0"/>
      <c r="HB143" s="0"/>
      <c r="HC143" s="0"/>
      <c r="HD143" s="0"/>
      <c r="HE143" s="0"/>
      <c r="HF143" s="0"/>
      <c r="HG143" s="0"/>
      <c r="HH143" s="0"/>
      <c r="HI143" s="0"/>
      <c r="HJ143" s="0"/>
      <c r="HK143" s="0"/>
      <c r="HL143" s="0"/>
      <c r="HM143" s="0"/>
      <c r="HN143" s="0"/>
      <c r="HO143" s="0"/>
      <c r="HP143" s="0"/>
      <c r="HQ143" s="0"/>
      <c r="HR143" s="0"/>
      <c r="HS143" s="0"/>
      <c r="HT143" s="0"/>
      <c r="HU143" s="0"/>
      <c r="HV143" s="0"/>
      <c r="HW143" s="0"/>
      <c r="HX143" s="0"/>
      <c r="HY143" s="0"/>
      <c r="HZ143" s="0"/>
      <c r="IA143" s="0"/>
      <c r="IB143" s="0"/>
      <c r="IC143" s="0"/>
      <c r="ID143" s="0"/>
      <c r="IE143" s="0"/>
      <c r="IF143" s="0"/>
      <c r="IG143" s="0"/>
      <c r="IH143" s="0"/>
      <c r="II143" s="0"/>
      <c r="IJ143" s="0"/>
      <c r="IK143" s="0"/>
      <c r="IL143" s="0"/>
      <c r="IM143" s="0"/>
      <c r="IN143" s="0"/>
      <c r="IO143" s="0"/>
      <c r="IP143" s="0"/>
      <c r="IQ143" s="0"/>
      <c r="IR143" s="0"/>
      <c r="IS143" s="0"/>
      <c r="IT143" s="0"/>
      <c r="IU143" s="0"/>
      <c r="IV143" s="0"/>
      <c r="IW143" s="0"/>
      <c r="IX143" s="0"/>
      <c r="IY143" s="0"/>
      <c r="IZ143" s="0"/>
      <c r="JA143" s="0"/>
      <c r="JB143" s="0"/>
      <c r="JC143" s="0"/>
      <c r="JD143" s="0"/>
      <c r="JE143" s="0"/>
      <c r="JF143" s="0"/>
      <c r="JG143" s="0"/>
      <c r="JH143" s="0"/>
      <c r="JI143" s="0"/>
      <c r="JJ143" s="0"/>
      <c r="JK143" s="0"/>
      <c r="JL143" s="0"/>
      <c r="JM143" s="0"/>
      <c r="JN143" s="0"/>
      <c r="JO143" s="0"/>
      <c r="JP143" s="0"/>
      <c r="JQ143" s="0"/>
      <c r="JR143" s="0"/>
      <c r="JS143" s="0"/>
      <c r="JT143" s="0"/>
      <c r="JU143" s="0"/>
      <c r="JV143" s="0"/>
      <c r="JW143" s="0"/>
      <c r="JX143" s="0"/>
      <c r="JY143" s="0"/>
      <c r="JZ143" s="0"/>
      <c r="KA143" s="0"/>
      <c r="KB143" s="0"/>
      <c r="KC143" s="0"/>
      <c r="KD143" s="0"/>
      <c r="KE143" s="0"/>
      <c r="KF143" s="0"/>
      <c r="KG143" s="0"/>
      <c r="KH143" s="0"/>
      <c r="KI143" s="0"/>
      <c r="KJ143" s="0"/>
      <c r="KK143" s="0"/>
      <c r="KL143" s="0"/>
      <c r="KM143" s="0"/>
      <c r="KN143" s="0"/>
      <c r="KO143" s="0"/>
      <c r="KP143" s="0"/>
      <c r="KQ143" s="0"/>
      <c r="KR143" s="0"/>
      <c r="KS143" s="0"/>
      <c r="KT143" s="0"/>
      <c r="KU143" s="0"/>
      <c r="KV143" s="0"/>
      <c r="KW143" s="0"/>
      <c r="KX143" s="0"/>
      <c r="KY143" s="0"/>
      <c r="KZ143" s="0"/>
      <c r="LA143" s="0"/>
      <c r="LB143" s="0"/>
      <c r="LC143" s="0"/>
      <c r="LD143" s="0"/>
      <c r="LE143" s="0"/>
      <c r="LF143" s="0"/>
      <c r="LG143" s="0"/>
      <c r="LH143" s="0"/>
      <c r="LI143" s="0"/>
      <c r="LJ143" s="0"/>
      <c r="LK143" s="0"/>
      <c r="LL143" s="0"/>
      <c r="LM143" s="0"/>
      <c r="LN143" s="0"/>
      <c r="LO143" s="0"/>
      <c r="LP143" s="0"/>
      <c r="LQ143" s="0"/>
      <c r="LR143" s="0"/>
      <c r="LS143" s="0"/>
      <c r="LT143" s="0"/>
      <c r="LU143" s="0"/>
      <c r="LV143" s="0"/>
      <c r="LW143" s="0"/>
      <c r="LX143" s="0"/>
      <c r="LY143" s="0"/>
      <c r="LZ143" s="0"/>
      <c r="MA143" s="0"/>
      <c r="MB143" s="0"/>
      <c r="MC143" s="0"/>
      <c r="MD143" s="0"/>
      <c r="ME143" s="0"/>
      <c r="MF143" s="0"/>
      <c r="MG143" s="0"/>
      <c r="MH143" s="0"/>
      <c r="MI143" s="0"/>
      <c r="MJ143" s="0"/>
      <c r="MK143" s="0"/>
      <c r="ML143" s="0"/>
      <c r="MM143" s="0"/>
      <c r="MN143" s="0"/>
      <c r="MO143" s="0"/>
      <c r="MP143" s="0"/>
      <c r="MQ143" s="0"/>
      <c r="MR143" s="0"/>
      <c r="MS143" s="0"/>
      <c r="MT143" s="0"/>
      <c r="MU143" s="0"/>
      <c r="MV143" s="0"/>
      <c r="MW143" s="0"/>
      <c r="MX143" s="0"/>
      <c r="MY143" s="0"/>
      <c r="MZ143" s="0"/>
      <c r="NA143" s="0"/>
      <c r="NB143" s="0"/>
      <c r="NC143" s="0"/>
      <c r="ND143" s="0"/>
      <c r="NE143" s="0"/>
      <c r="NF143" s="0"/>
      <c r="NG143" s="0"/>
      <c r="NH143" s="0"/>
      <c r="NI143" s="0"/>
      <c r="NJ143" s="0"/>
      <c r="NK143" s="0"/>
      <c r="NL143" s="0"/>
      <c r="NM143" s="0"/>
      <c r="NN143" s="0"/>
      <c r="NO143" s="0"/>
      <c r="NP143" s="0"/>
      <c r="NQ143" s="0"/>
      <c r="NR143" s="0"/>
      <c r="NS143" s="0"/>
      <c r="NT143" s="0"/>
      <c r="NU143" s="0"/>
      <c r="NV143" s="0"/>
      <c r="NW143" s="0"/>
      <c r="NX143" s="0"/>
      <c r="NY143" s="0"/>
      <c r="NZ143" s="0"/>
      <c r="OA143" s="0"/>
      <c r="OB143" s="0"/>
      <c r="OC143" s="0"/>
      <c r="OD143" s="0"/>
      <c r="OE143" s="0"/>
      <c r="OF143" s="0"/>
      <c r="OG143" s="0"/>
      <c r="OH143" s="0"/>
      <c r="OI143" s="0"/>
      <c r="OJ143" s="0"/>
      <c r="OK143" s="0"/>
      <c r="OL143" s="0"/>
      <c r="OM143" s="0"/>
      <c r="ON143" s="0"/>
      <c r="OO143" s="0"/>
      <c r="OP143" s="0"/>
      <c r="OQ143" s="0"/>
      <c r="OR143" s="0"/>
      <c r="OS143" s="0"/>
      <c r="OT143" s="0"/>
      <c r="OU143" s="0"/>
      <c r="OV143" s="0"/>
      <c r="OW143" s="0"/>
      <c r="OX143" s="0"/>
      <c r="OY143" s="0"/>
      <c r="OZ143" s="0"/>
      <c r="PA143" s="0"/>
      <c r="PB143" s="0"/>
      <c r="PC143" s="0"/>
      <c r="PD143" s="0"/>
      <c r="PE143" s="0"/>
      <c r="PF143" s="0"/>
      <c r="PG143" s="0"/>
      <c r="PH143" s="0"/>
      <c r="PI143" s="0"/>
      <c r="PJ143" s="0"/>
      <c r="PK143" s="0"/>
      <c r="PL143" s="0"/>
      <c r="PM143" s="0"/>
      <c r="PN143" s="0"/>
      <c r="PO143" s="0"/>
      <c r="PP143" s="0"/>
      <c r="PQ143" s="0"/>
      <c r="PR143" s="0"/>
      <c r="PS143" s="0"/>
      <c r="PT143" s="0"/>
      <c r="PU143" s="0"/>
      <c r="PV143" s="0"/>
      <c r="PW143" s="0"/>
      <c r="PX143" s="0"/>
      <c r="PY143" s="0"/>
      <c r="PZ143" s="0"/>
      <c r="QA143" s="0"/>
      <c r="QB143" s="0"/>
      <c r="QC143" s="0"/>
      <c r="QD143" s="0"/>
      <c r="QE143" s="0"/>
      <c r="QF143" s="0"/>
      <c r="QG143" s="0"/>
      <c r="QH143" s="0"/>
      <c r="QI143" s="0"/>
      <c r="QJ143" s="0"/>
      <c r="QK143" s="0"/>
      <c r="QL143" s="0"/>
      <c r="QM143" s="0"/>
      <c r="QN143" s="0"/>
      <c r="QO143" s="0"/>
      <c r="QP143" s="0"/>
      <c r="QQ143" s="0"/>
      <c r="QR143" s="0"/>
      <c r="QS143" s="0"/>
      <c r="QT143" s="0"/>
      <c r="QU143" s="0"/>
      <c r="QV143" s="0"/>
      <c r="QW143" s="0"/>
      <c r="QX143" s="0"/>
      <c r="QY143" s="0"/>
      <c r="QZ143" s="0"/>
      <c r="RA143" s="0"/>
      <c r="RB143" s="0"/>
      <c r="RC143" s="0"/>
      <c r="RD143" s="0"/>
      <c r="RE143" s="0"/>
      <c r="RF143" s="0"/>
      <c r="RG143" s="0"/>
      <c r="RH143" s="0"/>
      <c r="RI143" s="0"/>
      <c r="RJ143" s="0"/>
      <c r="RK143" s="0"/>
      <c r="RL143" s="0"/>
      <c r="RM143" s="0"/>
      <c r="RN143" s="0"/>
      <c r="RO143" s="0"/>
      <c r="RP143" s="0"/>
      <c r="RQ143" s="0"/>
      <c r="RR143" s="0"/>
      <c r="RS143" s="0"/>
      <c r="RT143" s="0"/>
      <c r="RU143" s="0"/>
      <c r="RV143" s="0"/>
      <c r="RW143" s="0"/>
      <c r="RX143" s="0"/>
      <c r="RY143" s="0"/>
      <c r="RZ143" s="0"/>
      <c r="SA143" s="0"/>
      <c r="SB143" s="0"/>
      <c r="SC143" s="0"/>
      <c r="SD143" s="0"/>
      <c r="SE143" s="0"/>
      <c r="SF143" s="0"/>
      <c r="SG143" s="0"/>
      <c r="SH143" s="0"/>
      <c r="SI143" s="0"/>
      <c r="SJ143" s="0"/>
      <c r="SK143" s="0"/>
      <c r="SL143" s="0"/>
      <c r="SM143" s="0"/>
      <c r="SN143" s="0"/>
      <c r="SO143" s="0"/>
      <c r="SP143" s="0"/>
      <c r="SQ143" s="0"/>
      <c r="SR143" s="0"/>
      <c r="SS143" s="0"/>
      <c r="ST143" s="0"/>
      <c r="SU143" s="0"/>
      <c r="SV143" s="0"/>
      <c r="SW143" s="0"/>
      <c r="SX143" s="0"/>
      <c r="SY143" s="0"/>
      <c r="SZ143" s="0"/>
      <c r="TA143" s="0"/>
      <c r="TB143" s="0"/>
      <c r="TC143" s="0"/>
      <c r="TD143" s="0"/>
      <c r="TE143" s="0"/>
      <c r="TF143" s="0"/>
      <c r="TG143" s="0"/>
      <c r="TH143" s="0"/>
      <c r="TI143" s="0"/>
      <c r="TJ143" s="0"/>
      <c r="TK143" s="0"/>
      <c r="TL143" s="0"/>
      <c r="TM143" s="0"/>
      <c r="TN143" s="0"/>
      <c r="TO143" s="0"/>
      <c r="TP143" s="0"/>
      <c r="TQ143" s="0"/>
      <c r="TR143" s="0"/>
      <c r="TS143" s="0"/>
      <c r="TT143" s="0"/>
      <c r="TU143" s="0"/>
      <c r="TV143" s="0"/>
      <c r="TW143" s="0"/>
      <c r="TX143" s="0"/>
      <c r="TY143" s="0"/>
      <c r="TZ143" s="0"/>
      <c r="UA143" s="0"/>
      <c r="UB143" s="0"/>
      <c r="UC143" s="0"/>
      <c r="UD143" s="0"/>
      <c r="UE143" s="0"/>
      <c r="UF143" s="0"/>
      <c r="UG143" s="0"/>
      <c r="UH143" s="0"/>
      <c r="UI143" s="0"/>
      <c r="UJ143" s="0"/>
      <c r="UK143" s="0"/>
      <c r="UL143" s="0"/>
      <c r="UM143" s="0"/>
      <c r="UN143" s="0"/>
      <c r="UO143" s="0"/>
      <c r="UP143" s="0"/>
      <c r="UQ143" s="0"/>
      <c r="UR143" s="0"/>
      <c r="US143" s="0"/>
      <c r="UT143" s="0"/>
      <c r="UU143" s="0"/>
      <c r="UV143" s="0"/>
      <c r="UW143" s="0"/>
      <c r="UX143" s="0"/>
      <c r="UY143" s="0"/>
      <c r="UZ143" s="0"/>
      <c r="VA143" s="0"/>
      <c r="VB143" s="0"/>
      <c r="VC143" s="0"/>
      <c r="VD143" s="0"/>
      <c r="VE143" s="0"/>
      <c r="VF143" s="0"/>
      <c r="VG143" s="0"/>
      <c r="VH143" s="0"/>
      <c r="VI143" s="0"/>
      <c r="VJ143" s="0"/>
      <c r="VK143" s="0"/>
      <c r="VL143" s="0"/>
      <c r="VM143" s="0"/>
      <c r="VN143" s="0"/>
      <c r="VO143" s="0"/>
      <c r="VP143" s="0"/>
      <c r="VQ143" s="0"/>
      <c r="VR143" s="0"/>
      <c r="VS143" s="0"/>
      <c r="VT143" s="0"/>
      <c r="VU143" s="0"/>
      <c r="VV143" s="0"/>
      <c r="VW143" s="0"/>
      <c r="VX143" s="0"/>
      <c r="VY143" s="0"/>
      <c r="VZ143" s="0"/>
      <c r="WA143" s="0"/>
      <c r="WB143" s="0"/>
      <c r="WC143" s="0"/>
      <c r="WD143" s="0"/>
      <c r="WE143" s="0"/>
      <c r="WF143" s="0"/>
      <c r="WG143" s="0"/>
      <c r="WH143" s="0"/>
      <c r="WI143" s="0"/>
      <c r="WJ143" s="0"/>
      <c r="WK143" s="0"/>
      <c r="WL143" s="0"/>
      <c r="WM143" s="0"/>
      <c r="WN143" s="0"/>
      <c r="WO143" s="0"/>
      <c r="WP143" s="0"/>
      <c r="WQ143" s="0"/>
      <c r="WR143" s="0"/>
      <c r="WS143" s="0"/>
      <c r="WT143" s="0"/>
      <c r="WU143" s="0"/>
      <c r="WV143" s="0"/>
      <c r="WW143" s="0"/>
      <c r="WX143" s="0"/>
      <c r="WY143" s="0"/>
      <c r="WZ143" s="0"/>
      <c r="XA143" s="0"/>
      <c r="XB143" s="0"/>
      <c r="XC143" s="0"/>
      <c r="XD143" s="0"/>
      <c r="XE143" s="0"/>
      <c r="XF143" s="0"/>
      <c r="XG143" s="0"/>
      <c r="XH143" s="0"/>
      <c r="XI143" s="0"/>
      <c r="XJ143" s="0"/>
      <c r="XK143" s="0"/>
      <c r="XL143" s="0"/>
      <c r="XM143" s="0"/>
      <c r="XN143" s="0"/>
      <c r="XO143" s="0"/>
      <c r="XP143" s="0"/>
      <c r="XQ143" s="0"/>
      <c r="XR143" s="0"/>
      <c r="XS143" s="0"/>
      <c r="XT143" s="0"/>
      <c r="XU143" s="0"/>
      <c r="XV143" s="0"/>
      <c r="XW143" s="0"/>
      <c r="XX143" s="0"/>
      <c r="XY143" s="0"/>
      <c r="XZ143" s="0"/>
      <c r="YA143" s="0"/>
      <c r="YB143" s="0"/>
      <c r="YC143" s="0"/>
      <c r="YD143" s="0"/>
      <c r="YE143" s="0"/>
      <c r="YF143" s="0"/>
      <c r="YG143" s="0"/>
      <c r="YH143" s="0"/>
      <c r="YI143" s="0"/>
      <c r="YJ143" s="0"/>
      <c r="YK143" s="0"/>
      <c r="YL143" s="0"/>
      <c r="YM143" s="0"/>
      <c r="YN143" s="0"/>
      <c r="YO143" s="0"/>
      <c r="YP143" s="0"/>
      <c r="YQ143" s="0"/>
      <c r="YR143" s="0"/>
      <c r="YS143" s="0"/>
      <c r="YT143" s="0"/>
      <c r="YU143" s="0"/>
      <c r="YV143" s="0"/>
      <c r="YW143" s="0"/>
      <c r="YX143" s="0"/>
      <c r="YY143" s="0"/>
      <c r="YZ143" s="0"/>
      <c r="ZA143" s="0"/>
      <c r="ZB143" s="0"/>
      <c r="ZC143" s="0"/>
      <c r="ZD143" s="0"/>
      <c r="ZE143" s="0"/>
      <c r="ZF143" s="0"/>
      <c r="ZG143" s="0"/>
      <c r="ZH143" s="0"/>
      <c r="ZI143" s="0"/>
      <c r="ZJ143" s="0"/>
      <c r="ZK143" s="0"/>
      <c r="ZL143" s="0"/>
      <c r="ZM143" s="0"/>
      <c r="ZN143" s="0"/>
      <c r="ZO143" s="0"/>
      <c r="ZP143" s="0"/>
      <c r="ZQ143" s="0"/>
      <c r="ZR143" s="0"/>
      <c r="ZS143" s="0"/>
      <c r="ZT143" s="0"/>
      <c r="ZU143" s="0"/>
      <c r="ZV143" s="0"/>
      <c r="ZW143" s="0"/>
      <c r="ZX143" s="0"/>
      <c r="ZY143" s="0"/>
      <c r="ZZ143" s="0"/>
      <c r="AAA143" s="0"/>
      <c r="AAB143" s="0"/>
      <c r="AAC143" s="0"/>
      <c r="AAD143" s="0"/>
      <c r="AAE143" s="0"/>
      <c r="AAF143" s="0"/>
      <c r="AAG143" s="0"/>
      <c r="AAH143" s="0"/>
      <c r="AAI143" s="0"/>
      <c r="AAJ143" s="0"/>
      <c r="AAK143" s="0"/>
      <c r="AAL143" s="0"/>
      <c r="AAM143" s="0"/>
      <c r="AAN143" s="0"/>
      <c r="AAO143" s="0"/>
      <c r="AAP143" s="0"/>
      <c r="AAQ143" s="0"/>
      <c r="AAR143" s="0"/>
      <c r="AAS143" s="0"/>
      <c r="AAT143" s="0"/>
      <c r="AAU143" s="0"/>
      <c r="AAV143" s="0"/>
      <c r="AAW143" s="0"/>
      <c r="AAX143" s="0"/>
      <c r="AAY143" s="0"/>
      <c r="AAZ143" s="0"/>
      <c r="ABA143" s="0"/>
      <c r="ABB143" s="0"/>
      <c r="ABC143" s="0"/>
      <c r="ABD143" s="0"/>
      <c r="ABE143" s="0"/>
      <c r="ABF143" s="0"/>
      <c r="ABG143" s="0"/>
      <c r="ABH143" s="0"/>
      <c r="ABI143" s="0"/>
      <c r="ABJ143" s="0"/>
      <c r="ABK143" s="0"/>
      <c r="ABL143" s="0"/>
      <c r="ABM143" s="0"/>
      <c r="ABN143" s="0"/>
      <c r="ABO143" s="0"/>
      <c r="ABP143" s="0"/>
      <c r="ABQ143" s="0"/>
      <c r="ABR143" s="0"/>
      <c r="ABS143" s="0"/>
      <c r="ABT143" s="0"/>
      <c r="ABU143" s="0"/>
      <c r="ABV143" s="0"/>
      <c r="ABW143" s="0"/>
      <c r="ABX143" s="0"/>
      <c r="ABY143" s="0"/>
      <c r="ABZ143" s="0"/>
      <c r="ACA143" s="0"/>
      <c r="ACB143" s="0"/>
      <c r="ACC143" s="0"/>
      <c r="ACD143" s="0"/>
      <c r="ACE143" s="0"/>
      <c r="ACF143" s="0"/>
      <c r="ACG143" s="0"/>
      <c r="ACH143" s="0"/>
      <c r="ACI143" s="0"/>
      <c r="ACJ143" s="0"/>
      <c r="ACK143" s="0"/>
      <c r="ACL143" s="0"/>
      <c r="ACM143" s="0"/>
      <c r="ACN143" s="0"/>
      <c r="ACO143" s="0"/>
      <c r="ACP143" s="0"/>
      <c r="ACQ143" s="0"/>
      <c r="ACR143" s="0"/>
      <c r="ACS143" s="0"/>
      <c r="ACT143" s="0"/>
      <c r="ACU143" s="0"/>
      <c r="ACV143" s="0"/>
      <c r="ACW143" s="0"/>
      <c r="ACX143" s="0"/>
      <c r="ACY143" s="0"/>
      <c r="ACZ143" s="0"/>
      <c r="ADA143" s="0"/>
      <c r="ADB143" s="0"/>
      <c r="ADC143" s="0"/>
      <c r="ADD143" s="0"/>
      <c r="ADE143" s="0"/>
      <c r="ADF143" s="0"/>
      <c r="ADG143" s="0"/>
      <c r="ADH143" s="0"/>
      <c r="ADI143" s="0"/>
      <c r="ADJ143" s="0"/>
      <c r="ADK143" s="0"/>
      <c r="ADL143" s="0"/>
      <c r="ADM143" s="0"/>
      <c r="ADN143" s="0"/>
      <c r="ADO143" s="0"/>
      <c r="ADP143" s="0"/>
      <c r="ADQ143" s="0"/>
      <c r="ADR143" s="0"/>
      <c r="ADS143" s="0"/>
      <c r="ADT143" s="0"/>
      <c r="ADU143" s="0"/>
      <c r="ADV143" s="0"/>
      <c r="ADW143" s="0"/>
      <c r="ADX143" s="0"/>
      <c r="ADY143" s="0"/>
      <c r="ADZ143" s="0"/>
      <c r="AEA143" s="0"/>
      <c r="AEB143" s="0"/>
      <c r="AEC143" s="0"/>
      <c r="AED143" s="0"/>
      <c r="AEE143" s="0"/>
      <c r="AEF143" s="0"/>
      <c r="AEG143" s="0"/>
      <c r="AEH143" s="0"/>
      <c r="AEI143" s="0"/>
      <c r="AEJ143" s="0"/>
      <c r="AEK143" s="0"/>
      <c r="AEL143" s="0"/>
      <c r="AEM143" s="0"/>
      <c r="AEN143" s="0"/>
      <c r="AEO143" s="0"/>
      <c r="AEP143" s="0"/>
      <c r="AEQ143" s="0"/>
      <c r="AER143" s="0"/>
      <c r="AES143" s="0"/>
      <c r="AET143" s="0"/>
      <c r="AEU143" s="0"/>
      <c r="AEV143" s="0"/>
      <c r="AEW143" s="0"/>
      <c r="AEX143" s="0"/>
      <c r="AEY143" s="0"/>
      <c r="AEZ143" s="0"/>
      <c r="AFA143" s="0"/>
      <c r="AFB143" s="0"/>
      <c r="AFC143" s="0"/>
      <c r="AFD143" s="0"/>
      <c r="AFE143" s="0"/>
      <c r="AFF143" s="0"/>
      <c r="AFG143" s="0"/>
      <c r="AFH143" s="0"/>
      <c r="AFI143" s="0"/>
      <c r="AFJ143" s="0"/>
      <c r="AFK143" s="0"/>
      <c r="AFL143" s="0"/>
      <c r="AFM143" s="0"/>
      <c r="AFN143" s="0"/>
      <c r="AFO143" s="0"/>
      <c r="AFP143" s="0"/>
      <c r="AFQ143" s="0"/>
      <c r="AFR143" s="0"/>
      <c r="AFS143" s="0"/>
      <c r="AFT143" s="0"/>
      <c r="AFU143" s="0"/>
      <c r="AFV143" s="0"/>
      <c r="AFW143" s="0"/>
      <c r="AFX143" s="0"/>
      <c r="AFY143" s="0"/>
      <c r="AFZ143" s="0"/>
      <c r="AGA143" s="0"/>
      <c r="AGB143" s="0"/>
      <c r="AGC143" s="0"/>
      <c r="AGD143" s="0"/>
      <c r="AGE143" s="0"/>
      <c r="AGF143" s="0"/>
      <c r="AGG143" s="0"/>
      <c r="AGH143" s="0"/>
      <c r="AGI143" s="0"/>
      <c r="AGJ143" s="0"/>
      <c r="AGK143" s="0"/>
      <c r="AGL143" s="0"/>
      <c r="AGM143" s="0"/>
      <c r="AGN143" s="0"/>
      <c r="AGO143" s="0"/>
      <c r="AGP143" s="0"/>
      <c r="AGQ143" s="0"/>
      <c r="AGR143" s="0"/>
      <c r="AGS143" s="0"/>
      <c r="AGT143" s="0"/>
      <c r="AGU143" s="0"/>
      <c r="AGV143" s="0"/>
      <c r="AGW143" s="0"/>
      <c r="AGX143" s="0"/>
      <c r="AGY143" s="0"/>
      <c r="AGZ143" s="0"/>
      <c r="AHA143" s="0"/>
      <c r="AHB143" s="0"/>
      <c r="AHC143" s="0"/>
      <c r="AHD143" s="0"/>
      <c r="AHE143" s="0"/>
      <c r="AHF143" s="0"/>
      <c r="AHG143" s="0"/>
      <c r="AHH143" s="0"/>
      <c r="AHI143" s="0"/>
      <c r="AHJ143" s="0"/>
      <c r="AHK143" s="0"/>
      <c r="AHL143" s="0"/>
      <c r="AHM143" s="0"/>
      <c r="AHN143" s="0"/>
      <c r="AHO143" s="0"/>
      <c r="AHP143" s="0"/>
      <c r="AHQ143" s="0"/>
      <c r="AHR143" s="0"/>
      <c r="AHS143" s="0"/>
      <c r="AHT143" s="0"/>
      <c r="AHU143" s="0"/>
      <c r="AHV143" s="0"/>
      <c r="AHW143" s="0"/>
      <c r="AHX143" s="0"/>
      <c r="AHY143" s="0"/>
      <c r="AHZ143" s="0"/>
      <c r="AIA143" s="0"/>
      <c r="AIB143" s="0"/>
      <c r="AIC143" s="0"/>
      <c r="AID143" s="0"/>
      <c r="AIE143" s="0"/>
      <c r="AIF143" s="0"/>
      <c r="AIG143" s="0"/>
      <c r="AIH143" s="0"/>
      <c r="AII143" s="0"/>
      <c r="AIJ143" s="0"/>
      <c r="AIK143" s="0"/>
      <c r="AIL143" s="0"/>
      <c r="AIM143" s="0"/>
      <c r="AIN143" s="0"/>
      <c r="AIO143" s="0"/>
      <c r="AIP143" s="0"/>
      <c r="AIQ143" s="0"/>
      <c r="AIR143" s="0"/>
      <c r="AIS143" s="0"/>
      <c r="AIT143" s="0"/>
      <c r="AIU143" s="0"/>
      <c r="AIV143" s="0"/>
      <c r="AIW143" s="0"/>
      <c r="AIX143" s="0"/>
      <c r="AIY143" s="0"/>
      <c r="AIZ143" s="0"/>
      <c r="AJA143" s="0"/>
      <c r="AJB143" s="0"/>
      <c r="AJC143" s="0"/>
      <c r="AJD143" s="0"/>
      <c r="AJE143" s="0"/>
      <c r="AJF143" s="0"/>
      <c r="AJG143" s="0"/>
      <c r="AJH143" s="0"/>
      <c r="AJI143" s="0"/>
      <c r="AJJ143" s="0"/>
      <c r="AJK143" s="0"/>
      <c r="AJL143" s="0"/>
      <c r="AJM143" s="0"/>
      <c r="AJN143" s="0"/>
      <c r="AJO143" s="0"/>
      <c r="AJP143" s="0"/>
      <c r="AJQ143" s="0"/>
      <c r="AJR143" s="0"/>
      <c r="AJS143" s="0"/>
      <c r="AJT143" s="0"/>
      <c r="AJU143" s="0"/>
      <c r="AJV143" s="0"/>
      <c r="AJW143" s="0"/>
      <c r="AJX143" s="0"/>
      <c r="AJY143" s="0"/>
      <c r="AJZ143" s="0"/>
      <c r="AKA143" s="0"/>
      <c r="AKB143" s="0"/>
      <c r="AKC143" s="0"/>
      <c r="AKD143" s="0"/>
      <c r="AKE143" s="0"/>
      <c r="AKF143" s="0"/>
      <c r="AKG143" s="0"/>
      <c r="AKH143" s="0"/>
      <c r="AKI143" s="0"/>
      <c r="AKJ143" s="0"/>
      <c r="AKK143" s="0"/>
      <c r="AKL143" s="0"/>
      <c r="AKM143" s="0"/>
      <c r="AKN143" s="0"/>
      <c r="AKO143" s="0"/>
      <c r="AKP143" s="0"/>
      <c r="AKQ143" s="0"/>
      <c r="AKR143" s="0"/>
      <c r="AKS143" s="0"/>
      <c r="AKT143" s="0"/>
      <c r="AKU143" s="0"/>
      <c r="AKV143" s="0"/>
      <c r="AKW143" s="0"/>
      <c r="AKX143" s="0"/>
      <c r="AKY143" s="0"/>
      <c r="AKZ143" s="0"/>
      <c r="ALA143" s="0"/>
      <c r="ALB143" s="0"/>
      <c r="ALC143" s="0"/>
      <c r="ALD143" s="0"/>
      <c r="ALE143" s="0"/>
      <c r="ALF143" s="0"/>
      <c r="ALG143" s="0"/>
      <c r="ALH143" s="0"/>
      <c r="ALI143" s="0"/>
      <c r="ALJ143" s="0"/>
      <c r="ALK143" s="0"/>
      <c r="ALL143" s="0"/>
      <c r="ALM143" s="0"/>
      <c r="ALN143" s="0"/>
      <c r="ALO143" s="0"/>
      <c r="ALP143" s="0"/>
      <c r="ALQ143" s="0"/>
      <c r="ALR143" s="0"/>
      <c r="ALS143" s="0"/>
      <c r="ALT143" s="0"/>
      <c r="ALU143" s="0"/>
      <c r="ALV143" s="0"/>
      <c r="ALW143" s="0"/>
      <c r="ALX143" s="0"/>
      <c r="ALY143" s="0"/>
      <c r="ALZ143" s="0"/>
      <c r="AMA143" s="0"/>
      <c r="AMB143" s="0"/>
      <c r="AMC143" s="0"/>
      <c r="AMD143" s="0"/>
      <c r="AME143" s="0"/>
      <c r="AMF143" s="0"/>
      <c r="AMG143" s="0"/>
      <c r="AMH143" s="0"/>
      <c r="AMI143" s="0"/>
      <c r="AMJ143" s="0"/>
    </row>
    <row r="144" s="258" customFormat="true" ht="15" hidden="true" customHeight="true" outlineLevel="1" collapsed="false">
      <c r="B144" s="209" t="s">
        <v>244</v>
      </c>
      <c r="C144" s="210" t="s">
        <v>306</v>
      </c>
      <c r="D144" s="242" t="s">
        <v>114</v>
      </c>
      <c r="E144" s="210"/>
      <c r="F144" s="210"/>
      <c r="G144" s="210"/>
      <c r="H144" s="210"/>
      <c r="I144" s="210"/>
      <c r="J144" s="210"/>
      <c r="K144" s="210"/>
      <c r="L144" s="210"/>
      <c r="M144" s="210"/>
      <c r="N144" s="210"/>
      <c r="O144" s="232"/>
      <c r="P144" s="210"/>
      <c r="Q144" s="210"/>
      <c r="R144" s="210"/>
      <c r="S144" s="210"/>
      <c r="T144" s="210"/>
      <c r="U144" s="210"/>
      <c r="V144" s="210"/>
      <c r="W144" s="210"/>
      <c r="X144" s="233"/>
      <c r="Y144" s="232"/>
      <c r="Z144" s="210"/>
      <c r="AA144" s="210"/>
      <c r="AB144" s="210"/>
      <c r="AC144" s="210"/>
      <c r="AD144" s="210"/>
      <c r="AE144" s="210"/>
      <c r="AF144" s="210"/>
      <c r="AG144" s="210"/>
      <c r="AH144" s="233"/>
      <c r="AI144" s="232"/>
      <c r="AJ144" s="210"/>
      <c r="AK144" s="210"/>
      <c r="AL144" s="210"/>
      <c r="AM144" s="210"/>
      <c r="AN144" s="210"/>
      <c r="AO144" s="210"/>
      <c r="AP144" s="210"/>
      <c r="AQ144" s="210"/>
      <c r="AR144" s="233"/>
      <c r="AS144" s="232"/>
      <c r="AT144" s="210"/>
      <c r="AU144" s="210"/>
      <c r="AV144" s="210"/>
      <c r="AW144" s="210"/>
      <c r="AX144" s="210"/>
      <c r="AY144" s="210"/>
      <c r="AZ144" s="210"/>
      <c r="BA144" s="210"/>
      <c r="BB144" s="233"/>
      <c r="BC144" s="185"/>
      <c r="BD144" s="185"/>
      <c r="BE144" s="185"/>
      <c r="BF144" s="185"/>
      <c r="BG144" s="185"/>
      <c r="BH144" s="185"/>
      <c r="BI144" s="185"/>
      <c r="BJ144" s="185"/>
      <c r="BK144" s="185"/>
      <c r="BL144" s="185"/>
      <c r="BM144" s="185"/>
      <c r="BN144" s="185"/>
      <c r="BO144" s="185"/>
      <c r="BP144" s="185"/>
      <c r="BQ144" s="185"/>
      <c r="BR144" s="185"/>
      <c r="BS144" s="185"/>
      <c r="BT144" s="185"/>
      <c r="BU144" s="185"/>
      <c r="BV144" s="185"/>
    </row>
    <row r="145" customFormat="false" ht="15.75" hidden="true" customHeight="true" outlineLevel="1" collapsed="false">
      <c r="A145" s="0"/>
      <c r="B145" s="202" t="s">
        <v>246</v>
      </c>
      <c r="C145" s="66" t="s">
        <v>304</v>
      </c>
      <c r="D145" s="259" t="s">
        <v>140</v>
      </c>
      <c r="E145" s="66"/>
      <c r="F145" s="66"/>
      <c r="G145" s="66"/>
      <c r="H145" s="66"/>
      <c r="I145" s="66"/>
      <c r="J145" s="66"/>
      <c r="K145" s="66"/>
      <c r="L145" s="66"/>
      <c r="M145" s="66"/>
      <c r="N145" s="66"/>
      <c r="O145" s="234"/>
      <c r="P145" s="66"/>
      <c r="Q145" s="66"/>
      <c r="R145" s="66"/>
      <c r="S145" s="66"/>
      <c r="T145" s="66"/>
      <c r="U145" s="66"/>
      <c r="V145" s="66"/>
      <c r="W145" s="66"/>
      <c r="X145" s="235"/>
      <c r="Y145" s="234"/>
      <c r="Z145" s="66"/>
      <c r="AA145" s="66"/>
      <c r="AB145" s="66"/>
      <c r="AC145" s="66"/>
      <c r="AD145" s="66"/>
      <c r="AE145" s="66"/>
      <c r="AF145" s="66"/>
      <c r="AG145" s="66"/>
      <c r="AH145" s="235"/>
      <c r="AI145" s="234"/>
      <c r="AJ145" s="66"/>
      <c r="AK145" s="66"/>
      <c r="AL145" s="66"/>
      <c r="AM145" s="66"/>
      <c r="AN145" s="66"/>
      <c r="AO145" s="66"/>
      <c r="AP145" s="66"/>
      <c r="AQ145" s="66"/>
      <c r="AR145" s="235"/>
      <c r="AS145" s="234"/>
      <c r="AT145" s="66"/>
      <c r="AU145" s="66"/>
      <c r="AV145" s="66"/>
      <c r="AW145" s="66"/>
      <c r="AX145" s="66"/>
      <c r="AY145" s="66"/>
      <c r="AZ145" s="66"/>
      <c r="BA145" s="66"/>
      <c r="BB145" s="235"/>
      <c r="BC145" s="0"/>
      <c r="BD145" s="0"/>
      <c r="BE145" s="0"/>
      <c r="BF145" s="0"/>
      <c r="BG145" s="0"/>
      <c r="BH145" s="0"/>
      <c r="BI145" s="0"/>
      <c r="BJ145" s="0"/>
      <c r="BK145" s="0"/>
      <c r="BL145" s="0"/>
      <c r="BM145" s="0"/>
      <c r="BN145" s="0"/>
      <c r="BO145" s="0"/>
      <c r="BP145" s="0"/>
      <c r="BQ145" s="0"/>
      <c r="BR145" s="0"/>
      <c r="BS145" s="0"/>
      <c r="BT145" s="0"/>
      <c r="BU145" s="0"/>
      <c r="BV145" s="0"/>
      <c r="BW145" s="0"/>
      <c r="BX145" s="0"/>
      <c r="BY145" s="0"/>
      <c r="BZ145" s="0"/>
      <c r="CA145" s="0"/>
      <c r="CB145" s="0"/>
      <c r="CC145" s="0"/>
      <c r="CD145" s="0"/>
      <c r="CE145" s="0"/>
      <c r="CF145" s="0"/>
      <c r="CG145" s="0"/>
      <c r="CH145" s="0"/>
      <c r="CI145" s="0"/>
      <c r="CJ145" s="0"/>
      <c r="CK145" s="0"/>
      <c r="CL145" s="0"/>
      <c r="CM145" s="0"/>
      <c r="CN145" s="0"/>
      <c r="CO145" s="0"/>
      <c r="CP145" s="0"/>
      <c r="CQ145" s="0"/>
      <c r="CR145" s="0"/>
      <c r="CS145" s="0"/>
      <c r="CT145" s="0"/>
      <c r="CU145" s="0"/>
      <c r="CV145" s="0"/>
      <c r="CW145" s="0"/>
      <c r="CX145" s="0"/>
      <c r="CY145" s="0"/>
      <c r="CZ145" s="0"/>
      <c r="DA145" s="0"/>
      <c r="DB145" s="0"/>
      <c r="DC145" s="0"/>
      <c r="DD145" s="0"/>
      <c r="DE145" s="0"/>
      <c r="DF145" s="0"/>
      <c r="DG145" s="0"/>
      <c r="DH145" s="0"/>
      <c r="DI145" s="0"/>
      <c r="DJ145" s="0"/>
      <c r="DK145" s="0"/>
      <c r="DL145" s="0"/>
      <c r="DM145" s="0"/>
      <c r="DN145" s="0"/>
      <c r="DO145" s="0"/>
      <c r="DP145" s="0"/>
      <c r="DQ145" s="0"/>
      <c r="DR145" s="0"/>
      <c r="DS145" s="0"/>
      <c r="DT145" s="0"/>
      <c r="DU145" s="0"/>
      <c r="DV145" s="0"/>
      <c r="DW145" s="0"/>
      <c r="DX145" s="0"/>
      <c r="DY145" s="0"/>
      <c r="DZ145" s="0"/>
      <c r="EA145" s="0"/>
      <c r="EB145" s="0"/>
      <c r="EC145" s="0"/>
      <c r="ED145" s="0"/>
      <c r="EE145" s="0"/>
      <c r="EF145" s="0"/>
      <c r="EG145" s="0"/>
      <c r="EH145" s="0"/>
      <c r="EI145" s="0"/>
      <c r="EJ145" s="0"/>
      <c r="EK145" s="0"/>
      <c r="EL145" s="0"/>
      <c r="EM145" s="0"/>
      <c r="EN145" s="0"/>
      <c r="EO145" s="0"/>
      <c r="EP145" s="0"/>
      <c r="EQ145" s="0"/>
      <c r="ER145" s="0"/>
      <c r="ES145" s="0"/>
      <c r="ET145" s="0"/>
      <c r="EU145" s="0"/>
      <c r="EV145" s="0"/>
      <c r="EW145" s="0"/>
      <c r="EX145" s="0"/>
      <c r="EY145" s="0"/>
      <c r="EZ145" s="0"/>
      <c r="FA145" s="0"/>
      <c r="FB145" s="0"/>
      <c r="FC145" s="0"/>
      <c r="FD145" s="0"/>
      <c r="FE145" s="0"/>
      <c r="FF145" s="0"/>
      <c r="FG145" s="0"/>
      <c r="FH145" s="0"/>
      <c r="FI145" s="0"/>
      <c r="FJ145" s="0"/>
      <c r="FK145" s="0"/>
      <c r="FL145" s="0"/>
      <c r="FM145" s="0"/>
      <c r="FN145" s="0"/>
      <c r="FO145" s="0"/>
      <c r="FP145" s="0"/>
      <c r="FQ145" s="0"/>
      <c r="FR145" s="0"/>
      <c r="FS145" s="0"/>
      <c r="FT145" s="0"/>
      <c r="FU145" s="0"/>
      <c r="FV145" s="0"/>
      <c r="FW145" s="0"/>
      <c r="FX145" s="0"/>
      <c r="FY145" s="0"/>
      <c r="FZ145" s="0"/>
      <c r="GA145" s="0"/>
      <c r="GB145" s="0"/>
      <c r="GC145" s="0"/>
      <c r="GD145" s="0"/>
      <c r="GE145" s="0"/>
      <c r="GF145" s="0"/>
      <c r="GG145" s="0"/>
      <c r="GH145" s="0"/>
      <c r="GI145" s="0"/>
      <c r="GJ145" s="0"/>
      <c r="GK145" s="0"/>
      <c r="GL145" s="0"/>
      <c r="GM145" s="0"/>
      <c r="GN145" s="0"/>
      <c r="GO145" s="0"/>
      <c r="GP145" s="0"/>
      <c r="GQ145" s="0"/>
      <c r="GR145" s="0"/>
      <c r="GS145" s="0"/>
      <c r="GT145" s="0"/>
      <c r="GU145" s="0"/>
      <c r="GV145" s="0"/>
      <c r="GW145" s="0"/>
      <c r="GX145" s="0"/>
      <c r="GY145" s="0"/>
      <c r="GZ145" s="0"/>
      <c r="HA145" s="0"/>
      <c r="HB145" s="0"/>
      <c r="HC145" s="0"/>
      <c r="HD145" s="0"/>
      <c r="HE145" s="0"/>
      <c r="HF145" s="0"/>
      <c r="HG145" s="0"/>
      <c r="HH145" s="0"/>
      <c r="HI145" s="0"/>
      <c r="HJ145" s="0"/>
      <c r="HK145" s="0"/>
      <c r="HL145" s="0"/>
      <c r="HM145" s="0"/>
      <c r="HN145" s="0"/>
      <c r="HO145" s="0"/>
      <c r="HP145" s="0"/>
      <c r="HQ145" s="0"/>
      <c r="HR145" s="0"/>
      <c r="HS145" s="0"/>
      <c r="HT145" s="0"/>
      <c r="HU145" s="0"/>
      <c r="HV145" s="0"/>
      <c r="HW145" s="0"/>
      <c r="HX145" s="0"/>
      <c r="HY145" s="0"/>
      <c r="HZ145" s="0"/>
      <c r="IA145" s="0"/>
      <c r="IB145" s="0"/>
      <c r="IC145" s="0"/>
      <c r="ID145" s="0"/>
      <c r="IE145" s="0"/>
      <c r="IF145" s="0"/>
      <c r="IG145" s="0"/>
      <c r="IH145" s="0"/>
      <c r="II145" s="0"/>
      <c r="IJ145" s="0"/>
      <c r="IK145" s="0"/>
      <c r="IL145" s="0"/>
      <c r="IM145" s="0"/>
      <c r="IN145" s="0"/>
      <c r="IO145" s="0"/>
      <c r="IP145" s="0"/>
      <c r="IQ145" s="0"/>
      <c r="IR145" s="0"/>
      <c r="IS145" s="0"/>
      <c r="IT145" s="0"/>
      <c r="IU145" s="0"/>
      <c r="IV145" s="0"/>
      <c r="IW145" s="0"/>
      <c r="IX145" s="0"/>
      <c r="IY145" s="0"/>
      <c r="IZ145" s="0"/>
      <c r="JA145" s="0"/>
      <c r="JB145" s="0"/>
      <c r="JC145" s="0"/>
      <c r="JD145" s="0"/>
      <c r="JE145" s="0"/>
      <c r="JF145" s="0"/>
      <c r="JG145" s="0"/>
      <c r="JH145" s="0"/>
      <c r="JI145" s="0"/>
      <c r="JJ145" s="0"/>
      <c r="JK145" s="0"/>
      <c r="JL145" s="0"/>
      <c r="JM145" s="0"/>
      <c r="JN145" s="0"/>
      <c r="JO145" s="0"/>
      <c r="JP145" s="0"/>
      <c r="JQ145" s="0"/>
      <c r="JR145" s="0"/>
      <c r="JS145" s="0"/>
      <c r="JT145" s="0"/>
      <c r="JU145" s="0"/>
      <c r="JV145" s="0"/>
      <c r="JW145" s="0"/>
      <c r="JX145" s="0"/>
      <c r="JY145" s="0"/>
      <c r="JZ145" s="0"/>
      <c r="KA145" s="0"/>
      <c r="KB145" s="0"/>
      <c r="KC145" s="0"/>
      <c r="KD145" s="0"/>
      <c r="KE145" s="0"/>
      <c r="KF145" s="0"/>
      <c r="KG145" s="0"/>
      <c r="KH145" s="0"/>
      <c r="KI145" s="0"/>
      <c r="KJ145" s="0"/>
      <c r="KK145" s="0"/>
      <c r="KL145" s="0"/>
      <c r="KM145" s="0"/>
      <c r="KN145" s="0"/>
      <c r="KO145" s="0"/>
      <c r="KP145" s="0"/>
      <c r="KQ145" s="0"/>
      <c r="KR145" s="0"/>
      <c r="KS145" s="0"/>
      <c r="KT145" s="0"/>
      <c r="KU145" s="0"/>
      <c r="KV145" s="0"/>
      <c r="KW145" s="0"/>
      <c r="KX145" s="0"/>
      <c r="KY145" s="0"/>
      <c r="KZ145" s="0"/>
      <c r="LA145" s="0"/>
      <c r="LB145" s="0"/>
      <c r="LC145" s="0"/>
      <c r="LD145" s="0"/>
      <c r="LE145" s="0"/>
      <c r="LF145" s="0"/>
      <c r="LG145" s="0"/>
      <c r="LH145" s="0"/>
      <c r="LI145" s="0"/>
      <c r="LJ145" s="0"/>
      <c r="LK145" s="0"/>
      <c r="LL145" s="0"/>
      <c r="LM145" s="0"/>
      <c r="LN145" s="0"/>
      <c r="LO145" s="0"/>
      <c r="LP145" s="0"/>
      <c r="LQ145" s="0"/>
      <c r="LR145" s="0"/>
      <c r="LS145" s="0"/>
      <c r="LT145" s="0"/>
      <c r="LU145" s="0"/>
      <c r="LV145" s="0"/>
      <c r="LW145" s="0"/>
      <c r="LX145" s="0"/>
      <c r="LY145" s="0"/>
      <c r="LZ145" s="0"/>
      <c r="MA145" s="0"/>
      <c r="MB145" s="0"/>
      <c r="MC145" s="0"/>
      <c r="MD145" s="0"/>
      <c r="ME145" s="0"/>
      <c r="MF145" s="0"/>
      <c r="MG145" s="0"/>
      <c r="MH145" s="0"/>
      <c r="MI145" s="0"/>
      <c r="MJ145" s="0"/>
      <c r="MK145" s="0"/>
      <c r="ML145" s="0"/>
      <c r="MM145" s="0"/>
      <c r="MN145" s="0"/>
      <c r="MO145" s="0"/>
      <c r="MP145" s="0"/>
      <c r="MQ145" s="0"/>
      <c r="MR145" s="0"/>
      <c r="MS145" s="0"/>
      <c r="MT145" s="0"/>
      <c r="MU145" s="0"/>
      <c r="MV145" s="0"/>
      <c r="MW145" s="0"/>
      <c r="MX145" s="0"/>
      <c r="MY145" s="0"/>
      <c r="MZ145" s="0"/>
      <c r="NA145" s="0"/>
      <c r="NB145" s="0"/>
      <c r="NC145" s="0"/>
      <c r="ND145" s="0"/>
      <c r="NE145" s="0"/>
      <c r="NF145" s="0"/>
      <c r="NG145" s="0"/>
      <c r="NH145" s="0"/>
      <c r="NI145" s="0"/>
      <c r="NJ145" s="0"/>
      <c r="NK145" s="0"/>
      <c r="NL145" s="0"/>
      <c r="NM145" s="0"/>
      <c r="NN145" s="0"/>
      <c r="NO145" s="0"/>
      <c r="NP145" s="0"/>
      <c r="NQ145" s="0"/>
      <c r="NR145" s="0"/>
      <c r="NS145" s="0"/>
      <c r="NT145" s="0"/>
      <c r="NU145" s="0"/>
      <c r="NV145" s="0"/>
      <c r="NW145" s="0"/>
      <c r="NX145" s="0"/>
      <c r="NY145" s="0"/>
      <c r="NZ145" s="0"/>
      <c r="OA145" s="0"/>
      <c r="OB145" s="0"/>
      <c r="OC145" s="0"/>
      <c r="OD145" s="0"/>
      <c r="OE145" s="0"/>
      <c r="OF145" s="0"/>
      <c r="OG145" s="0"/>
      <c r="OH145" s="0"/>
      <c r="OI145" s="0"/>
      <c r="OJ145" s="0"/>
      <c r="OK145" s="0"/>
      <c r="OL145" s="0"/>
      <c r="OM145" s="0"/>
      <c r="ON145" s="0"/>
      <c r="OO145" s="0"/>
      <c r="OP145" s="0"/>
      <c r="OQ145" s="0"/>
      <c r="OR145" s="0"/>
      <c r="OS145" s="0"/>
      <c r="OT145" s="0"/>
      <c r="OU145" s="0"/>
      <c r="OV145" s="0"/>
      <c r="OW145" s="0"/>
      <c r="OX145" s="0"/>
      <c r="OY145" s="0"/>
      <c r="OZ145" s="0"/>
      <c r="PA145" s="0"/>
      <c r="PB145" s="0"/>
      <c r="PC145" s="0"/>
      <c r="PD145" s="0"/>
      <c r="PE145" s="0"/>
      <c r="PF145" s="0"/>
      <c r="PG145" s="0"/>
      <c r="PH145" s="0"/>
      <c r="PI145" s="0"/>
      <c r="PJ145" s="0"/>
      <c r="PK145" s="0"/>
      <c r="PL145" s="0"/>
      <c r="PM145" s="0"/>
      <c r="PN145" s="0"/>
      <c r="PO145" s="0"/>
      <c r="PP145" s="0"/>
      <c r="PQ145" s="0"/>
      <c r="PR145" s="0"/>
      <c r="PS145" s="0"/>
      <c r="PT145" s="0"/>
      <c r="PU145" s="0"/>
      <c r="PV145" s="0"/>
      <c r="PW145" s="0"/>
      <c r="PX145" s="0"/>
      <c r="PY145" s="0"/>
      <c r="PZ145" s="0"/>
      <c r="QA145" s="0"/>
      <c r="QB145" s="0"/>
      <c r="QC145" s="0"/>
      <c r="QD145" s="0"/>
      <c r="QE145" s="0"/>
      <c r="QF145" s="0"/>
      <c r="QG145" s="0"/>
      <c r="QH145" s="0"/>
      <c r="QI145" s="0"/>
      <c r="QJ145" s="0"/>
      <c r="QK145" s="0"/>
      <c r="QL145" s="0"/>
      <c r="QM145" s="0"/>
      <c r="QN145" s="0"/>
      <c r="QO145" s="0"/>
      <c r="QP145" s="0"/>
      <c r="QQ145" s="0"/>
      <c r="QR145" s="0"/>
      <c r="QS145" s="0"/>
      <c r="QT145" s="0"/>
      <c r="QU145" s="0"/>
      <c r="QV145" s="0"/>
      <c r="QW145" s="0"/>
      <c r="QX145" s="0"/>
      <c r="QY145" s="0"/>
      <c r="QZ145" s="0"/>
      <c r="RA145" s="0"/>
      <c r="RB145" s="0"/>
      <c r="RC145" s="0"/>
      <c r="RD145" s="0"/>
      <c r="RE145" s="0"/>
      <c r="RF145" s="0"/>
      <c r="RG145" s="0"/>
      <c r="RH145" s="0"/>
      <c r="RI145" s="0"/>
      <c r="RJ145" s="0"/>
      <c r="RK145" s="0"/>
      <c r="RL145" s="0"/>
      <c r="RM145" s="0"/>
      <c r="RN145" s="0"/>
      <c r="RO145" s="0"/>
      <c r="RP145" s="0"/>
      <c r="RQ145" s="0"/>
      <c r="RR145" s="0"/>
      <c r="RS145" s="0"/>
      <c r="RT145" s="0"/>
      <c r="RU145" s="0"/>
      <c r="RV145" s="0"/>
      <c r="RW145" s="0"/>
      <c r="RX145" s="0"/>
      <c r="RY145" s="0"/>
      <c r="RZ145" s="0"/>
      <c r="SA145" s="0"/>
      <c r="SB145" s="0"/>
      <c r="SC145" s="0"/>
      <c r="SD145" s="0"/>
      <c r="SE145" s="0"/>
      <c r="SF145" s="0"/>
      <c r="SG145" s="0"/>
      <c r="SH145" s="0"/>
      <c r="SI145" s="0"/>
      <c r="SJ145" s="0"/>
      <c r="SK145" s="0"/>
      <c r="SL145" s="0"/>
      <c r="SM145" s="0"/>
      <c r="SN145" s="0"/>
      <c r="SO145" s="0"/>
      <c r="SP145" s="0"/>
      <c r="SQ145" s="0"/>
      <c r="SR145" s="0"/>
      <c r="SS145" s="0"/>
      <c r="ST145" s="0"/>
      <c r="SU145" s="0"/>
      <c r="SV145" s="0"/>
      <c r="SW145" s="0"/>
      <c r="SX145" s="0"/>
      <c r="SY145" s="0"/>
      <c r="SZ145" s="0"/>
      <c r="TA145" s="0"/>
      <c r="TB145" s="0"/>
      <c r="TC145" s="0"/>
      <c r="TD145" s="0"/>
      <c r="TE145" s="0"/>
      <c r="TF145" s="0"/>
      <c r="TG145" s="0"/>
      <c r="TH145" s="0"/>
      <c r="TI145" s="0"/>
      <c r="TJ145" s="0"/>
      <c r="TK145" s="0"/>
      <c r="TL145" s="0"/>
      <c r="TM145" s="0"/>
      <c r="TN145" s="0"/>
      <c r="TO145" s="0"/>
      <c r="TP145" s="0"/>
      <c r="TQ145" s="0"/>
      <c r="TR145" s="0"/>
      <c r="TS145" s="0"/>
      <c r="TT145" s="0"/>
      <c r="TU145" s="0"/>
      <c r="TV145" s="0"/>
      <c r="TW145" s="0"/>
      <c r="TX145" s="0"/>
      <c r="TY145" s="0"/>
      <c r="TZ145" s="0"/>
      <c r="UA145" s="0"/>
      <c r="UB145" s="0"/>
      <c r="UC145" s="0"/>
      <c r="UD145" s="0"/>
      <c r="UE145" s="0"/>
      <c r="UF145" s="0"/>
      <c r="UG145" s="0"/>
      <c r="UH145" s="0"/>
      <c r="UI145" s="0"/>
      <c r="UJ145" s="0"/>
      <c r="UK145" s="0"/>
      <c r="UL145" s="0"/>
      <c r="UM145" s="0"/>
      <c r="UN145" s="0"/>
      <c r="UO145" s="0"/>
      <c r="UP145" s="0"/>
      <c r="UQ145" s="0"/>
      <c r="UR145" s="0"/>
      <c r="US145" s="0"/>
      <c r="UT145" s="0"/>
      <c r="UU145" s="0"/>
      <c r="UV145" s="0"/>
      <c r="UW145" s="0"/>
      <c r="UX145" s="0"/>
      <c r="UY145" s="0"/>
      <c r="UZ145" s="0"/>
      <c r="VA145" s="0"/>
      <c r="VB145" s="0"/>
      <c r="VC145" s="0"/>
      <c r="VD145" s="0"/>
      <c r="VE145" s="0"/>
      <c r="VF145" s="0"/>
      <c r="VG145" s="0"/>
      <c r="VH145" s="0"/>
      <c r="VI145" s="0"/>
      <c r="VJ145" s="0"/>
      <c r="VK145" s="0"/>
      <c r="VL145" s="0"/>
      <c r="VM145" s="0"/>
      <c r="VN145" s="0"/>
      <c r="VO145" s="0"/>
      <c r="VP145" s="0"/>
      <c r="VQ145" s="0"/>
      <c r="VR145" s="0"/>
      <c r="VS145" s="0"/>
      <c r="VT145" s="0"/>
      <c r="VU145" s="0"/>
      <c r="VV145" s="0"/>
      <c r="VW145" s="0"/>
      <c r="VX145" s="0"/>
      <c r="VY145" s="0"/>
      <c r="VZ145" s="0"/>
      <c r="WA145" s="0"/>
      <c r="WB145" s="0"/>
      <c r="WC145" s="0"/>
      <c r="WD145" s="0"/>
      <c r="WE145" s="0"/>
      <c r="WF145" s="0"/>
      <c r="WG145" s="0"/>
      <c r="WH145" s="0"/>
      <c r="WI145" s="0"/>
      <c r="WJ145" s="0"/>
      <c r="WK145" s="0"/>
      <c r="WL145" s="0"/>
      <c r="WM145" s="0"/>
      <c r="WN145" s="0"/>
      <c r="WO145" s="0"/>
      <c r="WP145" s="0"/>
      <c r="WQ145" s="0"/>
      <c r="WR145" s="0"/>
      <c r="WS145" s="0"/>
      <c r="WT145" s="0"/>
      <c r="WU145" s="0"/>
      <c r="WV145" s="0"/>
      <c r="WW145" s="0"/>
      <c r="WX145" s="0"/>
      <c r="WY145" s="0"/>
      <c r="WZ145" s="0"/>
      <c r="XA145" s="0"/>
      <c r="XB145" s="0"/>
      <c r="XC145" s="0"/>
      <c r="XD145" s="0"/>
      <c r="XE145" s="0"/>
      <c r="XF145" s="0"/>
      <c r="XG145" s="0"/>
      <c r="XH145" s="0"/>
      <c r="XI145" s="0"/>
      <c r="XJ145" s="0"/>
      <c r="XK145" s="0"/>
      <c r="XL145" s="0"/>
      <c r="XM145" s="0"/>
      <c r="XN145" s="0"/>
      <c r="XO145" s="0"/>
      <c r="XP145" s="0"/>
      <c r="XQ145" s="0"/>
      <c r="XR145" s="0"/>
      <c r="XS145" s="0"/>
      <c r="XT145" s="0"/>
      <c r="XU145" s="0"/>
      <c r="XV145" s="0"/>
      <c r="XW145" s="0"/>
      <c r="XX145" s="0"/>
      <c r="XY145" s="0"/>
      <c r="XZ145" s="0"/>
      <c r="YA145" s="0"/>
      <c r="YB145" s="0"/>
      <c r="YC145" s="0"/>
      <c r="YD145" s="0"/>
      <c r="YE145" s="0"/>
      <c r="YF145" s="0"/>
      <c r="YG145" s="0"/>
      <c r="YH145" s="0"/>
      <c r="YI145" s="0"/>
      <c r="YJ145" s="0"/>
      <c r="YK145" s="0"/>
      <c r="YL145" s="0"/>
      <c r="YM145" s="0"/>
      <c r="YN145" s="0"/>
      <c r="YO145" s="0"/>
      <c r="YP145" s="0"/>
      <c r="YQ145" s="0"/>
      <c r="YR145" s="0"/>
      <c r="YS145" s="0"/>
      <c r="YT145" s="0"/>
      <c r="YU145" s="0"/>
      <c r="YV145" s="0"/>
      <c r="YW145" s="0"/>
      <c r="YX145" s="0"/>
      <c r="YY145" s="0"/>
      <c r="YZ145" s="0"/>
      <c r="ZA145" s="0"/>
      <c r="ZB145" s="0"/>
      <c r="ZC145" s="0"/>
      <c r="ZD145" s="0"/>
      <c r="ZE145" s="0"/>
      <c r="ZF145" s="0"/>
      <c r="ZG145" s="0"/>
      <c r="ZH145" s="0"/>
      <c r="ZI145" s="0"/>
      <c r="ZJ145" s="0"/>
      <c r="ZK145" s="0"/>
      <c r="ZL145" s="0"/>
      <c r="ZM145" s="0"/>
      <c r="ZN145" s="0"/>
      <c r="ZO145" s="0"/>
      <c r="ZP145" s="0"/>
      <c r="ZQ145" s="0"/>
      <c r="ZR145" s="0"/>
      <c r="ZS145" s="0"/>
      <c r="ZT145" s="0"/>
      <c r="ZU145" s="0"/>
      <c r="ZV145" s="0"/>
      <c r="ZW145" s="0"/>
      <c r="ZX145" s="0"/>
      <c r="ZY145" s="0"/>
      <c r="ZZ145" s="0"/>
      <c r="AAA145" s="0"/>
      <c r="AAB145" s="0"/>
      <c r="AAC145" s="0"/>
      <c r="AAD145" s="0"/>
      <c r="AAE145" s="0"/>
      <c r="AAF145" s="0"/>
      <c r="AAG145" s="0"/>
      <c r="AAH145" s="0"/>
      <c r="AAI145" s="0"/>
      <c r="AAJ145" s="0"/>
      <c r="AAK145" s="0"/>
      <c r="AAL145" s="0"/>
      <c r="AAM145" s="0"/>
      <c r="AAN145" s="0"/>
      <c r="AAO145" s="0"/>
      <c r="AAP145" s="0"/>
      <c r="AAQ145" s="0"/>
      <c r="AAR145" s="0"/>
      <c r="AAS145" s="0"/>
      <c r="AAT145" s="0"/>
      <c r="AAU145" s="0"/>
      <c r="AAV145" s="0"/>
      <c r="AAW145" s="0"/>
      <c r="AAX145" s="0"/>
      <c r="AAY145" s="0"/>
      <c r="AAZ145" s="0"/>
      <c r="ABA145" s="0"/>
      <c r="ABB145" s="0"/>
      <c r="ABC145" s="0"/>
      <c r="ABD145" s="0"/>
      <c r="ABE145" s="0"/>
      <c r="ABF145" s="0"/>
      <c r="ABG145" s="0"/>
      <c r="ABH145" s="0"/>
      <c r="ABI145" s="0"/>
      <c r="ABJ145" s="0"/>
      <c r="ABK145" s="0"/>
      <c r="ABL145" s="0"/>
      <c r="ABM145" s="0"/>
      <c r="ABN145" s="0"/>
      <c r="ABO145" s="0"/>
      <c r="ABP145" s="0"/>
      <c r="ABQ145" s="0"/>
      <c r="ABR145" s="0"/>
      <c r="ABS145" s="0"/>
      <c r="ABT145" s="0"/>
      <c r="ABU145" s="0"/>
      <c r="ABV145" s="0"/>
      <c r="ABW145" s="0"/>
      <c r="ABX145" s="0"/>
      <c r="ABY145" s="0"/>
      <c r="ABZ145" s="0"/>
      <c r="ACA145" s="0"/>
      <c r="ACB145" s="0"/>
      <c r="ACC145" s="0"/>
      <c r="ACD145" s="0"/>
      <c r="ACE145" s="0"/>
      <c r="ACF145" s="0"/>
      <c r="ACG145" s="0"/>
      <c r="ACH145" s="0"/>
      <c r="ACI145" s="0"/>
      <c r="ACJ145" s="0"/>
      <c r="ACK145" s="0"/>
      <c r="ACL145" s="0"/>
      <c r="ACM145" s="0"/>
      <c r="ACN145" s="0"/>
      <c r="ACO145" s="0"/>
      <c r="ACP145" s="0"/>
      <c r="ACQ145" s="0"/>
      <c r="ACR145" s="0"/>
      <c r="ACS145" s="0"/>
      <c r="ACT145" s="0"/>
      <c r="ACU145" s="0"/>
      <c r="ACV145" s="0"/>
      <c r="ACW145" s="0"/>
      <c r="ACX145" s="0"/>
      <c r="ACY145" s="0"/>
      <c r="ACZ145" s="0"/>
      <c r="ADA145" s="0"/>
      <c r="ADB145" s="0"/>
      <c r="ADC145" s="0"/>
      <c r="ADD145" s="0"/>
      <c r="ADE145" s="0"/>
      <c r="ADF145" s="0"/>
      <c r="ADG145" s="0"/>
      <c r="ADH145" s="0"/>
      <c r="ADI145" s="0"/>
      <c r="ADJ145" s="0"/>
      <c r="ADK145" s="0"/>
      <c r="ADL145" s="0"/>
      <c r="ADM145" s="0"/>
      <c r="ADN145" s="0"/>
      <c r="ADO145" s="0"/>
      <c r="ADP145" s="0"/>
      <c r="ADQ145" s="0"/>
      <c r="ADR145" s="0"/>
      <c r="ADS145" s="0"/>
      <c r="ADT145" s="0"/>
      <c r="ADU145" s="0"/>
      <c r="ADV145" s="0"/>
      <c r="ADW145" s="0"/>
      <c r="ADX145" s="0"/>
      <c r="ADY145" s="0"/>
      <c r="ADZ145" s="0"/>
      <c r="AEA145" s="0"/>
      <c r="AEB145" s="0"/>
      <c r="AEC145" s="0"/>
      <c r="AED145" s="0"/>
      <c r="AEE145" s="0"/>
      <c r="AEF145" s="0"/>
      <c r="AEG145" s="0"/>
      <c r="AEH145" s="0"/>
      <c r="AEI145" s="0"/>
      <c r="AEJ145" s="0"/>
      <c r="AEK145" s="0"/>
      <c r="AEL145" s="0"/>
      <c r="AEM145" s="0"/>
      <c r="AEN145" s="0"/>
      <c r="AEO145" s="0"/>
      <c r="AEP145" s="0"/>
      <c r="AEQ145" s="0"/>
      <c r="AER145" s="0"/>
      <c r="AES145" s="0"/>
      <c r="AET145" s="0"/>
      <c r="AEU145" s="0"/>
      <c r="AEV145" s="0"/>
      <c r="AEW145" s="0"/>
      <c r="AEX145" s="0"/>
      <c r="AEY145" s="0"/>
      <c r="AEZ145" s="0"/>
      <c r="AFA145" s="0"/>
      <c r="AFB145" s="0"/>
      <c r="AFC145" s="0"/>
      <c r="AFD145" s="0"/>
      <c r="AFE145" s="0"/>
      <c r="AFF145" s="0"/>
      <c r="AFG145" s="0"/>
      <c r="AFH145" s="0"/>
      <c r="AFI145" s="0"/>
      <c r="AFJ145" s="0"/>
      <c r="AFK145" s="0"/>
      <c r="AFL145" s="0"/>
      <c r="AFM145" s="0"/>
      <c r="AFN145" s="0"/>
      <c r="AFO145" s="0"/>
      <c r="AFP145" s="0"/>
      <c r="AFQ145" s="0"/>
      <c r="AFR145" s="0"/>
      <c r="AFS145" s="0"/>
      <c r="AFT145" s="0"/>
      <c r="AFU145" s="0"/>
      <c r="AFV145" s="0"/>
      <c r="AFW145" s="0"/>
      <c r="AFX145" s="0"/>
      <c r="AFY145" s="0"/>
      <c r="AFZ145" s="0"/>
      <c r="AGA145" s="0"/>
      <c r="AGB145" s="0"/>
      <c r="AGC145" s="0"/>
      <c r="AGD145" s="0"/>
      <c r="AGE145" s="0"/>
      <c r="AGF145" s="0"/>
      <c r="AGG145" s="0"/>
      <c r="AGH145" s="0"/>
      <c r="AGI145" s="0"/>
      <c r="AGJ145" s="0"/>
      <c r="AGK145" s="0"/>
      <c r="AGL145" s="0"/>
      <c r="AGM145" s="0"/>
      <c r="AGN145" s="0"/>
      <c r="AGO145" s="0"/>
      <c r="AGP145" s="0"/>
      <c r="AGQ145" s="0"/>
      <c r="AGR145" s="0"/>
      <c r="AGS145" s="0"/>
      <c r="AGT145" s="0"/>
      <c r="AGU145" s="0"/>
      <c r="AGV145" s="0"/>
      <c r="AGW145" s="0"/>
      <c r="AGX145" s="0"/>
      <c r="AGY145" s="0"/>
      <c r="AGZ145" s="0"/>
      <c r="AHA145" s="0"/>
      <c r="AHB145" s="0"/>
      <c r="AHC145" s="0"/>
      <c r="AHD145" s="0"/>
      <c r="AHE145" s="0"/>
      <c r="AHF145" s="0"/>
      <c r="AHG145" s="0"/>
      <c r="AHH145" s="0"/>
      <c r="AHI145" s="0"/>
      <c r="AHJ145" s="0"/>
      <c r="AHK145" s="0"/>
      <c r="AHL145" s="0"/>
      <c r="AHM145" s="0"/>
      <c r="AHN145" s="0"/>
      <c r="AHO145" s="0"/>
      <c r="AHP145" s="0"/>
      <c r="AHQ145" s="0"/>
      <c r="AHR145" s="0"/>
      <c r="AHS145" s="0"/>
      <c r="AHT145" s="0"/>
      <c r="AHU145" s="0"/>
      <c r="AHV145" s="0"/>
      <c r="AHW145" s="0"/>
      <c r="AHX145" s="0"/>
      <c r="AHY145" s="0"/>
      <c r="AHZ145" s="0"/>
      <c r="AIA145" s="0"/>
      <c r="AIB145" s="0"/>
      <c r="AIC145" s="0"/>
      <c r="AID145" s="0"/>
      <c r="AIE145" s="0"/>
      <c r="AIF145" s="0"/>
      <c r="AIG145" s="0"/>
      <c r="AIH145" s="0"/>
      <c r="AII145" s="0"/>
      <c r="AIJ145" s="0"/>
      <c r="AIK145" s="0"/>
      <c r="AIL145" s="0"/>
      <c r="AIM145" s="0"/>
      <c r="AIN145" s="0"/>
      <c r="AIO145" s="0"/>
      <c r="AIP145" s="0"/>
      <c r="AIQ145" s="0"/>
      <c r="AIR145" s="0"/>
      <c r="AIS145" s="0"/>
      <c r="AIT145" s="0"/>
      <c r="AIU145" s="0"/>
      <c r="AIV145" s="0"/>
      <c r="AIW145" s="0"/>
      <c r="AIX145" s="0"/>
      <c r="AIY145" s="0"/>
      <c r="AIZ145" s="0"/>
      <c r="AJA145" s="0"/>
      <c r="AJB145" s="0"/>
      <c r="AJC145" s="0"/>
      <c r="AJD145" s="0"/>
      <c r="AJE145" s="0"/>
      <c r="AJF145" s="0"/>
      <c r="AJG145" s="0"/>
      <c r="AJH145" s="0"/>
      <c r="AJI145" s="0"/>
      <c r="AJJ145" s="0"/>
      <c r="AJK145" s="0"/>
      <c r="AJL145" s="0"/>
      <c r="AJM145" s="0"/>
      <c r="AJN145" s="0"/>
      <c r="AJO145" s="0"/>
      <c r="AJP145" s="0"/>
      <c r="AJQ145" s="0"/>
      <c r="AJR145" s="0"/>
      <c r="AJS145" s="0"/>
      <c r="AJT145" s="0"/>
      <c r="AJU145" s="0"/>
      <c r="AJV145" s="0"/>
      <c r="AJW145" s="0"/>
      <c r="AJX145" s="0"/>
      <c r="AJY145" s="0"/>
      <c r="AJZ145" s="0"/>
      <c r="AKA145" s="0"/>
      <c r="AKB145" s="0"/>
      <c r="AKC145" s="0"/>
      <c r="AKD145" s="0"/>
      <c r="AKE145" s="0"/>
      <c r="AKF145" s="0"/>
      <c r="AKG145" s="0"/>
      <c r="AKH145" s="0"/>
      <c r="AKI145" s="0"/>
      <c r="AKJ145" s="0"/>
      <c r="AKK145" s="0"/>
      <c r="AKL145" s="0"/>
      <c r="AKM145" s="0"/>
      <c r="AKN145" s="0"/>
      <c r="AKO145" s="0"/>
      <c r="AKP145" s="0"/>
      <c r="AKQ145" s="0"/>
      <c r="AKR145" s="0"/>
      <c r="AKS145" s="0"/>
      <c r="AKT145" s="0"/>
      <c r="AKU145" s="0"/>
      <c r="AKV145" s="0"/>
      <c r="AKW145" s="0"/>
      <c r="AKX145" s="0"/>
      <c r="AKY145" s="0"/>
      <c r="AKZ145" s="0"/>
      <c r="ALA145" s="0"/>
      <c r="ALB145" s="0"/>
      <c r="ALC145" s="0"/>
      <c r="ALD145" s="0"/>
      <c r="ALE145" s="0"/>
      <c r="ALF145" s="0"/>
      <c r="ALG145" s="0"/>
      <c r="ALH145" s="0"/>
      <c r="ALI145" s="0"/>
      <c r="ALJ145" s="0"/>
      <c r="ALK145" s="0"/>
      <c r="ALL145" s="0"/>
      <c r="ALM145" s="0"/>
      <c r="ALN145" s="0"/>
      <c r="ALO145" s="0"/>
      <c r="ALP145" s="0"/>
      <c r="ALQ145" s="0"/>
      <c r="ALR145" s="0"/>
      <c r="ALS145" s="0"/>
      <c r="ALT145" s="0"/>
      <c r="ALU145" s="0"/>
      <c r="ALV145" s="0"/>
      <c r="ALW145" s="0"/>
      <c r="ALX145" s="0"/>
      <c r="ALY145" s="0"/>
      <c r="ALZ145" s="0"/>
      <c r="AMA145" s="0"/>
      <c r="AMB145" s="0"/>
      <c r="AMC145" s="0"/>
      <c r="AMD145" s="0"/>
      <c r="AME145" s="0"/>
      <c r="AMF145" s="0"/>
      <c r="AMG145" s="0"/>
      <c r="AMH145" s="0"/>
      <c r="AMI145" s="0"/>
      <c r="AMJ145" s="0"/>
    </row>
    <row r="146" s="261" customFormat="true" ht="15" hidden="false" customHeight="true" outlineLevel="0" collapsed="false">
      <c r="A146" s="260"/>
      <c r="C146" s="262"/>
      <c r="D146" s="262"/>
      <c r="E146" s="263" t="s">
        <v>309</v>
      </c>
      <c r="F146" s="263"/>
      <c r="G146" s="263"/>
      <c r="H146" s="263"/>
      <c r="I146" s="263"/>
      <c r="J146" s="263"/>
      <c r="K146" s="263"/>
      <c r="L146" s="263"/>
      <c r="M146" s="263"/>
      <c r="N146" s="263"/>
      <c r="O146" s="264" t="s">
        <v>412</v>
      </c>
      <c r="P146" s="264"/>
      <c r="Q146" s="264"/>
      <c r="R146" s="264"/>
      <c r="S146" s="264"/>
      <c r="T146" s="264"/>
      <c r="U146" s="264"/>
      <c r="V146" s="264"/>
      <c r="W146" s="264"/>
      <c r="X146" s="264"/>
      <c r="Y146" s="264" t="s">
        <v>311</v>
      </c>
      <c r="Z146" s="264"/>
      <c r="AA146" s="264"/>
      <c r="AB146" s="264"/>
      <c r="AC146" s="264"/>
      <c r="AD146" s="264"/>
      <c r="AE146" s="264"/>
      <c r="AF146" s="264"/>
      <c r="AG146" s="264"/>
      <c r="AH146" s="264"/>
      <c r="AI146" s="264" t="s">
        <v>312</v>
      </c>
      <c r="AJ146" s="264"/>
      <c r="AK146" s="264"/>
      <c r="AL146" s="264"/>
      <c r="AM146" s="264"/>
      <c r="AN146" s="264"/>
      <c r="AO146" s="264"/>
      <c r="AP146" s="264"/>
      <c r="AQ146" s="264"/>
      <c r="AR146" s="264"/>
      <c r="AS146" s="264" t="s">
        <v>413</v>
      </c>
      <c r="AT146" s="264"/>
      <c r="AU146" s="264"/>
      <c r="AV146" s="264"/>
      <c r="AW146" s="264"/>
      <c r="AX146" s="264"/>
      <c r="AY146" s="264"/>
      <c r="AZ146" s="264"/>
      <c r="BA146" s="264"/>
      <c r="BB146" s="264"/>
      <c r="BC146" s="265"/>
      <c r="BD146" s="265"/>
      <c r="BE146" s="265"/>
      <c r="BF146" s="265"/>
      <c r="BG146" s="265"/>
      <c r="BH146" s="265"/>
      <c r="BI146" s="265"/>
      <c r="BJ146" s="265"/>
      <c r="BK146" s="265"/>
      <c r="BL146" s="265"/>
      <c r="BM146" s="265"/>
      <c r="BN146" s="265"/>
      <c r="BO146" s="265"/>
      <c r="BP146" s="265"/>
      <c r="BQ146" s="265"/>
      <c r="BR146" s="265"/>
      <c r="BS146" s="265"/>
      <c r="BT146" s="265"/>
      <c r="BU146" s="265"/>
      <c r="BV146" s="265"/>
    </row>
    <row r="147" customFormat="false" ht="15.75" hidden="false" customHeight="true" outlineLevel="0" collapsed="false">
      <c r="A147" s="266"/>
      <c r="B147" s="267"/>
      <c r="C147" s="267"/>
      <c r="D147" s="267"/>
      <c r="E147" s="263"/>
      <c r="F147" s="263"/>
      <c r="G147" s="263"/>
      <c r="H147" s="263"/>
      <c r="I147" s="263"/>
      <c r="J147" s="263"/>
      <c r="K147" s="263"/>
      <c r="L147" s="263"/>
      <c r="M147" s="263"/>
      <c r="N147" s="263"/>
      <c r="O147" s="264"/>
      <c r="P147" s="264"/>
      <c r="Q147" s="264"/>
      <c r="R147" s="264"/>
      <c r="S147" s="264"/>
      <c r="T147" s="264"/>
      <c r="U147" s="264"/>
      <c r="V147" s="264"/>
      <c r="W147" s="264"/>
      <c r="X147" s="264"/>
      <c r="Y147" s="264"/>
      <c r="Z147" s="264"/>
      <c r="AA147" s="264"/>
      <c r="AB147" s="264"/>
      <c r="AC147" s="264"/>
      <c r="AD147" s="264"/>
      <c r="AE147" s="264"/>
      <c r="AF147" s="264"/>
      <c r="AG147" s="264"/>
      <c r="AH147" s="264"/>
      <c r="AI147" s="264"/>
      <c r="AJ147" s="264"/>
      <c r="AK147" s="264"/>
      <c r="AL147" s="264"/>
      <c r="AM147" s="264"/>
      <c r="AN147" s="264"/>
      <c r="AO147" s="264"/>
      <c r="AP147" s="264"/>
      <c r="AQ147" s="264"/>
      <c r="AR147" s="264"/>
      <c r="AS147" s="264"/>
      <c r="AT147" s="264"/>
      <c r="AU147" s="264"/>
      <c r="AV147" s="264"/>
      <c r="AW147" s="264"/>
      <c r="AX147" s="264"/>
      <c r="AY147" s="264"/>
      <c r="AZ147" s="264"/>
      <c r="BA147" s="264"/>
      <c r="BB147" s="264"/>
      <c r="BC147" s="265"/>
      <c r="BD147" s="265"/>
      <c r="BE147" s="265"/>
      <c r="BF147" s="265"/>
      <c r="BG147" s="265"/>
      <c r="BH147" s="265"/>
      <c r="BI147" s="265"/>
      <c r="BJ147" s="265"/>
      <c r="BK147" s="265"/>
      <c r="BL147" s="265"/>
      <c r="BM147" s="265"/>
      <c r="BN147" s="265"/>
      <c r="BO147" s="265"/>
      <c r="BP147" s="265"/>
      <c r="BQ147" s="265"/>
      <c r="BR147" s="265"/>
      <c r="BS147" s="265"/>
      <c r="BT147" s="265"/>
      <c r="BU147" s="265"/>
      <c r="BV147" s="265"/>
      <c r="BW147" s="0"/>
      <c r="BX147" s="0"/>
      <c r="BY147" s="0"/>
      <c r="BZ147" s="0"/>
      <c r="CA147" s="0"/>
      <c r="CB147" s="0"/>
      <c r="CC147" s="0"/>
      <c r="CD147" s="0"/>
      <c r="CE147" s="0"/>
      <c r="CF147" s="0"/>
      <c r="CG147" s="0"/>
      <c r="CH147" s="0"/>
      <c r="CI147" s="0"/>
      <c r="CJ147" s="0"/>
      <c r="CK147" s="0"/>
      <c r="CL147" s="0"/>
      <c r="CM147" s="0"/>
      <c r="CN147" s="0"/>
      <c r="CO147" s="0"/>
      <c r="CP147" s="0"/>
      <c r="CQ147" s="0"/>
      <c r="CR147" s="0"/>
      <c r="CS147" s="0"/>
      <c r="CT147" s="0"/>
      <c r="CU147" s="0"/>
      <c r="CV147" s="0"/>
      <c r="CW147" s="0"/>
      <c r="CX147" s="0"/>
      <c r="CY147" s="0"/>
      <c r="CZ147" s="0"/>
      <c r="DA147" s="0"/>
      <c r="DB147" s="0"/>
      <c r="DC147" s="0"/>
      <c r="DD147" s="0"/>
      <c r="DE147" s="0"/>
      <c r="DF147" s="0"/>
      <c r="DG147" s="0"/>
      <c r="DH147" s="0"/>
      <c r="DI147" s="0"/>
      <c r="DJ147" s="0"/>
      <c r="DK147" s="0"/>
      <c r="DL147" s="0"/>
      <c r="DM147" s="0"/>
      <c r="DN147" s="0"/>
      <c r="DO147" s="0"/>
      <c r="DP147" s="0"/>
      <c r="DQ147" s="0"/>
      <c r="DR147" s="0"/>
      <c r="DS147" s="0"/>
      <c r="DT147" s="0"/>
      <c r="DU147" s="0"/>
      <c r="DV147" s="0"/>
      <c r="DW147" s="0"/>
      <c r="DX147" s="0"/>
      <c r="DY147" s="0"/>
      <c r="DZ147" s="0"/>
      <c r="EA147" s="0"/>
      <c r="EB147" s="0"/>
      <c r="EC147" s="0"/>
      <c r="ED147" s="0"/>
      <c r="EE147" s="0"/>
      <c r="EF147" s="0"/>
      <c r="EG147" s="0"/>
      <c r="EH147" s="0"/>
      <c r="EI147" s="0"/>
      <c r="EJ147" s="0"/>
      <c r="EK147" s="0"/>
      <c r="EL147" s="0"/>
      <c r="EM147" s="0"/>
      <c r="EN147" s="0"/>
      <c r="EO147" s="0"/>
      <c r="EP147" s="0"/>
      <c r="EQ147" s="0"/>
      <c r="ER147" s="0"/>
      <c r="ES147" s="0"/>
      <c r="ET147" s="0"/>
      <c r="EU147" s="0"/>
      <c r="EV147" s="0"/>
      <c r="EW147" s="0"/>
      <c r="EX147" s="0"/>
      <c r="EY147" s="0"/>
      <c r="EZ147" s="0"/>
      <c r="FA147" s="0"/>
      <c r="FB147" s="0"/>
      <c r="FC147" s="0"/>
      <c r="FD147" s="0"/>
      <c r="FE147" s="0"/>
      <c r="FF147" s="0"/>
      <c r="FG147" s="0"/>
      <c r="FH147" s="0"/>
      <c r="FI147" s="0"/>
      <c r="FJ147" s="0"/>
      <c r="FK147" s="0"/>
      <c r="FL147" s="0"/>
      <c r="FM147" s="0"/>
      <c r="FN147" s="0"/>
      <c r="FO147" s="0"/>
      <c r="FP147" s="0"/>
      <c r="FQ147" s="0"/>
      <c r="FR147" s="0"/>
      <c r="FS147" s="0"/>
      <c r="FT147" s="0"/>
      <c r="FU147" s="0"/>
      <c r="FV147" s="0"/>
      <c r="FW147" s="0"/>
      <c r="FX147" s="0"/>
      <c r="FY147" s="0"/>
      <c r="FZ147" s="0"/>
      <c r="GA147" s="0"/>
      <c r="GB147" s="0"/>
      <c r="GC147" s="0"/>
      <c r="GD147" s="0"/>
      <c r="GE147" s="0"/>
      <c r="GF147" s="0"/>
      <c r="GG147" s="0"/>
      <c r="GH147" s="0"/>
      <c r="GI147" s="0"/>
      <c r="GJ147" s="0"/>
      <c r="GK147" s="0"/>
      <c r="GL147" s="0"/>
      <c r="GM147" s="0"/>
      <c r="GN147" s="0"/>
      <c r="GO147" s="0"/>
      <c r="GP147" s="0"/>
      <c r="GQ147" s="0"/>
      <c r="GR147" s="0"/>
      <c r="GS147" s="0"/>
      <c r="GT147" s="0"/>
      <c r="GU147" s="0"/>
      <c r="GV147" s="0"/>
      <c r="GW147" s="0"/>
      <c r="GX147" s="0"/>
      <c r="GY147" s="0"/>
      <c r="GZ147" s="0"/>
      <c r="HA147" s="0"/>
      <c r="HB147" s="0"/>
      <c r="HC147" s="0"/>
      <c r="HD147" s="0"/>
      <c r="HE147" s="0"/>
      <c r="HF147" s="0"/>
      <c r="HG147" s="0"/>
      <c r="HH147" s="0"/>
      <c r="HI147" s="0"/>
      <c r="HJ147" s="0"/>
      <c r="HK147" s="0"/>
      <c r="HL147" s="0"/>
      <c r="HM147" s="0"/>
      <c r="HN147" s="0"/>
      <c r="HO147" s="0"/>
      <c r="HP147" s="0"/>
      <c r="HQ147" s="0"/>
      <c r="HR147" s="0"/>
      <c r="HS147" s="0"/>
      <c r="HT147" s="0"/>
      <c r="HU147" s="0"/>
      <c r="HV147" s="0"/>
      <c r="HW147" s="0"/>
      <c r="HX147" s="0"/>
      <c r="HY147" s="0"/>
      <c r="HZ147" s="0"/>
      <c r="IA147" s="0"/>
      <c r="IB147" s="0"/>
      <c r="IC147" s="0"/>
      <c r="ID147" s="0"/>
      <c r="IE147" s="0"/>
      <c r="IF147" s="0"/>
      <c r="IG147" s="0"/>
      <c r="IH147" s="0"/>
      <c r="II147" s="0"/>
      <c r="IJ147" s="0"/>
      <c r="IK147" s="0"/>
      <c r="IL147" s="0"/>
      <c r="IM147" s="0"/>
      <c r="IN147" s="0"/>
      <c r="IO147" s="0"/>
      <c r="IP147" s="0"/>
      <c r="IQ147" s="0"/>
      <c r="IR147" s="0"/>
      <c r="IS147" s="0"/>
      <c r="IT147" s="0"/>
      <c r="IU147" s="0"/>
      <c r="IV147" s="0"/>
      <c r="IW147" s="0"/>
      <c r="IX147" s="0"/>
      <c r="IY147" s="0"/>
      <c r="IZ147" s="0"/>
      <c r="JA147" s="0"/>
      <c r="JB147" s="0"/>
      <c r="JC147" s="0"/>
      <c r="JD147" s="0"/>
      <c r="JE147" s="0"/>
      <c r="JF147" s="0"/>
      <c r="JG147" s="0"/>
      <c r="JH147" s="0"/>
      <c r="JI147" s="0"/>
      <c r="JJ147" s="0"/>
      <c r="JK147" s="0"/>
      <c r="JL147" s="0"/>
      <c r="JM147" s="0"/>
      <c r="JN147" s="0"/>
      <c r="JO147" s="0"/>
      <c r="JP147" s="0"/>
      <c r="JQ147" s="0"/>
      <c r="JR147" s="0"/>
      <c r="JS147" s="0"/>
      <c r="JT147" s="0"/>
      <c r="JU147" s="0"/>
      <c r="JV147" s="0"/>
      <c r="JW147" s="0"/>
      <c r="JX147" s="0"/>
      <c r="JY147" s="0"/>
      <c r="JZ147" s="0"/>
      <c r="KA147" s="0"/>
      <c r="KB147" s="0"/>
      <c r="KC147" s="0"/>
      <c r="KD147" s="0"/>
      <c r="KE147" s="0"/>
      <c r="KF147" s="0"/>
      <c r="KG147" s="0"/>
      <c r="KH147" s="0"/>
      <c r="KI147" s="0"/>
      <c r="KJ147" s="0"/>
      <c r="KK147" s="0"/>
      <c r="KL147" s="0"/>
      <c r="KM147" s="0"/>
      <c r="KN147" s="0"/>
      <c r="KO147" s="0"/>
      <c r="KP147" s="0"/>
      <c r="KQ147" s="0"/>
      <c r="KR147" s="0"/>
      <c r="KS147" s="0"/>
      <c r="KT147" s="0"/>
      <c r="KU147" s="0"/>
      <c r="KV147" s="0"/>
      <c r="KW147" s="0"/>
      <c r="KX147" s="0"/>
      <c r="KY147" s="0"/>
      <c r="KZ147" s="0"/>
      <c r="LA147" s="0"/>
      <c r="LB147" s="0"/>
      <c r="LC147" s="0"/>
      <c r="LD147" s="0"/>
      <c r="LE147" s="0"/>
      <c r="LF147" s="0"/>
      <c r="LG147" s="0"/>
      <c r="LH147" s="0"/>
      <c r="LI147" s="0"/>
      <c r="LJ147" s="0"/>
      <c r="LK147" s="0"/>
      <c r="LL147" s="0"/>
      <c r="LM147" s="0"/>
      <c r="LN147" s="0"/>
      <c r="LO147" s="0"/>
      <c r="LP147" s="0"/>
      <c r="LQ147" s="0"/>
      <c r="LR147" s="0"/>
      <c r="LS147" s="0"/>
      <c r="LT147" s="0"/>
      <c r="LU147" s="0"/>
      <c r="LV147" s="0"/>
      <c r="LW147" s="0"/>
      <c r="LX147" s="0"/>
      <c r="LY147" s="0"/>
      <c r="LZ147" s="0"/>
      <c r="MA147" s="0"/>
      <c r="MB147" s="0"/>
      <c r="MC147" s="0"/>
      <c r="MD147" s="0"/>
      <c r="ME147" s="0"/>
      <c r="MF147" s="0"/>
      <c r="MG147" s="0"/>
      <c r="MH147" s="0"/>
      <c r="MI147" s="0"/>
      <c r="MJ147" s="0"/>
      <c r="MK147" s="0"/>
      <c r="ML147" s="0"/>
      <c r="MM147" s="0"/>
      <c r="MN147" s="0"/>
      <c r="MO147" s="0"/>
      <c r="MP147" s="0"/>
      <c r="MQ147" s="0"/>
      <c r="MR147" s="0"/>
      <c r="MS147" s="0"/>
      <c r="MT147" s="0"/>
      <c r="MU147" s="0"/>
      <c r="MV147" s="0"/>
      <c r="MW147" s="0"/>
      <c r="MX147" s="0"/>
      <c r="MY147" s="0"/>
      <c r="MZ147" s="0"/>
      <c r="NA147" s="0"/>
      <c r="NB147" s="0"/>
      <c r="NC147" s="0"/>
      <c r="ND147" s="0"/>
      <c r="NE147" s="0"/>
      <c r="NF147" s="0"/>
      <c r="NG147" s="0"/>
      <c r="NH147" s="0"/>
      <c r="NI147" s="0"/>
      <c r="NJ147" s="0"/>
      <c r="NK147" s="0"/>
      <c r="NL147" s="0"/>
      <c r="NM147" s="0"/>
      <c r="NN147" s="0"/>
      <c r="NO147" s="0"/>
      <c r="NP147" s="0"/>
      <c r="NQ147" s="0"/>
      <c r="NR147" s="0"/>
      <c r="NS147" s="0"/>
      <c r="NT147" s="0"/>
      <c r="NU147" s="0"/>
      <c r="NV147" s="0"/>
      <c r="NW147" s="0"/>
      <c r="NX147" s="0"/>
      <c r="NY147" s="0"/>
      <c r="NZ147" s="0"/>
      <c r="OA147" s="0"/>
      <c r="OB147" s="0"/>
      <c r="OC147" s="0"/>
      <c r="OD147" s="0"/>
      <c r="OE147" s="0"/>
      <c r="OF147" s="0"/>
      <c r="OG147" s="0"/>
      <c r="OH147" s="0"/>
      <c r="OI147" s="0"/>
      <c r="OJ147" s="0"/>
      <c r="OK147" s="0"/>
      <c r="OL147" s="0"/>
      <c r="OM147" s="0"/>
      <c r="ON147" s="0"/>
      <c r="OO147" s="0"/>
      <c r="OP147" s="0"/>
      <c r="OQ147" s="0"/>
      <c r="OR147" s="0"/>
      <c r="OS147" s="0"/>
      <c r="OT147" s="0"/>
      <c r="OU147" s="0"/>
      <c r="OV147" s="0"/>
      <c r="OW147" s="0"/>
      <c r="OX147" s="0"/>
      <c r="OY147" s="0"/>
      <c r="OZ147" s="0"/>
      <c r="PA147" s="0"/>
      <c r="PB147" s="0"/>
      <c r="PC147" s="0"/>
      <c r="PD147" s="0"/>
      <c r="PE147" s="0"/>
      <c r="PF147" s="0"/>
      <c r="PG147" s="0"/>
      <c r="PH147" s="0"/>
      <c r="PI147" s="0"/>
      <c r="PJ147" s="0"/>
      <c r="PK147" s="0"/>
      <c r="PL147" s="0"/>
      <c r="PM147" s="0"/>
      <c r="PN147" s="0"/>
      <c r="PO147" s="0"/>
      <c r="PP147" s="0"/>
      <c r="PQ147" s="0"/>
      <c r="PR147" s="0"/>
      <c r="PS147" s="0"/>
      <c r="PT147" s="0"/>
      <c r="PU147" s="0"/>
      <c r="PV147" s="0"/>
      <c r="PW147" s="0"/>
      <c r="PX147" s="0"/>
      <c r="PY147" s="0"/>
      <c r="PZ147" s="0"/>
      <c r="QA147" s="0"/>
      <c r="QB147" s="0"/>
      <c r="QC147" s="0"/>
      <c r="QD147" s="0"/>
      <c r="QE147" s="0"/>
      <c r="QF147" s="0"/>
      <c r="QG147" s="0"/>
      <c r="QH147" s="0"/>
      <c r="QI147" s="0"/>
      <c r="QJ147" s="0"/>
      <c r="QK147" s="0"/>
      <c r="QL147" s="0"/>
      <c r="QM147" s="0"/>
      <c r="QN147" s="0"/>
      <c r="QO147" s="0"/>
      <c r="QP147" s="0"/>
      <c r="QQ147" s="0"/>
      <c r="QR147" s="0"/>
      <c r="QS147" s="0"/>
      <c r="QT147" s="0"/>
      <c r="QU147" s="0"/>
      <c r="QV147" s="0"/>
      <c r="QW147" s="0"/>
      <c r="QX147" s="0"/>
      <c r="QY147" s="0"/>
      <c r="QZ147" s="0"/>
      <c r="RA147" s="0"/>
      <c r="RB147" s="0"/>
      <c r="RC147" s="0"/>
      <c r="RD147" s="0"/>
      <c r="RE147" s="0"/>
      <c r="RF147" s="0"/>
      <c r="RG147" s="0"/>
      <c r="RH147" s="0"/>
      <c r="RI147" s="0"/>
      <c r="RJ147" s="0"/>
      <c r="RK147" s="0"/>
      <c r="RL147" s="0"/>
      <c r="RM147" s="0"/>
      <c r="RN147" s="0"/>
      <c r="RO147" s="0"/>
      <c r="RP147" s="0"/>
      <c r="RQ147" s="0"/>
      <c r="RR147" s="0"/>
      <c r="RS147" s="0"/>
      <c r="RT147" s="0"/>
      <c r="RU147" s="0"/>
      <c r="RV147" s="0"/>
      <c r="RW147" s="0"/>
      <c r="RX147" s="0"/>
      <c r="RY147" s="0"/>
      <c r="RZ147" s="0"/>
      <c r="SA147" s="0"/>
      <c r="SB147" s="0"/>
      <c r="SC147" s="0"/>
      <c r="SD147" s="0"/>
      <c r="SE147" s="0"/>
      <c r="SF147" s="0"/>
      <c r="SG147" s="0"/>
      <c r="SH147" s="0"/>
      <c r="SI147" s="0"/>
      <c r="SJ147" s="0"/>
      <c r="SK147" s="0"/>
      <c r="SL147" s="0"/>
      <c r="SM147" s="0"/>
      <c r="SN147" s="0"/>
      <c r="SO147" s="0"/>
      <c r="SP147" s="0"/>
      <c r="SQ147" s="0"/>
      <c r="SR147" s="0"/>
      <c r="SS147" s="0"/>
      <c r="ST147" s="0"/>
      <c r="SU147" s="0"/>
      <c r="SV147" s="0"/>
      <c r="SW147" s="0"/>
      <c r="SX147" s="0"/>
      <c r="SY147" s="0"/>
      <c r="SZ147" s="0"/>
      <c r="TA147" s="0"/>
      <c r="TB147" s="0"/>
      <c r="TC147" s="0"/>
      <c r="TD147" s="0"/>
      <c r="TE147" s="0"/>
      <c r="TF147" s="0"/>
      <c r="TG147" s="0"/>
      <c r="TH147" s="0"/>
      <c r="TI147" s="0"/>
      <c r="TJ147" s="0"/>
      <c r="TK147" s="0"/>
      <c r="TL147" s="0"/>
      <c r="TM147" s="0"/>
      <c r="TN147" s="0"/>
      <c r="TO147" s="0"/>
      <c r="TP147" s="0"/>
      <c r="TQ147" s="0"/>
      <c r="TR147" s="0"/>
      <c r="TS147" s="0"/>
      <c r="TT147" s="0"/>
      <c r="TU147" s="0"/>
      <c r="TV147" s="0"/>
      <c r="TW147" s="0"/>
      <c r="TX147" s="0"/>
      <c r="TY147" s="0"/>
      <c r="TZ147" s="0"/>
      <c r="UA147" s="0"/>
      <c r="UB147" s="0"/>
      <c r="UC147" s="0"/>
      <c r="UD147" s="0"/>
      <c r="UE147" s="0"/>
      <c r="UF147" s="0"/>
      <c r="UG147" s="0"/>
      <c r="UH147" s="0"/>
      <c r="UI147" s="0"/>
      <c r="UJ147" s="0"/>
      <c r="UK147" s="0"/>
      <c r="UL147" s="0"/>
      <c r="UM147" s="0"/>
      <c r="UN147" s="0"/>
      <c r="UO147" s="0"/>
      <c r="UP147" s="0"/>
      <c r="UQ147" s="0"/>
      <c r="UR147" s="0"/>
      <c r="US147" s="0"/>
      <c r="UT147" s="0"/>
      <c r="UU147" s="0"/>
      <c r="UV147" s="0"/>
      <c r="UW147" s="0"/>
      <c r="UX147" s="0"/>
      <c r="UY147" s="0"/>
      <c r="UZ147" s="0"/>
      <c r="VA147" s="0"/>
      <c r="VB147" s="0"/>
      <c r="VC147" s="0"/>
      <c r="VD147" s="0"/>
      <c r="VE147" s="0"/>
      <c r="VF147" s="0"/>
      <c r="VG147" s="0"/>
      <c r="VH147" s="0"/>
      <c r="VI147" s="0"/>
      <c r="VJ147" s="0"/>
      <c r="VK147" s="0"/>
      <c r="VL147" s="0"/>
      <c r="VM147" s="0"/>
      <c r="VN147" s="0"/>
      <c r="VO147" s="0"/>
      <c r="VP147" s="0"/>
      <c r="VQ147" s="0"/>
      <c r="VR147" s="0"/>
      <c r="VS147" s="0"/>
      <c r="VT147" s="0"/>
      <c r="VU147" s="0"/>
      <c r="VV147" s="0"/>
      <c r="VW147" s="0"/>
      <c r="VX147" s="0"/>
      <c r="VY147" s="0"/>
      <c r="VZ147" s="0"/>
      <c r="WA147" s="0"/>
      <c r="WB147" s="0"/>
      <c r="WC147" s="0"/>
      <c r="WD147" s="0"/>
      <c r="WE147" s="0"/>
      <c r="WF147" s="0"/>
      <c r="WG147" s="0"/>
      <c r="WH147" s="0"/>
      <c r="WI147" s="0"/>
      <c r="WJ147" s="0"/>
      <c r="WK147" s="0"/>
      <c r="WL147" s="0"/>
      <c r="WM147" s="0"/>
      <c r="WN147" s="0"/>
      <c r="WO147" s="0"/>
      <c r="WP147" s="0"/>
      <c r="WQ147" s="0"/>
      <c r="WR147" s="0"/>
      <c r="WS147" s="0"/>
      <c r="WT147" s="0"/>
      <c r="WU147" s="0"/>
      <c r="WV147" s="0"/>
      <c r="WW147" s="0"/>
      <c r="WX147" s="0"/>
      <c r="WY147" s="0"/>
      <c r="WZ147" s="0"/>
      <c r="XA147" s="0"/>
      <c r="XB147" s="0"/>
      <c r="XC147" s="0"/>
      <c r="XD147" s="0"/>
      <c r="XE147" s="0"/>
      <c r="XF147" s="0"/>
      <c r="XG147" s="0"/>
      <c r="XH147" s="0"/>
      <c r="XI147" s="0"/>
      <c r="XJ147" s="0"/>
      <c r="XK147" s="0"/>
      <c r="XL147" s="0"/>
      <c r="XM147" s="0"/>
      <c r="XN147" s="0"/>
      <c r="XO147" s="0"/>
      <c r="XP147" s="0"/>
      <c r="XQ147" s="0"/>
      <c r="XR147" s="0"/>
      <c r="XS147" s="0"/>
      <c r="XT147" s="0"/>
      <c r="XU147" s="0"/>
      <c r="XV147" s="0"/>
      <c r="XW147" s="0"/>
      <c r="XX147" s="0"/>
      <c r="XY147" s="0"/>
      <c r="XZ147" s="0"/>
      <c r="YA147" s="0"/>
      <c r="YB147" s="0"/>
      <c r="YC147" s="0"/>
      <c r="YD147" s="0"/>
      <c r="YE147" s="0"/>
      <c r="YF147" s="0"/>
      <c r="YG147" s="0"/>
      <c r="YH147" s="0"/>
      <c r="YI147" s="0"/>
      <c r="YJ147" s="0"/>
      <c r="YK147" s="0"/>
      <c r="YL147" s="0"/>
      <c r="YM147" s="0"/>
      <c r="YN147" s="0"/>
      <c r="YO147" s="0"/>
      <c r="YP147" s="0"/>
      <c r="YQ147" s="0"/>
      <c r="YR147" s="0"/>
      <c r="YS147" s="0"/>
      <c r="YT147" s="0"/>
      <c r="YU147" s="0"/>
      <c r="YV147" s="0"/>
      <c r="YW147" s="0"/>
      <c r="YX147" s="0"/>
      <c r="YY147" s="0"/>
      <c r="YZ147" s="0"/>
      <c r="ZA147" s="0"/>
      <c r="ZB147" s="0"/>
      <c r="ZC147" s="0"/>
      <c r="ZD147" s="0"/>
      <c r="ZE147" s="0"/>
      <c r="ZF147" s="0"/>
      <c r="ZG147" s="0"/>
      <c r="ZH147" s="0"/>
      <c r="ZI147" s="0"/>
      <c r="ZJ147" s="0"/>
      <c r="ZK147" s="0"/>
      <c r="ZL147" s="0"/>
      <c r="ZM147" s="0"/>
      <c r="ZN147" s="0"/>
      <c r="ZO147" s="0"/>
      <c r="ZP147" s="0"/>
      <c r="ZQ147" s="0"/>
      <c r="ZR147" s="0"/>
      <c r="ZS147" s="0"/>
      <c r="ZT147" s="0"/>
      <c r="ZU147" s="0"/>
      <c r="ZV147" s="0"/>
      <c r="ZW147" s="0"/>
      <c r="ZX147" s="0"/>
      <c r="ZY147" s="0"/>
      <c r="ZZ147" s="0"/>
      <c r="AAA147" s="0"/>
      <c r="AAB147" s="0"/>
      <c r="AAC147" s="0"/>
      <c r="AAD147" s="0"/>
      <c r="AAE147" s="0"/>
      <c r="AAF147" s="0"/>
      <c r="AAG147" s="0"/>
      <c r="AAH147" s="0"/>
      <c r="AAI147" s="0"/>
      <c r="AAJ147" s="0"/>
      <c r="AAK147" s="0"/>
      <c r="AAL147" s="0"/>
      <c r="AAM147" s="0"/>
      <c r="AAN147" s="0"/>
      <c r="AAO147" s="0"/>
      <c r="AAP147" s="0"/>
      <c r="AAQ147" s="0"/>
      <c r="AAR147" s="0"/>
      <c r="AAS147" s="0"/>
      <c r="AAT147" s="0"/>
      <c r="AAU147" s="0"/>
      <c r="AAV147" s="0"/>
      <c r="AAW147" s="0"/>
      <c r="AAX147" s="0"/>
      <c r="AAY147" s="0"/>
      <c r="AAZ147" s="0"/>
      <c r="ABA147" s="0"/>
      <c r="ABB147" s="0"/>
      <c r="ABC147" s="0"/>
      <c r="ABD147" s="0"/>
      <c r="ABE147" s="0"/>
      <c r="ABF147" s="0"/>
      <c r="ABG147" s="0"/>
      <c r="ABH147" s="0"/>
      <c r="ABI147" s="0"/>
      <c r="ABJ147" s="0"/>
      <c r="ABK147" s="0"/>
      <c r="ABL147" s="0"/>
      <c r="ABM147" s="0"/>
      <c r="ABN147" s="0"/>
      <c r="ABO147" s="0"/>
      <c r="ABP147" s="0"/>
      <c r="ABQ147" s="0"/>
      <c r="ABR147" s="0"/>
      <c r="ABS147" s="0"/>
      <c r="ABT147" s="0"/>
      <c r="ABU147" s="0"/>
      <c r="ABV147" s="0"/>
      <c r="ABW147" s="0"/>
      <c r="ABX147" s="0"/>
      <c r="ABY147" s="0"/>
      <c r="ABZ147" s="0"/>
      <c r="ACA147" s="0"/>
      <c r="ACB147" s="0"/>
      <c r="ACC147" s="0"/>
      <c r="ACD147" s="0"/>
      <c r="ACE147" s="0"/>
      <c r="ACF147" s="0"/>
      <c r="ACG147" s="0"/>
      <c r="ACH147" s="0"/>
      <c r="ACI147" s="0"/>
      <c r="ACJ147" s="0"/>
      <c r="ACK147" s="0"/>
      <c r="ACL147" s="0"/>
      <c r="ACM147" s="0"/>
      <c r="ACN147" s="0"/>
      <c r="ACO147" s="0"/>
      <c r="ACP147" s="0"/>
      <c r="ACQ147" s="0"/>
      <c r="ACR147" s="0"/>
      <c r="ACS147" s="0"/>
      <c r="ACT147" s="0"/>
      <c r="ACU147" s="0"/>
      <c r="ACV147" s="0"/>
      <c r="ACW147" s="0"/>
      <c r="ACX147" s="0"/>
      <c r="ACY147" s="0"/>
      <c r="ACZ147" s="0"/>
      <c r="ADA147" s="0"/>
      <c r="ADB147" s="0"/>
      <c r="ADC147" s="0"/>
      <c r="ADD147" s="0"/>
      <c r="ADE147" s="0"/>
      <c r="ADF147" s="0"/>
      <c r="ADG147" s="0"/>
      <c r="ADH147" s="0"/>
      <c r="ADI147" s="0"/>
      <c r="ADJ147" s="0"/>
      <c r="ADK147" s="0"/>
      <c r="ADL147" s="0"/>
      <c r="ADM147" s="0"/>
      <c r="ADN147" s="0"/>
      <c r="ADO147" s="0"/>
      <c r="ADP147" s="0"/>
      <c r="ADQ147" s="0"/>
      <c r="ADR147" s="0"/>
      <c r="ADS147" s="0"/>
      <c r="ADT147" s="0"/>
      <c r="ADU147" s="0"/>
      <c r="ADV147" s="0"/>
      <c r="ADW147" s="0"/>
      <c r="ADX147" s="0"/>
      <c r="ADY147" s="0"/>
      <c r="ADZ147" s="0"/>
      <c r="AEA147" s="0"/>
      <c r="AEB147" s="0"/>
      <c r="AEC147" s="0"/>
      <c r="AED147" s="0"/>
      <c r="AEE147" s="0"/>
      <c r="AEF147" s="0"/>
      <c r="AEG147" s="0"/>
      <c r="AEH147" s="0"/>
      <c r="AEI147" s="0"/>
      <c r="AEJ147" s="0"/>
      <c r="AEK147" s="0"/>
      <c r="AEL147" s="0"/>
      <c r="AEM147" s="0"/>
      <c r="AEN147" s="0"/>
      <c r="AEO147" s="0"/>
      <c r="AEP147" s="0"/>
      <c r="AEQ147" s="0"/>
      <c r="AER147" s="0"/>
      <c r="AES147" s="0"/>
      <c r="AET147" s="0"/>
      <c r="AEU147" s="0"/>
      <c r="AEV147" s="0"/>
      <c r="AEW147" s="0"/>
      <c r="AEX147" s="0"/>
      <c r="AEY147" s="0"/>
      <c r="AEZ147" s="0"/>
      <c r="AFA147" s="0"/>
      <c r="AFB147" s="0"/>
      <c r="AFC147" s="0"/>
      <c r="AFD147" s="0"/>
      <c r="AFE147" s="0"/>
      <c r="AFF147" s="0"/>
      <c r="AFG147" s="0"/>
      <c r="AFH147" s="0"/>
      <c r="AFI147" s="0"/>
      <c r="AFJ147" s="0"/>
      <c r="AFK147" s="0"/>
      <c r="AFL147" s="0"/>
      <c r="AFM147" s="0"/>
      <c r="AFN147" s="0"/>
      <c r="AFO147" s="0"/>
      <c r="AFP147" s="0"/>
      <c r="AFQ147" s="0"/>
      <c r="AFR147" s="0"/>
      <c r="AFS147" s="0"/>
      <c r="AFT147" s="0"/>
      <c r="AFU147" s="0"/>
      <c r="AFV147" s="0"/>
      <c r="AFW147" s="0"/>
      <c r="AFX147" s="0"/>
      <c r="AFY147" s="0"/>
      <c r="AFZ147" s="0"/>
      <c r="AGA147" s="0"/>
      <c r="AGB147" s="0"/>
      <c r="AGC147" s="0"/>
      <c r="AGD147" s="0"/>
      <c r="AGE147" s="0"/>
      <c r="AGF147" s="0"/>
      <c r="AGG147" s="0"/>
      <c r="AGH147" s="0"/>
      <c r="AGI147" s="0"/>
      <c r="AGJ147" s="0"/>
      <c r="AGK147" s="0"/>
      <c r="AGL147" s="0"/>
      <c r="AGM147" s="0"/>
      <c r="AGN147" s="0"/>
      <c r="AGO147" s="0"/>
      <c r="AGP147" s="0"/>
      <c r="AGQ147" s="0"/>
      <c r="AGR147" s="0"/>
      <c r="AGS147" s="0"/>
      <c r="AGT147" s="0"/>
      <c r="AGU147" s="0"/>
      <c r="AGV147" s="0"/>
      <c r="AGW147" s="0"/>
      <c r="AGX147" s="0"/>
      <c r="AGY147" s="0"/>
      <c r="AGZ147" s="0"/>
      <c r="AHA147" s="0"/>
      <c r="AHB147" s="0"/>
      <c r="AHC147" s="0"/>
      <c r="AHD147" s="0"/>
      <c r="AHE147" s="0"/>
      <c r="AHF147" s="0"/>
      <c r="AHG147" s="0"/>
      <c r="AHH147" s="0"/>
      <c r="AHI147" s="0"/>
      <c r="AHJ147" s="0"/>
      <c r="AHK147" s="0"/>
      <c r="AHL147" s="0"/>
      <c r="AHM147" s="0"/>
      <c r="AHN147" s="0"/>
      <c r="AHO147" s="0"/>
      <c r="AHP147" s="0"/>
      <c r="AHQ147" s="0"/>
      <c r="AHR147" s="0"/>
      <c r="AHS147" s="0"/>
      <c r="AHT147" s="0"/>
      <c r="AHU147" s="0"/>
      <c r="AHV147" s="0"/>
      <c r="AHW147" s="0"/>
      <c r="AHX147" s="0"/>
      <c r="AHY147" s="0"/>
      <c r="AHZ147" s="0"/>
      <c r="AIA147" s="0"/>
      <c r="AIB147" s="0"/>
      <c r="AIC147" s="0"/>
      <c r="AID147" s="0"/>
      <c r="AIE147" s="0"/>
      <c r="AIF147" s="0"/>
      <c r="AIG147" s="0"/>
      <c r="AIH147" s="0"/>
      <c r="AII147" s="0"/>
      <c r="AIJ147" s="0"/>
      <c r="AIK147" s="0"/>
      <c r="AIL147" s="0"/>
      <c r="AIM147" s="0"/>
      <c r="AIN147" s="0"/>
      <c r="AIO147" s="0"/>
      <c r="AIP147" s="0"/>
      <c r="AIQ147" s="0"/>
      <c r="AIR147" s="0"/>
      <c r="AIS147" s="0"/>
      <c r="AIT147" s="0"/>
      <c r="AIU147" s="0"/>
      <c r="AIV147" s="0"/>
      <c r="AIW147" s="0"/>
      <c r="AIX147" s="0"/>
      <c r="AIY147" s="0"/>
      <c r="AIZ147" s="0"/>
      <c r="AJA147" s="0"/>
      <c r="AJB147" s="0"/>
      <c r="AJC147" s="0"/>
      <c r="AJD147" s="0"/>
      <c r="AJE147" s="0"/>
      <c r="AJF147" s="0"/>
      <c r="AJG147" s="0"/>
      <c r="AJH147" s="0"/>
      <c r="AJI147" s="0"/>
      <c r="AJJ147" s="0"/>
      <c r="AJK147" s="0"/>
      <c r="AJL147" s="0"/>
      <c r="AJM147" s="0"/>
      <c r="AJN147" s="0"/>
      <c r="AJO147" s="0"/>
      <c r="AJP147" s="0"/>
      <c r="AJQ147" s="0"/>
      <c r="AJR147" s="0"/>
      <c r="AJS147" s="0"/>
      <c r="AJT147" s="0"/>
      <c r="AJU147" s="0"/>
      <c r="AJV147" s="0"/>
      <c r="AJW147" s="0"/>
      <c r="AJX147" s="0"/>
      <c r="AJY147" s="0"/>
      <c r="AJZ147" s="0"/>
      <c r="AKA147" s="0"/>
      <c r="AKB147" s="0"/>
      <c r="AKC147" s="0"/>
      <c r="AKD147" s="0"/>
      <c r="AKE147" s="0"/>
      <c r="AKF147" s="0"/>
      <c r="AKG147" s="0"/>
      <c r="AKH147" s="0"/>
      <c r="AKI147" s="0"/>
      <c r="AKJ147" s="0"/>
      <c r="AKK147" s="0"/>
      <c r="AKL147" s="0"/>
      <c r="AKM147" s="0"/>
      <c r="AKN147" s="0"/>
      <c r="AKO147" s="0"/>
      <c r="AKP147" s="0"/>
      <c r="AKQ147" s="0"/>
      <c r="AKR147" s="0"/>
      <c r="AKS147" s="0"/>
      <c r="AKT147" s="0"/>
      <c r="AKU147" s="0"/>
      <c r="AKV147" s="0"/>
      <c r="AKW147" s="0"/>
      <c r="AKX147" s="0"/>
      <c r="AKY147" s="0"/>
      <c r="AKZ147" s="0"/>
      <c r="ALA147" s="0"/>
      <c r="ALB147" s="0"/>
      <c r="ALC147" s="0"/>
      <c r="ALD147" s="0"/>
      <c r="ALE147" s="0"/>
      <c r="ALF147" s="0"/>
      <c r="ALG147" s="0"/>
      <c r="ALH147" s="0"/>
      <c r="ALI147" s="0"/>
      <c r="ALJ147" s="0"/>
      <c r="ALK147" s="0"/>
      <c r="ALL147" s="0"/>
      <c r="ALM147" s="0"/>
      <c r="ALN147" s="0"/>
      <c r="ALO147" s="0"/>
      <c r="ALP147" s="0"/>
      <c r="ALQ147" s="0"/>
      <c r="ALR147" s="0"/>
      <c r="ALS147" s="0"/>
      <c r="ALT147" s="0"/>
      <c r="ALU147" s="0"/>
      <c r="ALV147" s="0"/>
      <c r="ALW147" s="0"/>
      <c r="ALX147" s="0"/>
      <c r="ALY147" s="0"/>
      <c r="ALZ147" s="0"/>
      <c r="AMA147" s="0"/>
      <c r="AMB147" s="0"/>
      <c r="AMC147" s="0"/>
      <c r="AMD147" s="0"/>
      <c r="AME147" s="0"/>
      <c r="AMF147" s="0"/>
      <c r="AMG147" s="0"/>
      <c r="AMH147" s="0"/>
      <c r="AMI147" s="0"/>
      <c r="AMJ147" s="0"/>
    </row>
    <row r="148" customFormat="false" ht="15" hidden="false" customHeight="true" outlineLevel="0" collapsed="false">
      <c r="A148" s="266"/>
      <c r="B148" s="267"/>
      <c r="C148" s="267"/>
      <c r="D148" s="267"/>
      <c r="E148" s="263"/>
      <c r="F148" s="263"/>
      <c r="G148" s="263"/>
      <c r="H148" s="263"/>
      <c r="I148" s="263"/>
      <c r="J148" s="263"/>
      <c r="K148" s="263"/>
      <c r="L148" s="263"/>
      <c r="M148" s="263"/>
      <c r="N148" s="263"/>
      <c r="O148" s="264"/>
      <c r="P148" s="264"/>
      <c r="Q148" s="264"/>
      <c r="R148" s="264"/>
      <c r="S148" s="264"/>
      <c r="T148" s="264"/>
      <c r="U148" s="264"/>
      <c r="V148" s="264"/>
      <c r="W148" s="264"/>
      <c r="X148" s="264"/>
      <c r="Y148" s="264"/>
      <c r="Z148" s="264"/>
      <c r="AA148" s="264"/>
      <c r="AB148" s="264"/>
      <c r="AC148" s="264"/>
      <c r="AD148" s="264"/>
      <c r="AE148" s="264"/>
      <c r="AF148" s="264"/>
      <c r="AG148" s="264"/>
      <c r="AH148" s="264"/>
      <c r="AI148" s="264"/>
      <c r="AJ148" s="264"/>
      <c r="AK148" s="264"/>
      <c r="AL148" s="264"/>
      <c r="AM148" s="264"/>
      <c r="AN148" s="264"/>
      <c r="AO148" s="264"/>
      <c r="AP148" s="264"/>
      <c r="AQ148" s="264"/>
      <c r="AR148" s="264"/>
      <c r="AS148" s="264"/>
      <c r="AT148" s="264"/>
      <c r="AU148" s="264"/>
      <c r="AV148" s="264"/>
      <c r="AW148" s="264"/>
      <c r="AX148" s="264"/>
      <c r="AY148" s="264"/>
      <c r="AZ148" s="264"/>
      <c r="BA148" s="264"/>
      <c r="BB148" s="264"/>
      <c r="BC148" s="265"/>
      <c r="BD148" s="265"/>
      <c r="BE148" s="265"/>
      <c r="BF148" s="265"/>
      <c r="BG148" s="265"/>
      <c r="BH148" s="265"/>
      <c r="BI148" s="265"/>
      <c r="BJ148" s="265"/>
      <c r="BK148" s="265"/>
      <c r="BL148" s="265"/>
      <c r="BM148" s="265"/>
      <c r="BN148" s="265"/>
      <c r="BO148" s="265"/>
      <c r="BP148" s="265"/>
      <c r="BQ148" s="265"/>
      <c r="BR148" s="265"/>
      <c r="BS148" s="265"/>
      <c r="BT148" s="265"/>
      <c r="BU148" s="265"/>
      <c r="BV148" s="265"/>
      <c r="BW148" s="0"/>
      <c r="BX148" s="0"/>
      <c r="BY148" s="0"/>
      <c r="BZ148" s="0"/>
      <c r="CA148" s="0"/>
      <c r="CB148" s="0"/>
      <c r="CC148" s="0"/>
      <c r="CD148" s="0"/>
      <c r="CE148" s="0"/>
      <c r="CF148" s="0"/>
      <c r="CG148" s="0"/>
      <c r="CH148" s="0"/>
      <c r="CI148" s="0"/>
      <c r="CJ148" s="0"/>
      <c r="CK148" s="0"/>
      <c r="CL148" s="0"/>
      <c r="CM148" s="0"/>
      <c r="CN148" s="0"/>
      <c r="CO148" s="0"/>
      <c r="CP148" s="0"/>
      <c r="CQ148" s="0"/>
      <c r="CR148" s="0"/>
      <c r="CS148" s="0"/>
      <c r="CT148" s="0"/>
      <c r="CU148" s="0"/>
      <c r="CV148" s="0"/>
      <c r="CW148" s="0"/>
      <c r="CX148" s="0"/>
      <c r="CY148" s="0"/>
      <c r="CZ148" s="0"/>
      <c r="DA148" s="0"/>
      <c r="DB148" s="0"/>
      <c r="DC148" s="0"/>
      <c r="DD148" s="0"/>
      <c r="DE148" s="0"/>
      <c r="DF148" s="0"/>
      <c r="DG148" s="0"/>
      <c r="DH148" s="0"/>
      <c r="DI148" s="0"/>
      <c r="DJ148" s="0"/>
      <c r="DK148" s="0"/>
      <c r="DL148" s="0"/>
      <c r="DM148" s="0"/>
      <c r="DN148" s="0"/>
      <c r="DO148" s="0"/>
      <c r="DP148" s="0"/>
      <c r="DQ148" s="0"/>
      <c r="DR148" s="0"/>
      <c r="DS148" s="0"/>
      <c r="DT148" s="0"/>
      <c r="DU148" s="0"/>
      <c r="DV148" s="0"/>
      <c r="DW148" s="0"/>
      <c r="DX148" s="0"/>
      <c r="DY148" s="0"/>
      <c r="DZ148" s="0"/>
      <c r="EA148" s="0"/>
      <c r="EB148" s="0"/>
      <c r="EC148" s="0"/>
      <c r="ED148" s="0"/>
      <c r="EE148" s="0"/>
      <c r="EF148" s="0"/>
      <c r="EG148" s="0"/>
      <c r="EH148" s="0"/>
      <c r="EI148" s="0"/>
      <c r="EJ148" s="0"/>
      <c r="EK148" s="0"/>
      <c r="EL148" s="0"/>
      <c r="EM148" s="0"/>
      <c r="EN148" s="0"/>
      <c r="EO148" s="0"/>
      <c r="EP148" s="0"/>
      <c r="EQ148" s="0"/>
      <c r="ER148" s="0"/>
      <c r="ES148" s="0"/>
      <c r="ET148" s="0"/>
      <c r="EU148" s="0"/>
      <c r="EV148" s="0"/>
      <c r="EW148" s="0"/>
      <c r="EX148" s="0"/>
      <c r="EY148" s="0"/>
      <c r="EZ148" s="0"/>
      <c r="FA148" s="0"/>
      <c r="FB148" s="0"/>
      <c r="FC148" s="0"/>
      <c r="FD148" s="0"/>
      <c r="FE148" s="0"/>
      <c r="FF148" s="0"/>
      <c r="FG148" s="0"/>
      <c r="FH148" s="0"/>
      <c r="FI148" s="0"/>
      <c r="FJ148" s="0"/>
      <c r="FK148" s="0"/>
      <c r="FL148" s="0"/>
      <c r="FM148" s="0"/>
      <c r="FN148" s="0"/>
      <c r="FO148" s="0"/>
      <c r="FP148" s="0"/>
      <c r="FQ148" s="0"/>
      <c r="FR148" s="0"/>
      <c r="FS148" s="0"/>
      <c r="FT148" s="0"/>
      <c r="FU148" s="0"/>
      <c r="FV148" s="0"/>
      <c r="FW148" s="0"/>
      <c r="FX148" s="0"/>
      <c r="FY148" s="0"/>
      <c r="FZ148" s="0"/>
      <c r="GA148" s="0"/>
      <c r="GB148" s="0"/>
      <c r="GC148" s="0"/>
      <c r="GD148" s="0"/>
      <c r="GE148" s="0"/>
      <c r="GF148" s="0"/>
      <c r="GG148" s="0"/>
      <c r="GH148" s="0"/>
      <c r="GI148" s="0"/>
      <c r="GJ148" s="0"/>
      <c r="GK148" s="0"/>
      <c r="GL148" s="0"/>
      <c r="GM148" s="0"/>
      <c r="GN148" s="0"/>
      <c r="GO148" s="0"/>
      <c r="GP148" s="0"/>
      <c r="GQ148" s="0"/>
      <c r="GR148" s="0"/>
      <c r="GS148" s="0"/>
      <c r="GT148" s="0"/>
      <c r="GU148" s="0"/>
      <c r="GV148" s="0"/>
      <c r="GW148" s="0"/>
      <c r="GX148" s="0"/>
      <c r="GY148" s="0"/>
      <c r="GZ148" s="0"/>
      <c r="HA148" s="0"/>
      <c r="HB148" s="0"/>
      <c r="HC148" s="0"/>
      <c r="HD148" s="0"/>
      <c r="HE148" s="0"/>
      <c r="HF148" s="0"/>
      <c r="HG148" s="0"/>
      <c r="HH148" s="0"/>
      <c r="HI148" s="0"/>
      <c r="HJ148" s="0"/>
      <c r="HK148" s="0"/>
      <c r="HL148" s="0"/>
      <c r="HM148" s="0"/>
      <c r="HN148" s="0"/>
      <c r="HO148" s="0"/>
      <c r="HP148" s="0"/>
      <c r="HQ148" s="0"/>
      <c r="HR148" s="0"/>
      <c r="HS148" s="0"/>
      <c r="HT148" s="0"/>
      <c r="HU148" s="0"/>
      <c r="HV148" s="0"/>
      <c r="HW148" s="0"/>
      <c r="HX148" s="0"/>
      <c r="HY148" s="0"/>
      <c r="HZ148" s="0"/>
      <c r="IA148" s="0"/>
      <c r="IB148" s="0"/>
      <c r="IC148" s="0"/>
      <c r="ID148" s="0"/>
      <c r="IE148" s="0"/>
      <c r="IF148" s="0"/>
      <c r="IG148" s="0"/>
      <c r="IH148" s="0"/>
      <c r="II148" s="0"/>
      <c r="IJ148" s="0"/>
      <c r="IK148" s="0"/>
      <c r="IL148" s="0"/>
      <c r="IM148" s="0"/>
      <c r="IN148" s="0"/>
      <c r="IO148" s="0"/>
      <c r="IP148" s="0"/>
      <c r="IQ148" s="0"/>
      <c r="IR148" s="0"/>
      <c r="IS148" s="0"/>
      <c r="IT148" s="0"/>
      <c r="IU148" s="0"/>
      <c r="IV148" s="0"/>
      <c r="IW148" s="0"/>
      <c r="IX148" s="0"/>
      <c r="IY148" s="0"/>
      <c r="IZ148" s="0"/>
      <c r="JA148" s="0"/>
      <c r="JB148" s="0"/>
      <c r="JC148" s="0"/>
      <c r="JD148" s="0"/>
      <c r="JE148" s="0"/>
      <c r="JF148" s="0"/>
      <c r="JG148" s="0"/>
      <c r="JH148" s="0"/>
      <c r="JI148" s="0"/>
      <c r="JJ148" s="0"/>
      <c r="JK148" s="0"/>
      <c r="JL148" s="0"/>
      <c r="JM148" s="0"/>
      <c r="JN148" s="0"/>
      <c r="JO148" s="0"/>
      <c r="JP148" s="0"/>
      <c r="JQ148" s="0"/>
      <c r="JR148" s="0"/>
      <c r="JS148" s="0"/>
      <c r="JT148" s="0"/>
      <c r="JU148" s="0"/>
      <c r="JV148" s="0"/>
      <c r="JW148" s="0"/>
      <c r="JX148" s="0"/>
      <c r="JY148" s="0"/>
      <c r="JZ148" s="0"/>
      <c r="KA148" s="0"/>
      <c r="KB148" s="0"/>
      <c r="KC148" s="0"/>
      <c r="KD148" s="0"/>
      <c r="KE148" s="0"/>
      <c r="KF148" s="0"/>
      <c r="KG148" s="0"/>
      <c r="KH148" s="0"/>
      <c r="KI148" s="0"/>
      <c r="KJ148" s="0"/>
      <c r="KK148" s="0"/>
      <c r="KL148" s="0"/>
      <c r="KM148" s="0"/>
      <c r="KN148" s="0"/>
      <c r="KO148" s="0"/>
      <c r="KP148" s="0"/>
      <c r="KQ148" s="0"/>
      <c r="KR148" s="0"/>
      <c r="KS148" s="0"/>
      <c r="KT148" s="0"/>
      <c r="KU148" s="0"/>
      <c r="KV148" s="0"/>
      <c r="KW148" s="0"/>
      <c r="KX148" s="0"/>
      <c r="KY148" s="0"/>
      <c r="KZ148" s="0"/>
      <c r="LA148" s="0"/>
      <c r="LB148" s="0"/>
      <c r="LC148" s="0"/>
      <c r="LD148" s="0"/>
      <c r="LE148" s="0"/>
      <c r="LF148" s="0"/>
      <c r="LG148" s="0"/>
      <c r="LH148" s="0"/>
      <c r="LI148" s="0"/>
      <c r="LJ148" s="0"/>
      <c r="LK148" s="0"/>
      <c r="LL148" s="0"/>
      <c r="LM148" s="0"/>
      <c r="LN148" s="0"/>
      <c r="LO148" s="0"/>
      <c r="LP148" s="0"/>
      <c r="LQ148" s="0"/>
      <c r="LR148" s="0"/>
      <c r="LS148" s="0"/>
      <c r="LT148" s="0"/>
      <c r="LU148" s="0"/>
      <c r="LV148" s="0"/>
      <c r="LW148" s="0"/>
      <c r="LX148" s="0"/>
      <c r="LY148" s="0"/>
      <c r="LZ148" s="0"/>
      <c r="MA148" s="0"/>
      <c r="MB148" s="0"/>
      <c r="MC148" s="0"/>
      <c r="MD148" s="0"/>
      <c r="ME148" s="0"/>
      <c r="MF148" s="0"/>
      <c r="MG148" s="0"/>
      <c r="MH148" s="0"/>
      <c r="MI148" s="0"/>
      <c r="MJ148" s="0"/>
      <c r="MK148" s="0"/>
      <c r="ML148" s="0"/>
      <c r="MM148" s="0"/>
      <c r="MN148" s="0"/>
      <c r="MO148" s="0"/>
      <c r="MP148" s="0"/>
      <c r="MQ148" s="0"/>
      <c r="MR148" s="0"/>
      <c r="MS148" s="0"/>
      <c r="MT148" s="0"/>
      <c r="MU148" s="0"/>
      <c r="MV148" s="0"/>
      <c r="MW148" s="0"/>
      <c r="MX148" s="0"/>
      <c r="MY148" s="0"/>
      <c r="MZ148" s="0"/>
      <c r="NA148" s="0"/>
      <c r="NB148" s="0"/>
      <c r="NC148" s="0"/>
      <c r="ND148" s="0"/>
      <c r="NE148" s="0"/>
      <c r="NF148" s="0"/>
      <c r="NG148" s="0"/>
      <c r="NH148" s="0"/>
      <c r="NI148" s="0"/>
      <c r="NJ148" s="0"/>
      <c r="NK148" s="0"/>
      <c r="NL148" s="0"/>
      <c r="NM148" s="0"/>
      <c r="NN148" s="0"/>
      <c r="NO148" s="0"/>
      <c r="NP148" s="0"/>
      <c r="NQ148" s="0"/>
      <c r="NR148" s="0"/>
      <c r="NS148" s="0"/>
      <c r="NT148" s="0"/>
      <c r="NU148" s="0"/>
      <c r="NV148" s="0"/>
      <c r="NW148" s="0"/>
      <c r="NX148" s="0"/>
      <c r="NY148" s="0"/>
      <c r="NZ148" s="0"/>
      <c r="OA148" s="0"/>
      <c r="OB148" s="0"/>
      <c r="OC148" s="0"/>
      <c r="OD148" s="0"/>
      <c r="OE148" s="0"/>
      <c r="OF148" s="0"/>
      <c r="OG148" s="0"/>
      <c r="OH148" s="0"/>
      <c r="OI148" s="0"/>
      <c r="OJ148" s="0"/>
      <c r="OK148" s="0"/>
      <c r="OL148" s="0"/>
      <c r="OM148" s="0"/>
      <c r="ON148" s="0"/>
      <c r="OO148" s="0"/>
      <c r="OP148" s="0"/>
      <c r="OQ148" s="0"/>
      <c r="OR148" s="0"/>
      <c r="OS148" s="0"/>
      <c r="OT148" s="0"/>
      <c r="OU148" s="0"/>
      <c r="OV148" s="0"/>
      <c r="OW148" s="0"/>
      <c r="OX148" s="0"/>
      <c r="OY148" s="0"/>
      <c r="OZ148" s="0"/>
      <c r="PA148" s="0"/>
      <c r="PB148" s="0"/>
      <c r="PC148" s="0"/>
      <c r="PD148" s="0"/>
      <c r="PE148" s="0"/>
      <c r="PF148" s="0"/>
      <c r="PG148" s="0"/>
      <c r="PH148" s="0"/>
      <c r="PI148" s="0"/>
      <c r="PJ148" s="0"/>
      <c r="PK148" s="0"/>
      <c r="PL148" s="0"/>
      <c r="PM148" s="0"/>
      <c r="PN148" s="0"/>
      <c r="PO148" s="0"/>
      <c r="PP148" s="0"/>
      <c r="PQ148" s="0"/>
      <c r="PR148" s="0"/>
      <c r="PS148" s="0"/>
      <c r="PT148" s="0"/>
      <c r="PU148" s="0"/>
      <c r="PV148" s="0"/>
      <c r="PW148" s="0"/>
      <c r="PX148" s="0"/>
      <c r="PY148" s="0"/>
      <c r="PZ148" s="0"/>
      <c r="QA148" s="0"/>
      <c r="QB148" s="0"/>
      <c r="QC148" s="0"/>
      <c r="QD148" s="0"/>
      <c r="QE148" s="0"/>
      <c r="QF148" s="0"/>
      <c r="QG148" s="0"/>
      <c r="QH148" s="0"/>
      <c r="QI148" s="0"/>
      <c r="QJ148" s="0"/>
      <c r="QK148" s="0"/>
      <c r="QL148" s="0"/>
      <c r="QM148" s="0"/>
      <c r="QN148" s="0"/>
      <c r="QO148" s="0"/>
      <c r="QP148" s="0"/>
      <c r="QQ148" s="0"/>
      <c r="QR148" s="0"/>
      <c r="QS148" s="0"/>
      <c r="QT148" s="0"/>
      <c r="QU148" s="0"/>
      <c r="QV148" s="0"/>
      <c r="QW148" s="0"/>
      <c r="QX148" s="0"/>
      <c r="QY148" s="0"/>
      <c r="QZ148" s="0"/>
      <c r="RA148" s="0"/>
      <c r="RB148" s="0"/>
      <c r="RC148" s="0"/>
      <c r="RD148" s="0"/>
      <c r="RE148" s="0"/>
      <c r="RF148" s="0"/>
      <c r="RG148" s="0"/>
      <c r="RH148" s="0"/>
      <c r="RI148" s="0"/>
      <c r="RJ148" s="0"/>
      <c r="RK148" s="0"/>
      <c r="RL148" s="0"/>
      <c r="RM148" s="0"/>
      <c r="RN148" s="0"/>
      <c r="RO148" s="0"/>
      <c r="RP148" s="0"/>
      <c r="RQ148" s="0"/>
      <c r="RR148" s="0"/>
      <c r="RS148" s="0"/>
      <c r="RT148" s="0"/>
      <c r="RU148" s="0"/>
      <c r="RV148" s="0"/>
      <c r="RW148" s="0"/>
      <c r="RX148" s="0"/>
      <c r="RY148" s="0"/>
      <c r="RZ148" s="0"/>
      <c r="SA148" s="0"/>
      <c r="SB148" s="0"/>
      <c r="SC148" s="0"/>
      <c r="SD148" s="0"/>
      <c r="SE148" s="0"/>
      <c r="SF148" s="0"/>
      <c r="SG148" s="0"/>
      <c r="SH148" s="0"/>
      <c r="SI148" s="0"/>
      <c r="SJ148" s="0"/>
      <c r="SK148" s="0"/>
      <c r="SL148" s="0"/>
      <c r="SM148" s="0"/>
      <c r="SN148" s="0"/>
      <c r="SO148" s="0"/>
      <c r="SP148" s="0"/>
      <c r="SQ148" s="0"/>
      <c r="SR148" s="0"/>
      <c r="SS148" s="0"/>
      <c r="ST148" s="0"/>
      <c r="SU148" s="0"/>
      <c r="SV148" s="0"/>
      <c r="SW148" s="0"/>
      <c r="SX148" s="0"/>
      <c r="SY148" s="0"/>
      <c r="SZ148" s="0"/>
      <c r="TA148" s="0"/>
      <c r="TB148" s="0"/>
      <c r="TC148" s="0"/>
      <c r="TD148" s="0"/>
      <c r="TE148" s="0"/>
      <c r="TF148" s="0"/>
      <c r="TG148" s="0"/>
      <c r="TH148" s="0"/>
      <c r="TI148" s="0"/>
      <c r="TJ148" s="0"/>
      <c r="TK148" s="0"/>
      <c r="TL148" s="0"/>
      <c r="TM148" s="0"/>
      <c r="TN148" s="0"/>
      <c r="TO148" s="0"/>
      <c r="TP148" s="0"/>
      <c r="TQ148" s="0"/>
      <c r="TR148" s="0"/>
      <c r="TS148" s="0"/>
      <c r="TT148" s="0"/>
      <c r="TU148" s="0"/>
      <c r="TV148" s="0"/>
      <c r="TW148" s="0"/>
      <c r="TX148" s="0"/>
      <c r="TY148" s="0"/>
      <c r="TZ148" s="0"/>
      <c r="UA148" s="0"/>
      <c r="UB148" s="0"/>
      <c r="UC148" s="0"/>
      <c r="UD148" s="0"/>
      <c r="UE148" s="0"/>
      <c r="UF148" s="0"/>
      <c r="UG148" s="0"/>
      <c r="UH148" s="0"/>
      <c r="UI148" s="0"/>
      <c r="UJ148" s="0"/>
      <c r="UK148" s="0"/>
      <c r="UL148" s="0"/>
      <c r="UM148" s="0"/>
      <c r="UN148" s="0"/>
      <c r="UO148" s="0"/>
      <c r="UP148" s="0"/>
      <c r="UQ148" s="0"/>
      <c r="UR148" s="0"/>
      <c r="US148" s="0"/>
      <c r="UT148" s="0"/>
      <c r="UU148" s="0"/>
      <c r="UV148" s="0"/>
      <c r="UW148" s="0"/>
      <c r="UX148" s="0"/>
      <c r="UY148" s="0"/>
      <c r="UZ148" s="0"/>
      <c r="VA148" s="0"/>
      <c r="VB148" s="0"/>
      <c r="VC148" s="0"/>
      <c r="VD148" s="0"/>
      <c r="VE148" s="0"/>
      <c r="VF148" s="0"/>
      <c r="VG148" s="0"/>
      <c r="VH148" s="0"/>
      <c r="VI148" s="0"/>
      <c r="VJ148" s="0"/>
      <c r="VK148" s="0"/>
      <c r="VL148" s="0"/>
      <c r="VM148" s="0"/>
      <c r="VN148" s="0"/>
      <c r="VO148" s="0"/>
      <c r="VP148" s="0"/>
      <c r="VQ148" s="0"/>
      <c r="VR148" s="0"/>
      <c r="VS148" s="0"/>
      <c r="VT148" s="0"/>
      <c r="VU148" s="0"/>
      <c r="VV148" s="0"/>
      <c r="VW148" s="0"/>
      <c r="VX148" s="0"/>
      <c r="VY148" s="0"/>
      <c r="VZ148" s="0"/>
      <c r="WA148" s="0"/>
      <c r="WB148" s="0"/>
      <c r="WC148" s="0"/>
      <c r="WD148" s="0"/>
      <c r="WE148" s="0"/>
      <c r="WF148" s="0"/>
      <c r="WG148" s="0"/>
      <c r="WH148" s="0"/>
      <c r="WI148" s="0"/>
      <c r="WJ148" s="0"/>
      <c r="WK148" s="0"/>
      <c r="WL148" s="0"/>
      <c r="WM148" s="0"/>
      <c r="WN148" s="0"/>
      <c r="WO148" s="0"/>
      <c r="WP148" s="0"/>
      <c r="WQ148" s="0"/>
      <c r="WR148" s="0"/>
      <c r="WS148" s="0"/>
      <c r="WT148" s="0"/>
      <c r="WU148" s="0"/>
      <c r="WV148" s="0"/>
      <c r="WW148" s="0"/>
      <c r="WX148" s="0"/>
      <c r="WY148" s="0"/>
      <c r="WZ148" s="0"/>
      <c r="XA148" s="0"/>
      <c r="XB148" s="0"/>
      <c r="XC148" s="0"/>
      <c r="XD148" s="0"/>
      <c r="XE148" s="0"/>
      <c r="XF148" s="0"/>
      <c r="XG148" s="0"/>
      <c r="XH148" s="0"/>
      <c r="XI148" s="0"/>
      <c r="XJ148" s="0"/>
      <c r="XK148" s="0"/>
      <c r="XL148" s="0"/>
      <c r="XM148" s="0"/>
      <c r="XN148" s="0"/>
      <c r="XO148" s="0"/>
      <c r="XP148" s="0"/>
      <c r="XQ148" s="0"/>
      <c r="XR148" s="0"/>
      <c r="XS148" s="0"/>
      <c r="XT148" s="0"/>
      <c r="XU148" s="0"/>
      <c r="XV148" s="0"/>
      <c r="XW148" s="0"/>
      <c r="XX148" s="0"/>
      <c r="XY148" s="0"/>
      <c r="XZ148" s="0"/>
      <c r="YA148" s="0"/>
      <c r="YB148" s="0"/>
      <c r="YC148" s="0"/>
      <c r="YD148" s="0"/>
      <c r="YE148" s="0"/>
      <c r="YF148" s="0"/>
      <c r="YG148" s="0"/>
      <c r="YH148" s="0"/>
      <c r="YI148" s="0"/>
      <c r="YJ148" s="0"/>
      <c r="YK148" s="0"/>
      <c r="YL148" s="0"/>
      <c r="YM148" s="0"/>
      <c r="YN148" s="0"/>
      <c r="YO148" s="0"/>
      <c r="YP148" s="0"/>
      <c r="YQ148" s="0"/>
      <c r="YR148" s="0"/>
      <c r="YS148" s="0"/>
      <c r="YT148" s="0"/>
      <c r="YU148" s="0"/>
      <c r="YV148" s="0"/>
      <c r="YW148" s="0"/>
      <c r="YX148" s="0"/>
      <c r="YY148" s="0"/>
      <c r="YZ148" s="0"/>
      <c r="ZA148" s="0"/>
      <c r="ZB148" s="0"/>
      <c r="ZC148" s="0"/>
      <c r="ZD148" s="0"/>
      <c r="ZE148" s="0"/>
      <c r="ZF148" s="0"/>
      <c r="ZG148" s="0"/>
      <c r="ZH148" s="0"/>
      <c r="ZI148" s="0"/>
      <c r="ZJ148" s="0"/>
      <c r="ZK148" s="0"/>
      <c r="ZL148" s="0"/>
      <c r="ZM148" s="0"/>
      <c r="ZN148" s="0"/>
      <c r="ZO148" s="0"/>
      <c r="ZP148" s="0"/>
      <c r="ZQ148" s="0"/>
      <c r="ZR148" s="0"/>
      <c r="ZS148" s="0"/>
      <c r="ZT148" s="0"/>
      <c r="ZU148" s="0"/>
      <c r="ZV148" s="0"/>
      <c r="ZW148" s="0"/>
      <c r="ZX148" s="0"/>
      <c r="ZY148" s="0"/>
      <c r="ZZ148" s="0"/>
      <c r="AAA148" s="0"/>
      <c r="AAB148" s="0"/>
      <c r="AAC148" s="0"/>
      <c r="AAD148" s="0"/>
      <c r="AAE148" s="0"/>
      <c r="AAF148" s="0"/>
      <c r="AAG148" s="0"/>
      <c r="AAH148" s="0"/>
      <c r="AAI148" s="0"/>
      <c r="AAJ148" s="0"/>
      <c r="AAK148" s="0"/>
      <c r="AAL148" s="0"/>
      <c r="AAM148" s="0"/>
      <c r="AAN148" s="0"/>
      <c r="AAO148" s="0"/>
      <c r="AAP148" s="0"/>
      <c r="AAQ148" s="0"/>
      <c r="AAR148" s="0"/>
      <c r="AAS148" s="0"/>
      <c r="AAT148" s="0"/>
      <c r="AAU148" s="0"/>
      <c r="AAV148" s="0"/>
      <c r="AAW148" s="0"/>
      <c r="AAX148" s="0"/>
      <c r="AAY148" s="0"/>
      <c r="AAZ148" s="0"/>
      <c r="ABA148" s="0"/>
      <c r="ABB148" s="0"/>
      <c r="ABC148" s="0"/>
      <c r="ABD148" s="0"/>
      <c r="ABE148" s="0"/>
      <c r="ABF148" s="0"/>
      <c r="ABG148" s="0"/>
      <c r="ABH148" s="0"/>
      <c r="ABI148" s="0"/>
      <c r="ABJ148" s="0"/>
      <c r="ABK148" s="0"/>
      <c r="ABL148" s="0"/>
      <c r="ABM148" s="0"/>
      <c r="ABN148" s="0"/>
      <c r="ABO148" s="0"/>
      <c r="ABP148" s="0"/>
      <c r="ABQ148" s="0"/>
      <c r="ABR148" s="0"/>
      <c r="ABS148" s="0"/>
      <c r="ABT148" s="0"/>
      <c r="ABU148" s="0"/>
      <c r="ABV148" s="0"/>
      <c r="ABW148" s="0"/>
      <c r="ABX148" s="0"/>
      <c r="ABY148" s="0"/>
      <c r="ABZ148" s="0"/>
      <c r="ACA148" s="0"/>
      <c r="ACB148" s="0"/>
      <c r="ACC148" s="0"/>
      <c r="ACD148" s="0"/>
      <c r="ACE148" s="0"/>
      <c r="ACF148" s="0"/>
      <c r="ACG148" s="0"/>
      <c r="ACH148" s="0"/>
      <c r="ACI148" s="0"/>
      <c r="ACJ148" s="0"/>
      <c r="ACK148" s="0"/>
      <c r="ACL148" s="0"/>
      <c r="ACM148" s="0"/>
      <c r="ACN148" s="0"/>
      <c r="ACO148" s="0"/>
      <c r="ACP148" s="0"/>
      <c r="ACQ148" s="0"/>
      <c r="ACR148" s="0"/>
      <c r="ACS148" s="0"/>
      <c r="ACT148" s="0"/>
      <c r="ACU148" s="0"/>
      <c r="ACV148" s="0"/>
      <c r="ACW148" s="0"/>
      <c r="ACX148" s="0"/>
      <c r="ACY148" s="0"/>
      <c r="ACZ148" s="0"/>
      <c r="ADA148" s="0"/>
      <c r="ADB148" s="0"/>
      <c r="ADC148" s="0"/>
      <c r="ADD148" s="0"/>
      <c r="ADE148" s="0"/>
      <c r="ADF148" s="0"/>
      <c r="ADG148" s="0"/>
      <c r="ADH148" s="0"/>
      <c r="ADI148" s="0"/>
      <c r="ADJ148" s="0"/>
      <c r="ADK148" s="0"/>
      <c r="ADL148" s="0"/>
      <c r="ADM148" s="0"/>
      <c r="ADN148" s="0"/>
      <c r="ADO148" s="0"/>
      <c r="ADP148" s="0"/>
      <c r="ADQ148" s="0"/>
      <c r="ADR148" s="0"/>
      <c r="ADS148" s="0"/>
      <c r="ADT148" s="0"/>
      <c r="ADU148" s="0"/>
      <c r="ADV148" s="0"/>
      <c r="ADW148" s="0"/>
      <c r="ADX148" s="0"/>
      <c r="ADY148" s="0"/>
      <c r="ADZ148" s="0"/>
      <c r="AEA148" s="0"/>
      <c r="AEB148" s="0"/>
      <c r="AEC148" s="0"/>
      <c r="AED148" s="0"/>
      <c r="AEE148" s="0"/>
      <c r="AEF148" s="0"/>
      <c r="AEG148" s="0"/>
      <c r="AEH148" s="0"/>
      <c r="AEI148" s="0"/>
      <c r="AEJ148" s="0"/>
      <c r="AEK148" s="0"/>
      <c r="AEL148" s="0"/>
      <c r="AEM148" s="0"/>
      <c r="AEN148" s="0"/>
      <c r="AEO148" s="0"/>
      <c r="AEP148" s="0"/>
      <c r="AEQ148" s="0"/>
      <c r="AER148" s="0"/>
      <c r="AES148" s="0"/>
      <c r="AET148" s="0"/>
      <c r="AEU148" s="0"/>
      <c r="AEV148" s="0"/>
      <c r="AEW148" s="0"/>
      <c r="AEX148" s="0"/>
      <c r="AEY148" s="0"/>
      <c r="AEZ148" s="0"/>
      <c r="AFA148" s="0"/>
      <c r="AFB148" s="0"/>
      <c r="AFC148" s="0"/>
      <c r="AFD148" s="0"/>
      <c r="AFE148" s="0"/>
      <c r="AFF148" s="0"/>
      <c r="AFG148" s="0"/>
      <c r="AFH148" s="0"/>
      <c r="AFI148" s="0"/>
      <c r="AFJ148" s="0"/>
      <c r="AFK148" s="0"/>
      <c r="AFL148" s="0"/>
      <c r="AFM148" s="0"/>
      <c r="AFN148" s="0"/>
      <c r="AFO148" s="0"/>
      <c r="AFP148" s="0"/>
      <c r="AFQ148" s="0"/>
      <c r="AFR148" s="0"/>
      <c r="AFS148" s="0"/>
      <c r="AFT148" s="0"/>
      <c r="AFU148" s="0"/>
      <c r="AFV148" s="0"/>
      <c r="AFW148" s="0"/>
      <c r="AFX148" s="0"/>
      <c r="AFY148" s="0"/>
      <c r="AFZ148" s="0"/>
      <c r="AGA148" s="0"/>
      <c r="AGB148" s="0"/>
      <c r="AGC148" s="0"/>
      <c r="AGD148" s="0"/>
      <c r="AGE148" s="0"/>
      <c r="AGF148" s="0"/>
      <c r="AGG148" s="0"/>
      <c r="AGH148" s="0"/>
      <c r="AGI148" s="0"/>
      <c r="AGJ148" s="0"/>
      <c r="AGK148" s="0"/>
      <c r="AGL148" s="0"/>
      <c r="AGM148" s="0"/>
      <c r="AGN148" s="0"/>
      <c r="AGO148" s="0"/>
      <c r="AGP148" s="0"/>
      <c r="AGQ148" s="0"/>
      <c r="AGR148" s="0"/>
      <c r="AGS148" s="0"/>
      <c r="AGT148" s="0"/>
      <c r="AGU148" s="0"/>
      <c r="AGV148" s="0"/>
      <c r="AGW148" s="0"/>
      <c r="AGX148" s="0"/>
      <c r="AGY148" s="0"/>
      <c r="AGZ148" s="0"/>
      <c r="AHA148" s="0"/>
      <c r="AHB148" s="0"/>
      <c r="AHC148" s="0"/>
      <c r="AHD148" s="0"/>
      <c r="AHE148" s="0"/>
      <c r="AHF148" s="0"/>
      <c r="AHG148" s="0"/>
      <c r="AHH148" s="0"/>
      <c r="AHI148" s="0"/>
      <c r="AHJ148" s="0"/>
      <c r="AHK148" s="0"/>
      <c r="AHL148" s="0"/>
      <c r="AHM148" s="0"/>
      <c r="AHN148" s="0"/>
      <c r="AHO148" s="0"/>
      <c r="AHP148" s="0"/>
      <c r="AHQ148" s="0"/>
      <c r="AHR148" s="0"/>
      <c r="AHS148" s="0"/>
      <c r="AHT148" s="0"/>
      <c r="AHU148" s="0"/>
      <c r="AHV148" s="0"/>
      <c r="AHW148" s="0"/>
      <c r="AHX148" s="0"/>
      <c r="AHY148" s="0"/>
      <c r="AHZ148" s="0"/>
      <c r="AIA148" s="0"/>
      <c r="AIB148" s="0"/>
      <c r="AIC148" s="0"/>
      <c r="AID148" s="0"/>
      <c r="AIE148" s="0"/>
      <c r="AIF148" s="0"/>
      <c r="AIG148" s="0"/>
      <c r="AIH148" s="0"/>
      <c r="AII148" s="0"/>
      <c r="AIJ148" s="0"/>
      <c r="AIK148" s="0"/>
      <c r="AIL148" s="0"/>
      <c r="AIM148" s="0"/>
      <c r="AIN148" s="0"/>
      <c r="AIO148" s="0"/>
      <c r="AIP148" s="0"/>
      <c r="AIQ148" s="0"/>
      <c r="AIR148" s="0"/>
      <c r="AIS148" s="0"/>
      <c r="AIT148" s="0"/>
      <c r="AIU148" s="0"/>
      <c r="AIV148" s="0"/>
      <c r="AIW148" s="0"/>
      <c r="AIX148" s="0"/>
      <c r="AIY148" s="0"/>
      <c r="AIZ148" s="0"/>
      <c r="AJA148" s="0"/>
      <c r="AJB148" s="0"/>
      <c r="AJC148" s="0"/>
      <c r="AJD148" s="0"/>
      <c r="AJE148" s="0"/>
      <c r="AJF148" s="0"/>
      <c r="AJG148" s="0"/>
      <c r="AJH148" s="0"/>
      <c r="AJI148" s="0"/>
      <c r="AJJ148" s="0"/>
      <c r="AJK148" s="0"/>
      <c r="AJL148" s="0"/>
      <c r="AJM148" s="0"/>
      <c r="AJN148" s="0"/>
      <c r="AJO148" s="0"/>
      <c r="AJP148" s="0"/>
      <c r="AJQ148" s="0"/>
      <c r="AJR148" s="0"/>
      <c r="AJS148" s="0"/>
      <c r="AJT148" s="0"/>
      <c r="AJU148" s="0"/>
      <c r="AJV148" s="0"/>
      <c r="AJW148" s="0"/>
      <c r="AJX148" s="0"/>
      <c r="AJY148" s="0"/>
      <c r="AJZ148" s="0"/>
      <c r="AKA148" s="0"/>
      <c r="AKB148" s="0"/>
      <c r="AKC148" s="0"/>
      <c r="AKD148" s="0"/>
      <c r="AKE148" s="0"/>
      <c r="AKF148" s="0"/>
      <c r="AKG148" s="0"/>
      <c r="AKH148" s="0"/>
      <c r="AKI148" s="0"/>
      <c r="AKJ148" s="0"/>
      <c r="AKK148" s="0"/>
      <c r="AKL148" s="0"/>
      <c r="AKM148" s="0"/>
      <c r="AKN148" s="0"/>
      <c r="AKO148" s="0"/>
      <c r="AKP148" s="0"/>
      <c r="AKQ148" s="0"/>
      <c r="AKR148" s="0"/>
      <c r="AKS148" s="0"/>
      <c r="AKT148" s="0"/>
      <c r="AKU148" s="0"/>
      <c r="AKV148" s="0"/>
      <c r="AKW148" s="0"/>
      <c r="AKX148" s="0"/>
      <c r="AKY148" s="0"/>
      <c r="AKZ148" s="0"/>
      <c r="ALA148" s="0"/>
      <c r="ALB148" s="0"/>
      <c r="ALC148" s="0"/>
      <c r="ALD148" s="0"/>
      <c r="ALE148" s="0"/>
      <c r="ALF148" s="0"/>
      <c r="ALG148" s="0"/>
      <c r="ALH148" s="0"/>
      <c r="ALI148" s="0"/>
      <c r="ALJ148" s="0"/>
      <c r="ALK148" s="0"/>
      <c r="ALL148" s="0"/>
      <c r="ALM148" s="0"/>
      <c r="ALN148" s="0"/>
      <c r="ALO148" s="0"/>
      <c r="ALP148" s="0"/>
      <c r="ALQ148" s="0"/>
      <c r="ALR148" s="0"/>
      <c r="ALS148" s="0"/>
      <c r="ALT148" s="0"/>
      <c r="ALU148" s="0"/>
      <c r="ALV148" s="0"/>
      <c r="ALW148" s="0"/>
      <c r="ALX148" s="0"/>
      <c r="ALY148" s="0"/>
      <c r="ALZ148" s="0"/>
      <c r="AMA148" s="0"/>
      <c r="AMB148" s="0"/>
      <c r="AMC148" s="0"/>
      <c r="AMD148" s="0"/>
      <c r="AME148" s="0"/>
      <c r="AMF148" s="0"/>
      <c r="AMG148" s="0"/>
      <c r="AMH148" s="0"/>
      <c r="AMI148" s="0"/>
      <c r="AMJ148" s="0"/>
    </row>
    <row r="149" customFormat="false" ht="15.75" hidden="false" customHeight="true" outlineLevel="0" collapsed="false">
      <c r="A149" s="266"/>
      <c r="B149" s="267"/>
      <c r="C149" s="267"/>
      <c r="D149" s="267"/>
      <c r="E149" s="263"/>
      <c r="F149" s="263"/>
      <c r="G149" s="263"/>
      <c r="H149" s="263"/>
      <c r="I149" s="263"/>
      <c r="J149" s="263"/>
      <c r="K149" s="263"/>
      <c r="L149" s="263"/>
      <c r="M149" s="263"/>
      <c r="N149" s="263"/>
      <c r="O149" s="264"/>
      <c r="P149" s="264"/>
      <c r="Q149" s="264"/>
      <c r="R149" s="264"/>
      <c r="S149" s="264"/>
      <c r="T149" s="264"/>
      <c r="U149" s="264"/>
      <c r="V149" s="264"/>
      <c r="W149" s="264"/>
      <c r="X149" s="264"/>
      <c r="Y149" s="264"/>
      <c r="Z149" s="264"/>
      <c r="AA149" s="264"/>
      <c r="AB149" s="264"/>
      <c r="AC149" s="264"/>
      <c r="AD149" s="264"/>
      <c r="AE149" s="264"/>
      <c r="AF149" s="264"/>
      <c r="AG149" s="264"/>
      <c r="AH149" s="264"/>
      <c r="AI149" s="264"/>
      <c r="AJ149" s="264"/>
      <c r="AK149" s="264"/>
      <c r="AL149" s="264"/>
      <c r="AM149" s="264"/>
      <c r="AN149" s="264"/>
      <c r="AO149" s="264"/>
      <c r="AP149" s="264"/>
      <c r="AQ149" s="264"/>
      <c r="AR149" s="264"/>
      <c r="AS149" s="264"/>
      <c r="AT149" s="264"/>
      <c r="AU149" s="264"/>
      <c r="AV149" s="264"/>
      <c r="AW149" s="264"/>
      <c r="AX149" s="264"/>
      <c r="AY149" s="264"/>
      <c r="AZ149" s="264"/>
      <c r="BA149" s="264"/>
      <c r="BB149" s="264"/>
      <c r="BC149" s="265"/>
      <c r="BD149" s="265"/>
      <c r="BE149" s="265"/>
      <c r="BF149" s="265"/>
      <c r="BG149" s="265"/>
      <c r="BH149" s="265"/>
      <c r="BI149" s="265"/>
      <c r="BJ149" s="265"/>
      <c r="BK149" s="265"/>
      <c r="BL149" s="265"/>
      <c r="BM149" s="265"/>
      <c r="BN149" s="265"/>
      <c r="BO149" s="265"/>
      <c r="BP149" s="265"/>
      <c r="BQ149" s="265"/>
      <c r="BR149" s="265"/>
      <c r="BS149" s="265"/>
      <c r="BT149" s="265"/>
      <c r="BU149" s="265"/>
      <c r="BV149" s="265"/>
      <c r="BW149" s="0"/>
      <c r="BX149" s="0"/>
      <c r="BY149" s="0"/>
      <c r="BZ149" s="0"/>
      <c r="CA149" s="0"/>
      <c r="CB149" s="0"/>
      <c r="CC149" s="0"/>
      <c r="CD149" s="0"/>
      <c r="CE149" s="0"/>
      <c r="CF149" s="0"/>
      <c r="CG149" s="0"/>
      <c r="CH149" s="0"/>
      <c r="CI149" s="0"/>
      <c r="CJ149" s="0"/>
      <c r="CK149" s="0"/>
      <c r="CL149" s="0"/>
      <c r="CM149" s="0"/>
      <c r="CN149" s="0"/>
      <c r="CO149" s="0"/>
      <c r="CP149" s="0"/>
      <c r="CQ149" s="0"/>
      <c r="CR149" s="0"/>
      <c r="CS149" s="0"/>
      <c r="CT149" s="0"/>
      <c r="CU149" s="0"/>
      <c r="CV149" s="0"/>
      <c r="CW149" s="0"/>
      <c r="CX149" s="0"/>
      <c r="CY149" s="0"/>
      <c r="CZ149" s="0"/>
      <c r="DA149" s="0"/>
      <c r="DB149" s="0"/>
      <c r="DC149" s="0"/>
      <c r="DD149" s="0"/>
      <c r="DE149" s="0"/>
      <c r="DF149" s="0"/>
      <c r="DG149" s="0"/>
      <c r="DH149" s="0"/>
      <c r="DI149" s="0"/>
      <c r="DJ149" s="0"/>
      <c r="DK149" s="0"/>
      <c r="DL149" s="0"/>
      <c r="DM149" s="0"/>
      <c r="DN149" s="0"/>
      <c r="DO149" s="0"/>
      <c r="DP149" s="0"/>
      <c r="DQ149" s="0"/>
      <c r="DR149" s="0"/>
      <c r="DS149" s="0"/>
      <c r="DT149" s="0"/>
      <c r="DU149" s="0"/>
      <c r="DV149" s="0"/>
      <c r="DW149" s="0"/>
      <c r="DX149" s="0"/>
      <c r="DY149" s="0"/>
      <c r="DZ149" s="0"/>
      <c r="EA149" s="0"/>
      <c r="EB149" s="0"/>
      <c r="EC149" s="0"/>
      <c r="ED149" s="0"/>
      <c r="EE149" s="0"/>
      <c r="EF149" s="0"/>
      <c r="EG149" s="0"/>
      <c r="EH149" s="0"/>
      <c r="EI149" s="0"/>
      <c r="EJ149" s="0"/>
      <c r="EK149" s="0"/>
      <c r="EL149" s="0"/>
      <c r="EM149" s="0"/>
      <c r="EN149" s="0"/>
      <c r="EO149" s="0"/>
      <c r="EP149" s="0"/>
      <c r="EQ149" s="0"/>
      <c r="ER149" s="0"/>
      <c r="ES149" s="0"/>
      <c r="ET149" s="0"/>
      <c r="EU149" s="0"/>
      <c r="EV149" s="0"/>
      <c r="EW149" s="0"/>
      <c r="EX149" s="0"/>
      <c r="EY149" s="0"/>
      <c r="EZ149" s="0"/>
      <c r="FA149" s="0"/>
      <c r="FB149" s="0"/>
      <c r="FC149" s="0"/>
      <c r="FD149" s="0"/>
      <c r="FE149" s="0"/>
      <c r="FF149" s="0"/>
      <c r="FG149" s="0"/>
      <c r="FH149" s="0"/>
      <c r="FI149" s="0"/>
      <c r="FJ149" s="0"/>
      <c r="FK149" s="0"/>
      <c r="FL149" s="0"/>
      <c r="FM149" s="0"/>
      <c r="FN149" s="0"/>
      <c r="FO149" s="0"/>
      <c r="FP149" s="0"/>
      <c r="FQ149" s="0"/>
      <c r="FR149" s="0"/>
      <c r="FS149" s="0"/>
      <c r="FT149" s="0"/>
      <c r="FU149" s="0"/>
      <c r="FV149" s="0"/>
      <c r="FW149" s="0"/>
      <c r="FX149" s="0"/>
      <c r="FY149" s="0"/>
      <c r="FZ149" s="0"/>
      <c r="GA149" s="0"/>
      <c r="GB149" s="0"/>
      <c r="GC149" s="0"/>
      <c r="GD149" s="0"/>
      <c r="GE149" s="0"/>
      <c r="GF149" s="0"/>
      <c r="GG149" s="0"/>
      <c r="GH149" s="0"/>
      <c r="GI149" s="0"/>
      <c r="GJ149" s="0"/>
      <c r="GK149" s="0"/>
      <c r="GL149" s="0"/>
      <c r="GM149" s="0"/>
      <c r="GN149" s="0"/>
      <c r="GO149" s="0"/>
      <c r="GP149" s="0"/>
      <c r="GQ149" s="0"/>
      <c r="GR149" s="0"/>
      <c r="GS149" s="0"/>
      <c r="GT149" s="0"/>
      <c r="GU149" s="0"/>
      <c r="GV149" s="0"/>
      <c r="GW149" s="0"/>
      <c r="GX149" s="0"/>
      <c r="GY149" s="0"/>
      <c r="GZ149" s="0"/>
      <c r="HA149" s="0"/>
      <c r="HB149" s="0"/>
      <c r="HC149" s="0"/>
      <c r="HD149" s="0"/>
      <c r="HE149" s="0"/>
      <c r="HF149" s="0"/>
      <c r="HG149" s="0"/>
      <c r="HH149" s="0"/>
      <c r="HI149" s="0"/>
      <c r="HJ149" s="0"/>
      <c r="HK149" s="0"/>
      <c r="HL149" s="0"/>
      <c r="HM149" s="0"/>
      <c r="HN149" s="0"/>
      <c r="HO149" s="0"/>
      <c r="HP149" s="0"/>
      <c r="HQ149" s="0"/>
      <c r="HR149" s="0"/>
      <c r="HS149" s="0"/>
      <c r="HT149" s="0"/>
      <c r="HU149" s="0"/>
      <c r="HV149" s="0"/>
      <c r="HW149" s="0"/>
      <c r="HX149" s="0"/>
      <c r="HY149" s="0"/>
      <c r="HZ149" s="0"/>
      <c r="IA149" s="0"/>
      <c r="IB149" s="0"/>
      <c r="IC149" s="0"/>
      <c r="ID149" s="0"/>
      <c r="IE149" s="0"/>
      <c r="IF149" s="0"/>
      <c r="IG149" s="0"/>
      <c r="IH149" s="0"/>
      <c r="II149" s="0"/>
      <c r="IJ149" s="0"/>
      <c r="IK149" s="0"/>
      <c r="IL149" s="0"/>
      <c r="IM149" s="0"/>
      <c r="IN149" s="0"/>
      <c r="IO149" s="0"/>
      <c r="IP149" s="0"/>
      <c r="IQ149" s="0"/>
      <c r="IR149" s="0"/>
      <c r="IS149" s="0"/>
      <c r="IT149" s="0"/>
      <c r="IU149" s="0"/>
      <c r="IV149" s="0"/>
      <c r="IW149" s="0"/>
      <c r="IX149" s="0"/>
      <c r="IY149" s="0"/>
      <c r="IZ149" s="0"/>
      <c r="JA149" s="0"/>
      <c r="JB149" s="0"/>
      <c r="JC149" s="0"/>
      <c r="JD149" s="0"/>
      <c r="JE149" s="0"/>
      <c r="JF149" s="0"/>
      <c r="JG149" s="0"/>
      <c r="JH149" s="0"/>
      <c r="JI149" s="0"/>
      <c r="JJ149" s="0"/>
      <c r="JK149" s="0"/>
      <c r="JL149" s="0"/>
      <c r="JM149" s="0"/>
      <c r="JN149" s="0"/>
      <c r="JO149" s="0"/>
      <c r="JP149" s="0"/>
      <c r="JQ149" s="0"/>
      <c r="JR149" s="0"/>
      <c r="JS149" s="0"/>
      <c r="JT149" s="0"/>
      <c r="JU149" s="0"/>
      <c r="JV149" s="0"/>
      <c r="JW149" s="0"/>
      <c r="JX149" s="0"/>
      <c r="JY149" s="0"/>
      <c r="JZ149" s="0"/>
      <c r="KA149" s="0"/>
      <c r="KB149" s="0"/>
      <c r="KC149" s="0"/>
      <c r="KD149" s="0"/>
      <c r="KE149" s="0"/>
      <c r="KF149" s="0"/>
      <c r="KG149" s="0"/>
      <c r="KH149" s="0"/>
      <c r="KI149" s="0"/>
      <c r="KJ149" s="0"/>
      <c r="KK149" s="0"/>
      <c r="KL149" s="0"/>
      <c r="KM149" s="0"/>
      <c r="KN149" s="0"/>
      <c r="KO149" s="0"/>
      <c r="KP149" s="0"/>
      <c r="KQ149" s="0"/>
      <c r="KR149" s="0"/>
      <c r="KS149" s="0"/>
      <c r="KT149" s="0"/>
      <c r="KU149" s="0"/>
      <c r="KV149" s="0"/>
      <c r="KW149" s="0"/>
      <c r="KX149" s="0"/>
      <c r="KY149" s="0"/>
      <c r="KZ149" s="0"/>
      <c r="LA149" s="0"/>
      <c r="LB149" s="0"/>
      <c r="LC149" s="0"/>
      <c r="LD149" s="0"/>
      <c r="LE149" s="0"/>
      <c r="LF149" s="0"/>
      <c r="LG149" s="0"/>
      <c r="LH149" s="0"/>
      <c r="LI149" s="0"/>
      <c r="LJ149" s="0"/>
      <c r="LK149" s="0"/>
      <c r="LL149" s="0"/>
      <c r="LM149" s="0"/>
      <c r="LN149" s="0"/>
      <c r="LO149" s="0"/>
      <c r="LP149" s="0"/>
      <c r="LQ149" s="0"/>
      <c r="LR149" s="0"/>
      <c r="LS149" s="0"/>
      <c r="LT149" s="0"/>
      <c r="LU149" s="0"/>
      <c r="LV149" s="0"/>
      <c r="LW149" s="0"/>
      <c r="LX149" s="0"/>
      <c r="LY149" s="0"/>
      <c r="LZ149" s="0"/>
      <c r="MA149" s="0"/>
      <c r="MB149" s="0"/>
      <c r="MC149" s="0"/>
      <c r="MD149" s="0"/>
      <c r="ME149" s="0"/>
      <c r="MF149" s="0"/>
      <c r="MG149" s="0"/>
      <c r="MH149" s="0"/>
      <c r="MI149" s="0"/>
      <c r="MJ149" s="0"/>
      <c r="MK149" s="0"/>
      <c r="ML149" s="0"/>
      <c r="MM149" s="0"/>
      <c r="MN149" s="0"/>
      <c r="MO149" s="0"/>
      <c r="MP149" s="0"/>
      <c r="MQ149" s="0"/>
      <c r="MR149" s="0"/>
      <c r="MS149" s="0"/>
      <c r="MT149" s="0"/>
      <c r="MU149" s="0"/>
      <c r="MV149" s="0"/>
      <c r="MW149" s="0"/>
      <c r="MX149" s="0"/>
      <c r="MY149" s="0"/>
      <c r="MZ149" s="0"/>
      <c r="NA149" s="0"/>
      <c r="NB149" s="0"/>
      <c r="NC149" s="0"/>
      <c r="ND149" s="0"/>
      <c r="NE149" s="0"/>
      <c r="NF149" s="0"/>
      <c r="NG149" s="0"/>
      <c r="NH149" s="0"/>
      <c r="NI149" s="0"/>
      <c r="NJ149" s="0"/>
      <c r="NK149" s="0"/>
      <c r="NL149" s="0"/>
      <c r="NM149" s="0"/>
      <c r="NN149" s="0"/>
      <c r="NO149" s="0"/>
      <c r="NP149" s="0"/>
      <c r="NQ149" s="0"/>
      <c r="NR149" s="0"/>
      <c r="NS149" s="0"/>
      <c r="NT149" s="0"/>
      <c r="NU149" s="0"/>
      <c r="NV149" s="0"/>
      <c r="NW149" s="0"/>
      <c r="NX149" s="0"/>
      <c r="NY149" s="0"/>
      <c r="NZ149" s="0"/>
      <c r="OA149" s="0"/>
      <c r="OB149" s="0"/>
      <c r="OC149" s="0"/>
      <c r="OD149" s="0"/>
      <c r="OE149" s="0"/>
      <c r="OF149" s="0"/>
      <c r="OG149" s="0"/>
      <c r="OH149" s="0"/>
      <c r="OI149" s="0"/>
      <c r="OJ149" s="0"/>
      <c r="OK149" s="0"/>
      <c r="OL149" s="0"/>
      <c r="OM149" s="0"/>
      <c r="ON149" s="0"/>
      <c r="OO149" s="0"/>
      <c r="OP149" s="0"/>
      <c r="OQ149" s="0"/>
      <c r="OR149" s="0"/>
      <c r="OS149" s="0"/>
      <c r="OT149" s="0"/>
      <c r="OU149" s="0"/>
      <c r="OV149" s="0"/>
      <c r="OW149" s="0"/>
      <c r="OX149" s="0"/>
      <c r="OY149" s="0"/>
      <c r="OZ149" s="0"/>
      <c r="PA149" s="0"/>
      <c r="PB149" s="0"/>
      <c r="PC149" s="0"/>
      <c r="PD149" s="0"/>
      <c r="PE149" s="0"/>
      <c r="PF149" s="0"/>
      <c r="PG149" s="0"/>
      <c r="PH149" s="0"/>
      <c r="PI149" s="0"/>
      <c r="PJ149" s="0"/>
      <c r="PK149" s="0"/>
      <c r="PL149" s="0"/>
      <c r="PM149" s="0"/>
      <c r="PN149" s="0"/>
      <c r="PO149" s="0"/>
      <c r="PP149" s="0"/>
      <c r="PQ149" s="0"/>
      <c r="PR149" s="0"/>
      <c r="PS149" s="0"/>
      <c r="PT149" s="0"/>
      <c r="PU149" s="0"/>
      <c r="PV149" s="0"/>
      <c r="PW149" s="0"/>
      <c r="PX149" s="0"/>
      <c r="PY149" s="0"/>
      <c r="PZ149" s="0"/>
      <c r="QA149" s="0"/>
      <c r="QB149" s="0"/>
      <c r="QC149" s="0"/>
      <c r="QD149" s="0"/>
      <c r="QE149" s="0"/>
      <c r="QF149" s="0"/>
      <c r="QG149" s="0"/>
      <c r="QH149" s="0"/>
      <c r="QI149" s="0"/>
      <c r="QJ149" s="0"/>
      <c r="QK149" s="0"/>
      <c r="QL149" s="0"/>
      <c r="QM149" s="0"/>
      <c r="QN149" s="0"/>
      <c r="QO149" s="0"/>
      <c r="QP149" s="0"/>
      <c r="QQ149" s="0"/>
      <c r="QR149" s="0"/>
      <c r="QS149" s="0"/>
      <c r="QT149" s="0"/>
      <c r="QU149" s="0"/>
      <c r="QV149" s="0"/>
      <c r="QW149" s="0"/>
      <c r="QX149" s="0"/>
      <c r="QY149" s="0"/>
      <c r="QZ149" s="0"/>
      <c r="RA149" s="0"/>
      <c r="RB149" s="0"/>
      <c r="RC149" s="0"/>
      <c r="RD149" s="0"/>
      <c r="RE149" s="0"/>
      <c r="RF149" s="0"/>
      <c r="RG149" s="0"/>
      <c r="RH149" s="0"/>
      <c r="RI149" s="0"/>
      <c r="RJ149" s="0"/>
      <c r="RK149" s="0"/>
      <c r="RL149" s="0"/>
      <c r="RM149" s="0"/>
      <c r="RN149" s="0"/>
      <c r="RO149" s="0"/>
      <c r="RP149" s="0"/>
      <c r="RQ149" s="0"/>
      <c r="RR149" s="0"/>
      <c r="RS149" s="0"/>
      <c r="RT149" s="0"/>
      <c r="RU149" s="0"/>
      <c r="RV149" s="0"/>
      <c r="RW149" s="0"/>
      <c r="RX149" s="0"/>
      <c r="RY149" s="0"/>
      <c r="RZ149" s="0"/>
      <c r="SA149" s="0"/>
      <c r="SB149" s="0"/>
      <c r="SC149" s="0"/>
      <c r="SD149" s="0"/>
      <c r="SE149" s="0"/>
      <c r="SF149" s="0"/>
      <c r="SG149" s="0"/>
      <c r="SH149" s="0"/>
      <c r="SI149" s="0"/>
      <c r="SJ149" s="0"/>
      <c r="SK149" s="0"/>
      <c r="SL149" s="0"/>
      <c r="SM149" s="0"/>
      <c r="SN149" s="0"/>
      <c r="SO149" s="0"/>
      <c r="SP149" s="0"/>
      <c r="SQ149" s="0"/>
      <c r="SR149" s="0"/>
      <c r="SS149" s="0"/>
      <c r="ST149" s="0"/>
      <c r="SU149" s="0"/>
      <c r="SV149" s="0"/>
      <c r="SW149" s="0"/>
      <c r="SX149" s="0"/>
      <c r="SY149" s="0"/>
      <c r="SZ149" s="0"/>
      <c r="TA149" s="0"/>
      <c r="TB149" s="0"/>
      <c r="TC149" s="0"/>
      <c r="TD149" s="0"/>
      <c r="TE149" s="0"/>
      <c r="TF149" s="0"/>
      <c r="TG149" s="0"/>
      <c r="TH149" s="0"/>
      <c r="TI149" s="0"/>
      <c r="TJ149" s="0"/>
      <c r="TK149" s="0"/>
      <c r="TL149" s="0"/>
      <c r="TM149" s="0"/>
      <c r="TN149" s="0"/>
      <c r="TO149" s="0"/>
      <c r="TP149" s="0"/>
      <c r="TQ149" s="0"/>
      <c r="TR149" s="0"/>
      <c r="TS149" s="0"/>
      <c r="TT149" s="0"/>
      <c r="TU149" s="0"/>
      <c r="TV149" s="0"/>
      <c r="TW149" s="0"/>
      <c r="TX149" s="0"/>
      <c r="TY149" s="0"/>
      <c r="TZ149" s="0"/>
      <c r="UA149" s="0"/>
      <c r="UB149" s="0"/>
      <c r="UC149" s="0"/>
      <c r="UD149" s="0"/>
      <c r="UE149" s="0"/>
      <c r="UF149" s="0"/>
      <c r="UG149" s="0"/>
      <c r="UH149" s="0"/>
      <c r="UI149" s="0"/>
      <c r="UJ149" s="0"/>
      <c r="UK149" s="0"/>
      <c r="UL149" s="0"/>
      <c r="UM149" s="0"/>
      <c r="UN149" s="0"/>
      <c r="UO149" s="0"/>
      <c r="UP149" s="0"/>
      <c r="UQ149" s="0"/>
      <c r="UR149" s="0"/>
      <c r="US149" s="0"/>
      <c r="UT149" s="0"/>
      <c r="UU149" s="0"/>
      <c r="UV149" s="0"/>
      <c r="UW149" s="0"/>
      <c r="UX149" s="0"/>
      <c r="UY149" s="0"/>
      <c r="UZ149" s="0"/>
      <c r="VA149" s="0"/>
      <c r="VB149" s="0"/>
      <c r="VC149" s="0"/>
      <c r="VD149" s="0"/>
      <c r="VE149" s="0"/>
      <c r="VF149" s="0"/>
      <c r="VG149" s="0"/>
      <c r="VH149" s="0"/>
      <c r="VI149" s="0"/>
      <c r="VJ149" s="0"/>
      <c r="VK149" s="0"/>
      <c r="VL149" s="0"/>
      <c r="VM149" s="0"/>
      <c r="VN149" s="0"/>
      <c r="VO149" s="0"/>
      <c r="VP149" s="0"/>
      <c r="VQ149" s="0"/>
      <c r="VR149" s="0"/>
      <c r="VS149" s="0"/>
      <c r="VT149" s="0"/>
      <c r="VU149" s="0"/>
      <c r="VV149" s="0"/>
      <c r="VW149" s="0"/>
      <c r="VX149" s="0"/>
      <c r="VY149" s="0"/>
      <c r="VZ149" s="0"/>
      <c r="WA149" s="0"/>
      <c r="WB149" s="0"/>
      <c r="WC149" s="0"/>
      <c r="WD149" s="0"/>
      <c r="WE149" s="0"/>
      <c r="WF149" s="0"/>
      <c r="WG149" s="0"/>
      <c r="WH149" s="0"/>
      <c r="WI149" s="0"/>
      <c r="WJ149" s="0"/>
      <c r="WK149" s="0"/>
      <c r="WL149" s="0"/>
      <c r="WM149" s="0"/>
      <c r="WN149" s="0"/>
      <c r="WO149" s="0"/>
      <c r="WP149" s="0"/>
      <c r="WQ149" s="0"/>
      <c r="WR149" s="0"/>
      <c r="WS149" s="0"/>
      <c r="WT149" s="0"/>
      <c r="WU149" s="0"/>
      <c r="WV149" s="0"/>
      <c r="WW149" s="0"/>
      <c r="WX149" s="0"/>
      <c r="WY149" s="0"/>
      <c r="WZ149" s="0"/>
      <c r="XA149" s="0"/>
      <c r="XB149" s="0"/>
      <c r="XC149" s="0"/>
      <c r="XD149" s="0"/>
      <c r="XE149" s="0"/>
      <c r="XF149" s="0"/>
      <c r="XG149" s="0"/>
      <c r="XH149" s="0"/>
      <c r="XI149" s="0"/>
      <c r="XJ149" s="0"/>
      <c r="XK149" s="0"/>
      <c r="XL149" s="0"/>
      <c r="XM149" s="0"/>
      <c r="XN149" s="0"/>
      <c r="XO149" s="0"/>
      <c r="XP149" s="0"/>
      <c r="XQ149" s="0"/>
      <c r="XR149" s="0"/>
      <c r="XS149" s="0"/>
      <c r="XT149" s="0"/>
      <c r="XU149" s="0"/>
      <c r="XV149" s="0"/>
      <c r="XW149" s="0"/>
      <c r="XX149" s="0"/>
      <c r="XY149" s="0"/>
      <c r="XZ149" s="0"/>
      <c r="YA149" s="0"/>
      <c r="YB149" s="0"/>
      <c r="YC149" s="0"/>
      <c r="YD149" s="0"/>
      <c r="YE149" s="0"/>
      <c r="YF149" s="0"/>
      <c r="YG149" s="0"/>
      <c r="YH149" s="0"/>
      <c r="YI149" s="0"/>
      <c r="YJ149" s="0"/>
      <c r="YK149" s="0"/>
      <c r="YL149" s="0"/>
      <c r="YM149" s="0"/>
      <c r="YN149" s="0"/>
      <c r="YO149" s="0"/>
      <c r="YP149" s="0"/>
      <c r="YQ149" s="0"/>
      <c r="YR149" s="0"/>
      <c r="YS149" s="0"/>
      <c r="YT149" s="0"/>
      <c r="YU149" s="0"/>
      <c r="YV149" s="0"/>
      <c r="YW149" s="0"/>
      <c r="YX149" s="0"/>
      <c r="YY149" s="0"/>
      <c r="YZ149" s="0"/>
      <c r="ZA149" s="0"/>
      <c r="ZB149" s="0"/>
      <c r="ZC149" s="0"/>
      <c r="ZD149" s="0"/>
      <c r="ZE149" s="0"/>
      <c r="ZF149" s="0"/>
      <c r="ZG149" s="0"/>
      <c r="ZH149" s="0"/>
      <c r="ZI149" s="0"/>
      <c r="ZJ149" s="0"/>
      <c r="ZK149" s="0"/>
      <c r="ZL149" s="0"/>
      <c r="ZM149" s="0"/>
      <c r="ZN149" s="0"/>
      <c r="ZO149" s="0"/>
      <c r="ZP149" s="0"/>
      <c r="ZQ149" s="0"/>
      <c r="ZR149" s="0"/>
      <c r="ZS149" s="0"/>
      <c r="ZT149" s="0"/>
      <c r="ZU149" s="0"/>
      <c r="ZV149" s="0"/>
      <c r="ZW149" s="0"/>
      <c r="ZX149" s="0"/>
      <c r="ZY149" s="0"/>
      <c r="ZZ149" s="0"/>
      <c r="AAA149" s="0"/>
      <c r="AAB149" s="0"/>
      <c r="AAC149" s="0"/>
      <c r="AAD149" s="0"/>
      <c r="AAE149" s="0"/>
      <c r="AAF149" s="0"/>
      <c r="AAG149" s="0"/>
      <c r="AAH149" s="0"/>
      <c r="AAI149" s="0"/>
      <c r="AAJ149" s="0"/>
      <c r="AAK149" s="0"/>
      <c r="AAL149" s="0"/>
      <c r="AAM149" s="0"/>
      <c r="AAN149" s="0"/>
      <c r="AAO149" s="0"/>
      <c r="AAP149" s="0"/>
      <c r="AAQ149" s="0"/>
      <c r="AAR149" s="0"/>
      <c r="AAS149" s="0"/>
      <c r="AAT149" s="0"/>
      <c r="AAU149" s="0"/>
      <c r="AAV149" s="0"/>
      <c r="AAW149" s="0"/>
      <c r="AAX149" s="0"/>
      <c r="AAY149" s="0"/>
      <c r="AAZ149" s="0"/>
      <c r="ABA149" s="0"/>
      <c r="ABB149" s="0"/>
      <c r="ABC149" s="0"/>
      <c r="ABD149" s="0"/>
      <c r="ABE149" s="0"/>
      <c r="ABF149" s="0"/>
      <c r="ABG149" s="0"/>
      <c r="ABH149" s="0"/>
      <c r="ABI149" s="0"/>
      <c r="ABJ149" s="0"/>
      <c r="ABK149" s="0"/>
      <c r="ABL149" s="0"/>
      <c r="ABM149" s="0"/>
      <c r="ABN149" s="0"/>
      <c r="ABO149" s="0"/>
      <c r="ABP149" s="0"/>
      <c r="ABQ149" s="0"/>
      <c r="ABR149" s="0"/>
      <c r="ABS149" s="0"/>
      <c r="ABT149" s="0"/>
      <c r="ABU149" s="0"/>
      <c r="ABV149" s="0"/>
      <c r="ABW149" s="0"/>
      <c r="ABX149" s="0"/>
      <c r="ABY149" s="0"/>
      <c r="ABZ149" s="0"/>
      <c r="ACA149" s="0"/>
      <c r="ACB149" s="0"/>
      <c r="ACC149" s="0"/>
      <c r="ACD149" s="0"/>
      <c r="ACE149" s="0"/>
      <c r="ACF149" s="0"/>
      <c r="ACG149" s="0"/>
      <c r="ACH149" s="0"/>
      <c r="ACI149" s="0"/>
      <c r="ACJ149" s="0"/>
      <c r="ACK149" s="0"/>
      <c r="ACL149" s="0"/>
      <c r="ACM149" s="0"/>
      <c r="ACN149" s="0"/>
      <c r="ACO149" s="0"/>
      <c r="ACP149" s="0"/>
      <c r="ACQ149" s="0"/>
      <c r="ACR149" s="0"/>
      <c r="ACS149" s="0"/>
      <c r="ACT149" s="0"/>
      <c r="ACU149" s="0"/>
      <c r="ACV149" s="0"/>
      <c r="ACW149" s="0"/>
      <c r="ACX149" s="0"/>
      <c r="ACY149" s="0"/>
      <c r="ACZ149" s="0"/>
      <c r="ADA149" s="0"/>
      <c r="ADB149" s="0"/>
      <c r="ADC149" s="0"/>
      <c r="ADD149" s="0"/>
      <c r="ADE149" s="0"/>
      <c r="ADF149" s="0"/>
      <c r="ADG149" s="0"/>
      <c r="ADH149" s="0"/>
      <c r="ADI149" s="0"/>
      <c r="ADJ149" s="0"/>
      <c r="ADK149" s="0"/>
      <c r="ADL149" s="0"/>
      <c r="ADM149" s="0"/>
      <c r="ADN149" s="0"/>
      <c r="ADO149" s="0"/>
      <c r="ADP149" s="0"/>
      <c r="ADQ149" s="0"/>
      <c r="ADR149" s="0"/>
      <c r="ADS149" s="0"/>
      <c r="ADT149" s="0"/>
      <c r="ADU149" s="0"/>
      <c r="ADV149" s="0"/>
      <c r="ADW149" s="0"/>
      <c r="ADX149" s="0"/>
      <c r="ADY149" s="0"/>
      <c r="ADZ149" s="0"/>
      <c r="AEA149" s="0"/>
      <c r="AEB149" s="0"/>
      <c r="AEC149" s="0"/>
      <c r="AED149" s="0"/>
      <c r="AEE149" s="0"/>
      <c r="AEF149" s="0"/>
      <c r="AEG149" s="0"/>
      <c r="AEH149" s="0"/>
      <c r="AEI149" s="0"/>
      <c r="AEJ149" s="0"/>
      <c r="AEK149" s="0"/>
      <c r="AEL149" s="0"/>
      <c r="AEM149" s="0"/>
      <c r="AEN149" s="0"/>
      <c r="AEO149" s="0"/>
      <c r="AEP149" s="0"/>
      <c r="AEQ149" s="0"/>
      <c r="AER149" s="0"/>
      <c r="AES149" s="0"/>
      <c r="AET149" s="0"/>
      <c r="AEU149" s="0"/>
      <c r="AEV149" s="0"/>
      <c r="AEW149" s="0"/>
      <c r="AEX149" s="0"/>
      <c r="AEY149" s="0"/>
      <c r="AEZ149" s="0"/>
      <c r="AFA149" s="0"/>
      <c r="AFB149" s="0"/>
      <c r="AFC149" s="0"/>
      <c r="AFD149" s="0"/>
      <c r="AFE149" s="0"/>
      <c r="AFF149" s="0"/>
      <c r="AFG149" s="0"/>
      <c r="AFH149" s="0"/>
      <c r="AFI149" s="0"/>
      <c r="AFJ149" s="0"/>
      <c r="AFK149" s="0"/>
      <c r="AFL149" s="0"/>
      <c r="AFM149" s="0"/>
      <c r="AFN149" s="0"/>
      <c r="AFO149" s="0"/>
      <c r="AFP149" s="0"/>
      <c r="AFQ149" s="0"/>
      <c r="AFR149" s="0"/>
      <c r="AFS149" s="0"/>
      <c r="AFT149" s="0"/>
      <c r="AFU149" s="0"/>
      <c r="AFV149" s="0"/>
      <c r="AFW149" s="0"/>
      <c r="AFX149" s="0"/>
      <c r="AFY149" s="0"/>
      <c r="AFZ149" s="0"/>
      <c r="AGA149" s="0"/>
      <c r="AGB149" s="0"/>
      <c r="AGC149" s="0"/>
      <c r="AGD149" s="0"/>
      <c r="AGE149" s="0"/>
      <c r="AGF149" s="0"/>
      <c r="AGG149" s="0"/>
      <c r="AGH149" s="0"/>
      <c r="AGI149" s="0"/>
      <c r="AGJ149" s="0"/>
      <c r="AGK149" s="0"/>
      <c r="AGL149" s="0"/>
      <c r="AGM149" s="0"/>
      <c r="AGN149" s="0"/>
      <c r="AGO149" s="0"/>
      <c r="AGP149" s="0"/>
      <c r="AGQ149" s="0"/>
      <c r="AGR149" s="0"/>
      <c r="AGS149" s="0"/>
      <c r="AGT149" s="0"/>
      <c r="AGU149" s="0"/>
      <c r="AGV149" s="0"/>
      <c r="AGW149" s="0"/>
      <c r="AGX149" s="0"/>
      <c r="AGY149" s="0"/>
      <c r="AGZ149" s="0"/>
      <c r="AHA149" s="0"/>
      <c r="AHB149" s="0"/>
      <c r="AHC149" s="0"/>
      <c r="AHD149" s="0"/>
      <c r="AHE149" s="0"/>
      <c r="AHF149" s="0"/>
      <c r="AHG149" s="0"/>
      <c r="AHH149" s="0"/>
      <c r="AHI149" s="0"/>
      <c r="AHJ149" s="0"/>
      <c r="AHK149" s="0"/>
      <c r="AHL149" s="0"/>
      <c r="AHM149" s="0"/>
      <c r="AHN149" s="0"/>
      <c r="AHO149" s="0"/>
      <c r="AHP149" s="0"/>
      <c r="AHQ149" s="0"/>
      <c r="AHR149" s="0"/>
      <c r="AHS149" s="0"/>
      <c r="AHT149" s="0"/>
      <c r="AHU149" s="0"/>
      <c r="AHV149" s="0"/>
      <c r="AHW149" s="0"/>
      <c r="AHX149" s="0"/>
      <c r="AHY149" s="0"/>
      <c r="AHZ149" s="0"/>
      <c r="AIA149" s="0"/>
      <c r="AIB149" s="0"/>
      <c r="AIC149" s="0"/>
      <c r="AID149" s="0"/>
      <c r="AIE149" s="0"/>
      <c r="AIF149" s="0"/>
      <c r="AIG149" s="0"/>
      <c r="AIH149" s="0"/>
      <c r="AII149" s="0"/>
      <c r="AIJ149" s="0"/>
      <c r="AIK149" s="0"/>
      <c r="AIL149" s="0"/>
      <c r="AIM149" s="0"/>
      <c r="AIN149" s="0"/>
      <c r="AIO149" s="0"/>
      <c r="AIP149" s="0"/>
      <c r="AIQ149" s="0"/>
      <c r="AIR149" s="0"/>
      <c r="AIS149" s="0"/>
      <c r="AIT149" s="0"/>
      <c r="AIU149" s="0"/>
      <c r="AIV149" s="0"/>
      <c r="AIW149" s="0"/>
      <c r="AIX149" s="0"/>
      <c r="AIY149" s="0"/>
      <c r="AIZ149" s="0"/>
      <c r="AJA149" s="0"/>
      <c r="AJB149" s="0"/>
      <c r="AJC149" s="0"/>
      <c r="AJD149" s="0"/>
      <c r="AJE149" s="0"/>
      <c r="AJF149" s="0"/>
      <c r="AJG149" s="0"/>
      <c r="AJH149" s="0"/>
      <c r="AJI149" s="0"/>
      <c r="AJJ149" s="0"/>
      <c r="AJK149" s="0"/>
      <c r="AJL149" s="0"/>
      <c r="AJM149" s="0"/>
      <c r="AJN149" s="0"/>
      <c r="AJO149" s="0"/>
      <c r="AJP149" s="0"/>
      <c r="AJQ149" s="0"/>
      <c r="AJR149" s="0"/>
      <c r="AJS149" s="0"/>
      <c r="AJT149" s="0"/>
      <c r="AJU149" s="0"/>
      <c r="AJV149" s="0"/>
      <c r="AJW149" s="0"/>
      <c r="AJX149" s="0"/>
      <c r="AJY149" s="0"/>
      <c r="AJZ149" s="0"/>
      <c r="AKA149" s="0"/>
      <c r="AKB149" s="0"/>
      <c r="AKC149" s="0"/>
      <c r="AKD149" s="0"/>
      <c r="AKE149" s="0"/>
      <c r="AKF149" s="0"/>
      <c r="AKG149" s="0"/>
      <c r="AKH149" s="0"/>
      <c r="AKI149" s="0"/>
      <c r="AKJ149" s="0"/>
      <c r="AKK149" s="0"/>
      <c r="AKL149" s="0"/>
      <c r="AKM149" s="0"/>
      <c r="AKN149" s="0"/>
      <c r="AKO149" s="0"/>
      <c r="AKP149" s="0"/>
      <c r="AKQ149" s="0"/>
      <c r="AKR149" s="0"/>
      <c r="AKS149" s="0"/>
      <c r="AKT149" s="0"/>
      <c r="AKU149" s="0"/>
      <c r="AKV149" s="0"/>
      <c r="AKW149" s="0"/>
      <c r="AKX149" s="0"/>
      <c r="AKY149" s="0"/>
      <c r="AKZ149" s="0"/>
      <c r="ALA149" s="0"/>
      <c r="ALB149" s="0"/>
      <c r="ALC149" s="0"/>
      <c r="ALD149" s="0"/>
      <c r="ALE149" s="0"/>
      <c r="ALF149" s="0"/>
      <c r="ALG149" s="0"/>
      <c r="ALH149" s="0"/>
      <c r="ALI149" s="0"/>
      <c r="ALJ149" s="0"/>
      <c r="ALK149" s="0"/>
      <c r="ALL149" s="0"/>
      <c r="ALM149" s="0"/>
      <c r="ALN149" s="0"/>
      <c r="ALO149" s="0"/>
      <c r="ALP149" s="0"/>
      <c r="ALQ149" s="0"/>
      <c r="ALR149" s="0"/>
      <c r="ALS149" s="0"/>
      <c r="ALT149" s="0"/>
      <c r="ALU149" s="0"/>
      <c r="ALV149" s="0"/>
      <c r="ALW149" s="0"/>
      <c r="ALX149" s="0"/>
      <c r="ALY149" s="0"/>
      <c r="ALZ149" s="0"/>
      <c r="AMA149" s="0"/>
      <c r="AMB149" s="0"/>
      <c r="AMC149" s="0"/>
      <c r="AMD149" s="0"/>
      <c r="AME149" s="0"/>
      <c r="AMF149" s="0"/>
      <c r="AMG149" s="0"/>
      <c r="AMH149" s="0"/>
      <c r="AMI149" s="0"/>
      <c r="AMJ149" s="0"/>
    </row>
    <row r="150" customFormat="false" ht="15.75" hidden="false" customHeight="true" outlineLevel="0" collapsed="false">
      <c r="A150" s="268"/>
      <c r="B150" s="269"/>
      <c r="C150" s="269"/>
      <c r="D150" s="269"/>
      <c r="E150" s="263"/>
      <c r="F150" s="263"/>
      <c r="G150" s="263"/>
      <c r="H150" s="263"/>
      <c r="I150" s="263"/>
      <c r="J150" s="263"/>
      <c r="K150" s="263"/>
      <c r="L150" s="263"/>
      <c r="M150" s="263"/>
      <c r="N150" s="263"/>
      <c r="O150" s="264"/>
      <c r="P150" s="264"/>
      <c r="Q150" s="264"/>
      <c r="R150" s="264"/>
      <c r="S150" s="264"/>
      <c r="T150" s="264"/>
      <c r="U150" s="264"/>
      <c r="V150" s="264"/>
      <c r="W150" s="264"/>
      <c r="X150" s="264"/>
      <c r="Y150" s="264"/>
      <c r="Z150" s="264"/>
      <c r="AA150" s="264"/>
      <c r="AB150" s="264"/>
      <c r="AC150" s="264"/>
      <c r="AD150" s="264"/>
      <c r="AE150" s="264"/>
      <c r="AF150" s="264"/>
      <c r="AG150" s="264"/>
      <c r="AH150" s="264"/>
      <c r="AI150" s="264"/>
      <c r="AJ150" s="264"/>
      <c r="AK150" s="264"/>
      <c r="AL150" s="264"/>
      <c r="AM150" s="264"/>
      <c r="AN150" s="264"/>
      <c r="AO150" s="264"/>
      <c r="AP150" s="264"/>
      <c r="AQ150" s="264"/>
      <c r="AR150" s="264"/>
      <c r="AS150" s="264"/>
      <c r="AT150" s="264"/>
      <c r="AU150" s="264"/>
      <c r="AV150" s="264"/>
      <c r="AW150" s="264"/>
      <c r="AX150" s="264"/>
      <c r="AY150" s="264"/>
      <c r="AZ150" s="264"/>
      <c r="BA150" s="264"/>
      <c r="BB150" s="264"/>
      <c r="BC150" s="265"/>
      <c r="BD150" s="265"/>
      <c r="BE150" s="265"/>
      <c r="BF150" s="265"/>
      <c r="BG150" s="265"/>
      <c r="BH150" s="265"/>
      <c r="BI150" s="265"/>
      <c r="BJ150" s="265"/>
      <c r="BK150" s="265"/>
      <c r="BL150" s="265"/>
      <c r="BM150" s="265"/>
      <c r="BN150" s="265"/>
      <c r="BO150" s="265"/>
      <c r="BP150" s="265"/>
      <c r="BQ150" s="265"/>
      <c r="BR150" s="265"/>
      <c r="BS150" s="265"/>
      <c r="BT150" s="265"/>
      <c r="BU150" s="265"/>
      <c r="BV150" s="265"/>
      <c r="BW150" s="0"/>
      <c r="BX150" s="0"/>
      <c r="BY150" s="0"/>
      <c r="BZ150" s="0"/>
      <c r="CA150" s="0"/>
      <c r="CB150" s="0"/>
      <c r="CC150" s="0"/>
      <c r="CD150" s="0"/>
      <c r="CE150" s="0"/>
      <c r="CF150" s="0"/>
      <c r="CG150" s="0"/>
      <c r="CH150" s="0"/>
      <c r="CI150" s="0"/>
      <c r="CJ150" s="0"/>
      <c r="CK150" s="0"/>
      <c r="CL150" s="0"/>
      <c r="CM150" s="0"/>
      <c r="CN150" s="0"/>
      <c r="CO150" s="0"/>
      <c r="CP150" s="0"/>
      <c r="CQ150" s="0"/>
      <c r="CR150" s="0"/>
      <c r="CS150" s="0"/>
      <c r="CT150" s="0"/>
      <c r="CU150" s="0"/>
      <c r="CV150" s="0"/>
      <c r="CW150" s="0"/>
      <c r="CX150" s="0"/>
      <c r="CY150" s="0"/>
      <c r="CZ150" s="0"/>
      <c r="DA150" s="0"/>
      <c r="DB150" s="0"/>
      <c r="DC150" s="0"/>
      <c r="DD150" s="0"/>
      <c r="DE150" s="0"/>
      <c r="DF150" s="0"/>
      <c r="DG150" s="0"/>
      <c r="DH150" s="0"/>
      <c r="DI150" s="0"/>
      <c r="DJ150" s="0"/>
      <c r="DK150" s="0"/>
      <c r="DL150" s="0"/>
      <c r="DM150" s="0"/>
      <c r="DN150" s="0"/>
      <c r="DO150" s="0"/>
      <c r="DP150" s="0"/>
      <c r="DQ150" s="0"/>
      <c r="DR150" s="0"/>
      <c r="DS150" s="0"/>
      <c r="DT150" s="0"/>
      <c r="DU150" s="0"/>
      <c r="DV150" s="0"/>
      <c r="DW150" s="0"/>
      <c r="DX150" s="0"/>
      <c r="DY150" s="0"/>
      <c r="DZ150" s="0"/>
      <c r="EA150" s="0"/>
      <c r="EB150" s="0"/>
      <c r="EC150" s="0"/>
      <c r="ED150" s="0"/>
      <c r="EE150" s="0"/>
      <c r="EF150" s="0"/>
      <c r="EG150" s="0"/>
      <c r="EH150" s="0"/>
      <c r="EI150" s="0"/>
      <c r="EJ150" s="0"/>
      <c r="EK150" s="0"/>
      <c r="EL150" s="0"/>
      <c r="EM150" s="0"/>
      <c r="EN150" s="0"/>
      <c r="EO150" s="0"/>
      <c r="EP150" s="0"/>
      <c r="EQ150" s="0"/>
      <c r="ER150" s="0"/>
      <c r="ES150" s="0"/>
      <c r="ET150" s="0"/>
      <c r="EU150" s="0"/>
      <c r="EV150" s="0"/>
      <c r="EW150" s="0"/>
      <c r="EX150" s="0"/>
      <c r="EY150" s="0"/>
      <c r="EZ150" s="0"/>
      <c r="FA150" s="0"/>
      <c r="FB150" s="0"/>
      <c r="FC150" s="0"/>
      <c r="FD150" s="0"/>
      <c r="FE150" s="0"/>
      <c r="FF150" s="0"/>
      <c r="FG150" s="0"/>
      <c r="FH150" s="0"/>
      <c r="FI150" s="0"/>
      <c r="FJ150" s="0"/>
      <c r="FK150" s="0"/>
      <c r="FL150" s="0"/>
      <c r="FM150" s="0"/>
      <c r="FN150" s="0"/>
      <c r="FO150" s="0"/>
      <c r="FP150" s="0"/>
      <c r="FQ150" s="0"/>
      <c r="FR150" s="0"/>
      <c r="FS150" s="0"/>
      <c r="FT150" s="0"/>
      <c r="FU150" s="0"/>
      <c r="FV150" s="0"/>
      <c r="FW150" s="0"/>
      <c r="FX150" s="0"/>
      <c r="FY150" s="0"/>
      <c r="FZ150" s="0"/>
      <c r="GA150" s="0"/>
      <c r="GB150" s="0"/>
      <c r="GC150" s="0"/>
      <c r="GD150" s="0"/>
      <c r="GE150" s="0"/>
      <c r="GF150" s="0"/>
      <c r="GG150" s="0"/>
      <c r="GH150" s="0"/>
      <c r="GI150" s="0"/>
      <c r="GJ150" s="0"/>
      <c r="GK150" s="0"/>
      <c r="GL150" s="0"/>
      <c r="GM150" s="0"/>
      <c r="GN150" s="0"/>
      <c r="GO150" s="0"/>
      <c r="GP150" s="0"/>
      <c r="GQ150" s="0"/>
      <c r="GR150" s="0"/>
      <c r="GS150" s="0"/>
      <c r="GT150" s="0"/>
      <c r="GU150" s="0"/>
      <c r="GV150" s="0"/>
      <c r="GW150" s="0"/>
      <c r="GX150" s="0"/>
      <c r="GY150" s="0"/>
      <c r="GZ150" s="0"/>
      <c r="HA150" s="0"/>
      <c r="HB150" s="0"/>
      <c r="HC150" s="0"/>
      <c r="HD150" s="0"/>
      <c r="HE150" s="0"/>
      <c r="HF150" s="0"/>
      <c r="HG150" s="0"/>
      <c r="HH150" s="0"/>
      <c r="HI150" s="0"/>
      <c r="HJ150" s="0"/>
      <c r="HK150" s="0"/>
      <c r="HL150" s="0"/>
      <c r="HM150" s="0"/>
      <c r="HN150" s="0"/>
      <c r="HO150" s="0"/>
      <c r="HP150" s="0"/>
      <c r="HQ150" s="0"/>
      <c r="HR150" s="0"/>
      <c r="HS150" s="0"/>
      <c r="HT150" s="0"/>
      <c r="HU150" s="0"/>
      <c r="HV150" s="0"/>
      <c r="HW150" s="0"/>
      <c r="HX150" s="0"/>
      <c r="HY150" s="0"/>
      <c r="HZ150" s="0"/>
      <c r="IA150" s="0"/>
      <c r="IB150" s="0"/>
      <c r="IC150" s="0"/>
      <c r="ID150" s="0"/>
      <c r="IE150" s="0"/>
      <c r="IF150" s="0"/>
      <c r="IG150" s="0"/>
      <c r="IH150" s="0"/>
      <c r="II150" s="0"/>
      <c r="IJ150" s="0"/>
      <c r="IK150" s="0"/>
      <c r="IL150" s="0"/>
      <c r="IM150" s="0"/>
      <c r="IN150" s="0"/>
      <c r="IO150" s="0"/>
      <c r="IP150" s="0"/>
      <c r="IQ150" s="0"/>
      <c r="IR150" s="0"/>
      <c r="IS150" s="0"/>
      <c r="IT150" s="0"/>
      <c r="IU150" s="0"/>
      <c r="IV150" s="0"/>
      <c r="IW150" s="0"/>
      <c r="IX150" s="0"/>
      <c r="IY150" s="0"/>
      <c r="IZ150" s="0"/>
      <c r="JA150" s="0"/>
      <c r="JB150" s="0"/>
      <c r="JC150" s="0"/>
      <c r="JD150" s="0"/>
      <c r="JE150" s="0"/>
      <c r="JF150" s="0"/>
      <c r="JG150" s="0"/>
      <c r="JH150" s="0"/>
      <c r="JI150" s="0"/>
      <c r="JJ150" s="0"/>
      <c r="JK150" s="0"/>
      <c r="JL150" s="0"/>
      <c r="JM150" s="0"/>
      <c r="JN150" s="0"/>
      <c r="JO150" s="0"/>
      <c r="JP150" s="0"/>
      <c r="JQ150" s="0"/>
      <c r="JR150" s="0"/>
      <c r="JS150" s="0"/>
      <c r="JT150" s="0"/>
      <c r="JU150" s="0"/>
      <c r="JV150" s="0"/>
      <c r="JW150" s="0"/>
      <c r="JX150" s="0"/>
      <c r="JY150" s="0"/>
      <c r="JZ150" s="0"/>
      <c r="KA150" s="0"/>
      <c r="KB150" s="0"/>
      <c r="KC150" s="0"/>
      <c r="KD150" s="0"/>
      <c r="KE150" s="0"/>
      <c r="KF150" s="0"/>
      <c r="KG150" s="0"/>
      <c r="KH150" s="0"/>
      <c r="KI150" s="0"/>
      <c r="KJ150" s="0"/>
      <c r="KK150" s="0"/>
      <c r="KL150" s="0"/>
      <c r="KM150" s="0"/>
      <c r="KN150" s="0"/>
      <c r="KO150" s="0"/>
      <c r="KP150" s="0"/>
      <c r="KQ150" s="0"/>
      <c r="KR150" s="0"/>
      <c r="KS150" s="0"/>
      <c r="KT150" s="0"/>
      <c r="KU150" s="0"/>
      <c r="KV150" s="0"/>
      <c r="KW150" s="0"/>
      <c r="KX150" s="0"/>
      <c r="KY150" s="0"/>
      <c r="KZ150" s="0"/>
      <c r="LA150" s="0"/>
      <c r="LB150" s="0"/>
      <c r="LC150" s="0"/>
      <c r="LD150" s="0"/>
      <c r="LE150" s="0"/>
      <c r="LF150" s="0"/>
      <c r="LG150" s="0"/>
      <c r="LH150" s="0"/>
      <c r="LI150" s="0"/>
      <c r="LJ150" s="0"/>
      <c r="LK150" s="0"/>
      <c r="LL150" s="0"/>
      <c r="LM150" s="0"/>
      <c r="LN150" s="0"/>
      <c r="LO150" s="0"/>
      <c r="LP150" s="0"/>
      <c r="LQ150" s="0"/>
      <c r="LR150" s="0"/>
      <c r="LS150" s="0"/>
      <c r="LT150" s="0"/>
      <c r="LU150" s="0"/>
      <c r="LV150" s="0"/>
      <c r="LW150" s="0"/>
      <c r="LX150" s="0"/>
      <c r="LY150" s="0"/>
      <c r="LZ150" s="0"/>
      <c r="MA150" s="0"/>
      <c r="MB150" s="0"/>
      <c r="MC150" s="0"/>
      <c r="MD150" s="0"/>
      <c r="ME150" s="0"/>
      <c r="MF150" s="0"/>
      <c r="MG150" s="0"/>
      <c r="MH150" s="0"/>
      <c r="MI150" s="0"/>
      <c r="MJ150" s="0"/>
      <c r="MK150" s="0"/>
      <c r="ML150" s="0"/>
      <c r="MM150" s="0"/>
      <c r="MN150" s="0"/>
      <c r="MO150" s="0"/>
      <c r="MP150" s="0"/>
      <c r="MQ150" s="0"/>
      <c r="MR150" s="0"/>
      <c r="MS150" s="0"/>
      <c r="MT150" s="0"/>
      <c r="MU150" s="0"/>
      <c r="MV150" s="0"/>
      <c r="MW150" s="0"/>
      <c r="MX150" s="0"/>
      <c r="MY150" s="0"/>
      <c r="MZ150" s="0"/>
      <c r="NA150" s="0"/>
      <c r="NB150" s="0"/>
      <c r="NC150" s="0"/>
      <c r="ND150" s="0"/>
      <c r="NE150" s="0"/>
      <c r="NF150" s="0"/>
      <c r="NG150" s="0"/>
      <c r="NH150" s="0"/>
      <c r="NI150" s="0"/>
      <c r="NJ150" s="0"/>
      <c r="NK150" s="0"/>
      <c r="NL150" s="0"/>
      <c r="NM150" s="0"/>
      <c r="NN150" s="0"/>
      <c r="NO150" s="0"/>
      <c r="NP150" s="0"/>
      <c r="NQ150" s="0"/>
      <c r="NR150" s="0"/>
      <c r="NS150" s="0"/>
      <c r="NT150" s="0"/>
      <c r="NU150" s="0"/>
      <c r="NV150" s="0"/>
      <c r="NW150" s="0"/>
      <c r="NX150" s="0"/>
      <c r="NY150" s="0"/>
      <c r="NZ150" s="0"/>
      <c r="OA150" s="0"/>
      <c r="OB150" s="0"/>
      <c r="OC150" s="0"/>
      <c r="OD150" s="0"/>
      <c r="OE150" s="0"/>
      <c r="OF150" s="0"/>
      <c r="OG150" s="0"/>
      <c r="OH150" s="0"/>
      <c r="OI150" s="0"/>
      <c r="OJ150" s="0"/>
      <c r="OK150" s="0"/>
      <c r="OL150" s="0"/>
      <c r="OM150" s="0"/>
      <c r="ON150" s="0"/>
      <c r="OO150" s="0"/>
      <c r="OP150" s="0"/>
      <c r="OQ150" s="0"/>
      <c r="OR150" s="0"/>
      <c r="OS150" s="0"/>
      <c r="OT150" s="0"/>
      <c r="OU150" s="0"/>
      <c r="OV150" s="0"/>
      <c r="OW150" s="0"/>
      <c r="OX150" s="0"/>
      <c r="OY150" s="0"/>
      <c r="OZ150" s="0"/>
      <c r="PA150" s="0"/>
      <c r="PB150" s="0"/>
      <c r="PC150" s="0"/>
      <c r="PD150" s="0"/>
      <c r="PE150" s="0"/>
      <c r="PF150" s="0"/>
      <c r="PG150" s="0"/>
      <c r="PH150" s="0"/>
      <c r="PI150" s="0"/>
      <c r="PJ150" s="0"/>
      <c r="PK150" s="0"/>
      <c r="PL150" s="0"/>
      <c r="PM150" s="0"/>
      <c r="PN150" s="0"/>
      <c r="PO150" s="0"/>
      <c r="PP150" s="0"/>
      <c r="PQ150" s="0"/>
      <c r="PR150" s="0"/>
      <c r="PS150" s="0"/>
      <c r="PT150" s="0"/>
      <c r="PU150" s="0"/>
      <c r="PV150" s="0"/>
      <c r="PW150" s="0"/>
      <c r="PX150" s="0"/>
      <c r="PY150" s="0"/>
      <c r="PZ150" s="0"/>
      <c r="QA150" s="0"/>
      <c r="QB150" s="0"/>
      <c r="QC150" s="0"/>
      <c r="QD150" s="0"/>
      <c r="QE150" s="0"/>
      <c r="QF150" s="0"/>
      <c r="QG150" s="0"/>
      <c r="QH150" s="0"/>
      <c r="QI150" s="0"/>
      <c r="QJ150" s="0"/>
      <c r="QK150" s="0"/>
      <c r="QL150" s="0"/>
      <c r="QM150" s="0"/>
      <c r="QN150" s="0"/>
      <c r="QO150" s="0"/>
      <c r="QP150" s="0"/>
      <c r="QQ150" s="0"/>
      <c r="QR150" s="0"/>
      <c r="QS150" s="0"/>
      <c r="QT150" s="0"/>
      <c r="QU150" s="0"/>
      <c r="QV150" s="0"/>
      <c r="QW150" s="0"/>
      <c r="QX150" s="0"/>
      <c r="QY150" s="0"/>
      <c r="QZ150" s="0"/>
      <c r="RA150" s="0"/>
      <c r="RB150" s="0"/>
      <c r="RC150" s="0"/>
      <c r="RD150" s="0"/>
      <c r="RE150" s="0"/>
      <c r="RF150" s="0"/>
      <c r="RG150" s="0"/>
      <c r="RH150" s="0"/>
      <c r="RI150" s="0"/>
      <c r="RJ150" s="0"/>
      <c r="RK150" s="0"/>
      <c r="RL150" s="0"/>
      <c r="RM150" s="0"/>
      <c r="RN150" s="0"/>
      <c r="RO150" s="0"/>
      <c r="RP150" s="0"/>
      <c r="RQ150" s="0"/>
      <c r="RR150" s="0"/>
      <c r="RS150" s="0"/>
      <c r="RT150" s="0"/>
      <c r="RU150" s="0"/>
      <c r="RV150" s="0"/>
      <c r="RW150" s="0"/>
      <c r="RX150" s="0"/>
      <c r="RY150" s="0"/>
      <c r="RZ150" s="0"/>
      <c r="SA150" s="0"/>
      <c r="SB150" s="0"/>
      <c r="SC150" s="0"/>
      <c r="SD150" s="0"/>
      <c r="SE150" s="0"/>
      <c r="SF150" s="0"/>
      <c r="SG150" s="0"/>
      <c r="SH150" s="0"/>
      <c r="SI150" s="0"/>
      <c r="SJ150" s="0"/>
      <c r="SK150" s="0"/>
      <c r="SL150" s="0"/>
      <c r="SM150" s="0"/>
      <c r="SN150" s="0"/>
      <c r="SO150" s="0"/>
      <c r="SP150" s="0"/>
      <c r="SQ150" s="0"/>
      <c r="SR150" s="0"/>
      <c r="SS150" s="0"/>
      <c r="ST150" s="0"/>
      <c r="SU150" s="0"/>
      <c r="SV150" s="0"/>
      <c r="SW150" s="0"/>
      <c r="SX150" s="0"/>
      <c r="SY150" s="0"/>
      <c r="SZ150" s="0"/>
      <c r="TA150" s="0"/>
      <c r="TB150" s="0"/>
      <c r="TC150" s="0"/>
      <c r="TD150" s="0"/>
      <c r="TE150" s="0"/>
      <c r="TF150" s="0"/>
      <c r="TG150" s="0"/>
      <c r="TH150" s="0"/>
      <c r="TI150" s="0"/>
      <c r="TJ150" s="0"/>
      <c r="TK150" s="0"/>
      <c r="TL150" s="0"/>
      <c r="TM150" s="0"/>
      <c r="TN150" s="0"/>
      <c r="TO150" s="0"/>
      <c r="TP150" s="0"/>
      <c r="TQ150" s="0"/>
      <c r="TR150" s="0"/>
      <c r="TS150" s="0"/>
      <c r="TT150" s="0"/>
      <c r="TU150" s="0"/>
      <c r="TV150" s="0"/>
      <c r="TW150" s="0"/>
      <c r="TX150" s="0"/>
      <c r="TY150" s="0"/>
      <c r="TZ150" s="0"/>
      <c r="UA150" s="0"/>
      <c r="UB150" s="0"/>
      <c r="UC150" s="0"/>
      <c r="UD150" s="0"/>
      <c r="UE150" s="0"/>
      <c r="UF150" s="0"/>
      <c r="UG150" s="0"/>
      <c r="UH150" s="0"/>
      <c r="UI150" s="0"/>
      <c r="UJ150" s="0"/>
      <c r="UK150" s="0"/>
      <c r="UL150" s="0"/>
      <c r="UM150" s="0"/>
      <c r="UN150" s="0"/>
      <c r="UO150" s="0"/>
      <c r="UP150" s="0"/>
      <c r="UQ150" s="0"/>
      <c r="UR150" s="0"/>
      <c r="US150" s="0"/>
      <c r="UT150" s="0"/>
      <c r="UU150" s="0"/>
      <c r="UV150" s="0"/>
      <c r="UW150" s="0"/>
      <c r="UX150" s="0"/>
      <c r="UY150" s="0"/>
      <c r="UZ150" s="0"/>
      <c r="VA150" s="0"/>
      <c r="VB150" s="0"/>
      <c r="VC150" s="0"/>
      <c r="VD150" s="0"/>
      <c r="VE150" s="0"/>
      <c r="VF150" s="0"/>
      <c r="VG150" s="0"/>
      <c r="VH150" s="0"/>
      <c r="VI150" s="0"/>
      <c r="VJ150" s="0"/>
      <c r="VK150" s="0"/>
      <c r="VL150" s="0"/>
      <c r="VM150" s="0"/>
      <c r="VN150" s="0"/>
      <c r="VO150" s="0"/>
      <c r="VP150" s="0"/>
      <c r="VQ150" s="0"/>
      <c r="VR150" s="0"/>
      <c r="VS150" s="0"/>
      <c r="VT150" s="0"/>
      <c r="VU150" s="0"/>
      <c r="VV150" s="0"/>
      <c r="VW150" s="0"/>
      <c r="VX150" s="0"/>
      <c r="VY150" s="0"/>
      <c r="VZ150" s="0"/>
      <c r="WA150" s="0"/>
      <c r="WB150" s="0"/>
      <c r="WC150" s="0"/>
      <c r="WD150" s="0"/>
      <c r="WE150" s="0"/>
      <c r="WF150" s="0"/>
      <c r="WG150" s="0"/>
      <c r="WH150" s="0"/>
      <c r="WI150" s="0"/>
      <c r="WJ150" s="0"/>
      <c r="WK150" s="0"/>
      <c r="WL150" s="0"/>
      <c r="WM150" s="0"/>
      <c r="WN150" s="0"/>
      <c r="WO150" s="0"/>
      <c r="WP150" s="0"/>
      <c r="WQ150" s="0"/>
      <c r="WR150" s="0"/>
      <c r="WS150" s="0"/>
      <c r="WT150" s="0"/>
      <c r="WU150" s="0"/>
      <c r="WV150" s="0"/>
      <c r="WW150" s="0"/>
      <c r="WX150" s="0"/>
      <c r="WY150" s="0"/>
      <c r="WZ150" s="0"/>
      <c r="XA150" s="0"/>
      <c r="XB150" s="0"/>
      <c r="XC150" s="0"/>
      <c r="XD150" s="0"/>
      <c r="XE150" s="0"/>
      <c r="XF150" s="0"/>
      <c r="XG150" s="0"/>
      <c r="XH150" s="0"/>
      <c r="XI150" s="0"/>
      <c r="XJ150" s="0"/>
      <c r="XK150" s="0"/>
      <c r="XL150" s="0"/>
      <c r="XM150" s="0"/>
      <c r="XN150" s="0"/>
      <c r="XO150" s="0"/>
      <c r="XP150" s="0"/>
      <c r="XQ150" s="0"/>
      <c r="XR150" s="0"/>
      <c r="XS150" s="0"/>
      <c r="XT150" s="0"/>
      <c r="XU150" s="0"/>
      <c r="XV150" s="0"/>
      <c r="XW150" s="0"/>
      <c r="XX150" s="0"/>
      <c r="XY150" s="0"/>
      <c r="XZ150" s="0"/>
      <c r="YA150" s="0"/>
      <c r="YB150" s="0"/>
      <c r="YC150" s="0"/>
      <c r="YD150" s="0"/>
      <c r="YE150" s="0"/>
      <c r="YF150" s="0"/>
      <c r="YG150" s="0"/>
      <c r="YH150" s="0"/>
      <c r="YI150" s="0"/>
      <c r="YJ150" s="0"/>
      <c r="YK150" s="0"/>
      <c r="YL150" s="0"/>
      <c r="YM150" s="0"/>
      <c r="YN150" s="0"/>
      <c r="YO150" s="0"/>
      <c r="YP150" s="0"/>
      <c r="YQ150" s="0"/>
      <c r="YR150" s="0"/>
      <c r="YS150" s="0"/>
      <c r="YT150" s="0"/>
      <c r="YU150" s="0"/>
      <c r="YV150" s="0"/>
      <c r="YW150" s="0"/>
      <c r="YX150" s="0"/>
      <c r="YY150" s="0"/>
      <c r="YZ150" s="0"/>
      <c r="ZA150" s="0"/>
      <c r="ZB150" s="0"/>
      <c r="ZC150" s="0"/>
      <c r="ZD150" s="0"/>
      <c r="ZE150" s="0"/>
      <c r="ZF150" s="0"/>
      <c r="ZG150" s="0"/>
      <c r="ZH150" s="0"/>
      <c r="ZI150" s="0"/>
      <c r="ZJ150" s="0"/>
      <c r="ZK150" s="0"/>
      <c r="ZL150" s="0"/>
      <c r="ZM150" s="0"/>
      <c r="ZN150" s="0"/>
      <c r="ZO150" s="0"/>
      <c r="ZP150" s="0"/>
      <c r="ZQ150" s="0"/>
      <c r="ZR150" s="0"/>
      <c r="ZS150" s="0"/>
      <c r="ZT150" s="0"/>
      <c r="ZU150" s="0"/>
      <c r="ZV150" s="0"/>
      <c r="ZW150" s="0"/>
      <c r="ZX150" s="0"/>
      <c r="ZY150" s="0"/>
      <c r="ZZ150" s="0"/>
      <c r="AAA150" s="0"/>
      <c r="AAB150" s="0"/>
      <c r="AAC150" s="0"/>
      <c r="AAD150" s="0"/>
      <c r="AAE150" s="0"/>
      <c r="AAF150" s="0"/>
      <c r="AAG150" s="0"/>
      <c r="AAH150" s="0"/>
      <c r="AAI150" s="0"/>
      <c r="AAJ150" s="0"/>
      <c r="AAK150" s="0"/>
      <c r="AAL150" s="0"/>
      <c r="AAM150" s="0"/>
      <c r="AAN150" s="0"/>
      <c r="AAO150" s="0"/>
      <c r="AAP150" s="0"/>
      <c r="AAQ150" s="0"/>
      <c r="AAR150" s="0"/>
      <c r="AAS150" s="0"/>
      <c r="AAT150" s="0"/>
      <c r="AAU150" s="0"/>
      <c r="AAV150" s="0"/>
      <c r="AAW150" s="0"/>
      <c r="AAX150" s="0"/>
      <c r="AAY150" s="0"/>
      <c r="AAZ150" s="0"/>
      <c r="ABA150" s="0"/>
      <c r="ABB150" s="0"/>
      <c r="ABC150" s="0"/>
      <c r="ABD150" s="0"/>
      <c r="ABE150" s="0"/>
      <c r="ABF150" s="0"/>
      <c r="ABG150" s="0"/>
      <c r="ABH150" s="0"/>
      <c r="ABI150" s="0"/>
      <c r="ABJ150" s="0"/>
      <c r="ABK150" s="0"/>
      <c r="ABL150" s="0"/>
      <c r="ABM150" s="0"/>
      <c r="ABN150" s="0"/>
      <c r="ABO150" s="0"/>
      <c r="ABP150" s="0"/>
      <c r="ABQ150" s="0"/>
      <c r="ABR150" s="0"/>
      <c r="ABS150" s="0"/>
      <c r="ABT150" s="0"/>
      <c r="ABU150" s="0"/>
      <c r="ABV150" s="0"/>
      <c r="ABW150" s="0"/>
      <c r="ABX150" s="0"/>
      <c r="ABY150" s="0"/>
      <c r="ABZ150" s="0"/>
      <c r="ACA150" s="0"/>
      <c r="ACB150" s="0"/>
      <c r="ACC150" s="0"/>
      <c r="ACD150" s="0"/>
      <c r="ACE150" s="0"/>
      <c r="ACF150" s="0"/>
      <c r="ACG150" s="0"/>
      <c r="ACH150" s="0"/>
      <c r="ACI150" s="0"/>
      <c r="ACJ150" s="0"/>
      <c r="ACK150" s="0"/>
      <c r="ACL150" s="0"/>
      <c r="ACM150" s="0"/>
      <c r="ACN150" s="0"/>
      <c r="ACO150" s="0"/>
      <c r="ACP150" s="0"/>
      <c r="ACQ150" s="0"/>
      <c r="ACR150" s="0"/>
      <c r="ACS150" s="0"/>
      <c r="ACT150" s="0"/>
      <c r="ACU150" s="0"/>
      <c r="ACV150" s="0"/>
      <c r="ACW150" s="0"/>
      <c r="ACX150" s="0"/>
      <c r="ACY150" s="0"/>
      <c r="ACZ150" s="0"/>
      <c r="ADA150" s="0"/>
      <c r="ADB150" s="0"/>
      <c r="ADC150" s="0"/>
      <c r="ADD150" s="0"/>
      <c r="ADE150" s="0"/>
      <c r="ADF150" s="0"/>
      <c r="ADG150" s="0"/>
      <c r="ADH150" s="0"/>
      <c r="ADI150" s="0"/>
      <c r="ADJ150" s="0"/>
      <c r="ADK150" s="0"/>
      <c r="ADL150" s="0"/>
      <c r="ADM150" s="0"/>
      <c r="ADN150" s="0"/>
      <c r="ADO150" s="0"/>
      <c r="ADP150" s="0"/>
      <c r="ADQ150" s="0"/>
      <c r="ADR150" s="0"/>
      <c r="ADS150" s="0"/>
      <c r="ADT150" s="0"/>
      <c r="ADU150" s="0"/>
      <c r="ADV150" s="0"/>
      <c r="ADW150" s="0"/>
      <c r="ADX150" s="0"/>
      <c r="ADY150" s="0"/>
      <c r="ADZ150" s="0"/>
      <c r="AEA150" s="0"/>
      <c r="AEB150" s="0"/>
      <c r="AEC150" s="0"/>
      <c r="AED150" s="0"/>
      <c r="AEE150" s="0"/>
      <c r="AEF150" s="0"/>
      <c r="AEG150" s="0"/>
      <c r="AEH150" s="0"/>
      <c r="AEI150" s="0"/>
      <c r="AEJ150" s="0"/>
      <c r="AEK150" s="0"/>
      <c r="AEL150" s="0"/>
      <c r="AEM150" s="0"/>
      <c r="AEN150" s="0"/>
      <c r="AEO150" s="0"/>
      <c r="AEP150" s="0"/>
      <c r="AEQ150" s="0"/>
      <c r="AER150" s="0"/>
      <c r="AES150" s="0"/>
      <c r="AET150" s="0"/>
      <c r="AEU150" s="0"/>
      <c r="AEV150" s="0"/>
      <c r="AEW150" s="0"/>
      <c r="AEX150" s="0"/>
      <c r="AEY150" s="0"/>
      <c r="AEZ150" s="0"/>
      <c r="AFA150" s="0"/>
      <c r="AFB150" s="0"/>
      <c r="AFC150" s="0"/>
      <c r="AFD150" s="0"/>
      <c r="AFE150" s="0"/>
      <c r="AFF150" s="0"/>
      <c r="AFG150" s="0"/>
      <c r="AFH150" s="0"/>
      <c r="AFI150" s="0"/>
      <c r="AFJ150" s="0"/>
      <c r="AFK150" s="0"/>
      <c r="AFL150" s="0"/>
      <c r="AFM150" s="0"/>
      <c r="AFN150" s="0"/>
      <c r="AFO150" s="0"/>
      <c r="AFP150" s="0"/>
      <c r="AFQ150" s="0"/>
      <c r="AFR150" s="0"/>
      <c r="AFS150" s="0"/>
      <c r="AFT150" s="0"/>
      <c r="AFU150" s="0"/>
      <c r="AFV150" s="0"/>
      <c r="AFW150" s="0"/>
      <c r="AFX150" s="0"/>
      <c r="AFY150" s="0"/>
      <c r="AFZ150" s="0"/>
      <c r="AGA150" s="0"/>
      <c r="AGB150" s="0"/>
      <c r="AGC150" s="0"/>
      <c r="AGD150" s="0"/>
      <c r="AGE150" s="0"/>
      <c r="AGF150" s="0"/>
      <c r="AGG150" s="0"/>
      <c r="AGH150" s="0"/>
      <c r="AGI150" s="0"/>
      <c r="AGJ150" s="0"/>
      <c r="AGK150" s="0"/>
      <c r="AGL150" s="0"/>
      <c r="AGM150" s="0"/>
      <c r="AGN150" s="0"/>
      <c r="AGO150" s="0"/>
      <c r="AGP150" s="0"/>
      <c r="AGQ150" s="0"/>
      <c r="AGR150" s="0"/>
      <c r="AGS150" s="0"/>
      <c r="AGT150" s="0"/>
      <c r="AGU150" s="0"/>
      <c r="AGV150" s="0"/>
      <c r="AGW150" s="0"/>
      <c r="AGX150" s="0"/>
      <c r="AGY150" s="0"/>
      <c r="AGZ150" s="0"/>
      <c r="AHA150" s="0"/>
      <c r="AHB150" s="0"/>
      <c r="AHC150" s="0"/>
      <c r="AHD150" s="0"/>
      <c r="AHE150" s="0"/>
      <c r="AHF150" s="0"/>
      <c r="AHG150" s="0"/>
      <c r="AHH150" s="0"/>
      <c r="AHI150" s="0"/>
      <c r="AHJ150" s="0"/>
      <c r="AHK150" s="0"/>
      <c r="AHL150" s="0"/>
      <c r="AHM150" s="0"/>
      <c r="AHN150" s="0"/>
      <c r="AHO150" s="0"/>
      <c r="AHP150" s="0"/>
      <c r="AHQ150" s="0"/>
      <c r="AHR150" s="0"/>
      <c r="AHS150" s="0"/>
      <c r="AHT150" s="0"/>
      <c r="AHU150" s="0"/>
      <c r="AHV150" s="0"/>
      <c r="AHW150" s="0"/>
      <c r="AHX150" s="0"/>
      <c r="AHY150" s="0"/>
      <c r="AHZ150" s="0"/>
      <c r="AIA150" s="0"/>
      <c r="AIB150" s="0"/>
      <c r="AIC150" s="0"/>
      <c r="AID150" s="0"/>
      <c r="AIE150" s="0"/>
      <c r="AIF150" s="0"/>
      <c r="AIG150" s="0"/>
      <c r="AIH150" s="0"/>
      <c r="AII150" s="0"/>
      <c r="AIJ150" s="0"/>
      <c r="AIK150" s="0"/>
      <c r="AIL150" s="0"/>
      <c r="AIM150" s="0"/>
      <c r="AIN150" s="0"/>
      <c r="AIO150" s="0"/>
      <c r="AIP150" s="0"/>
      <c r="AIQ150" s="0"/>
      <c r="AIR150" s="0"/>
      <c r="AIS150" s="0"/>
      <c r="AIT150" s="0"/>
      <c r="AIU150" s="0"/>
      <c r="AIV150" s="0"/>
      <c r="AIW150" s="0"/>
      <c r="AIX150" s="0"/>
      <c r="AIY150" s="0"/>
      <c r="AIZ150" s="0"/>
      <c r="AJA150" s="0"/>
      <c r="AJB150" s="0"/>
      <c r="AJC150" s="0"/>
      <c r="AJD150" s="0"/>
      <c r="AJE150" s="0"/>
      <c r="AJF150" s="0"/>
      <c r="AJG150" s="0"/>
      <c r="AJH150" s="0"/>
      <c r="AJI150" s="0"/>
      <c r="AJJ150" s="0"/>
      <c r="AJK150" s="0"/>
      <c r="AJL150" s="0"/>
      <c r="AJM150" s="0"/>
      <c r="AJN150" s="0"/>
      <c r="AJO150" s="0"/>
      <c r="AJP150" s="0"/>
      <c r="AJQ150" s="0"/>
      <c r="AJR150" s="0"/>
      <c r="AJS150" s="0"/>
      <c r="AJT150" s="0"/>
      <c r="AJU150" s="0"/>
      <c r="AJV150" s="0"/>
      <c r="AJW150" s="0"/>
      <c r="AJX150" s="0"/>
      <c r="AJY150" s="0"/>
      <c r="AJZ150" s="0"/>
      <c r="AKA150" s="0"/>
      <c r="AKB150" s="0"/>
      <c r="AKC150" s="0"/>
      <c r="AKD150" s="0"/>
      <c r="AKE150" s="0"/>
      <c r="AKF150" s="0"/>
      <c r="AKG150" s="0"/>
      <c r="AKH150" s="0"/>
      <c r="AKI150" s="0"/>
      <c r="AKJ150" s="0"/>
      <c r="AKK150" s="0"/>
      <c r="AKL150" s="0"/>
      <c r="AKM150" s="0"/>
      <c r="AKN150" s="0"/>
      <c r="AKO150" s="0"/>
      <c r="AKP150" s="0"/>
      <c r="AKQ150" s="0"/>
      <c r="AKR150" s="0"/>
      <c r="AKS150" s="0"/>
      <c r="AKT150" s="0"/>
      <c r="AKU150" s="0"/>
      <c r="AKV150" s="0"/>
      <c r="AKW150" s="0"/>
      <c r="AKX150" s="0"/>
      <c r="AKY150" s="0"/>
      <c r="AKZ150" s="0"/>
      <c r="ALA150" s="0"/>
      <c r="ALB150" s="0"/>
      <c r="ALC150" s="0"/>
      <c r="ALD150" s="0"/>
      <c r="ALE150" s="0"/>
      <c r="ALF150" s="0"/>
      <c r="ALG150" s="0"/>
      <c r="ALH150" s="0"/>
      <c r="ALI150" s="0"/>
      <c r="ALJ150" s="0"/>
      <c r="ALK150" s="0"/>
      <c r="ALL150" s="0"/>
      <c r="ALM150" s="0"/>
      <c r="ALN150" s="0"/>
      <c r="ALO150" s="0"/>
      <c r="ALP150" s="0"/>
      <c r="ALQ150" s="0"/>
      <c r="ALR150" s="0"/>
      <c r="ALS150" s="0"/>
      <c r="ALT150" s="0"/>
      <c r="ALU150" s="0"/>
      <c r="ALV150" s="0"/>
      <c r="ALW150" s="0"/>
      <c r="ALX150" s="0"/>
      <c r="ALY150" s="0"/>
      <c r="ALZ150" s="0"/>
      <c r="AMA150" s="0"/>
      <c r="AMB150" s="0"/>
      <c r="AMC150" s="0"/>
      <c r="AMD150" s="0"/>
      <c r="AME150" s="0"/>
      <c r="AMF150" s="0"/>
      <c r="AMG150" s="0"/>
      <c r="AMH150" s="0"/>
      <c r="AMI150" s="0"/>
      <c r="AMJ150" s="0"/>
    </row>
    <row r="151" customFormat="false" ht="26.25" hidden="false" customHeight="true" outlineLevel="0" collapsed="false">
      <c r="A151" s="270" t="s">
        <v>313</v>
      </c>
      <c r="B151" s="271" t="s">
        <v>314</v>
      </c>
      <c r="C151" s="188"/>
      <c r="D151" s="189"/>
      <c r="E151" s="189" t="s">
        <v>414</v>
      </c>
      <c r="F151" s="189" t="s">
        <v>414</v>
      </c>
      <c r="G151" s="189" t="s">
        <v>414</v>
      </c>
      <c r="H151" s="189" t="s">
        <v>414</v>
      </c>
      <c r="I151" s="189" t="s">
        <v>414</v>
      </c>
      <c r="J151" s="189" t="s">
        <v>414</v>
      </c>
      <c r="K151" s="189" t="s">
        <v>432</v>
      </c>
      <c r="L151" s="189" t="s">
        <v>433</v>
      </c>
      <c r="M151" s="189" t="s">
        <v>434</v>
      </c>
      <c r="N151" s="189" t="s">
        <v>435</v>
      </c>
      <c r="O151" s="190" t="s">
        <v>414</v>
      </c>
      <c r="P151" s="189" t="s">
        <v>414</v>
      </c>
      <c r="Q151" s="189" t="s">
        <v>414</v>
      </c>
      <c r="R151" s="189" t="s">
        <v>414</v>
      </c>
      <c r="S151" s="189" t="s">
        <v>414</v>
      </c>
      <c r="T151" s="189" t="s">
        <v>414</v>
      </c>
      <c r="U151" s="189" t="s">
        <v>432</v>
      </c>
      <c r="V151" s="189" t="s">
        <v>432</v>
      </c>
      <c r="W151" s="189" t="s">
        <v>432</v>
      </c>
      <c r="X151" s="191" t="s">
        <v>432</v>
      </c>
      <c r="Y151" s="190" t="s">
        <v>414</v>
      </c>
      <c r="Z151" s="189" t="s">
        <v>414</v>
      </c>
      <c r="AA151" s="189" t="s">
        <v>414</v>
      </c>
      <c r="AB151" s="189" t="s">
        <v>414</v>
      </c>
      <c r="AC151" s="189" t="s">
        <v>414</v>
      </c>
      <c r="AD151" s="189" t="s">
        <v>414</v>
      </c>
      <c r="AE151" s="189" t="s">
        <v>432</v>
      </c>
      <c r="AF151" s="189" t="s">
        <v>432</v>
      </c>
      <c r="AG151" s="189" t="s">
        <v>432</v>
      </c>
      <c r="AH151" s="191" t="s">
        <v>432</v>
      </c>
      <c r="AI151" s="190" t="s">
        <v>414</v>
      </c>
      <c r="AJ151" s="189" t="s">
        <v>414</v>
      </c>
      <c r="AK151" s="189" t="s">
        <v>414</v>
      </c>
      <c r="AL151" s="189" t="s">
        <v>414</v>
      </c>
      <c r="AM151" s="189" t="s">
        <v>414</v>
      </c>
      <c r="AN151" s="189" t="s">
        <v>414</v>
      </c>
      <c r="AO151" s="189" t="s">
        <v>436</v>
      </c>
      <c r="AP151" s="189" t="s">
        <v>436</v>
      </c>
      <c r="AQ151" s="189" t="s">
        <v>436</v>
      </c>
      <c r="AR151" s="191"/>
      <c r="AS151" s="190" t="s">
        <v>437</v>
      </c>
      <c r="AT151" s="189" t="s">
        <v>437</v>
      </c>
      <c r="AU151" s="189" t="s">
        <v>437</v>
      </c>
      <c r="AV151" s="189" t="s">
        <v>437</v>
      </c>
      <c r="AW151" s="189" t="s">
        <v>437</v>
      </c>
      <c r="AX151" s="189" t="s">
        <v>437</v>
      </c>
      <c r="AY151" s="189" t="s">
        <v>437</v>
      </c>
      <c r="AZ151" s="189" t="s">
        <v>437</v>
      </c>
      <c r="BA151" s="189" t="s">
        <v>437</v>
      </c>
      <c r="BB151" s="191"/>
      <c r="BC151" s="0"/>
      <c r="BD151" s="0"/>
      <c r="BE151" s="0"/>
      <c r="BF151" s="0"/>
      <c r="BG151" s="0"/>
      <c r="BH151" s="0"/>
      <c r="BI151" s="0"/>
      <c r="BJ151" s="0"/>
      <c r="BK151" s="0"/>
      <c r="BL151" s="0"/>
      <c r="BM151" s="0"/>
      <c r="BN151" s="0"/>
      <c r="BO151" s="0"/>
      <c r="BP151" s="0"/>
      <c r="BQ151" s="0"/>
      <c r="BR151" s="0"/>
      <c r="BS151" s="0"/>
      <c r="BT151" s="0"/>
      <c r="BU151" s="0"/>
      <c r="BV151" s="0"/>
      <c r="BW151" s="0"/>
      <c r="BX151" s="0"/>
      <c r="BY151" s="0"/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/>
      <c r="CU151" s="0"/>
      <c r="CV151" s="0"/>
      <c r="CW151" s="0"/>
      <c r="CX151" s="0"/>
      <c r="CY151" s="0"/>
      <c r="CZ151" s="0"/>
      <c r="DA151" s="0"/>
      <c r="DB151" s="0"/>
      <c r="DC151" s="0"/>
      <c r="DD151" s="0"/>
      <c r="DE151" s="0"/>
      <c r="DF151" s="0"/>
      <c r="DG151" s="0"/>
      <c r="DH151" s="0"/>
      <c r="DI151" s="0"/>
      <c r="DJ151" s="0"/>
      <c r="DK151" s="0"/>
      <c r="DL151" s="0"/>
      <c r="DM151" s="0"/>
      <c r="DN151" s="0"/>
      <c r="DO151" s="0"/>
      <c r="DP151" s="0"/>
      <c r="DQ151" s="0"/>
      <c r="DR151" s="0"/>
      <c r="DS151" s="0"/>
      <c r="DT151" s="0"/>
      <c r="DU151" s="0"/>
      <c r="DV151" s="0"/>
      <c r="DW151" s="0"/>
      <c r="DX151" s="0"/>
      <c r="DY151" s="0"/>
      <c r="DZ151" s="0"/>
      <c r="EA151" s="0"/>
      <c r="EB151" s="0"/>
      <c r="EC151" s="0"/>
      <c r="ED151" s="0"/>
      <c r="EE151" s="0"/>
      <c r="EF151" s="0"/>
      <c r="EG151" s="0"/>
      <c r="EH151" s="0"/>
      <c r="EI151" s="0"/>
      <c r="EJ151" s="0"/>
      <c r="EK151" s="0"/>
      <c r="EL151" s="0"/>
      <c r="EM151" s="0"/>
      <c r="EN151" s="0"/>
      <c r="EO151" s="0"/>
      <c r="EP151" s="0"/>
      <c r="EQ151" s="0"/>
      <c r="ER151" s="0"/>
      <c r="ES151" s="0"/>
      <c r="ET151" s="0"/>
      <c r="EU151" s="0"/>
      <c r="EV151" s="0"/>
      <c r="EW151" s="0"/>
      <c r="EX151" s="0"/>
      <c r="EY151" s="0"/>
      <c r="EZ151" s="0"/>
      <c r="FA151" s="0"/>
      <c r="FB151" s="0"/>
      <c r="FC151" s="0"/>
      <c r="FD151" s="0"/>
      <c r="FE151" s="0"/>
      <c r="FF151" s="0"/>
      <c r="FG151" s="0"/>
      <c r="FH151" s="0"/>
      <c r="FI151" s="0"/>
      <c r="FJ151" s="0"/>
      <c r="FK151" s="0"/>
      <c r="FL151" s="0"/>
      <c r="FM151" s="0"/>
      <c r="FN151" s="0"/>
      <c r="FO151" s="0"/>
      <c r="FP151" s="0"/>
      <c r="FQ151" s="0"/>
      <c r="FR151" s="0"/>
      <c r="FS151" s="0"/>
      <c r="FT151" s="0"/>
      <c r="FU151" s="0"/>
      <c r="FV151" s="0"/>
      <c r="FW151" s="0"/>
      <c r="FX151" s="0"/>
      <c r="FY151" s="0"/>
      <c r="FZ151" s="0"/>
      <c r="GA151" s="0"/>
      <c r="GB151" s="0"/>
      <c r="GC151" s="0"/>
      <c r="GD151" s="0"/>
      <c r="GE151" s="0"/>
      <c r="GF151" s="0"/>
      <c r="GG151" s="0"/>
      <c r="GH151" s="0"/>
      <c r="GI151" s="0"/>
      <c r="GJ151" s="0"/>
      <c r="GK151" s="0"/>
      <c r="GL151" s="0"/>
      <c r="GM151" s="0"/>
      <c r="GN151" s="0"/>
      <c r="GO151" s="0"/>
      <c r="GP151" s="0"/>
      <c r="GQ151" s="0"/>
      <c r="GR151" s="0"/>
      <c r="GS151" s="0"/>
      <c r="GT151" s="0"/>
      <c r="GU151" s="0"/>
      <c r="GV151" s="0"/>
      <c r="GW151" s="0"/>
      <c r="GX151" s="0"/>
      <c r="GY151" s="0"/>
      <c r="GZ151" s="0"/>
      <c r="HA151" s="0"/>
      <c r="HB151" s="0"/>
      <c r="HC151" s="0"/>
      <c r="HD151" s="0"/>
      <c r="HE151" s="0"/>
      <c r="HF151" s="0"/>
      <c r="HG151" s="0"/>
      <c r="HH151" s="0"/>
      <c r="HI151" s="0"/>
      <c r="HJ151" s="0"/>
      <c r="HK151" s="0"/>
      <c r="HL151" s="0"/>
      <c r="HM151" s="0"/>
      <c r="HN151" s="0"/>
      <c r="HO151" s="0"/>
      <c r="HP151" s="0"/>
      <c r="HQ151" s="0"/>
      <c r="HR151" s="0"/>
      <c r="HS151" s="0"/>
      <c r="HT151" s="0"/>
      <c r="HU151" s="0"/>
      <c r="HV151" s="0"/>
      <c r="HW151" s="0"/>
      <c r="HX151" s="0"/>
      <c r="HY151" s="0"/>
      <c r="HZ151" s="0"/>
      <c r="IA151" s="0"/>
      <c r="IB151" s="0"/>
      <c r="IC151" s="0"/>
      <c r="ID151" s="0"/>
      <c r="IE151" s="0"/>
      <c r="IF151" s="0"/>
      <c r="IG151" s="0"/>
      <c r="IH151" s="0"/>
      <c r="II151" s="0"/>
      <c r="IJ151" s="0"/>
      <c r="IK151" s="0"/>
      <c r="IL151" s="0"/>
      <c r="IM151" s="0"/>
      <c r="IN151" s="0"/>
      <c r="IO151" s="0"/>
      <c r="IP151" s="0"/>
      <c r="IQ151" s="0"/>
      <c r="IR151" s="0"/>
      <c r="IS151" s="0"/>
      <c r="IT151" s="0"/>
      <c r="IU151" s="0"/>
      <c r="IV151" s="0"/>
      <c r="IW151" s="0"/>
      <c r="IX151" s="0"/>
      <c r="IY151" s="0"/>
      <c r="IZ151" s="0"/>
      <c r="JA151" s="0"/>
      <c r="JB151" s="0"/>
      <c r="JC151" s="0"/>
      <c r="JD151" s="0"/>
      <c r="JE151" s="0"/>
      <c r="JF151" s="0"/>
      <c r="JG151" s="0"/>
      <c r="JH151" s="0"/>
      <c r="JI151" s="0"/>
      <c r="JJ151" s="0"/>
      <c r="JK151" s="0"/>
      <c r="JL151" s="0"/>
      <c r="JM151" s="0"/>
      <c r="JN151" s="0"/>
      <c r="JO151" s="0"/>
      <c r="JP151" s="0"/>
      <c r="JQ151" s="0"/>
      <c r="JR151" s="0"/>
      <c r="JS151" s="0"/>
      <c r="JT151" s="0"/>
      <c r="JU151" s="0"/>
      <c r="JV151" s="0"/>
      <c r="JW151" s="0"/>
      <c r="JX151" s="0"/>
      <c r="JY151" s="0"/>
      <c r="JZ151" s="0"/>
      <c r="KA151" s="0"/>
      <c r="KB151" s="0"/>
      <c r="KC151" s="0"/>
      <c r="KD151" s="0"/>
      <c r="KE151" s="0"/>
      <c r="KF151" s="0"/>
      <c r="KG151" s="0"/>
      <c r="KH151" s="0"/>
      <c r="KI151" s="0"/>
      <c r="KJ151" s="0"/>
      <c r="KK151" s="0"/>
      <c r="KL151" s="0"/>
      <c r="KM151" s="0"/>
      <c r="KN151" s="0"/>
      <c r="KO151" s="0"/>
      <c r="KP151" s="0"/>
      <c r="KQ151" s="0"/>
      <c r="KR151" s="0"/>
      <c r="KS151" s="0"/>
      <c r="KT151" s="0"/>
      <c r="KU151" s="0"/>
      <c r="KV151" s="0"/>
      <c r="KW151" s="0"/>
      <c r="KX151" s="0"/>
      <c r="KY151" s="0"/>
      <c r="KZ151" s="0"/>
      <c r="LA151" s="0"/>
      <c r="LB151" s="0"/>
      <c r="LC151" s="0"/>
      <c r="LD151" s="0"/>
      <c r="LE151" s="0"/>
      <c r="LF151" s="0"/>
      <c r="LG151" s="0"/>
      <c r="LH151" s="0"/>
      <c r="LI151" s="0"/>
      <c r="LJ151" s="0"/>
      <c r="LK151" s="0"/>
      <c r="LL151" s="0"/>
      <c r="LM151" s="0"/>
      <c r="LN151" s="0"/>
      <c r="LO151" s="0"/>
      <c r="LP151" s="0"/>
      <c r="LQ151" s="0"/>
      <c r="LR151" s="0"/>
      <c r="LS151" s="0"/>
      <c r="LT151" s="0"/>
      <c r="LU151" s="0"/>
      <c r="LV151" s="0"/>
      <c r="LW151" s="0"/>
      <c r="LX151" s="0"/>
      <c r="LY151" s="0"/>
      <c r="LZ151" s="0"/>
      <c r="MA151" s="0"/>
      <c r="MB151" s="0"/>
      <c r="MC151" s="0"/>
      <c r="MD151" s="0"/>
      <c r="ME151" s="0"/>
      <c r="MF151" s="0"/>
      <c r="MG151" s="0"/>
      <c r="MH151" s="0"/>
      <c r="MI151" s="0"/>
      <c r="MJ151" s="0"/>
      <c r="MK151" s="0"/>
      <c r="ML151" s="0"/>
      <c r="MM151" s="0"/>
      <c r="MN151" s="0"/>
      <c r="MO151" s="0"/>
      <c r="MP151" s="0"/>
      <c r="MQ151" s="0"/>
      <c r="MR151" s="0"/>
      <c r="MS151" s="0"/>
      <c r="MT151" s="0"/>
      <c r="MU151" s="0"/>
      <c r="MV151" s="0"/>
      <c r="MW151" s="0"/>
      <c r="MX151" s="0"/>
      <c r="MY151" s="0"/>
      <c r="MZ151" s="0"/>
      <c r="NA151" s="0"/>
      <c r="NB151" s="0"/>
      <c r="NC151" s="0"/>
      <c r="ND151" s="0"/>
      <c r="NE151" s="0"/>
      <c r="NF151" s="0"/>
      <c r="NG151" s="0"/>
      <c r="NH151" s="0"/>
      <c r="NI151" s="0"/>
      <c r="NJ151" s="0"/>
      <c r="NK151" s="0"/>
      <c r="NL151" s="0"/>
      <c r="NM151" s="0"/>
      <c r="NN151" s="0"/>
      <c r="NO151" s="0"/>
      <c r="NP151" s="0"/>
      <c r="NQ151" s="0"/>
      <c r="NR151" s="0"/>
      <c r="NS151" s="0"/>
      <c r="NT151" s="0"/>
      <c r="NU151" s="0"/>
      <c r="NV151" s="0"/>
      <c r="NW151" s="0"/>
      <c r="NX151" s="0"/>
      <c r="NY151" s="0"/>
      <c r="NZ151" s="0"/>
      <c r="OA151" s="0"/>
      <c r="OB151" s="0"/>
      <c r="OC151" s="0"/>
      <c r="OD151" s="0"/>
      <c r="OE151" s="0"/>
      <c r="OF151" s="0"/>
      <c r="OG151" s="0"/>
      <c r="OH151" s="0"/>
      <c r="OI151" s="0"/>
      <c r="OJ151" s="0"/>
      <c r="OK151" s="0"/>
      <c r="OL151" s="0"/>
      <c r="OM151" s="0"/>
      <c r="ON151" s="0"/>
      <c r="OO151" s="0"/>
      <c r="OP151" s="0"/>
      <c r="OQ151" s="0"/>
      <c r="OR151" s="0"/>
      <c r="OS151" s="0"/>
      <c r="OT151" s="0"/>
      <c r="OU151" s="0"/>
      <c r="OV151" s="0"/>
      <c r="OW151" s="0"/>
      <c r="OX151" s="0"/>
      <c r="OY151" s="0"/>
      <c r="OZ151" s="0"/>
      <c r="PA151" s="0"/>
      <c r="PB151" s="0"/>
      <c r="PC151" s="0"/>
      <c r="PD151" s="0"/>
      <c r="PE151" s="0"/>
      <c r="PF151" s="0"/>
      <c r="PG151" s="0"/>
      <c r="PH151" s="0"/>
      <c r="PI151" s="0"/>
      <c r="PJ151" s="0"/>
      <c r="PK151" s="0"/>
      <c r="PL151" s="0"/>
      <c r="PM151" s="0"/>
      <c r="PN151" s="0"/>
      <c r="PO151" s="0"/>
      <c r="PP151" s="0"/>
      <c r="PQ151" s="0"/>
      <c r="PR151" s="0"/>
      <c r="PS151" s="0"/>
      <c r="PT151" s="0"/>
      <c r="PU151" s="0"/>
      <c r="PV151" s="0"/>
      <c r="PW151" s="0"/>
      <c r="PX151" s="0"/>
      <c r="PY151" s="0"/>
      <c r="PZ151" s="0"/>
      <c r="QA151" s="0"/>
      <c r="QB151" s="0"/>
      <c r="QC151" s="0"/>
      <c r="QD151" s="0"/>
      <c r="QE151" s="0"/>
      <c r="QF151" s="0"/>
      <c r="QG151" s="0"/>
      <c r="QH151" s="0"/>
      <c r="QI151" s="0"/>
      <c r="QJ151" s="0"/>
      <c r="QK151" s="0"/>
      <c r="QL151" s="0"/>
      <c r="QM151" s="0"/>
      <c r="QN151" s="0"/>
      <c r="QO151" s="0"/>
      <c r="QP151" s="0"/>
      <c r="QQ151" s="0"/>
      <c r="QR151" s="0"/>
      <c r="QS151" s="0"/>
      <c r="QT151" s="0"/>
      <c r="QU151" s="0"/>
      <c r="QV151" s="0"/>
      <c r="QW151" s="0"/>
      <c r="QX151" s="0"/>
      <c r="QY151" s="0"/>
      <c r="QZ151" s="0"/>
      <c r="RA151" s="0"/>
      <c r="RB151" s="0"/>
      <c r="RC151" s="0"/>
      <c r="RD151" s="0"/>
      <c r="RE151" s="0"/>
      <c r="RF151" s="0"/>
      <c r="RG151" s="0"/>
      <c r="RH151" s="0"/>
      <c r="RI151" s="0"/>
      <c r="RJ151" s="0"/>
      <c r="RK151" s="0"/>
      <c r="RL151" s="0"/>
      <c r="RM151" s="0"/>
      <c r="RN151" s="0"/>
      <c r="RO151" s="0"/>
      <c r="RP151" s="0"/>
      <c r="RQ151" s="0"/>
      <c r="RR151" s="0"/>
      <c r="RS151" s="0"/>
      <c r="RT151" s="0"/>
      <c r="RU151" s="0"/>
      <c r="RV151" s="0"/>
      <c r="RW151" s="0"/>
      <c r="RX151" s="0"/>
      <c r="RY151" s="0"/>
      <c r="RZ151" s="0"/>
      <c r="SA151" s="0"/>
      <c r="SB151" s="0"/>
      <c r="SC151" s="0"/>
      <c r="SD151" s="0"/>
      <c r="SE151" s="0"/>
      <c r="SF151" s="0"/>
      <c r="SG151" s="0"/>
      <c r="SH151" s="0"/>
      <c r="SI151" s="0"/>
      <c r="SJ151" s="0"/>
      <c r="SK151" s="0"/>
      <c r="SL151" s="0"/>
      <c r="SM151" s="0"/>
      <c r="SN151" s="0"/>
      <c r="SO151" s="0"/>
      <c r="SP151" s="0"/>
      <c r="SQ151" s="0"/>
      <c r="SR151" s="0"/>
      <c r="SS151" s="0"/>
      <c r="ST151" s="0"/>
      <c r="SU151" s="0"/>
      <c r="SV151" s="0"/>
      <c r="SW151" s="0"/>
      <c r="SX151" s="0"/>
      <c r="SY151" s="0"/>
      <c r="SZ151" s="0"/>
      <c r="TA151" s="0"/>
      <c r="TB151" s="0"/>
      <c r="TC151" s="0"/>
      <c r="TD151" s="0"/>
      <c r="TE151" s="0"/>
      <c r="TF151" s="0"/>
      <c r="TG151" s="0"/>
      <c r="TH151" s="0"/>
      <c r="TI151" s="0"/>
      <c r="TJ151" s="0"/>
      <c r="TK151" s="0"/>
      <c r="TL151" s="0"/>
      <c r="TM151" s="0"/>
      <c r="TN151" s="0"/>
      <c r="TO151" s="0"/>
      <c r="TP151" s="0"/>
      <c r="TQ151" s="0"/>
      <c r="TR151" s="0"/>
      <c r="TS151" s="0"/>
      <c r="TT151" s="0"/>
      <c r="TU151" s="0"/>
      <c r="TV151" s="0"/>
      <c r="TW151" s="0"/>
      <c r="TX151" s="0"/>
      <c r="TY151" s="0"/>
      <c r="TZ151" s="0"/>
      <c r="UA151" s="0"/>
      <c r="UB151" s="0"/>
      <c r="UC151" s="0"/>
      <c r="UD151" s="0"/>
      <c r="UE151" s="0"/>
      <c r="UF151" s="0"/>
      <c r="UG151" s="0"/>
      <c r="UH151" s="0"/>
      <c r="UI151" s="0"/>
      <c r="UJ151" s="0"/>
      <c r="UK151" s="0"/>
      <c r="UL151" s="0"/>
      <c r="UM151" s="0"/>
      <c r="UN151" s="0"/>
      <c r="UO151" s="0"/>
      <c r="UP151" s="0"/>
      <c r="UQ151" s="0"/>
      <c r="UR151" s="0"/>
      <c r="US151" s="0"/>
      <c r="UT151" s="0"/>
      <c r="UU151" s="0"/>
      <c r="UV151" s="0"/>
      <c r="UW151" s="0"/>
      <c r="UX151" s="0"/>
      <c r="UY151" s="0"/>
      <c r="UZ151" s="0"/>
      <c r="VA151" s="0"/>
      <c r="VB151" s="0"/>
      <c r="VC151" s="0"/>
      <c r="VD151" s="0"/>
      <c r="VE151" s="0"/>
      <c r="VF151" s="0"/>
      <c r="VG151" s="0"/>
      <c r="VH151" s="0"/>
      <c r="VI151" s="0"/>
      <c r="VJ151" s="0"/>
      <c r="VK151" s="0"/>
      <c r="VL151" s="0"/>
      <c r="VM151" s="0"/>
      <c r="VN151" s="0"/>
      <c r="VO151" s="0"/>
      <c r="VP151" s="0"/>
      <c r="VQ151" s="0"/>
      <c r="VR151" s="0"/>
      <c r="VS151" s="0"/>
      <c r="VT151" s="0"/>
      <c r="VU151" s="0"/>
      <c r="VV151" s="0"/>
      <c r="VW151" s="0"/>
      <c r="VX151" s="0"/>
      <c r="VY151" s="0"/>
      <c r="VZ151" s="0"/>
      <c r="WA151" s="0"/>
      <c r="WB151" s="0"/>
      <c r="WC151" s="0"/>
      <c r="WD151" s="0"/>
      <c r="WE151" s="0"/>
      <c r="WF151" s="0"/>
      <c r="WG151" s="0"/>
      <c r="WH151" s="0"/>
      <c r="WI151" s="0"/>
      <c r="WJ151" s="0"/>
      <c r="WK151" s="0"/>
      <c r="WL151" s="0"/>
      <c r="WM151" s="0"/>
      <c r="WN151" s="0"/>
      <c r="WO151" s="0"/>
      <c r="WP151" s="0"/>
      <c r="WQ151" s="0"/>
      <c r="WR151" s="0"/>
      <c r="WS151" s="0"/>
      <c r="WT151" s="0"/>
      <c r="WU151" s="0"/>
      <c r="WV151" s="0"/>
      <c r="WW151" s="0"/>
      <c r="WX151" s="0"/>
      <c r="WY151" s="0"/>
      <c r="WZ151" s="0"/>
      <c r="XA151" s="0"/>
      <c r="XB151" s="0"/>
      <c r="XC151" s="0"/>
      <c r="XD151" s="0"/>
      <c r="XE151" s="0"/>
      <c r="XF151" s="0"/>
      <c r="XG151" s="0"/>
      <c r="XH151" s="0"/>
      <c r="XI151" s="0"/>
      <c r="XJ151" s="0"/>
      <c r="XK151" s="0"/>
      <c r="XL151" s="0"/>
      <c r="XM151" s="0"/>
      <c r="XN151" s="0"/>
      <c r="XO151" s="0"/>
      <c r="XP151" s="0"/>
      <c r="XQ151" s="0"/>
      <c r="XR151" s="0"/>
      <c r="XS151" s="0"/>
      <c r="XT151" s="0"/>
      <c r="XU151" s="0"/>
      <c r="XV151" s="0"/>
      <c r="XW151" s="0"/>
      <c r="XX151" s="0"/>
      <c r="XY151" s="0"/>
      <c r="XZ151" s="0"/>
      <c r="YA151" s="0"/>
      <c r="YB151" s="0"/>
      <c r="YC151" s="0"/>
      <c r="YD151" s="0"/>
      <c r="YE151" s="0"/>
      <c r="YF151" s="0"/>
      <c r="YG151" s="0"/>
      <c r="YH151" s="0"/>
      <c r="YI151" s="0"/>
      <c r="YJ151" s="0"/>
      <c r="YK151" s="0"/>
      <c r="YL151" s="0"/>
      <c r="YM151" s="0"/>
      <c r="YN151" s="0"/>
      <c r="YO151" s="0"/>
      <c r="YP151" s="0"/>
      <c r="YQ151" s="0"/>
      <c r="YR151" s="0"/>
      <c r="YS151" s="0"/>
      <c r="YT151" s="0"/>
      <c r="YU151" s="0"/>
      <c r="YV151" s="0"/>
      <c r="YW151" s="0"/>
      <c r="YX151" s="0"/>
      <c r="YY151" s="0"/>
      <c r="YZ151" s="0"/>
      <c r="ZA151" s="0"/>
      <c r="ZB151" s="0"/>
      <c r="ZC151" s="0"/>
      <c r="ZD151" s="0"/>
      <c r="ZE151" s="0"/>
      <c r="ZF151" s="0"/>
      <c r="ZG151" s="0"/>
      <c r="ZH151" s="0"/>
      <c r="ZI151" s="0"/>
      <c r="ZJ151" s="0"/>
      <c r="ZK151" s="0"/>
      <c r="ZL151" s="0"/>
      <c r="ZM151" s="0"/>
      <c r="ZN151" s="0"/>
      <c r="ZO151" s="0"/>
      <c r="ZP151" s="0"/>
      <c r="ZQ151" s="0"/>
      <c r="ZR151" s="0"/>
      <c r="ZS151" s="0"/>
      <c r="ZT151" s="0"/>
      <c r="ZU151" s="0"/>
      <c r="ZV151" s="0"/>
      <c r="ZW151" s="0"/>
      <c r="ZX151" s="0"/>
      <c r="ZY151" s="0"/>
      <c r="ZZ151" s="0"/>
      <c r="AAA151" s="0"/>
      <c r="AAB151" s="0"/>
      <c r="AAC151" s="0"/>
      <c r="AAD151" s="0"/>
      <c r="AAE151" s="0"/>
      <c r="AAF151" s="0"/>
      <c r="AAG151" s="0"/>
      <c r="AAH151" s="0"/>
      <c r="AAI151" s="0"/>
      <c r="AAJ151" s="0"/>
      <c r="AAK151" s="0"/>
      <c r="AAL151" s="0"/>
      <c r="AAM151" s="0"/>
      <c r="AAN151" s="0"/>
      <c r="AAO151" s="0"/>
      <c r="AAP151" s="0"/>
      <c r="AAQ151" s="0"/>
      <c r="AAR151" s="0"/>
      <c r="AAS151" s="0"/>
      <c r="AAT151" s="0"/>
      <c r="AAU151" s="0"/>
      <c r="AAV151" s="0"/>
      <c r="AAW151" s="0"/>
      <c r="AAX151" s="0"/>
      <c r="AAY151" s="0"/>
      <c r="AAZ151" s="0"/>
      <c r="ABA151" s="0"/>
      <c r="ABB151" s="0"/>
      <c r="ABC151" s="0"/>
      <c r="ABD151" s="0"/>
      <c r="ABE151" s="0"/>
      <c r="ABF151" s="0"/>
      <c r="ABG151" s="0"/>
      <c r="ABH151" s="0"/>
      <c r="ABI151" s="0"/>
      <c r="ABJ151" s="0"/>
      <c r="ABK151" s="0"/>
      <c r="ABL151" s="0"/>
      <c r="ABM151" s="0"/>
      <c r="ABN151" s="0"/>
      <c r="ABO151" s="0"/>
      <c r="ABP151" s="0"/>
      <c r="ABQ151" s="0"/>
      <c r="ABR151" s="0"/>
      <c r="ABS151" s="0"/>
      <c r="ABT151" s="0"/>
      <c r="ABU151" s="0"/>
      <c r="ABV151" s="0"/>
      <c r="ABW151" s="0"/>
      <c r="ABX151" s="0"/>
      <c r="ABY151" s="0"/>
      <c r="ABZ151" s="0"/>
      <c r="ACA151" s="0"/>
      <c r="ACB151" s="0"/>
      <c r="ACC151" s="0"/>
      <c r="ACD151" s="0"/>
      <c r="ACE151" s="0"/>
      <c r="ACF151" s="0"/>
      <c r="ACG151" s="0"/>
      <c r="ACH151" s="0"/>
      <c r="ACI151" s="0"/>
      <c r="ACJ151" s="0"/>
      <c r="ACK151" s="0"/>
      <c r="ACL151" s="0"/>
      <c r="ACM151" s="0"/>
      <c r="ACN151" s="0"/>
      <c r="ACO151" s="0"/>
      <c r="ACP151" s="0"/>
      <c r="ACQ151" s="0"/>
      <c r="ACR151" s="0"/>
      <c r="ACS151" s="0"/>
      <c r="ACT151" s="0"/>
      <c r="ACU151" s="0"/>
      <c r="ACV151" s="0"/>
      <c r="ACW151" s="0"/>
      <c r="ACX151" s="0"/>
      <c r="ACY151" s="0"/>
      <c r="ACZ151" s="0"/>
      <c r="ADA151" s="0"/>
      <c r="ADB151" s="0"/>
      <c r="ADC151" s="0"/>
      <c r="ADD151" s="0"/>
      <c r="ADE151" s="0"/>
      <c r="ADF151" s="0"/>
      <c r="ADG151" s="0"/>
      <c r="ADH151" s="0"/>
      <c r="ADI151" s="0"/>
      <c r="ADJ151" s="0"/>
      <c r="ADK151" s="0"/>
      <c r="ADL151" s="0"/>
      <c r="ADM151" s="0"/>
      <c r="ADN151" s="0"/>
      <c r="ADO151" s="0"/>
      <c r="ADP151" s="0"/>
      <c r="ADQ151" s="0"/>
      <c r="ADR151" s="0"/>
      <c r="ADS151" s="0"/>
      <c r="ADT151" s="0"/>
      <c r="ADU151" s="0"/>
      <c r="ADV151" s="0"/>
      <c r="ADW151" s="0"/>
      <c r="ADX151" s="0"/>
      <c r="ADY151" s="0"/>
      <c r="ADZ151" s="0"/>
      <c r="AEA151" s="0"/>
      <c r="AEB151" s="0"/>
      <c r="AEC151" s="0"/>
      <c r="AED151" s="0"/>
      <c r="AEE151" s="0"/>
      <c r="AEF151" s="0"/>
      <c r="AEG151" s="0"/>
      <c r="AEH151" s="0"/>
      <c r="AEI151" s="0"/>
      <c r="AEJ151" s="0"/>
      <c r="AEK151" s="0"/>
      <c r="AEL151" s="0"/>
      <c r="AEM151" s="0"/>
      <c r="AEN151" s="0"/>
      <c r="AEO151" s="0"/>
      <c r="AEP151" s="0"/>
      <c r="AEQ151" s="0"/>
      <c r="AER151" s="0"/>
      <c r="AES151" s="0"/>
      <c r="AET151" s="0"/>
      <c r="AEU151" s="0"/>
      <c r="AEV151" s="0"/>
      <c r="AEW151" s="0"/>
      <c r="AEX151" s="0"/>
      <c r="AEY151" s="0"/>
      <c r="AEZ151" s="0"/>
      <c r="AFA151" s="0"/>
      <c r="AFB151" s="0"/>
      <c r="AFC151" s="0"/>
      <c r="AFD151" s="0"/>
      <c r="AFE151" s="0"/>
      <c r="AFF151" s="0"/>
      <c r="AFG151" s="0"/>
      <c r="AFH151" s="0"/>
      <c r="AFI151" s="0"/>
      <c r="AFJ151" s="0"/>
      <c r="AFK151" s="0"/>
      <c r="AFL151" s="0"/>
      <c r="AFM151" s="0"/>
      <c r="AFN151" s="0"/>
      <c r="AFO151" s="0"/>
      <c r="AFP151" s="0"/>
      <c r="AFQ151" s="0"/>
      <c r="AFR151" s="0"/>
      <c r="AFS151" s="0"/>
      <c r="AFT151" s="0"/>
      <c r="AFU151" s="0"/>
      <c r="AFV151" s="0"/>
      <c r="AFW151" s="0"/>
      <c r="AFX151" s="0"/>
      <c r="AFY151" s="0"/>
      <c r="AFZ151" s="0"/>
      <c r="AGA151" s="0"/>
      <c r="AGB151" s="0"/>
      <c r="AGC151" s="0"/>
      <c r="AGD151" s="0"/>
      <c r="AGE151" s="0"/>
      <c r="AGF151" s="0"/>
      <c r="AGG151" s="0"/>
      <c r="AGH151" s="0"/>
      <c r="AGI151" s="0"/>
      <c r="AGJ151" s="0"/>
      <c r="AGK151" s="0"/>
      <c r="AGL151" s="0"/>
      <c r="AGM151" s="0"/>
      <c r="AGN151" s="0"/>
      <c r="AGO151" s="0"/>
      <c r="AGP151" s="0"/>
      <c r="AGQ151" s="0"/>
      <c r="AGR151" s="0"/>
      <c r="AGS151" s="0"/>
      <c r="AGT151" s="0"/>
      <c r="AGU151" s="0"/>
      <c r="AGV151" s="0"/>
      <c r="AGW151" s="0"/>
      <c r="AGX151" s="0"/>
      <c r="AGY151" s="0"/>
      <c r="AGZ151" s="0"/>
      <c r="AHA151" s="0"/>
      <c r="AHB151" s="0"/>
      <c r="AHC151" s="0"/>
      <c r="AHD151" s="0"/>
      <c r="AHE151" s="0"/>
      <c r="AHF151" s="0"/>
      <c r="AHG151" s="0"/>
      <c r="AHH151" s="0"/>
      <c r="AHI151" s="0"/>
      <c r="AHJ151" s="0"/>
      <c r="AHK151" s="0"/>
      <c r="AHL151" s="0"/>
      <c r="AHM151" s="0"/>
      <c r="AHN151" s="0"/>
      <c r="AHO151" s="0"/>
      <c r="AHP151" s="0"/>
      <c r="AHQ151" s="0"/>
      <c r="AHR151" s="0"/>
      <c r="AHS151" s="0"/>
      <c r="AHT151" s="0"/>
      <c r="AHU151" s="0"/>
      <c r="AHV151" s="0"/>
      <c r="AHW151" s="0"/>
      <c r="AHX151" s="0"/>
      <c r="AHY151" s="0"/>
      <c r="AHZ151" s="0"/>
      <c r="AIA151" s="0"/>
      <c r="AIB151" s="0"/>
      <c r="AIC151" s="0"/>
      <c r="AID151" s="0"/>
      <c r="AIE151" s="0"/>
      <c r="AIF151" s="0"/>
      <c r="AIG151" s="0"/>
      <c r="AIH151" s="0"/>
      <c r="AII151" s="0"/>
      <c r="AIJ151" s="0"/>
      <c r="AIK151" s="0"/>
      <c r="AIL151" s="0"/>
      <c r="AIM151" s="0"/>
      <c r="AIN151" s="0"/>
      <c r="AIO151" s="0"/>
      <c r="AIP151" s="0"/>
      <c r="AIQ151" s="0"/>
      <c r="AIR151" s="0"/>
      <c r="AIS151" s="0"/>
      <c r="AIT151" s="0"/>
      <c r="AIU151" s="0"/>
      <c r="AIV151" s="0"/>
      <c r="AIW151" s="0"/>
      <c r="AIX151" s="0"/>
      <c r="AIY151" s="0"/>
      <c r="AIZ151" s="0"/>
      <c r="AJA151" s="0"/>
      <c r="AJB151" s="0"/>
      <c r="AJC151" s="0"/>
      <c r="AJD151" s="0"/>
      <c r="AJE151" s="0"/>
      <c r="AJF151" s="0"/>
      <c r="AJG151" s="0"/>
      <c r="AJH151" s="0"/>
      <c r="AJI151" s="0"/>
      <c r="AJJ151" s="0"/>
      <c r="AJK151" s="0"/>
      <c r="AJL151" s="0"/>
      <c r="AJM151" s="0"/>
      <c r="AJN151" s="0"/>
      <c r="AJO151" s="0"/>
      <c r="AJP151" s="0"/>
      <c r="AJQ151" s="0"/>
      <c r="AJR151" s="0"/>
      <c r="AJS151" s="0"/>
      <c r="AJT151" s="0"/>
      <c r="AJU151" s="0"/>
      <c r="AJV151" s="0"/>
      <c r="AJW151" s="0"/>
      <c r="AJX151" s="0"/>
      <c r="AJY151" s="0"/>
      <c r="AJZ151" s="0"/>
      <c r="AKA151" s="0"/>
      <c r="AKB151" s="0"/>
      <c r="AKC151" s="0"/>
      <c r="AKD151" s="0"/>
      <c r="AKE151" s="0"/>
      <c r="AKF151" s="0"/>
      <c r="AKG151" s="0"/>
      <c r="AKH151" s="0"/>
      <c r="AKI151" s="0"/>
      <c r="AKJ151" s="0"/>
      <c r="AKK151" s="0"/>
      <c r="AKL151" s="0"/>
      <c r="AKM151" s="0"/>
      <c r="AKN151" s="0"/>
      <c r="AKO151" s="0"/>
      <c r="AKP151" s="0"/>
      <c r="AKQ151" s="0"/>
      <c r="AKR151" s="0"/>
      <c r="AKS151" s="0"/>
      <c r="AKT151" s="0"/>
      <c r="AKU151" s="0"/>
      <c r="AKV151" s="0"/>
      <c r="AKW151" s="0"/>
      <c r="AKX151" s="0"/>
      <c r="AKY151" s="0"/>
      <c r="AKZ151" s="0"/>
      <c r="ALA151" s="0"/>
      <c r="ALB151" s="0"/>
      <c r="ALC151" s="0"/>
      <c r="ALD151" s="0"/>
      <c r="ALE151" s="0"/>
      <c r="ALF151" s="0"/>
      <c r="ALG151" s="0"/>
      <c r="ALH151" s="0"/>
      <c r="ALI151" s="0"/>
      <c r="ALJ151" s="0"/>
      <c r="ALK151" s="0"/>
      <c r="ALL151" s="0"/>
      <c r="ALM151" s="0"/>
      <c r="ALN151" s="0"/>
      <c r="ALO151" s="0"/>
      <c r="ALP151" s="0"/>
      <c r="ALQ151" s="0"/>
      <c r="ALR151" s="0"/>
      <c r="ALS151" s="0"/>
      <c r="ALT151" s="0"/>
      <c r="ALU151" s="0"/>
      <c r="ALV151" s="0"/>
      <c r="ALW151" s="0"/>
      <c r="ALX151" s="0"/>
      <c r="ALY151" s="0"/>
      <c r="ALZ151" s="0"/>
      <c r="AMA151" s="0"/>
      <c r="AMB151" s="0"/>
      <c r="AMC151" s="0"/>
      <c r="AMD151" s="0"/>
      <c r="AME151" s="0"/>
      <c r="AMF151" s="0"/>
      <c r="AMG151" s="0"/>
      <c r="AMH151" s="0"/>
      <c r="AMI151" s="0"/>
      <c r="AMJ151" s="0"/>
    </row>
    <row r="152" customFormat="false" ht="27" hidden="false" customHeight="false" outlineLevel="0" collapsed="false">
      <c r="A152" s="270"/>
      <c r="B152" s="271"/>
      <c r="C152" s="193"/>
      <c r="D152" s="194"/>
      <c r="E152" s="194" t="s">
        <v>1</v>
      </c>
      <c r="F152" s="194" t="s">
        <v>2</v>
      </c>
      <c r="G152" s="194" t="s">
        <v>3</v>
      </c>
      <c r="H152" s="194" t="s">
        <v>4</v>
      </c>
      <c r="I152" s="194" t="s">
        <v>5</v>
      </c>
      <c r="J152" s="194" t="s">
        <v>6</v>
      </c>
      <c r="K152" s="194" t="s">
        <v>7</v>
      </c>
      <c r="L152" s="194" t="s">
        <v>8</v>
      </c>
      <c r="M152" s="194" t="s">
        <v>9</v>
      </c>
      <c r="N152" s="194" t="s">
        <v>10</v>
      </c>
      <c r="O152" s="195" t="s">
        <v>1</v>
      </c>
      <c r="P152" s="194" t="s">
        <v>2</v>
      </c>
      <c r="Q152" s="194" t="s">
        <v>3</v>
      </c>
      <c r="R152" s="194" t="s">
        <v>4</v>
      </c>
      <c r="S152" s="194" t="s">
        <v>5</v>
      </c>
      <c r="T152" s="194" t="s">
        <v>6</v>
      </c>
      <c r="U152" s="194" t="s">
        <v>7</v>
      </c>
      <c r="V152" s="194" t="s">
        <v>8</v>
      </c>
      <c r="W152" s="194" t="s">
        <v>9</v>
      </c>
      <c r="X152" s="196" t="s">
        <v>10</v>
      </c>
      <c r="Y152" s="195" t="s">
        <v>1</v>
      </c>
      <c r="Z152" s="194" t="s">
        <v>2</v>
      </c>
      <c r="AA152" s="194" t="s">
        <v>3</v>
      </c>
      <c r="AB152" s="194" t="s">
        <v>4</v>
      </c>
      <c r="AC152" s="194" t="s">
        <v>5</v>
      </c>
      <c r="AD152" s="194" t="s">
        <v>6</v>
      </c>
      <c r="AE152" s="194" t="s">
        <v>7</v>
      </c>
      <c r="AF152" s="194" t="s">
        <v>8</v>
      </c>
      <c r="AG152" s="194" t="s">
        <v>9</v>
      </c>
      <c r="AH152" s="196" t="s">
        <v>10</v>
      </c>
      <c r="AI152" s="195" t="s">
        <v>1</v>
      </c>
      <c r="AJ152" s="194" t="s">
        <v>2</v>
      </c>
      <c r="AK152" s="194" t="s">
        <v>3</v>
      </c>
      <c r="AL152" s="194" t="s">
        <v>4</v>
      </c>
      <c r="AM152" s="194" t="s">
        <v>5</v>
      </c>
      <c r="AN152" s="194" t="s">
        <v>6</v>
      </c>
      <c r="AO152" s="194" t="s">
        <v>7</v>
      </c>
      <c r="AP152" s="194" t="s">
        <v>8</v>
      </c>
      <c r="AQ152" s="194" t="s">
        <v>9</v>
      </c>
      <c r="AR152" s="196" t="s">
        <v>10</v>
      </c>
      <c r="AS152" s="195" t="s">
        <v>1</v>
      </c>
      <c r="AT152" s="194" t="s">
        <v>2</v>
      </c>
      <c r="AU152" s="194" t="s">
        <v>3</v>
      </c>
      <c r="AV152" s="194" t="s">
        <v>4</v>
      </c>
      <c r="AW152" s="194" t="s">
        <v>5</v>
      </c>
      <c r="AX152" s="194" t="s">
        <v>6</v>
      </c>
      <c r="AY152" s="194" t="s">
        <v>7</v>
      </c>
      <c r="AZ152" s="194" t="s">
        <v>8</v>
      </c>
      <c r="BA152" s="194" t="s">
        <v>9</v>
      </c>
      <c r="BB152" s="196" t="s">
        <v>10</v>
      </c>
      <c r="BC152" s="0"/>
      <c r="BD152" s="0"/>
      <c r="BE152" s="0"/>
      <c r="BF152" s="0"/>
      <c r="BG152" s="0"/>
      <c r="BH152" s="0"/>
      <c r="BI152" s="0"/>
      <c r="BJ152" s="0"/>
      <c r="BK152" s="0"/>
      <c r="BL152" s="0"/>
      <c r="BM152" s="0"/>
      <c r="BN152" s="0"/>
      <c r="BO152" s="0"/>
      <c r="BP152" s="0"/>
      <c r="BQ152" s="0"/>
      <c r="BR152" s="0"/>
      <c r="BS152" s="0"/>
      <c r="BT152" s="0"/>
      <c r="BU152" s="0"/>
      <c r="BV152" s="0"/>
      <c r="BW152" s="0"/>
      <c r="BX152" s="0"/>
      <c r="BY152" s="0"/>
      <c r="BZ152" s="0"/>
      <c r="CA152" s="0"/>
      <c r="CB152" s="0"/>
      <c r="CC152" s="0"/>
      <c r="CD152" s="0"/>
      <c r="CE152" s="0"/>
      <c r="CF152" s="0"/>
      <c r="CG152" s="0"/>
      <c r="CH152" s="0"/>
      <c r="CI152" s="0"/>
      <c r="CJ152" s="0"/>
      <c r="CK152" s="0"/>
      <c r="CL152" s="0"/>
      <c r="CM152" s="0"/>
      <c r="CN152" s="0"/>
      <c r="CO152" s="0"/>
      <c r="CP152" s="0"/>
      <c r="CQ152" s="0"/>
      <c r="CR152" s="0"/>
      <c r="CS152" s="0"/>
      <c r="CT152" s="0"/>
      <c r="CU152" s="0"/>
      <c r="CV152" s="0"/>
      <c r="CW152" s="0"/>
      <c r="CX152" s="0"/>
      <c r="CY152" s="0"/>
      <c r="CZ152" s="0"/>
      <c r="DA152" s="0"/>
      <c r="DB152" s="0"/>
      <c r="DC152" s="0"/>
      <c r="DD152" s="0"/>
      <c r="DE152" s="0"/>
      <c r="DF152" s="0"/>
      <c r="DG152" s="0"/>
      <c r="DH152" s="0"/>
      <c r="DI152" s="0"/>
      <c r="DJ152" s="0"/>
      <c r="DK152" s="0"/>
      <c r="DL152" s="0"/>
      <c r="DM152" s="0"/>
      <c r="DN152" s="0"/>
      <c r="DO152" s="0"/>
      <c r="DP152" s="0"/>
      <c r="DQ152" s="0"/>
      <c r="DR152" s="0"/>
      <c r="DS152" s="0"/>
      <c r="DT152" s="0"/>
      <c r="DU152" s="0"/>
      <c r="DV152" s="0"/>
      <c r="DW152" s="0"/>
      <c r="DX152" s="0"/>
      <c r="DY152" s="0"/>
      <c r="DZ152" s="0"/>
      <c r="EA152" s="0"/>
      <c r="EB152" s="0"/>
      <c r="EC152" s="0"/>
      <c r="ED152" s="0"/>
      <c r="EE152" s="0"/>
      <c r="EF152" s="0"/>
      <c r="EG152" s="0"/>
      <c r="EH152" s="0"/>
      <c r="EI152" s="0"/>
      <c r="EJ152" s="0"/>
      <c r="EK152" s="0"/>
      <c r="EL152" s="0"/>
      <c r="EM152" s="0"/>
      <c r="EN152" s="0"/>
      <c r="EO152" s="0"/>
      <c r="EP152" s="0"/>
      <c r="EQ152" s="0"/>
      <c r="ER152" s="0"/>
      <c r="ES152" s="0"/>
      <c r="ET152" s="0"/>
      <c r="EU152" s="0"/>
      <c r="EV152" s="0"/>
      <c r="EW152" s="0"/>
      <c r="EX152" s="0"/>
      <c r="EY152" s="0"/>
      <c r="EZ152" s="0"/>
      <c r="FA152" s="0"/>
      <c r="FB152" s="0"/>
      <c r="FC152" s="0"/>
      <c r="FD152" s="0"/>
      <c r="FE152" s="0"/>
      <c r="FF152" s="0"/>
      <c r="FG152" s="0"/>
      <c r="FH152" s="0"/>
      <c r="FI152" s="0"/>
      <c r="FJ152" s="0"/>
      <c r="FK152" s="0"/>
      <c r="FL152" s="0"/>
      <c r="FM152" s="0"/>
      <c r="FN152" s="0"/>
      <c r="FO152" s="0"/>
      <c r="FP152" s="0"/>
      <c r="FQ152" s="0"/>
      <c r="FR152" s="0"/>
      <c r="FS152" s="0"/>
      <c r="FT152" s="0"/>
      <c r="FU152" s="0"/>
      <c r="FV152" s="0"/>
      <c r="FW152" s="0"/>
      <c r="FX152" s="0"/>
      <c r="FY152" s="0"/>
      <c r="FZ152" s="0"/>
      <c r="GA152" s="0"/>
      <c r="GB152" s="0"/>
      <c r="GC152" s="0"/>
      <c r="GD152" s="0"/>
      <c r="GE152" s="0"/>
      <c r="GF152" s="0"/>
      <c r="GG152" s="0"/>
      <c r="GH152" s="0"/>
      <c r="GI152" s="0"/>
      <c r="GJ152" s="0"/>
      <c r="GK152" s="0"/>
      <c r="GL152" s="0"/>
      <c r="GM152" s="0"/>
      <c r="GN152" s="0"/>
      <c r="GO152" s="0"/>
      <c r="GP152" s="0"/>
      <c r="GQ152" s="0"/>
      <c r="GR152" s="0"/>
      <c r="GS152" s="0"/>
      <c r="GT152" s="0"/>
      <c r="GU152" s="0"/>
      <c r="GV152" s="0"/>
      <c r="GW152" s="0"/>
      <c r="GX152" s="0"/>
      <c r="GY152" s="0"/>
      <c r="GZ152" s="0"/>
      <c r="HA152" s="0"/>
      <c r="HB152" s="0"/>
      <c r="HC152" s="0"/>
      <c r="HD152" s="0"/>
      <c r="HE152" s="0"/>
      <c r="HF152" s="0"/>
      <c r="HG152" s="0"/>
      <c r="HH152" s="0"/>
      <c r="HI152" s="0"/>
      <c r="HJ152" s="0"/>
      <c r="HK152" s="0"/>
      <c r="HL152" s="0"/>
      <c r="HM152" s="0"/>
      <c r="HN152" s="0"/>
      <c r="HO152" s="0"/>
      <c r="HP152" s="0"/>
      <c r="HQ152" s="0"/>
      <c r="HR152" s="0"/>
      <c r="HS152" s="0"/>
      <c r="HT152" s="0"/>
      <c r="HU152" s="0"/>
      <c r="HV152" s="0"/>
      <c r="HW152" s="0"/>
      <c r="HX152" s="0"/>
      <c r="HY152" s="0"/>
      <c r="HZ152" s="0"/>
      <c r="IA152" s="0"/>
      <c r="IB152" s="0"/>
      <c r="IC152" s="0"/>
      <c r="ID152" s="0"/>
      <c r="IE152" s="0"/>
      <c r="IF152" s="0"/>
      <c r="IG152" s="0"/>
      <c r="IH152" s="0"/>
      <c r="II152" s="0"/>
      <c r="IJ152" s="0"/>
      <c r="IK152" s="0"/>
      <c r="IL152" s="0"/>
      <c r="IM152" s="0"/>
      <c r="IN152" s="0"/>
      <c r="IO152" s="0"/>
      <c r="IP152" s="0"/>
      <c r="IQ152" s="0"/>
      <c r="IR152" s="0"/>
      <c r="IS152" s="0"/>
      <c r="IT152" s="0"/>
      <c r="IU152" s="0"/>
      <c r="IV152" s="0"/>
      <c r="IW152" s="0"/>
      <c r="IX152" s="0"/>
      <c r="IY152" s="0"/>
      <c r="IZ152" s="0"/>
      <c r="JA152" s="0"/>
      <c r="JB152" s="0"/>
      <c r="JC152" s="0"/>
      <c r="JD152" s="0"/>
      <c r="JE152" s="0"/>
      <c r="JF152" s="0"/>
      <c r="JG152" s="0"/>
      <c r="JH152" s="0"/>
      <c r="JI152" s="0"/>
      <c r="JJ152" s="0"/>
      <c r="JK152" s="0"/>
      <c r="JL152" s="0"/>
      <c r="JM152" s="0"/>
      <c r="JN152" s="0"/>
      <c r="JO152" s="0"/>
      <c r="JP152" s="0"/>
      <c r="JQ152" s="0"/>
      <c r="JR152" s="0"/>
      <c r="JS152" s="0"/>
      <c r="JT152" s="0"/>
      <c r="JU152" s="0"/>
      <c r="JV152" s="0"/>
      <c r="JW152" s="0"/>
      <c r="JX152" s="0"/>
      <c r="JY152" s="0"/>
      <c r="JZ152" s="0"/>
      <c r="KA152" s="0"/>
      <c r="KB152" s="0"/>
      <c r="KC152" s="0"/>
      <c r="KD152" s="0"/>
      <c r="KE152" s="0"/>
      <c r="KF152" s="0"/>
      <c r="KG152" s="0"/>
      <c r="KH152" s="0"/>
      <c r="KI152" s="0"/>
      <c r="KJ152" s="0"/>
      <c r="KK152" s="0"/>
      <c r="KL152" s="0"/>
      <c r="KM152" s="0"/>
      <c r="KN152" s="0"/>
      <c r="KO152" s="0"/>
      <c r="KP152" s="0"/>
      <c r="KQ152" s="0"/>
      <c r="KR152" s="0"/>
      <c r="KS152" s="0"/>
      <c r="KT152" s="0"/>
      <c r="KU152" s="0"/>
      <c r="KV152" s="0"/>
      <c r="KW152" s="0"/>
      <c r="KX152" s="0"/>
      <c r="KY152" s="0"/>
      <c r="KZ152" s="0"/>
      <c r="LA152" s="0"/>
      <c r="LB152" s="0"/>
      <c r="LC152" s="0"/>
      <c r="LD152" s="0"/>
      <c r="LE152" s="0"/>
      <c r="LF152" s="0"/>
      <c r="LG152" s="0"/>
      <c r="LH152" s="0"/>
      <c r="LI152" s="0"/>
      <c r="LJ152" s="0"/>
      <c r="LK152" s="0"/>
      <c r="LL152" s="0"/>
      <c r="LM152" s="0"/>
      <c r="LN152" s="0"/>
      <c r="LO152" s="0"/>
      <c r="LP152" s="0"/>
      <c r="LQ152" s="0"/>
      <c r="LR152" s="0"/>
      <c r="LS152" s="0"/>
      <c r="LT152" s="0"/>
      <c r="LU152" s="0"/>
      <c r="LV152" s="0"/>
      <c r="LW152" s="0"/>
      <c r="LX152" s="0"/>
      <c r="LY152" s="0"/>
      <c r="LZ152" s="0"/>
      <c r="MA152" s="0"/>
      <c r="MB152" s="0"/>
      <c r="MC152" s="0"/>
      <c r="MD152" s="0"/>
      <c r="ME152" s="0"/>
      <c r="MF152" s="0"/>
      <c r="MG152" s="0"/>
      <c r="MH152" s="0"/>
      <c r="MI152" s="0"/>
      <c r="MJ152" s="0"/>
      <c r="MK152" s="0"/>
      <c r="ML152" s="0"/>
      <c r="MM152" s="0"/>
      <c r="MN152" s="0"/>
      <c r="MO152" s="0"/>
      <c r="MP152" s="0"/>
      <c r="MQ152" s="0"/>
      <c r="MR152" s="0"/>
      <c r="MS152" s="0"/>
      <c r="MT152" s="0"/>
      <c r="MU152" s="0"/>
      <c r="MV152" s="0"/>
      <c r="MW152" s="0"/>
      <c r="MX152" s="0"/>
      <c r="MY152" s="0"/>
      <c r="MZ152" s="0"/>
      <c r="NA152" s="0"/>
      <c r="NB152" s="0"/>
      <c r="NC152" s="0"/>
      <c r="ND152" s="0"/>
      <c r="NE152" s="0"/>
      <c r="NF152" s="0"/>
      <c r="NG152" s="0"/>
      <c r="NH152" s="0"/>
      <c r="NI152" s="0"/>
      <c r="NJ152" s="0"/>
      <c r="NK152" s="0"/>
      <c r="NL152" s="0"/>
      <c r="NM152" s="0"/>
      <c r="NN152" s="0"/>
      <c r="NO152" s="0"/>
      <c r="NP152" s="0"/>
      <c r="NQ152" s="0"/>
      <c r="NR152" s="0"/>
      <c r="NS152" s="0"/>
      <c r="NT152" s="0"/>
      <c r="NU152" s="0"/>
      <c r="NV152" s="0"/>
      <c r="NW152" s="0"/>
      <c r="NX152" s="0"/>
      <c r="NY152" s="0"/>
      <c r="NZ152" s="0"/>
      <c r="OA152" s="0"/>
      <c r="OB152" s="0"/>
      <c r="OC152" s="0"/>
      <c r="OD152" s="0"/>
      <c r="OE152" s="0"/>
      <c r="OF152" s="0"/>
      <c r="OG152" s="0"/>
      <c r="OH152" s="0"/>
      <c r="OI152" s="0"/>
      <c r="OJ152" s="0"/>
      <c r="OK152" s="0"/>
      <c r="OL152" s="0"/>
      <c r="OM152" s="0"/>
      <c r="ON152" s="0"/>
      <c r="OO152" s="0"/>
      <c r="OP152" s="0"/>
      <c r="OQ152" s="0"/>
      <c r="OR152" s="0"/>
      <c r="OS152" s="0"/>
      <c r="OT152" s="0"/>
      <c r="OU152" s="0"/>
      <c r="OV152" s="0"/>
      <c r="OW152" s="0"/>
      <c r="OX152" s="0"/>
      <c r="OY152" s="0"/>
      <c r="OZ152" s="0"/>
      <c r="PA152" s="0"/>
      <c r="PB152" s="0"/>
      <c r="PC152" s="0"/>
      <c r="PD152" s="0"/>
      <c r="PE152" s="0"/>
      <c r="PF152" s="0"/>
      <c r="PG152" s="0"/>
      <c r="PH152" s="0"/>
      <c r="PI152" s="0"/>
      <c r="PJ152" s="0"/>
      <c r="PK152" s="0"/>
      <c r="PL152" s="0"/>
      <c r="PM152" s="0"/>
      <c r="PN152" s="0"/>
      <c r="PO152" s="0"/>
      <c r="PP152" s="0"/>
      <c r="PQ152" s="0"/>
      <c r="PR152" s="0"/>
      <c r="PS152" s="0"/>
      <c r="PT152" s="0"/>
      <c r="PU152" s="0"/>
      <c r="PV152" s="0"/>
      <c r="PW152" s="0"/>
      <c r="PX152" s="0"/>
      <c r="PY152" s="0"/>
      <c r="PZ152" s="0"/>
      <c r="QA152" s="0"/>
      <c r="QB152" s="0"/>
      <c r="QC152" s="0"/>
      <c r="QD152" s="0"/>
      <c r="QE152" s="0"/>
      <c r="QF152" s="0"/>
      <c r="QG152" s="0"/>
      <c r="QH152" s="0"/>
      <c r="QI152" s="0"/>
      <c r="QJ152" s="0"/>
      <c r="QK152" s="0"/>
      <c r="QL152" s="0"/>
      <c r="QM152" s="0"/>
      <c r="QN152" s="0"/>
      <c r="QO152" s="0"/>
      <c r="QP152" s="0"/>
      <c r="QQ152" s="0"/>
      <c r="QR152" s="0"/>
      <c r="QS152" s="0"/>
      <c r="QT152" s="0"/>
      <c r="QU152" s="0"/>
      <c r="QV152" s="0"/>
      <c r="QW152" s="0"/>
      <c r="QX152" s="0"/>
      <c r="QY152" s="0"/>
      <c r="QZ152" s="0"/>
      <c r="RA152" s="0"/>
      <c r="RB152" s="0"/>
      <c r="RC152" s="0"/>
      <c r="RD152" s="0"/>
      <c r="RE152" s="0"/>
      <c r="RF152" s="0"/>
      <c r="RG152" s="0"/>
      <c r="RH152" s="0"/>
      <c r="RI152" s="0"/>
      <c r="RJ152" s="0"/>
      <c r="RK152" s="0"/>
      <c r="RL152" s="0"/>
      <c r="RM152" s="0"/>
      <c r="RN152" s="0"/>
      <c r="RO152" s="0"/>
      <c r="RP152" s="0"/>
      <c r="RQ152" s="0"/>
      <c r="RR152" s="0"/>
      <c r="RS152" s="0"/>
      <c r="RT152" s="0"/>
      <c r="RU152" s="0"/>
      <c r="RV152" s="0"/>
      <c r="RW152" s="0"/>
      <c r="RX152" s="0"/>
      <c r="RY152" s="0"/>
      <c r="RZ152" s="0"/>
      <c r="SA152" s="0"/>
      <c r="SB152" s="0"/>
      <c r="SC152" s="0"/>
      <c r="SD152" s="0"/>
      <c r="SE152" s="0"/>
      <c r="SF152" s="0"/>
      <c r="SG152" s="0"/>
      <c r="SH152" s="0"/>
      <c r="SI152" s="0"/>
      <c r="SJ152" s="0"/>
      <c r="SK152" s="0"/>
      <c r="SL152" s="0"/>
      <c r="SM152" s="0"/>
      <c r="SN152" s="0"/>
      <c r="SO152" s="0"/>
      <c r="SP152" s="0"/>
      <c r="SQ152" s="0"/>
      <c r="SR152" s="0"/>
      <c r="SS152" s="0"/>
      <c r="ST152" s="0"/>
      <c r="SU152" s="0"/>
      <c r="SV152" s="0"/>
      <c r="SW152" s="0"/>
      <c r="SX152" s="0"/>
      <c r="SY152" s="0"/>
      <c r="SZ152" s="0"/>
      <c r="TA152" s="0"/>
      <c r="TB152" s="0"/>
      <c r="TC152" s="0"/>
      <c r="TD152" s="0"/>
      <c r="TE152" s="0"/>
      <c r="TF152" s="0"/>
      <c r="TG152" s="0"/>
      <c r="TH152" s="0"/>
      <c r="TI152" s="0"/>
      <c r="TJ152" s="0"/>
      <c r="TK152" s="0"/>
      <c r="TL152" s="0"/>
      <c r="TM152" s="0"/>
      <c r="TN152" s="0"/>
      <c r="TO152" s="0"/>
      <c r="TP152" s="0"/>
      <c r="TQ152" s="0"/>
      <c r="TR152" s="0"/>
      <c r="TS152" s="0"/>
      <c r="TT152" s="0"/>
      <c r="TU152" s="0"/>
      <c r="TV152" s="0"/>
      <c r="TW152" s="0"/>
      <c r="TX152" s="0"/>
      <c r="TY152" s="0"/>
      <c r="TZ152" s="0"/>
      <c r="UA152" s="0"/>
      <c r="UB152" s="0"/>
      <c r="UC152" s="0"/>
      <c r="UD152" s="0"/>
      <c r="UE152" s="0"/>
      <c r="UF152" s="0"/>
      <c r="UG152" s="0"/>
      <c r="UH152" s="0"/>
      <c r="UI152" s="0"/>
      <c r="UJ152" s="0"/>
      <c r="UK152" s="0"/>
      <c r="UL152" s="0"/>
      <c r="UM152" s="0"/>
      <c r="UN152" s="0"/>
      <c r="UO152" s="0"/>
      <c r="UP152" s="0"/>
      <c r="UQ152" s="0"/>
      <c r="UR152" s="0"/>
      <c r="US152" s="0"/>
      <c r="UT152" s="0"/>
      <c r="UU152" s="0"/>
      <c r="UV152" s="0"/>
      <c r="UW152" s="0"/>
      <c r="UX152" s="0"/>
      <c r="UY152" s="0"/>
      <c r="UZ152" s="0"/>
      <c r="VA152" s="0"/>
      <c r="VB152" s="0"/>
      <c r="VC152" s="0"/>
      <c r="VD152" s="0"/>
      <c r="VE152" s="0"/>
      <c r="VF152" s="0"/>
      <c r="VG152" s="0"/>
      <c r="VH152" s="0"/>
      <c r="VI152" s="0"/>
      <c r="VJ152" s="0"/>
      <c r="VK152" s="0"/>
      <c r="VL152" s="0"/>
      <c r="VM152" s="0"/>
      <c r="VN152" s="0"/>
      <c r="VO152" s="0"/>
      <c r="VP152" s="0"/>
      <c r="VQ152" s="0"/>
      <c r="VR152" s="0"/>
      <c r="VS152" s="0"/>
      <c r="VT152" s="0"/>
      <c r="VU152" s="0"/>
      <c r="VV152" s="0"/>
      <c r="VW152" s="0"/>
      <c r="VX152" s="0"/>
      <c r="VY152" s="0"/>
      <c r="VZ152" s="0"/>
      <c r="WA152" s="0"/>
      <c r="WB152" s="0"/>
      <c r="WC152" s="0"/>
      <c r="WD152" s="0"/>
      <c r="WE152" s="0"/>
      <c r="WF152" s="0"/>
      <c r="WG152" s="0"/>
      <c r="WH152" s="0"/>
      <c r="WI152" s="0"/>
      <c r="WJ152" s="0"/>
      <c r="WK152" s="0"/>
      <c r="WL152" s="0"/>
      <c r="WM152" s="0"/>
      <c r="WN152" s="0"/>
      <c r="WO152" s="0"/>
      <c r="WP152" s="0"/>
      <c r="WQ152" s="0"/>
      <c r="WR152" s="0"/>
      <c r="WS152" s="0"/>
      <c r="WT152" s="0"/>
      <c r="WU152" s="0"/>
      <c r="WV152" s="0"/>
      <c r="WW152" s="0"/>
      <c r="WX152" s="0"/>
      <c r="WY152" s="0"/>
      <c r="WZ152" s="0"/>
      <c r="XA152" s="0"/>
      <c r="XB152" s="0"/>
      <c r="XC152" s="0"/>
      <c r="XD152" s="0"/>
      <c r="XE152" s="0"/>
      <c r="XF152" s="0"/>
      <c r="XG152" s="0"/>
      <c r="XH152" s="0"/>
      <c r="XI152" s="0"/>
      <c r="XJ152" s="0"/>
      <c r="XK152" s="0"/>
      <c r="XL152" s="0"/>
      <c r="XM152" s="0"/>
      <c r="XN152" s="0"/>
      <c r="XO152" s="0"/>
      <c r="XP152" s="0"/>
      <c r="XQ152" s="0"/>
      <c r="XR152" s="0"/>
      <c r="XS152" s="0"/>
      <c r="XT152" s="0"/>
      <c r="XU152" s="0"/>
      <c r="XV152" s="0"/>
      <c r="XW152" s="0"/>
      <c r="XX152" s="0"/>
      <c r="XY152" s="0"/>
      <c r="XZ152" s="0"/>
      <c r="YA152" s="0"/>
      <c r="YB152" s="0"/>
      <c r="YC152" s="0"/>
      <c r="YD152" s="0"/>
      <c r="YE152" s="0"/>
      <c r="YF152" s="0"/>
      <c r="YG152" s="0"/>
      <c r="YH152" s="0"/>
      <c r="YI152" s="0"/>
      <c r="YJ152" s="0"/>
      <c r="YK152" s="0"/>
      <c r="YL152" s="0"/>
      <c r="YM152" s="0"/>
      <c r="YN152" s="0"/>
      <c r="YO152" s="0"/>
      <c r="YP152" s="0"/>
      <c r="YQ152" s="0"/>
      <c r="YR152" s="0"/>
      <c r="YS152" s="0"/>
      <c r="YT152" s="0"/>
      <c r="YU152" s="0"/>
      <c r="YV152" s="0"/>
      <c r="YW152" s="0"/>
      <c r="YX152" s="0"/>
      <c r="YY152" s="0"/>
      <c r="YZ152" s="0"/>
      <c r="ZA152" s="0"/>
      <c r="ZB152" s="0"/>
      <c r="ZC152" s="0"/>
      <c r="ZD152" s="0"/>
      <c r="ZE152" s="0"/>
      <c r="ZF152" s="0"/>
      <c r="ZG152" s="0"/>
      <c r="ZH152" s="0"/>
      <c r="ZI152" s="0"/>
      <c r="ZJ152" s="0"/>
      <c r="ZK152" s="0"/>
      <c r="ZL152" s="0"/>
      <c r="ZM152" s="0"/>
      <c r="ZN152" s="0"/>
      <c r="ZO152" s="0"/>
      <c r="ZP152" s="0"/>
      <c r="ZQ152" s="0"/>
      <c r="ZR152" s="0"/>
      <c r="ZS152" s="0"/>
      <c r="ZT152" s="0"/>
      <c r="ZU152" s="0"/>
      <c r="ZV152" s="0"/>
      <c r="ZW152" s="0"/>
      <c r="ZX152" s="0"/>
      <c r="ZY152" s="0"/>
      <c r="ZZ152" s="0"/>
      <c r="AAA152" s="0"/>
      <c r="AAB152" s="0"/>
      <c r="AAC152" s="0"/>
      <c r="AAD152" s="0"/>
      <c r="AAE152" s="0"/>
      <c r="AAF152" s="0"/>
      <c r="AAG152" s="0"/>
      <c r="AAH152" s="0"/>
      <c r="AAI152" s="0"/>
      <c r="AAJ152" s="0"/>
      <c r="AAK152" s="0"/>
      <c r="AAL152" s="0"/>
      <c r="AAM152" s="0"/>
      <c r="AAN152" s="0"/>
      <c r="AAO152" s="0"/>
      <c r="AAP152" s="0"/>
      <c r="AAQ152" s="0"/>
      <c r="AAR152" s="0"/>
      <c r="AAS152" s="0"/>
      <c r="AAT152" s="0"/>
      <c r="AAU152" s="0"/>
      <c r="AAV152" s="0"/>
      <c r="AAW152" s="0"/>
      <c r="AAX152" s="0"/>
      <c r="AAY152" s="0"/>
      <c r="AAZ152" s="0"/>
      <c r="ABA152" s="0"/>
      <c r="ABB152" s="0"/>
      <c r="ABC152" s="0"/>
      <c r="ABD152" s="0"/>
      <c r="ABE152" s="0"/>
      <c r="ABF152" s="0"/>
      <c r="ABG152" s="0"/>
      <c r="ABH152" s="0"/>
      <c r="ABI152" s="0"/>
      <c r="ABJ152" s="0"/>
      <c r="ABK152" s="0"/>
      <c r="ABL152" s="0"/>
      <c r="ABM152" s="0"/>
      <c r="ABN152" s="0"/>
      <c r="ABO152" s="0"/>
      <c r="ABP152" s="0"/>
      <c r="ABQ152" s="0"/>
      <c r="ABR152" s="0"/>
      <c r="ABS152" s="0"/>
      <c r="ABT152" s="0"/>
      <c r="ABU152" s="0"/>
      <c r="ABV152" s="0"/>
      <c r="ABW152" s="0"/>
      <c r="ABX152" s="0"/>
      <c r="ABY152" s="0"/>
      <c r="ABZ152" s="0"/>
      <c r="ACA152" s="0"/>
      <c r="ACB152" s="0"/>
      <c r="ACC152" s="0"/>
      <c r="ACD152" s="0"/>
      <c r="ACE152" s="0"/>
      <c r="ACF152" s="0"/>
      <c r="ACG152" s="0"/>
      <c r="ACH152" s="0"/>
      <c r="ACI152" s="0"/>
      <c r="ACJ152" s="0"/>
      <c r="ACK152" s="0"/>
      <c r="ACL152" s="0"/>
      <c r="ACM152" s="0"/>
      <c r="ACN152" s="0"/>
      <c r="ACO152" s="0"/>
      <c r="ACP152" s="0"/>
      <c r="ACQ152" s="0"/>
      <c r="ACR152" s="0"/>
      <c r="ACS152" s="0"/>
      <c r="ACT152" s="0"/>
      <c r="ACU152" s="0"/>
      <c r="ACV152" s="0"/>
      <c r="ACW152" s="0"/>
      <c r="ACX152" s="0"/>
      <c r="ACY152" s="0"/>
      <c r="ACZ152" s="0"/>
      <c r="ADA152" s="0"/>
      <c r="ADB152" s="0"/>
      <c r="ADC152" s="0"/>
      <c r="ADD152" s="0"/>
      <c r="ADE152" s="0"/>
      <c r="ADF152" s="0"/>
      <c r="ADG152" s="0"/>
      <c r="ADH152" s="0"/>
      <c r="ADI152" s="0"/>
      <c r="ADJ152" s="0"/>
      <c r="ADK152" s="0"/>
      <c r="ADL152" s="0"/>
      <c r="ADM152" s="0"/>
      <c r="ADN152" s="0"/>
      <c r="ADO152" s="0"/>
      <c r="ADP152" s="0"/>
      <c r="ADQ152" s="0"/>
      <c r="ADR152" s="0"/>
      <c r="ADS152" s="0"/>
      <c r="ADT152" s="0"/>
      <c r="ADU152" s="0"/>
      <c r="ADV152" s="0"/>
      <c r="ADW152" s="0"/>
      <c r="ADX152" s="0"/>
      <c r="ADY152" s="0"/>
      <c r="ADZ152" s="0"/>
      <c r="AEA152" s="0"/>
      <c r="AEB152" s="0"/>
      <c r="AEC152" s="0"/>
      <c r="AED152" s="0"/>
      <c r="AEE152" s="0"/>
      <c r="AEF152" s="0"/>
      <c r="AEG152" s="0"/>
      <c r="AEH152" s="0"/>
      <c r="AEI152" s="0"/>
      <c r="AEJ152" s="0"/>
      <c r="AEK152" s="0"/>
      <c r="AEL152" s="0"/>
      <c r="AEM152" s="0"/>
      <c r="AEN152" s="0"/>
      <c r="AEO152" s="0"/>
      <c r="AEP152" s="0"/>
      <c r="AEQ152" s="0"/>
      <c r="AER152" s="0"/>
      <c r="AES152" s="0"/>
      <c r="AET152" s="0"/>
      <c r="AEU152" s="0"/>
      <c r="AEV152" s="0"/>
      <c r="AEW152" s="0"/>
      <c r="AEX152" s="0"/>
      <c r="AEY152" s="0"/>
      <c r="AEZ152" s="0"/>
      <c r="AFA152" s="0"/>
      <c r="AFB152" s="0"/>
      <c r="AFC152" s="0"/>
      <c r="AFD152" s="0"/>
      <c r="AFE152" s="0"/>
      <c r="AFF152" s="0"/>
      <c r="AFG152" s="0"/>
      <c r="AFH152" s="0"/>
      <c r="AFI152" s="0"/>
      <c r="AFJ152" s="0"/>
      <c r="AFK152" s="0"/>
      <c r="AFL152" s="0"/>
      <c r="AFM152" s="0"/>
      <c r="AFN152" s="0"/>
      <c r="AFO152" s="0"/>
      <c r="AFP152" s="0"/>
      <c r="AFQ152" s="0"/>
      <c r="AFR152" s="0"/>
      <c r="AFS152" s="0"/>
      <c r="AFT152" s="0"/>
      <c r="AFU152" s="0"/>
      <c r="AFV152" s="0"/>
      <c r="AFW152" s="0"/>
      <c r="AFX152" s="0"/>
      <c r="AFY152" s="0"/>
      <c r="AFZ152" s="0"/>
      <c r="AGA152" s="0"/>
      <c r="AGB152" s="0"/>
      <c r="AGC152" s="0"/>
      <c r="AGD152" s="0"/>
      <c r="AGE152" s="0"/>
      <c r="AGF152" s="0"/>
      <c r="AGG152" s="0"/>
      <c r="AGH152" s="0"/>
      <c r="AGI152" s="0"/>
      <c r="AGJ152" s="0"/>
      <c r="AGK152" s="0"/>
      <c r="AGL152" s="0"/>
      <c r="AGM152" s="0"/>
      <c r="AGN152" s="0"/>
      <c r="AGO152" s="0"/>
      <c r="AGP152" s="0"/>
      <c r="AGQ152" s="0"/>
      <c r="AGR152" s="0"/>
      <c r="AGS152" s="0"/>
      <c r="AGT152" s="0"/>
      <c r="AGU152" s="0"/>
      <c r="AGV152" s="0"/>
      <c r="AGW152" s="0"/>
      <c r="AGX152" s="0"/>
      <c r="AGY152" s="0"/>
      <c r="AGZ152" s="0"/>
      <c r="AHA152" s="0"/>
      <c r="AHB152" s="0"/>
      <c r="AHC152" s="0"/>
      <c r="AHD152" s="0"/>
      <c r="AHE152" s="0"/>
      <c r="AHF152" s="0"/>
      <c r="AHG152" s="0"/>
      <c r="AHH152" s="0"/>
      <c r="AHI152" s="0"/>
      <c r="AHJ152" s="0"/>
      <c r="AHK152" s="0"/>
      <c r="AHL152" s="0"/>
      <c r="AHM152" s="0"/>
      <c r="AHN152" s="0"/>
      <c r="AHO152" s="0"/>
      <c r="AHP152" s="0"/>
      <c r="AHQ152" s="0"/>
      <c r="AHR152" s="0"/>
      <c r="AHS152" s="0"/>
      <c r="AHT152" s="0"/>
      <c r="AHU152" s="0"/>
      <c r="AHV152" s="0"/>
      <c r="AHW152" s="0"/>
      <c r="AHX152" s="0"/>
      <c r="AHY152" s="0"/>
      <c r="AHZ152" s="0"/>
      <c r="AIA152" s="0"/>
      <c r="AIB152" s="0"/>
      <c r="AIC152" s="0"/>
      <c r="AID152" s="0"/>
      <c r="AIE152" s="0"/>
      <c r="AIF152" s="0"/>
      <c r="AIG152" s="0"/>
      <c r="AIH152" s="0"/>
      <c r="AII152" s="0"/>
      <c r="AIJ152" s="0"/>
      <c r="AIK152" s="0"/>
      <c r="AIL152" s="0"/>
      <c r="AIM152" s="0"/>
      <c r="AIN152" s="0"/>
      <c r="AIO152" s="0"/>
      <c r="AIP152" s="0"/>
      <c r="AIQ152" s="0"/>
      <c r="AIR152" s="0"/>
      <c r="AIS152" s="0"/>
      <c r="AIT152" s="0"/>
      <c r="AIU152" s="0"/>
      <c r="AIV152" s="0"/>
      <c r="AIW152" s="0"/>
      <c r="AIX152" s="0"/>
      <c r="AIY152" s="0"/>
      <c r="AIZ152" s="0"/>
      <c r="AJA152" s="0"/>
      <c r="AJB152" s="0"/>
      <c r="AJC152" s="0"/>
      <c r="AJD152" s="0"/>
      <c r="AJE152" s="0"/>
      <c r="AJF152" s="0"/>
      <c r="AJG152" s="0"/>
      <c r="AJH152" s="0"/>
      <c r="AJI152" s="0"/>
      <c r="AJJ152" s="0"/>
      <c r="AJK152" s="0"/>
      <c r="AJL152" s="0"/>
      <c r="AJM152" s="0"/>
      <c r="AJN152" s="0"/>
      <c r="AJO152" s="0"/>
      <c r="AJP152" s="0"/>
      <c r="AJQ152" s="0"/>
      <c r="AJR152" s="0"/>
      <c r="AJS152" s="0"/>
      <c r="AJT152" s="0"/>
      <c r="AJU152" s="0"/>
      <c r="AJV152" s="0"/>
      <c r="AJW152" s="0"/>
      <c r="AJX152" s="0"/>
      <c r="AJY152" s="0"/>
      <c r="AJZ152" s="0"/>
      <c r="AKA152" s="0"/>
      <c r="AKB152" s="0"/>
      <c r="AKC152" s="0"/>
      <c r="AKD152" s="0"/>
      <c r="AKE152" s="0"/>
      <c r="AKF152" s="0"/>
      <c r="AKG152" s="0"/>
      <c r="AKH152" s="0"/>
      <c r="AKI152" s="0"/>
      <c r="AKJ152" s="0"/>
      <c r="AKK152" s="0"/>
      <c r="AKL152" s="0"/>
      <c r="AKM152" s="0"/>
      <c r="AKN152" s="0"/>
      <c r="AKO152" s="0"/>
      <c r="AKP152" s="0"/>
      <c r="AKQ152" s="0"/>
      <c r="AKR152" s="0"/>
      <c r="AKS152" s="0"/>
      <c r="AKT152" s="0"/>
      <c r="AKU152" s="0"/>
      <c r="AKV152" s="0"/>
      <c r="AKW152" s="0"/>
      <c r="AKX152" s="0"/>
      <c r="AKY152" s="0"/>
      <c r="AKZ152" s="0"/>
      <c r="ALA152" s="0"/>
      <c r="ALB152" s="0"/>
      <c r="ALC152" s="0"/>
      <c r="ALD152" s="0"/>
      <c r="ALE152" s="0"/>
      <c r="ALF152" s="0"/>
      <c r="ALG152" s="0"/>
      <c r="ALH152" s="0"/>
      <c r="ALI152" s="0"/>
      <c r="ALJ152" s="0"/>
      <c r="ALK152" s="0"/>
      <c r="ALL152" s="0"/>
      <c r="ALM152" s="0"/>
      <c r="ALN152" s="0"/>
      <c r="ALO152" s="0"/>
      <c r="ALP152" s="0"/>
      <c r="ALQ152" s="0"/>
      <c r="ALR152" s="0"/>
      <c r="ALS152" s="0"/>
      <c r="ALT152" s="0"/>
      <c r="ALU152" s="0"/>
      <c r="ALV152" s="0"/>
      <c r="ALW152" s="0"/>
      <c r="ALX152" s="0"/>
      <c r="ALY152" s="0"/>
      <c r="ALZ152" s="0"/>
      <c r="AMA152" s="0"/>
      <c r="AMB152" s="0"/>
      <c r="AMC152" s="0"/>
      <c r="AMD152" s="0"/>
      <c r="AME152" s="0"/>
      <c r="AMF152" s="0"/>
      <c r="AMG152" s="0"/>
      <c r="AMH152" s="0"/>
      <c r="AMI152" s="0"/>
      <c r="AMJ152" s="0"/>
    </row>
    <row r="153" customFormat="false" ht="15.75" hidden="false" customHeight="true" outlineLevel="1" collapsed="false">
      <c r="A153" s="270"/>
      <c r="B153" s="272" t="s">
        <v>405</v>
      </c>
      <c r="C153" s="200" t="s">
        <v>406</v>
      </c>
      <c r="D153" s="200"/>
      <c r="E153" s="201" t="n">
        <v>18.3468977688118</v>
      </c>
      <c r="F153" s="201" t="n">
        <v>18.3468977688118</v>
      </c>
      <c r="G153" s="201" t="n">
        <v>18.3468977688118</v>
      </c>
      <c r="H153" s="201" t="n">
        <v>18.3468977688118</v>
      </c>
      <c r="I153" s="201" t="n">
        <v>18.3468977688118</v>
      </c>
      <c r="J153" s="201" t="n">
        <v>18.3468977688118</v>
      </c>
      <c r="K153" s="201" t="n">
        <v>35.8315759500935</v>
      </c>
      <c r="L153" s="201" t="n">
        <v>39.9206879750467</v>
      </c>
      <c r="M153" s="201" t="n">
        <v>31.1783488844059</v>
      </c>
      <c r="N153" s="201" t="s">
        <v>438</v>
      </c>
      <c r="O153" s="273" t="n">
        <v>18.3468977688118</v>
      </c>
      <c r="P153" s="201" t="n">
        <v>18.3468977688118</v>
      </c>
      <c r="Q153" s="201" t="n">
        <v>18.3468977688118</v>
      </c>
      <c r="R153" s="201" t="n">
        <v>18.3468977688118</v>
      </c>
      <c r="S153" s="201" t="n">
        <v>18.3468977688118</v>
      </c>
      <c r="T153" s="201" t="n">
        <v>18.3468977688118</v>
      </c>
      <c r="U153" s="201" t="n">
        <v>35.8315759500935</v>
      </c>
      <c r="V153" s="201" t="n">
        <v>35.8315759500935</v>
      </c>
      <c r="W153" s="201" t="n">
        <v>35.8315759500935</v>
      </c>
      <c r="X153" s="274" t="n">
        <v>35.8315759500935</v>
      </c>
      <c r="Y153" s="273" t="n">
        <v>18.3468977688118</v>
      </c>
      <c r="Z153" s="201" t="n">
        <v>18.3468977688118</v>
      </c>
      <c r="AA153" s="201" t="n">
        <v>18.3468977688118</v>
      </c>
      <c r="AB153" s="201" t="n">
        <v>18.3468977688118</v>
      </c>
      <c r="AC153" s="201" t="n">
        <v>18.3468977688118</v>
      </c>
      <c r="AD153" s="201" t="n">
        <v>18.3468977688118</v>
      </c>
      <c r="AE153" s="201" t="n">
        <v>35.8315759500935</v>
      </c>
      <c r="AF153" s="201" t="n">
        <v>35.8315759500935</v>
      </c>
      <c r="AG153" s="201" t="n">
        <v>35.8315759500935</v>
      </c>
      <c r="AH153" s="274" t="n">
        <v>35.8315759500935</v>
      </c>
      <c r="AI153" s="273" t="n">
        <v>18.3468977688118</v>
      </c>
      <c r="AJ153" s="201" t="n">
        <v>18.3468977688118</v>
      </c>
      <c r="AK153" s="201" t="n">
        <v>18.3468977688118</v>
      </c>
      <c r="AL153" s="201" t="n">
        <v>18.3468977688118</v>
      </c>
      <c r="AM153" s="201" t="n">
        <v>18.3468977688118</v>
      </c>
      <c r="AN153" s="201" t="n">
        <v>18.3468977688118</v>
      </c>
      <c r="AO153" s="201" t="n">
        <v>23.405446613612</v>
      </c>
      <c r="AP153" s="201" t="n">
        <v>23.405446613612</v>
      </c>
      <c r="AQ153" s="201" t="n">
        <v>23.405446613612</v>
      </c>
      <c r="AR153" s="274"/>
      <c r="AS153" s="273" t="n">
        <v>30.1648182801984</v>
      </c>
      <c r="AT153" s="201" t="n">
        <v>30.1648182801984</v>
      </c>
      <c r="AU153" s="201" t="n">
        <v>30.1648182801984</v>
      </c>
      <c r="AV153" s="201" t="n">
        <v>30.1648182801984</v>
      </c>
      <c r="AW153" s="201" t="n">
        <v>30.1648182801984</v>
      </c>
      <c r="AX153" s="201" t="n">
        <v>30.1648182801984</v>
      </c>
      <c r="AY153" s="201" t="n">
        <v>30.1648182801984</v>
      </c>
      <c r="AZ153" s="201" t="n">
        <v>30.1648182801984</v>
      </c>
      <c r="BA153" s="201" t="n">
        <v>30.1648182801984</v>
      </c>
      <c r="BB153" s="274"/>
      <c r="BC153" s="0"/>
      <c r="BD153" s="0"/>
      <c r="BE153" s="0"/>
      <c r="BF153" s="0"/>
      <c r="BG153" s="0"/>
      <c r="BH153" s="0"/>
      <c r="BI153" s="0"/>
      <c r="BJ153" s="0"/>
      <c r="BK153" s="0"/>
      <c r="BL153" s="0"/>
      <c r="BM153" s="0"/>
      <c r="BN153" s="0"/>
      <c r="BO153" s="0"/>
      <c r="BP153" s="0"/>
      <c r="BQ153" s="0"/>
      <c r="BR153" s="0"/>
      <c r="BS153" s="0"/>
      <c r="BT153" s="0"/>
      <c r="BU153" s="0"/>
      <c r="BV153" s="0"/>
      <c r="BW153" s="0"/>
      <c r="BX153" s="0"/>
      <c r="BY153" s="0"/>
      <c r="BZ153" s="0"/>
      <c r="CA153" s="0"/>
      <c r="CB153" s="0"/>
      <c r="CC153" s="0"/>
      <c r="CD153" s="0"/>
      <c r="CE153" s="0"/>
      <c r="CF153" s="0"/>
      <c r="CG153" s="0"/>
      <c r="CH153" s="0"/>
      <c r="CI153" s="0"/>
      <c r="CJ153" s="0"/>
      <c r="CK153" s="0"/>
      <c r="CL153" s="0"/>
      <c r="CM153" s="0"/>
      <c r="CN153" s="0"/>
      <c r="CO153" s="0"/>
      <c r="CP153" s="0"/>
      <c r="CQ153" s="0"/>
      <c r="CR153" s="0"/>
      <c r="CS153" s="0"/>
      <c r="CT153" s="0"/>
      <c r="CU153" s="0"/>
      <c r="CV153" s="0"/>
      <c r="CW153" s="0"/>
      <c r="CX153" s="0"/>
      <c r="CY153" s="0"/>
      <c r="CZ153" s="0"/>
      <c r="DA153" s="0"/>
      <c r="DB153" s="0"/>
      <c r="DC153" s="0"/>
      <c r="DD153" s="0"/>
      <c r="DE153" s="0"/>
      <c r="DF153" s="0"/>
      <c r="DG153" s="0"/>
      <c r="DH153" s="0"/>
      <c r="DI153" s="0"/>
      <c r="DJ153" s="0"/>
      <c r="DK153" s="0"/>
      <c r="DL153" s="0"/>
      <c r="DM153" s="0"/>
      <c r="DN153" s="0"/>
      <c r="DO153" s="0"/>
      <c r="DP153" s="0"/>
      <c r="DQ153" s="0"/>
      <c r="DR153" s="0"/>
      <c r="DS153" s="0"/>
      <c r="DT153" s="0"/>
      <c r="DU153" s="0"/>
      <c r="DV153" s="0"/>
      <c r="DW153" s="0"/>
      <c r="DX153" s="0"/>
      <c r="DY153" s="0"/>
      <c r="DZ153" s="0"/>
      <c r="EA153" s="0"/>
      <c r="EB153" s="0"/>
      <c r="EC153" s="0"/>
      <c r="ED153" s="0"/>
      <c r="EE153" s="0"/>
      <c r="EF153" s="0"/>
      <c r="EG153" s="0"/>
      <c r="EH153" s="0"/>
      <c r="EI153" s="0"/>
      <c r="EJ153" s="0"/>
      <c r="EK153" s="0"/>
      <c r="EL153" s="0"/>
      <c r="EM153" s="0"/>
      <c r="EN153" s="0"/>
      <c r="EO153" s="0"/>
      <c r="EP153" s="0"/>
      <c r="EQ153" s="0"/>
      <c r="ER153" s="0"/>
      <c r="ES153" s="0"/>
      <c r="ET153" s="0"/>
      <c r="EU153" s="0"/>
      <c r="EV153" s="0"/>
      <c r="EW153" s="0"/>
      <c r="EX153" s="0"/>
      <c r="EY153" s="0"/>
      <c r="EZ153" s="0"/>
      <c r="FA153" s="0"/>
      <c r="FB153" s="0"/>
      <c r="FC153" s="0"/>
      <c r="FD153" s="0"/>
      <c r="FE153" s="0"/>
      <c r="FF153" s="0"/>
      <c r="FG153" s="0"/>
      <c r="FH153" s="0"/>
      <c r="FI153" s="0"/>
      <c r="FJ153" s="0"/>
      <c r="FK153" s="0"/>
      <c r="FL153" s="0"/>
      <c r="FM153" s="0"/>
      <c r="FN153" s="0"/>
      <c r="FO153" s="0"/>
      <c r="FP153" s="0"/>
      <c r="FQ153" s="0"/>
      <c r="FR153" s="0"/>
      <c r="FS153" s="0"/>
      <c r="FT153" s="0"/>
      <c r="FU153" s="0"/>
      <c r="FV153" s="0"/>
      <c r="FW153" s="0"/>
      <c r="FX153" s="0"/>
      <c r="FY153" s="0"/>
      <c r="FZ153" s="0"/>
      <c r="GA153" s="0"/>
      <c r="GB153" s="0"/>
      <c r="GC153" s="0"/>
      <c r="GD153" s="0"/>
      <c r="GE153" s="0"/>
      <c r="GF153" s="0"/>
      <c r="GG153" s="0"/>
      <c r="GH153" s="0"/>
      <c r="GI153" s="0"/>
      <c r="GJ153" s="0"/>
      <c r="GK153" s="0"/>
      <c r="GL153" s="0"/>
      <c r="GM153" s="0"/>
      <c r="GN153" s="0"/>
      <c r="GO153" s="0"/>
      <c r="GP153" s="0"/>
      <c r="GQ153" s="0"/>
      <c r="GR153" s="0"/>
      <c r="GS153" s="0"/>
      <c r="GT153" s="0"/>
      <c r="GU153" s="0"/>
      <c r="GV153" s="0"/>
      <c r="GW153" s="0"/>
      <c r="GX153" s="0"/>
      <c r="GY153" s="0"/>
      <c r="GZ153" s="0"/>
      <c r="HA153" s="0"/>
      <c r="HB153" s="0"/>
      <c r="HC153" s="0"/>
      <c r="HD153" s="0"/>
      <c r="HE153" s="0"/>
      <c r="HF153" s="0"/>
      <c r="HG153" s="0"/>
      <c r="HH153" s="0"/>
      <c r="HI153" s="0"/>
      <c r="HJ153" s="0"/>
      <c r="HK153" s="0"/>
      <c r="HL153" s="0"/>
      <c r="HM153" s="0"/>
      <c r="HN153" s="0"/>
      <c r="HO153" s="0"/>
      <c r="HP153" s="0"/>
      <c r="HQ153" s="0"/>
      <c r="HR153" s="0"/>
      <c r="HS153" s="0"/>
      <c r="HT153" s="0"/>
      <c r="HU153" s="0"/>
      <c r="HV153" s="0"/>
      <c r="HW153" s="0"/>
      <c r="HX153" s="0"/>
      <c r="HY153" s="0"/>
      <c r="HZ153" s="0"/>
      <c r="IA153" s="0"/>
      <c r="IB153" s="0"/>
      <c r="IC153" s="0"/>
      <c r="ID153" s="0"/>
      <c r="IE153" s="0"/>
      <c r="IF153" s="0"/>
      <c r="IG153" s="0"/>
      <c r="IH153" s="0"/>
      <c r="II153" s="0"/>
      <c r="IJ153" s="0"/>
      <c r="IK153" s="0"/>
      <c r="IL153" s="0"/>
      <c r="IM153" s="0"/>
      <c r="IN153" s="0"/>
      <c r="IO153" s="0"/>
      <c r="IP153" s="0"/>
      <c r="IQ153" s="0"/>
      <c r="IR153" s="0"/>
      <c r="IS153" s="0"/>
      <c r="IT153" s="0"/>
      <c r="IU153" s="0"/>
      <c r="IV153" s="0"/>
      <c r="IW153" s="0"/>
      <c r="IX153" s="0"/>
      <c r="IY153" s="0"/>
      <c r="IZ153" s="0"/>
      <c r="JA153" s="0"/>
      <c r="JB153" s="0"/>
      <c r="JC153" s="0"/>
      <c r="JD153" s="0"/>
      <c r="JE153" s="0"/>
      <c r="JF153" s="0"/>
      <c r="JG153" s="0"/>
      <c r="JH153" s="0"/>
      <c r="JI153" s="0"/>
      <c r="JJ153" s="0"/>
      <c r="JK153" s="0"/>
      <c r="JL153" s="0"/>
      <c r="JM153" s="0"/>
      <c r="JN153" s="0"/>
      <c r="JO153" s="0"/>
      <c r="JP153" s="0"/>
      <c r="JQ153" s="0"/>
      <c r="JR153" s="0"/>
      <c r="JS153" s="0"/>
      <c r="JT153" s="0"/>
      <c r="JU153" s="0"/>
      <c r="JV153" s="0"/>
      <c r="JW153" s="0"/>
      <c r="JX153" s="0"/>
      <c r="JY153" s="0"/>
      <c r="JZ153" s="0"/>
      <c r="KA153" s="0"/>
      <c r="KB153" s="0"/>
      <c r="KC153" s="0"/>
      <c r="KD153" s="0"/>
      <c r="KE153" s="0"/>
      <c r="KF153" s="0"/>
      <c r="KG153" s="0"/>
      <c r="KH153" s="0"/>
      <c r="KI153" s="0"/>
      <c r="KJ153" s="0"/>
      <c r="KK153" s="0"/>
      <c r="KL153" s="0"/>
      <c r="KM153" s="0"/>
      <c r="KN153" s="0"/>
      <c r="KO153" s="0"/>
      <c r="KP153" s="0"/>
      <c r="KQ153" s="0"/>
      <c r="KR153" s="0"/>
      <c r="KS153" s="0"/>
      <c r="KT153" s="0"/>
      <c r="KU153" s="0"/>
      <c r="KV153" s="0"/>
      <c r="KW153" s="0"/>
      <c r="KX153" s="0"/>
      <c r="KY153" s="0"/>
      <c r="KZ153" s="0"/>
      <c r="LA153" s="0"/>
      <c r="LB153" s="0"/>
      <c r="LC153" s="0"/>
      <c r="LD153" s="0"/>
      <c r="LE153" s="0"/>
      <c r="LF153" s="0"/>
      <c r="LG153" s="0"/>
      <c r="LH153" s="0"/>
      <c r="LI153" s="0"/>
      <c r="LJ153" s="0"/>
      <c r="LK153" s="0"/>
      <c r="LL153" s="0"/>
      <c r="LM153" s="0"/>
      <c r="LN153" s="0"/>
      <c r="LO153" s="0"/>
      <c r="LP153" s="0"/>
      <c r="LQ153" s="0"/>
      <c r="LR153" s="0"/>
      <c r="LS153" s="0"/>
      <c r="LT153" s="0"/>
      <c r="LU153" s="0"/>
      <c r="LV153" s="0"/>
      <c r="LW153" s="0"/>
      <c r="LX153" s="0"/>
      <c r="LY153" s="0"/>
      <c r="LZ153" s="0"/>
      <c r="MA153" s="0"/>
      <c r="MB153" s="0"/>
      <c r="MC153" s="0"/>
      <c r="MD153" s="0"/>
      <c r="ME153" s="0"/>
      <c r="MF153" s="0"/>
      <c r="MG153" s="0"/>
      <c r="MH153" s="0"/>
      <c r="MI153" s="0"/>
      <c r="MJ153" s="0"/>
      <c r="MK153" s="0"/>
      <c r="ML153" s="0"/>
      <c r="MM153" s="0"/>
      <c r="MN153" s="0"/>
      <c r="MO153" s="0"/>
      <c r="MP153" s="0"/>
      <c r="MQ153" s="0"/>
      <c r="MR153" s="0"/>
      <c r="MS153" s="0"/>
      <c r="MT153" s="0"/>
      <c r="MU153" s="0"/>
      <c r="MV153" s="0"/>
      <c r="MW153" s="0"/>
      <c r="MX153" s="0"/>
      <c r="MY153" s="0"/>
      <c r="MZ153" s="0"/>
      <c r="NA153" s="0"/>
      <c r="NB153" s="0"/>
      <c r="NC153" s="0"/>
      <c r="ND153" s="0"/>
      <c r="NE153" s="0"/>
      <c r="NF153" s="0"/>
      <c r="NG153" s="0"/>
      <c r="NH153" s="0"/>
      <c r="NI153" s="0"/>
      <c r="NJ153" s="0"/>
      <c r="NK153" s="0"/>
      <c r="NL153" s="0"/>
      <c r="NM153" s="0"/>
      <c r="NN153" s="0"/>
      <c r="NO153" s="0"/>
      <c r="NP153" s="0"/>
      <c r="NQ153" s="0"/>
      <c r="NR153" s="0"/>
      <c r="NS153" s="0"/>
      <c r="NT153" s="0"/>
      <c r="NU153" s="0"/>
      <c r="NV153" s="0"/>
      <c r="NW153" s="0"/>
      <c r="NX153" s="0"/>
      <c r="NY153" s="0"/>
      <c r="NZ153" s="0"/>
      <c r="OA153" s="0"/>
      <c r="OB153" s="0"/>
      <c r="OC153" s="0"/>
      <c r="OD153" s="0"/>
      <c r="OE153" s="0"/>
      <c r="OF153" s="0"/>
      <c r="OG153" s="0"/>
      <c r="OH153" s="0"/>
      <c r="OI153" s="0"/>
      <c r="OJ153" s="0"/>
      <c r="OK153" s="0"/>
      <c r="OL153" s="0"/>
      <c r="OM153" s="0"/>
      <c r="ON153" s="0"/>
      <c r="OO153" s="0"/>
      <c r="OP153" s="0"/>
      <c r="OQ153" s="0"/>
      <c r="OR153" s="0"/>
      <c r="OS153" s="0"/>
      <c r="OT153" s="0"/>
      <c r="OU153" s="0"/>
      <c r="OV153" s="0"/>
      <c r="OW153" s="0"/>
      <c r="OX153" s="0"/>
      <c r="OY153" s="0"/>
      <c r="OZ153" s="0"/>
      <c r="PA153" s="0"/>
      <c r="PB153" s="0"/>
      <c r="PC153" s="0"/>
      <c r="PD153" s="0"/>
      <c r="PE153" s="0"/>
      <c r="PF153" s="0"/>
      <c r="PG153" s="0"/>
      <c r="PH153" s="0"/>
      <c r="PI153" s="0"/>
      <c r="PJ153" s="0"/>
      <c r="PK153" s="0"/>
      <c r="PL153" s="0"/>
      <c r="PM153" s="0"/>
      <c r="PN153" s="0"/>
      <c r="PO153" s="0"/>
      <c r="PP153" s="0"/>
      <c r="PQ153" s="0"/>
      <c r="PR153" s="0"/>
      <c r="PS153" s="0"/>
      <c r="PT153" s="0"/>
      <c r="PU153" s="0"/>
      <c r="PV153" s="0"/>
      <c r="PW153" s="0"/>
      <c r="PX153" s="0"/>
      <c r="PY153" s="0"/>
      <c r="PZ153" s="0"/>
      <c r="QA153" s="0"/>
      <c r="QB153" s="0"/>
      <c r="QC153" s="0"/>
      <c r="QD153" s="0"/>
      <c r="QE153" s="0"/>
      <c r="QF153" s="0"/>
      <c r="QG153" s="0"/>
      <c r="QH153" s="0"/>
      <c r="QI153" s="0"/>
      <c r="QJ153" s="0"/>
      <c r="QK153" s="0"/>
      <c r="QL153" s="0"/>
      <c r="QM153" s="0"/>
      <c r="QN153" s="0"/>
      <c r="QO153" s="0"/>
      <c r="QP153" s="0"/>
      <c r="QQ153" s="0"/>
      <c r="QR153" s="0"/>
      <c r="QS153" s="0"/>
      <c r="QT153" s="0"/>
      <c r="QU153" s="0"/>
      <c r="QV153" s="0"/>
      <c r="QW153" s="0"/>
      <c r="QX153" s="0"/>
      <c r="QY153" s="0"/>
      <c r="QZ153" s="0"/>
      <c r="RA153" s="0"/>
      <c r="RB153" s="0"/>
      <c r="RC153" s="0"/>
      <c r="RD153" s="0"/>
      <c r="RE153" s="0"/>
      <c r="RF153" s="0"/>
      <c r="RG153" s="0"/>
      <c r="RH153" s="0"/>
      <c r="RI153" s="0"/>
      <c r="RJ153" s="0"/>
      <c r="RK153" s="0"/>
      <c r="RL153" s="0"/>
      <c r="RM153" s="0"/>
      <c r="RN153" s="0"/>
      <c r="RO153" s="0"/>
      <c r="RP153" s="0"/>
      <c r="RQ153" s="0"/>
      <c r="RR153" s="0"/>
      <c r="RS153" s="0"/>
      <c r="RT153" s="0"/>
      <c r="RU153" s="0"/>
      <c r="RV153" s="0"/>
      <c r="RW153" s="0"/>
      <c r="RX153" s="0"/>
      <c r="RY153" s="0"/>
      <c r="RZ153" s="0"/>
      <c r="SA153" s="0"/>
      <c r="SB153" s="0"/>
      <c r="SC153" s="0"/>
      <c r="SD153" s="0"/>
      <c r="SE153" s="0"/>
      <c r="SF153" s="0"/>
      <c r="SG153" s="0"/>
      <c r="SH153" s="0"/>
      <c r="SI153" s="0"/>
      <c r="SJ153" s="0"/>
      <c r="SK153" s="0"/>
      <c r="SL153" s="0"/>
      <c r="SM153" s="0"/>
      <c r="SN153" s="0"/>
      <c r="SO153" s="0"/>
      <c r="SP153" s="0"/>
      <c r="SQ153" s="0"/>
      <c r="SR153" s="0"/>
      <c r="SS153" s="0"/>
      <c r="ST153" s="0"/>
      <c r="SU153" s="0"/>
      <c r="SV153" s="0"/>
      <c r="SW153" s="0"/>
      <c r="SX153" s="0"/>
      <c r="SY153" s="0"/>
      <c r="SZ153" s="0"/>
      <c r="TA153" s="0"/>
      <c r="TB153" s="0"/>
      <c r="TC153" s="0"/>
      <c r="TD153" s="0"/>
      <c r="TE153" s="0"/>
      <c r="TF153" s="0"/>
      <c r="TG153" s="0"/>
      <c r="TH153" s="0"/>
      <c r="TI153" s="0"/>
      <c r="TJ153" s="0"/>
      <c r="TK153" s="0"/>
      <c r="TL153" s="0"/>
      <c r="TM153" s="0"/>
      <c r="TN153" s="0"/>
      <c r="TO153" s="0"/>
      <c r="TP153" s="0"/>
      <c r="TQ153" s="0"/>
      <c r="TR153" s="0"/>
      <c r="TS153" s="0"/>
      <c r="TT153" s="0"/>
      <c r="TU153" s="0"/>
      <c r="TV153" s="0"/>
      <c r="TW153" s="0"/>
      <c r="TX153" s="0"/>
      <c r="TY153" s="0"/>
      <c r="TZ153" s="0"/>
      <c r="UA153" s="0"/>
      <c r="UB153" s="0"/>
      <c r="UC153" s="0"/>
      <c r="UD153" s="0"/>
      <c r="UE153" s="0"/>
      <c r="UF153" s="0"/>
      <c r="UG153" s="0"/>
      <c r="UH153" s="0"/>
      <c r="UI153" s="0"/>
      <c r="UJ153" s="0"/>
      <c r="UK153" s="0"/>
      <c r="UL153" s="0"/>
      <c r="UM153" s="0"/>
      <c r="UN153" s="0"/>
      <c r="UO153" s="0"/>
      <c r="UP153" s="0"/>
      <c r="UQ153" s="0"/>
      <c r="UR153" s="0"/>
      <c r="US153" s="0"/>
      <c r="UT153" s="0"/>
      <c r="UU153" s="0"/>
      <c r="UV153" s="0"/>
      <c r="UW153" s="0"/>
      <c r="UX153" s="0"/>
      <c r="UY153" s="0"/>
      <c r="UZ153" s="0"/>
      <c r="VA153" s="0"/>
      <c r="VB153" s="0"/>
      <c r="VC153" s="0"/>
      <c r="VD153" s="0"/>
      <c r="VE153" s="0"/>
      <c r="VF153" s="0"/>
      <c r="VG153" s="0"/>
      <c r="VH153" s="0"/>
      <c r="VI153" s="0"/>
      <c r="VJ153" s="0"/>
      <c r="VK153" s="0"/>
      <c r="VL153" s="0"/>
      <c r="VM153" s="0"/>
      <c r="VN153" s="0"/>
      <c r="VO153" s="0"/>
      <c r="VP153" s="0"/>
      <c r="VQ153" s="0"/>
      <c r="VR153" s="0"/>
      <c r="VS153" s="0"/>
      <c r="VT153" s="0"/>
      <c r="VU153" s="0"/>
      <c r="VV153" s="0"/>
      <c r="VW153" s="0"/>
      <c r="VX153" s="0"/>
      <c r="VY153" s="0"/>
      <c r="VZ153" s="0"/>
      <c r="WA153" s="0"/>
      <c r="WB153" s="0"/>
      <c r="WC153" s="0"/>
      <c r="WD153" s="0"/>
      <c r="WE153" s="0"/>
      <c r="WF153" s="0"/>
      <c r="WG153" s="0"/>
      <c r="WH153" s="0"/>
      <c r="WI153" s="0"/>
      <c r="WJ153" s="0"/>
      <c r="WK153" s="0"/>
      <c r="WL153" s="0"/>
      <c r="WM153" s="0"/>
      <c r="WN153" s="0"/>
      <c r="WO153" s="0"/>
      <c r="WP153" s="0"/>
      <c r="WQ153" s="0"/>
      <c r="WR153" s="0"/>
      <c r="WS153" s="0"/>
      <c r="WT153" s="0"/>
      <c r="WU153" s="0"/>
      <c r="WV153" s="0"/>
      <c r="WW153" s="0"/>
      <c r="WX153" s="0"/>
      <c r="WY153" s="0"/>
      <c r="WZ153" s="0"/>
      <c r="XA153" s="0"/>
      <c r="XB153" s="0"/>
      <c r="XC153" s="0"/>
      <c r="XD153" s="0"/>
      <c r="XE153" s="0"/>
      <c r="XF153" s="0"/>
      <c r="XG153" s="0"/>
      <c r="XH153" s="0"/>
      <c r="XI153" s="0"/>
      <c r="XJ153" s="0"/>
      <c r="XK153" s="0"/>
      <c r="XL153" s="0"/>
      <c r="XM153" s="0"/>
      <c r="XN153" s="0"/>
      <c r="XO153" s="0"/>
      <c r="XP153" s="0"/>
      <c r="XQ153" s="0"/>
      <c r="XR153" s="0"/>
      <c r="XS153" s="0"/>
      <c r="XT153" s="0"/>
      <c r="XU153" s="0"/>
      <c r="XV153" s="0"/>
      <c r="XW153" s="0"/>
      <c r="XX153" s="0"/>
      <c r="XY153" s="0"/>
      <c r="XZ153" s="0"/>
      <c r="YA153" s="0"/>
      <c r="YB153" s="0"/>
      <c r="YC153" s="0"/>
      <c r="YD153" s="0"/>
      <c r="YE153" s="0"/>
      <c r="YF153" s="0"/>
      <c r="YG153" s="0"/>
      <c r="YH153" s="0"/>
      <c r="YI153" s="0"/>
      <c r="YJ153" s="0"/>
      <c r="YK153" s="0"/>
      <c r="YL153" s="0"/>
      <c r="YM153" s="0"/>
      <c r="YN153" s="0"/>
      <c r="YO153" s="0"/>
      <c r="YP153" s="0"/>
      <c r="YQ153" s="0"/>
      <c r="YR153" s="0"/>
      <c r="YS153" s="0"/>
      <c r="YT153" s="0"/>
      <c r="YU153" s="0"/>
      <c r="YV153" s="0"/>
      <c r="YW153" s="0"/>
      <c r="YX153" s="0"/>
      <c r="YY153" s="0"/>
      <c r="YZ153" s="0"/>
      <c r="ZA153" s="0"/>
      <c r="ZB153" s="0"/>
      <c r="ZC153" s="0"/>
      <c r="ZD153" s="0"/>
      <c r="ZE153" s="0"/>
      <c r="ZF153" s="0"/>
      <c r="ZG153" s="0"/>
      <c r="ZH153" s="0"/>
      <c r="ZI153" s="0"/>
      <c r="ZJ153" s="0"/>
      <c r="ZK153" s="0"/>
      <c r="ZL153" s="0"/>
      <c r="ZM153" s="0"/>
      <c r="ZN153" s="0"/>
      <c r="ZO153" s="0"/>
      <c r="ZP153" s="0"/>
      <c r="ZQ153" s="0"/>
      <c r="ZR153" s="0"/>
      <c r="ZS153" s="0"/>
      <c r="ZT153" s="0"/>
      <c r="ZU153" s="0"/>
      <c r="ZV153" s="0"/>
      <c r="ZW153" s="0"/>
      <c r="ZX153" s="0"/>
      <c r="ZY153" s="0"/>
      <c r="ZZ153" s="0"/>
      <c r="AAA153" s="0"/>
      <c r="AAB153" s="0"/>
      <c r="AAC153" s="0"/>
      <c r="AAD153" s="0"/>
      <c r="AAE153" s="0"/>
      <c r="AAF153" s="0"/>
      <c r="AAG153" s="0"/>
      <c r="AAH153" s="0"/>
      <c r="AAI153" s="0"/>
      <c r="AAJ153" s="0"/>
      <c r="AAK153" s="0"/>
      <c r="AAL153" s="0"/>
      <c r="AAM153" s="0"/>
      <c r="AAN153" s="0"/>
      <c r="AAO153" s="0"/>
      <c r="AAP153" s="0"/>
      <c r="AAQ153" s="0"/>
      <c r="AAR153" s="0"/>
      <c r="AAS153" s="0"/>
      <c r="AAT153" s="0"/>
      <c r="AAU153" s="0"/>
      <c r="AAV153" s="0"/>
      <c r="AAW153" s="0"/>
      <c r="AAX153" s="0"/>
      <c r="AAY153" s="0"/>
      <c r="AAZ153" s="0"/>
      <c r="ABA153" s="0"/>
      <c r="ABB153" s="0"/>
      <c r="ABC153" s="0"/>
      <c r="ABD153" s="0"/>
      <c r="ABE153" s="0"/>
      <c r="ABF153" s="0"/>
      <c r="ABG153" s="0"/>
      <c r="ABH153" s="0"/>
      <c r="ABI153" s="0"/>
      <c r="ABJ153" s="0"/>
      <c r="ABK153" s="0"/>
      <c r="ABL153" s="0"/>
      <c r="ABM153" s="0"/>
      <c r="ABN153" s="0"/>
      <c r="ABO153" s="0"/>
      <c r="ABP153" s="0"/>
      <c r="ABQ153" s="0"/>
      <c r="ABR153" s="0"/>
      <c r="ABS153" s="0"/>
      <c r="ABT153" s="0"/>
      <c r="ABU153" s="0"/>
      <c r="ABV153" s="0"/>
      <c r="ABW153" s="0"/>
      <c r="ABX153" s="0"/>
      <c r="ABY153" s="0"/>
      <c r="ABZ153" s="0"/>
      <c r="ACA153" s="0"/>
      <c r="ACB153" s="0"/>
      <c r="ACC153" s="0"/>
      <c r="ACD153" s="0"/>
      <c r="ACE153" s="0"/>
      <c r="ACF153" s="0"/>
      <c r="ACG153" s="0"/>
      <c r="ACH153" s="0"/>
      <c r="ACI153" s="0"/>
      <c r="ACJ153" s="0"/>
      <c r="ACK153" s="0"/>
      <c r="ACL153" s="0"/>
      <c r="ACM153" s="0"/>
      <c r="ACN153" s="0"/>
      <c r="ACO153" s="0"/>
      <c r="ACP153" s="0"/>
      <c r="ACQ153" s="0"/>
      <c r="ACR153" s="0"/>
      <c r="ACS153" s="0"/>
      <c r="ACT153" s="0"/>
      <c r="ACU153" s="0"/>
      <c r="ACV153" s="0"/>
      <c r="ACW153" s="0"/>
      <c r="ACX153" s="0"/>
      <c r="ACY153" s="0"/>
      <c r="ACZ153" s="0"/>
      <c r="ADA153" s="0"/>
      <c r="ADB153" s="0"/>
      <c r="ADC153" s="0"/>
      <c r="ADD153" s="0"/>
      <c r="ADE153" s="0"/>
      <c r="ADF153" s="0"/>
      <c r="ADG153" s="0"/>
      <c r="ADH153" s="0"/>
      <c r="ADI153" s="0"/>
      <c r="ADJ153" s="0"/>
      <c r="ADK153" s="0"/>
      <c r="ADL153" s="0"/>
      <c r="ADM153" s="0"/>
      <c r="ADN153" s="0"/>
      <c r="ADO153" s="0"/>
      <c r="ADP153" s="0"/>
      <c r="ADQ153" s="0"/>
      <c r="ADR153" s="0"/>
      <c r="ADS153" s="0"/>
      <c r="ADT153" s="0"/>
      <c r="ADU153" s="0"/>
      <c r="ADV153" s="0"/>
      <c r="ADW153" s="0"/>
      <c r="ADX153" s="0"/>
      <c r="ADY153" s="0"/>
      <c r="ADZ153" s="0"/>
      <c r="AEA153" s="0"/>
      <c r="AEB153" s="0"/>
      <c r="AEC153" s="0"/>
      <c r="AED153" s="0"/>
      <c r="AEE153" s="0"/>
      <c r="AEF153" s="0"/>
      <c r="AEG153" s="0"/>
      <c r="AEH153" s="0"/>
      <c r="AEI153" s="0"/>
      <c r="AEJ153" s="0"/>
      <c r="AEK153" s="0"/>
      <c r="AEL153" s="0"/>
      <c r="AEM153" s="0"/>
      <c r="AEN153" s="0"/>
      <c r="AEO153" s="0"/>
      <c r="AEP153" s="0"/>
      <c r="AEQ153" s="0"/>
      <c r="AER153" s="0"/>
      <c r="AES153" s="0"/>
      <c r="AET153" s="0"/>
      <c r="AEU153" s="0"/>
      <c r="AEV153" s="0"/>
      <c r="AEW153" s="0"/>
      <c r="AEX153" s="0"/>
      <c r="AEY153" s="0"/>
      <c r="AEZ153" s="0"/>
      <c r="AFA153" s="0"/>
      <c r="AFB153" s="0"/>
      <c r="AFC153" s="0"/>
      <c r="AFD153" s="0"/>
      <c r="AFE153" s="0"/>
      <c r="AFF153" s="0"/>
      <c r="AFG153" s="0"/>
      <c r="AFH153" s="0"/>
      <c r="AFI153" s="0"/>
      <c r="AFJ153" s="0"/>
      <c r="AFK153" s="0"/>
      <c r="AFL153" s="0"/>
      <c r="AFM153" s="0"/>
      <c r="AFN153" s="0"/>
      <c r="AFO153" s="0"/>
      <c r="AFP153" s="0"/>
      <c r="AFQ153" s="0"/>
      <c r="AFR153" s="0"/>
      <c r="AFS153" s="0"/>
      <c r="AFT153" s="0"/>
      <c r="AFU153" s="0"/>
      <c r="AFV153" s="0"/>
      <c r="AFW153" s="0"/>
      <c r="AFX153" s="0"/>
      <c r="AFY153" s="0"/>
      <c r="AFZ153" s="0"/>
      <c r="AGA153" s="0"/>
      <c r="AGB153" s="0"/>
      <c r="AGC153" s="0"/>
      <c r="AGD153" s="0"/>
      <c r="AGE153" s="0"/>
      <c r="AGF153" s="0"/>
      <c r="AGG153" s="0"/>
      <c r="AGH153" s="0"/>
      <c r="AGI153" s="0"/>
      <c r="AGJ153" s="0"/>
      <c r="AGK153" s="0"/>
      <c r="AGL153" s="0"/>
      <c r="AGM153" s="0"/>
      <c r="AGN153" s="0"/>
      <c r="AGO153" s="0"/>
      <c r="AGP153" s="0"/>
      <c r="AGQ153" s="0"/>
      <c r="AGR153" s="0"/>
      <c r="AGS153" s="0"/>
      <c r="AGT153" s="0"/>
      <c r="AGU153" s="0"/>
      <c r="AGV153" s="0"/>
      <c r="AGW153" s="0"/>
      <c r="AGX153" s="0"/>
      <c r="AGY153" s="0"/>
      <c r="AGZ153" s="0"/>
      <c r="AHA153" s="0"/>
      <c r="AHB153" s="0"/>
      <c r="AHC153" s="0"/>
      <c r="AHD153" s="0"/>
      <c r="AHE153" s="0"/>
      <c r="AHF153" s="0"/>
      <c r="AHG153" s="0"/>
      <c r="AHH153" s="0"/>
      <c r="AHI153" s="0"/>
      <c r="AHJ153" s="0"/>
      <c r="AHK153" s="0"/>
      <c r="AHL153" s="0"/>
      <c r="AHM153" s="0"/>
      <c r="AHN153" s="0"/>
      <c r="AHO153" s="0"/>
      <c r="AHP153" s="0"/>
      <c r="AHQ153" s="0"/>
      <c r="AHR153" s="0"/>
      <c r="AHS153" s="0"/>
      <c r="AHT153" s="0"/>
      <c r="AHU153" s="0"/>
      <c r="AHV153" s="0"/>
      <c r="AHW153" s="0"/>
      <c r="AHX153" s="0"/>
      <c r="AHY153" s="0"/>
      <c r="AHZ153" s="0"/>
      <c r="AIA153" s="0"/>
      <c r="AIB153" s="0"/>
      <c r="AIC153" s="0"/>
      <c r="AID153" s="0"/>
      <c r="AIE153" s="0"/>
      <c r="AIF153" s="0"/>
      <c r="AIG153" s="0"/>
      <c r="AIH153" s="0"/>
      <c r="AII153" s="0"/>
      <c r="AIJ153" s="0"/>
      <c r="AIK153" s="0"/>
      <c r="AIL153" s="0"/>
      <c r="AIM153" s="0"/>
      <c r="AIN153" s="0"/>
      <c r="AIO153" s="0"/>
      <c r="AIP153" s="0"/>
      <c r="AIQ153" s="0"/>
      <c r="AIR153" s="0"/>
      <c r="AIS153" s="0"/>
      <c r="AIT153" s="0"/>
      <c r="AIU153" s="0"/>
      <c r="AIV153" s="0"/>
      <c r="AIW153" s="0"/>
      <c r="AIX153" s="0"/>
      <c r="AIY153" s="0"/>
      <c r="AIZ153" s="0"/>
      <c r="AJA153" s="0"/>
      <c r="AJB153" s="0"/>
      <c r="AJC153" s="0"/>
      <c r="AJD153" s="0"/>
      <c r="AJE153" s="0"/>
      <c r="AJF153" s="0"/>
      <c r="AJG153" s="0"/>
      <c r="AJH153" s="0"/>
      <c r="AJI153" s="0"/>
      <c r="AJJ153" s="0"/>
      <c r="AJK153" s="0"/>
      <c r="AJL153" s="0"/>
      <c r="AJM153" s="0"/>
      <c r="AJN153" s="0"/>
      <c r="AJO153" s="0"/>
      <c r="AJP153" s="0"/>
      <c r="AJQ153" s="0"/>
      <c r="AJR153" s="0"/>
      <c r="AJS153" s="0"/>
      <c r="AJT153" s="0"/>
      <c r="AJU153" s="0"/>
      <c r="AJV153" s="0"/>
      <c r="AJW153" s="0"/>
      <c r="AJX153" s="0"/>
      <c r="AJY153" s="0"/>
      <c r="AJZ153" s="0"/>
      <c r="AKA153" s="0"/>
      <c r="AKB153" s="0"/>
      <c r="AKC153" s="0"/>
      <c r="AKD153" s="0"/>
      <c r="AKE153" s="0"/>
      <c r="AKF153" s="0"/>
      <c r="AKG153" s="0"/>
      <c r="AKH153" s="0"/>
      <c r="AKI153" s="0"/>
      <c r="AKJ153" s="0"/>
      <c r="AKK153" s="0"/>
      <c r="AKL153" s="0"/>
      <c r="AKM153" s="0"/>
      <c r="AKN153" s="0"/>
      <c r="AKO153" s="0"/>
      <c r="AKP153" s="0"/>
      <c r="AKQ153" s="0"/>
      <c r="AKR153" s="0"/>
      <c r="AKS153" s="0"/>
      <c r="AKT153" s="0"/>
      <c r="AKU153" s="0"/>
      <c r="AKV153" s="0"/>
      <c r="AKW153" s="0"/>
      <c r="AKX153" s="0"/>
      <c r="AKY153" s="0"/>
      <c r="AKZ153" s="0"/>
      <c r="ALA153" s="0"/>
      <c r="ALB153" s="0"/>
      <c r="ALC153" s="0"/>
      <c r="ALD153" s="0"/>
      <c r="ALE153" s="0"/>
      <c r="ALF153" s="0"/>
      <c r="ALG153" s="0"/>
      <c r="ALH153" s="0"/>
      <c r="ALI153" s="0"/>
      <c r="ALJ153" s="0"/>
      <c r="ALK153" s="0"/>
      <c r="ALL153" s="0"/>
      <c r="ALM153" s="0"/>
      <c r="ALN153" s="0"/>
      <c r="ALO153" s="0"/>
      <c r="ALP153" s="0"/>
      <c r="ALQ153" s="0"/>
      <c r="ALR153" s="0"/>
      <c r="ALS153" s="0"/>
      <c r="ALT153" s="0"/>
      <c r="ALU153" s="0"/>
      <c r="ALV153" s="0"/>
      <c r="ALW153" s="0"/>
      <c r="ALX153" s="0"/>
      <c r="ALY153" s="0"/>
      <c r="ALZ153" s="0"/>
      <c r="AMA153" s="0"/>
      <c r="AMB153" s="0"/>
      <c r="AMC153" s="0"/>
      <c r="AMD153" s="0"/>
      <c r="AME153" s="0"/>
      <c r="AMF153" s="0"/>
      <c r="AMG153" s="0"/>
      <c r="AMH153" s="0"/>
      <c r="AMI153" s="0"/>
      <c r="AMJ153" s="0"/>
    </row>
    <row r="154" customFormat="false" ht="15.75" hidden="false" customHeight="true" outlineLevel="1" collapsed="false">
      <c r="A154" s="270"/>
      <c r="B154" s="275"/>
      <c r="C154" s="66"/>
      <c r="D154" s="203"/>
      <c r="E154" s="276"/>
      <c r="F154" s="276"/>
      <c r="G154" s="276"/>
      <c r="H154" s="276"/>
      <c r="I154" s="276"/>
      <c r="J154" s="276"/>
      <c r="K154" s="276"/>
      <c r="L154" s="276"/>
      <c r="M154" s="276"/>
      <c r="N154" s="276"/>
      <c r="O154" s="277"/>
      <c r="P154" s="276"/>
      <c r="Q154" s="276"/>
      <c r="R154" s="276"/>
      <c r="S154" s="276"/>
      <c r="T154" s="276"/>
      <c r="U154" s="276"/>
      <c r="V154" s="276"/>
      <c r="W154" s="276"/>
      <c r="X154" s="278"/>
      <c r="Y154" s="277"/>
      <c r="Z154" s="276"/>
      <c r="AA154" s="276"/>
      <c r="AB154" s="276"/>
      <c r="AC154" s="276"/>
      <c r="AD154" s="276"/>
      <c r="AE154" s="276"/>
      <c r="AF154" s="276"/>
      <c r="AG154" s="276"/>
      <c r="AH154" s="278"/>
      <c r="AI154" s="277"/>
      <c r="AJ154" s="276"/>
      <c r="AK154" s="276"/>
      <c r="AL154" s="276"/>
      <c r="AM154" s="276"/>
      <c r="AN154" s="276"/>
      <c r="AO154" s="276"/>
      <c r="AP154" s="276"/>
      <c r="AQ154" s="276"/>
      <c r="AR154" s="278"/>
      <c r="AS154" s="277"/>
      <c r="AT154" s="276"/>
      <c r="AU154" s="276"/>
      <c r="AV154" s="276"/>
      <c r="AW154" s="276"/>
      <c r="AX154" s="276"/>
      <c r="AY154" s="276"/>
      <c r="AZ154" s="276"/>
      <c r="BA154" s="276"/>
      <c r="BB154" s="278"/>
      <c r="BC154" s="0"/>
      <c r="BD154" s="0"/>
      <c r="BE154" s="0"/>
      <c r="BF154" s="0"/>
      <c r="BG154" s="0"/>
      <c r="BH154" s="0"/>
      <c r="BI154" s="0"/>
      <c r="BJ154" s="0"/>
      <c r="BK154" s="0"/>
      <c r="BL154" s="0"/>
      <c r="BM154" s="0"/>
      <c r="BN154" s="0"/>
      <c r="BO154" s="0"/>
      <c r="BP154" s="0"/>
      <c r="BQ154" s="0"/>
      <c r="BR154" s="0"/>
      <c r="BS154" s="0"/>
      <c r="BT154" s="0"/>
      <c r="BU154" s="0"/>
      <c r="BV154" s="0"/>
      <c r="BW154" s="0"/>
      <c r="BX154" s="0"/>
      <c r="BY154" s="0"/>
      <c r="BZ154" s="0"/>
      <c r="CA154" s="0"/>
      <c r="CB154" s="0"/>
      <c r="CC154" s="0"/>
      <c r="CD154" s="0"/>
      <c r="CE154" s="0"/>
      <c r="CF154" s="0"/>
      <c r="CG154" s="0"/>
      <c r="CH154" s="0"/>
      <c r="CI154" s="0"/>
      <c r="CJ154" s="0"/>
      <c r="CK154" s="0"/>
      <c r="CL154" s="0"/>
      <c r="CM154" s="0"/>
      <c r="CN154" s="0"/>
      <c r="CO154" s="0"/>
      <c r="CP154" s="0"/>
      <c r="CQ154" s="0"/>
      <c r="CR154" s="0"/>
      <c r="CS154" s="0"/>
      <c r="CT154" s="0"/>
      <c r="CU154" s="0"/>
      <c r="CV154" s="0"/>
      <c r="CW154" s="0"/>
      <c r="CX154" s="0"/>
      <c r="CY154" s="0"/>
      <c r="CZ154" s="0"/>
      <c r="DA154" s="0"/>
      <c r="DB154" s="0"/>
      <c r="DC154" s="0"/>
      <c r="DD154" s="0"/>
      <c r="DE154" s="0"/>
      <c r="DF154" s="0"/>
      <c r="DG154" s="0"/>
      <c r="DH154" s="0"/>
      <c r="DI154" s="0"/>
      <c r="DJ154" s="0"/>
      <c r="DK154" s="0"/>
      <c r="DL154" s="0"/>
      <c r="DM154" s="0"/>
      <c r="DN154" s="0"/>
      <c r="DO154" s="0"/>
      <c r="DP154" s="0"/>
      <c r="DQ154" s="0"/>
      <c r="DR154" s="0"/>
      <c r="DS154" s="0"/>
      <c r="DT154" s="0"/>
      <c r="DU154" s="0"/>
      <c r="DV154" s="0"/>
      <c r="DW154" s="0"/>
      <c r="DX154" s="0"/>
      <c r="DY154" s="0"/>
      <c r="DZ154" s="0"/>
      <c r="EA154" s="0"/>
      <c r="EB154" s="0"/>
      <c r="EC154" s="0"/>
      <c r="ED154" s="0"/>
      <c r="EE154" s="0"/>
      <c r="EF154" s="0"/>
      <c r="EG154" s="0"/>
      <c r="EH154" s="0"/>
      <c r="EI154" s="0"/>
      <c r="EJ154" s="0"/>
      <c r="EK154" s="0"/>
      <c r="EL154" s="0"/>
      <c r="EM154" s="0"/>
      <c r="EN154" s="0"/>
      <c r="EO154" s="0"/>
      <c r="EP154" s="0"/>
      <c r="EQ154" s="0"/>
      <c r="ER154" s="0"/>
      <c r="ES154" s="0"/>
      <c r="ET154" s="0"/>
      <c r="EU154" s="0"/>
      <c r="EV154" s="0"/>
      <c r="EW154" s="0"/>
      <c r="EX154" s="0"/>
      <c r="EY154" s="0"/>
      <c r="EZ154" s="0"/>
      <c r="FA154" s="0"/>
      <c r="FB154" s="0"/>
      <c r="FC154" s="0"/>
      <c r="FD154" s="0"/>
      <c r="FE154" s="0"/>
      <c r="FF154" s="0"/>
      <c r="FG154" s="0"/>
      <c r="FH154" s="0"/>
      <c r="FI154" s="0"/>
      <c r="FJ154" s="0"/>
      <c r="FK154" s="0"/>
      <c r="FL154" s="0"/>
      <c r="FM154" s="0"/>
      <c r="FN154" s="0"/>
      <c r="FO154" s="0"/>
      <c r="FP154" s="0"/>
      <c r="FQ154" s="0"/>
      <c r="FR154" s="0"/>
      <c r="FS154" s="0"/>
      <c r="FT154" s="0"/>
      <c r="FU154" s="0"/>
      <c r="FV154" s="0"/>
      <c r="FW154" s="0"/>
      <c r="FX154" s="0"/>
      <c r="FY154" s="0"/>
      <c r="FZ154" s="0"/>
      <c r="GA154" s="0"/>
      <c r="GB154" s="0"/>
      <c r="GC154" s="0"/>
      <c r="GD154" s="0"/>
      <c r="GE154" s="0"/>
      <c r="GF154" s="0"/>
      <c r="GG154" s="0"/>
      <c r="GH154" s="0"/>
      <c r="GI154" s="0"/>
      <c r="GJ154" s="0"/>
      <c r="GK154" s="0"/>
      <c r="GL154" s="0"/>
      <c r="GM154" s="0"/>
      <c r="GN154" s="0"/>
      <c r="GO154" s="0"/>
      <c r="GP154" s="0"/>
      <c r="GQ154" s="0"/>
      <c r="GR154" s="0"/>
      <c r="GS154" s="0"/>
      <c r="GT154" s="0"/>
      <c r="GU154" s="0"/>
      <c r="GV154" s="0"/>
      <c r="GW154" s="0"/>
      <c r="GX154" s="0"/>
      <c r="GY154" s="0"/>
      <c r="GZ154" s="0"/>
      <c r="HA154" s="0"/>
      <c r="HB154" s="0"/>
      <c r="HC154" s="0"/>
      <c r="HD154" s="0"/>
      <c r="HE154" s="0"/>
      <c r="HF154" s="0"/>
      <c r="HG154" s="0"/>
      <c r="HH154" s="0"/>
      <c r="HI154" s="0"/>
      <c r="HJ154" s="0"/>
      <c r="HK154" s="0"/>
      <c r="HL154" s="0"/>
      <c r="HM154" s="0"/>
      <c r="HN154" s="0"/>
      <c r="HO154" s="0"/>
      <c r="HP154" s="0"/>
      <c r="HQ154" s="0"/>
      <c r="HR154" s="0"/>
      <c r="HS154" s="0"/>
      <c r="HT154" s="0"/>
      <c r="HU154" s="0"/>
      <c r="HV154" s="0"/>
      <c r="HW154" s="0"/>
      <c r="HX154" s="0"/>
      <c r="HY154" s="0"/>
      <c r="HZ154" s="0"/>
      <c r="IA154" s="0"/>
      <c r="IB154" s="0"/>
      <c r="IC154" s="0"/>
      <c r="ID154" s="0"/>
      <c r="IE154" s="0"/>
      <c r="IF154" s="0"/>
      <c r="IG154" s="0"/>
      <c r="IH154" s="0"/>
      <c r="II154" s="0"/>
      <c r="IJ154" s="0"/>
      <c r="IK154" s="0"/>
      <c r="IL154" s="0"/>
      <c r="IM154" s="0"/>
      <c r="IN154" s="0"/>
      <c r="IO154" s="0"/>
      <c r="IP154" s="0"/>
      <c r="IQ154" s="0"/>
      <c r="IR154" s="0"/>
      <c r="IS154" s="0"/>
      <c r="IT154" s="0"/>
      <c r="IU154" s="0"/>
      <c r="IV154" s="0"/>
      <c r="IW154" s="0"/>
      <c r="IX154" s="0"/>
      <c r="IY154" s="0"/>
      <c r="IZ154" s="0"/>
      <c r="JA154" s="0"/>
      <c r="JB154" s="0"/>
      <c r="JC154" s="0"/>
      <c r="JD154" s="0"/>
      <c r="JE154" s="0"/>
      <c r="JF154" s="0"/>
      <c r="JG154" s="0"/>
      <c r="JH154" s="0"/>
      <c r="JI154" s="0"/>
      <c r="JJ154" s="0"/>
      <c r="JK154" s="0"/>
      <c r="JL154" s="0"/>
      <c r="JM154" s="0"/>
      <c r="JN154" s="0"/>
      <c r="JO154" s="0"/>
      <c r="JP154" s="0"/>
      <c r="JQ154" s="0"/>
      <c r="JR154" s="0"/>
      <c r="JS154" s="0"/>
      <c r="JT154" s="0"/>
      <c r="JU154" s="0"/>
      <c r="JV154" s="0"/>
      <c r="JW154" s="0"/>
      <c r="JX154" s="0"/>
      <c r="JY154" s="0"/>
      <c r="JZ154" s="0"/>
      <c r="KA154" s="0"/>
      <c r="KB154" s="0"/>
      <c r="KC154" s="0"/>
      <c r="KD154" s="0"/>
      <c r="KE154" s="0"/>
      <c r="KF154" s="0"/>
      <c r="KG154" s="0"/>
      <c r="KH154" s="0"/>
      <c r="KI154" s="0"/>
      <c r="KJ154" s="0"/>
      <c r="KK154" s="0"/>
      <c r="KL154" s="0"/>
      <c r="KM154" s="0"/>
      <c r="KN154" s="0"/>
      <c r="KO154" s="0"/>
      <c r="KP154" s="0"/>
      <c r="KQ154" s="0"/>
      <c r="KR154" s="0"/>
      <c r="KS154" s="0"/>
      <c r="KT154" s="0"/>
      <c r="KU154" s="0"/>
      <c r="KV154" s="0"/>
      <c r="KW154" s="0"/>
      <c r="KX154" s="0"/>
      <c r="KY154" s="0"/>
      <c r="KZ154" s="0"/>
      <c r="LA154" s="0"/>
      <c r="LB154" s="0"/>
      <c r="LC154" s="0"/>
      <c r="LD154" s="0"/>
      <c r="LE154" s="0"/>
      <c r="LF154" s="0"/>
      <c r="LG154" s="0"/>
      <c r="LH154" s="0"/>
      <c r="LI154" s="0"/>
      <c r="LJ154" s="0"/>
      <c r="LK154" s="0"/>
      <c r="LL154" s="0"/>
      <c r="LM154" s="0"/>
      <c r="LN154" s="0"/>
      <c r="LO154" s="0"/>
      <c r="LP154" s="0"/>
      <c r="LQ154" s="0"/>
      <c r="LR154" s="0"/>
      <c r="LS154" s="0"/>
      <c r="LT154" s="0"/>
      <c r="LU154" s="0"/>
      <c r="LV154" s="0"/>
      <c r="LW154" s="0"/>
      <c r="LX154" s="0"/>
      <c r="LY154" s="0"/>
      <c r="LZ154" s="0"/>
      <c r="MA154" s="0"/>
      <c r="MB154" s="0"/>
      <c r="MC154" s="0"/>
      <c r="MD154" s="0"/>
      <c r="ME154" s="0"/>
      <c r="MF154" s="0"/>
      <c r="MG154" s="0"/>
      <c r="MH154" s="0"/>
      <c r="MI154" s="0"/>
      <c r="MJ154" s="0"/>
      <c r="MK154" s="0"/>
      <c r="ML154" s="0"/>
      <c r="MM154" s="0"/>
      <c r="MN154" s="0"/>
      <c r="MO154" s="0"/>
      <c r="MP154" s="0"/>
      <c r="MQ154" s="0"/>
      <c r="MR154" s="0"/>
      <c r="MS154" s="0"/>
      <c r="MT154" s="0"/>
      <c r="MU154" s="0"/>
      <c r="MV154" s="0"/>
      <c r="MW154" s="0"/>
      <c r="MX154" s="0"/>
      <c r="MY154" s="0"/>
      <c r="MZ154" s="0"/>
      <c r="NA154" s="0"/>
      <c r="NB154" s="0"/>
      <c r="NC154" s="0"/>
      <c r="ND154" s="0"/>
      <c r="NE154" s="0"/>
      <c r="NF154" s="0"/>
      <c r="NG154" s="0"/>
      <c r="NH154" s="0"/>
      <c r="NI154" s="0"/>
      <c r="NJ154" s="0"/>
      <c r="NK154" s="0"/>
      <c r="NL154" s="0"/>
      <c r="NM154" s="0"/>
      <c r="NN154" s="0"/>
      <c r="NO154" s="0"/>
      <c r="NP154" s="0"/>
      <c r="NQ154" s="0"/>
      <c r="NR154" s="0"/>
      <c r="NS154" s="0"/>
      <c r="NT154" s="0"/>
      <c r="NU154" s="0"/>
      <c r="NV154" s="0"/>
      <c r="NW154" s="0"/>
      <c r="NX154" s="0"/>
      <c r="NY154" s="0"/>
      <c r="NZ154" s="0"/>
      <c r="OA154" s="0"/>
      <c r="OB154" s="0"/>
      <c r="OC154" s="0"/>
      <c r="OD154" s="0"/>
      <c r="OE154" s="0"/>
      <c r="OF154" s="0"/>
      <c r="OG154" s="0"/>
      <c r="OH154" s="0"/>
      <c r="OI154" s="0"/>
      <c r="OJ154" s="0"/>
      <c r="OK154" s="0"/>
      <c r="OL154" s="0"/>
      <c r="OM154" s="0"/>
      <c r="ON154" s="0"/>
      <c r="OO154" s="0"/>
      <c r="OP154" s="0"/>
      <c r="OQ154" s="0"/>
      <c r="OR154" s="0"/>
      <c r="OS154" s="0"/>
      <c r="OT154" s="0"/>
      <c r="OU154" s="0"/>
      <c r="OV154" s="0"/>
      <c r="OW154" s="0"/>
      <c r="OX154" s="0"/>
      <c r="OY154" s="0"/>
      <c r="OZ154" s="0"/>
      <c r="PA154" s="0"/>
      <c r="PB154" s="0"/>
      <c r="PC154" s="0"/>
      <c r="PD154" s="0"/>
      <c r="PE154" s="0"/>
      <c r="PF154" s="0"/>
      <c r="PG154" s="0"/>
      <c r="PH154" s="0"/>
      <c r="PI154" s="0"/>
      <c r="PJ154" s="0"/>
      <c r="PK154" s="0"/>
      <c r="PL154" s="0"/>
      <c r="PM154" s="0"/>
      <c r="PN154" s="0"/>
      <c r="PO154" s="0"/>
      <c r="PP154" s="0"/>
      <c r="PQ154" s="0"/>
      <c r="PR154" s="0"/>
      <c r="PS154" s="0"/>
      <c r="PT154" s="0"/>
      <c r="PU154" s="0"/>
      <c r="PV154" s="0"/>
      <c r="PW154" s="0"/>
      <c r="PX154" s="0"/>
      <c r="PY154" s="0"/>
      <c r="PZ154" s="0"/>
      <c r="QA154" s="0"/>
      <c r="QB154" s="0"/>
      <c r="QC154" s="0"/>
      <c r="QD154" s="0"/>
      <c r="QE154" s="0"/>
      <c r="QF154" s="0"/>
      <c r="QG154" s="0"/>
      <c r="QH154" s="0"/>
      <c r="QI154" s="0"/>
      <c r="QJ154" s="0"/>
      <c r="QK154" s="0"/>
      <c r="QL154" s="0"/>
      <c r="QM154" s="0"/>
      <c r="QN154" s="0"/>
      <c r="QO154" s="0"/>
      <c r="QP154" s="0"/>
      <c r="QQ154" s="0"/>
      <c r="QR154" s="0"/>
      <c r="QS154" s="0"/>
      <c r="QT154" s="0"/>
      <c r="QU154" s="0"/>
      <c r="QV154" s="0"/>
      <c r="QW154" s="0"/>
      <c r="QX154" s="0"/>
      <c r="QY154" s="0"/>
      <c r="QZ154" s="0"/>
      <c r="RA154" s="0"/>
      <c r="RB154" s="0"/>
      <c r="RC154" s="0"/>
      <c r="RD154" s="0"/>
      <c r="RE154" s="0"/>
      <c r="RF154" s="0"/>
      <c r="RG154" s="0"/>
      <c r="RH154" s="0"/>
      <c r="RI154" s="0"/>
      <c r="RJ154" s="0"/>
      <c r="RK154" s="0"/>
      <c r="RL154" s="0"/>
      <c r="RM154" s="0"/>
      <c r="RN154" s="0"/>
      <c r="RO154" s="0"/>
      <c r="RP154" s="0"/>
      <c r="RQ154" s="0"/>
      <c r="RR154" s="0"/>
      <c r="RS154" s="0"/>
      <c r="RT154" s="0"/>
      <c r="RU154" s="0"/>
      <c r="RV154" s="0"/>
      <c r="RW154" s="0"/>
      <c r="RX154" s="0"/>
      <c r="RY154" s="0"/>
      <c r="RZ154" s="0"/>
      <c r="SA154" s="0"/>
      <c r="SB154" s="0"/>
      <c r="SC154" s="0"/>
      <c r="SD154" s="0"/>
      <c r="SE154" s="0"/>
      <c r="SF154" s="0"/>
      <c r="SG154" s="0"/>
      <c r="SH154" s="0"/>
      <c r="SI154" s="0"/>
      <c r="SJ154" s="0"/>
      <c r="SK154" s="0"/>
      <c r="SL154" s="0"/>
      <c r="SM154" s="0"/>
      <c r="SN154" s="0"/>
      <c r="SO154" s="0"/>
      <c r="SP154" s="0"/>
      <c r="SQ154" s="0"/>
      <c r="SR154" s="0"/>
      <c r="SS154" s="0"/>
      <c r="ST154" s="0"/>
      <c r="SU154" s="0"/>
      <c r="SV154" s="0"/>
      <c r="SW154" s="0"/>
      <c r="SX154" s="0"/>
      <c r="SY154" s="0"/>
      <c r="SZ154" s="0"/>
      <c r="TA154" s="0"/>
      <c r="TB154" s="0"/>
      <c r="TC154" s="0"/>
      <c r="TD154" s="0"/>
      <c r="TE154" s="0"/>
      <c r="TF154" s="0"/>
      <c r="TG154" s="0"/>
      <c r="TH154" s="0"/>
      <c r="TI154" s="0"/>
      <c r="TJ154" s="0"/>
      <c r="TK154" s="0"/>
      <c r="TL154" s="0"/>
      <c r="TM154" s="0"/>
      <c r="TN154" s="0"/>
      <c r="TO154" s="0"/>
      <c r="TP154" s="0"/>
      <c r="TQ154" s="0"/>
      <c r="TR154" s="0"/>
      <c r="TS154" s="0"/>
      <c r="TT154" s="0"/>
      <c r="TU154" s="0"/>
      <c r="TV154" s="0"/>
      <c r="TW154" s="0"/>
      <c r="TX154" s="0"/>
      <c r="TY154" s="0"/>
      <c r="TZ154" s="0"/>
      <c r="UA154" s="0"/>
      <c r="UB154" s="0"/>
      <c r="UC154" s="0"/>
      <c r="UD154" s="0"/>
      <c r="UE154" s="0"/>
      <c r="UF154" s="0"/>
      <c r="UG154" s="0"/>
      <c r="UH154" s="0"/>
      <c r="UI154" s="0"/>
      <c r="UJ154" s="0"/>
      <c r="UK154" s="0"/>
      <c r="UL154" s="0"/>
      <c r="UM154" s="0"/>
      <c r="UN154" s="0"/>
      <c r="UO154" s="0"/>
      <c r="UP154" s="0"/>
      <c r="UQ154" s="0"/>
      <c r="UR154" s="0"/>
      <c r="US154" s="0"/>
      <c r="UT154" s="0"/>
      <c r="UU154" s="0"/>
      <c r="UV154" s="0"/>
      <c r="UW154" s="0"/>
      <c r="UX154" s="0"/>
      <c r="UY154" s="0"/>
      <c r="UZ154" s="0"/>
      <c r="VA154" s="0"/>
      <c r="VB154" s="0"/>
      <c r="VC154" s="0"/>
      <c r="VD154" s="0"/>
      <c r="VE154" s="0"/>
      <c r="VF154" s="0"/>
      <c r="VG154" s="0"/>
      <c r="VH154" s="0"/>
      <c r="VI154" s="0"/>
      <c r="VJ154" s="0"/>
      <c r="VK154" s="0"/>
      <c r="VL154" s="0"/>
      <c r="VM154" s="0"/>
      <c r="VN154" s="0"/>
      <c r="VO154" s="0"/>
      <c r="VP154" s="0"/>
      <c r="VQ154" s="0"/>
      <c r="VR154" s="0"/>
      <c r="VS154" s="0"/>
      <c r="VT154" s="0"/>
      <c r="VU154" s="0"/>
      <c r="VV154" s="0"/>
      <c r="VW154" s="0"/>
      <c r="VX154" s="0"/>
      <c r="VY154" s="0"/>
      <c r="VZ154" s="0"/>
      <c r="WA154" s="0"/>
      <c r="WB154" s="0"/>
      <c r="WC154" s="0"/>
      <c r="WD154" s="0"/>
      <c r="WE154" s="0"/>
      <c r="WF154" s="0"/>
      <c r="WG154" s="0"/>
      <c r="WH154" s="0"/>
      <c r="WI154" s="0"/>
      <c r="WJ154" s="0"/>
      <c r="WK154" s="0"/>
      <c r="WL154" s="0"/>
      <c r="WM154" s="0"/>
      <c r="WN154" s="0"/>
      <c r="WO154" s="0"/>
      <c r="WP154" s="0"/>
      <c r="WQ154" s="0"/>
      <c r="WR154" s="0"/>
      <c r="WS154" s="0"/>
      <c r="WT154" s="0"/>
      <c r="WU154" s="0"/>
      <c r="WV154" s="0"/>
      <c r="WW154" s="0"/>
      <c r="WX154" s="0"/>
      <c r="WY154" s="0"/>
      <c r="WZ154" s="0"/>
      <c r="XA154" s="0"/>
      <c r="XB154" s="0"/>
      <c r="XC154" s="0"/>
      <c r="XD154" s="0"/>
      <c r="XE154" s="0"/>
      <c r="XF154" s="0"/>
      <c r="XG154" s="0"/>
      <c r="XH154" s="0"/>
      <c r="XI154" s="0"/>
      <c r="XJ154" s="0"/>
      <c r="XK154" s="0"/>
      <c r="XL154" s="0"/>
      <c r="XM154" s="0"/>
      <c r="XN154" s="0"/>
      <c r="XO154" s="0"/>
      <c r="XP154" s="0"/>
      <c r="XQ154" s="0"/>
      <c r="XR154" s="0"/>
      <c r="XS154" s="0"/>
      <c r="XT154" s="0"/>
      <c r="XU154" s="0"/>
      <c r="XV154" s="0"/>
      <c r="XW154" s="0"/>
      <c r="XX154" s="0"/>
      <c r="XY154" s="0"/>
      <c r="XZ154" s="0"/>
      <c r="YA154" s="0"/>
      <c r="YB154" s="0"/>
      <c r="YC154" s="0"/>
      <c r="YD154" s="0"/>
      <c r="YE154" s="0"/>
      <c r="YF154" s="0"/>
      <c r="YG154" s="0"/>
      <c r="YH154" s="0"/>
      <c r="YI154" s="0"/>
      <c r="YJ154" s="0"/>
      <c r="YK154" s="0"/>
      <c r="YL154" s="0"/>
      <c r="YM154" s="0"/>
      <c r="YN154" s="0"/>
      <c r="YO154" s="0"/>
      <c r="YP154" s="0"/>
      <c r="YQ154" s="0"/>
      <c r="YR154" s="0"/>
      <c r="YS154" s="0"/>
      <c r="YT154" s="0"/>
      <c r="YU154" s="0"/>
      <c r="YV154" s="0"/>
      <c r="YW154" s="0"/>
      <c r="YX154" s="0"/>
      <c r="YY154" s="0"/>
      <c r="YZ154" s="0"/>
      <c r="ZA154" s="0"/>
      <c r="ZB154" s="0"/>
      <c r="ZC154" s="0"/>
      <c r="ZD154" s="0"/>
      <c r="ZE154" s="0"/>
      <c r="ZF154" s="0"/>
      <c r="ZG154" s="0"/>
      <c r="ZH154" s="0"/>
      <c r="ZI154" s="0"/>
      <c r="ZJ154" s="0"/>
      <c r="ZK154" s="0"/>
      <c r="ZL154" s="0"/>
      <c r="ZM154" s="0"/>
      <c r="ZN154" s="0"/>
      <c r="ZO154" s="0"/>
      <c r="ZP154" s="0"/>
      <c r="ZQ154" s="0"/>
      <c r="ZR154" s="0"/>
      <c r="ZS154" s="0"/>
      <c r="ZT154" s="0"/>
      <c r="ZU154" s="0"/>
      <c r="ZV154" s="0"/>
      <c r="ZW154" s="0"/>
      <c r="ZX154" s="0"/>
      <c r="ZY154" s="0"/>
      <c r="ZZ154" s="0"/>
      <c r="AAA154" s="0"/>
      <c r="AAB154" s="0"/>
      <c r="AAC154" s="0"/>
      <c r="AAD154" s="0"/>
      <c r="AAE154" s="0"/>
      <c r="AAF154" s="0"/>
      <c r="AAG154" s="0"/>
      <c r="AAH154" s="0"/>
      <c r="AAI154" s="0"/>
      <c r="AAJ154" s="0"/>
      <c r="AAK154" s="0"/>
      <c r="AAL154" s="0"/>
      <c r="AAM154" s="0"/>
      <c r="AAN154" s="0"/>
      <c r="AAO154" s="0"/>
      <c r="AAP154" s="0"/>
      <c r="AAQ154" s="0"/>
      <c r="AAR154" s="0"/>
      <c r="AAS154" s="0"/>
      <c r="AAT154" s="0"/>
      <c r="AAU154" s="0"/>
      <c r="AAV154" s="0"/>
      <c r="AAW154" s="0"/>
      <c r="AAX154" s="0"/>
      <c r="AAY154" s="0"/>
      <c r="AAZ154" s="0"/>
      <c r="ABA154" s="0"/>
      <c r="ABB154" s="0"/>
      <c r="ABC154" s="0"/>
      <c r="ABD154" s="0"/>
      <c r="ABE154" s="0"/>
      <c r="ABF154" s="0"/>
      <c r="ABG154" s="0"/>
      <c r="ABH154" s="0"/>
      <c r="ABI154" s="0"/>
      <c r="ABJ154" s="0"/>
      <c r="ABK154" s="0"/>
      <c r="ABL154" s="0"/>
      <c r="ABM154" s="0"/>
      <c r="ABN154" s="0"/>
      <c r="ABO154" s="0"/>
      <c r="ABP154" s="0"/>
      <c r="ABQ154" s="0"/>
      <c r="ABR154" s="0"/>
      <c r="ABS154" s="0"/>
      <c r="ABT154" s="0"/>
      <c r="ABU154" s="0"/>
      <c r="ABV154" s="0"/>
      <c r="ABW154" s="0"/>
      <c r="ABX154" s="0"/>
      <c r="ABY154" s="0"/>
      <c r="ABZ154" s="0"/>
      <c r="ACA154" s="0"/>
      <c r="ACB154" s="0"/>
      <c r="ACC154" s="0"/>
      <c r="ACD154" s="0"/>
      <c r="ACE154" s="0"/>
      <c r="ACF154" s="0"/>
      <c r="ACG154" s="0"/>
      <c r="ACH154" s="0"/>
      <c r="ACI154" s="0"/>
      <c r="ACJ154" s="0"/>
      <c r="ACK154" s="0"/>
      <c r="ACL154" s="0"/>
      <c r="ACM154" s="0"/>
      <c r="ACN154" s="0"/>
      <c r="ACO154" s="0"/>
      <c r="ACP154" s="0"/>
      <c r="ACQ154" s="0"/>
      <c r="ACR154" s="0"/>
      <c r="ACS154" s="0"/>
      <c r="ACT154" s="0"/>
      <c r="ACU154" s="0"/>
      <c r="ACV154" s="0"/>
      <c r="ACW154" s="0"/>
      <c r="ACX154" s="0"/>
      <c r="ACY154" s="0"/>
      <c r="ACZ154" s="0"/>
      <c r="ADA154" s="0"/>
      <c r="ADB154" s="0"/>
      <c r="ADC154" s="0"/>
      <c r="ADD154" s="0"/>
      <c r="ADE154" s="0"/>
      <c r="ADF154" s="0"/>
      <c r="ADG154" s="0"/>
      <c r="ADH154" s="0"/>
      <c r="ADI154" s="0"/>
      <c r="ADJ154" s="0"/>
      <c r="ADK154" s="0"/>
      <c r="ADL154" s="0"/>
      <c r="ADM154" s="0"/>
      <c r="ADN154" s="0"/>
      <c r="ADO154" s="0"/>
      <c r="ADP154" s="0"/>
      <c r="ADQ154" s="0"/>
      <c r="ADR154" s="0"/>
      <c r="ADS154" s="0"/>
      <c r="ADT154" s="0"/>
      <c r="ADU154" s="0"/>
      <c r="ADV154" s="0"/>
      <c r="ADW154" s="0"/>
      <c r="ADX154" s="0"/>
      <c r="ADY154" s="0"/>
      <c r="ADZ154" s="0"/>
      <c r="AEA154" s="0"/>
      <c r="AEB154" s="0"/>
      <c r="AEC154" s="0"/>
      <c r="AED154" s="0"/>
      <c r="AEE154" s="0"/>
      <c r="AEF154" s="0"/>
      <c r="AEG154" s="0"/>
      <c r="AEH154" s="0"/>
      <c r="AEI154" s="0"/>
      <c r="AEJ154" s="0"/>
      <c r="AEK154" s="0"/>
      <c r="AEL154" s="0"/>
      <c r="AEM154" s="0"/>
      <c r="AEN154" s="0"/>
      <c r="AEO154" s="0"/>
      <c r="AEP154" s="0"/>
      <c r="AEQ154" s="0"/>
      <c r="AER154" s="0"/>
      <c r="AES154" s="0"/>
      <c r="AET154" s="0"/>
      <c r="AEU154" s="0"/>
      <c r="AEV154" s="0"/>
      <c r="AEW154" s="0"/>
      <c r="AEX154" s="0"/>
      <c r="AEY154" s="0"/>
      <c r="AEZ154" s="0"/>
      <c r="AFA154" s="0"/>
      <c r="AFB154" s="0"/>
      <c r="AFC154" s="0"/>
      <c r="AFD154" s="0"/>
      <c r="AFE154" s="0"/>
      <c r="AFF154" s="0"/>
      <c r="AFG154" s="0"/>
      <c r="AFH154" s="0"/>
      <c r="AFI154" s="0"/>
      <c r="AFJ154" s="0"/>
      <c r="AFK154" s="0"/>
      <c r="AFL154" s="0"/>
      <c r="AFM154" s="0"/>
      <c r="AFN154" s="0"/>
      <c r="AFO154" s="0"/>
      <c r="AFP154" s="0"/>
      <c r="AFQ154" s="0"/>
      <c r="AFR154" s="0"/>
      <c r="AFS154" s="0"/>
      <c r="AFT154" s="0"/>
      <c r="AFU154" s="0"/>
      <c r="AFV154" s="0"/>
      <c r="AFW154" s="0"/>
      <c r="AFX154" s="0"/>
      <c r="AFY154" s="0"/>
      <c r="AFZ154" s="0"/>
      <c r="AGA154" s="0"/>
      <c r="AGB154" s="0"/>
      <c r="AGC154" s="0"/>
      <c r="AGD154" s="0"/>
      <c r="AGE154" s="0"/>
      <c r="AGF154" s="0"/>
      <c r="AGG154" s="0"/>
      <c r="AGH154" s="0"/>
      <c r="AGI154" s="0"/>
      <c r="AGJ154" s="0"/>
      <c r="AGK154" s="0"/>
      <c r="AGL154" s="0"/>
      <c r="AGM154" s="0"/>
      <c r="AGN154" s="0"/>
      <c r="AGO154" s="0"/>
      <c r="AGP154" s="0"/>
      <c r="AGQ154" s="0"/>
      <c r="AGR154" s="0"/>
      <c r="AGS154" s="0"/>
      <c r="AGT154" s="0"/>
      <c r="AGU154" s="0"/>
      <c r="AGV154" s="0"/>
      <c r="AGW154" s="0"/>
      <c r="AGX154" s="0"/>
      <c r="AGY154" s="0"/>
      <c r="AGZ154" s="0"/>
      <c r="AHA154" s="0"/>
      <c r="AHB154" s="0"/>
      <c r="AHC154" s="0"/>
      <c r="AHD154" s="0"/>
      <c r="AHE154" s="0"/>
      <c r="AHF154" s="0"/>
      <c r="AHG154" s="0"/>
      <c r="AHH154" s="0"/>
      <c r="AHI154" s="0"/>
      <c r="AHJ154" s="0"/>
      <c r="AHK154" s="0"/>
      <c r="AHL154" s="0"/>
      <c r="AHM154" s="0"/>
      <c r="AHN154" s="0"/>
      <c r="AHO154" s="0"/>
      <c r="AHP154" s="0"/>
      <c r="AHQ154" s="0"/>
      <c r="AHR154" s="0"/>
      <c r="AHS154" s="0"/>
      <c r="AHT154" s="0"/>
      <c r="AHU154" s="0"/>
      <c r="AHV154" s="0"/>
      <c r="AHW154" s="0"/>
      <c r="AHX154" s="0"/>
      <c r="AHY154" s="0"/>
      <c r="AHZ154" s="0"/>
      <c r="AIA154" s="0"/>
      <c r="AIB154" s="0"/>
      <c r="AIC154" s="0"/>
      <c r="AID154" s="0"/>
      <c r="AIE154" s="0"/>
      <c r="AIF154" s="0"/>
      <c r="AIG154" s="0"/>
      <c r="AIH154" s="0"/>
      <c r="AII154" s="0"/>
      <c r="AIJ154" s="0"/>
      <c r="AIK154" s="0"/>
      <c r="AIL154" s="0"/>
      <c r="AIM154" s="0"/>
      <c r="AIN154" s="0"/>
      <c r="AIO154" s="0"/>
      <c r="AIP154" s="0"/>
      <c r="AIQ154" s="0"/>
      <c r="AIR154" s="0"/>
      <c r="AIS154" s="0"/>
      <c r="AIT154" s="0"/>
      <c r="AIU154" s="0"/>
      <c r="AIV154" s="0"/>
      <c r="AIW154" s="0"/>
      <c r="AIX154" s="0"/>
      <c r="AIY154" s="0"/>
      <c r="AIZ154" s="0"/>
      <c r="AJA154" s="0"/>
      <c r="AJB154" s="0"/>
      <c r="AJC154" s="0"/>
      <c r="AJD154" s="0"/>
      <c r="AJE154" s="0"/>
      <c r="AJF154" s="0"/>
      <c r="AJG154" s="0"/>
      <c r="AJH154" s="0"/>
      <c r="AJI154" s="0"/>
      <c r="AJJ154" s="0"/>
      <c r="AJK154" s="0"/>
      <c r="AJL154" s="0"/>
      <c r="AJM154" s="0"/>
      <c r="AJN154" s="0"/>
      <c r="AJO154" s="0"/>
      <c r="AJP154" s="0"/>
      <c r="AJQ154" s="0"/>
      <c r="AJR154" s="0"/>
      <c r="AJS154" s="0"/>
      <c r="AJT154" s="0"/>
      <c r="AJU154" s="0"/>
      <c r="AJV154" s="0"/>
      <c r="AJW154" s="0"/>
      <c r="AJX154" s="0"/>
      <c r="AJY154" s="0"/>
      <c r="AJZ154" s="0"/>
      <c r="AKA154" s="0"/>
      <c r="AKB154" s="0"/>
      <c r="AKC154" s="0"/>
      <c r="AKD154" s="0"/>
      <c r="AKE154" s="0"/>
      <c r="AKF154" s="0"/>
      <c r="AKG154" s="0"/>
      <c r="AKH154" s="0"/>
      <c r="AKI154" s="0"/>
      <c r="AKJ154" s="0"/>
      <c r="AKK154" s="0"/>
      <c r="AKL154" s="0"/>
      <c r="AKM154" s="0"/>
      <c r="AKN154" s="0"/>
      <c r="AKO154" s="0"/>
      <c r="AKP154" s="0"/>
      <c r="AKQ154" s="0"/>
      <c r="AKR154" s="0"/>
      <c r="AKS154" s="0"/>
      <c r="AKT154" s="0"/>
      <c r="AKU154" s="0"/>
      <c r="AKV154" s="0"/>
      <c r="AKW154" s="0"/>
      <c r="AKX154" s="0"/>
      <c r="AKY154" s="0"/>
      <c r="AKZ154" s="0"/>
      <c r="ALA154" s="0"/>
      <c r="ALB154" s="0"/>
      <c r="ALC154" s="0"/>
      <c r="ALD154" s="0"/>
      <c r="ALE154" s="0"/>
      <c r="ALF154" s="0"/>
      <c r="ALG154" s="0"/>
      <c r="ALH154" s="0"/>
      <c r="ALI154" s="0"/>
      <c r="ALJ154" s="0"/>
      <c r="ALK154" s="0"/>
      <c r="ALL154" s="0"/>
      <c r="ALM154" s="0"/>
      <c r="ALN154" s="0"/>
      <c r="ALO154" s="0"/>
      <c r="ALP154" s="0"/>
      <c r="ALQ154" s="0"/>
      <c r="ALR154" s="0"/>
      <c r="ALS154" s="0"/>
      <c r="ALT154" s="0"/>
      <c r="ALU154" s="0"/>
      <c r="ALV154" s="0"/>
      <c r="ALW154" s="0"/>
      <c r="ALX154" s="0"/>
      <c r="ALY154" s="0"/>
      <c r="ALZ154" s="0"/>
      <c r="AMA154" s="0"/>
      <c r="AMB154" s="0"/>
      <c r="AMC154" s="0"/>
      <c r="AMD154" s="0"/>
      <c r="AME154" s="0"/>
      <c r="AMF154" s="0"/>
      <c r="AMG154" s="0"/>
      <c r="AMH154" s="0"/>
      <c r="AMI154" s="0"/>
      <c r="AMJ154" s="0"/>
    </row>
    <row r="155" customFormat="false" ht="15.75" hidden="false" customHeight="true" outlineLevel="1" collapsed="false">
      <c r="A155" s="270"/>
      <c r="B155" s="275" t="s">
        <v>14</v>
      </c>
      <c r="C155" s="66" t="s">
        <v>15</v>
      </c>
      <c r="D155" s="203" t="s">
        <v>16</v>
      </c>
      <c r="E155" s="290"/>
      <c r="F155" s="291"/>
      <c r="G155" s="291"/>
      <c r="H155" s="291"/>
      <c r="I155" s="291"/>
      <c r="J155" s="291"/>
      <c r="K155" s="291"/>
      <c r="L155" s="291"/>
      <c r="M155" s="291"/>
      <c r="N155" s="291"/>
      <c r="O155" s="207" t="n">
        <v>10978.9861121337</v>
      </c>
      <c r="P155" s="206" t="n">
        <v>10978.9861121337</v>
      </c>
      <c r="Q155" s="206" t="n">
        <v>10978.9861121337</v>
      </c>
      <c r="R155" s="206" t="n">
        <v>10978.9861121337</v>
      </c>
      <c r="S155" s="206" t="n">
        <v>10978.9861121337</v>
      </c>
      <c r="T155" s="206" t="n">
        <v>10978.9861121337</v>
      </c>
      <c r="U155" s="206" t="n">
        <v>10978.9861121337</v>
      </c>
      <c r="V155" s="206" t="n">
        <v>10978.9861121337</v>
      </c>
      <c r="W155" s="206" t="n">
        <v>10978.9861121337</v>
      </c>
      <c r="X155" s="208" t="s">
        <v>114</v>
      </c>
      <c r="Y155" s="291"/>
      <c r="Z155" s="291"/>
      <c r="AA155" s="291"/>
      <c r="AB155" s="291"/>
      <c r="AC155" s="291"/>
      <c r="AD155" s="291"/>
      <c r="AE155" s="291"/>
      <c r="AF155" s="291"/>
      <c r="AG155" s="291"/>
      <c r="AH155" s="291"/>
      <c r="AI155" s="291"/>
      <c r="AJ155" s="291"/>
      <c r="AK155" s="291"/>
      <c r="AL155" s="291"/>
      <c r="AM155" s="291"/>
      <c r="AN155" s="291"/>
      <c r="AO155" s="291"/>
      <c r="AP155" s="291"/>
      <c r="AQ155" s="291"/>
      <c r="AR155" s="291"/>
      <c r="AS155" s="291"/>
      <c r="AT155" s="291"/>
      <c r="AU155" s="291"/>
      <c r="AV155" s="291"/>
      <c r="AW155" s="291"/>
      <c r="AX155" s="291"/>
      <c r="AY155" s="291"/>
      <c r="AZ155" s="291"/>
      <c r="BA155" s="291"/>
      <c r="BB155" s="292"/>
      <c r="BC155" s="0"/>
      <c r="BD155" s="0"/>
      <c r="BE155" s="0"/>
      <c r="BF155" s="0"/>
      <c r="BG155" s="0"/>
      <c r="BH155" s="0"/>
      <c r="BI155" s="0"/>
      <c r="BJ155" s="0"/>
      <c r="BK155" s="0"/>
      <c r="BL155" s="0"/>
      <c r="BM155" s="0"/>
      <c r="BN155" s="0"/>
      <c r="BO155" s="0"/>
      <c r="BP155" s="0"/>
      <c r="BQ155" s="0"/>
      <c r="BR155" s="0"/>
      <c r="BS155" s="0"/>
      <c r="BT155" s="0"/>
      <c r="BU155" s="0"/>
      <c r="BV155" s="0"/>
      <c r="BW155" s="0"/>
      <c r="BX155" s="0"/>
      <c r="BY155" s="0"/>
      <c r="BZ155" s="0"/>
      <c r="CA155" s="0"/>
      <c r="CB155" s="0"/>
      <c r="CC155" s="0"/>
      <c r="CD155" s="0"/>
      <c r="CE155" s="0"/>
      <c r="CF155" s="0"/>
      <c r="CG155" s="0"/>
      <c r="CH155" s="0"/>
      <c r="CI155" s="0"/>
      <c r="CJ155" s="0"/>
      <c r="CK155" s="0"/>
      <c r="CL155" s="0"/>
      <c r="CM155" s="0"/>
      <c r="CN155" s="0"/>
      <c r="CO155" s="0"/>
      <c r="CP155" s="0"/>
      <c r="CQ155" s="0"/>
      <c r="CR155" s="0"/>
      <c r="CS155" s="0"/>
      <c r="CT155" s="0"/>
      <c r="CU155" s="0"/>
      <c r="CV155" s="0"/>
      <c r="CW155" s="0"/>
      <c r="CX155" s="0"/>
      <c r="CY155" s="0"/>
      <c r="CZ155" s="0"/>
      <c r="DA155" s="0"/>
      <c r="DB155" s="0"/>
      <c r="DC155" s="0"/>
      <c r="DD155" s="0"/>
      <c r="DE155" s="0"/>
      <c r="DF155" s="0"/>
      <c r="DG155" s="0"/>
      <c r="DH155" s="0"/>
      <c r="DI155" s="0"/>
      <c r="DJ155" s="0"/>
      <c r="DK155" s="0"/>
      <c r="DL155" s="0"/>
      <c r="DM155" s="0"/>
      <c r="DN155" s="0"/>
      <c r="DO155" s="0"/>
      <c r="DP155" s="0"/>
      <c r="DQ155" s="0"/>
      <c r="DR155" s="0"/>
      <c r="DS155" s="0"/>
      <c r="DT155" s="0"/>
      <c r="DU155" s="0"/>
      <c r="DV155" s="0"/>
      <c r="DW155" s="0"/>
      <c r="DX155" s="0"/>
      <c r="DY155" s="0"/>
      <c r="DZ155" s="0"/>
      <c r="EA155" s="0"/>
      <c r="EB155" s="0"/>
      <c r="EC155" s="0"/>
      <c r="ED155" s="0"/>
      <c r="EE155" s="0"/>
      <c r="EF155" s="0"/>
      <c r="EG155" s="0"/>
      <c r="EH155" s="0"/>
      <c r="EI155" s="0"/>
      <c r="EJ155" s="0"/>
      <c r="EK155" s="0"/>
      <c r="EL155" s="0"/>
      <c r="EM155" s="0"/>
      <c r="EN155" s="0"/>
      <c r="EO155" s="0"/>
      <c r="EP155" s="0"/>
      <c r="EQ155" s="0"/>
      <c r="ER155" s="0"/>
      <c r="ES155" s="0"/>
      <c r="ET155" s="0"/>
      <c r="EU155" s="0"/>
      <c r="EV155" s="0"/>
      <c r="EW155" s="0"/>
      <c r="EX155" s="0"/>
      <c r="EY155" s="0"/>
      <c r="EZ155" s="0"/>
      <c r="FA155" s="0"/>
      <c r="FB155" s="0"/>
      <c r="FC155" s="0"/>
      <c r="FD155" s="0"/>
      <c r="FE155" s="0"/>
      <c r="FF155" s="0"/>
      <c r="FG155" s="0"/>
      <c r="FH155" s="0"/>
      <c r="FI155" s="0"/>
      <c r="FJ155" s="0"/>
      <c r="FK155" s="0"/>
      <c r="FL155" s="0"/>
      <c r="FM155" s="0"/>
      <c r="FN155" s="0"/>
      <c r="FO155" s="0"/>
      <c r="FP155" s="0"/>
      <c r="FQ155" s="0"/>
      <c r="FR155" s="0"/>
      <c r="FS155" s="0"/>
      <c r="FT155" s="0"/>
      <c r="FU155" s="0"/>
      <c r="FV155" s="0"/>
      <c r="FW155" s="0"/>
      <c r="FX155" s="0"/>
      <c r="FY155" s="0"/>
      <c r="FZ155" s="0"/>
      <c r="GA155" s="0"/>
      <c r="GB155" s="0"/>
      <c r="GC155" s="0"/>
      <c r="GD155" s="0"/>
      <c r="GE155" s="0"/>
      <c r="GF155" s="0"/>
      <c r="GG155" s="0"/>
      <c r="GH155" s="0"/>
      <c r="GI155" s="0"/>
      <c r="GJ155" s="0"/>
      <c r="GK155" s="0"/>
      <c r="GL155" s="0"/>
      <c r="GM155" s="0"/>
      <c r="GN155" s="0"/>
      <c r="GO155" s="0"/>
      <c r="GP155" s="0"/>
      <c r="GQ155" s="0"/>
      <c r="GR155" s="0"/>
      <c r="GS155" s="0"/>
      <c r="GT155" s="0"/>
      <c r="GU155" s="0"/>
      <c r="GV155" s="0"/>
      <c r="GW155" s="0"/>
      <c r="GX155" s="0"/>
      <c r="GY155" s="0"/>
      <c r="GZ155" s="0"/>
      <c r="HA155" s="0"/>
      <c r="HB155" s="0"/>
      <c r="HC155" s="0"/>
      <c r="HD155" s="0"/>
      <c r="HE155" s="0"/>
      <c r="HF155" s="0"/>
      <c r="HG155" s="0"/>
      <c r="HH155" s="0"/>
      <c r="HI155" s="0"/>
      <c r="HJ155" s="0"/>
      <c r="HK155" s="0"/>
      <c r="HL155" s="0"/>
      <c r="HM155" s="0"/>
      <c r="HN155" s="0"/>
      <c r="HO155" s="0"/>
      <c r="HP155" s="0"/>
      <c r="HQ155" s="0"/>
      <c r="HR155" s="0"/>
      <c r="HS155" s="0"/>
      <c r="HT155" s="0"/>
      <c r="HU155" s="0"/>
      <c r="HV155" s="0"/>
      <c r="HW155" s="0"/>
      <c r="HX155" s="0"/>
      <c r="HY155" s="0"/>
      <c r="HZ155" s="0"/>
      <c r="IA155" s="0"/>
      <c r="IB155" s="0"/>
      <c r="IC155" s="0"/>
      <c r="ID155" s="0"/>
      <c r="IE155" s="0"/>
      <c r="IF155" s="0"/>
      <c r="IG155" s="0"/>
      <c r="IH155" s="0"/>
      <c r="II155" s="0"/>
      <c r="IJ155" s="0"/>
      <c r="IK155" s="0"/>
      <c r="IL155" s="0"/>
      <c r="IM155" s="0"/>
      <c r="IN155" s="0"/>
      <c r="IO155" s="0"/>
      <c r="IP155" s="0"/>
      <c r="IQ155" s="0"/>
      <c r="IR155" s="0"/>
      <c r="IS155" s="0"/>
      <c r="IT155" s="0"/>
      <c r="IU155" s="0"/>
      <c r="IV155" s="0"/>
      <c r="IW155" s="0"/>
      <c r="IX155" s="0"/>
      <c r="IY155" s="0"/>
      <c r="IZ155" s="0"/>
      <c r="JA155" s="0"/>
      <c r="JB155" s="0"/>
      <c r="JC155" s="0"/>
      <c r="JD155" s="0"/>
      <c r="JE155" s="0"/>
      <c r="JF155" s="0"/>
      <c r="JG155" s="0"/>
      <c r="JH155" s="0"/>
      <c r="JI155" s="0"/>
      <c r="JJ155" s="0"/>
      <c r="JK155" s="0"/>
      <c r="JL155" s="0"/>
      <c r="JM155" s="0"/>
      <c r="JN155" s="0"/>
      <c r="JO155" s="0"/>
      <c r="JP155" s="0"/>
      <c r="JQ155" s="0"/>
      <c r="JR155" s="0"/>
      <c r="JS155" s="0"/>
      <c r="JT155" s="0"/>
      <c r="JU155" s="0"/>
      <c r="JV155" s="0"/>
      <c r="JW155" s="0"/>
      <c r="JX155" s="0"/>
      <c r="JY155" s="0"/>
      <c r="JZ155" s="0"/>
      <c r="KA155" s="0"/>
      <c r="KB155" s="0"/>
      <c r="KC155" s="0"/>
      <c r="KD155" s="0"/>
      <c r="KE155" s="0"/>
      <c r="KF155" s="0"/>
      <c r="KG155" s="0"/>
      <c r="KH155" s="0"/>
      <c r="KI155" s="0"/>
      <c r="KJ155" s="0"/>
      <c r="KK155" s="0"/>
      <c r="KL155" s="0"/>
      <c r="KM155" s="0"/>
      <c r="KN155" s="0"/>
      <c r="KO155" s="0"/>
      <c r="KP155" s="0"/>
      <c r="KQ155" s="0"/>
      <c r="KR155" s="0"/>
      <c r="KS155" s="0"/>
      <c r="KT155" s="0"/>
      <c r="KU155" s="0"/>
      <c r="KV155" s="0"/>
      <c r="KW155" s="0"/>
      <c r="KX155" s="0"/>
      <c r="KY155" s="0"/>
      <c r="KZ155" s="0"/>
      <c r="LA155" s="0"/>
      <c r="LB155" s="0"/>
      <c r="LC155" s="0"/>
      <c r="LD155" s="0"/>
      <c r="LE155" s="0"/>
      <c r="LF155" s="0"/>
      <c r="LG155" s="0"/>
      <c r="LH155" s="0"/>
      <c r="LI155" s="0"/>
      <c r="LJ155" s="0"/>
      <c r="LK155" s="0"/>
      <c r="LL155" s="0"/>
      <c r="LM155" s="0"/>
      <c r="LN155" s="0"/>
      <c r="LO155" s="0"/>
      <c r="LP155" s="0"/>
      <c r="LQ155" s="0"/>
      <c r="LR155" s="0"/>
      <c r="LS155" s="0"/>
      <c r="LT155" s="0"/>
      <c r="LU155" s="0"/>
      <c r="LV155" s="0"/>
      <c r="LW155" s="0"/>
      <c r="LX155" s="0"/>
      <c r="LY155" s="0"/>
      <c r="LZ155" s="0"/>
      <c r="MA155" s="0"/>
      <c r="MB155" s="0"/>
      <c r="MC155" s="0"/>
      <c r="MD155" s="0"/>
      <c r="ME155" s="0"/>
      <c r="MF155" s="0"/>
      <c r="MG155" s="0"/>
      <c r="MH155" s="0"/>
      <c r="MI155" s="0"/>
      <c r="MJ155" s="0"/>
      <c r="MK155" s="0"/>
      <c r="ML155" s="0"/>
      <c r="MM155" s="0"/>
      <c r="MN155" s="0"/>
      <c r="MO155" s="0"/>
      <c r="MP155" s="0"/>
      <c r="MQ155" s="0"/>
      <c r="MR155" s="0"/>
      <c r="MS155" s="0"/>
      <c r="MT155" s="0"/>
      <c r="MU155" s="0"/>
      <c r="MV155" s="0"/>
      <c r="MW155" s="0"/>
      <c r="MX155" s="0"/>
      <c r="MY155" s="0"/>
      <c r="MZ155" s="0"/>
      <c r="NA155" s="0"/>
      <c r="NB155" s="0"/>
      <c r="NC155" s="0"/>
      <c r="ND155" s="0"/>
      <c r="NE155" s="0"/>
      <c r="NF155" s="0"/>
      <c r="NG155" s="0"/>
      <c r="NH155" s="0"/>
      <c r="NI155" s="0"/>
      <c r="NJ155" s="0"/>
      <c r="NK155" s="0"/>
      <c r="NL155" s="0"/>
      <c r="NM155" s="0"/>
      <c r="NN155" s="0"/>
      <c r="NO155" s="0"/>
      <c r="NP155" s="0"/>
      <c r="NQ155" s="0"/>
      <c r="NR155" s="0"/>
      <c r="NS155" s="0"/>
      <c r="NT155" s="0"/>
      <c r="NU155" s="0"/>
      <c r="NV155" s="0"/>
      <c r="NW155" s="0"/>
      <c r="NX155" s="0"/>
      <c r="NY155" s="0"/>
      <c r="NZ155" s="0"/>
      <c r="OA155" s="0"/>
      <c r="OB155" s="0"/>
      <c r="OC155" s="0"/>
      <c r="OD155" s="0"/>
      <c r="OE155" s="0"/>
      <c r="OF155" s="0"/>
      <c r="OG155" s="0"/>
      <c r="OH155" s="0"/>
      <c r="OI155" s="0"/>
      <c r="OJ155" s="0"/>
      <c r="OK155" s="0"/>
      <c r="OL155" s="0"/>
      <c r="OM155" s="0"/>
      <c r="ON155" s="0"/>
      <c r="OO155" s="0"/>
      <c r="OP155" s="0"/>
      <c r="OQ155" s="0"/>
      <c r="OR155" s="0"/>
      <c r="OS155" s="0"/>
      <c r="OT155" s="0"/>
      <c r="OU155" s="0"/>
      <c r="OV155" s="0"/>
      <c r="OW155" s="0"/>
      <c r="OX155" s="0"/>
      <c r="OY155" s="0"/>
      <c r="OZ155" s="0"/>
      <c r="PA155" s="0"/>
      <c r="PB155" s="0"/>
      <c r="PC155" s="0"/>
      <c r="PD155" s="0"/>
      <c r="PE155" s="0"/>
      <c r="PF155" s="0"/>
      <c r="PG155" s="0"/>
      <c r="PH155" s="0"/>
      <c r="PI155" s="0"/>
      <c r="PJ155" s="0"/>
      <c r="PK155" s="0"/>
      <c r="PL155" s="0"/>
      <c r="PM155" s="0"/>
      <c r="PN155" s="0"/>
      <c r="PO155" s="0"/>
      <c r="PP155" s="0"/>
      <c r="PQ155" s="0"/>
      <c r="PR155" s="0"/>
      <c r="PS155" s="0"/>
      <c r="PT155" s="0"/>
      <c r="PU155" s="0"/>
      <c r="PV155" s="0"/>
      <c r="PW155" s="0"/>
      <c r="PX155" s="0"/>
      <c r="PY155" s="0"/>
      <c r="PZ155" s="0"/>
      <c r="QA155" s="0"/>
      <c r="QB155" s="0"/>
      <c r="QC155" s="0"/>
      <c r="QD155" s="0"/>
      <c r="QE155" s="0"/>
      <c r="QF155" s="0"/>
      <c r="QG155" s="0"/>
      <c r="QH155" s="0"/>
      <c r="QI155" s="0"/>
      <c r="QJ155" s="0"/>
      <c r="QK155" s="0"/>
      <c r="QL155" s="0"/>
      <c r="QM155" s="0"/>
      <c r="QN155" s="0"/>
      <c r="QO155" s="0"/>
      <c r="QP155" s="0"/>
      <c r="QQ155" s="0"/>
      <c r="QR155" s="0"/>
      <c r="QS155" s="0"/>
      <c r="QT155" s="0"/>
      <c r="QU155" s="0"/>
      <c r="QV155" s="0"/>
      <c r="QW155" s="0"/>
      <c r="QX155" s="0"/>
      <c r="QY155" s="0"/>
      <c r="QZ155" s="0"/>
      <c r="RA155" s="0"/>
      <c r="RB155" s="0"/>
      <c r="RC155" s="0"/>
      <c r="RD155" s="0"/>
      <c r="RE155" s="0"/>
      <c r="RF155" s="0"/>
      <c r="RG155" s="0"/>
      <c r="RH155" s="0"/>
      <c r="RI155" s="0"/>
      <c r="RJ155" s="0"/>
      <c r="RK155" s="0"/>
      <c r="RL155" s="0"/>
      <c r="RM155" s="0"/>
      <c r="RN155" s="0"/>
      <c r="RO155" s="0"/>
      <c r="RP155" s="0"/>
      <c r="RQ155" s="0"/>
      <c r="RR155" s="0"/>
      <c r="RS155" s="0"/>
      <c r="RT155" s="0"/>
      <c r="RU155" s="0"/>
      <c r="RV155" s="0"/>
      <c r="RW155" s="0"/>
      <c r="RX155" s="0"/>
      <c r="RY155" s="0"/>
      <c r="RZ155" s="0"/>
      <c r="SA155" s="0"/>
      <c r="SB155" s="0"/>
      <c r="SC155" s="0"/>
      <c r="SD155" s="0"/>
      <c r="SE155" s="0"/>
      <c r="SF155" s="0"/>
      <c r="SG155" s="0"/>
      <c r="SH155" s="0"/>
      <c r="SI155" s="0"/>
      <c r="SJ155" s="0"/>
      <c r="SK155" s="0"/>
      <c r="SL155" s="0"/>
      <c r="SM155" s="0"/>
      <c r="SN155" s="0"/>
      <c r="SO155" s="0"/>
      <c r="SP155" s="0"/>
      <c r="SQ155" s="0"/>
      <c r="SR155" s="0"/>
      <c r="SS155" s="0"/>
      <c r="ST155" s="0"/>
      <c r="SU155" s="0"/>
      <c r="SV155" s="0"/>
      <c r="SW155" s="0"/>
      <c r="SX155" s="0"/>
      <c r="SY155" s="0"/>
      <c r="SZ155" s="0"/>
      <c r="TA155" s="0"/>
      <c r="TB155" s="0"/>
      <c r="TC155" s="0"/>
      <c r="TD155" s="0"/>
      <c r="TE155" s="0"/>
      <c r="TF155" s="0"/>
      <c r="TG155" s="0"/>
      <c r="TH155" s="0"/>
      <c r="TI155" s="0"/>
      <c r="TJ155" s="0"/>
      <c r="TK155" s="0"/>
      <c r="TL155" s="0"/>
      <c r="TM155" s="0"/>
      <c r="TN155" s="0"/>
      <c r="TO155" s="0"/>
      <c r="TP155" s="0"/>
      <c r="TQ155" s="0"/>
      <c r="TR155" s="0"/>
      <c r="TS155" s="0"/>
      <c r="TT155" s="0"/>
      <c r="TU155" s="0"/>
      <c r="TV155" s="0"/>
      <c r="TW155" s="0"/>
      <c r="TX155" s="0"/>
      <c r="TY155" s="0"/>
      <c r="TZ155" s="0"/>
      <c r="UA155" s="0"/>
      <c r="UB155" s="0"/>
      <c r="UC155" s="0"/>
      <c r="UD155" s="0"/>
      <c r="UE155" s="0"/>
      <c r="UF155" s="0"/>
      <c r="UG155" s="0"/>
      <c r="UH155" s="0"/>
      <c r="UI155" s="0"/>
      <c r="UJ155" s="0"/>
      <c r="UK155" s="0"/>
      <c r="UL155" s="0"/>
      <c r="UM155" s="0"/>
      <c r="UN155" s="0"/>
      <c r="UO155" s="0"/>
      <c r="UP155" s="0"/>
      <c r="UQ155" s="0"/>
      <c r="UR155" s="0"/>
      <c r="US155" s="0"/>
      <c r="UT155" s="0"/>
      <c r="UU155" s="0"/>
      <c r="UV155" s="0"/>
      <c r="UW155" s="0"/>
      <c r="UX155" s="0"/>
      <c r="UY155" s="0"/>
      <c r="UZ155" s="0"/>
      <c r="VA155" s="0"/>
      <c r="VB155" s="0"/>
      <c r="VC155" s="0"/>
      <c r="VD155" s="0"/>
      <c r="VE155" s="0"/>
      <c r="VF155" s="0"/>
      <c r="VG155" s="0"/>
      <c r="VH155" s="0"/>
      <c r="VI155" s="0"/>
      <c r="VJ155" s="0"/>
      <c r="VK155" s="0"/>
      <c r="VL155" s="0"/>
      <c r="VM155" s="0"/>
      <c r="VN155" s="0"/>
      <c r="VO155" s="0"/>
      <c r="VP155" s="0"/>
      <c r="VQ155" s="0"/>
      <c r="VR155" s="0"/>
      <c r="VS155" s="0"/>
      <c r="VT155" s="0"/>
      <c r="VU155" s="0"/>
      <c r="VV155" s="0"/>
      <c r="VW155" s="0"/>
      <c r="VX155" s="0"/>
      <c r="VY155" s="0"/>
      <c r="VZ155" s="0"/>
      <c r="WA155" s="0"/>
      <c r="WB155" s="0"/>
      <c r="WC155" s="0"/>
      <c r="WD155" s="0"/>
      <c r="WE155" s="0"/>
      <c r="WF155" s="0"/>
      <c r="WG155" s="0"/>
      <c r="WH155" s="0"/>
      <c r="WI155" s="0"/>
      <c r="WJ155" s="0"/>
      <c r="WK155" s="0"/>
      <c r="WL155" s="0"/>
      <c r="WM155" s="0"/>
      <c r="WN155" s="0"/>
      <c r="WO155" s="0"/>
      <c r="WP155" s="0"/>
      <c r="WQ155" s="0"/>
      <c r="WR155" s="0"/>
      <c r="WS155" s="0"/>
      <c r="WT155" s="0"/>
      <c r="WU155" s="0"/>
      <c r="WV155" s="0"/>
      <c r="WW155" s="0"/>
      <c r="WX155" s="0"/>
      <c r="WY155" s="0"/>
      <c r="WZ155" s="0"/>
      <c r="XA155" s="0"/>
      <c r="XB155" s="0"/>
      <c r="XC155" s="0"/>
      <c r="XD155" s="0"/>
      <c r="XE155" s="0"/>
      <c r="XF155" s="0"/>
      <c r="XG155" s="0"/>
      <c r="XH155" s="0"/>
      <c r="XI155" s="0"/>
      <c r="XJ155" s="0"/>
      <c r="XK155" s="0"/>
      <c r="XL155" s="0"/>
      <c r="XM155" s="0"/>
      <c r="XN155" s="0"/>
      <c r="XO155" s="0"/>
      <c r="XP155" s="0"/>
      <c r="XQ155" s="0"/>
      <c r="XR155" s="0"/>
      <c r="XS155" s="0"/>
      <c r="XT155" s="0"/>
      <c r="XU155" s="0"/>
      <c r="XV155" s="0"/>
      <c r="XW155" s="0"/>
      <c r="XX155" s="0"/>
      <c r="XY155" s="0"/>
      <c r="XZ155" s="0"/>
      <c r="YA155" s="0"/>
      <c r="YB155" s="0"/>
      <c r="YC155" s="0"/>
      <c r="YD155" s="0"/>
      <c r="YE155" s="0"/>
      <c r="YF155" s="0"/>
      <c r="YG155" s="0"/>
      <c r="YH155" s="0"/>
      <c r="YI155" s="0"/>
      <c r="YJ155" s="0"/>
      <c r="YK155" s="0"/>
      <c r="YL155" s="0"/>
      <c r="YM155" s="0"/>
      <c r="YN155" s="0"/>
      <c r="YO155" s="0"/>
      <c r="YP155" s="0"/>
      <c r="YQ155" s="0"/>
      <c r="YR155" s="0"/>
      <c r="YS155" s="0"/>
      <c r="YT155" s="0"/>
      <c r="YU155" s="0"/>
      <c r="YV155" s="0"/>
      <c r="YW155" s="0"/>
      <c r="YX155" s="0"/>
      <c r="YY155" s="0"/>
      <c r="YZ155" s="0"/>
      <c r="ZA155" s="0"/>
      <c r="ZB155" s="0"/>
      <c r="ZC155" s="0"/>
      <c r="ZD155" s="0"/>
      <c r="ZE155" s="0"/>
      <c r="ZF155" s="0"/>
      <c r="ZG155" s="0"/>
      <c r="ZH155" s="0"/>
      <c r="ZI155" s="0"/>
      <c r="ZJ155" s="0"/>
      <c r="ZK155" s="0"/>
      <c r="ZL155" s="0"/>
      <c r="ZM155" s="0"/>
      <c r="ZN155" s="0"/>
      <c r="ZO155" s="0"/>
      <c r="ZP155" s="0"/>
      <c r="ZQ155" s="0"/>
      <c r="ZR155" s="0"/>
      <c r="ZS155" s="0"/>
      <c r="ZT155" s="0"/>
      <c r="ZU155" s="0"/>
      <c r="ZV155" s="0"/>
      <c r="ZW155" s="0"/>
      <c r="ZX155" s="0"/>
      <c r="ZY155" s="0"/>
      <c r="ZZ155" s="0"/>
      <c r="AAA155" s="0"/>
      <c r="AAB155" s="0"/>
      <c r="AAC155" s="0"/>
      <c r="AAD155" s="0"/>
      <c r="AAE155" s="0"/>
      <c r="AAF155" s="0"/>
      <c r="AAG155" s="0"/>
      <c r="AAH155" s="0"/>
      <c r="AAI155" s="0"/>
      <c r="AAJ155" s="0"/>
      <c r="AAK155" s="0"/>
      <c r="AAL155" s="0"/>
      <c r="AAM155" s="0"/>
      <c r="AAN155" s="0"/>
      <c r="AAO155" s="0"/>
      <c r="AAP155" s="0"/>
      <c r="AAQ155" s="0"/>
      <c r="AAR155" s="0"/>
      <c r="AAS155" s="0"/>
      <c r="AAT155" s="0"/>
      <c r="AAU155" s="0"/>
      <c r="AAV155" s="0"/>
      <c r="AAW155" s="0"/>
      <c r="AAX155" s="0"/>
      <c r="AAY155" s="0"/>
      <c r="AAZ155" s="0"/>
      <c r="ABA155" s="0"/>
      <c r="ABB155" s="0"/>
      <c r="ABC155" s="0"/>
      <c r="ABD155" s="0"/>
      <c r="ABE155" s="0"/>
      <c r="ABF155" s="0"/>
      <c r="ABG155" s="0"/>
      <c r="ABH155" s="0"/>
      <c r="ABI155" s="0"/>
      <c r="ABJ155" s="0"/>
      <c r="ABK155" s="0"/>
      <c r="ABL155" s="0"/>
      <c r="ABM155" s="0"/>
      <c r="ABN155" s="0"/>
      <c r="ABO155" s="0"/>
      <c r="ABP155" s="0"/>
      <c r="ABQ155" s="0"/>
      <c r="ABR155" s="0"/>
      <c r="ABS155" s="0"/>
      <c r="ABT155" s="0"/>
      <c r="ABU155" s="0"/>
      <c r="ABV155" s="0"/>
      <c r="ABW155" s="0"/>
      <c r="ABX155" s="0"/>
      <c r="ABY155" s="0"/>
      <c r="ABZ155" s="0"/>
      <c r="ACA155" s="0"/>
      <c r="ACB155" s="0"/>
      <c r="ACC155" s="0"/>
      <c r="ACD155" s="0"/>
      <c r="ACE155" s="0"/>
      <c r="ACF155" s="0"/>
      <c r="ACG155" s="0"/>
      <c r="ACH155" s="0"/>
      <c r="ACI155" s="0"/>
      <c r="ACJ155" s="0"/>
      <c r="ACK155" s="0"/>
      <c r="ACL155" s="0"/>
      <c r="ACM155" s="0"/>
      <c r="ACN155" s="0"/>
      <c r="ACO155" s="0"/>
      <c r="ACP155" s="0"/>
      <c r="ACQ155" s="0"/>
      <c r="ACR155" s="0"/>
      <c r="ACS155" s="0"/>
      <c r="ACT155" s="0"/>
      <c r="ACU155" s="0"/>
      <c r="ACV155" s="0"/>
      <c r="ACW155" s="0"/>
      <c r="ACX155" s="0"/>
      <c r="ACY155" s="0"/>
      <c r="ACZ155" s="0"/>
      <c r="ADA155" s="0"/>
      <c r="ADB155" s="0"/>
      <c r="ADC155" s="0"/>
      <c r="ADD155" s="0"/>
      <c r="ADE155" s="0"/>
      <c r="ADF155" s="0"/>
      <c r="ADG155" s="0"/>
      <c r="ADH155" s="0"/>
      <c r="ADI155" s="0"/>
      <c r="ADJ155" s="0"/>
      <c r="ADK155" s="0"/>
      <c r="ADL155" s="0"/>
      <c r="ADM155" s="0"/>
      <c r="ADN155" s="0"/>
      <c r="ADO155" s="0"/>
      <c r="ADP155" s="0"/>
      <c r="ADQ155" s="0"/>
      <c r="ADR155" s="0"/>
      <c r="ADS155" s="0"/>
      <c r="ADT155" s="0"/>
      <c r="ADU155" s="0"/>
      <c r="ADV155" s="0"/>
      <c r="ADW155" s="0"/>
      <c r="ADX155" s="0"/>
      <c r="ADY155" s="0"/>
      <c r="ADZ155" s="0"/>
      <c r="AEA155" s="0"/>
      <c r="AEB155" s="0"/>
      <c r="AEC155" s="0"/>
      <c r="AED155" s="0"/>
      <c r="AEE155" s="0"/>
      <c r="AEF155" s="0"/>
      <c r="AEG155" s="0"/>
      <c r="AEH155" s="0"/>
      <c r="AEI155" s="0"/>
      <c r="AEJ155" s="0"/>
      <c r="AEK155" s="0"/>
      <c r="AEL155" s="0"/>
      <c r="AEM155" s="0"/>
      <c r="AEN155" s="0"/>
      <c r="AEO155" s="0"/>
      <c r="AEP155" s="0"/>
      <c r="AEQ155" s="0"/>
      <c r="AER155" s="0"/>
      <c r="AES155" s="0"/>
      <c r="AET155" s="0"/>
      <c r="AEU155" s="0"/>
      <c r="AEV155" s="0"/>
      <c r="AEW155" s="0"/>
      <c r="AEX155" s="0"/>
      <c r="AEY155" s="0"/>
      <c r="AEZ155" s="0"/>
      <c r="AFA155" s="0"/>
      <c r="AFB155" s="0"/>
      <c r="AFC155" s="0"/>
      <c r="AFD155" s="0"/>
      <c r="AFE155" s="0"/>
      <c r="AFF155" s="0"/>
      <c r="AFG155" s="0"/>
      <c r="AFH155" s="0"/>
      <c r="AFI155" s="0"/>
      <c r="AFJ155" s="0"/>
      <c r="AFK155" s="0"/>
      <c r="AFL155" s="0"/>
      <c r="AFM155" s="0"/>
      <c r="AFN155" s="0"/>
      <c r="AFO155" s="0"/>
      <c r="AFP155" s="0"/>
      <c r="AFQ155" s="0"/>
      <c r="AFR155" s="0"/>
      <c r="AFS155" s="0"/>
      <c r="AFT155" s="0"/>
      <c r="AFU155" s="0"/>
      <c r="AFV155" s="0"/>
      <c r="AFW155" s="0"/>
      <c r="AFX155" s="0"/>
      <c r="AFY155" s="0"/>
      <c r="AFZ155" s="0"/>
      <c r="AGA155" s="0"/>
      <c r="AGB155" s="0"/>
      <c r="AGC155" s="0"/>
      <c r="AGD155" s="0"/>
      <c r="AGE155" s="0"/>
      <c r="AGF155" s="0"/>
      <c r="AGG155" s="0"/>
      <c r="AGH155" s="0"/>
      <c r="AGI155" s="0"/>
      <c r="AGJ155" s="0"/>
      <c r="AGK155" s="0"/>
      <c r="AGL155" s="0"/>
      <c r="AGM155" s="0"/>
      <c r="AGN155" s="0"/>
      <c r="AGO155" s="0"/>
      <c r="AGP155" s="0"/>
      <c r="AGQ155" s="0"/>
      <c r="AGR155" s="0"/>
      <c r="AGS155" s="0"/>
      <c r="AGT155" s="0"/>
      <c r="AGU155" s="0"/>
      <c r="AGV155" s="0"/>
      <c r="AGW155" s="0"/>
      <c r="AGX155" s="0"/>
      <c r="AGY155" s="0"/>
      <c r="AGZ155" s="0"/>
      <c r="AHA155" s="0"/>
      <c r="AHB155" s="0"/>
      <c r="AHC155" s="0"/>
      <c r="AHD155" s="0"/>
      <c r="AHE155" s="0"/>
      <c r="AHF155" s="0"/>
      <c r="AHG155" s="0"/>
      <c r="AHH155" s="0"/>
      <c r="AHI155" s="0"/>
      <c r="AHJ155" s="0"/>
      <c r="AHK155" s="0"/>
      <c r="AHL155" s="0"/>
      <c r="AHM155" s="0"/>
      <c r="AHN155" s="0"/>
      <c r="AHO155" s="0"/>
      <c r="AHP155" s="0"/>
      <c r="AHQ155" s="0"/>
      <c r="AHR155" s="0"/>
      <c r="AHS155" s="0"/>
      <c r="AHT155" s="0"/>
      <c r="AHU155" s="0"/>
      <c r="AHV155" s="0"/>
      <c r="AHW155" s="0"/>
      <c r="AHX155" s="0"/>
      <c r="AHY155" s="0"/>
      <c r="AHZ155" s="0"/>
      <c r="AIA155" s="0"/>
      <c r="AIB155" s="0"/>
      <c r="AIC155" s="0"/>
      <c r="AID155" s="0"/>
      <c r="AIE155" s="0"/>
      <c r="AIF155" s="0"/>
      <c r="AIG155" s="0"/>
      <c r="AIH155" s="0"/>
      <c r="AII155" s="0"/>
      <c r="AIJ155" s="0"/>
      <c r="AIK155" s="0"/>
      <c r="AIL155" s="0"/>
      <c r="AIM155" s="0"/>
      <c r="AIN155" s="0"/>
      <c r="AIO155" s="0"/>
      <c r="AIP155" s="0"/>
      <c r="AIQ155" s="0"/>
      <c r="AIR155" s="0"/>
      <c r="AIS155" s="0"/>
      <c r="AIT155" s="0"/>
      <c r="AIU155" s="0"/>
      <c r="AIV155" s="0"/>
      <c r="AIW155" s="0"/>
      <c r="AIX155" s="0"/>
      <c r="AIY155" s="0"/>
      <c r="AIZ155" s="0"/>
      <c r="AJA155" s="0"/>
      <c r="AJB155" s="0"/>
      <c r="AJC155" s="0"/>
      <c r="AJD155" s="0"/>
      <c r="AJE155" s="0"/>
      <c r="AJF155" s="0"/>
      <c r="AJG155" s="0"/>
      <c r="AJH155" s="0"/>
      <c r="AJI155" s="0"/>
      <c r="AJJ155" s="0"/>
      <c r="AJK155" s="0"/>
      <c r="AJL155" s="0"/>
      <c r="AJM155" s="0"/>
      <c r="AJN155" s="0"/>
      <c r="AJO155" s="0"/>
      <c r="AJP155" s="0"/>
      <c r="AJQ155" s="0"/>
      <c r="AJR155" s="0"/>
      <c r="AJS155" s="0"/>
      <c r="AJT155" s="0"/>
      <c r="AJU155" s="0"/>
      <c r="AJV155" s="0"/>
      <c r="AJW155" s="0"/>
      <c r="AJX155" s="0"/>
      <c r="AJY155" s="0"/>
      <c r="AJZ155" s="0"/>
      <c r="AKA155" s="0"/>
      <c r="AKB155" s="0"/>
      <c r="AKC155" s="0"/>
      <c r="AKD155" s="0"/>
      <c r="AKE155" s="0"/>
      <c r="AKF155" s="0"/>
      <c r="AKG155" s="0"/>
      <c r="AKH155" s="0"/>
      <c r="AKI155" s="0"/>
      <c r="AKJ155" s="0"/>
      <c r="AKK155" s="0"/>
      <c r="AKL155" s="0"/>
      <c r="AKM155" s="0"/>
      <c r="AKN155" s="0"/>
      <c r="AKO155" s="0"/>
      <c r="AKP155" s="0"/>
      <c r="AKQ155" s="0"/>
      <c r="AKR155" s="0"/>
      <c r="AKS155" s="0"/>
      <c r="AKT155" s="0"/>
      <c r="AKU155" s="0"/>
      <c r="AKV155" s="0"/>
      <c r="AKW155" s="0"/>
      <c r="AKX155" s="0"/>
      <c r="AKY155" s="0"/>
      <c r="AKZ155" s="0"/>
      <c r="ALA155" s="0"/>
      <c r="ALB155" s="0"/>
      <c r="ALC155" s="0"/>
      <c r="ALD155" s="0"/>
      <c r="ALE155" s="0"/>
      <c r="ALF155" s="0"/>
      <c r="ALG155" s="0"/>
      <c r="ALH155" s="0"/>
      <c r="ALI155" s="0"/>
      <c r="ALJ155" s="0"/>
      <c r="ALK155" s="0"/>
      <c r="ALL155" s="0"/>
      <c r="ALM155" s="0"/>
      <c r="ALN155" s="0"/>
      <c r="ALO155" s="0"/>
      <c r="ALP155" s="0"/>
      <c r="ALQ155" s="0"/>
      <c r="ALR155" s="0"/>
      <c r="ALS155" s="0"/>
      <c r="ALT155" s="0"/>
      <c r="ALU155" s="0"/>
      <c r="ALV155" s="0"/>
      <c r="ALW155" s="0"/>
      <c r="ALX155" s="0"/>
      <c r="ALY155" s="0"/>
      <c r="ALZ155" s="0"/>
      <c r="AMA155" s="0"/>
      <c r="AMB155" s="0"/>
      <c r="AMC155" s="0"/>
      <c r="AMD155" s="0"/>
      <c r="AME155" s="0"/>
      <c r="AMF155" s="0"/>
      <c r="AMG155" s="0"/>
      <c r="AMH155" s="0"/>
      <c r="AMI155" s="0"/>
      <c r="AMJ155" s="0"/>
    </row>
    <row r="156" s="258" customFormat="true" ht="15" hidden="false" customHeight="true" outlineLevel="1" collapsed="false">
      <c r="A156" s="270"/>
      <c r="B156" s="279" t="s">
        <v>155</v>
      </c>
      <c r="C156" s="210" t="s">
        <v>156</v>
      </c>
      <c r="D156" s="211" t="s">
        <v>157</v>
      </c>
      <c r="E156" s="280" t="n">
        <v>365</v>
      </c>
      <c r="F156" s="280" t="n">
        <v>365</v>
      </c>
      <c r="G156" s="280" t="n">
        <v>365</v>
      </c>
      <c r="H156" s="280" t="n">
        <v>365</v>
      </c>
      <c r="I156" s="280" t="n">
        <v>340</v>
      </c>
      <c r="J156" s="280" t="n">
        <v>340</v>
      </c>
      <c r="K156" s="280" t="n">
        <v>340</v>
      </c>
      <c r="L156" s="280" t="s">
        <v>114</v>
      </c>
      <c r="M156" s="280" t="s">
        <v>114</v>
      </c>
      <c r="N156" s="280" t="s">
        <v>114</v>
      </c>
      <c r="O156" s="280" t="n">
        <v>365</v>
      </c>
      <c r="P156" s="280" t="n">
        <v>365</v>
      </c>
      <c r="Q156" s="280" t="n">
        <v>365</v>
      </c>
      <c r="R156" s="280" t="n">
        <v>365</v>
      </c>
      <c r="S156" s="280" t="n">
        <v>340</v>
      </c>
      <c r="T156" s="280" t="n">
        <v>340</v>
      </c>
      <c r="U156" s="280" t="n">
        <v>340</v>
      </c>
      <c r="V156" s="280" t="s">
        <v>114</v>
      </c>
      <c r="W156" s="280" t="s">
        <v>114</v>
      </c>
      <c r="X156" s="280" t="s">
        <v>114</v>
      </c>
      <c r="Y156" s="280" t="n">
        <v>365</v>
      </c>
      <c r="Z156" s="280" t="n">
        <v>365</v>
      </c>
      <c r="AA156" s="280" t="n">
        <v>365</v>
      </c>
      <c r="AB156" s="280" t="n">
        <v>365</v>
      </c>
      <c r="AC156" s="280" t="n">
        <v>340</v>
      </c>
      <c r="AD156" s="280" t="n">
        <v>340</v>
      </c>
      <c r="AE156" s="280" t="n">
        <v>340</v>
      </c>
      <c r="AF156" s="280" t="s">
        <v>114</v>
      </c>
      <c r="AG156" s="280" t="s">
        <v>114</v>
      </c>
      <c r="AH156" s="280" t="s">
        <v>114</v>
      </c>
      <c r="AI156" s="280" t="n">
        <v>365</v>
      </c>
      <c r="AJ156" s="280" t="n">
        <v>365</v>
      </c>
      <c r="AK156" s="280" t="n">
        <v>365</v>
      </c>
      <c r="AL156" s="280" t="n">
        <v>365</v>
      </c>
      <c r="AM156" s="280" t="n">
        <v>340</v>
      </c>
      <c r="AN156" s="280" t="n">
        <v>340</v>
      </c>
      <c r="AO156" s="280" t="n">
        <v>340</v>
      </c>
      <c r="AP156" s="280" t="s">
        <v>114</v>
      </c>
      <c r="AQ156" s="280" t="s">
        <v>114</v>
      </c>
      <c r="AR156" s="280" t="s">
        <v>114</v>
      </c>
      <c r="AS156" s="280" t="n">
        <v>365</v>
      </c>
      <c r="AT156" s="280" t="n">
        <v>365</v>
      </c>
      <c r="AU156" s="280" t="n">
        <v>365</v>
      </c>
      <c r="AV156" s="280" t="n">
        <v>365</v>
      </c>
      <c r="AW156" s="280" t="n">
        <v>340</v>
      </c>
      <c r="AX156" s="280" t="n">
        <v>340</v>
      </c>
      <c r="AY156" s="280" t="n">
        <v>340</v>
      </c>
      <c r="AZ156" s="280" t="s">
        <v>114</v>
      </c>
      <c r="BA156" s="280" t="s">
        <v>114</v>
      </c>
      <c r="BB156" s="280" t="s">
        <v>114</v>
      </c>
      <c r="BC156" s="185"/>
      <c r="BD156" s="185"/>
      <c r="BE156" s="185"/>
      <c r="BF156" s="185"/>
      <c r="BG156" s="185"/>
      <c r="BH156" s="185"/>
      <c r="BI156" s="185"/>
      <c r="BJ156" s="185"/>
      <c r="BK156" s="185"/>
      <c r="BL156" s="185"/>
      <c r="BM156" s="185"/>
      <c r="BN156" s="185"/>
      <c r="BO156" s="185"/>
      <c r="BP156" s="185"/>
      <c r="BQ156" s="185"/>
      <c r="BR156" s="185"/>
      <c r="BS156" s="185"/>
      <c r="BT156" s="185"/>
      <c r="BU156" s="185"/>
      <c r="BV156" s="185"/>
    </row>
    <row r="157" customFormat="false" ht="15.75" hidden="false" customHeight="true" outlineLevel="1" collapsed="false">
      <c r="A157" s="270"/>
      <c r="B157" s="275" t="s">
        <v>158</v>
      </c>
      <c r="C157" s="66" t="s">
        <v>159</v>
      </c>
      <c r="D157" s="203" t="s">
        <v>157</v>
      </c>
      <c r="E157" s="203" t="n">
        <v>28.5</v>
      </c>
      <c r="F157" s="203"/>
      <c r="G157" s="203"/>
      <c r="H157" s="203"/>
      <c r="I157" s="203"/>
      <c r="J157" s="203"/>
      <c r="K157" s="203"/>
      <c r="L157" s="203"/>
      <c r="M157" s="203"/>
      <c r="N157" s="203"/>
      <c r="O157" s="203" t="n">
        <v>28.5</v>
      </c>
      <c r="P157" s="203"/>
      <c r="Q157" s="203"/>
      <c r="R157" s="203"/>
      <c r="S157" s="203"/>
      <c r="T157" s="203"/>
      <c r="U157" s="203"/>
      <c r="V157" s="203"/>
      <c r="W157" s="203"/>
      <c r="X157" s="203"/>
      <c r="Y157" s="203" t="n">
        <v>28.5</v>
      </c>
      <c r="Z157" s="203"/>
      <c r="AA157" s="203"/>
      <c r="AB157" s="203"/>
      <c r="AC157" s="203"/>
      <c r="AD157" s="203"/>
      <c r="AE157" s="203"/>
      <c r="AF157" s="203"/>
      <c r="AG157" s="203"/>
      <c r="AH157" s="203"/>
      <c r="AI157" s="203" t="n">
        <v>28.5</v>
      </c>
      <c r="AJ157" s="203"/>
      <c r="AK157" s="203"/>
      <c r="AL157" s="203"/>
      <c r="AM157" s="203"/>
      <c r="AN157" s="203"/>
      <c r="AO157" s="203"/>
      <c r="AP157" s="203"/>
      <c r="AQ157" s="203"/>
      <c r="AR157" s="203"/>
      <c r="AS157" s="203" t="n">
        <v>28.5</v>
      </c>
      <c r="AT157" s="203"/>
      <c r="AU157" s="203"/>
      <c r="AV157" s="203"/>
      <c r="AW157" s="203"/>
      <c r="AX157" s="203"/>
      <c r="AY157" s="203"/>
      <c r="AZ157" s="203"/>
      <c r="BA157" s="203"/>
      <c r="BB157" s="203"/>
      <c r="BC157" s="0"/>
      <c r="BD157" s="0"/>
      <c r="BE157" s="0"/>
      <c r="BF157" s="0"/>
      <c r="BG157" s="0"/>
      <c r="BH157" s="0"/>
      <c r="BI157" s="0"/>
      <c r="BJ157" s="0"/>
      <c r="BK157" s="0"/>
      <c r="BL157" s="0"/>
      <c r="BM157" s="0"/>
      <c r="BN157" s="0"/>
      <c r="BO157" s="0"/>
      <c r="BP157" s="0"/>
      <c r="BQ157" s="0"/>
      <c r="BR157" s="0"/>
      <c r="BS157" s="0"/>
      <c r="BT157" s="0"/>
      <c r="BU157" s="0"/>
      <c r="BV157" s="0"/>
      <c r="BW157" s="0"/>
      <c r="BX157" s="0"/>
      <c r="BY157" s="0"/>
      <c r="BZ157" s="0"/>
      <c r="CA157" s="0"/>
      <c r="CB157" s="0"/>
      <c r="CC157" s="0"/>
      <c r="CD157" s="0"/>
      <c r="CE157" s="0"/>
      <c r="CF157" s="0"/>
      <c r="CG157" s="0"/>
      <c r="CH157" s="0"/>
      <c r="CI157" s="0"/>
      <c r="CJ157" s="0"/>
      <c r="CK157" s="0"/>
      <c r="CL157" s="0"/>
      <c r="CM157" s="0"/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/>
      <c r="DC157" s="0"/>
      <c r="DD157" s="0"/>
      <c r="DE157" s="0"/>
      <c r="DF157" s="0"/>
      <c r="DG157" s="0"/>
      <c r="DH157" s="0"/>
      <c r="DI157" s="0"/>
      <c r="DJ157" s="0"/>
      <c r="DK157" s="0"/>
      <c r="DL157" s="0"/>
      <c r="DM157" s="0"/>
      <c r="DN157" s="0"/>
      <c r="DO157" s="0"/>
      <c r="DP157" s="0"/>
      <c r="DQ157" s="0"/>
      <c r="DR157" s="0"/>
      <c r="DS157" s="0"/>
      <c r="DT157" s="0"/>
      <c r="DU157" s="0"/>
      <c r="DV157" s="0"/>
      <c r="DW157" s="0"/>
      <c r="DX157" s="0"/>
      <c r="DY157" s="0"/>
      <c r="DZ157" s="0"/>
      <c r="EA157" s="0"/>
      <c r="EB157" s="0"/>
      <c r="EC157" s="0"/>
      <c r="ED157" s="0"/>
      <c r="EE157" s="0"/>
      <c r="EF157" s="0"/>
      <c r="EG157" s="0"/>
      <c r="EH157" s="0"/>
      <c r="EI157" s="0"/>
      <c r="EJ157" s="0"/>
      <c r="EK157" s="0"/>
      <c r="EL157" s="0"/>
      <c r="EM157" s="0"/>
      <c r="EN157" s="0"/>
      <c r="EO157" s="0"/>
      <c r="EP157" s="0"/>
      <c r="EQ157" s="0"/>
      <c r="ER157" s="0"/>
      <c r="ES157" s="0"/>
      <c r="ET157" s="0"/>
      <c r="EU157" s="0"/>
      <c r="EV157" s="0"/>
      <c r="EW157" s="0"/>
      <c r="EX157" s="0"/>
      <c r="EY157" s="0"/>
      <c r="EZ157" s="0"/>
      <c r="FA157" s="0"/>
      <c r="FB157" s="0"/>
      <c r="FC157" s="0"/>
      <c r="FD157" s="0"/>
      <c r="FE157" s="0"/>
      <c r="FF157" s="0"/>
      <c r="FG157" s="0"/>
      <c r="FH157" s="0"/>
      <c r="FI157" s="0"/>
      <c r="FJ157" s="0"/>
      <c r="FK157" s="0"/>
      <c r="FL157" s="0"/>
      <c r="FM157" s="0"/>
      <c r="FN157" s="0"/>
      <c r="FO157" s="0"/>
      <c r="FP157" s="0"/>
      <c r="FQ157" s="0"/>
      <c r="FR157" s="0"/>
      <c r="FS157" s="0"/>
      <c r="FT157" s="0"/>
      <c r="FU157" s="0"/>
      <c r="FV157" s="0"/>
      <c r="FW157" s="0"/>
      <c r="FX157" s="0"/>
      <c r="FY157" s="0"/>
      <c r="FZ157" s="0"/>
      <c r="GA157" s="0"/>
      <c r="GB157" s="0"/>
      <c r="GC157" s="0"/>
      <c r="GD157" s="0"/>
      <c r="GE157" s="0"/>
      <c r="GF157" s="0"/>
      <c r="GG157" s="0"/>
      <c r="GH157" s="0"/>
      <c r="GI157" s="0"/>
      <c r="GJ157" s="0"/>
      <c r="GK157" s="0"/>
      <c r="GL157" s="0"/>
      <c r="GM157" s="0"/>
      <c r="GN157" s="0"/>
      <c r="GO157" s="0"/>
      <c r="GP157" s="0"/>
      <c r="GQ157" s="0"/>
      <c r="GR157" s="0"/>
      <c r="GS157" s="0"/>
      <c r="GT157" s="0"/>
      <c r="GU157" s="0"/>
      <c r="GV157" s="0"/>
      <c r="GW157" s="0"/>
      <c r="GX157" s="0"/>
      <c r="GY157" s="0"/>
      <c r="GZ157" s="0"/>
      <c r="HA157" s="0"/>
      <c r="HB157" s="0"/>
      <c r="HC157" s="0"/>
      <c r="HD157" s="0"/>
      <c r="HE157" s="0"/>
      <c r="HF157" s="0"/>
      <c r="HG157" s="0"/>
      <c r="HH157" s="0"/>
      <c r="HI157" s="0"/>
      <c r="HJ157" s="0"/>
      <c r="HK157" s="0"/>
      <c r="HL157" s="0"/>
      <c r="HM157" s="0"/>
      <c r="HN157" s="0"/>
      <c r="HO157" s="0"/>
      <c r="HP157" s="0"/>
      <c r="HQ157" s="0"/>
      <c r="HR157" s="0"/>
      <c r="HS157" s="0"/>
      <c r="HT157" s="0"/>
      <c r="HU157" s="0"/>
      <c r="HV157" s="0"/>
      <c r="HW157" s="0"/>
      <c r="HX157" s="0"/>
      <c r="HY157" s="0"/>
      <c r="HZ157" s="0"/>
      <c r="IA157" s="0"/>
      <c r="IB157" s="0"/>
      <c r="IC157" s="0"/>
      <c r="ID157" s="0"/>
      <c r="IE157" s="0"/>
      <c r="IF157" s="0"/>
      <c r="IG157" s="0"/>
      <c r="IH157" s="0"/>
      <c r="II157" s="0"/>
      <c r="IJ157" s="0"/>
      <c r="IK157" s="0"/>
      <c r="IL157" s="0"/>
      <c r="IM157" s="0"/>
      <c r="IN157" s="0"/>
      <c r="IO157" s="0"/>
      <c r="IP157" s="0"/>
      <c r="IQ157" s="0"/>
      <c r="IR157" s="0"/>
      <c r="IS157" s="0"/>
      <c r="IT157" s="0"/>
      <c r="IU157" s="0"/>
      <c r="IV157" s="0"/>
      <c r="IW157" s="0"/>
      <c r="IX157" s="0"/>
      <c r="IY157" s="0"/>
      <c r="IZ157" s="0"/>
      <c r="JA157" s="0"/>
      <c r="JB157" s="0"/>
      <c r="JC157" s="0"/>
      <c r="JD157" s="0"/>
      <c r="JE157" s="0"/>
      <c r="JF157" s="0"/>
      <c r="JG157" s="0"/>
      <c r="JH157" s="0"/>
      <c r="JI157" s="0"/>
      <c r="JJ157" s="0"/>
      <c r="JK157" s="0"/>
      <c r="JL157" s="0"/>
      <c r="JM157" s="0"/>
      <c r="JN157" s="0"/>
      <c r="JO157" s="0"/>
      <c r="JP157" s="0"/>
      <c r="JQ157" s="0"/>
      <c r="JR157" s="0"/>
      <c r="JS157" s="0"/>
      <c r="JT157" s="0"/>
      <c r="JU157" s="0"/>
      <c r="JV157" s="0"/>
      <c r="JW157" s="0"/>
      <c r="JX157" s="0"/>
      <c r="JY157" s="0"/>
      <c r="JZ157" s="0"/>
      <c r="KA157" s="0"/>
      <c r="KB157" s="0"/>
      <c r="KC157" s="0"/>
      <c r="KD157" s="0"/>
      <c r="KE157" s="0"/>
      <c r="KF157" s="0"/>
      <c r="KG157" s="0"/>
      <c r="KH157" s="0"/>
      <c r="KI157" s="0"/>
      <c r="KJ157" s="0"/>
      <c r="KK157" s="0"/>
      <c r="KL157" s="0"/>
      <c r="KM157" s="0"/>
      <c r="KN157" s="0"/>
      <c r="KO157" s="0"/>
      <c r="KP157" s="0"/>
      <c r="KQ157" s="0"/>
      <c r="KR157" s="0"/>
      <c r="KS157" s="0"/>
      <c r="KT157" s="0"/>
      <c r="KU157" s="0"/>
      <c r="KV157" s="0"/>
      <c r="KW157" s="0"/>
      <c r="KX157" s="0"/>
      <c r="KY157" s="0"/>
      <c r="KZ157" s="0"/>
      <c r="LA157" s="0"/>
      <c r="LB157" s="0"/>
      <c r="LC157" s="0"/>
      <c r="LD157" s="0"/>
      <c r="LE157" s="0"/>
      <c r="LF157" s="0"/>
      <c r="LG157" s="0"/>
      <c r="LH157" s="0"/>
      <c r="LI157" s="0"/>
      <c r="LJ157" s="0"/>
      <c r="LK157" s="0"/>
      <c r="LL157" s="0"/>
      <c r="LM157" s="0"/>
      <c r="LN157" s="0"/>
      <c r="LO157" s="0"/>
      <c r="LP157" s="0"/>
      <c r="LQ157" s="0"/>
      <c r="LR157" s="0"/>
      <c r="LS157" s="0"/>
      <c r="LT157" s="0"/>
      <c r="LU157" s="0"/>
      <c r="LV157" s="0"/>
      <c r="LW157" s="0"/>
      <c r="LX157" s="0"/>
      <c r="LY157" s="0"/>
      <c r="LZ157" s="0"/>
      <c r="MA157" s="0"/>
      <c r="MB157" s="0"/>
      <c r="MC157" s="0"/>
      <c r="MD157" s="0"/>
      <c r="ME157" s="0"/>
      <c r="MF157" s="0"/>
      <c r="MG157" s="0"/>
      <c r="MH157" s="0"/>
      <c r="MI157" s="0"/>
      <c r="MJ157" s="0"/>
      <c r="MK157" s="0"/>
      <c r="ML157" s="0"/>
      <c r="MM157" s="0"/>
      <c r="MN157" s="0"/>
      <c r="MO157" s="0"/>
      <c r="MP157" s="0"/>
      <c r="MQ157" s="0"/>
      <c r="MR157" s="0"/>
      <c r="MS157" s="0"/>
      <c r="MT157" s="0"/>
      <c r="MU157" s="0"/>
      <c r="MV157" s="0"/>
      <c r="MW157" s="0"/>
      <c r="MX157" s="0"/>
      <c r="MY157" s="0"/>
      <c r="MZ157" s="0"/>
      <c r="NA157" s="0"/>
      <c r="NB157" s="0"/>
      <c r="NC157" s="0"/>
      <c r="ND157" s="0"/>
      <c r="NE157" s="0"/>
      <c r="NF157" s="0"/>
      <c r="NG157" s="0"/>
      <c r="NH157" s="0"/>
      <c r="NI157" s="0"/>
      <c r="NJ157" s="0"/>
      <c r="NK157" s="0"/>
      <c r="NL157" s="0"/>
      <c r="NM157" s="0"/>
      <c r="NN157" s="0"/>
      <c r="NO157" s="0"/>
      <c r="NP157" s="0"/>
      <c r="NQ157" s="0"/>
      <c r="NR157" s="0"/>
      <c r="NS157" s="0"/>
      <c r="NT157" s="0"/>
      <c r="NU157" s="0"/>
      <c r="NV157" s="0"/>
      <c r="NW157" s="0"/>
      <c r="NX157" s="0"/>
      <c r="NY157" s="0"/>
      <c r="NZ157" s="0"/>
      <c r="OA157" s="0"/>
      <c r="OB157" s="0"/>
      <c r="OC157" s="0"/>
      <c r="OD157" s="0"/>
      <c r="OE157" s="0"/>
      <c r="OF157" s="0"/>
      <c r="OG157" s="0"/>
      <c r="OH157" s="0"/>
      <c r="OI157" s="0"/>
      <c r="OJ157" s="0"/>
      <c r="OK157" s="0"/>
      <c r="OL157" s="0"/>
      <c r="OM157" s="0"/>
      <c r="ON157" s="0"/>
      <c r="OO157" s="0"/>
      <c r="OP157" s="0"/>
      <c r="OQ157" s="0"/>
      <c r="OR157" s="0"/>
      <c r="OS157" s="0"/>
      <c r="OT157" s="0"/>
      <c r="OU157" s="0"/>
      <c r="OV157" s="0"/>
      <c r="OW157" s="0"/>
      <c r="OX157" s="0"/>
      <c r="OY157" s="0"/>
      <c r="OZ157" s="0"/>
      <c r="PA157" s="0"/>
      <c r="PB157" s="0"/>
      <c r="PC157" s="0"/>
      <c r="PD157" s="0"/>
      <c r="PE157" s="0"/>
      <c r="PF157" s="0"/>
      <c r="PG157" s="0"/>
      <c r="PH157" s="0"/>
      <c r="PI157" s="0"/>
      <c r="PJ157" s="0"/>
      <c r="PK157" s="0"/>
      <c r="PL157" s="0"/>
      <c r="PM157" s="0"/>
      <c r="PN157" s="0"/>
      <c r="PO157" s="0"/>
      <c r="PP157" s="0"/>
      <c r="PQ157" s="0"/>
      <c r="PR157" s="0"/>
      <c r="PS157" s="0"/>
      <c r="PT157" s="0"/>
      <c r="PU157" s="0"/>
      <c r="PV157" s="0"/>
      <c r="PW157" s="0"/>
      <c r="PX157" s="0"/>
      <c r="PY157" s="0"/>
      <c r="PZ157" s="0"/>
      <c r="QA157" s="0"/>
      <c r="QB157" s="0"/>
      <c r="QC157" s="0"/>
      <c r="QD157" s="0"/>
      <c r="QE157" s="0"/>
      <c r="QF157" s="0"/>
      <c r="QG157" s="0"/>
      <c r="QH157" s="0"/>
      <c r="QI157" s="0"/>
      <c r="QJ157" s="0"/>
      <c r="QK157" s="0"/>
      <c r="QL157" s="0"/>
      <c r="QM157" s="0"/>
      <c r="QN157" s="0"/>
      <c r="QO157" s="0"/>
      <c r="QP157" s="0"/>
      <c r="QQ157" s="0"/>
      <c r="QR157" s="0"/>
      <c r="QS157" s="0"/>
      <c r="QT157" s="0"/>
      <c r="QU157" s="0"/>
      <c r="QV157" s="0"/>
      <c r="QW157" s="0"/>
      <c r="QX157" s="0"/>
      <c r="QY157" s="0"/>
      <c r="QZ157" s="0"/>
      <c r="RA157" s="0"/>
      <c r="RB157" s="0"/>
      <c r="RC157" s="0"/>
      <c r="RD157" s="0"/>
      <c r="RE157" s="0"/>
      <c r="RF157" s="0"/>
      <c r="RG157" s="0"/>
      <c r="RH157" s="0"/>
      <c r="RI157" s="0"/>
      <c r="RJ157" s="0"/>
      <c r="RK157" s="0"/>
      <c r="RL157" s="0"/>
      <c r="RM157" s="0"/>
      <c r="RN157" s="0"/>
      <c r="RO157" s="0"/>
      <c r="RP157" s="0"/>
      <c r="RQ157" s="0"/>
      <c r="RR157" s="0"/>
      <c r="RS157" s="0"/>
      <c r="RT157" s="0"/>
      <c r="RU157" s="0"/>
      <c r="RV157" s="0"/>
      <c r="RW157" s="0"/>
      <c r="RX157" s="0"/>
      <c r="RY157" s="0"/>
      <c r="RZ157" s="0"/>
      <c r="SA157" s="0"/>
      <c r="SB157" s="0"/>
      <c r="SC157" s="0"/>
      <c r="SD157" s="0"/>
      <c r="SE157" s="0"/>
      <c r="SF157" s="0"/>
      <c r="SG157" s="0"/>
      <c r="SH157" s="0"/>
      <c r="SI157" s="0"/>
      <c r="SJ157" s="0"/>
      <c r="SK157" s="0"/>
      <c r="SL157" s="0"/>
      <c r="SM157" s="0"/>
      <c r="SN157" s="0"/>
      <c r="SO157" s="0"/>
      <c r="SP157" s="0"/>
      <c r="SQ157" s="0"/>
      <c r="SR157" s="0"/>
      <c r="SS157" s="0"/>
      <c r="ST157" s="0"/>
      <c r="SU157" s="0"/>
      <c r="SV157" s="0"/>
      <c r="SW157" s="0"/>
      <c r="SX157" s="0"/>
      <c r="SY157" s="0"/>
      <c r="SZ157" s="0"/>
      <c r="TA157" s="0"/>
      <c r="TB157" s="0"/>
      <c r="TC157" s="0"/>
      <c r="TD157" s="0"/>
      <c r="TE157" s="0"/>
      <c r="TF157" s="0"/>
      <c r="TG157" s="0"/>
      <c r="TH157" s="0"/>
      <c r="TI157" s="0"/>
      <c r="TJ157" s="0"/>
      <c r="TK157" s="0"/>
      <c r="TL157" s="0"/>
      <c r="TM157" s="0"/>
      <c r="TN157" s="0"/>
      <c r="TO157" s="0"/>
      <c r="TP157" s="0"/>
      <c r="TQ157" s="0"/>
      <c r="TR157" s="0"/>
      <c r="TS157" s="0"/>
      <c r="TT157" s="0"/>
      <c r="TU157" s="0"/>
      <c r="TV157" s="0"/>
      <c r="TW157" s="0"/>
      <c r="TX157" s="0"/>
      <c r="TY157" s="0"/>
      <c r="TZ157" s="0"/>
      <c r="UA157" s="0"/>
      <c r="UB157" s="0"/>
      <c r="UC157" s="0"/>
      <c r="UD157" s="0"/>
      <c r="UE157" s="0"/>
      <c r="UF157" s="0"/>
      <c r="UG157" s="0"/>
      <c r="UH157" s="0"/>
      <c r="UI157" s="0"/>
      <c r="UJ157" s="0"/>
      <c r="UK157" s="0"/>
      <c r="UL157" s="0"/>
      <c r="UM157" s="0"/>
      <c r="UN157" s="0"/>
      <c r="UO157" s="0"/>
      <c r="UP157" s="0"/>
      <c r="UQ157" s="0"/>
      <c r="UR157" s="0"/>
      <c r="US157" s="0"/>
      <c r="UT157" s="0"/>
      <c r="UU157" s="0"/>
      <c r="UV157" s="0"/>
      <c r="UW157" s="0"/>
      <c r="UX157" s="0"/>
      <c r="UY157" s="0"/>
      <c r="UZ157" s="0"/>
      <c r="VA157" s="0"/>
      <c r="VB157" s="0"/>
      <c r="VC157" s="0"/>
      <c r="VD157" s="0"/>
      <c r="VE157" s="0"/>
      <c r="VF157" s="0"/>
      <c r="VG157" s="0"/>
      <c r="VH157" s="0"/>
      <c r="VI157" s="0"/>
      <c r="VJ157" s="0"/>
      <c r="VK157" s="0"/>
      <c r="VL157" s="0"/>
      <c r="VM157" s="0"/>
      <c r="VN157" s="0"/>
      <c r="VO157" s="0"/>
      <c r="VP157" s="0"/>
      <c r="VQ157" s="0"/>
      <c r="VR157" s="0"/>
      <c r="VS157" s="0"/>
      <c r="VT157" s="0"/>
      <c r="VU157" s="0"/>
      <c r="VV157" s="0"/>
      <c r="VW157" s="0"/>
      <c r="VX157" s="0"/>
      <c r="VY157" s="0"/>
      <c r="VZ157" s="0"/>
      <c r="WA157" s="0"/>
      <c r="WB157" s="0"/>
      <c r="WC157" s="0"/>
      <c r="WD157" s="0"/>
      <c r="WE157" s="0"/>
      <c r="WF157" s="0"/>
      <c r="WG157" s="0"/>
      <c r="WH157" s="0"/>
      <c r="WI157" s="0"/>
      <c r="WJ157" s="0"/>
      <c r="WK157" s="0"/>
      <c r="WL157" s="0"/>
      <c r="WM157" s="0"/>
      <c r="WN157" s="0"/>
      <c r="WO157" s="0"/>
      <c r="WP157" s="0"/>
      <c r="WQ157" s="0"/>
      <c r="WR157" s="0"/>
      <c r="WS157" s="0"/>
      <c r="WT157" s="0"/>
      <c r="WU157" s="0"/>
      <c r="WV157" s="0"/>
      <c r="WW157" s="0"/>
      <c r="WX157" s="0"/>
      <c r="WY157" s="0"/>
      <c r="WZ157" s="0"/>
      <c r="XA157" s="0"/>
      <c r="XB157" s="0"/>
      <c r="XC157" s="0"/>
      <c r="XD157" s="0"/>
      <c r="XE157" s="0"/>
      <c r="XF157" s="0"/>
      <c r="XG157" s="0"/>
      <c r="XH157" s="0"/>
      <c r="XI157" s="0"/>
      <c r="XJ157" s="0"/>
      <c r="XK157" s="0"/>
      <c r="XL157" s="0"/>
      <c r="XM157" s="0"/>
      <c r="XN157" s="0"/>
      <c r="XO157" s="0"/>
      <c r="XP157" s="0"/>
      <c r="XQ157" s="0"/>
      <c r="XR157" s="0"/>
      <c r="XS157" s="0"/>
      <c r="XT157" s="0"/>
      <c r="XU157" s="0"/>
      <c r="XV157" s="0"/>
      <c r="XW157" s="0"/>
      <c r="XX157" s="0"/>
      <c r="XY157" s="0"/>
      <c r="XZ157" s="0"/>
      <c r="YA157" s="0"/>
      <c r="YB157" s="0"/>
      <c r="YC157" s="0"/>
      <c r="YD157" s="0"/>
      <c r="YE157" s="0"/>
      <c r="YF157" s="0"/>
      <c r="YG157" s="0"/>
      <c r="YH157" s="0"/>
      <c r="YI157" s="0"/>
      <c r="YJ157" s="0"/>
      <c r="YK157" s="0"/>
      <c r="YL157" s="0"/>
      <c r="YM157" s="0"/>
      <c r="YN157" s="0"/>
      <c r="YO157" s="0"/>
      <c r="YP157" s="0"/>
      <c r="YQ157" s="0"/>
      <c r="YR157" s="0"/>
      <c r="YS157" s="0"/>
      <c r="YT157" s="0"/>
      <c r="YU157" s="0"/>
      <c r="YV157" s="0"/>
      <c r="YW157" s="0"/>
      <c r="YX157" s="0"/>
      <c r="YY157" s="0"/>
      <c r="YZ157" s="0"/>
      <c r="ZA157" s="0"/>
      <c r="ZB157" s="0"/>
      <c r="ZC157" s="0"/>
      <c r="ZD157" s="0"/>
      <c r="ZE157" s="0"/>
      <c r="ZF157" s="0"/>
      <c r="ZG157" s="0"/>
      <c r="ZH157" s="0"/>
      <c r="ZI157" s="0"/>
      <c r="ZJ157" s="0"/>
      <c r="ZK157" s="0"/>
      <c r="ZL157" s="0"/>
      <c r="ZM157" s="0"/>
      <c r="ZN157" s="0"/>
      <c r="ZO157" s="0"/>
      <c r="ZP157" s="0"/>
      <c r="ZQ157" s="0"/>
      <c r="ZR157" s="0"/>
      <c r="ZS157" s="0"/>
      <c r="ZT157" s="0"/>
      <c r="ZU157" s="0"/>
      <c r="ZV157" s="0"/>
      <c r="ZW157" s="0"/>
      <c r="ZX157" s="0"/>
      <c r="ZY157" s="0"/>
      <c r="ZZ157" s="0"/>
      <c r="AAA157" s="0"/>
      <c r="AAB157" s="0"/>
      <c r="AAC157" s="0"/>
      <c r="AAD157" s="0"/>
      <c r="AAE157" s="0"/>
      <c r="AAF157" s="0"/>
      <c r="AAG157" s="0"/>
      <c r="AAH157" s="0"/>
      <c r="AAI157" s="0"/>
      <c r="AAJ157" s="0"/>
      <c r="AAK157" s="0"/>
      <c r="AAL157" s="0"/>
      <c r="AAM157" s="0"/>
      <c r="AAN157" s="0"/>
      <c r="AAO157" s="0"/>
      <c r="AAP157" s="0"/>
      <c r="AAQ157" s="0"/>
      <c r="AAR157" s="0"/>
      <c r="AAS157" s="0"/>
      <c r="AAT157" s="0"/>
      <c r="AAU157" s="0"/>
      <c r="AAV157" s="0"/>
      <c r="AAW157" s="0"/>
      <c r="AAX157" s="0"/>
      <c r="AAY157" s="0"/>
      <c r="AAZ157" s="0"/>
      <c r="ABA157" s="0"/>
      <c r="ABB157" s="0"/>
      <c r="ABC157" s="0"/>
      <c r="ABD157" s="0"/>
      <c r="ABE157" s="0"/>
      <c r="ABF157" s="0"/>
      <c r="ABG157" s="0"/>
      <c r="ABH157" s="0"/>
      <c r="ABI157" s="0"/>
      <c r="ABJ157" s="0"/>
      <c r="ABK157" s="0"/>
      <c r="ABL157" s="0"/>
      <c r="ABM157" s="0"/>
      <c r="ABN157" s="0"/>
      <c r="ABO157" s="0"/>
      <c r="ABP157" s="0"/>
      <c r="ABQ157" s="0"/>
      <c r="ABR157" s="0"/>
      <c r="ABS157" s="0"/>
      <c r="ABT157" s="0"/>
      <c r="ABU157" s="0"/>
      <c r="ABV157" s="0"/>
      <c r="ABW157" s="0"/>
      <c r="ABX157" s="0"/>
      <c r="ABY157" s="0"/>
      <c r="ABZ157" s="0"/>
      <c r="ACA157" s="0"/>
      <c r="ACB157" s="0"/>
      <c r="ACC157" s="0"/>
      <c r="ACD157" s="0"/>
      <c r="ACE157" s="0"/>
      <c r="ACF157" s="0"/>
      <c r="ACG157" s="0"/>
      <c r="ACH157" s="0"/>
      <c r="ACI157" s="0"/>
      <c r="ACJ157" s="0"/>
      <c r="ACK157" s="0"/>
      <c r="ACL157" s="0"/>
      <c r="ACM157" s="0"/>
      <c r="ACN157" s="0"/>
      <c r="ACO157" s="0"/>
      <c r="ACP157" s="0"/>
      <c r="ACQ157" s="0"/>
      <c r="ACR157" s="0"/>
      <c r="ACS157" s="0"/>
      <c r="ACT157" s="0"/>
      <c r="ACU157" s="0"/>
      <c r="ACV157" s="0"/>
      <c r="ACW157" s="0"/>
      <c r="ACX157" s="0"/>
      <c r="ACY157" s="0"/>
      <c r="ACZ157" s="0"/>
      <c r="ADA157" s="0"/>
      <c r="ADB157" s="0"/>
      <c r="ADC157" s="0"/>
      <c r="ADD157" s="0"/>
      <c r="ADE157" s="0"/>
      <c r="ADF157" s="0"/>
      <c r="ADG157" s="0"/>
      <c r="ADH157" s="0"/>
      <c r="ADI157" s="0"/>
      <c r="ADJ157" s="0"/>
      <c r="ADK157" s="0"/>
      <c r="ADL157" s="0"/>
      <c r="ADM157" s="0"/>
      <c r="ADN157" s="0"/>
      <c r="ADO157" s="0"/>
      <c r="ADP157" s="0"/>
      <c r="ADQ157" s="0"/>
      <c r="ADR157" s="0"/>
      <c r="ADS157" s="0"/>
      <c r="ADT157" s="0"/>
      <c r="ADU157" s="0"/>
      <c r="ADV157" s="0"/>
      <c r="ADW157" s="0"/>
      <c r="ADX157" s="0"/>
      <c r="ADY157" s="0"/>
      <c r="ADZ157" s="0"/>
      <c r="AEA157" s="0"/>
      <c r="AEB157" s="0"/>
      <c r="AEC157" s="0"/>
      <c r="AED157" s="0"/>
      <c r="AEE157" s="0"/>
      <c r="AEF157" s="0"/>
      <c r="AEG157" s="0"/>
      <c r="AEH157" s="0"/>
      <c r="AEI157" s="0"/>
      <c r="AEJ157" s="0"/>
      <c r="AEK157" s="0"/>
      <c r="AEL157" s="0"/>
      <c r="AEM157" s="0"/>
      <c r="AEN157" s="0"/>
      <c r="AEO157" s="0"/>
      <c r="AEP157" s="0"/>
      <c r="AEQ157" s="0"/>
      <c r="AER157" s="0"/>
      <c r="AES157" s="0"/>
      <c r="AET157" s="0"/>
      <c r="AEU157" s="0"/>
      <c r="AEV157" s="0"/>
      <c r="AEW157" s="0"/>
      <c r="AEX157" s="0"/>
      <c r="AEY157" s="0"/>
      <c r="AEZ157" s="0"/>
      <c r="AFA157" s="0"/>
      <c r="AFB157" s="0"/>
      <c r="AFC157" s="0"/>
      <c r="AFD157" s="0"/>
      <c r="AFE157" s="0"/>
      <c r="AFF157" s="0"/>
      <c r="AFG157" s="0"/>
      <c r="AFH157" s="0"/>
      <c r="AFI157" s="0"/>
      <c r="AFJ157" s="0"/>
      <c r="AFK157" s="0"/>
      <c r="AFL157" s="0"/>
      <c r="AFM157" s="0"/>
      <c r="AFN157" s="0"/>
      <c r="AFO157" s="0"/>
      <c r="AFP157" s="0"/>
      <c r="AFQ157" s="0"/>
      <c r="AFR157" s="0"/>
      <c r="AFS157" s="0"/>
      <c r="AFT157" s="0"/>
      <c r="AFU157" s="0"/>
      <c r="AFV157" s="0"/>
      <c r="AFW157" s="0"/>
      <c r="AFX157" s="0"/>
      <c r="AFY157" s="0"/>
      <c r="AFZ157" s="0"/>
      <c r="AGA157" s="0"/>
      <c r="AGB157" s="0"/>
      <c r="AGC157" s="0"/>
      <c r="AGD157" s="0"/>
      <c r="AGE157" s="0"/>
      <c r="AGF157" s="0"/>
      <c r="AGG157" s="0"/>
      <c r="AGH157" s="0"/>
      <c r="AGI157" s="0"/>
      <c r="AGJ157" s="0"/>
      <c r="AGK157" s="0"/>
      <c r="AGL157" s="0"/>
      <c r="AGM157" s="0"/>
      <c r="AGN157" s="0"/>
      <c r="AGO157" s="0"/>
      <c r="AGP157" s="0"/>
      <c r="AGQ157" s="0"/>
      <c r="AGR157" s="0"/>
      <c r="AGS157" s="0"/>
      <c r="AGT157" s="0"/>
      <c r="AGU157" s="0"/>
      <c r="AGV157" s="0"/>
      <c r="AGW157" s="0"/>
      <c r="AGX157" s="0"/>
      <c r="AGY157" s="0"/>
      <c r="AGZ157" s="0"/>
      <c r="AHA157" s="0"/>
      <c r="AHB157" s="0"/>
      <c r="AHC157" s="0"/>
      <c r="AHD157" s="0"/>
      <c r="AHE157" s="0"/>
      <c r="AHF157" s="0"/>
      <c r="AHG157" s="0"/>
      <c r="AHH157" s="0"/>
      <c r="AHI157" s="0"/>
      <c r="AHJ157" s="0"/>
      <c r="AHK157" s="0"/>
      <c r="AHL157" s="0"/>
      <c r="AHM157" s="0"/>
      <c r="AHN157" s="0"/>
      <c r="AHO157" s="0"/>
      <c r="AHP157" s="0"/>
      <c r="AHQ157" s="0"/>
      <c r="AHR157" s="0"/>
      <c r="AHS157" s="0"/>
      <c r="AHT157" s="0"/>
      <c r="AHU157" s="0"/>
      <c r="AHV157" s="0"/>
      <c r="AHW157" s="0"/>
      <c r="AHX157" s="0"/>
      <c r="AHY157" s="0"/>
      <c r="AHZ157" s="0"/>
      <c r="AIA157" s="0"/>
      <c r="AIB157" s="0"/>
      <c r="AIC157" s="0"/>
      <c r="AID157" s="0"/>
      <c r="AIE157" s="0"/>
      <c r="AIF157" s="0"/>
      <c r="AIG157" s="0"/>
      <c r="AIH157" s="0"/>
      <c r="AII157" s="0"/>
      <c r="AIJ157" s="0"/>
      <c r="AIK157" s="0"/>
      <c r="AIL157" s="0"/>
      <c r="AIM157" s="0"/>
      <c r="AIN157" s="0"/>
      <c r="AIO157" s="0"/>
      <c r="AIP157" s="0"/>
      <c r="AIQ157" s="0"/>
      <c r="AIR157" s="0"/>
      <c r="AIS157" s="0"/>
      <c r="AIT157" s="0"/>
      <c r="AIU157" s="0"/>
      <c r="AIV157" s="0"/>
      <c r="AIW157" s="0"/>
      <c r="AIX157" s="0"/>
      <c r="AIY157" s="0"/>
      <c r="AIZ157" s="0"/>
      <c r="AJA157" s="0"/>
      <c r="AJB157" s="0"/>
      <c r="AJC157" s="0"/>
      <c r="AJD157" s="0"/>
      <c r="AJE157" s="0"/>
      <c r="AJF157" s="0"/>
      <c r="AJG157" s="0"/>
      <c r="AJH157" s="0"/>
      <c r="AJI157" s="0"/>
      <c r="AJJ157" s="0"/>
      <c r="AJK157" s="0"/>
      <c r="AJL157" s="0"/>
      <c r="AJM157" s="0"/>
      <c r="AJN157" s="0"/>
      <c r="AJO157" s="0"/>
      <c r="AJP157" s="0"/>
      <c r="AJQ157" s="0"/>
      <c r="AJR157" s="0"/>
      <c r="AJS157" s="0"/>
      <c r="AJT157" s="0"/>
      <c r="AJU157" s="0"/>
      <c r="AJV157" s="0"/>
      <c r="AJW157" s="0"/>
      <c r="AJX157" s="0"/>
      <c r="AJY157" s="0"/>
      <c r="AJZ157" s="0"/>
      <c r="AKA157" s="0"/>
      <c r="AKB157" s="0"/>
      <c r="AKC157" s="0"/>
      <c r="AKD157" s="0"/>
      <c r="AKE157" s="0"/>
      <c r="AKF157" s="0"/>
      <c r="AKG157" s="0"/>
      <c r="AKH157" s="0"/>
      <c r="AKI157" s="0"/>
      <c r="AKJ157" s="0"/>
      <c r="AKK157" s="0"/>
      <c r="AKL157" s="0"/>
      <c r="AKM157" s="0"/>
      <c r="AKN157" s="0"/>
      <c r="AKO157" s="0"/>
      <c r="AKP157" s="0"/>
      <c r="AKQ157" s="0"/>
      <c r="AKR157" s="0"/>
      <c r="AKS157" s="0"/>
      <c r="AKT157" s="0"/>
      <c r="AKU157" s="0"/>
      <c r="AKV157" s="0"/>
      <c r="AKW157" s="0"/>
      <c r="AKX157" s="0"/>
      <c r="AKY157" s="0"/>
      <c r="AKZ157" s="0"/>
      <c r="ALA157" s="0"/>
      <c r="ALB157" s="0"/>
      <c r="ALC157" s="0"/>
      <c r="ALD157" s="0"/>
      <c r="ALE157" s="0"/>
      <c r="ALF157" s="0"/>
      <c r="ALG157" s="0"/>
      <c r="ALH157" s="0"/>
      <c r="ALI157" s="0"/>
      <c r="ALJ157" s="0"/>
      <c r="ALK157" s="0"/>
      <c r="ALL157" s="0"/>
      <c r="ALM157" s="0"/>
      <c r="ALN157" s="0"/>
      <c r="ALO157" s="0"/>
      <c r="ALP157" s="0"/>
      <c r="ALQ157" s="0"/>
      <c r="ALR157" s="0"/>
      <c r="ALS157" s="0"/>
      <c r="ALT157" s="0"/>
      <c r="ALU157" s="0"/>
      <c r="ALV157" s="0"/>
      <c r="ALW157" s="0"/>
      <c r="ALX157" s="0"/>
      <c r="ALY157" s="0"/>
      <c r="ALZ157" s="0"/>
      <c r="AMA157" s="0"/>
      <c r="AMB157" s="0"/>
      <c r="AMC157" s="0"/>
      <c r="AMD157" s="0"/>
      <c r="AME157" s="0"/>
      <c r="AMF157" s="0"/>
      <c r="AMG157" s="0"/>
      <c r="AMH157" s="0"/>
      <c r="AMI157" s="0"/>
      <c r="AMJ157" s="0"/>
    </row>
    <row r="158" s="258" customFormat="true" ht="15.75" hidden="false" customHeight="true" outlineLevel="1" collapsed="false">
      <c r="A158" s="270"/>
      <c r="B158" s="279" t="s">
        <v>160</v>
      </c>
      <c r="C158" s="210" t="s">
        <v>161</v>
      </c>
      <c r="D158" s="211" t="s">
        <v>407</v>
      </c>
      <c r="E158" s="211" t="n">
        <v>0.87</v>
      </c>
      <c r="F158" s="211"/>
      <c r="G158" s="211"/>
      <c r="H158" s="211"/>
      <c r="I158" s="211"/>
      <c r="J158" s="211"/>
      <c r="K158" s="211"/>
      <c r="L158" s="211"/>
      <c r="M158" s="211"/>
      <c r="N158" s="211"/>
      <c r="O158" s="211" t="n">
        <v>0.87</v>
      </c>
      <c r="P158" s="211"/>
      <c r="Q158" s="211"/>
      <c r="R158" s="211"/>
      <c r="S158" s="211"/>
      <c r="T158" s="211"/>
      <c r="U158" s="211"/>
      <c r="V158" s="211"/>
      <c r="W158" s="211"/>
      <c r="X158" s="211"/>
      <c r="Y158" s="211" t="n">
        <v>0.87</v>
      </c>
      <c r="Z158" s="211"/>
      <c r="AA158" s="211"/>
      <c r="AB158" s="211"/>
      <c r="AC158" s="211"/>
      <c r="AD158" s="211"/>
      <c r="AE158" s="211"/>
      <c r="AF158" s="211"/>
      <c r="AG158" s="211"/>
      <c r="AH158" s="211"/>
      <c r="AI158" s="211" t="n">
        <v>0.87</v>
      </c>
      <c r="AJ158" s="211"/>
      <c r="AK158" s="211"/>
      <c r="AL158" s="211"/>
      <c r="AM158" s="211"/>
      <c r="AN158" s="211"/>
      <c r="AO158" s="211"/>
      <c r="AP158" s="211"/>
      <c r="AQ158" s="211"/>
      <c r="AR158" s="211"/>
      <c r="AS158" s="211" t="n">
        <v>0.87</v>
      </c>
      <c r="AT158" s="211"/>
      <c r="AU158" s="211"/>
      <c r="AV158" s="211"/>
      <c r="AW158" s="211"/>
      <c r="AX158" s="211"/>
      <c r="AY158" s="211"/>
      <c r="AZ158" s="211"/>
      <c r="BA158" s="211"/>
      <c r="BB158" s="211"/>
      <c r="BC158" s="185"/>
      <c r="BD158" s="185"/>
      <c r="BE158" s="185"/>
      <c r="BF158" s="185"/>
      <c r="BG158" s="185"/>
      <c r="BH158" s="185"/>
      <c r="BI158" s="185"/>
      <c r="BJ158" s="185"/>
      <c r="BK158" s="185"/>
      <c r="BL158" s="185"/>
      <c r="BM158" s="185"/>
      <c r="BN158" s="185"/>
      <c r="BO158" s="185"/>
      <c r="BP158" s="185"/>
      <c r="BQ158" s="185"/>
      <c r="BR158" s="185"/>
      <c r="BS158" s="185"/>
      <c r="BT158" s="185"/>
      <c r="BU158" s="185"/>
      <c r="BV158" s="185"/>
    </row>
    <row r="159" customFormat="false" ht="15.75" hidden="false" customHeight="true" outlineLevel="1" collapsed="false">
      <c r="A159" s="270"/>
      <c r="B159" s="47" t="s">
        <v>315</v>
      </c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213"/>
      <c r="P159" s="213"/>
      <c r="Q159" s="213"/>
      <c r="R159" s="213"/>
      <c r="S159" s="213"/>
      <c r="T159" s="213"/>
      <c r="U159" s="213"/>
      <c r="V159" s="213"/>
      <c r="W159" s="213"/>
      <c r="X159" s="213"/>
      <c r="Y159" s="213"/>
      <c r="Z159" s="213"/>
      <c r="AA159" s="213"/>
      <c r="AB159" s="213"/>
      <c r="AC159" s="213"/>
      <c r="AD159" s="213"/>
      <c r="AE159" s="213"/>
      <c r="AF159" s="213"/>
      <c r="AG159" s="213"/>
      <c r="AH159" s="213"/>
      <c r="AI159" s="213"/>
      <c r="AJ159" s="213"/>
      <c r="AK159" s="213"/>
      <c r="AL159" s="213"/>
      <c r="AM159" s="213"/>
      <c r="AN159" s="213"/>
      <c r="AO159" s="213"/>
      <c r="AP159" s="213"/>
      <c r="AQ159" s="213"/>
      <c r="AR159" s="213"/>
      <c r="AS159" s="213"/>
      <c r="AT159" s="213"/>
      <c r="AU159" s="213"/>
      <c r="AV159" s="213"/>
      <c r="AW159" s="213"/>
      <c r="AX159" s="213"/>
      <c r="AY159" s="213"/>
      <c r="AZ159" s="213"/>
      <c r="BA159" s="213"/>
      <c r="BB159" s="213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  <c r="DU159" s="0"/>
      <c r="DV159" s="0"/>
      <c r="DW159" s="0"/>
      <c r="DX159" s="0"/>
      <c r="DY159" s="0"/>
      <c r="DZ159" s="0"/>
      <c r="EA159" s="0"/>
      <c r="EB159" s="0"/>
      <c r="EC159" s="0"/>
      <c r="ED159" s="0"/>
      <c r="EE159" s="0"/>
      <c r="EF159" s="0"/>
      <c r="EG159" s="0"/>
      <c r="EH159" s="0"/>
      <c r="EI159" s="0"/>
      <c r="EJ159" s="0"/>
      <c r="EK159" s="0"/>
      <c r="EL159" s="0"/>
      <c r="EM159" s="0"/>
      <c r="EN159" s="0"/>
      <c r="EO159" s="0"/>
      <c r="EP159" s="0"/>
      <c r="EQ159" s="0"/>
      <c r="ER159" s="0"/>
      <c r="ES159" s="0"/>
      <c r="ET159" s="0"/>
      <c r="EU159" s="0"/>
      <c r="EV159" s="0"/>
      <c r="EW159" s="0"/>
      <c r="EX159" s="0"/>
      <c r="EY159" s="0"/>
      <c r="EZ159" s="0"/>
      <c r="FA159" s="0"/>
      <c r="FB159" s="0"/>
      <c r="FC159" s="0"/>
      <c r="FD159" s="0"/>
      <c r="FE159" s="0"/>
      <c r="FF159" s="0"/>
      <c r="FG159" s="0"/>
      <c r="FH159" s="0"/>
      <c r="FI159" s="0"/>
      <c r="FJ159" s="0"/>
      <c r="FK159" s="0"/>
      <c r="FL159" s="0"/>
      <c r="FM159" s="0"/>
      <c r="FN159" s="0"/>
      <c r="FO159" s="0"/>
      <c r="FP159" s="0"/>
      <c r="FQ159" s="0"/>
      <c r="FR159" s="0"/>
      <c r="FS159" s="0"/>
      <c r="FT159" s="0"/>
      <c r="FU159" s="0"/>
      <c r="FV159" s="0"/>
      <c r="FW159" s="0"/>
      <c r="FX159" s="0"/>
      <c r="FY159" s="0"/>
      <c r="FZ159" s="0"/>
      <c r="GA159" s="0"/>
      <c r="GB159" s="0"/>
      <c r="GC159" s="0"/>
      <c r="GD159" s="0"/>
      <c r="GE159" s="0"/>
      <c r="GF159" s="0"/>
      <c r="GG159" s="0"/>
      <c r="GH159" s="0"/>
      <c r="GI159" s="0"/>
      <c r="GJ159" s="0"/>
      <c r="GK159" s="0"/>
      <c r="GL159" s="0"/>
      <c r="GM159" s="0"/>
      <c r="GN159" s="0"/>
      <c r="GO159" s="0"/>
      <c r="GP159" s="0"/>
      <c r="GQ159" s="0"/>
      <c r="GR159" s="0"/>
      <c r="GS159" s="0"/>
      <c r="GT159" s="0"/>
      <c r="GU159" s="0"/>
      <c r="GV159" s="0"/>
      <c r="GW159" s="0"/>
      <c r="GX159" s="0"/>
      <c r="GY159" s="0"/>
      <c r="GZ159" s="0"/>
      <c r="HA159" s="0"/>
      <c r="HB159" s="0"/>
      <c r="HC159" s="0"/>
      <c r="HD159" s="0"/>
      <c r="HE159" s="0"/>
      <c r="HF159" s="0"/>
      <c r="HG159" s="0"/>
      <c r="HH159" s="0"/>
      <c r="HI159" s="0"/>
      <c r="HJ159" s="0"/>
      <c r="HK159" s="0"/>
      <c r="HL159" s="0"/>
      <c r="HM159" s="0"/>
      <c r="HN159" s="0"/>
      <c r="HO159" s="0"/>
      <c r="HP159" s="0"/>
      <c r="HQ159" s="0"/>
      <c r="HR159" s="0"/>
      <c r="HS159" s="0"/>
      <c r="HT159" s="0"/>
      <c r="HU159" s="0"/>
      <c r="HV159" s="0"/>
      <c r="HW159" s="0"/>
      <c r="HX159" s="0"/>
      <c r="HY159" s="0"/>
      <c r="HZ159" s="0"/>
      <c r="IA159" s="0"/>
      <c r="IB159" s="0"/>
      <c r="IC159" s="0"/>
      <c r="ID159" s="0"/>
      <c r="IE159" s="0"/>
      <c r="IF159" s="0"/>
      <c r="IG159" s="0"/>
      <c r="IH159" s="0"/>
      <c r="II159" s="0"/>
      <c r="IJ159" s="0"/>
      <c r="IK159" s="0"/>
      <c r="IL159" s="0"/>
      <c r="IM159" s="0"/>
      <c r="IN159" s="0"/>
      <c r="IO159" s="0"/>
      <c r="IP159" s="0"/>
      <c r="IQ159" s="0"/>
      <c r="IR159" s="0"/>
      <c r="IS159" s="0"/>
      <c r="IT159" s="0"/>
      <c r="IU159" s="0"/>
      <c r="IV159" s="0"/>
      <c r="IW159" s="0"/>
      <c r="IX159" s="0"/>
      <c r="IY159" s="0"/>
      <c r="IZ159" s="0"/>
      <c r="JA159" s="0"/>
      <c r="JB159" s="0"/>
      <c r="JC159" s="0"/>
      <c r="JD159" s="0"/>
      <c r="JE159" s="0"/>
      <c r="JF159" s="0"/>
      <c r="JG159" s="0"/>
      <c r="JH159" s="0"/>
      <c r="JI159" s="0"/>
      <c r="JJ159" s="0"/>
      <c r="JK159" s="0"/>
      <c r="JL159" s="0"/>
      <c r="JM159" s="0"/>
      <c r="JN159" s="0"/>
      <c r="JO159" s="0"/>
      <c r="JP159" s="0"/>
      <c r="JQ159" s="0"/>
      <c r="JR159" s="0"/>
      <c r="JS159" s="0"/>
      <c r="JT159" s="0"/>
      <c r="JU159" s="0"/>
      <c r="JV159" s="0"/>
      <c r="JW159" s="0"/>
      <c r="JX159" s="0"/>
      <c r="JY159" s="0"/>
      <c r="JZ159" s="0"/>
      <c r="KA159" s="0"/>
      <c r="KB159" s="0"/>
      <c r="KC159" s="0"/>
      <c r="KD159" s="0"/>
      <c r="KE159" s="0"/>
      <c r="KF159" s="0"/>
      <c r="KG159" s="0"/>
      <c r="KH159" s="0"/>
      <c r="KI159" s="0"/>
      <c r="KJ159" s="0"/>
      <c r="KK159" s="0"/>
      <c r="KL159" s="0"/>
      <c r="KM159" s="0"/>
      <c r="KN159" s="0"/>
      <c r="KO159" s="0"/>
      <c r="KP159" s="0"/>
      <c r="KQ159" s="0"/>
      <c r="KR159" s="0"/>
      <c r="KS159" s="0"/>
      <c r="KT159" s="0"/>
      <c r="KU159" s="0"/>
      <c r="KV159" s="0"/>
      <c r="KW159" s="0"/>
      <c r="KX159" s="0"/>
      <c r="KY159" s="0"/>
      <c r="KZ159" s="0"/>
      <c r="LA159" s="0"/>
      <c r="LB159" s="0"/>
      <c r="LC159" s="0"/>
      <c r="LD159" s="0"/>
      <c r="LE159" s="0"/>
      <c r="LF159" s="0"/>
      <c r="LG159" s="0"/>
      <c r="LH159" s="0"/>
      <c r="LI159" s="0"/>
      <c r="LJ159" s="0"/>
      <c r="LK159" s="0"/>
      <c r="LL159" s="0"/>
      <c r="LM159" s="0"/>
      <c r="LN159" s="0"/>
      <c r="LO159" s="0"/>
      <c r="LP159" s="0"/>
      <c r="LQ159" s="0"/>
      <c r="LR159" s="0"/>
      <c r="LS159" s="0"/>
      <c r="LT159" s="0"/>
      <c r="LU159" s="0"/>
      <c r="LV159" s="0"/>
      <c r="LW159" s="0"/>
      <c r="LX159" s="0"/>
      <c r="LY159" s="0"/>
      <c r="LZ159" s="0"/>
      <c r="MA159" s="0"/>
      <c r="MB159" s="0"/>
      <c r="MC159" s="0"/>
      <c r="MD159" s="0"/>
      <c r="ME159" s="0"/>
      <c r="MF159" s="0"/>
      <c r="MG159" s="0"/>
      <c r="MH159" s="0"/>
      <c r="MI159" s="0"/>
      <c r="MJ159" s="0"/>
      <c r="MK159" s="0"/>
      <c r="ML159" s="0"/>
      <c r="MM159" s="0"/>
      <c r="MN159" s="0"/>
      <c r="MO159" s="0"/>
      <c r="MP159" s="0"/>
      <c r="MQ159" s="0"/>
      <c r="MR159" s="0"/>
      <c r="MS159" s="0"/>
      <c r="MT159" s="0"/>
      <c r="MU159" s="0"/>
      <c r="MV159" s="0"/>
      <c r="MW159" s="0"/>
      <c r="MX159" s="0"/>
      <c r="MY159" s="0"/>
      <c r="MZ159" s="0"/>
      <c r="NA159" s="0"/>
      <c r="NB159" s="0"/>
      <c r="NC159" s="0"/>
      <c r="ND159" s="0"/>
      <c r="NE159" s="0"/>
      <c r="NF159" s="0"/>
      <c r="NG159" s="0"/>
      <c r="NH159" s="0"/>
      <c r="NI159" s="0"/>
      <c r="NJ159" s="0"/>
      <c r="NK159" s="0"/>
      <c r="NL159" s="0"/>
      <c r="NM159" s="0"/>
      <c r="NN159" s="0"/>
      <c r="NO159" s="0"/>
      <c r="NP159" s="0"/>
      <c r="NQ159" s="0"/>
      <c r="NR159" s="0"/>
      <c r="NS159" s="0"/>
      <c r="NT159" s="0"/>
      <c r="NU159" s="0"/>
      <c r="NV159" s="0"/>
      <c r="NW159" s="0"/>
      <c r="NX159" s="0"/>
      <c r="NY159" s="0"/>
      <c r="NZ159" s="0"/>
      <c r="OA159" s="0"/>
      <c r="OB159" s="0"/>
      <c r="OC159" s="0"/>
      <c r="OD159" s="0"/>
      <c r="OE159" s="0"/>
      <c r="OF159" s="0"/>
      <c r="OG159" s="0"/>
      <c r="OH159" s="0"/>
      <c r="OI159" s="0"/>
      <c r="OJ159" s="0"/>
      <c r="OK159" s="0"/>
      <c r="OL159" s="0"/>
      <c r="OM159" s="0"/>
      <c r="ON159" s="0"/>
      <c r="OO159" s="0"/>
      <c r="OP159" s="0"/>
      <c r="OQ159" s="0"/>
      <c r="OR159" s="0"/>
      <c r="OS159" s="0"/>
      <c r="OT159" s="0"/>
      <c r="OU159" s="0"/>
      <c r="OV159" s="0"/>
      <c r="OW159" s="0"/>
      <c r="OX159" s="0"/>
      <c r="OY159" s="0"/>
      <c r="OZ159" s="0"/>
      <c r="PA159" s="0"/>
      <c r="PB159" s="0"/>
      <c r="PC159" s="0"/>
      <c r="PD159" s="0"/>
      <c r="PE159" s="0"/>
      <c r="PF159" s="0"/>
      <c r="PG159" s="0"/>
      <c r="PH159" s="0"/>
      <c r="PI159" s="0"/>
      <c r="PJ159" s="0"/>
      <c r="PK159" s="0"/>
      <c r="PL159" s="0"/>
      <c r="PM159" s="0"/>
      <c r="PN159" s="0"/>
      <c r="PO159" s="0"/>
      <c r="PP159" s="0"/>
      <c r="PQ159" s="0"/>
      <c r="PR159" s="0"/>
      <c r="PS159" s="0"/>
      <c r="PT159" s="0"/>
      <c r="PU159" s="0"/>
      <c r="PV159" s="0"/>
      <c r="PW159" s="0"/>
      <c r="PX159" s="0"/>
      <c r="PY159" s="0"/>
      <c r="PZ159" s="0"/>
      <c r="QA159" s="0"/>
      <c r="QB159" s="0"/>
      <c r="QC159" s="0"/>
      <c r="QD159" s="0"/>
      <c r="QE159" s="0"/>
      <c r="QF159" s="0"/>
      <c r="QG159" s="0"/>
      <c r="QH159" s="0"/>
      <c r="QI159" s="0"/>
      <c r="QJ159" s="0"/>
      <c r="QK159" s="0"/>
      <c r="QL159" s="0"/>
      <c r="QM159" s="0"/>
      <c r="QN159" s="0"/>
      <c r="QO159" s="0"/>
      <c r="QP159" s="0"/>
      <c r="QQ159" s="0"/>
      <c r="QR159" s="0"/>
      <c r="QS159" s="0"/>
      <c r="QT159" s="0"/>
      <c r="QU159" s="0"/>
      <c r="QV159" s="0"/>
      <c r="QW159" s="0"/>
      <c r="QX159" s="0"/>
      <c r="QY159" s="0"/>
      <c r="QZ159" s="0"/>
      <c r="RA159" s="0"/>
      <c r="RB159" s="0"/>
      <c r="RC159" s="0"/>
      <c r="RD159" s="0"/>
      <c r="RE159" s="0"/>
      <c r="RF159" s="0"/>
      <c r="RG159" s="0"/>
      <c r="RH159" s="0"/>
      <c r="RI159" s="0"/>
      <c r="RJ159" s="0"/>
      <c r="RK159" s="0"/>
      <c r="RL159" s="0"/>
      <c r="RM159" s="0"/>
      <c r="RN159" s="0"/>
      <c r="RO159" s="0"/>
      <c r="RP159" s="0"/>
      <c r="RQ159" s="0"/>
      <c r="RR159" s="0"/>
      <c r="RS159" s="0"/>
      <c r="RT159" s="0"/>
      <c r="RU159" s="0"/>
      <c r="RV159" s="0"/>
      <c r="RW159" s="0"/>
      <c r="RX159" s="0"/>
      <c r="RY159" s="0"/>
      <c r="RZ159" s="0"/>
      <c r="SA159" s="0"/>
      <c r="SB159" s="0"/>
      <c r="SC159" s="0"/>
      <c r="SD159" s="0"/>
      <c r="SE159" s="0"/>
      <c r="SF159" s="0"/>
      <c r="SG159" s="0"/>
      <c r="SH159" s="0"/>
      <c r="SI159" s="0"/>
      <c r="SJ159" s="0"/>
      <c r="SK159" s="0"/>
      <c r="SL159" s="0"/>
      <c r="SM159" s="0"/>
      <c r="SN159" s="0"/>
      <c r="SO159" s="0"/>
      <c r="SP159" s="0"/>
      <c r="SQ159" s="0"/>
      <c r="SR159" s="0"/>
      <c r="SS159" s="0"/>
      <c r="ST159" s="0"/>
      <c r="SU159" s="0"/>
      <c r="SV159" s="0"/>
      <c r="SW159" s="0"/>
      <c r="SX159" s="0"/>
      <c r="SY159" s="0"/>
      <c r="SZ159" s="0"/>
      <c r="TA159" s="0"/>
      <c r="TB159" s="0"/>
      <c r="TC159" s="0"/>
      <c r="TD159" s="0"/>
      <c r="TE159" s="0"/>
      <c r="TF159" s="0"/>
      <c r="TG159" s="0"/>
      <c r="TH159" s="0"/>
      <c r="TI159" s="0"/>
      <c r="TJ159" s="0"/>
      <c r="TK159" s="0"/>
      <c r="TL159" s="0"/>
      <c r="TM159" s="0"/>
      <c r="TN159" s="0"/>
      <c r="TO159" s="0"/>
      <c r="TP159" s="0"/>
      <c r="TQ159" s="0"/>
      <c r="TR159" s="0"/>
      <c r="TS159" s="0"/>
      <c r="TT159" s="0"/>
      <c r="TU159" s="0"/>
      <c r="TV159" s="0"/>
      <c r="TW159" s="0"/>
      <c r="TX159" s="0"/>
      <c r="TY159" s="0"/>
      <c r="TZ159" s="0"/>
      <c r="UA159" s="0"/>
      <c r="UB159" s="0"/>
      <c r="UC159" s="0"/>
      <c r="UD159" s="0"/>
      <c r="UE159" s="0"/>
      <c r="UF159" s="0"/>
      <c r="UG159" s="0"/>
      <c r="UH159" s="0"/>
      <c r="UI159" s="0"/>
      <c r="UJ159" s="0"/>
      <c r="UK159" s="0"/>
      <c r="UL159" s="0"/>
      <c r="UM159" s="0"/>
      <c r="UN159" s="0"/>
      <c r="UO159" s="0"/>
      <c r="UP159" s="0"/>
      <c r="UQ159" s="0"/>
      <c r="UR159" s="0"/>
      <c r="US159" s="0"/>
      <c r="UT159" s="0"/>
      <c r="UU159" s="0"/>
      <c r="UV159" s="0"/>
      <c r="UW159" s="0"/>
      <c r="UX159" s="0"/>
      <c r="UY159" s="0"/>
      <c r="UZ159" s="0"/>
      <c r="VA159" s="0"/>
      <c r="VB159" s="0"/>
      <c r="VC159" s="0"/>
      <c r="VD159" s="0"/>
      <c r="VE159" s="0"/>
      <c r="VF159" s="0"/>
      <c r="VG159" s="0"/>
      <c r="VH159" s="0"/>
      <c r="VI159" s="0"/>
      <c r="VJ159" s="0"/>
      <c r="VK159" s="0"/>
      <c r="VL159" s="0"/>
      <c r="VM159" s="0"/>
      <c r="VN159" s="0"/>
      <c r="VO159" s="0"/>
      <c r="VP159" s="0"/>
      <c r="VQ159" s="0"/>
      <c r="VR159" s="0"/>
      <c r="VS159" s="0"/>
      <c r="VT159" s="0"/>
      <c r="VU159" s="0"/>
      <c r="VV159" s="0"/>
      <c r="VW159" s="0"/>
      <c r="VX159" s="0"/>
      <c r="VY159" s="0"/>
      <c r="VZ159" s="0"/>
      <c r="WA159" s="0"/>
      <c r="WB159" s="0"/>
      <c r="WC159" s="0"/>
      <c r="WD159" s="0"/>
      <c r="WE159" s="0"/>
      <c r="WF159" s="0"/>
      <c r="WG159" s="0"/>
      <c r="WH159" s="0"/>
      <c r="WI159" s="0"/>
      <c r="WJ159" s="0"/>
      <c r="WK159" s="0"/>
      <c r="WL159" s="0"/>
      <c r="WM159" s="0"/>
      <c r="WN159" s="0"/>
      <c r="WO159" s="0"/>
      <c r="WP159" s="0"/>
      <c r="WQ159" s="0"/>
      <c r="WR159" s="0"/>
      <c r="WS159" s="0"/>
      <c r="WT159" s="0"/>
      <c r="WU159" s="0"/>
      <c r="WV159" s="0"/>
      <c r="WW159" s="0"/>
      <c r="WX159" s="0"/>
      <c r="WY159" s="0"/>
      <c r="WZ159" s="0"/>
      <c r="XA159" s="0"/>
      <c r="XB159" s="0"/>
      <c r="XC159" s="0"/>
      <c r="XD159" s="0"/>
      <c r="XE159" s="0"/>
      <c r="XF159" s="0"/>
      <c r="XG159" s="0"/>
      <c r="XH159" s="0"/>
      <c r="XI159" s="0"/>
      <c r="XJ159" s="0"/>
      <c r="XK159" s="0"/>
      <c r="XL159" s="0"/>
      <c r="XM159" s="0"/>
      <c r="XN159" s="0"/>
      <c r="XO159" s="0"/>
      <c r="XP159" s="0"/>
      <c r="XQ159" s="0"/>
      <c r="XR159" s="0"/>
      <c r="XS159" s="0"/>
      <c r="XT159" s="0"/>
      <c r="XU159" s="0"/>
      <c r="XV159" s="0"/>
      <c r="XW159" s="0"/>
      <c r="XX159" s="0"/>
      <c r="XY159" s="0"/>
      <c r="XZ159" s="0"/>
      <c r="YA159" s="0"/>
      <c r="YB159" s="0"/>
      <c r="YC159" s="0"/>
      <c r="YD159" s="0"/>
      <c r="YE159" s="0"/>
      <c r="YF159" s="0"/>
      <c r="YG159" s="0"/>
      <c r="YH159" s="0"/>
      <c r="YI159" s="0"/>
      <c r="YJ159" s="0"/>
      <c r="YK159" s="0"/>
      <c r="YL159" s="0"/>
      <c r="YM159" s="0"/>
      <c r="YN159" s="0"/>
      <c r="YO159" s="0"/>
      <c r="YP159" s="0"/>
      <c r="YQ159" s="0"/>
      <c r="YR159" s="0"/>
      <c r="YS159" s="0"/>
      <c r="YT159" s="0"/>
      <c r="YU159" s="0"/>
      <c r="YV159" s="0"/>
      <c r="YW159" s="0"/>
      <c r="YX159" s="0"/>
      <c r="YY159" s="0"/>
      <c r="YZ159" s="0"/>
      <c r="ZA159" s="0"/>
      <c r="ZB159" s="0"/>
      <c r="ZC159" s="0"/>
      <c r="ZD159" s="0"/>
      <c r="ZE159" s="0"/>
      <c r="ZF159" s="0"/>
      <c r="ZG159" s="0"/>
      <c r="ZH159" s="0"/>
      <c r="ZI159" s="0"/>
      <c r="ZJ159" s="0"/>
      <c r="ZK159" s="0"/>
      <c r="ZL159" s="0"/>
      <c r="ZM159" s="0"/>
      <c r="ZN159" s="0"/>
      <c r="ZO159" s="0"/>
      <c r="ZP159" s="0"/>
      <c r="ZQ159" s="0"/>
      <c r="ZR159" s="0"/>
      <c r="ZS159" s="0"/>
      <c r="ZT159" s="0"/>
      <c r="ZU159" s="0"/>
      <c r="ZV159" s="0"/>
      <c r="ZW159" s="0"/>
      <c r="ZX159" s="0"/>
      <c r="ZY159" s="0"/>
      <c r="ZZ159" s="0"/>
      <c r="AAA159" s="0"/>
      <c r="AAB159" s="0"/>
      <c r="AAC159" s="0"/>
      <c r="AAD159" s="0"/>
      <c r="AAE159" s="0"/>
      <c r="AAF159" s="0"/>
      <c r="AAG159" s="0"/>
      <c r="AAH159" s="0"/>
      <c r="AAI159" s="0"/>
      <c r="AAJ159" s="0"/>
      <c r="AAK159" s="0"/>
      <c r="AAL159" s="0"/>
      <c r="AAM159" s="0"/>
      <c r="AAN159" s="0"/>
      <c r="AAO159" s="0"/>
      <c r="AAP159" s="0"/>
      <c r="AAQ159" s="0"/>
      <c r="AAR159" s="0"/>
      <c r="AAS159" s="0"/>
      <c r="AAT159" s="0"/>
      <c r="AAU159" s="0"/>
      <c r="AAV159" s="0"/>
      <c r="AAW159" s="0"/>
      <c r="AAX159" s="0"/>
      <c r="AAY159" s="0"/>
      <c r="AAZ159" s="0"/>
      <c r="ABA159" s="0"/>
      <c r="ABB159" s="0"/>
      <c r="ABC159" s="0"/>
      <c r="ABD159" s="0"/>
      <c r="ABE159" s="0"/>
      <c r="ABF159" s="0"/>
      <c r="ABG159" s="0"/>
      <c r="ABH159" s="0"/>
      <c r="ABI159" s="0"/>
      <c r="ABJ159" s="0"/>
      <c r="ABK159" s="0"/>
      <c r="ABL159" s="0"/>
      <c r="ABM159" s="0"/>
      <c r="ABN159" s="0"/>
      <c r="ABO159" s="0"/>
      <c r="ABP159" s="0"/>
      <c r="ABQ159" s="0"/>
      <c r="ABR159" s="0"/>
      <c r="ABS159" s="0"/>
      <c r="ABT159" s="0"/>
      <c r="ABU159" s="0"/>
      <c r="ABV159" s="0"/>
      <c r="ABW159" s="0"/>
      <c r="ABX159" s="0"/>
      <c r="ABY159" s="0"/>
      <c r="ABZ159" s="0"/>
      <c r="ACA159" s="0"/>
      <c r="ACB159" s="0"/>
      <c r="ACC159" s="0"/>
      <c r="ACD159" s="0"/>
      <c r="ACE159" s="0"/>
      <c r="ACF159" s="0"/>
      <c r="ACG159" s="0"/>
      <c r="ACH159" s="0"/>
      <c r="ACI159" s="0"/>
      <c r="ACJ159" s="0"/>
      <c r="ACK159" s="0"/>
      <c r="ACL159" s="0"/>
      <c r="ACM159" s="0"/>
      <c r="ACN159" s="0"/>
      <c r="ACO159" s="0"/>
      <c r="ACP159" s="0"/>
      <c r="ACQ159" s="0"/>
      <c r="ACR159" s="0"/>
      <c r="ACS159" s="0"/>
      <c r="ACT159" s="0"/>
      <c r="ACU159" s="0"/>
      <c r="ACV159" s="0"/>
      <c r="ACW159" s="0"/>
      <c r="ACX159" s="0"/>
      <c r="ACY159" s="0"/>
      <c r="ACZ159" s="0"/>
      <c r="ADA159" s="0"/>
      <c r="ADB159" s="0"/>
      <c r="ADC159" s="0"/>
      <c r="ADD159" s="0"/>
      <c r="ADE159" s="0"/>
      <c r="ADF159" s="0"/>
      <c r="ADG159" s="0"/>
      <c r="ADH159" s="0"/>
      <c r="ADI159" s="0"/>
      <c r="ADJ159" s="0"/>
      <c r="ADK159" s="0"/>
      <c r="ADL159" s="0"/>
      <c r="ADM159" s="0"/>
      <c r="ADN159" s="0"/>
      <c r="ADO159" s="0"/>
      <c r="ADP159" s="0"/>
      <c r="ADQ159" s="0"/>
      <c r="ADR159" s="0"/>
      <c r="ADS159" s="0"/>
      <c r="ADT159" s="0"/>
      <c r="ADU159" s="0"/>
      <c r="ADV159" s="0"/>
      <c r="ADW159" s="0"/>
      <c r="ADX159" s="0"/>
      <c r="ADY159" s="0"/>
      <c r="ADZ159" s="0"/>
      <c r="AEA159" s="0"/>
      <c r="AEB159" s="0"/>
      <c r="AEC159" s="0"/>
      <c r="AED159" s="0"/>
      <c r="AEE159" s="0"/>
      <c r="AEF159" s="0"/>
      <c r="AEG159" s="0"/>
      <c r="AEH159" s="0"/>
      <c r="AEI159" s="0"/>
      <c r="AEJ159" s="0"/>
      <c r="AEK159" s="0"/>
      <c r="AEL159" s="0"/>
      <c r="AEM159" s="0"/>
      <c r="AEN159" s="0"/>
      <c r="AEO159" s="0"/>
      <c r="AEP159" s="0"/>
      <c r="AEQ159" s="0"/>
      <c r="AER159" s="0"/>
      <c r="AES159" s="0"/>
      <c r="AET159" s="0"/>
      <c r="AEU159" s="0"/>
      <c r="AEV159" s="0"/>
      <c r="AEW159" s="0"/>
      <c r="AEX159" s="0"/>
      <c r="AEY159" s="0"/>
      <c r="AEZ159" s="0"/>
      <c r="AFA159" s="0"/>
      <c r="AFB159" s="0"/>
      <c r="AFC159" s="0"/>
      <c r="AFD159" s="0"/>
      <c r="AFE159" s="0"/>
      <c r="AFF159" s="0"/>
      <c r="AFG159" s="0"/>
      <c r="AFH159" s="0"/>
      <c r="AFI159" s="0"/>
      <c r="AFJ159" s="0"/>
      <c r="AFK159" s="0"/>
      <c r="AFL159" s="0"/>
      <c r="AFM159" s="0"/>
      <c r="AFN159" s="0"/>
      <c r="AFO159" s="0"/>
      <c r="AFP159" s="0"/>
      <c r="AFQ159" s="0"/>
      <c r="AFR159" s="0"/>
      <c r="AFS159" s="0"/>
      <c r="AFT159" s="0"/>
      <c r="AFU159" s="0"/>
      <c r="AFV159" s="0"/>
      <c r="AFW159" s="0"/>
      <c r="AFX159" s="0"/>
      <c r="AFY159" s="0"/>
      <c r="AFZ159" s="0"/>
      <c r="AGA159" s="0"/>
      <c r="AGB159" s="0"/>
      <c r="AGC159" s="0"/>
      <c r="AGD159" s="0"/>
      <c r="AGE159" s="0"/>
      <c r="AGF159" s="0"/>
      <c r="AGG159" s="0"/>
      <c r="AGH159" s="0"/>
      <c r="AGI159" s="0"/>
      <c r="AGJ159" s="0"/>
      <c r="AGK159" s="0"/>
      <c r="AGL159" s="0"/>
      <c r="AGM159" s="0"/>
      <c r="AGN159" s="0"/>
      <c r="AGO159" s="0"/>
      <c r="AGP159" s="0"/>
      <c r="AGQ159" s="0"/>
      <c r="AGR159" s="0"/>
      <c r="AGS159" s="0"/>
      <c r="AGT159" s="0"/>
      <c r="AGU159" s="0"/>
      <c r="AGV159" s="0"/>
      <c r="AGW159" s="0"/>
      <c r="AGX159" s="0"/>
      <c r="AGY159" s="0"/>
      <c r="AGZ159" s="0"/>
      <c r="AHA159" s="0"/>
      <c r="AHB159" s="0"/>
      <c r="AHC159" s="0"/>
      <c r="AHD159" s="0"/>
      <c r="AHE159" s="0"/>
      <c r="AHF159" s="0"/>
      <c r="AHG159" s="0"/>
      <c r="AHH159" s="0"/>
      <c r="AHI159" s="0"/>
      <c r="AHJ159" s="0"/>
      <c r="AHK159" s="0"/>
      <c r="AHL159" s="0"/>
      <c r="AHM159" s="0"/>
      <c r="AHN159" s="0"/>
      <c r="AHO159" s="0"/>
      <c r="AHP159" s="0"/>
      <c r="AHQ159" s="0"/>
      <c r="AHR159" s="0"/>
      <c r="AHS159" s="0"/>
      <c r="AHT159" s="0"/>
      <c r="AHU159" s="0"/>
      <c r="AHV159" s="0"/>
      <c r="AHW159" s="0"/>
      <c r="AHX159" s="0"/>
      <c r="AHY159" s="0"/>
      <c r="AHZ159" s="0"/>
      <c r="AIA159" s="0"/>
      <c r="AIB159" s="0"/>
      <c r="AIC159" s="0"/>
      <c r="AID159" s="0"/>
      <c r="AIE159" s="0"/>
      <c r="AIF159" s="0"/>
      <c r="AIG159" s="0"/>
      <c r="AIH159" s="0"/>
      <c r="AII159" s="0"/>
      <c r="AIJ159" s="0"/>
      <c r="AIK159" s="0"/>
      <c r="AIL159" s="0"/>
      <c r="AIM159" s="0"/>
      <c r="AIN159" s="0"/>
      <c r="AIO159" s="0"/>
      <c r="AIP159" s="0"/>
      <c r="AIQ159" s="0"/>
      <c r="AIR159" s="0"/>
      <c r="AIS159" s="0"/>
      <c r="AIT159" s="0"/>
      <c r="AIU159" s="0"/>
      <c r="AIV159" s="0"/>
      <c r="AIW159" s="0"/>
      <c r="AIX159" s="0"/>
      <c r="AIY159" s="0"/>
      <c r="AIZ159" s="0"/>
      <c r="AJA159" s="0"/>
      <c r="AJB159" s="0"/>
      <c r="AJC159" s="0"/>
      <c r="AJD159" s="0"/>
      <c r="AJE159" s="0"/>
      <c r="AJF159" s="0"/>
      <c r="AJG159" s="0"/>
      <c r="AJH159" s="0"/>
      <c r="AJI159" s="0"/>
      <c r="AJJ159" s="0"/>
      <c r="AJK159" s="0"/>
      <c r="AJL159" s="0"/>
      <c r="AJM159" s="0"/>
      <c r="AJN159" s="0"/>
      <c r="AJO159" s="0"/>
      <c r="AJP159" s="0"/>
      <c r="AJQ159" s="0"/>
      <c r="AJR159" s="0"/>
      <c r="AJS159" s="0"/>
      <c r="AJT159" s="0"/>
      <c r="AJU159" s="0"/>
      <c r="AJV159" s="0"/>
      <c r="AJW159" s="0"/>
      <c r="AJX159" s="0"/>
      <c r="AJY159" s="0"/>
      <c r="AJZ159" s="0"/>
      <c r="AKA159" s="0"/>
      <c r="AKB159" s="0"/>
      <c r="AKC159" s="0"/>
      <c r="AKD159" s="0"/>
      <c r="AKE159" s="0"/>
      <c r="AKF159" s="0"/>
      <c r="AKG159" s="0"/>
      <c r="AKH159" s="0"/>
      <c r="AKI159" s="0"/>
      <c r="AKJ159" s="0"/>
      <c r="AKK159" s="0"/>
      <c r="AKL159" s="0"/>
      <c r="AKM159" s="0"/>
      <c r="AKN159" s="0"/>
      <c r="AKO159" s="0"/>
      <c r="AKP159" s="0"/>
      <c r="AKQ159" s="0"/>
      <c r="AKR159" s="0"/>
      <c r="AKS159" s="0"/>
      <c r="AKT159" s="0"/>
      <c r="AKU159" s="0"/>
      <c r="AKV159" s="0"/>
      <c r="AKW159" s="0"/>
      <c r="AKX159" s="0"/>
      <c r="AKY159" s="0"/>
      <c r="AKZ159" s="0"/>
      <c r="ALA159" s="0"/>
      <c r="ALB159" s="0"/>
      <c r="ALC159" s="0"/>
      <c r="ALD159" s="0"/>
      <c r="ALE159" s="0"/>
      <c r="ALF159" s="0"/>
      <c r="ALG159" s="0"/>
      <c r="ALH159" s="0"/>
      <c r="ALI159" s="0"/>
      <c r="ALJ159" s="0"/>
      <c r="ALK159" s="0"/>
      <c r="ALL159" s="0"/>
      <c r="ALM159" s="0"/>
      <c r="ALN159" s="0"/>
      <c r="ALO159" s="0"/>
      <c r="ALP159" s="0"/>
      <c r="ALQ159" s="0"/>
      <c r="ALR159" s="0"/>
      <c r="ALS159" s="0"/>
      <c r="ALT159" s="0"/>
      <c r="ALU159" s="0"/>
      <c r="ALV159" s="0"/>
      <c r="ALW159" s="0"/>
      <c r="ALX159" s="0"/>
      <c r="ALY159" s="0"/>
      <c r="ALZ159" s="0"/>
      <c r="AMA159" s="0"/>
      <c r="AMB159" s="0"/>
      <c r="AMC159" s="0"/>
      <c r="AMD159" s="0"/>
      <c r="AME159" s="0"/>
      <c r="AMF159" s="0"/>
      <c r="AMG159" s="0"/>
      <c r="AMH159" s="0"/>
      <c r="AMI159" s="0"/>
      <c r="AMJ159" s="0"/>
    </row>
    <row r="160" customFormat="false" ht="15.75" hidden="false" customHeight="true" outlineLevel="1" collapsed="false">
      <c r="A160" s="270"/>
      <c r="B160" s="49"/>
      <c r="C160" s="49"/>
      <c r="D160" s="49"/>
      <c r="E160" s="215" t="s">
        <v>439</v>
      </c>
      <c r="F160" s="215" t="s">
        <v>439</v>
      </c>
      <c r="G160" s="215" t="s">
        <v>439</v>
      </c>
      <c r="H160" s="215" t="s">
        <v>439</v>
      </c>
      <c r="I160" s="215" t="s">
        <v>439</v>
      </c>
      <c r="J160" s="215" t="s">
        <v>439</v>
      </c>
      <c r="K160" s="215" t="s">
        <v>440</v>
      </c>
      <c r="L160" s="215" t="s">
        <v>441</v>
      </c>
      <c r="M160" s="215" t="s">
        <v>442</v>
      </c>
      <c r="N160" s="215" t="s">
        <v>443</v>
      </c>
      <c r="O160" s="216" t="s">
        <v>439</v>
      </c>
      <c r="P160" s="215" t="s">
        <v>439</v>
      </c>
      <c r="Q160" s="215" t="s">
        <v>439</v>
      </c>
      <c r="R160" s="215" t="s">
        <v>439</v>
      </c>
      <c r="S160" s="215" t="s">
        <v>439</v>
      </c>
      <c r="T160" s="215" t="s">
        <v>439</v>
      </c>
      <c r="U160" s="215" t="s">
        <v>440</v>
      </c>
      <c r="V160" s="215" t="s">
        <v>440</v>
      </c>
      <c r="W160" s="215" t="s">
        <v>440</v>
      </c>
      <c r="X160" s="217" t="s">
        <v>440</v>
      </c>
      <c r="Y160" s="216" t="s">
        <v>439</v>
      </c>
      <c r="Z160" s="215" t="s">
        <v>439</v>
      </c>
      <c r="AA160" s="215" t="s">
        <v>439</v>
      </c>
      <c r="AB160" s="215" t="s">
        <v>439</v>
      </c>
      <c r="AC160" s="215" t="s">
        <v>439</v>
      </c>
      <c r="AD160" s="215" t="s">
        <v>439</v>
      </c>
      <c r="AE160" s="215" t="s">
        <v>440</v>
      </c>
      <c r="AF160" s="215" t="s">
        <v>440</v>
      </c>
      <c r="AG160" s="215" t="s">
        <v>440</v>
      </c>
      <c r="AH160" s="217" t="s">
        <v>440</v>
      </c>
      <c r="AI160" s="216" t="s">
        <v>439</v>
      </c>
      <c r="AJ160" s="215" t="s">
        <v>439</v>
      </c>
      <c r="AK160" s="215" t="s">
        <v>439</v>
      </c>
      <c r="AL160" s="215" t="s">
        <v>439</v>
      </c>
      <c r="AM160" s="215" t="s">
        <v>439</v>
      </c>
      <c r="AN160" s="215" t="s">
        <v>439</v>
      </c>
      <c r="AO160" s="215" t="s">
        <v>444</v>
      </c>
      <c r="AP160" s="215" t="s">
        <v>444</v>
      </c>
      <c r="AQ160" s="215" t="s">
        <v>444</v>
      </c>
      <c r="AR160" s="217"/>
      <c r="AS160" s="216" t="s">
        <v>445</v>
      </c>
      <c r="AT160" s="215" t="s">
        <v>445</v>
      </c>
      <c r="AU160" s="215" t="s">
        <v>445</v>
      </c>
      <c r="AV160" s="215" t="s">
        <v>445</v>
      </c>
      <c r="AW160" s="215" t="s">
        <v>445</v>
      </c>
      <c r="AX160" s="215" t="s">
        <v>445</v>
      </c>
      <c r="AY160" s="215" t="s">
        <v>445</v>
      </c>
      <c r="AZ160" s="215" t="s">
        <v>445</v>
      </c>
      <c r="BA160" s="215" t="s">
        <v>445</v>
      </c>
      <c r="BB160" s="217"/>
      <c r="BW160" s="0"/>
      <c r="BX160" s="0"/>
      <c r="BY160" s="0"/>
      <c r="BZ160" s="0"/>
      <c r="CA160" s="0"/>
      <c r="CB160" s="0"/>
      <c r="CC160" s="0"/>
      <c r="CD160" s="0"/>
      <c r="CE160" s="0"/>
      <c r="CF160" s="0"/>
      <c r="CG160" s="0"/>
      <c r="CH160" s="0"/>
      <c r="CI160" s="0"/>
      <c r="CJ160" s="0"/>
      <c r="CK160" s="0"/>
      <c r="CL160" s="0"/>
      <c r="CM160" s="0"/>
      <c r="CN160" s="0"/>
      <c r="CO160" s="0"/>
      <c r="CP160" s="0"/>
      <c r="CQ160" s="0"/>
      <c r="CR160" s="0"/>
      <c r="CS160" s="0"/>
      <c r="CT160" s="0"/>
      <c r="CU160" s="0"/>
      <c r="CV160" s="0"/>
      <c r="CW160" s="0"/>
      <c r="CX160" s="0"/>
      <c r="CY160" s="0"/>
      <c r="CZ160" s="0"/>
      <c r="DA160" s="0"/>
      <c r="DB160" s="0"/>
      <c r="DC160" s="0"/>
      <c r="DD160" s="0"/>
      <c r="DE160" s="0"/>
      <c r="DF160" s="0"/>
      <c r="DG160" s="0"/>
      <c r="DH160" s="0"/>
      <c r="DI160" s="0"/>
      <c r="DJ160" s="0"/>
      <c r="DK160" s="0"/>
      <c r="DL160" s="0"/>
      <c r="DM160" s="0"/>
      <c r="DN160" s="0"/>
      <c r="DO160" s="0"/>
      <c r="DP160" s="0"/>
      <c r="DQ160" s="0"/>
      <c r="DR160" s="0"/>
      <c r="DS160" s="0"/>
      <c r="DT160" s="0"/>
      <c r="DU160" s="0"/>
      <c r="DV160" s="0"/>
      <c r="DW160" s="0"/>
      <c r="DX160" s="0"/>
      <c r="DY160" s="0"/>
      <c r="DZ160" s="0"/>
      <c r="EA160" s="0"/>
      <c r="EB160" s="0"/>
      <c r="EC160" s="0"/>
      <c r="ED160" s="0"/>
      <c r="EE160" s="0"/>
      <c r="EF160" s="0"/>
      <c r="EG160" s="0"/>
      <c r="EH160" s="0"/>
      <c r="EI160" s="0"/>
      <c r="EJ160" s="0"/>
      <c r="EK160" s="0"/>
      <c r="EL160" s="0"/>
      <c r="EM160" s="0"/>
      <c r="EN160" s="0"/>
      <c r="EO160" s="0"/>
      <c r="EP160" s="0"/>
      <c r="EQ160" s="0"/>
      <c r="ER160" s="0"/>
      <c r="ES160" s="0"/>
      <c r="ET160" s="0"/>
      <c r="EU160" s="0"/>
      <c r="EV160" s="0"/>
      <c r="EW160" s="0"/>
      <c r="EX160" s="0"/>
      <c r="EY160" s="0"/>
      <c r="EZ160" s="0"/>
      <c r="FA160" s="0"/>
      <c r="FB160" s="0"/>
      <c r="FC160" s="0"/>
      <c r="FD160" s="0"/>
      <c r="FE160" s="0"/>
      <c r="FF160" s="0"/>
      <c r="FG160" s="0"/>
      <c r="FH160" s="0"/>
      <c r="FI160" s="0"/>
      <c r="FJ160" s="0"/>
      <c r="FK160" s="0"/>
      <c r="FL160" s="0"/>
      <c r="FM160" s="0"/>
      <c r="FN160" s="0"/>
      <c r="FO160" s="0"/>
      <c r="FP160" s="0"/>
      <c r="FQ160" s="0"/>
      <c r="FR160" s="0"/>
      <c r="FS160" s="0"/>
      <c r="FT160" s="0"/>
      <c r="FU160" s="0"/>
      <c r="FV160" s="0"/>
      <c r="FW160" s="0"/>
      <c r="FX160" s="0"/>
      <c r="FY160" s="0"/>
      <c r="FZ160" s="0"/>
      <c r="GA160" s="0"/>
      <c r="GB160" s="0"/>
      <c r="GC160" s="0"/>
      <c r="GD160" s="0"/>
      <c r="GE160" s="0"/>
      <c r="GF160" s="0"/>
      <c r="GG160" s="0"/>
      <c r="GH160" s="0"/>
      <c r="GI160" s="0"/>
      <c r="GJ160" s="0"/>
      <c r="GK160" s="0"/>
      <c r="GL160" s="0"/>
      <c r="GM160" s="0"/>
      <c r="GN160" s="0"/>
      <c r="GO160" s="0"/>
      <c r="GP160" s="0"/>
      <c r="GQ160" s="0"/>
      <c r="GR160" s="0"/>
      <c r="GS160" s="0"/>
      <c r="GT160" s="0"/>
      <c r="GU160" s="0"/>
      <c r="GV160" s="0"/>
      <c r="GW160" s="0"/>
      <c r="GX160" s="0"/>
      <c r="GY160" s="0"/>
      <c r="GZ160" s="0"/>
      <c r="HA160" s="0"/>
      <c r="HB160" s="0"/>
      <c r="HC160" s="0"/>
      <c r="HD160" s="0"/>
      <c r="HE160" s="0"/>
      <c r="HF160" s="0"/>
      <c r="HG160" s="0"/>
      <c r="HH160" s="0"/>
      <c r="HI160" s="0"/>
      <c r="HJ160" s="0"/>
      <c r="HK160" s="0"/>
      <c r="HL160" s="0"/>
      <c r="HM160" s="0"/>
      <c r="HN160" s="0"/>
      <c r="HO160" s="0"/>
      <c r="HP160" s="0"/>
      <c r="HQ160" s="0"/>
      <c r="HR160" s="0"/>
      <c r="HS160" s="0"/>
      <c r="HT160" s="0"/>
      <c r="HU160" s="0"/>
      <c r="HV160" s="0"/>
      <c r="HW160" s="0"/>
      <c r="HX160" s="0"/>
      <c r="HY160" s="0"/>
      <c r="HZ160" s="0"/>
      <c r="IA160" s="0"/>
      <c r="IB160" s="0"/>
      <c r="IC160" s="0"/>
      <c r="ID160" s="0"/>
      <c r="IE160" s="0"/>
      <c r="IF160" s="0"/>
      <c r="IG160" s="0"/>
      <c r="IH160" s="0"/>
      <c r="II160" s="0"/>
      <c r="IJ160" s="0"/>
      <c r="IK160" s="0"/>
      <c r="IL160" s="0"/>
      <c r="IM160" s="0"/>
      <c r="IN160" s="0"/>
      <c r="IO160" s="0"/>
      <c r="IP160" s="0"/>
      <c r="IQ160" s="0"/>
      <c r="IR160" s="0"/>
      <c r="IS160" s="0"/>
      <c r="IT160" s="0"/>
      <c r="IU160" s="0"/>
      <c r="IV160" s="0"/>
      <c r="IW160" s="0"/>
      <c r="IX160" s="0"/>
      <c r="IY160" s="0"/>
      <c r="IZ160" s="0"/>
      <c r="JA160" s="0"/>
      <c r="JB160" s="0"/>
      <c r="JC160" s="0"/>
      <c r="JD160" s="0"/>
      <c r="JE160" s="0"/>
      <c r="JF160" s="0"/>
      <c r="JG160" s="0"/>
      <c r="JH160" s="0"/>
      <c r="JI160" s="0"/>
      <c r="JJ160" s="0"/>
      <c r="JK160" s="0"/>
      <c r="JL160" s="0"/>
      <c r="JM160" s="0"/>
      <c r="JN160" s="0"/>
      <c r="JO160" s="0"/>
      <c r="JP160" s="0"/>
      <c r="JQ160" s="0"/>
      <c r="JR160" s="0"/>
      <c r="JS160" s="0"/>
      <c r="JT160" s="0"/>
      <c r="JU160" s="0"/>
      <c r="JV160" s="0"/>
      <c r="JW160" s="0"/>
      <c r="JX160" s="0"/>
      <c r="JY160" s="0"/>
      <c r="JZ160" s="0"/>
      <c r="KA160" s="0"/>
      <c r="KB160" s="0"/>
      <c r="KC160" s="0"/>
      <c r="KD160" s="0"/>
      <c r="KE160" s="0"/>
      <c r="KF160" s="0"/>
      <c r="KG160" s="0"/>
      <c r="KH160" s="0"/>
      <c r="KI160" s="0"/>
      <c r="KJ160" s="0"/>
      <c r="KK160" s="0"/>
      <c r="KL160" s="0"/>
      <c r="KM160" s="0"/>
      <c r="KN160" s="0"/>
      <c r="KO160" s="0"/>
      <c r="KP160" s="0"/>
      <c r="KQ160" s="0"/>
      <c r="KR160" s="0"/>
      <c r="KS160" s="0"/>
      <c r="KT160" s="0"/>
      <c r="KU160" s="0"/>
      <c r="KV160" s="0"/>
      <c r="KW160" s="0"/>
      <c r="KX160" s="0"/>
      <c r="KY160" s="0"/>
      <c r="KZ160" s="0"/>
      <c r="LA160" s="0"/>
      <c r="LB160" s="0"/>
      <c r="LC160" s="0"/>
      <c r="LD160" s="0"/>
      <c r="LE160" s="0"/>
      <c r="LF160" s="0"/>
      <c r="LG160" s="0"/>
      <c r="LH160" s="0"/>
      <c r="LI160" s="0"/>
      <c r="LJ160" s="0"/>
      <c r="LK160" s="0"/>
      <c r="LL160" s="0"/>
      <c r="LM160" s="0"/>
      <c r="LN160" s="0"/>
      <c r="LO160" s="0"/>
      <c r="LP160" s="0"/>
      <c r="LQ160" s="0"/>
      <c r="LR160" s="0"/>
      <c r="LS160" s="0"/>
      <c r="LT160" s="0"/>
      <c r="LU160" s="0"/>
      <c r="LV160" s="0"/>
      <c r="LW160" s="0"/>
      <c r="LX160" s="0"/>
      <c r="LY160" s="0"/>
      <c r="LZ160" s="0"/>
      <c r="MA160" s="0"/>
      <c r="MB160" s="0"/>
      <c r="MC160" s="0"/>
      <c r="MD160" s="0"/>
      <c r="ME160" s="0"/>
      <c r="MF160" s="0"/>
      <c r="MG160" s="0"/>
      <c r="MH160" s="0"/>
      <c r="MI160" s="0"/>
      <c r="MJ160" s="0"/>
      <c r="MK160" s="0"/>
      <c r="ML160" s="0"/>
      <c r="MM160" s="0"/>
      <c r="MN160" s="0"/>
      <c r="MO160" s="0"/>
      <c r="MP160" s="0"/>
      <c r="MQ160" s="0"/>
      <c r="MR160" s="0"/>
      <c r="MS160" s="0"/>
      <c r="MT160" s="0"/>
      <c r="MU160" s="0"/>
      <c r="MV160" s="0"/>
      <c r="MW160" s="0"/>
      <c r="MX160" s="0"/>
      <c r="MY160" s="0"/>
      <c r="MZ160" s="0"/>
      <c r="NA160" s="0"/>
      <c r="NB160" s="0"/>
      <c r="NC160" s="0"/>
      <c r="ND160" s="0"/>
      <c r="NE160" s="0"/>
      <c r="NF160" s="0"/>
      <c r="NG160" s="0"/>
      <c r="NH160" s="0"/>
      <c r="NI160" s="0"/>
      <c r="NJ160" s="0"/>
      <c r="NK160" s="0"/>
      <c r="NL160" s="0"/>
      <c r="NM160" s="0"/>
      <c r="NN160" s="0"/>
      <c r="NO160" s="0"/>
      <c r="NP160" s="0"/>
      <c r="NQ160" s="0"/>
      <c r="NR160" s="0"/>
      <c r="NS160" s="0"/>
      <c r="NT160" s="0"/>
      <c r="NU160" s="0"/>
      <c r="NV160" s="0"/>
      <c r="NW160" s="0"/>
      <c r="NX160" s="0"/>
      <c r="NY160" s="0"/>
      <c r="NZ160" s="0"/>
      <c r="OA160" s="0"/>
      <c r="OB160" s="0"/>
      <c r="OC160" s="0"/>
      <c r="OD160" s="0"/>
      <c r="OE160" s="0"/>
      <c r="OF160" s="0"/>
      <c r="OG160" s="0"/>
      <c r="OH160" s="0"/>
      <c r="OI160" s="0"/>
      <c r="OJ160" s="0"/>
      <c r="OK160" s="0"/>
      <c r="OL160" s="0"/>
      <c r="OM160" s="0"/>
      <c r="ON160" s="0"/>
      <c r="OO160" s="0"/>
      <c r="OP160" s="0"/>
      <c r="OQ160" s="0"/>
      <c r="OR160" s="0"/>
      <c r="OS160" s="0"/>
      <c r="OT160" s="0"/>
      <c r="OU160" s="0"/>
      <c r="OV160" s="0"/>
      <c r="OW160" s="0"/>
      <c r="OX160" s="0"/>
      <c r="OY160" s="0"/>
      <c r="OZ160" s="0"/>
      <c r="PA160" s="0"/>
      <c r="PB160" s="0"/>
      <c r="PC160" s="0"/>
      <c r="PD160" s="0"/>
      <c r="PE160" s="0"/>
      <c r="PF160" s="0"/>
      <c r="PG160" s="0"/>
      <c r="PH160" s="0"/>
      <c r="PI160" s="0"/>
      <c r="PJ160" s="0"/>
      <c r="PK160" s="0"/>
      <c r="PL160" s="0"/>
      <c r="PM160" s="0"/>
      <c r="PN160" s="0"/>
      <c r="PO160" s="0"/>
      <c r="PP160" s="0"/>
      <c r="PQ160" s="0"/>
      <c r="PR160" s="0"/>
      <c r="PS160" s="0"/>
      <c r="PT160" s="0"/>
      <c r="PU160" s="0"/>
      <c r="PV160" s="0"/>
      <c r="PW160" s="0"/>
      <c r="PX160" s="0"/>
      <c r="PY160" s="0"/>
      <c r="PZ160" s="0"/>
      <c r="QA160" s="0"/>
      <c r="QB160" s="0"/>
      <c r="QC160" s="0"/>
      <c r="QD160" s="0"/>
      <c r="QE160" s="0"/>
      <c r="QF160" s="0"/>
      <c r="QG160" s="0"/>
      <c r="QH160" s="0"/>
      <c r="QI160" s="0"/>
      <c r="QJ160" s="0"/>
      <c r="QK160" s="0"/>
      <c r="QL160" s="0"/>
      <c r="QM160" s="0"/>
      <c r="QN160" s="0"/>
      <c r="QO160" s="0"/>
      <c r="QP160" s="0"/>
      <c r="QQ160" s="0"/>
      <c r="QR160" s="0"/>
      <c r="QS160" s="0"/>
      <c r="QT160" s="0"/>
      <c r="QU160" s="0"/>
      <c r="QV160" s="0"/>
      <c r="QW160" s="0"/>
      <c r="QX160" s="0"/>
      <c r="QY160" s="0"/>
      <c r="QZ160" s="0"/>
      <c r="RA160" s="0"/>
      <c r="RB160" s="0"/>
      <c r="RC160" s="0"/>
      <c r="RD160" s="0"/>
      <c r="RE160" s="0"/>
      <c r="RF160" s="0"/>
      <c r="RG160" s="0"/>
      <c r="RH160" s="0"/>
      <c r="RI160" s="0"/>
      <c r="RJ160" s="0"/>
      <c r="RK160" s="0"/>
      <c r="RL160" s="0"/>
      <c r="RM160" s="0"/>
      <c r="RN160" s="0"/>
      <c r="RO160" s="0"/>
      <c r="RP160" s="0"/>
      <c r="RQ160" s="0"/>
      <c r="RR160" s="0"/>
      <c r="RS160" s="0"/>
      <c r="RT160" s="0"/>
      <c r="RU160" s="0"/>
      <c r="RV160" s="0"/>
      <c r="RW160" s="0"/>
      <c r="RX160" s="0"/>
      <c r="RY160" s="0"/>
      <c r="RZ160" s="0"/>
      <c r="SA160" s="0"/>
      <c r="SB160" s="0"/>
      <c r="SC160" s="0"/>
      <c r="SD160" s="0"/>
      <c r="SE160" s="0"/>
      <c r="SF160" s="0"/>
      <c r="SG160" s="0"/>
      <c r="SH160" s="0"/>
      <c r="SI160" s="0"/>
      <c r="SJ160" s="0"/>
      <c r="SK160" s="0"/>
      <c r="SL160" s="0"/>
      <c r="SM160" s="0"/>
      <c r="SN160" s="0"/>
      <c r="SO160" s="0"/>
      <c r="SP160" s="0"/>
      <c r="SQ160" s="0"/>
      <c r="SR160" s="0"/>
      <c r="SS160" s="0"/>
      <c r="ST160" s="0"/>
      <c r="SU160" s="0"/>
      <c r="SV160" s="0"/>
      <c r="SW160" s="0"/>
      <c r="SX160" s="0"/>
      <c r="SY160" s="0"/>
      <c r="SZ160" s="0"/>
      <c r="TA160" s="0"/>
      <c r="TB160" s="0"/>
      <c r="TC160" s="0"/>
      <c r="TD160" s="0"/>
      <c r="TE160" s="0"/>
      <c r="TF160" s="0"/>
      <c r="TG160" s="0"/>
      <c r="TH160" s="0"/>
      <c r="TI160" s="0"/>
      <c r="TJ160" s="0"/>
      <c r="TK160" s="0"/>
      <c r="TL160" s="0"/>
      <c r="TM160" s="0"/>
      <c r="TN160" s="0"/>
      <c r="TO160" s="0"/>
      <c r="TP160" s="0"/>
      <c r="TQ160" s="0"/>
      <c r="TR160" s="0"/>
      <c r="TS160" s="0"/>
      <c r="TT160" s="0"/>
      <c r="TU160" s="0"/>
      <c r="TV160" s="0"/>
      <c r="TW160" s="0"/>
      <c r="TX160" s="0"/>
      <c r="TY160" s="0"/>
      <c r="TZ160" s="0"/>
      <c r="UA160" s="0"/>
      <c r="UB160" s="0"/>
      <c r="UC160" s="0"/>
      <c r="UD160" s="0"/>
      <c r="UE160" s="0"/>
      <c r="UF160" s="0"/>
      <c r="UG160" s="0"/>
      <c r="UH160" s="0"/>
      <c r="UI160" s="0"/>
      <c r="UJ160" s="0"/>
      <c r="UK160" s="0"/>
      <c r="UL160" s="0"/>
      <c r="UM160" s="0"/>
      <c r="UN160" s="0"/>
      <c r="UO160" s="0"/>
      <c r="UP160" s="0"/>
      <c r="UQ160" s="0"/>
      <c r="UR160" s="0"/>
      <c r="US160" s="0"/>
      <c r="UT160" s="0"/>
      <c r="UU160" s="0"/>
      <c r="UV160" s="0"/>
      <c r="UW160" s="0"/>
      <c r="UX160" s="0"/>
      <c r="UY160" s="0"/>
      <c r="UZ160" s="0"/>
      <c r="VA160" s="0"/>
      <c r="VB160" s="0"/>
      <c r="VC160" s="0"/>
      <c r="VD160" s="0"/>
      <c r="VE160" s="0"/>
      <c r="VF160" s="0"/>
      <c r="VG160" s="0"/>
      <c r="VH160" s="0"/>
      <c r="VI160" s="0"/>
      <c r="VJ160" s="0"/>
      <c r="VK160" s="0"/>
      <c r="VL160" s="0"/>
      <c r="VM160" s="0"/>
      <c r="VN160" s="0"/>
      <c r="VO160" s="0"/>
      <c r="VP160" s="0"/>
      <c r="VQ160" s="0"/>
      <c r="VR160" s="0"/>
      <c r="VS160" s="0"/>
      <c r="VT160" s="0"/>
      <c r="VU160" s="0"/>
      <c r="VV160" s="0"/>
      <c r="VW160" s="0"/>
      <c r="VX160" s="0"/>
      <c r="VY160" s="0"/>
      <c r="VZ160" s="0"/>
      <c r="WA160" s="0"/>
      <c r="WB160" s="0"/>
      <c r="WC160" s="0"/>
      <c r="WD160" s="0"/>
      <c r="WE160" s="0"/>
      <c r="WF160" s="0"/>
      <c r="WG160" s="0"/>
      <c r="WH160" s="0"/>
      <c r="WI160" s="0"/>
      <c r="WJ160" s="0"/>
      <c r="WK160" s="0"/>
      <c r="WL160" s="0"/>
      <c r="WM160" s="0"/>
      <c r="WN160" s="0"/>
      <c r="WO160" s="0"/>
      <c r="WP160" s="0"/>
      <c r="WQ160" s="0"/>
      <c r="WR160" s="0"/>
      <c r="WS160" s="0"/>
      <c r="WT160" s="0"/>
      <c r="WU160" s="0"/>
      <c r="WV160" s="0"/>
      <c r="WW160" s="0"/>
      <c r="WX160" s="0"/>
      <c r="WY160" s="0"/>
      <c r="WZ160" s="0"/>
      <c r="XA160" s="0"/>
      <c r="XB160" s="0"/>
      <c r="XC160" s="0"/>
      <c r="XD160" s="0"/>
      <c r="XE160" s="0"/>
      <c r="XF160" s="0"/>
      <c r="XG160" s="0"/>
      <c r="XH160" s="0"/>
      <c r="XI160" s="0"/>
      <c r="XJ160" s="0"/>
      <c r="XK160" s="0"/>
      <c r="XL160" s="0"/>
      <c r="XM160" s="0"/>
      <c r="XN160" s="0"/>
      <c r="XO160" s="0"/>
      <c r="XP160" s="0"/>
      <c r="XQ160" s="0"/>
      <c r="XR160" s="0"/>
      <c r="XS160" s="0"/>
      <c r="XT160" s="0"/>
      <c r="XU160" s="0"/>
      <c r="XV160" s="0"/>
      <c r="XW160" s="0"/>
      <c r="XX160" s="0"/>
      <c r="XY160" s="0"/>
      <c r="XZ160" s="0"/>
      <c r="YA160" s="0"/>
      <c r="YB160" s="0"/>
      <c r="YC160" s="0"/>
      <c r="YD160" s="0"/>
      <c r="YE160" s="0"/>
      <c r="YF160" s="0"/>
      <c r="YG160" s="0"/>
      <c r="YH160" s="0"/>
      <c r="YI160" s="0"/>
      <c r="YJ160" s="0"/>
      <c r="YK160" s="0"/>
      <c r="YL160" s="0"/>
      <c r="YM160" s="0"/>
      <c r="YN160" s="0"/>
      <c r="YO160" s="0"/>
      <c r="YP160" s="0"/>
      <c r="YQ160" s="0"/>
      <c r="YR160" s="0"/>
      <c r="YS160" s="0"/>
      <c r="YT160" s="0"/>
      <c r="YU160" s="0"/>
      <c r="YV160" s="0"/>
      <c r="YW160" s="0"/>
      <c r="YX160" s="0"/>
      <c r="YY160" s="0"/>
      <c r="YZ160" s="0"/>
      <c r="ZA160" s="0"/>
      <c r="ZB160" s="0"/>
      <c r="ZC160" s="0"/>
      <c r="ZD160" s="0"/>
      <c r="ZE160" s="0"/>
      <c r="ZF160" s="0"/>
      <c r="ZG160" s="0"/>
      <c r="ZH160" s="0"/>
      <c r="ZI160" s="0"/>
      <c r="ZJ160" s="0"/>
      <c r="ZK160" s="0"/>
      <c r="ZL160" s="0"/>
      <c r="ZM160" s="0"/>
      <c r="ZN160" s="0"/>
      <c r="ZO160" s="0"/>
      <c r="ZP160" s="0"/>
      <c r="ZQ160" s="0"/>
      <c r="ZR160" s="0"/>
      <c r="ZS160" s="0"/>
      <c r="ZT160" s="0"/>
      <c r="ZU160" s="0"/>
      <c r="ZV160" s="0"/>
      <c r="ZW160" s="0"/>
      <c r="ZX160" s="0"/>
      <c r="ZY160" s="0"/>
      <c r="ZZ160" s="0"/>
      <c r="AAA160" s="0"/>
      <c r="AAB160" s="0"/>
      <c r="AAC160" s="0"/>
      <c r="AAD160" s="0"/>
      <c r="AAE160" s="0"/>
      <c r="AAF160" s="0"/>
      <c r="AAG160" s="0"/>
      <c r="AAH160" s="0"/>
      <c r="AAI160" s="0"/>
      <c r="AAJ160" s="0"/>
      <c r="AAK160" s="0"/>
      <c r="AAL160" s="0"/>
      <c r="AAM160" s="0"/>
      <c r="AAN160" s="0"/>
      <c r="AAO160" s="0"/>
      <c r="AAP160" s="0"/>
      <c r="AAQ160" s="0"/>
      <c r="AAR160" s="0"/>
      <c r="AAS160" s="0"/>
      <c r="AAT160" s="0"/>
      <c r="AAU160" s="0"/>
      <c r="AAV160" s="0"/>
      <c r="AAW160" s="0"/>
      <c r="AAX160" s="0"/>
      <c r="AAY160" s="0"/>
      <c r="AAZ160" s="0"/>
      <c r="ABA160" s="0"/>
      <c r="ABB160" s="0"/>
      <c r="ABC160" s="0"/>
      <c r="ABD160" s="0"/>
      <c r="ABE160" s="0"/>
      <c r="ABF160" s="0"/>
      <c r="ABG160" s="0"/>
      <c r="ABH160" s="0"/>
      <c r="ABI160" s="0"/>
      <c r="ABJ160" s="0"/>
      <c r="ABK160" s="0"/>
      <c r="ABL160" s="0"/>
      <c r="ABM160" s="0"/>
      <c r="ABN160" s="0"/>
      <c r="ABO160" s="0"/>
      <c r="ABP160" s="0"/>
      <c r="ABQ160" s="0"/>
      <c r="ABR160" s="0"/>
      <c r="ABS160" s="0"/>
      <c r="ABT160" s="0"/>
      <c r="ABU160" s="0"/>
      <c r="ABV160" s="0"/>
      <c r="ABW160" s="0"/>
      <c r="ABX160" s="0"/>
      <c r="ABY160" s="0"/>
      <c r="ABZ160" s="0"/>
      <c r="ACA160" s="0"/>
      <c r="ACB160" s="0"/>
      <c r="ACC160" s="0"/>
      <c r="ACD160" s="0"/>
      <c r="ACE160" s="0"/>
      <c r="ACF160" s="0"/>
      <c r="ACG160" s="0"/>
      <c r="ACH160" s="0"/>
      <c r="ACI160" s="0"/>
      <c r="ACJ160" s="0"/>
      <c r="ACK160" s="0"/>
      <c r="ACL160" s="0"/>
      <c r="ACM160" s="0"/>
      <c r="ACN160" s="0"/>
      <c r="ACO160" s="0"/>
      <c r="ACP160" s="0"/>
      <c r="ACQ160" s="0"/>
      <c r="ACR160" s="0"/>
      <c r="ACS160" s="0"/>
      <c r="ACT160" s="0"/>
      <c r="ACU160" s="0"/>
      <c r="ACV160" s="0"/>
      <c r="ACW160" s="0"/>
      <c r="ACX160" s="0"/>
      <c r="ACY160" s="0"/>
      <c r="ACZ160" s="0"/>
      <c r="ADA160" s="0"/>
      <c r="ADB160" s="0"/>
      <c r="ADC160" s="0"/>
      <c r="ADD160" s="0"/>
      <c r="ADE160" s="0"/>
      <c r="ADF160" s="0"/>
      <c r="ADG160" s="0"/>
      <c r="ADH160" s="0"/>
      <c r="ADI160" s="0"/>
      <c r="ADJ160" s="0"/>
      <c r="ADK160" s="0"/>
      <c r="ADL160" s="0"/>
      <c r="ADM160" s="0"/>
      <c r="ADN160" s="0"/>
      <c r="ADO160" s="0"/>
      <c r="ADP160" s="0"/>
      <c r="ADQ160" s="0"/>
      <c r="ADR160" s="0"/>
      <c r="ADS160" s="0"/>
      <c r="ADT160" s="0"/>
      <c r="ADU160" s="0"/>
      <c r="ADV160" s="0"/>
      <c r="ADW160" s="0"/>
      <c r="ADX160" s="0"/>
      <c r="ADY160" s="0"/>
      <c r="ADZ160" s="0"/>
      <c r="AEA160" s="0"/>
      <c r="AEB160" s="0"/>
      <c r="AEC160" s="0"/>
      <c r="AED160" s="0"/>
      <c r="AEE160" s="0"/>
      <c r="AEF160" s="0"/>
      <c r="AEG160" s="0"/>
      <c r="AEH160" s="0"/>
      <c r="AEI160" s="0"/>
      <c r="AEJ160" s="0"/>
      <c r="AEK160" s="0"/>
      <c r="AEL160" s="0"/>
      <c r="AEM160" s="0"/>
      <c r="AEN160" s="0"/>
      <c r="AEO160" s="0"/>
      <c r="AEP160" s="0"/>
      <c r="AEQ160" s="0"/>
      <c r="AER160" s="0"/>
      <c r="AES160" s="0"/>
      <c r="AET160" s="0"/>
      <c r="AEU160" s="0"/>
      <c r="AEV160" s="0"/>
      <c r="AEW160" s="0"/>
      <c r="AEX160" s="0"/>
      <c r="AEY160" s="0"/>
      <c r="AEZ160" s="0"/>
      <c r="AFA160" s="0"/>
      <c r="AFB160" s="0"/>
      <c r="AFC160" s="0"/>
      <c r="AFD160" s="0"/>
      <c r="AFE160" s="0"/>
      <c r="AFF160" s="0"/>
      <c r="AFG160" s="0"/>
      <c r="AFH160" s="0"/>
      <c r="AFI160" s="0"/>
      <c r="AFJ160" s="0"/>
      <c r="AFK160" s="0"/>
      <c r="AFL160" s="0"/>
      <c r="AFM160" s="0"/>
      <c r="AFN160" s="0"/>
      <c r="AFO160" s="0"/>
      <c r="AFP160" s="0"/>
      <c r="AFQ160" s="0"/>
      <c r="AFR160" s="0"/>
      <c r="AFS160" s="0"/>
      <c r="AFT160" s="0"/>
      <c r="AFU160" s="0"/>
      <c r="AFV160" s="0"/>
      <c r="AFW160" s="0"/>
      <c r="AFX160" s="0"/>
      <c r="AFY160" s="0"/>
      <c r="AFZ160" s="0"/>
      <c r="AGA160" s="0"/>
      <c r="AGB160" s="0"/>
      <c r="AGC160" s="0"/>
      <c r="AGD160" s="0"/>
      <c r="AGE160" s="0"/>
      <c r="AGF160" s="0"/>
      <c r="AGG160" s="0"/>
      <c r="AGH160" s="0"/>
      <c r="AGI160" s="0"/>
      <c r="AGJ160" s="0"/>
      <c r="AGK160" s="0"/>
      <c r="AGL160" s="0"/>
      <c r="AGM160" s="0"/>
      <c r="AGN160" s="0"/>
      <c r="AGO160" s="0"/>
      <c r="AGP160" s="0"/>
      <c r="AGQ160" s="0"/>
      <c r="AGR160" s="0"/>
      <c r="AGS160" s="0"/>
      <c r="AGT160" s="0"/>
      <c r="AGU160" s="0"/>
      <c r="AGV160" s="0"/>
      <c r="AGW160" s="0"/>
      <c r="AGX160" s="0"/>
      <c r="AGY160" s="0"/>
      <c r="AGZ160" s="0"/>
      <c r="AHA160" s="0"/>
      <c r="AHB160" s="0"/>
      <c r="AHC160" s="0"/>
      <c r="AHD160" s="0"/>
      <c r="AHE160" s="0"/>
      <c r="AHF160" s="0"/>
      <c r="AHG160" s="0"/>
      <c r="AHH160" s="0"/>
      <c r="AHI160" s="0"/>
      <c r="AHJ160" s="0"/>
      <c r="AHK160" s="0"/>
      <c r="AHL160" s="0"/>
      <c r="AHM160" s="0"/>
      <c r="AHN160" s="0"/>
      <c r="AHO160" s="0"/>
      <c r="AHP160" s="0"/>
      <c r="AHQ160" s="0"/>
      <c r="AHR160" s="0"/>
      <c r="AHS160" s="0"/>
      <c r="AHT160" s="0"/>
      <c r="AHU160" s="0"/>
      <c r="AHV160" s="0"/>
      <c r="AHW160" s="0"/>
      <c r="AHX160" s="0"/>
      <c r="AHY160" s="0"/>
      <c r="AHZ160" s="0"/>
      <c r="AIA160" s="0"/>
      <c r="AIB160" s="0"/>
      <c r="AIC160" s="0"/>
      <c r="AID160" s="0"/>
      <c r="AIE160" s="0"/>
      <c r="AIF160" s="0"/>
      <c r="AIG160" s="0"/>
      <c r="AIH160" s="0"/>
      <c r="AII160" s="0"/>
      <c r="AIJ160" s="0"/>
      <c r="AIK160" s="0"/>
      <c r="AIL160" s="0"/>
      <c r="AIM160" s="0"/>
      <c r="AIN160" s="0"/>
      <c r="AIO160" s="0"/>
      <c r="AIP160" s="0"/>
      <c r="AIQ160" s="0"/>
      <c r="AIR160" s="0"/>
      <c r="AIS160" s="0"/>
      <c r="AIT160" s="0"/>
      <c r="AIU160" s="0"/>
      <c r="AIV160" s="0"/>
      <c r="AIW160" s="0"/>
      <c r="AIX160" s="0"/>
      <c r="AIY160" s="0"/>
      <c r="AIZ160" s="0"/>
      <c r="AJA160" s="0"/>
      <c r="AJB160" s="0"/>
      <c r="AJC160" s="0"/>
      <c r="AJD160" s="0"/>
      <c r="AJE160" s="0"/>
      <c r="AJF160" s="0"/>
      <c r="AJG160" s="0"/>
      <c r="AJH160" s="0"/>
      <c r="AJI160" s="0"/>
      <c r="AJJ160" s="0"/>
      <c r="AJK160" s="0"/>
      <c r="AJL160" s="0"/>
      <c r="AJM160" s="0"/>
      <c r="AJN160" s="0"/>
      <c r="AJO160" s="0"/>
      <c r="AJP160" s="0"/>
      <c r="AJQ160" s="0"/>
      <c r="AJR160" s="0"/>
      <c r="AJS160" s="0"/>
      <c r="AJT160" s="0"/>
      <c r="AJU160" s="0"/>
      <c r="AJV160" s="0"/>
      <c r="AJW160" s="0"/>
      <c r="AJX160" s="0"/>
      <c r="AJY160" s="0"/>
      <c r="AJZ160" s="0"/>
      <c r="AKA160" s="0"/>
      <c r="AKB160" s="0"/>
      <c r="AKC160" s="0"/>
      <c r="AKD160" s="0"/>
      <c r="AKE160" s="0"/>
      <c r="AKF160" s="0"/>
      <c r="AKG160" s="0"/>
      <c r="AKH160" s="0"/>
      <c r="AKI160" s="0"/>
      <c r="AKJ160" s="0"/>
      <c r="AKK160" s="0"/>
      <c r="AKL160" s="0"/>
      <c r="AKM160" s="0"/>
      <c r="AKN160" s="0"/>
      <c r="AKO160" s="0"/>
      <c r="AKP160" s="0"/>
      <c r="AKQ160" s="0"/>
      <c r="AKR160" s="0"/>
      <c r="AKS160" s="0"/>
      <c r="AKT160" s="0"/>
      <c r="AKU160" s="0"/>
      <c r="AKV160" s="0"/>
      <c r="AKW160" s="0"/>
      <c r="AKX160" s="0"/>
      <c r="AKY160" s="0"/>
      <c r="AKZ160" s="0"/>
      <c r="ALA160" s="0"/>
      <c r="ALB160" s="0"/>
      <c r="ALC160" s="0"/>
      <c r="ALD160" s="0"/>
      <c r="ALE160" s="0"/>
      <c r="ALF160" s="0"/>
      <c r="ALG160" s="0"/>
      <c r="ALH160" s="0"/>
      <c r="ALI160" s="0"/>
      <c r="ALJ160" s="0"/>
      <c r="ALK160" s="0"/>
      <c r="ALL160" s="0"/>
      <c r="ALM160" s="0"/>
      <c r="ALN160" s="0"/>
      <c r="ALO160" s="0"/>
      <c r="ALP160" s="0"/>
      <c r="ALQ160" s="0"/>
      <c r="ALR160" s="0"/>
      <c r="ALS160" s="0"/>
      <c r="ALT160" s="0"/>
      <c r="ALU160" s="0"/>
      <c r="ALV160" s="0"/>
      <c r="ALW160" s="0"/>
      <c r="ALX160" s="0"/>
      <c r="ALY160" s="0"/>
      <c r="ALZ160" s="0"/>
      <c r="AMA160" s="0"/>
      <c r="AMB160" s="0"/>
      <c r="AMC160" s="0"/>
      <c r="AMD160" s="0"/>
      <c r="AME160" s="0"/>
      <c r="AMF160" s="0"/>
      <c r="AMG160" s="0"/>
      <c r="AMH160" s="0"/>
      <c r="AMI160" s="0"/>
      <c r="AMJ160" s="0"/>
    </row>
    <row r="161" customFormat="false" ht="15.75" hidden="false" customHeight="true" outlineLevel="1" collapsed="false">
      <c r="A161" s="270"/>
      <c r="B161" s="58"/>
      <c r="C161" s="219"/>
      <c r="D161" s="54" t="s">
        <v>74</v>
      </c>
      <c r="E161" s="54" t="s">
        <v>75</v>
      </c>
      <c r="F161" s="54" t="s">
        <v>75</v>
      </c>
      <c r="G161" s="54" t="s">
        <v>75</v>
      </c>
      <c r="H161" s="54" t="s">
        <v>75</v>
      </c>
      <c r="I161" s="54" t="s">
        <v>75</v>
      </c>
      <c r="J161" s="54" t="s">
        <v>75</v>
      </c>
      <c r="K161" s="54" t="s">
        <v>75</v>
      </c>
      <c r="L161" s="54" t="s">
        <v>75</v>
      </c>
      <c r="M161" s="54" t="s">
        <v>75</v>
      </c>
      <c r="N161" s="54" t="s">
        <v>75</v>
      </c>
      <c r="O161" s="220" t="s">
        <v>75</v>
      </c>
      <c r="P161" s="54" t="s">
        <v>75</v>
      </c>
      <c r="Q161" s="54" t="s">
        <v>75</v>
      </c>
      <c r="R161" s="54" t="s">
        <v>75</v>
      </c>
      <c r="S161" s="54" t="s">
        <v>75</v>
      </c>
      <c r="T161" s="54" t="s">
        <v>75</v>
      </c>
      <c r="U161" s="54" t="s">
        <v>75</v>
      </c>
      <c r="V161" s="54" t="s">
        <v>75</v>
      </c>
      <c r="W161" s="54" t="s">
        <v>75</v>
      </c>
      <c r="X161" s="55" t="s">
        <v>75</v>
      </c>
      <c r="Y161" s="54" t="s">
        <v>75</v>
      </c>
      <c r="Z161" s="54" t="s">
        <v>75</v>
      </c>
      <c r="AA161" s="54" t="s">
        <v>75</v>
      </c>
      <c r="AB161" s="54" t="s">
        <v>75</v>
      </c>
      <c r="AC161" s="54" t="s">
        <v>75</v>
      </c>
      <c r="AD161" s="54" t="s">
        <v>75</v>
      </c>
      <c r="AE161" s="54" t="s">
        <v>75</v>
      </c>
      <c r="AF161" s="54" t="s">
        <v>75</v>
      </c>
      <c r="AG161" s="54" t="s">
        <v>75</v>
      </c>
      <c r="AH161" s="54" t="s">
        <v>75</v>
      </c>
      <c r="AI161" s="220" t="s">
        <v>75</v>
      </c>
      <c r="AJ161" s="54" t="s">
        <v>75</v>
      </c>
      <c r="AK161" s="54" t="s">
        <v>75</v>
      </c>
      <c r="AL161" s="54" t="s">
        <v>75</v>
      </c>
      <c r="AM161" s="54" t="s">
        <v>75</v>
      </c>
      <c r="AN161" s="54" t="s">
        <v>75</v>
      </c>
      <c r="AO161" s="54" t="s">
        <v>75</v>
      </c>
      <c r="AP161" s="54" t="s">
        <v>75</v>
      </c>
      <c r="AQ161" s="54" t="s">
        <v>75</v>
      </c>
      <c r="AR161" s="55" t="s">
        <v>75</v>
      </c>
      <c r="AS161" s="220" t="s">
        <v>75</v>
      </c>
      <c r="AT161" s="54" t="s">
        <v>75</v>
      </c>
      <c r="AU161" s="54" t="s">
        <v>75</v>
      </c>
      <c r="AV161" s="54" t="s">
        <v>75</v>
      </c>
      <c r="AW161" s="54" t="s">
        <v>75</v>
      </c>
      <c r="AX161" s="54" t="s">
        <v>75</v>
      </c>
      <c r="AY161" s="54" t="s">
        <v>75</v>
      </c>
      <c r="AZ161" s="54" t="s">
        <v>75</v>
      </c>
      <c r="BA161" s="54" t="s">
        <v>75</v>
      </c>
      <c r="BB161" s="55" t="s">
        <v>75</v>
      </c>
      <c r="BW161" s="0"/>
      <c r="BX161" s="0"/>
      <c r="BY161" s="0"/>
      <c r="BZ161" s="0"/>
      <c r="CA161" s="0"/>
      <c r="CB161" s="0"/>
      <c r="CC161" s="0"/>
      <c r="CD161" s="0"/>
      <c r="CE161" s="0"/>
      <c r="CF161" s="0"/>
      <c r="CG161" s="0"/>
      <c r="CH161" s="0"/>
      <c r="CI161" s="0"/>
      <c r="CJ161" s="0"/>
      <c r="CK161" s="0"/>
      <c r="CL161" s="0"/>
      <c r="CM161" s="0"/>
      <c r="CN161" s="0"/>
      <c r="CO161" s="0"/>
      <c r="CP161" s="0"/>
      <c r="CQ161" s="0"/>
      <c r="CR161" s="0"/>
      <c r="CS161" s="0"/>
      <c r="CT161" s="0"/>
      <c r="CU161" s="0"/>
      <c r="CV161" s="0"/>
      <c r="CW161" s="0"/>
      <c r="CX161" s="0"/>
      <c r="CY161" s="0"/>
      <c r="CZ161" s="0"/>
      <c r="DA161" s="0"/>
      <c r="DB161" s="0"/>
      <c r="DC161" s="0"/>
      <c r="DD161" s="0"/>
      <c r="DE161" s="0"/>
      <c r="DF161" s="0"/>
      <c r="DG161" s="0"/>
      <c r="DH161" s="0"/>
      <c r="DI161" s="0"/>
      <c r="DJ161" s="0"/>
      <c r="DK161" s="0"/>
      <c r="DL161" s="0"/>
      <c r="DM161" s="0"/>
      <c r="DN161" s="0"/>
      <c r="DO161" s="0"/>
      <c r="DP161" s="0"/>
      <c r="DQ161" s="0"/>
      <c r="DR161" s="0"/>
      <c r="DS161" s="0"/>
      <c r="DT161" s="0"/>
      <c r="DU161" s="0"/>
      <c r="DV161" s="0"/>
      <c r="DW161" s="0"/>
      <c r="DX161" s="0"/>
      <c r="DY161" s="0"/>
      <c r="DZ161" s="0"/>
      <c r="EA161" s="0"/>
      <c r="EB161" s="0"/>
      <c r="EC161" s="0"/>
      <c r="ED161" s="0"/>
      <c r="EE161" s="0"/>
      <c r="EF161" s="0"/>
      <c r="EG161" s="0"/>
      <c r="EH161" s="0"/>
      <c r="EI161" s="0"/>
      <c r="EJ161" s="0"/>
      <c r="EK161" s="0"/>
      <c r="EL161" s="0"/>
      <c r="EM161" s="0"/>
      <c r="EN161" s="0"/>
      <c r="EO161" s="0"/>
      <c r="EP161" s="0"/>
      <c r="EQ161" s="0"/>
      <c r="ER161" s="0"/>
      <c r="ES161" s="0"/>
      <c r="ET161" s="0"/>
      <c r="EU161" s="0"/>
      <c r="EV161" s="0"/>
      <c r="EW161" s="0"/>
      <c r="EX161" s="0"/>
      <c r="EY161" s="0"/>
      <c r="EZ161" s="0"/>
      <c r="FA161" s="0"/>
      <c r="FB161" s="0"/>
      <c r="FC161" s="0"/>
      <c r="FD161" s="0"/>
      <c r="FE161" s="0"/>
      <c r="FF161" s="0"/>
      <c r="FG161" s="0"/>
      <c r="FH161" s="0"/>
      <c r="FI161" s="0"/>
      <c r="FJ161" s="0"/>
      <c r="FK161" s="0"/>
      <c r="FL161" s="0"/>
      <c r="FM161" s="0"/>
      <c r="FN161" s="0"/>
      <c r="FO161" s="0"/>
      <c r="FP161" s="0"/>
      <c r="FQ161" s="0"/>
      <c r="FR161" s="0"/>
      <c r="FS161" s="0"/>
      <c r="FT161" s="0"/>
      <c r="FU161" s="0"/>
      <c r="FV161" s="0"/>
      <c r="FW161" s="0"/>
      <c r="FX161" s="0"/>
      <c r="FY161" s="0"/>
      <c r="FZ161" s="0"/>
      <c r="GA161" s="0"/>
      <c r="GB161" s="0"/>
      <c r="GC161" s="0"/>
      <c r="GD161" s="0"/>
      <c r="GE161" s="0"/>
      <c r="GF161" s="0"/>
      <c r="GG161" s="0"/>
      <c r="GH161" s="0"/>
      <c r="GI161" s="0"/>
      <c r="GJ161" s="0"/>
      <c r="GK161" s="0"/>
      <c r="GL161" s="0"/>
      <c r="GM161" s="0"/>
      <c r="GN161" s="0"/>
      <c r="GO161" s="0"/>
      <c r="GP161" s="0"/>
      <c r="GQ161" s="0"/>
      <c r="GR161" s="0"/>
      <c r="GS161" s="0"/>
      <c r="GT161" s="0"/>
      <c r="GU161" s="0"/>
      <c r="GV161" s="0"/>
      <c r="GW161" s="0"/>
      <c r="GX161" s="0"/>
      <c r="GY161" s="0"/>
      <c r="GZ161" s="0"/>
      <c r="HA161" s="0"/>
      <c r="HB161" s="0"/>
      <c r="HC161" s="0"/>
      <c r="HD161" s="0"/>
      <c r="HE161" s="0"/>
      <c r="HF161" s="0"/>
      <c r="HG161" s="0"/>
      <c r="HH161" s="0"/>
      <c r="HI161" s="0"/>
      <c r="HJ161" s="0"/>
      <c r="HK161" s="0"/>
      <c r="HL161" s="0"/>
      <c r="HM161" s="0"/>
      <c r="HN161" s="0"/>
      <c r="HO161" s="0"/>
      <c r="HP161" s="0"/>
      <c r="HQ161" s="0"/>
      <c r="HR161" s="0"/>
      <c r="HS161" s="0"/>
      <c r="HT161" s="0"/>
      <c r="HU161" s="0"/>
      <c r="HV161" s="0"/>
      <c r="HW161" s="0"/>
      <c r="HX161" s="0"/>
      <c r="HY161" s="0"/>
      <c r="HZ161" s="0"/>
      <c r="IA161" s="0"/>
      <c r="IB161" s="0"/>
      <c r="IC161" s="0"/>
      <c r="ID161" s="0"/>
      <c r="IE161" s="0"/>
      <c r="IF161" s="0"/>
      <c r="IG161" s="0"/>
      <c r="IH161" s="0"/>
      <c r="II161" s="0"/>
      <c r="IJ161" s="0"/>
      <c r="IK161" s="0"/>
      <c r="IL161" s="0"/>
      <c r="IM161" s="0"/>
      <c r="IN161" s="0"/>
      <c r="IO161" s="0"/>
      <c r="IP161" s="0"/>
      <c r="IQ161" s="0"/>
      <c r="IR161" s="0"/>
      <c r="IS161" s="0"/>
      <c r="IT161" s="0"/>
      <c r="IU161" s="0"/>
      <c r="IV161" s="0"/>
      <c r="IW161" s="0"/>
      <c r="IX161" s="0"/>
      <c r="IY161" s="0"/>
      <c r="IZ161" s="0"/>
      <c r="JA161" s="0"/>
      <c r="JB161" s="0"/>
      <c r="JC161" s="0"/>
      <c r="JD161" s="0"/>
      <c r="JE161" s="0"/>
      <c r="JF161" s="0"/>
      <c r="JG161" s="0"/>
      <c r="JH161" s="0"/>
      <c r="JI161" s="0"/>
      <c r="JJ161" s="0"/>
      <c r="JK161" s="0"/>
      <c r="JL161" s="0"/>
      <c r="JM161" s="0"/>
      <c r="JN161" s="0"/>
      <c r="JO161" s="0"/>
      <c r="JP161" s="0"/>
      <c r="JQ161" s="0"/>
      <c r="JR161" s="0"/>
      <c r="JS161" s="0"/>
      <c r="JT161" s="0"/>
      <c r="JU161" s="0"/>
      <c r="JV161" s="0"/>
      <c r="JW161" s="0"/>
      <c r="JX161" s="0"/>
      <c r="JY161" s="0"/>
      <c r="JZ161" s="0"/>
      <c r="KA161" s="0"/>
      <c r="KB161" s="0"/>
      <c r="KC161" s="0"/>
      <c r="KD161" s="0"/>
      <c r="KE161" s="0"/>
      <c r="KF161" s="0"/>
      <c r="KG161" s="0"/>
      <c r="KH161" s="0"/>
      <c r="KI161" s="0"/>
      <c r="KJ161" s="0"/>
      <c r="KK161" s="0"/>
      <c r="KL161" s="0"/>
      <c r="KM161" s="0"/>
      <c r="KN161" s="0"/>
      <c r="KO161" s="0"/>
      <c r="KP161" s="0"/>
      <c r="KQ161" s="0"/>
      <c r="KR161" s="0"/>
      <c r="KS161" s="0"/>
      <c r="KT161" s="0"/>
      <c r="KU161" s="0"/>
      <c r="KV161" s="0"/>
      <c r="KW161" s="0"/>
      <c r="KX161" s="0"/>
      <c r="KY161" s="0"/>
      <c r="KZ161" s="0"/>
      <c r="LA161" s="0"/>
      <c r="LB161" s="0"/>
      <c r="LC161" s="0"/>
      <c r="LD161" s="0"/>
      <c r="LE161" s="0"/>
      <c r="LF161" s="0"/>
      <c r="LG161" s="0"/>
      <c r="LH161" s="0"/>
      <c r="LI161" s="0"/>
      <c r="LJ161" s="0"/>
      <c r="LK161" s="0"/>
      <c r="LL161" s="0"/>
      <c r="LM161" s="0"/>
      <c r="LN161" s="0"/>
      <c r="LO161" s="0"/>
      <c r="LP161" s="0"/>
      <c r="LQ161" s="0"/>
      <c r="LR161" s="0"/>
      <c r="LS161" s="0"/>
      <c r="LT161" s="0"/>
      <c r="LU161" s="0"/>
      <c r="LV161" s="0"/>
      <c r="LW161" s="0"/>
      <c r="LX161" s="0"/>
      <c r="LY161" s="0"/>
      <c r="LZ161" s="0"/>
      <c r="MA161" s="0"/>
      <c r="MB161" s="0"/>
      <c r="MC161" s="0"/>
      <c r="MD161" s="0"/>
      <c r="ME161" s="0"/>
      <c r="MF161" s="0"/>
      <c r="MG161" s="0"/>
      <c r="MH161" s="0"/>
      <c r="MI161" s="0"/>
      <c r="MJ161" s="0"/>
      <c r="MK161" s="0"/>
      <c r="ML161" s="0"/>
      <c r="MM161" s="0"/>
      <c r="MN161" s="0"/>
      <c r="MO161" s="0"/>
      <c r="MP161" s="0"/>
      <c r="MQ161" s="0"/>
      <c r="MR161" s="0"/>
      <c r="MS161" s="0"/>
      <c r="MT161" s="0"/>
      <c r="MU161" s="0"/>
      <c r="MV161" s="0"/>
      <c r="MW161" s="0"/>
      <c r="MX161" s="0"/>
      <c r="MY161" s="0"/>
      <c r="MZ161" s="0"/>
      <c r="NA161" s="0"/>
      <c r="NB161" s="0"/>
      <c r="NC161" s="0"/>
      <c r="ND161" s="0"/>
      <c r="NE161" s="0"/>
      <c r="NF161" s="0"/>
      <c r="NG161" s="0"/>
      <c r="NH161" s="0"/>
      <c r="NI161" s="0"/>
      <c r="NJ161" s="0"/>
      <c r="NK161" s="0"/>
      <c r="NL161" s="0"/>
      <c r="NM161" s="0"/>
      <c r="NN161" s="0"/>
      <c r="NO161" s="0"/>
      <c r="NP161" s="0"/>
      <c r="NQ161" s="0"/>
      <c r="NR161" s="0"/>
      <c r="NS161" s="0"/>
      <c r="NT161" s="0"/>
      <c r="NU161" s="0"/>
      <c r="NV161" s="0"/>
      <c r="NW161" s="0"/>
      <c r="NX161" s="0"/>
      <c r="NY161" s="0"/>
      <c r="NZ161" s="0"/>
      <c r="OA161" s="0"/>
      <c r="OB161" s="0"/>
      <c r="OC161" s="0"/>
      <c r="OD161" s="0"/>
      <c r="OE161" s="0"/>
      <c r="OF161" s="0"/>
      <c r="OG161" s="0"/>
      <c r="OH161" s="0"/>
      <c r="OI161" s="0"/>
      <c r="OJ161" s="0"/>
      <c r="OK161" s="0"/>
      <c r="OL161" s="0"/>
      <c r="OM161" s="0"/>
      <c r="ON161" s="0"/>
      <c r="OO161" s="0"/>
      <c r="OP161" s="0"/>
      <c r="OQ161" s="0"/>
      <c r="OR161" s="0"/>
      <c r="OS161" s="0"/>
      <c r="OT161" s="0"/>
      <c r="OU161" s="0"/>
      <c r="OV161" s="0"/>
      <c r="OW161" s="0"/>
      <c r="OX161" s="0"/>
      <c r="OY161" s="0"/>
      <c r="OZ161" s="0"/>
      <c r="PA161" s="0"/>
      <c r="PB161" s="0"/>
      <c r="PC161" s="0"/>
      <c r="PD161" s="0"/>
      <c r="PE161" s="0"/>
      <c r="PF161" s="0"/>
      <c r="PG161" s="0"/>
      <c r="PH161" s="0"/>
      <c r="PI161" s="0"/>
      <c r="PJ161" s="0"/>
      <c r="PK161" s="0"/>
      <c r="PL161" s="0"/>
      <c r="PM161" s="0"/>
      <c r="PN161" s="0"/>
      <c r="PO161" s="0"/>
      <c r="PP161" s="0"/>
      <c r="PQ161" s="0"/>
      <c r="PR161" s="0"/>
      <c r="PS161" s="0"/>
      <c r="PT161" s="0"/>
      <c r="PU161" s="0"/>
      <c r="PV161" s="0"/>
      <c r="PW161" s="0"/>
      <c r="PX161" s="0"/>
      <c r="PY161" s="0"/>
      <c r="PZ161" s="0"/>
      <c r="QA161" s="0"/>
      <c r="QB161" s="0"/>
      <c r="QC161" s="0"/>
      <c r="QD161" s="0"/>
      <c r="QE161" s="0"/>
      <c r="QF161" s="0"/>
      <c r="QG161" s="0"/>
      <c r="QH161" s="0"/>
      <c r="QI161" s="0"/>
      <c r="QJ161" s="0"/>
      <c r="QK161" s="0"/>
      <c r="QL161" s="0"/>
      <c r="QM161" s="0"/>
      <c r="QN161" s="0"/>
      <c r="QO161" s="0"/>
      <c r="QP161" s="0"/>
      <c r="QQ161" s="0"/>
      <c r="QR161" s="0"/>
      <c r="QS161" s="0"/>
      <c r="QT161" s="0"/>
      <c r="QU161" s="0"/>
      <c r="QV161" s="0"/>
      <c r="QW161" s="0"/>
      <c r="QX161" s="0"/>
      <c r="QY161" s="0"/>
      <c r="QZ161" s="0"/>
      <c r="RA161" s="0"/>
      <c r="RB161" s="0"/>
      <c r="RC161" s="0"/>
      <c r="RD161" s="0"/>
      <c r="RE161" s="0"/>
      <c r="RF161" s="0"/>
      <c r="RG161" s="0"/>
      <c r="RH161" s="0"/>
      <c r="RI161" s="0"/>
      <c r="RJ161" s="0"/>
      <c r="RK161" s="0"/>
      <c r="RL161" s="0"/>
      <c r="RM161" s="0"/>
      <c r="RN161" s="0"/>
      <c r="RO161" s="0"/>
      <c r="RP161" s="0"/>
      <c r="RQ161" s="0"/>
      <c r="RR161" s="0"/>
      <c r="RS161" s="0"/>
      <c r="RT161" s="0"/>
      <c r="RU161" s="0"/>
      <c r="RV161" s="0"/>
      <c r="RW161" s="0"/>
      <c r="RX161" s="0"/>
      <c r="RY161" s="0"/>
      <c r="RZ161" s="0"/>
      <c r="SA161" s="0"/>
      <c r="SB161" s="0"/>
      <c r="SC161" s="0"/>
      <c r="SD161" s="0"/>
      <c r="SE161" s="0"/>
      <c r="SF161" s="0"/>
      <c r="SG161" s="0"/>
      <c r="SH161" s="0"/>
      <c r="SI161" s="0"/>
      <c r="SJ161" s="0"/>
      <c r="SK161" s="0"/>
      <c r="SL161" s="0"/>
      <c r="SM161" s="0"/>
      <c r="SN161" s="0"/>
      <c r="SO161" s="0"/>
      <c r="SP161" s="0"/>
      <c r="SQ161" s="0"/>
      <c r="SR161" s="0"/>
      <c r="SS161" s="0"/>
      <c r="ST161" s="0"/>
      <c r="SU161" s="0"/>
      <c r="SV161" s="0"/>
      <c r="SW161" s="0"/>
      <c r="SX161" s="0"/>
      <c r="SY161" s="0"/>
      <c r="SZ161" s="0"/>
      <c r="TA161" s="0"/>
      <c r="TB161" s="0"/>
      <c r="TC161" s="0"/>
      <c r="TD161" s="0"/>
      <c r="TE161" s="0"/>
      <c r="TF161" s="0"/>
      <c r="TG161" s="0"/>
      <c r="TH161" s="0"/>
      <c r="TI161" s="0"/>
      <c r="TJ161" s="0"/>
      <c r="TK161" s="0"/>
      <c r="TL161" s="0"/>
      <c r="TM161" s="0"/>
      <c r="TN161" s="0"/>
      <c r="TO161" s="0"/>
      <c r="TP161" s="0"/>
      <c r="TQ161" s="0"/>
      <c r="TR161" s="0"/>
      <c r="TS161" s="0"/>
      <c r="TT161" s="0"/>
      <c r="TU161" s="0"/>
      <c r="TV161" s="0"/>
      <c r="TW161" s="0"/>
      <c r="TX161" s="0"/>
      <c r="TY161" s="0"/>
      <c r="TZ161" s="0"/>
      <c r="UA161" s="0"/>
      <c r="UB161" s="0"/>
      <c r="UC161" s="0"/>
      <c r="UD161" s="0"/>
      <c r="UE161" s="0"/>
      <c r="UF161" s="0"/>
      <c r="UG161" s="0"/>
      <c r="UH161" s="0"/>
      <c r="UI161" s="0"/>
      <c r="UJ161" s="0"/>
      <c r="UK161" s="0"/>
      <c r="UL161" s="0"/>
      <c r="UM161" s="0"/>
      <c r="UN161" s="0"/>
      <c r="UO161" s="0"/>
      <c r="UP161" s="0"/>
      <c r="UQ161" s="0"/>
      <c r="UR161" s="0"/>
      <c r="US161" s="0"/>
      <c r="UT161" s="0"/>
      <c r="UU161" s="0"/>
      <c r="UV161" s="0"/>
      <c r="UW161" s="0"/>
      <c r="UX161" s="0"/>
      <c r="UY161" s="0"/>
      <c r="UZ161" s="0"/>
      <c r="VA161" s="0"/>
      <c r="VB161" s="0"/>
      <c r="VC161" s="0"/>
      <c r="VD161" s="0"/>
      <c r="VE161" s="0"/>
      <c r="VF161" s="0"/>
      <c r="VG161" s="0"/>
      <c r="VH161" s="0"/>
      <c r="VI161" s="0"/>
      <c r="VJ161" s="0"/>
      <c r="VK161" s="0"/>
      <c r="VL161" s="0"/>
      <c r="VM161" s="0"/>
      <c r="VN161" s="0"/>
      <c r="VO161" s="0"/>
      <c r="VP161" s="0"/>
      <c r="VQ161" s="0"/>
      <c r="VR161" s="0"/>
      <c r="VS161" s="0"/>
      <c r="VT161" s="0"/>
      <c r="VU161" s="0"/>
      <c r="VV161" s="0"/>
      <c r="VW161" s="0"/>
      <c r="VX161" s="0"/>
      <c r="VY161" s="0"/>
      <c r="VZ161" s="0"/>
      <c r="WA161" s="0"/>
      <c r="WB161" s="0"/>
      <c r="WC161" s="0"/>
      <c r="WD161" s="0"/>
      <c r="WE161" s="0"/>
      <c r="WF161" s="0"/>
      <c r="WG161" s="0"/>
      <c r="WH161" s="0"/>
      <c r="WI161" s="0"/>
      <c r="WJ161" s="0"/>
      <c r="WK161" s="0"/>
      <c r="WL161" s="0"/>
      <c r="WM161" s="0"/>
      <c r="WN161" s="0"/>
      <c r="WO161" s="0"/>
      <c r="WP161" s="0"/>
      <c r="WQ161" s="0"/>
      <c r="WR161" s="0"/>
      <c r="WS161" s="0"/>
      <c r="WT161" s="0"/>
      <c r="WU161" s="0"/>
      <c r="WV161" s="0"/>
      <c r="WW161" s="0"/>
      <c r="WX161" s="0"/>
      <c r="WY161" s="0"/>
      <c r="WZ161" s="0"/>
      <c r="XA161" s="0"/>
      <c r="XB161" s="0"/>
      <c r="XC161" s="0"/>
      <c r="XD161" s="0"/>
      <c r="XE161" s="0"/>
      <c r="XF161" s="0"/>
      <c r="XG161" s="0"/>
      <c r="XH161" s="0"/>
      <c r="XI161" s="0"/>
      <c r="XJ161" s="0"/>
      <c r="XK161" s="0"/>
      <c r="XL161" s="0"/>
      <c r="XM161" s="0"/>
      <c r="XN161" s="0"/>
      <c r="XO161" s="0"/>
      <c r="XP161" s="0"/>
      <c r="XQ161" s="0"/>
      <c r="XR161" s="0"/>
      <c r="XS161" s="0"/>
      <c r="XT161" s="0"/>
      <c r="XU161" s="0"/>
      <c r="XV161" s="0"/>
      <c r="XW161" s="0"/>
      <c r="XX161" s="0"/>
      <c r="XY161" s="0"/>
      <c r="XZ161" s="0"/>
      <c r="YA161" s="0"/>
      <c r="YB161" s="0"/>
      <c r="YC161" s="0"/>
      <c r="YD161" s="0"/>
      <c r="YE161" s="0"/>
      <c r="YF161" s="0"/>
      <c r="YG161" s="0"/>
      <c r="YH161" s="0"/>
      <c r="YI161" s="0"/>
      <c r="YJ161" s="0"/>
      <c r="YK161" s="0"/>
      <c r="YL161" s="0"/>
      <c r="YM161" s="0"/>
      <c r="YN161" s="0"/>
      <c r="YO161" s="0"/>
      <c r="YP161" s="0"/>
      <c r="YQ161" s="0"/>
      <c r="YR161" s="0"/>
      <c r="YS161" s="0"/>
      <c r="YT161" s="0"/>
      <c r="YU161" s="0"/>
      <c r="YV161" s="0"/>
      <c r="YW161" s="0"/>
      <c r="YX161" s="0"/>
      <c r="YY161" s="0"/>
      <c r="YZ161" s="0"/>
      <c r="ZA161" s="0"/>
      <c r="ZB161" s="0"/>
      <c r="ZC161" s="0"/>
      <c r="ZD161" s="0"/>
      <c r="ZE161" s="0"/>
      <c r="ZF161" s="0"/>
      <c r="ZG161" s="0"/>
      <c r="ZH161" s="0"/>
      <c r="ZI161" s="0"/>
      <c r="ZJ161" s="0"/>
      <c r="ZK161" s="0"/>
      <c r="ZL161" s="0"/>
      <c r="ZM161" s="0"/>
      <c r="ZN161" s="0"/>
      <c r="ZO161" s="0"/>
      <c r="ZP161" s="0"/>
      <c r="ZQ161" s="0"/>
      <c r="ZR161" s="0"/>
      <c r="ZS161" s="0"/>
      <c r="ZT161" s="0"/>
      <c r="ZU161" s="0"/>
      <c r="ZV161" s="0"/>
      <c r="ZW161" s="0"/>
      <c r="ZX161" s="0"/>
      <c r="ZY161" s="0"/>
      <c r="ZZ161" s="0"/>
      <c r="AAA161" s="0"/>
      <c r="AAB161" s="0"/>
      <c r="AAC161" s="0"/>
      <c r="AAD161" s="0"/>
      <c r="AAE161" s="0"/>
      <c r="AAF161" s="0"/>
      <c r="AAG161" s="0"/>
      <c r="AAH161" s="0"/>
      <c r="AAI161" s="0"/>
      <c r="AAJ161" s="0"/>
      <c r="AAK161" s="0"/>
      <c r="AAL161" s="0"/>
      <c r="AAM161" s="0"/>
      <c r="AAN161" s="0"/>
      <c r="AAO161" s="0"/>
      <c r="AAP161" s="0"/>
      <c r="AAQ161" s="0"/>
      <c r="AAR161" s="0"/>
      <c r="AAS161" s="0"/>
      <c r="AAT161" s="0"/>
      <c r="AAU161" s="0"/>
      <c r="AAV161" s="0"/>
      <c r="AAW161" s="0"/>
      <c r="AAX161" s="0"/>
      <c r="AAY161" s="0"/>
      <c r="AAZ161" s="0"/>
      <c r="ABA161" s="0"/>
      <c r="ABB161" s="0"/>
      <c r="ABC161" s="0"/>
      <c r="ABD161" s="0"/>
      <c r="ABE161" s="0"/>
      <c r="ABF161" s="0"/>
      <c r="ABG161" s="0"/>
      <c r="ABH161" s="0"/>
      <c r="ABI161" s="0"/>
      <c r="ABJ161" s="0"/>
      <c r="ABK161" s="0"/>
      <c r="ABL161" s="0"/>
      <c r="ABM161" s="0"/>
      <c r="ABN161" s="0"/>
      <c r="ABO161" s="0"/>
      <c r="ABP161" s="0"/>
      <c r="ABQ161" s="0"/>
      <c r="ABR161" s="0"/>
      <c r="ABS161" s="0"/>
      <c r="ABT161" s="0"/>
      <c r="ABU161" s="0"/>
      <c r="ABV161" s="0"/>
      <c r="ABW161" s="0"/>
      <c r="ABX161" s="0"/>
      <c r="ABY161" s="0"/>
      <c r="ABZ161" s="0"/>
      <c r="ACA161" s="0"/>
      <c r="ACB161" s="0"/>
      <c r="ACC161" s="0"/>
      <c r="ACD161" s="0"/>
      <c r="ACE161" s="0"/>
      <c r="ACF161" s="0"/>
      <c r="ACG161" s="0"/>
      <c r="ACH161" s="0"/>
      <c r="ACI161" s="0"/>
      <c r="ACJ161" s="0"/>
      <c r="ACK161" s="0"/>
      <c r="ACL161" s="0"/>
      <c r="ACM161" s="0"/>
      <c r="ACN161" s="0"/>
      <c r="ACO161" s="0"/>
      <c r="ACP161" s="0"/>
      <c r="ACQ161" s="0"/>
      <c r="ACR161" s="0"/>
      <c r="ACS161" s="0"/>
      <c r="ACT161" s="0"/>
      <c r="ACU161" s="0"/>
      <c r="ACV161" s="0"/>
      <c r="ACW161" s="0"/>
      <c r="ACX161" s="0"/>
      <c r="ACY161" s="0"/>
      <c r="ACZ161" s="0"/>
      <c r="ADA161" s="0"/>
      <c r="ADB161" s="0"/>
      <c r="ADC161" s="0"/>
      <c r="ADD161" s="0"/>
      <c r="ADE161" s="0"/>
      <c r="ADF161" s="0"/>
      <c r="ADG161" s="0"/>
      <c r="ADH161" s="0"/>
      <c r="ADI161" s="0"/>
      <c r="ADJ161" s="0"/>
      <c r="ADK161" s="0"/>
      <c r="ADL161" s="0"/>
      <c r="ADM161" s="0"/>
      <c r="ADN161" s="0"/>
      <c r="ADO161" s="0"/>
      <c r="ADP161" s="0"/>
      <c r="ADQ161" s="0"/>
      <c r="ADR161" s="0"/>
      <c r="ADS161" s="0"/>
      <c r="ADT161" s="0"/>
      <c r="ADU161" s="0"/>
      <c r="ADV161" s="0"/>
      <c r="ADW161" s="0"/>
      <c r="ADX161" s="0"/>
      <c r="ADY161" s="0"/>
      <c r="ADZ161" s="0"/>
      <c r="AEA161" s="0"/>
      <c r="AEB161" s="0"/>
      <c r="AEC161" s="0"/>
      <c r="AED161" s="0"/>
      <c r="AEE161" s="0"/>
      <c r="AEF161" s="0"/>
      <c r="AEG161" s="0"/>
      <c r="AEH161" s="0"/>
      <c r="AEI161" s="0"/>
      <c r="AEJ161" s="0"/>
      <c r="AEK161" s="0"/>
      <c r="AEL161" s="0"/>
      <c r="AEM161" s="0"/>
      <c r="AEN161" s="0"/>
      <c r="AEO161" s="0"/>
      <c r="AEP161" s="0"/>
      <c r="AEQ161" s="0"/>
      <c r="AER161" s="0"/>
      <c r="AES161" s="0"/>
      <c r="AET161" s="0"/>
      <c r="AEU161" s="0"/>
      <c r="AEV161" s="0"/>
      <c r="AEW161" s="0"/>
      <c r="AEX161" s="0"/>
      <c r="AEY161" s="0"/>
      <c r="AEZ161" s="0"/>
      <c r="AFA161" s="0"/>
      <c r="AFB161" s="0"/>
      <c r="AFC161" s="0"/>
      <c r="AFD161" s="0"/>
      <c r="AFE161" s="0"/>
      <c r="AFF161" s="0"/>
      <c r="AFG161" s="0"/>
      <c r="AFH161" s="0"/>
      <c r="AFI161" s="0"/>
      <c r="AFJ161" s="0"/>
      <c r="AFK161" s="0"/>
      <c r="AFL161" s="0"/>
      <c r="AFM161" s="0"/>
      <c r="AFN161" s="0"/>
      <c r="AFO161" s="0"/>
      <c r="AFP161" s="0"/>
      <c r="AFQ161" s="0"/>
      <c r="AFR161" s="0"/>
      <c r="AFS161" s="0"/>
      <c r="AFT161" s="0"/>
      <c r="AFU161" s="0"/>
      <c r="AFV161" s="0"/>
      <c r="AFW161" s="0"/>
      <c r="AFX161" s="0"/>
      <c r="AFY161" s="0"/>
      <c r="AFZ161" s="0"/>
      <c r="AGA161" s="0"/>
      <c r="AGB161" s="0"/>
      <c r="AGC161" s="0"/>
      <c r="AGD161" s="0"/>
      <c r="AGE161" s="0"/>
      <c r="AGF161" s="0"/>
      <c r="AGG161" s="0"/>
      <c r="AGH161" s="0"/>
      <c r="AGI161" s="0"/>
      <c r="AGJ161" s="0"/>
      <c r="AGK161" s="0"/>
      <c r="AGL161" s="0"/>
      <c r="AGM161" s="0"/>
      <c r="AGN161" s="0"/>
      <c r="AGO161" s="0"/>
      <c r="AGP161" s="0"/>
      <c r="AGQ161" s="0"/>
      <c r="AGR161" s="0"/>
      <c r="AGS161" s="0"/>
      <c r="AGT161" s="0"/>
      <c r="AGU161" s="0"/>
      <c r="AGV161" s="0"/>
      <c r="AGW161" s="0"/>
      <c r="AGX161" s="0"/>
      <c r="AGY161" s="0"/>
      <c r="AGZ161" s="0"/>
      <c r="AHA161" s="0"/>
      <c r="AHB161" s="0"/>
      <c r="AHC161" s="0"/>
      <c r="AHD161" s="0"/>
      <c r="AHE161" s="0"/>
      <c r="AHF161" s="0"/>
      <c r="AHG161" s="0"/>
      <c r="AHH161" s="0"/>
      <c r="AHI161" s="0"/>
      <c r="AHJ161" s="0"/>
      <c r="AHK161" s="0"/>
      <c r="AHL161" s="0"/>
      <c r="AHM161" s="0"/>
      <c r="AHN161" s="0"/>
      <c r="AHO161" s="0"/>
      <c r="AHP161" s="0"/>
      <c r="AHQ161" s="0"/>
      <c r="AHR161" s="0"/>
      <c r="AHS161" s="0"/>
      <c r="AHT161" s="0"/>
      <c r="AHU161" s="0"/>
      <c r="AHV161" s="0"/>
      <c r="AHW161" s="0"/>
      <c r="AHX161" s="0"/>
      <c r="AHY161" s="0"/>
      <c r="AHZ161" s="0"/>
      <c r="AIA161" s="0"/>
      <c r="AIB161" s="0"/>
      <c r="AIC161" s="0"/>
      <c r="AID161" s="0"/>
      <c r="AIE161" s="0"/>
      <c r="AIF161" s="0"/>
      <c r="AIG161" s="0"/>
      <c r="AIH161" s="0"/>
      <c r="AII161" s="0"/>
      <c r="AIJ161" s="0"/>
      <c r="AIK161" s="0"/>
      <c r="AIL161" s="0"/>
      <c r="AIM161" s="0"/>
      <c r="AIN161" s="0"/>
      <c r="AIO161" s="0"/>
      <c r="AIP161" s="0"/>
      <c r="AIQ161" s="0"/>
      <c r="AIR161" s="0"/>
      <c r="AIS161" s="0"/>
      <c r="AIT161" s="0"/>
      <c r="AIU161" s="0"/>
      <c r="AIV161" s="0"/>
      <c r="AIW161" s="0"/>
      <c r="AIX161" s="0"/>
      <c r="AIY161" s="0"/>
      <c r="AIZ161" s="0"/>
      <c r="AJA161" s="0"/>
      <c r="AJB161" s="0"/>
      <c r="AJC161" s="0"/>
      <c r="AJD161" s="0"/>
      <c r="AJE161" s="0"/>
      <c r="AJF161" s="0"/>
      <c r="AJG161" s="0"/>
      <c r="AJH161" s="0"/>
      <c r="AJI161" s="0"/>
      <c r="AJJ161" s="0"/>
      <c r="AJK161" s="0"/>
      <c r="AJL161" s="0"/>
      <c r="AJM161" s="0"/>
      <c r="AJN161" s="0"/>
      <c r="AJO161" s="0"/>
      <c r="AJP161" s="0"/>
      <c r="AJQ161" s="0"/>
      <c r="AJR161" s="0"/>
      <c r="AJS161" s="0"/>
      <c r="AJT161" s="0"/>
      <c r="AJU161" s="0"/>
      <c r="AJV161" s="0"/>
      <c r="AJW161" s="0"/>
      <c r="AJX161" s="0"/>
      <c r="AJY161" s="0"/>
      <c r="AJZ161" s="0"/>
      <c r="AKA161" s="0"/>
      <c r="AKB161" s="0"/>
      <c r="AKC161" s="0"/>
      <c r="AKD161" s="0"/>
      <c r="AKE161" s="0"/>
      <c r="AKF161" s="0"/>
      <c r="AKG161" s="0"/>
      <c r="AKH161" s="0"/>
      <c r="AKI161" s="0"/>
      <c r="AKJ161" s="0"/>
      <c r="AKK161" s="0"/>
      <c r="AKL161" s="0"/>
      <c r="AKM161" s="0"/>
      <c r="AKN161" s="0"/>
      <c r="AKO161" s="0"/>
      <c r="AKP161" s="0"/>
      <c r="AKQ161" s="0"/>
      <c r="AKR161" s="0"/>
      <c r="AKS161" s="0"/>
      <c r="AKT161" s="0"/>
      <c r="AKU161" s="0"/>
      <c r="AKV161" s="0"/>
      <c r="AKW161" s="0"/>
      <c r="AKX161" s="0"/>
      <c r="AKY161" s="0"/>
      <c r="AKZ161" s="0"/>
      <c r="ALA161" s="0"/>
      <c r="ALB161" s="0"/>
      <c r="ALC161" s="0"/>
      <c r="ALD161" s="0"/>
      <c r="ALE161" s="0"/>
      <c r="ALF161" s="0"/>
      <c r="ALG161" s="0"/>
      <c r="ALH161" s="0"/>
      <c r="ALI161" s="0"/>
      <c r="ALJ161" s="0"/>
      <c r="ALK161" s="0"/>
      <c r="ALL161" s="0"/>
      <c r="ALM161" s="0"/>
      <c r="ALN161" s="0"/>
      <c r="ALO161" s="0"/>
      <c r="ALP161" s="0"/>
      <c r="ALQ161" s="0"/>
      <c r="ALR161" s="0"/>
      <c r="ALS161" s="0"/>
      <c r="ALT161" s="0"/>
      <c r="ALU161" s="0"/>
      <c r="ALV161" s="0"/>
      <c r="ALW161" s="0"/>
      <c r="ALX161" s="0"/>
      <c r="ALY161" s="0"/>
      <c r="ALZ161" s="0"/>
      <c r="AMA161" s="0"/>
      <c r="AMB161" s="0"/>
      <c r="AMC161" s="0"/>
      <c r="AMD161" s="0"/>
      <c r="AME161" s="0"/>
      <c r="AMF161" s="0"/>
      <c r="AMG161" s="0"/>
      <c r="AMH161" s="0"/>
      <c r="AMI161" s="0"/>
      <c r="AMJ161" s="0"/>
    </row>
    <row r="162" customFormat="false" ht="15.75" hidden="false" customHeight="true" outlineLevel="1" collapsed="false">
      <c r="A162" s="270"/>
      <c r="B162" s="281" t="s">
        <v>78</v>
      </c>
      <c r="C162" s="222"/>
      <c r="D162" s="58" t="n">
        <v>28.01348</v>
      </c>
      <c r="E162" s="58" t="n">
        <v>0</v>
      </c>
      <c r="F162" s="58" t="n">
        <v>0</v>
      </c>
      <c r="G162" s="58" t="n">
        <v>0</v>
      </c>
      <c r="H162" s="58" t="n">
        <v>0</v>
      </c>
      <c r="I162" s="58" t="n">
        <v>0</v>
      </c>
      <c r="J162" s="58" t="n">
        <v>0</v>
      </c>
      <c r="K162" s="282" t="n">
        <v>0.22</v>
      </c>
      <c r="L162" s="282" t="n">
        <v>0.22</v>
      </c>
      <c r="M162" s="282" t="n">
        <v>0</v>
      </c>
      <c r="N162" s="282" t="n">
        <v>0.22</v>
      </c>
      <c r="O162" s="58" t="n">
        <v>0</v>
      </c>
      <c r="P162" s="58" t="n">
        <v>0</v>
      </c>
      <c r="Q162" s="58" t="n">
        <v>0</v>
      </c>
      <c r="R162" s="58" t="n">
        <v>0</v>
      </c>
      <c r="S162" s="58" t="n">
        <v>0</v>
      </c>
      <c r="T162" s="58" t="n">
        <v>0</v>
      </c>
      <c r="U162" s="58" t="n">
        <v>0.22</v>
      </c>
      <c r="V162" s="58" t="n">
        <v>0.22</v>
      </c>
      <c r="W162" s="58" t="n">
        <v>0.22</v>
      </c>
      <c r="X162" s="60" t="n">
        <v>0.22</v>
      </c>
      <c r="Y162" s="58" t="n">
        <v>0</v>
      </c>
      <c r="Z162" s="58" t="n">
        <v>0</v>
      </c>
      <c r="AA162" s="58" t="n">
        <v>0</v>
      </c>
      <c r="AB162" s="58" t="n">
        <v>0</v>
      </c>
      <c r="AC162" s="58" t="n">
        <v>0</v>
      </c>
      <c r="AD162" s="58" t="n">
        <v>0</v>
      </c>
      <c r="AE162" s="58" t="n">
        <v>0.22</v>
      </c>
      <c r="AF162" s="58" t="n">
        <v>0.22</v>
      </c>
      <c r="AG162" s="58" t="n">
        <v>0.22</v>
      </c>
      <c r="AH162" s="58" t="n">
        <v>0.22</v>
      </c>
      <c r="AI162" s="58" t="n">
        <v>0</v>
      </c>
      <c r="AJ162" s="58" t="n">
        <v>0</v>
      </c>
      <c r="AK162" s="58" t="n">
        <v>0</v>
      </c>
      <c r="AL162" s="58" t="n">
        <v>0</v>
      </c>
      <c r="AM162" s="58" t="n">
        <v>0</v>
      </c>
      <c r="AN162" s="58" t="n">
        <v>0</v>
      </c>
      <c r="AO162" s="58" t="n">
        <v>0.015</v>
      </c>
      <c r="AP162" s="58" t="n">
        <v>0.015</v>
      </c>
      <c r="AQ162" s="58" t="n">
        <v>0.015</v>
      </c>
      <c r="AR162" s="60"/>
      <c r="AS162" s="218" t="n">
        <v>0.015</v>
      </c>
      <c r="AT162" s="58" t="n">
        <v>0.015</v>
      </c>
      <c r="AU162" s="58" t="n">
        <v>0.015</v>
      </c>
      <c r="AV162" s="58" t="n">
        <v>0.015</v>
      </c>
      <c r="AW162" s="58" t="n">
        <v>0.015</v>
      </c>
      <c r="AX162" s="58" t="n">
        <v>0.015</v>
      </c>
      <c r="AY162" s="58" t="n">
        <v>0.015</v>
      </c>
      <c r="AZ162" s="58" t="n">
        <v>0.015</v>
      </c>
      <c r="BA162" s="58" t="n">
        <v>0.015</v>
      </c>
      <c r="BB162" s="60"/>
      <c r="BW162" s="0"/>
      <c r="BX162" s="0"/>
      <c r="BY162" s="0"/>
      <c r="BZ162" s="0"/>
      <c r="CA162" s="0"/>
      <c r="CB162" s="0"/>
      <c r="CC162" s="0"/>
      <c r="CD162" s="0"/>
      <c r="CE162" s="0"/>
      <c r="CF162" s="0"/>
      <c r="CG162" s="0"/>
      <c r="CH162" s="0"/>
      <c r="CI162" s="0"/>
      <c r="CJ162" s="0"/>
      <c r="CK162" s="0"/>
      <c r="CL162" s="0"/>
      <c r="CM162" s="0"/>
      <c r="CN162" s="0"/>
      <c r="CO162" s="0"/>
      <c r="CP162" s="0"/>
      <c r="CQ162" s="0"/>
      <c r="CR162" s="0"/>
      <c r="CS162" s="0"/>
      <c r="CT162" s="0"/>
      <c r="CU162" s="0"/>
      <c r="CV162" s="0"/>
      <c r="CW162" s="0"/>
      <c r="CX162" s="0"/>
      <c r="CY162" s="0"/>
      <c r="CZ162" s="0"/>
      <c r="DA162" s="0"/>
      <c r="DB162" s="0"/>
      <c r="DC162" s="0"/>
      <c r="DD162" s="0"/>
      <c r="DE162" s="0"/>
      <c r="DF162" s="0"/>
      <c r="DG162" s="0"/>
      <c r="DH162" s="0"/>
      <c r="DI162" s="0"/>
      <c r="DJ162" s="0"/>
      <c r="DK162" s="0"/>
      <c r="DL162" s="0"/>
      <c r="DM162" s="0"/>
      <c r="DN162" s="0"/>
      <c r="DO162" s="0"/>
      <c r="DP162" s="0"/>
      <c r="DQ162" s="0"/>
      <c r="DR162" s="0"/>
      <c r="DS162" s="0"/>
      <c r="DT162" s="0"/>
      <c r="DU162" s="0"/>
      <c r="DV162" s="0"/>
      <c r="DW162" s="0"/>
      <c r="DX162" s="0"/>
      <c r="DY162" s="0"/>
      <c r="DZ162" s="0"/>
      <c r="EA162" s="0"/>
      <c r="EB162" s="0"/>
      <c r="EC162" s="0"/>
      <c r="ED162" s="0"/>
      <c r="EE162" s="0"/>
      <c r="EF162" s="0"/>
      <c r="EG162" s="0"/>
      <c r="EH162" s="0"/>
      <c r="EI162" s="0"/>
      <c r="EJ162" s="0"/>
      <c r="EK162" s="0"/>
      <c r="EL162" s="0"/>
      <c r="EM162" s="0"/>
      <c r="EN162" s="0"/>
      <c r="EO162" s="0"/>
      <c r="EP162" s="0"/>
      <c r="EQ162" s="0"/>
      <c r="ER162" s="0"/>
      <c r="ES162" s="0"/>
      <c r="ET162" s="0"/>
      <c r="EU162" s="0"/>
      <c r="EV162" s="0"/>
      <c r="EW162" s="0"/>
      <c r="EX162" s="0"/>
      <c r="EY162" s="0"/>
      <c r="EZ162" s="0"/>
      <c r="FA162" s="0"/>
      <c r="FB162" s="0"/>
      <c r="FC162" s="0"/>
      <c r="FD162" s="0"/>
      <c r="FE162" s="0"/>
      <c r="FF162" s="0"/>
      <c r="FG162" s="0"/>
      <c r="FH162" s="0"/>
      <c r="FI162" s="0"/>
      <c r="FJ162" s="0"/>
      <c r="FK162" s="0"/>
      <c r="FL162" s="0"/>
      <c r="FM162" s="0"/>
      <c r="FN162" s="0"/>
      <c r="FO162" s="0"/>
      <c r="FP162" s="0"/>
      <c r="FQ162" s="0"/>
      <c r="FR162" s="0"/>
      <c r="FS162" s="0"/>
      <c r="FT162" s="0"/>
      <c r="FU162" s="0"/>
      <c r="FV162" s="0"/>
      <c r="FW162" s="0"/>
      <c r="FX162" s="0"/>
      <c r="FY162" s="0"/>
      <c r="FZ162" s="0"/>
      <c r="GA162" s="0"/>
      <c r="GB162" s="0"/>
      <c r="GC162" s="0"/>
      <c r="GD162" s="0"/>
      <c r="GE162" s="0"/>
      <c r="GF162" s="0"/>
      <c r="GG162" s="0"/>
      <c r="GH162" s="0"/>
      <c r="GI162" s="0"/>
      <c r="GJ162" s="0"/>
      <c r="GK162" s="0"/>
      <c r="GL162" s="0"/>
      <c r="GM162" s="0"/>
      <c r="GN162" s="0"/>
      <c r="GO162" s="0"/>
      <c r="GP162" s="0"/>
      <c r="GQ162" s="0"/>
      <c r="GR162" s="0"/>
      <c r="GS162" s="0"/>
      <c r="GT162" s="0"/>
      <c r="GU162" s="0"/>
      <c r="GV162" s="0"/>
      <c r="GW162" s="0"/>
      <c r="GX162" s="0"/>
      <c r="GY162" s="0"/>
      <c r="GZ162" s="0"/>
      <c r="HA162" s="0"/>
      <c r="HB162" s="0"/>
      <c r="HC162" s="0"/>
      <c r="HD162" s="0"/>
      <c r="HE162" s="0"/>
      <c r="HF162" s="0"/>
      <c r="HG162" s="0"/>
      <c r="HH162" s="0"/>
      <c r="HI162" s="0"/>
      <c r="HJ162" s="0"/>
      <c r="HK162" s="0"/>
      <c r="HL162" s="0"/>
      <c r="HM162" s="0"/>
      <c r="HN162" s="0"/>
      <c r="HO162" s="0"/>
      <c r="HP162" s="0"/>
      <c r="HQ162" s="0"/>
      <c r="HR162" s="0"/>
      <c r="HS162" s="0"/>
      <c r="HT162" s="0"/>
      <c r="HU162" s="0"/>
      <c r="HV162" s="0"/>
      <c r="HW162" s="0"/>
      <c r="HX162" s="0"/>
      <c r="HY162" s="0"/>
      <c r="HZ162" s="0"/>
      <c r="IA162" s="0"/>
      <c r="IB162" s="0"/>
      <c r="IC162" s="0"/>
      <c r="ID162" s="0"/>
      <c r="IE162" s="0"/>
      <c r="IF162" s="0"/>
      <c r="IG162" s="0"/>
      <c r="IH162" s="0"/>
      <c r="II162" s="0"/>
      <c r="IJ162" s="0"/>
      <c r="IK162" s="0"/>
      <c r="IL162" s="0"/>
      <c r="IM162" s="0"/>
      <c r="IN162" s="0"/>
      <c r="IO162" s="0"/>
      <c r="IP162" s="0"/>
      <c r="IQ162" s="0"/>
      <c r="IR162" s="0"/>
      <c r="IS162" s="0"/>
      <c r="IT162" s="0"/>
      <c r="IU162" s="0"/>
      <c r="IV162" s="0"/>
      <c r="IW162" s="0"/>
      <c r="IX162" s="0"/>
      <c r="IY162" s="0"/>
      <c r="IZ162" s="0"/>
      <c r="JA162" s="0"/>
      <c r="JB162" s="0"/>
      <c r="JC162" s="0"/>
      <c r="JD162" s="0"/>
      <c r="JE162" s="0"/>
      <c r="JF162" s="0"/>
      <c r="JG162" s="0"/>
      <c r="JH162" s="0"/>
      <c r="JI162" s="0"/>
      <c r="JJ162" s="0"/>
      <c r="JK162" s="0"/>
      <c r="JL162" s="0"/>
      <c r="JM162" s="0"/>
      <c r="JN162" s="0"/>
      <c r="JO162" s="0"/>
      <c r="JP162" s="0"/>
      <c r="JQ162" s="0"/>
      <c r="JR162" s="0"/>
      <c r="JS162" s="0"/>
      <c r="JT162" s="0"/>
      <c r="JU162" s="0"/>
      <c r="JV162" s="0"/>
      <c r="JW162" s="0"/>
      <c r="JX162" s="0"/>
      <c r="JY162" s="0"/>
      <c r="JZ162" s="0"/>
      <c r="KA162" s="0"/>
      <c r="KB162" s="0"/>
      <c r="KC162" s="0"/>
      <c r="KD162" s="0"/>
      <c r="KE162" s="0"/>
      <c r="KF162" s="0"/>
      <c r="KG162" s="0"/>
      <c r="KH162" s="0"/>
      <c r="KI162" s="0"/>
      <c r="KJ162" s="0"/>
      <c r="KK162" s="0"/>
      <c r="KL162" s="0"/>
      <c r="KM162" s="0"/>
      <c r="KN162" s="0"/>
      <c r="KO162" s="0"/>
      <c r="KP162" s="0"/>
      <c r="KQ162" s="0"/>
      <c r="KR162" s="0"/>
      <c r="KS162" s="0"/>
      <c r="KT162" s="0"/>
      <c r="KU162" s="0"/>
      <c r="KV162" s="0"/>
      <c r="KW162" s="0"/>
      <c r="KX162" s="0"/>
      <c r="KY162" s="0"/>
      <c r="KZ162" s="0"/>
      <c r="LA162" s="0"/>
      <c r="LB162" s="0"/>
      <c r="LC162" s="0"/>
      <c r="LD162" s="0"/>
      <c r="LE162" s="0"/>
      <c r="LF162" s="0"/>
      <c r="LG162" s="0"/>
      <c r="LH162" s="0"/>
      <c r="LI162" s="0"/>
      <c r="LJ162" s="0"/>
      <c r="LK162" s="0"/>
      <c r="LL162" s="0"/>
      <c r="LM162" s="0"/>
      <c r="LN162" s="0"/>
      <c r="LO162" s="0"/>
      <c r="LP162" s="0"/>
      <c r="LQ162" s="0"/>
      <c r="LR162" s="0"/>
      <c r="LS162" s="0"/>
      <c r="LT162" s="0"/>
      <c r="LU162" s="0"/>
      <c r="LV162" s="0"/>
      <c r="LW162" s="0"/>
      <c r="LX162" s="0"/>
      <c r="LY162" s="0"/>
      <c r="LZ162" s="0"/>
      <c r="MA162" s="0"/>
      <c r="MB162" s="0"/>
      <c r="MC162" s="0"/>
      <c r="MD162" s="0"/>
      <c r="ME162" s="0"/>
      <c r="MF162" s="0"/>
      <c r="MG162" s="0"/>
      <c r="MH162" s="0"/>
      <c r="MI162" s="0"/>
      <c r="MJ162" s="0"/>
      <c r="MK162" s="0"/>
      <c r="ML162" s="0"/>
      <c r="MM162" s="0"/>
      <c r="MN162" s="0"/>
      <c r="MO162" s="0"/>
      <c r="MP162" s="0"/>
      <c r="MQ162" s="0"/>
      <c r="MR162" s="0"/>
      <c r="MS162" s="0"/>
      <c r="MT162" s="0"/>
      <c r="MU162" s="0"/>
      <c r="MV162" s="0"/>
      <c r="MW162" s="0"/>
      <c r="MX162" s="0"/>
      <c r="MY162" s="0"/>
      <c r="MZ162" s="0"/>
      <c r="NA162" s="0"/>
      <c r="NB162" s="0"/>
      <c r="NC162" s="0"/>
      <c r="ND162" s="0"/>
      <c r="NE162" s="0"/>
      <c r="NF162" s="0"/>
      <c r="NG162" s="0"/>
      <c r="NH162" s="0"/>
      <c r="NI162" s="0"/>
      <c r="NJ162" s="0"/>
      <c r="NK162" s="0"/>
      <c r="NL162" s="0"/>
      <c r="NM162" s="0"/>
      <c r="NN162" s="0"/>
      <c r="NO162" s="0"/>
      <c r="NP162" s="0"/>
      <c r="NQ162" s="0"/>
      <c r="NR162" s="0"/>
      <c r="NS162" s="0"/>
      <c r="NT162" s="0"/>
      <c r="NU162" s="0"/>
      <c r="NV162" s="0"/>
      <c r="NW162" s="0"/>
      <c r="NX162" s="0"/>
      <c r="NY162" s="0"/>
      <c r="NZ162" s="0"/>
      <c r="OA162" s="0"/>
      <c r="OB162" s="0"/>
      <c r="OC162" s="0"/>
      <c r="OD162" s="0"/>
      <c r="OE162" s="0"/>
      <c r="OF162" s="0"/>
      <c r="OG162" s="0"/>
      <c r="OH162" s="0"/>
      <c r="OI162" s="0"/>
      <c r="OJ162" s="0"/>
      <c r="OK162" s="0"/>
      <c r="OL162" s="0"/>
      <c r="OM162" s="0"/>
      <c r="ON162" s="0"/>
      <c r="OO162" s="0"/>
      <c r="OP162" s="0"/>
      <c r="OQ162" s="0"/>
      <c r="OR162" s="0"/>
      <c r="OS162" s="0"/>
      <c r="OT162" s="0"/>
      <c r="OU162" s="0"/>
      <c r="OV162" s="0"/>
      <c r="OW162" s="0"/>
      <c r="OX162" s="0"/>
      <c r="OY162" s="0"/>
      <c r="OZ162" s="0"/>
      <c r="PA162" s="0"/>
      <c r="PB162" s="0"/>
      <c r="PC162" s="0"/>
      <c r="PD162" s="0"/>
      <c r="PE162" s="0"/>
      <c r="PF162" s="0"/>
      <c r="PG162" s="0"/>
      <c r="PH162" s="0"/>
      <c r="PI162" s="0"/>
      <c r="PJ162" s="0"/>
      <c r="PK162" s="0"/>
      <c r="PL162" s="0"/>
      <c r="PM162" s="0"/>
      <c r="PN162" s="0"/>
      <c r="PO162" s="0"/>
      <c r="PP162" s="0"/>
      <c r="PQ162" s="0"/>
      <c r="PR162" s="0"/>
      <c r="PS162" s="0"/>
      <c r="PT162" s="0"/>
      <c r="PU162" s="0"/>
      <c r="PV162" s="0"/>
      <c r="PW162" s="0"/>
      <c r="PX162" s="0"/>
      <c r="PY162" s="0"/>
      <c r="PZ162" s="0"/>
      <c r="QA162" s="0"/>
      <c r="QB162" s="0"/>
      <c r="QC162" s="0"/>
      <c r="QD162" s="0"/>
      <c r="QE162" s="0"/>
      <c r="QF162" s="0"/>
      <c r="QG162" s="0"/>
      <c r="QH162" s="0"/>
      <c r="QI162" s="0"/>
      <c r="QJ162" s="0"/>
      <c r="QK162" s="0"/>
      <c r="QL162" s="0"/>
      <c r="QM162" s="0"/>
      <c r="QN162" s="0"/>
      <c r="QO162" s="0"/>
      <c r="QP162" s="0"/>
      <c r="QQ162" s="0"/>
      <c r="QR162" s="0"/>
      <c r="QS162" s="0"/>
      <c r="QT162" s="0"/>
      <c r="QU162" s="0"/>
      <c r="QV162" s="0"/>
      <c r="QW162" s="0"/>
      <c r="QX162" s="0"/>
      <c r="QY162" s="0"/>
      <c r="QZ162" s="0"/>
      <c r="RA162" s="0"/>
      <c r="RB162" s="0"/>
      <c r="RC162" s="0"/>
      <c r="RD162" s="0"/>
      <c r="RE162" s="0"/>
      <c r="RF162" s="0"/>
      <c r="RG162" s="0"/>
      <c r="RH162" s="0"/>
      <c r="RI162" s="0"/>
      <c r="RJ162" s="0"/>
      <c r="RK162" s="0"/>
      <c r="RL162" s="0"/>
      <c r="RM162" s="0"/>
      <c r="RN162" s="0"/>
      <c r="RO162" s="0"/>
      <c r="RP162" s="0"/>
      <c r="RQ162" s="0"/>
      <c r="RR162" s="0"/>
      <c r="RS162" s="0"/>
      <c r="RT162" s="0"/>
      <c r="RU162" s="0"/>
      <c r="RV162" s="0"/>
      <c r="RW162" s="0"/>
      <c r="RX162" s="0"/>
      <c r="RY162" s="0"/>
      <c r="RZ162" s="0"/>
      <c r="SA162" s="0"/>
      <c r="SB162" s="0"/>
      <c r="SC162" s="0"/>
      <c r="SD162" s="0"/>
      <c r="SE162" s="0"/>
      <c r="SF162" s="0"/>
      <c r="SG162" s="0"/>
      <c r="SH162" s="0"/>
      <c r="SI162" s="0"/>
      <c r="SJ162" s="0"/>
      <c r="SK162" s="0"/>
      <c r="SL162" s="0"/>
      <c r="SM162" s="0"/>
      <c r="SN162" s="0"/>
      <c r="SO162" s="0"/>
      <c r="SP162" s="0"/>
      <c r="SQ162" s="0"/>
      <c r="SR162" s="0"/>
      <c r="SS162" s="0"/>
      <c r="ST162" s="0"/>
      <c r="SU162" s="0"/>
      <c r="SV162" s="0"/>
      <c r="SW162" s="0"/>
      <c r="SX162" s="0"/>
      <c r="SY162" s="0"/>
      <c r="SZ162" s="0"/>
      <c r="TA162" s="0"/>
      <c r="TB162" s="0"/>
      <c r="TC162" s="0"/>
      <c r="TD162" s="0"/>
      <c r="TE162" s="0"/>
      <c r="TF162" s="0"/>
      <c r="TG162" s="0"/>
      <c r="TH162" s="0"/>
      <c r="TI162" s="0"/>
      <c r="TJ162" s="0"/>
      <c r="TK162" s="0"/>
      <c r="TL162" s="0"/>
      <c r="TM162" s="0"/>
      <c r="TN162" s="0"/>
      <c r="TO162" s="0"/>
      <c r="TP162" s="0"/>
      <c r="TQ162" s="0"/>
      <c r="TR162" s="0"/>
      <c r="TS162" s="0"/>
      <c r="TT162" s="0"/>
      <c r="TU162" s="0"/>
      <c r="TV162" s="0"/>
      <c r="TW162" s="0"/>
      <c r="TX162" s="0"/>
      <c r="TY162" s="0"/>
      <c r="TZ162" s="0"/>
      <c r="UA162" s="0"/>
      <c r="UB162" s="0"/>
      <c r="UC162" s="0"/>
      <c r="UD162" s="0"/>
      <c r="UE162" s="0"/>
      <c r="UF162" s="0"/>
      <c r="UG162" s="0"/>
      <c r="UH162" s="0"/>
      <c r="UI162" s="0"/>
      <c r="UJ162" s="0"/>
      <c r="UK162" s="0"/>
      <c r="UL162" s="0"/>
      <c r="UM162" s="0"/>
      <c r="UN162" s="0"/>
      <c r="UO162" s="0"/>
      <c r="UP162" s="0"/>
      <c r="UQ162" s="0"/>
      <c r="UR162" s="0"/>
      <c r="US162" s="0"/>
      <c r="UT162" s="0"/>
      <c r="UU162" s="0"/>
      <c r="UV162" s="0"/>
      <c r="UW162" s="0"/>
      <c r="UX162" s="0"/>
      <c r="UY162" s="0"/>
      <c r="UZ162" s="0"/>
      <c r="VA162" s="0"/>
      <c r="VB162" s="0"/>
      <c r="VC162" s="0"/>
      <c r="VD162" s="0"/>
      <c r="VE162" s="0"/>
      <c r="VF162" s="0"/>
      <c r="VG162" s="0"/>
      <c r="VH162" s="0"/>
      <c r="VI162" s="0"/>
      <c r="VJ162" s="0"/>
      <c r="VK162" s="0"/>
      <c r="VL162" s="0"/>
      <c r="VM162" s="0"/>
      <c r="VN162" s="0"/>
      <c r="VO162" s="0"/>
      <c r="VP162" s="0"/>
      <c r="VQ162" s="0"/>
      <c r="VR162" s="0"/>
      <c r="VS162" s="0"/>
      <c r="VT162" s="0"/>
      <c r="VU162" s="0"/>
      <c r="VV162" s="0"/>
      <c r="VW162" s="0"/>
      <c r="VX162" s="0"/>
      <c r="VY162" s="0"/>
      <c r="VZ162" s="0"/>
      <c r="WA162" s="0"/>
      <c r="WB162" s="0"/>
      <c r="WC162" s="0"/>
      <c r="WD162" s="0"/>
      <c r="WE162" s="0"/>
      <c r="WF162" s="0"/>
      <c r="WG162" s="0"/>
      <c r="WH162" s="0"/>
      <c r="WI162" s="0"/>
      <c r="WJ162" s="0"/>
      <c r="WK162" s="0"/>
      <c r="WL162" s="0"/>
      <c r="WM162" s="0"/>
      <c r="WN162" s="0"/>
      <c r="WO162" s="0"/>
      <c r="WP162" s="0"/>
      <c r="WQ162" s="0"/>
      <c r="WR162" s="0"/>
      <c r="WS162" s="0"/>
      <c r="WT162" s="0"/>
      <c r="WU162" s="0"/>
      <c r="WV162" s="0"/>
      <c r="WW162" s="0"/>
      <c r="WX162" s="0"/>
      <c r="WY162" s="0"/>
      <c r="WZ162" s="0"/>
      <c r="XA162" s="0"/>
      <c r="XB162" s="0"/>
      <c r="XC162" s="0"/>
      <c r="XD162" s="0"/>
      <c r="XE162" s="0"/>
      <c r="XF162" s="0"/>
      <c r="XG162" s="0"/>
      <c r="XH162" s="0"/>
      <c r="XI162" s="0"/>
      <c r="XJ162" s="0"/>
      <c r="XK162" s="0"/>
      <c r="XL162" s="0"/>
      <c r="XM162" s="0"/>
      <c r="XN162" s="0"/>
      <c r="XO162" s="0"/>
      <c r="XP162" s="0"/>
      <c r="XQ162" s="0"/>
      <c r="XR162" s="0"/>
      <c r="XS162" s="0"/>
      <c r="XT162" s="0"/>
      <c r="XU162" s="0"/>
      <c r="XV162" s="0"/>
      <c r="XW162" s="0"/>
      <c r="XX162" s="0"/>
      <c r="XY162" s="0"/>
      <c r="XZ162" s="0"/>
      <c r="YA162" s="0"/>
      <c r="YB162" s="0"/>
      <c r="YC162" s="0"/>
      <c r="YD162" s="0"/>
      <c r="YE162" s="0"/>
      <c r="YF162" s="0"/>
      <c r="YG162" s="0"/>
      <c r="YH162" s="0"/>
      <c r="YI162" s="0"/>
      <c r="YJ162" s="0"/>
      <c r="YK162" s="0"/>
      <c r="YL162" s="0"/>
      <c r="YM162" s="0"/>
      <c r="YN162" s="0"/>
      <c r="YO162" s="0"/>
      <c r="YP162" s="0"/>
      <c r="YQ162" s="0"/>
      <c r="YR162" s="0"/>
      <c r="YS162" s="0"/>
      <c r="YT162" s="0"/>
      <c r="YU162" s="0"/>
      <c r="YV162" s="0"/>
      <c r="YW162" s="0"/>
      <c r="YX162" s="0"/>
      <c r="YY162" s="0"/>
      <c r="YZ162" s="0"/>
      <c r="ZA162" s="0"/>
      <c r="ZB162" s="0"/>
      <c r="ZC162" s="0"/>
      <c r="ZD162" s="0"/>
      <c r="ZE162" s="0"/>
      <c r="ZF162" s="0"/>
      <c r="ZG162" s="0"/>
      <c r="ZH162" s="0"/>
      <c r="ZI162" s="0"/>
      <c r="ZJ162" s="0"/>
      <c r="ZK162" s="0"/>
      <c r="ZL162" s="0"/>
      <c r="ZM162" s="0"/>
      <c r="ZN162" s="0"/>
      <c r="ZO162" s="0"/>
      <c r="ZP162" s="0"/>
      <c r="ZQ162" s="0"/>
      <c r="ZR162" s="0"/>
      <c r="ZS162" s="0"/>
      <c r="ZT162" s="0"/>
      <c r="ZU162" s="0"/>
      <c r="ZV162" s="0"/>
      <c r="ZW162" s="0"/>
      <c r="ZX162" s="0"/>
      <c r="ZY162" s="0"/>
      <c r="ZZ162" s="0"/>
      <c r="AAA162" s="0"/>
      <c r="AAB162" s="0"/>
      <c r="AAC162" s="0"/>
      <c r="AAD162" s="0"/>
      <c r="AAE162" s="0"/>
      <c r="AAF162" s="0"/>
      <c r="AAG162" s="0"/>
      <c r="AAH162" s="0"/>
      <c r="AAI162" s="0"/>
      <c r="AAJ162" s="0"/>
      <c r="AAK162" s="0"/>
      <c r="AAL162" s="0"/>
      <c r="AAM162" s="0"/>
      <c r="AAN162" s="0"/>
      <c r="AAO162" s="0"/>
      <c r="AAP162" s="0"/>
      <c r="AAQ162" s="0"/>
      <c r="AAR162" s="0"/>
      <c r="AAS162" s="0"/>
      <c r="AAT162" s="0"/>
      <c r="AAU162" s="0"/>
      <c r="AAV162" s="0"/>
      <c r="AAW162" s="0"/>
      <c r="AAX162" s="0"/>
      <c r="AAY162" s="0"/>
      <c r="AAZ162" s="0"/>
      <c r="ABA162" s="0"/>
      <c r="ABB162" s="0"/>
      <c r="ABC162" s="0"/>
      <c r="ABD162" s="0"/>
      <c r="ABE162" s="0"/>
      <c r="ABF162" s="0"/>
      <c r="ABG162" s="0"/>
      <c r="ABH162" s="0"/>
      <c r="ABI162" s="0"/>
      <c r="ABJ162" s="0"/>
      <c r="ABK162" s="0"/>
      <c r="ABL162" s="0"/>
      <c r="ABM162" s="0"/>
      <c r="ABN162" s="0"/>
      <c r="ABO162" s="0"/>
      <c r="ABP162" s="0"/>
      <c r="ABQ162" s="0"/>
      <c r="ABR162" s="0"/>
      <c r="ABS162" s="0"/>
      <c r="ABT162" s="0"/>
      <c r="ABU162" s="0"/>
      <c r="ABV162" s="0"/>
      <c r="ABW162" s="0"/>
      <c r="ABX162" s="0"/>
      <c r="ABY162" s="0"/>
      <c r="ABZ162" s="0"/>
      <c r="ACA162" s="0"/>
      <c r="ACB162" s="0"/>
      <c r="ACC162" s="0"/>
      <c r="ACD162" s="0"/>
      <c r="ACE162" s="0"/>
      <c r="ACF162" s="0"/>
      <c r="ACG162" s="0"/>
      <c r="ACH162" s="0"/>
      <c r="ACI162" s="0"/>
      <c r="ACJ162" s="0"/>
      <c r="ACK162" s="0"/>
      <c r="ACL162" s="0"/>
      <c r="ACM162" s="0"/>
      <c r="ACN162" s="0"/>
      <c r="ACO162" s="0"/>
      <c r="ACP162" s="0"/>
      <c r="ACQ162" s="0"/>
      <c r="ACR162" s="0"/>
      <c r="ACS162" s="0"/>
      <c r="ACT162" s="0"/>
      <c r="ACU162" s="0"/>
      <c r="ACV162" s="0"/>
      <c r="ACW162" s="0"/>
      <c r="ACX162" s="0"/>
      <c r="ACY162" s="0"/>
      <c r="ACZ162" s="0"/>
      <c r="ADA162" s="0"/>
      <c r="ADB162" s="0"/>
      <c r="ADC162" s="0"/>
      <c r="ADD162" s="0"/>
      <c r="ADE162" s="0"/>
      <c r="ADF162" s="0"/>
      <c r="ADG162" s="0"/>
      <c r="ADH162" s="0"/>
      <c r="ADI162" s="0"/>
      <c r="ADJ162" s="0"/>
      <c r="ADK162" s="0"/>
      <c r="ADL162" s="0"/>
      <c r="ADM162" s="0"/>
      <c r="ADN162" s="0"/>
      <c r="ADO162" s="0"/>
      <c r="ADP162" s="0"/>
      <c r="ADQ162" s="0"/>
      <c r="ADR162" s="0"/>
      <c r="ADS162" s="0"/>
      <c r="ADT162" s="0"/>
      <c r="ADU162" s="0"/>
      <c r="ADV162" s="0"/>
      <c r="ADW162" s="0"/>
      <c r="ADX162" s="0"/>
      <c r="ADY162" s="0"/>
      <c r="ADZ162" s="0"/>
      <c r="AEA162" s="0"/>
      <c r="AEB162" s="0"/>
      <c r="AEC162" s="0"/>
      <c r="AED162" s="0"/>
      <c r="AEE162" s="0"/>
      <c r="AEF162" s="0"/>
      <c r="AEG162" s="0"/>
      <c r="AEH162" s="0"/>
      <c r="AEI162" s="0"/>
      <c r="AEJ162" s="0"/>
      <c r="AEK162" s="0"/>
      <c r="AEL162" s="0"/>
      <c r="AEM162" s="0"/>
      <c r="AEN162" s="0"/>
      <c r="AEO162" s="0"/>
      <c r="AEP162" s="0"/>
      <c r="AEQ162" s="0"/>
      <c r="AER162" s="0"/>
      <c r="AES162" s="0"/>
      <c r="AET162" s="0"/>
      <c r="AEU162" s="0"/>
      <c r="AEV162" s="0"/>
      <c r="AEW162" s="0"/>
      <c r="AEX162" s="0"/>
      <c r="AEY162" s="0"/>
      <c r="AEZ162" s="0"/>
      <c r="AFA162" s="0"/>
      <c r="AFB162" s="0"/>
      <c r="AFC162" s="0"/>
      <c r="AFD162" s="0"/>
      <c r="AFE162" s="0"/>
      <c r="AFF162" s="0"/>
      <c r="AFG162" s="0"/>
      <c r="AFH162" s="0"/>
      <c r="AFI162" s="0"/>
      <c r="AFJ162" s="0"/>
      <c r="AFK162" s="0"/>
      <c r="AFL162" s="0"/>
      <c r="AFM162" s="0"/>
      <c r="AFN162" s="0"/>
      <c r="AFO162" s="0"/>
      <c r="AFP162" s="0"/>
      <c r="AFQ162" s="0"/>
      <c r="AFR162" s="0"/>
      <c r="AFS162" s="0"/>
      <c r="AFT162" s="0"/>
      <c r="AFU162" s="0"/>
      <c r="AFV162" s="0"/>
      <c r="AFW162" s="0"/>
      <c r="AFX162" s="0"/>
      <c r="AFY162" s="0"/>
      <c r="AFZ162" s="0"/>
      <c r="AGA162" s="0"/>
      <c r="AGB162" s="0"/>
      <c r="AGC162" s="0"/>
      <c r="AGD162" s="0"/>
      <c r="AGE162" s="0"/>
      <c r="AGF162" s="0"/>
      <c r="AGG162" s="0"/>
      <c r="AGH162" s="0"/>
      <c r="AGI162" s="0"/>
      <c r="AGJ162" s="0"/>
      <c r="AGK162" s="0"/>
      <c r="AGL162" s="0"/>
      <c r="AGM162" s="0"/>
      <c r="AGN162" s="0"/>
      <c r="AGO162" s="0"/>
      <c r="AGP162" s="0"/>
      <c r="AGQ162" s="0"/>
      <c r="AGR162" s="0"/>
      <c r="AGS162" s="0"/>
      <c r="AGT162" s="0"/>
      <c r="AGU162" s="0"/>
      <c r="AGV162" s="0"/>
      <c r="AGW162" s="0"/>
      <c r="AGX162" s="0"/>
      <c r="AGY162" s="0"/>
      <c r="AGZ162" s="0"/>
      <c r="AHA162" s="0"/>
      <c r="AHB162" s="0"/>
      <c r="AHC162" s="0"/>
      <c r="AHD162" s="0"/>
      <c r="AHE162" s="0"/>
      <c r="AHF162" s="0"/>
      <c r="AHG162" s="0"/>
      <c r="AHH162" s="0"/>
      <c r="AHI162" s="0"/>
      <c r="AHJ162" s="0"/>
      <c r="AHK162" s="0"/>
      <c r="AHL162" s="0"/>
      <c r="AHM162" s="0"/>
      <c r="AHN162" s="0"/>
      <c r="AHO162" s="0"/>
      <c r="AHP162" s="0"/>
      <c r="AHQ162" s="0"/>
      <c r="AHR162" s="0"/>
      <c r="AHS162" s="0"/>
      <c r="AHT162" s="0"/>
      <c r="AHU162" s="0"/>
      <c r="AHV162" s="0"/>
      <c r="AHW162" s="0"/>
      <c r="AHX162" s="0"/>
      <c r="AHY162" s="0"/>
      <c r="AHZ162" s="0"/>
      <c r="AIA162" s="0"/>
      <c r="AIB162" s="0"/>
      <c r="AIC162" s="0"/>
      <c r="AID162" s="0"/>
      <c r="AIE162" s="0"/>
      <c r="AIF162" s="0"/>
      <c r="AIG162" s="0"/>
      <c r="AIH162" s="0"/>
      <c r="AII162" s="0"/>
      <c r="AIJ162" s="0"/>
      <c r="AIK162" s="0"/>
      <c r="AIL162" s="0"/>
      <c r="AIM162" s="0"/>
      <c r="AIN162" s="0"/>
      <c r="AIO162" s="0"/>
      <c r="AIP162" s="0"/>
      <c r="AIQ162" s="0"/>
      <c r="AIR162" s="0"/>
      <c r="AIS162" s="0"/>
      <c r="AIT162" s="0"/>
      <c r="AIU162" s="0"/>
      <c r="AIV162" s="0"/>
      <c r="AIW162" s="0"/>
      <c r="AIX162" s="0"/>
      <c r="AIY162" s="0"/>
      <c r="AIZ162" s="0"/>
      <c r="AJA162" s="0"/>
      <c r="AJB162" s="0"/>
      <c r="AJC162" s="0"/>
      <c r="AJD162" s="0"/>
      <c r="AJE162" s="0"/>
      <c r="AJF162" s="0"/>
      <c r="AJG162" s="0"/>
      <c r="AJH162" s="0"/>
      <c r="AJI162" s="0"/>
      <c r="AJJ162" s="0"/>
      <c r="AJK162" s="0"/>
      <c r="AJL162" s="0"/>
      <c r="AJM162" s="0"/>
      <c r="AJN162" s="0"/>
      <c r="AJO162" s="0"/>
      <c r="AJP162" s="0"/>
      <c r="AJQ162" s="0"/>
      <c r="AJR162" s="0"/>
      <c r="AJS162" s="0"/>
      <c r="AJT162" s="0"/>
      <c r="AJU162" s="0"/>
      <c r="AJV162" s="0"/>
      <c r="AJW162" s="0"/>
      <c r="AJX162" s="0"/>
      <c r="AJY162" s="0"/>
      <c r="AJZ162" s="0"/>
      <c r="AKA162" s="0"/>
      <c r="AKB162" s="0"/>
      <c r="AKC162" s="0"/>
      <c r="AKD162" s="0"/>
      <c r="AKE162" s="0"/>
      <c r="AKF162" s="0"/>
      <c r="AKG162" s="0"/>
      <c r="AKH162" s="0"/>
      <c r="AKI162" s="0"/>
      <c r="AKJ162" s="0"/>
      <c r="AKK162" s="0"/>
      <c r="AKL162" s="0"/>
      <c r="AKM162" s="0"/>
      <c r="AKN162" s="0"/>
      <c r="AKO162" s="0"/>
      <c r="AKP162" s="0"/>
      <c r="AKQ162" s="0"/>
      <c r="AKR162" s="0"/>
      <c r="AKS162" s="0"/>
      <c r="AKT162" s="0"/>
      <c r="AKU162" s="0"/>
      <c r="AKV162" s="0"/>
      <c r="AKW162" s="0"/>
      <c r="AKX162" s="0"/>
      <c r="AKY162" s="0"/>
      <c r="AKZ162" s="0"/>
      <c r="ALA162" s="0"/>
      <c r="ALB162" s="0"/>
      <c r="ALC162" s="0"/>
      <c r="ALD162" s="0"/>
      <c r="ALE162" s="0"/>
      <c r="ALF162" s="0"/>
      <c r="ALG162" s="0"/>
      <c r="ALH162" s="0"/>
      <c r="ALI162" s="0"/>
      <c r="ALJ162" s="0"/>
      <c r="ALK162" s="0"/>
      <c r="ALL162" s="0"/>
      <c r="ALM162" s="0"/>
      <c r="ALN162" s="0"/>
      <c r="ALO162" s="0"/>
      <c r="ALP162" s="0"/>
      <c r="ALQ162" s="0"/>
      <c r="ALR162" s="0"/>
      <c r="ALS162" s="0"/>
      <c r="ALT162" s="0"/>
      <c r="ALU162" s="0"/>
      <c r="ALV162" s="0"/>
      <c r="ALW162" s="0"/>
      <c r="ALX162" s="0"/>
      <c r="ALY162" s="0"/>
      <c r="ALZ162" s="0"/>
      <c r="AMA162" s="0"/>
      <c r="AMB162" s="0"/>
      <c r="AMC162" s="0"/>
      <c r="AMD162" s="0"/>
      <c r="AME162" s="0"/>
      <c r="AMF162" s="0"/>
      <c r="AMG162" s="0"/>
      <c r="AMH162" s="0"/>
      <c r="AMI162" s="0"/>
      <c r="AMJ162" s="0"/>
    </row>
    <row r="163" customFormat="false" ht="15.75" hidden="false" customHeight="true" outlineLevel="1" collapsed="false">
      <c r="A163" s="270"/>
      <c r="B163" s="281" t="s">
        <v>165</v>
      </c>
      <c r="C163" s="222"/>
      <c r="D163" s="58" t="n">
        <v>18.015268</v>
      </c>
      <c r="E163" s="58" t="n">
        <v>0</v>
      </c>
      <c r="F163" s="58" t="n">
        <v>0</v>
      </c>
      <c r="G163" s="58" t="n">
        <v>0</v>
      </c>
      <c r="H163" s="58" t="n">
        <v>0</v>
      </c>
      <c r="I163" s="58" t="n">
        <v>0</v>
      </c>
      <c r="J163" s="58" t="n">
        <v>0</v>
      </c>
      <c r="K163" s="282" t="n">
        <v>0</v>
      </c>
      <c r="L163" s="282" t="n">
        <v>0</v>
      </c>
      <c r="M163" s="282" t="n">
        <v>0</v>
      </c>
      <c r="N163" s="282" t="n">
        <v>0</v>
      </c>
      <c r="O163" s="58" t="n">
        <v>0</v>
      </c>
      <c r="P163" s="58" t="n">
        <v>0</v>
      </c>
      <c r="Q163" s="58" t="n">
        <v>0</v>
      </c>
      <c r="R163" s="58" t="n">
        <v>0</v>
      </c>
      <c r="S163" s="58" t="n">
        <v>0</v>
      </c>
      <c r="T163" s="58" t="n">
        <v>0</v>
      </c>
      <c r="U163" s="58" t="n">
        <v>0</v>
      </c>
      <c r="V163" s="58" t="n">
        <v>0</v>
      </c>
      <c r="W163" s="58" t="n">
        <v>0</v>
      </c>
      <c r="X163" s="60" t="n">
        <v>0</v>
      </c>
      <c r="Y163" s="58" t="n">
        <v>0</v>
      </c>
      <c r="Z163" s="58" t="n">
        <v>0</v>
      </c>
      <c r="AA163" s="58" t="n">
        <v>0</v>
      </c>
      <c r="AB163" s="58" t="n">
        <v>0</v>
      </c>
      <c r="AC163" s="58" t="n">
        <v>0</v>
      </c>
      <c r="AD163" s="58" t="n">
        <v>0</v>
      </c>
      <c r="AE163" s="58" t="n">
        <v>0</v>
      </c>
      <c r="AF163" s="58" t="n">
        <v>0</v>
      </c>
      <c r="AG163" s="58" t="n">
        <v>0</v>
      </c>
      <c r="AH163" s="58" t="n">
        <v>0</v>
      </c>
      <c r="AI163" s="58" t="n">
        <v>0</v>
      </c>
      <c r="AJ163" s="58" t="n">
        <v>0</v>
      </c>
      <c r="AK163" s="58" t="n">
        <v>0</v>
      </c>
      <c r="AL163" s="58" t="n">
        <v>0</v>
      </c>
      <c r="AM163" s="58" t="n">
        <v>0</v>
      </c>
      <c r="AN163" s="58" t="n">
        <v>0</v>
      </c>
      <c r="AO163" s="58" t="n">
        <v>0.003</v>
      </c>
      <c r="AP163" s="58" t="n">
        <v>0.003</v>
      </c>
      <c r="AQ163" s="58" t="n">
        <v>0.003</v>
      </c>
      <c r="AR163" s="60"/>
      <c r="AS163" s="218" t="n">
        <v>0.0031</v>
      </c>
      <c r="AT163" s="58" t="n">
        <v>0.0031</v>
      </c>
      <c r="AU163" s="58" t="n">
        <v>0.0031</v>
      </c>
      <c r="AV163" s="58" t="n">
        <v>0.0031</v>
      </c>
      <c r="AW163" s="58" t="n">
        <v>0.0031</v>
      </c>
      <c r="AX163" s="58" t="n">
        <v>0.0031</v>
      </c>
      <c r="AY163" s="58" t="n">
        <v>0.0031</v>
      </c>
      <c r="AZ163" s="58" t="n">
        <v>0.0031</v>
      </c>
      <c r="BA163" s="58" t="n">
        <v>0.0031</v>
      </c>
      <c r="BB163" s="60"/>
      <c r="BW163" s="0"/>
      <c r="BX163" s="0"/>
      <c r="BY163" s="0"/>
      <c r="BZ163" s="0"/>
      <c r="CA163" s="0"/>
      <c r="CB163" s="0"/>
      <c r="CC163" s="0"/>
      <c r="CD163" s="0"/>
      <c r="CE163" s="0"/>
      <c r="CF163" s="0"/>
      <c r="CG163" s="0"/>
      <c r="CH163" s="0"/>
      <c r="CI163" s="0"/>
      <c r="CJ163" s="0"/>
      <c r="CK163" s="0"/>
      <c r="CL163" s="0"/>
      <c r="CM163" s="0"/>
      <c r="CN163" s="0"/>
      <c r="CO163" s="0"/>
      <c r="CP163" s="0"/>
      <c r="CQ163" s="0"/>
      <c r="CR163" s="0"/>
      <c r="CS163" s="0"/>
      <c r="CT163" s="0"/>
      <c r="CU163" s="0"/>
      <c r="CV163" s="0"/>
      <c r="CW163" s="0"/>
      <c r="CX163" s="0"/>
      <c r="CY163" s="0"/>
      <c r="CZ163" s="0"/>
      <c r="DA163" s="0"/>
      <c r="DB163" s="0"/>
      <c r="DC163" s="0"/>
      <c r="DD163" s="0"/>
      <c r="DE163" s="0"/>
      <c r="DF163" s="0"/>
      <c r="DG163" s="0"/>
      <c r="DH163" s="0"/>
      <c r="DI163" s="0"/>
      <c r="DJ163" s="0"/>
      <c r="DK163" s="0"/>
      <c r="DL163" s="0"/>
      <c r="DM163" s="0"/>
      <c r="DN163" s="0"/>
      <c r="DO163" s="0"/>
      <c r="DP163" s="0"/>
      <c r="DQ163" s="0"/>
      <c r="DR163" s="0"/>
      <c r="DS163" s="0"/>
      <c r="DT163" s="0"/>
      <c r="DU163" s="0"/>
      <c r="DV163" s="0"/>
      <c r="DW163" s="0"/>
      <c r="DX163" s="0"/>
      <c r="DY163" s="0"/>
      <c r="DZ163" s="0"/>
      <c r="EA163" s="0"/>
      <c r="EB163" s="0"/>
      <c r="EC163" s="0"/>
      <c r="ED163" s="0"/>
      <c r="EE163" s="0"/>
      <c r="EF163" s="0"/>
      <c r="EG163" s="0"/>
      <c r="EH163" s="0"/>
      <c r="EI163" s="0"/>
      <c r="EJ163" s="0"/>
      <c r="EK163" s="0"/>
      <c r="EL163" s="0"/>
      <c r="EM163" s="0"/>
      <c r="EN163" s="0"/>
      <c r="EO163" s="0"/>
      <c r="EP163" s="0"/>
      <c r="EQ163" s="0"/>
      <c r="ER163" s="0"/>
      <c r="ES163" s="0"/>
      <c r="ET163" s="0"/>
      <c r="EU163" s="0"/>
      <c r="EV163" s="0"/>
      <c r="EW163" s="0"/>
      <c r="EX163" s="0"/>
      <c r="EY163" s="0"/>
      <c r="EZ163" s="0"/>
      <c r="FA163" s="0"/>
      <c r="FB163" s="0"/>
      <c r="FC163" s="0"/>
      <c r="FD163" s="0"/>
      <c r="FE163" s="0"/>
      <c r="FF163" s="0"/>
      <c r="FG163" s="0"/>
      <c r="FH163" s="0"/>
      <c r="FI163" s="0"/>
      <c r="FJ163" s="0"/>
      <c r="FK163" s="0"/>
      <c r="FL163" s="0"/>
      <c r="FM163" s="0"/>
      <c r="FN163" s="0"/>
      <c r="FO163" s="0"/>
      <c r="FP163" s="0"/>
      <c r="FQ163" s="0"/>
      <c r="FR163" s="0"/>
      <c r="FS163" s="0"/>
      <c r="FT163" s="0"/>
      <c r="FU163" s="0"/>
      <c r="FV163" s="0"/>
      <c r="FW163" s="0"/>
      <c r="FX163" s="0"/>
      <c r="FY163" s="0"/>
      <c r="FZ163" s="0"/>
      <c r="GA163" s="0"/>
      <c r="GB163" s="0"/>
      <c r="GC163" s="0"/>
      <c r="GD163" s="0"/>
      <c r="GE163" s="0"/>
      <c r="GF163" s="0"/>
      <c r="GG163" s="0"/>
      <c r="GH163" s="0"/>
      <c r="GI163" s="0"/>
      <c r="GJ163" s="0"/>
      <c r="GK163" s="0"/>
      <c r="GL163" s="0"/>
      <c r="GM163" s="0"/>
      <c r="GN163" s="0"/>
      <c r="GO163" s="0"/>
      <c r="GP163" s="0"/>
      <c r="GQ163" s="0"/>
      <c r="GR163" s="0"/>
      <c r="GS163" s="0"/>
      <c r="GT163" s="0"/>
      <c r="GU163" s="0"/>
      <c r="GV163" s="0"/>
      <c r="GW163" s="0"/>
      <c r="GX163" s="0"/>
      <c r="GY163" s="0"/>
      <c r="GZ163" s="0"/>
      <c r="HA163" s="0"/>
      <c r="HB163" s="0"/>
      <c r="HC163" s="0"/>
      <c r="HD163" s="0"/>
      <c r="HE163" s="0"/>
      <c r="HF163" s="0"/>
      <c r="HG163" s="0"/>
      <c r="HH163" s="0"/>
      <c r="HI163" s="0"/>
      <c r="HJ163" s="0"/>
      <c r="HK163" s="0"/>
      <c r="HL163" s="0"/>
      <c r="HM163" s="0"/>
      <c r="HN163" s="0"/>
      <c r="HO163" s="0"/>
      <c r="HP163" s="0"/>
      <c r="HQ163" s="0"/>
      <c r="HR163" s="0"/>
      <c r="HS163" s="0"/>
      <c r="HT163" s="0"/>
      <c r="HU163" s="0"/>
      <c r="HV163" s="0"/>
      <c r="HW163" s="0"/>
      <c r="HX163" s="0"/>
      <c r="HY163" s="0"/>
      <c r="HZ163" s="0"/>
      <c r="IA163" s="0"/>
      <c r="IB163" s="0"/>
      <c r="IC163" s="0"/>
      <c r="ID163" s="0"/>
      <c r="IE163" s="0"/>
      <c r="IF163" s="0"/>
      <c r="IG163" s="0"/>
      <c r="IH163" s="0"/>
      <c r="II163" s="0"/>
      <c r="IJ163" s="0"/>
      <c r="IK163" s="0"/>
      <c r="IL163" s="0"/>
      <c r="IM163" s="0"/>
      <c r="IN163" s="0"/>
      <c r="IO163" s="0"/>
      <c r="IP163" s="0"/>
      <c r="IQ163" s="0"/>
      <c r="IR163" s="0"/>
      <c r="IS163" s="0"/>
      <c r="IT163" s="0"/>
      <c r="IU163" s="0"/>
      <c r="IV163" s="0"/>
      <c r="IW163" s="0"/>
      <c r="IX163" s="0"/>
      <c r="IY163" s="0"/>
      <c r="IZ163" s="0"/>
      <c r="JA163" s="0"/>
      <c r="JB163" s="0"/>
      <c r="JC163" s="0"/>
      <c r="JD163" s="0"/>
      <c r="JE163" s="0"/>
      <c r="JF163" s="0"/>
      <c r="JG163" s="0"/>
      <c r="JH163" s="0"/>
      <c r="JI163" s="0"/>
      <c r="JJ163" s="0"/>
      <c r="JK163" s="0"/>
      <c r="JL163" s="0"/>
      <c r="JM163" s="0"/>
      <c r="JN163" s="0"/>
      <c r="JO163" s="0"/>
      <c r="JP163" s="0"/>
      <c r="JQ163" s="0"/>
      <c r="JR163" s="0"/>
      <c r="JS163" s="0"/>
      <c r="JT163" s="0"/>
      <c r="JU163" s="0"/>
      <c r="JV163" s="0"/>
      <c r="JW163" s="0"/>
      <c r="JX163" s="0"/>
      <c r="JY163" s="0"/>
      <c r="JZ163" s="0"/>
      <c r="KA163" s="0"/>
      <c r="KB163" s="0"/>
      <c r="KC163" s="0"/>
      <c r="KD163" s="0"/>
      <c r="KE163" s="0"/>
      <c r="KF163" s="0"/>
      <c r="KG163" s="0"/>
      <c r="KH163" s="0"/>
      <c r="KI163" s="0"/>
      <c r="KJ163" s="0"/>
      <c r="KK163" s="0"/>
      <c r="KL163" s="0"/>
      <c r="KM163" s="0"/>
      <c r="KN163" s="0"/>
      <c r="KO163" s="0"/>
      <c r="KP163" s="0"/>
      <c r="KQ163" s="0"/>
      <c r="KR163" s="0"/>
      <c r="KS163" s="0"/>
      <c r="KT163" s="0"/>
      <c r="KU163" s="0"/>
      <c r="KV163" s="0"/>
      <c r="KW163" s="0"/>
      <c r="KX163" s="0"/>
      <c r="KY163" s="0"/>
      <c r="KZ163" s="0"/>
      <c r="LA163" s="0"/>
      <c r="LB163" s="0"/>
      <c r="LC163" s="0"/>
      <c r="LD163" s="0"/>
      <c r="LE163" s="0"/>
      <c r="LF163" s="0"/>
      <c r="LG163" s="0"/>
      <c r="LH163" s="0"/>
      <c r="LI163" s="0"/>
      <c r="LJ163" s="0"/>
      <c r="LK163" s="0"/>
      <c r="LL163" s="0"/>
      <c r="LM163" s="0"/>
      <c r="LN163" s="0"/>
      <c r="LO163" s="0"/>
      <c r="LP163" s="0"/>
      <c r="LQ163" s="0"/>
      <c r="LR163" s="0"/>
      <c r="LS163" s="0"/>
      <c r="LT163" s="0"/>
      <c r="LU163" s="0"/>
      <c r="LV163" s="0"/>
      <c r="LW163" s="0"/>
      <c r="LX163" s="0"/>
      <c r="LY163" s="0"/>
      <c r="LZ163" s="0"/>
      <c r="MA163" s="0"/>
      <c r="MB163" s="0"/>
      <c r="MC163" s="0"/>
      <c r="MD163" s="0"/>
      <c r="ME163" s="0"/>
      <c r="MF163" s="0"/>
      <c r="MG163" s="0"/>
      <c r="MH163" s="0"/>
      <c r="MI163" s="0"/>
      <c r="MJ163" s="0"/>
      <c r="MK163" s="0"/>
      <c r="ML163" s="0"/>
      <c r="MM163" s="0"/>
      <c r="MN163" s="0"/>
      <c r="MO163" s="0"/>
      <c r="MP163" s="0"/>
      <c r="MQ163" s="0"/>
      <c r="MR163" s="0"/>
      <c r="MS163" s="0"/>
      <c r="MT163" s="0"/>
      <c r="MU163" s="0"/>
      <c r="MV163" s="0"/>
      <c r="MW163" s="0"/>
      <c r="MX163" s="0"/>
      <c r="MY163" s="0"/>
      <c r="MZ163" s="0"/>
      <c r="NA163" s="0"/>
      <c r="NB163" s="0"/>
      <c r="NC163" s="0"/>
      <c r="ND163" s="0"/>
      <c r="NE163" s="0"/>
      <c r="NF163" s="0"/>
      <c r="NG163" s="0"/>
      <c r="NH163" s="0"/>
      <c r="NI163" s="0"/>
      <c r="NJ163" s="0"/>
      <c r="NK163" s="0"/>
      <c r="NL163" s="0"/>
      <c r="NM163" s="0"/>
      <c r="NN163" s="0"/>
      <c r="NO163" s="0"/>
      <c r="NP163" s="0"/>
      <c r="NQ163" s="0"/>
      <c r="NR163" s="0"/>
      <c r="NS163" s="0"/>
      <c r="NT163" s="0"/>
      <c r="NU163" s="0"/>
      <c r="NV163" s="0"/>
      <c r="NW163" s="0"/>
      <c r="NX163" s="0"/>
      <c r="NY163" s="0"/>
      <c r="NZ163" s="0"/>
      <c r="OA163" s="0"/>
      <c r="OB163" s="0"/>
      <c r="OC163" s="0"/>
      <c r="OD163" s="0"/>
      <c r="OE163" s="0"/>
      <c r="OF163" s="0"/>
      <c r="OG163" s="0"/>
      <c r="OH163" s="0"/>
      <c r="OI163" s="0"/>
      <c r="OJ163" s="0"/>
      <c r="OK163" s="0"/>
      <c r="OL163" s="0"/>
      <c r="OM163" s="0"/>
      <c r="ON163" s="0"/>
      <c r="OO163" s="0"/>
      <c r="OP163" s="0"/>
      <c r="OQ163" s="0"/>
      <c r="OR163" s="0"/>
      <c r="OS163" s="0"/>
      <c r="OT163" s="0"/>
      <c r="OU163" s="0"/>
      <c r="OV163" s="0"/>
      <c r="OW163" s="0"/>
      <c r="OX163" s="0"/>
      <c r="OY163" s="0"/>
      <c r="OZ163" s="0"/>
      <c r="PA163" s="0"/>
      <c r="PB163" s="0"/>
      <c r="PC163" s="0"/>
      <c r="PD163" s="0"/>
      <c r="PE163" s="0"/>
      <c r="PF163" s="0"/>
      <c r="PG163" s="0"/>
      <c r="PH163" s="0"/>
      <c r="PI163" s="0"/>
      <c r="PJ163" s="0"/>
      <c r="PK163" s="0"/>
      <c r="PL163" s="0"/>
      <c r="PM163" s="0"/>
      <c r="PN163" s="0"/>
      <c r="PO163" s="0"/>
      <c r="PP163" s="0"/>
      <c r="PQ163" s="0"/>
      <c r="PR163" s="0"/>
      <c r="PS163" s="0"/>
      <c r="PT163" s="0"/>
      <c r="PU163" s="0"/>
      <c r="PV163" s="0"/>
      <c r="PW163" s="0"/>
      <c r="PX163" s="0"/>
      <c r="PY163" s="0"/>
      <c r="PZ163" s="0"/>
      <c r="QA163" s="0"/>
      <c r="QB163" s="0"/>
      <c r="QC163" s="0"/>
      <c r="QD163" s="0"/>
      <c r="QE163" s="0"/>
      <c r="QF163" s="0"/>
      <c r="QG163" s="0"/>
      <c r="QH163" s="0"/>
      <c r="QI163" s="0"/>
      <c r="QJ163" s="0"/>
      <c r="QK163" s="0"/>
      <c r="QL163" s="0"/>
      <c r="QM163" s="0"/>
      <c r="QN163" s="0"/>
      <c r="QO163" s="0"/>
      <c r="QP163" s="0"/>
      <c r="QQ163" s="0"/>
      <c r="QR163" s="0"/>
      <c r="QS163" s="0"/>
      <c r="QT163" s="0"/>
      <c r="QU163" s="0"/>
      <c r="QV163" s="0"/>
      <c r="QW163" s="0"/>
      <c r="QX163" s="0"/>
      <c r="QY163" s="0"/>
      <c r="QZ163" s="0"/>
      <c r="RA163" s="0"/>
      <c r="RB163" s="0"/>
      <c r="RC163" s="0"/>
      <c r="RD163" s="0"/>
      <c r="RE163" s="0"/>
      <c r="RF163" s="0"/>
      <c r="RG163" s="0"/>
      <c r="RH163" s="0"/>
      <c r="RI163" s="0"/>
      <c r="RJ163" s="0"/>
      <c r="RK163" s="0"/>
      <c r="RL163" s="0"/>
      <c r="RM163" s="0"/>
      <c r="RN163" s="0"/>
      <c r="RO163" s="0"/>
      <c r="RP163" s="0"/>
      <c r="RQ163" s="0"/>
      <c r="RR163" s="0"/>
      <c r="RS163" s="0"/>
      <c r="RT163" s="0"/>
      <c r="RU163" s="0"/>
      <c r="RV163" s="0"/>
      <c r="RW163" s="0"/>
      <c r="RX163" s="0"/>
      <c r="RY163" s="0"/>
      <c r="RZ163" s="0"/>
      <c r="SA163" s="0"/>
      <c r="SB163" s="0"/>
      <c r="SC163" s="0"/>
      <c r="SD163" s="0"/>
      <c r="SE163" s="0"/>
      <c r="SF163" s="0"/>
      <c r="SG163" s="0"/>
      <c r="SH163" s="0"/>
      <c r="SI163" s="0"/>
      <c r="SJ163" s="0"/>
      <c r="SK163" s="0"/>
      <c r="SL163" s="0"/>
      <c r="SM163" s="0"/>
      <c r="SN163" s="0"/>
      <c r="SO163" s="0"/>
      <c r="SP163" s="0"/>
      <c r="SQ163" s="0"/>
      <c r="SR163" s="0"/>
      <c r="SS163" s="0"/>
      <c r="ST163" s="0"/>
      <c r="SU163" s="0"/>
      <c r="SV163" s="0"/>
      <c r="SW163" s="0"/>
      <c r="SX163" s="0"/>
      <c r="SY163" s="0"/>
      <c r="SZ163" s="0"/>
      <c r="TA163" s="0"/>
      <c r="TB163" s="0"/>
      <c r="TC163" s="0"/>
      <c r="TD163" s="0"/>
      <c r="TE163" s="0"/>
      <c r="TF163" s="0"/>
      <c r="TG163" s="0"/>
      <c r="TH163" s="0"/>
      <c r="TI163" s="0"/>
      <c r="TJ163" s="0"/>
      <c r="TK163" s="0"/>
      <c r="TL163" s="0"/>
      <c r="TM163" s="0"/>
      <c r="TN163" s="0"/>
      <c r="TO163" s="0"/>
      <c r="TP163" s="0"/>
      <c r="TQ163" s="0"/>
      <c r="TR163" s="0"/>
      <c r="TS163" s="0"/>
      <c r="TT163" s="0"/>
      <c r="TU163" s="0"/>
      <c r="TV163" s="0"/>
      <c r="TW163" s="0"/>
      <c r="TX163" s="0"/>
      <c r="TY163" s="0"/>
      <c r="TZ163" s="0"/>
      <c r="UA163" s="0"/>
      <c r="UB163" s="0"/>
      <c r="UC163" s="0"/>
      <c r="UD163" s="0"/>
      <c r="UE163" s="0"/>
      <c r="UF163" s="0"/>
      <c r="UG163" s="0"/>
      <c r="UH163" s="0"/>
      <c r="UI163" s="0"/>
      <c r="UJ163" s="0"/>
      <c r="UK163" s="0"/>
      <c r="UL163" s="0"/>
      <c r="UM163" s="0"/>
      <c r="UN163" s="0"/>
      <c r="UO163" s="0"/>
      <c r="UP163" s="0"/>
      <c r="UQ163" s="0"/>
      <c r="UR163" s="0"/>
      <c r="US163" s="0"/>
      <c r="UT163" s="0"/>
      <c r="UU163" s="0"/>
      <c r="UV163" s="0"/>
      <c r="UW163" s="0"/>
      <c r="UX163" s="0"/>
      <c r="UY163" s="0"/>
      <c r="UZ163" s="0"/>
      <c r="VA163" s="0"/>
      <c r="VB163" s="0"/>
      <c r="VC163" s="0"/>
      <c r="VD163" s="0"/>
      <c r="VE163" s="0"/>
      <c r="VF163" s="0"/>
      <c r="VG163" s="0"/>
      <c r="VH163" s="0"/>
      <c r="VI163" s="0"/>
      <c r="VJ163" s="0"/>
      <c r="VK163" s="0"/>
      <c r="VL163" s="0"/>
      <c r="VM163" s="0"/>
      <c r="VN163" s="0"/>
      <c r="VO163" s="0"/>
      <c r="VP163" s="0"/>
      <c r="VQ163" s="0"/>
      <c r="VR163" s="0"/>
      <c r="VS163" s="0"/>
      <c r="VT163" s="0"/>
      <c r="VU163" s="0"/>
      <c r="VV163" s="0"/>
      <c r="VW163" s="0"/>
      <c r="VX163" s="0"/>
      <c r="VY163" s="0"/>
      <c r="VZ163" s="0"/>
      <c r="WA163" s="0"/>
      <c r="WB163" s="0"/>
      <c r="WC163" s="0"/>
      <c r="WD163" s="0"/>
      <c r="WE163" s="0"/>
      <c r="WF163" s="0"/>
      <c r="WG163" s="0"/>
      <c r="WH163" s="0"/>
      <c r="WI163" s="0"/>
      <c r="WJ163" s="0"/>
      <c r="WK163" s="0"/>
      <c r="WL163" s="0"/>
      <c r="WM163" s="0"/>
      <c r="WN163" s="0"/>
      <c r="WO163" s="0"/>
      <c r="WP163" s="0"/>
      <c r="WQ163" s="0"/>
      <c r="WR163" s="0"/>
      <c r="WS163" s="0"/>
      <c r="WT163" s="0"/>
      <c r="WU163" s="0"/>
      <c r="WV163" s="0"/>
      <c r="WW163" s="0"/>
      <c r="WX163" s="0"/>
      <c r="WY163" s="0"/>
      <c r="WZ163" s="0"/>
      <c r="XA163" s="0"/>
      <c r="XB163" s="0"/>
      <c r="XC163" s="0"/>
      <c r="XD163" s="0"/>
      <c r="XE163" s="0"/>
      <c r="XF163" s="0"/>
      <c r="XG163" s="0"/>
      <c r="XH163" s="0"/>
      <c r="XI163" s="0"/>
      <c r="XJ163" s="0"/>
      <c r="XK163" s="0"/>
      <c r="XL163" s="0"/>
      <c r="XM163" s="0"/>
      <c r="XN163" s="0"/>
      <c r="XO163" s="0"/>
      <c r="XP163" s="0"/>
      <c r="XQ163" s="0"/>
      <c r="XR163" s="0"/>
      <c r="XS163" s="0"/>
      <c r="XT163" s="0"/>
      <c r="XU163" s="0"/>
      <c r="XV163" s="0"/>
      <c r="XW163" s="0"/>
      <c r="XX163" s="0"/>
      <c r="XY163" s="0"/>
      <c r="XZ163" s="0"/>
      <c r="YA163" s="0"/>
      <c r="YB163" s="0"/>
      <c r="YC163" s="0"/>
      <c r="YD163" s="0"/>
      <c r="YE163" s="0"/>
      <c r="YF163" s="0"/>
      <c r="YG163" s="0"/>
      <c r="YH163" s="0"/>
      <c r="YI163" s="0"/>
      <c r="YJ163" s="0"/>
      <c r="YK163" s="0"/>
      <c r="YL163" s="0"/>
      <c r="YM163" s="0"/>
      <c r="YN163" s="0"/>
      <c r="YO163" s="0"/>
      <c r="YP163" s="0"/>
      <c r="YQ163" s="0"/>
      <c r="YR163" s="0"/>
      <c r="YS163" s="0"/>
      <c r="YT163" s="0"/>
      <c r="YU163" s="0"/>
      <c r="YV163" s="0"/>
      <c r="YW163" s="0"/>
      <c r="YX163" s="0"/>
      <c r="YY163" s="0"/>
      <c r="YZ163" s="0"/>
      <c r="ZA163" s="0"/>
      <c r="ZB163" s="0"/>
      <c r="ZC163" s="0"/>
      <c r="ZD163" s="0"/>
      <c r="ZE163" s="0"/>
      <c r="ZF163" s="0"/>
      <c r="ZG163" s="0"/>
      <c r="ZH163" s="0"/>
      <c r="ZI163" s="0"/>
      <c r="ZJ163" s="0"/>
      <c r="ZK163" s="0"/>
      <c r="ZL163" s="0"/>
      <c r="ZM163" s="0"/>
      <c r="ZN163" s="0"/>
      <c r="ZO163" s="0"/>
      <c r="ZP163" s="0"/>
      <c r="ZQ163" s="0"/>
      <c r="ZR163" s="0"/>
      <c r="ZS163" s="0"/>
      <c r="ZT163" s="0"/>
      <c r="ZU163" s="0"/>
      <c r="ZV163" s="0"/>
      <c r="ZW163" s="0"/>
      <c r="ZX163" s="0"/>
      <c r="ZY163" s="0"/>
      <c r="ZZ163" s="0"/>
      <c r="AAA163" s="0"/>
      <c r="AAB163" s="0"/>
      <c r="AAC163" s="0"/>
      <c r="AAD163" s="0"/>
      <c r="AAE163" s="0"/>
      <c r="AAF163" s="0"/>
      <c r="AAG163" s="0"/>
      <c r="AAH163" s="0"/>
      <c r="AAI163" s="0"/>
      <c r="AAJ163" s="0"/>
      <c r="AAK163" s="0"/>
      <c r="AAL163" s="0"/>
      <c r="AAM163" s="0"/>
      <c r="AAN163" s="0"/>
      <c r="AAO163" s="0"/>
      <c r="AAP163" s="0"/>
      <c r="AAQ163" s="0"/>
      <c r="AAR163" s="0"/>
      <c r="AAS163" s="0"/>
      <c r="AAT163" s="0"/>
      <c r="AAU163" s="0"/>
      <c r="AAV163" s="0"/>
      <c r="AAW163" s="0"/>
      <c r="AAX163" s="0"/>
      <c r="AAY163" s="0"/>
      <c r="AAZ163" s="0"/>
      <c r="ABA163" s="0"/>
      <c r="ABB163" s="0"/>
      <c r="ABC163" s="0"/>
      <c r="ABD163" s="0"/>
      <c r="ABE163" s="0"/>
      <c r="ABF163" s="0"/>
      <c r="ABG163" s="0"/>
      <c r="ABH163" s="0"/>
      <c r="ABI163" s="0"/>
      <c r="ABJ163" s="0"/>
      <c r="ABK163" s="0"/>
      <c r="ABL163" s="0"/>
      <c r="ABM163" s="0"/>
      <c r="ABN163" s="0"/>
      <c r="ABO163" s="0"/>
      <c r="ABP163" s="0"/>
      <c r="ABQ163" s="0"/>
      <c r="ABR163" s="0"/>
      <c r="ABS163" s="0"/>
      <c r="ABT163" s="0"/>
      <c r="ABU163" s="0"/>
      <c r="ABV163" s="0"/>
      <c r="ABW163" s="0"/>
      <c r="ABX163" s="0"/>
      <c r="ABY163" s="0"/>
      <c r="ABZ163" s="0"/>
      <c r="ACA163" s="0"/>
      <c r="ACB163" s="0"/>
      <c r="ACC163" s="0"/>
      <c r="ACD163" s="0"/>
      <c r="ACE163" s="0"/>
      <c r="ACF163" s="0"/>
      <c r="ACG163" s="0"/>
      <c r="ACH163" s="0"/>
      <c r="ACI163" s="0"/>
      <c r="ACJ163" s="0"/>
      <c r="ACK163" s="0"/>
      <c r="ACL163" s="0"/>
      <c r="ACM163" s="0"/>
      <c r="ACN163" s="0"/>
      <c r="ACO163" s="0"/>
      <c r="ACP163" s="0"/>
      <c r="ACQ163" s="0"/>
      <c r="ACR163" s="0"/>
      <c r="ACS163" s="0"/>
      <c r="ACT163" s="0"/>
      <c r="ACU163" s="0"/>
      <c r="ACV163" s="0"/>
      <c r="ACW163" s="0"/>
      <c r="ACX163" s="0"/>
      <c r="ACY163" s="0"/>
      <c r="ACZ163" s="0"/>
      <c r="ADA163" s="0"/>
      <c r="ADB163" s="0"/>
      <c r="ADC163" s="0"/>
      <c r="ADD163" s="0"/>
      <c r="ADE163" s="0"/>
      <c r="ADF163" s="0"/>
      <c r="ADG163" s="0"/>
      <c r="ADH163" s="0"/>
      <c r="ADI163" s="0"/>
      <c r="ADJ163" s="0"/>
      <c r="ADK163" s="0"/>
      <c r="ADL163" s="0"/>
      <c r="ADM163" s="0"/>
      <c r="ADN163" s="0"/>
      <c r="ADO163" s="0"/>
      <c r="ADP163" s="0"/>
      <c r="ADQ163" s="0"/>
      <c r="ADR163" s="0"/>
      <c r="ADS163" s="0"/>
      <c r="ADT163" s="0"/>
      <c r="ADU163" s="0"/>
      <c r="ADV163" s="0"/>
      <c r="ADW163" s="0"/>
      <c r="ADX163" s="0"/>
      <c r="ADY163" s="0"/>
      <c r="ADZ163" s="0"/>
      <c r="AEA163" s="0"/>
      <c r="AEB163" s="0"/>
      <c r="AEC163" s="0"/>
      <c r="AED163" s="0"/>
      <c r="AEE163" s="0"/>
      <c r="AEF163" s="0"/>
      <c r="AEG163" s="0"/>
      <c r="AEH163" s="0"/>
      <c r="AEI163" s="0"/>
      <c r="AEJ163" s="0"/>
      <c r="AEK163" s="0"/>
      <c r="AEL163" s="0"/>
      <c r="AEM163" s="0"/>
      <c r="AEN163" s="0"/>
      <c r="AEO163" s="0"/>
      <c r="AEP163" s="0"/>
      <c r="AEQ163" s="0"/>
      <c r="AER163" s="0"/>
      <c r="AES163" s="0"/>
      <c r="AET163" s="0"/>
      <c r="AEU163" s="0"/>
      <c r="AEV163" s="0"/>
      <c r="AEW163" s="0"/>
      <c r="AEX163" s="0"/>
      <c r="AEY163" s="0"/>
      <c r="AEZ163" s="0"/>
      <c r="AFA163" s="0"/>
      <c r="AFB163" s="0"/>
      <c r="AFC163" s="0"/>
      <c r="AFD163" s="0"/>
      <c r="AFE163" s="0"/>
      <c r="AFF163" s="0"/>
      <c r="AFG163" s="0"/>
      <c r="AFH163" s="0"/>
      <c r="AFI163" s="0"/>
      <c r="AFJ163" s="0"/>
      <c r="AFK163" s="0"/>
      <c r="AFL163" s="0"/>
      <c r="AFM163" s="0"/>
      <c r="AFN163" s="0"/>
      <c r="AFO163" s="0"/>
      <c r="AFP163" s="0"/>
      <c r="AFQ163" s="0"/>
      <c r="AFR163" s="0"/>
      <c r="AFS163" s="0"/>
      <c r="AFT163" s="0"/>
      <c r="AFU163" s="0"/>
      <c r="AFV163" s="0"/>
      <c r="AFW163" s="0"/>
      <c r="AFX163" s="0"/>
      <c r="AFY163" s="0"/>
      <c r="AFZ163" s="0"/>
      <c r="AGA163" s="0"/>
      <c r="AGB163" s="0"/>
      <c r="AGC163" s="0"/>
      <c r="AGD163" s="0"/>
      <c r="AGE163" s="0"/>
      <c r="AGF163" s="0"/>
      <c r="AGG163" s="0"/>
      <c r="AGH163" s="0"/>
      <c r="AGI163" s="0"/>
      <c r="AGJ163" s="0"/>
      <c r="AGK163" s="0"/>
      <c r="AGL163" s="0"/>
      <c r="AGM163" s="0"/>
      <c r="AGN163" s="0"/>
      <c r="AGO163" s="0"/>
      <c r="AGP163" s="0"/>
      <c r="AGQ163" s="0"/>
      <c r="AGR163" s="0"/>
      <c r="AGS163" s="0"/>
      <c r="AGT163" s="0"/>
      <c r="AGU163" s="0"/>
      <c r="AGV163" s="0"/>
      <c r="AGW163" s="0"/>
      <c r="AGX163" s="0"/>
      <c r="AGY163" s="0"/>
      <c r="AGZ163" s="0"/>
      <c r="AHA163" s="0"/>
      <c r="AHB163" s="0"/>
      <c r="AHC163" s="0"/>
      <c r="AHD163" s="0"/>
      <c r="AHE163" s="0"/>
      <c r="AHF163" s="0"/>
      <c r="AHG163" s="0"/>
      <c r="AHH163" s="0"/>
      <c r="AHI163" s="0"/>
      <c r="AHJ163" s="0"/>
      <c r="AHK163" s="0"/>
      <c r="AHL163" s="0"/>
      <c r="AHM163" s="0"/>
      <c r="AHN163" s="0"/>
      <c r="AHO163" s="0"/>
      <c r="AHP163" s="0"/>
      <c r="AHQ163" s="0"/>
      <c r="AHR163" s="0"/>
      <c r="AHS163" s="0"/>
      <c r="AHT163" s="0"/>
      <c r="AHU163" s="0"/>
      <c r="AHV163" s="0"/>
      <c r="AHW163" s="0"/>
      <c r="AHX163" s="0"/>
      <c r="AHY163" s="0"/>
      <c r="AHZ163" s="0"/>
      <c r="AIA163" s="0"/>
      <c r="AIB163" s="0"/>
      <c r="AIC163" s="0"/>
      <c r="AID163" s="0"/>
      <c r="AIE163" s="0"/>
      <c r="AIF163" s="0"/>
      <c r="AIG163" s="0"/>
      <c r="AIH163" s="0"/>
      <c r="AII163" s="0"/>
      <c r="AIJ163" s="0"/>
      <c r="AIK163" s="0"/>
      <c r="AIL163" s="0"/>
      <c r="AIM163" s="0"/>
      <c r="AIN163" s="0"/>
      <c r="AIO163" s="0"/>
      <c r="AIP163" s="0"/>
      <c r="AIQ163" s="0"/>
      <c r="AIR163" s="0"/>
      <c r="AIS163" s="0"/>
      <c r="AIT163" s="0"/>
      <c r="AIU163" s="0"/>
      <c r="AIV163" s="0"/>
      <c r="AIW163" s="0"/>
      <c r="AIX163" s="0"/>
      <c r="AIY163" s="0"/>
      <c r="AIZ163" s="0"/>
      <c r="AJA163" s="0"/>
      <c r="AJB163" s="0"/>
      <c r="AJC163" s="0"/>
      <c r="AJD163" s="0"/>
      <c r="AJE163" s="0"/>
      <c r="AJF163" s="0"/>
      <c r="AJG163" s="0"/>
      <c r="AJH163" s="0"/>
      <c r="AJI163" s="0"/>
      <c r="AJJ163" s="0"/>
      <c r="AJK163" s="0"/>
      <c r="AJL163" s="0"/>
      <c r="AJM163" s="0"/>
      <c r="AJN163" s="0"/>
      <c r="AJO163" s="0"/>
      <c r="AJP163" s="0"/>
      <c r="AJQ163" s="0"/>
      <c r="AJR163" s="0"/>
      <c r="AJS163" s="0"/>
      <c r="AJT163" s="0"/>
      <c r="AJU163" s="0"/>
      <c r="AJV163" s="0"/>
      <c r="AJW163" s="0"/>
      <c r="AJX163" s="0"/>
      <c r="AJY163" s="0"/>
      <c r="AJZ163" s="0"/>
      <c r="AKA163" s="0"/>
      <c r="AKB163" s="0"/>
      <c r="AKC163" s="0"/>
      <c r="AKD163" s="0"/>
      <c r="AKE163" s="0"/>
      <c r="AKF163" s="0"/>
      <c r="AKG163" s="0"/>
      <c r="AKH163" s="0"/>
      <c r="AKI163" s="0"/>
      <c r="AKJ163" s="0"/>
      <c r="AKK163" s="0"/>
      <c r="AKL163" s="0"/>
      <c r="AKM163" s="0"/>
      <c r="AKN163" s="0"/>
      <c r="AKO163" s="0"/>
      <c r="AKP163" s="0"/>
      <c r="AKQ163" s="0"/>
      <c r="AKR163" s="0"/>
      <c r="AKS163" s="0"/>
      <c r="AKT163" s="0"/>
      <c r="AKU163" s="0"/>
      <c r="AKV163" s="0"/>
      <c r="AKW163" s="0"/>
      <c r="AKX163" s="0"/>
      <c r="AKY163" s="0"/>
      <c r="AKZ163" s="0"/>
      <c r="ALA163" s="0"/>
      <c r="ALB163" s="0"/>
      <c r="ALC163" s="0"/>
      <c r="ALD163" s="0"/>
      <c r="ALE163" s="0"/>
      <c r="ALF163" s="0"/>
      <c r="ALG163" s="0"/>
      <c r="ALH163" s="0"/>
      <c r="ALI163" s="0"/>
      <c r="ALJ163" s="0"/>
      <c r="ALK163" s="0"/>
      <c r="ALL163" s="0"/>
      <c r="ALM163" s="0"/>
      <c r="ALN163" s="0"/>
      <c r="ALO163" s="0"/>
      <c r="ALP163" s="0"/>
      <c r="ALQ163" s="0"/>
      <c r="ALR163" s="0"/>
      <c r="ALS163" s="0"/>
      <c r="ALT163" s="0"/>
      <c r="ALU163" s="0"/>
      <c r="ALV163" s="0"/>
      <c r="ALW163" s="0"/>
      <c r="ALX163" s="0"/>
      <c r="ALY163" s="0"/>
      <c r="ALZ163" s="0"/>
      <c r="AMA163" s="0"/>
      <c r="AMB163" s="0"/>
      <c r="AMC163" s="0"/>
      <c r="AMD163" s="0"/>
      <c r="AME163" s="0"/>
      <c r="AMF163" s="0"/>
      <c r="AMG163" s="0"/>
      <c r="AMH163" s="0"/>
      <c r="AMI163" s="0"/>
      <c r="AMJ163" s="0"/>
    </row>
    <row r="164" customFormat="false" ht="15.75" hidden="false" customHeight="true" outlineLevel="1" collapsed="false">
      <c r="A164" s="270"/>
      <c r="B164" s="281" t="s">
        <v>76</v>
      </c>
      <c r="C164" s="222"/>
      <c r="D164" s="58" t="n">
        <v>44.0098</v>
      </c>
      <c r="E164" s="58" t="n">
        <v>0.007</v>
      </c>
      <c r="F164" s="58" t="n">
        <v>0.007</v>
      </c>
      <c r="G164" s="58" t="n">
        <v>0.007</v>
      </c>
      <c r="H164" s="58" t="n">
        <v>0.007</v>
      </c>
      <c r="I164" s="58" t="n">
        <v>0.007</v>
      </c>
      <c r="J164" s="58" t="n">
        <v>0.007</v>
      </c>
      <c r="K164" s="282" t="n">
        <v>63.62</v>
      </c>
      <c r="L164" s="282" t="n">
        <v>63.62</v>
      </c>
      <c r="M164" s="282" t="n">
        <v>0.007</v>
      </c>
      <c r="N164" s="282" t="n">
        <v>58.83</v>
      </c>
      <c r="O164" s="58" t="n">
        <v>0.007</v>
      </c>
      <c r="P164" s="58" t="n">
        <v>0.007</v>
      </c>
      <c r="Q164" s="58" t="n">
        <v>0.007</v>
      </c>
      <c r="R164" s="58" t="n">
        <v>0.007</v>
      </c>
      <c r="S164" s="58" t="n">
        <v>0.007</v>
      </c>
      <c r="T164" s="58" t="n">
        <v>0.007</v>
      </c>
      <c r="U164" s="58" t="n">
        <v>63.62</v>
      </c>
      <c r="V164" s="58" t="n">
        <v>63.62</v>
      </c>
      <c r="W164" s="58" t="n">
        <v>63.62</v>
      </c>
      <c r="X164" s="60" t="n">
        <v>63.62</v>
      </c>
      <c r="Y164" s="58" t="n">
        <v>0.007</v>
      </c>
      <c r="Z164" s="58" t="n">
        <v>0.007</v>
      </c>
      <c r="AA164" s="58" t="n">
        <v>0.007</v>
      </c>
      <c r="AB164" s="58" t="n">
        <v>0.007</v>
      </c>
      <c r="AC164" s="58" t="n">
        <v>0.007</v>
      </c>
      <c r="AD164" s="58" t="n">
        <v>0.007</v>
      </c>
      <c r="AE164" s="58" t="n">
        <v>63.62</v>
      </c>
      <c r="AF164" s="58" t="n">
        <v>63.62</v>
      </c>
      <c r="AG164" s="58" t="n">
        <v>63.62</v>
      </c>
      <c r="AH164" s="58" t="n">
        <v>63.62</v>
      </c>
      <c r="AI164" s="58" t="n">
        <v>0.007</v>
      </c>
      <c r="AJ164" s="58" t="n">
        <v>0.007</v>
      </c>
      <c r="AK164" s="58" t="n">
        <v>0.007</v>
      </c>
      <c r="AL164" s="58" t="n">
        <v>0.007</v>
      </c>
      <c r="AM164" s="58" t="n">
        <v>0.007</v>
      </c>
      <c r="AN164" s="58" t="n">
        <v>0.007</v>
      </c>
      <c r="AO164" s="58" t="n">
        <v>0.093</v>
      </c>
      <c r="AP164" s="58" t="n">
        <v>0.093</v>
      </c>
      <c r="AQ164" s="58" t="n">
        <v>0.093</v>
      </c>
      <c r="AR164" s="60"/>
      <c r="AS164" s="218" t="n">
        <v>0.3999</v>
      </c>
      <c r="AT164" s="58" t="n">
        <v>0.3999</v>
      </c>
      <c r="AU164" s="58" t="n">
        <v>0.3999</v>
      </c>
      <c r="AV164" s="58" t="n">
        <v>0.3999</v>
      </c>
      <c r="AW164" s="58" t="n">
        <v>0.3999</v>
      </c>
      <c r="AX164" s="58" t="n">
        <v>0.3999</v>
      </c>
      <c r="AY164" s="58" t="n">
        <v>0.3999</v>
      </c>
      <c r="AZ164" s="58" t="n">
        <v>0.3999</v>
      </c>
      <c r="BA164" s="58" t="n">
        <v>0.3999</v>
      </c>
      <c r="BB164" s="60"/>
      <c r="BW164" s="0"/>
      <c r="BX164" s="0"/>
      <c r="BY164" s="0"/>
      <c r="BZ164" s="0"/>
      <c r="CA164" s="0"/>
      <c r="CB164" s="0"/>
      <c r="CC164" s="0"/>
      <c r="CD164" s="0"/>
      <c r="CE164" s="0"/>
      <c r="CF164" s="0"/>
      <c r="CG164" s="0"/>
      <c r="CH164" s="0"/>
      <c r="CI164" s="0"/>
      <c r="CJ164" s="0"/>
      <c r="CK164" s="0"/>
      <c r="CL164" s="0"/>
      <c r="CM164" s="0"/>
      <c r="CN164" s="0"/>
      <c r="CO164" s="0"/>
      <c r="CP164" s="0"/>
      <c r="CQ164" s="0"/>
      <c r="CR164" s="0"/>
      <c r="CS164" s="0"/>
      <c r="CT164" s="0"/>
      <c r="CU164" s="0"/>
      <c r="CV164" s="0"/>
      <c r="CW164" s="0"/>
      <c r="CX164" s="0"/>
      <c r="CY164" s="0"/>
      <c r="CZ164" s="0"/>
      <c r="DA164" s="0"/>
      <c r="DB164" s="0"/>
      <c r="DC164" s="0"/>
      <c r="DD164" s="0"/>
      <c r="DE164" s="0"/>
      <c r="DF164" s="0"/>
      <c r="DG164" s="0"/>
      <c r="DH164" s="0"/>
      <c r="DI164" s="0"/>
      <c r="DJ164" s="0"/>
      <c r="DK164" s="0"/>
      <c r="DL164" s="0"/>
      <c r="DM164" s="0"/>
      <c r="DN164" s="0"/>
      <c r="DO164" s="0"/>
      <c r="DP164" s="0"/>
      <c r="DQ164" s="0"/>
      <c r="DR164" s="0"/>
      <c r="DS164" s="0"/>
      <c r="DT164" s="0"/>
      <c r="DU164" s="0"/>
      <c r="DV164" s="0"/>
      <c r="DW164" s="0"/>
      <c r="DX164" s="0"/>
      <c r="DY164" s="0"/>
      <c r="DZ164" s="0"/>
      <c r="EA164" s="0"/>
      <c r="EB164" s="0"/>
      <c r="EC164" s="0"/>
      <c r="ED164" s="0"/>
      <c r="EE164" s="0"/>
      <c r="EF164" s="0"/>
      <c r="EG164" s="0"/>
      <c r="EH164" s="0"/>
      <c r="EI164" s="0"/>
      <c r="EJ164" s="0"/>
      <c r="EK164" s="0"/>
      <c r="EL164" s="0"/>
      <c r="EM164" s="0"/>
      <c r="EN164" s="0"/>
      <c r="EO164" s="0"/>
      <c r="EP164" s="0"/>
      <c r="EQ164" s="0"/>
      <c r="ER164" s="0"/>
      <c r="ES164" s="0"/>
      <c r="ET164" s="0"/>
      <c r="EU164" s="0"/>
      <c r="EV164" s="0"/>
      <c r="EW164" s="0"/>
      <c r="EX164" s="0"/>
      <c r="EY164" s="0"/>
      <c r="EZ164" s="0"/>
      <c r="FA164" s="0"/>
      <c r="FB164" s="0"/>
      <c r="FC164" s="0"/>
      <c r="FD164" s="0"/>
      <c r="FE164" s="0"/>
      <c r="FF164" s="0"/>
      <c r="FG164" s="0"/>
      <c r="FH164" s="0"/>
      <c r="FI164" s="0"/>
      <c r="FJ164" s="0"/>
      <c r="FK164" s="0"/>
      <c r="FL164" s="0"/>
      <c r="FM164" s="0"/>
      <c r="FN164" s="0"/>
      <c r="FO164" s="0"/>
      <c r="FP164" s="0"/>
      <c r="FQ164" s="0"/>
      <c r="FR164" s="0"/>
      <c r="FS164" s="0"/>
      <c r="FT164" s="0"/>
      <c r="FU164" s="0"/>
      <c r="FV164" s="0"/>
      <c r="FW164" s="0"/>
      <c r="FX164" s="0"/>
      <c r="FY164" s="0"/>
      <c r="FZ164" s="0"/>
      <c r="GA164" s="0"/>
      <c r="GB164" s="0"/>
      <c r="GC164" s="0"/>
      <c r="GD164" s="0"/>
      <c r="GE164" s="0"/>
      <c r="GF164" s="0"/>
      <c r="GG164" s="0"/>
      <c r="GH164" s="0"/>
      <c r="GI164" s="0"/>
      <c r="GJ164" s="0"/>
      <c r="GK164" s="0"/>
      <c r="GL164" s="0"/>
      <c r="GM164" s="0"/>
      <c r="GN164" s="0"/>
      <c r="GO164" s="0"/>
      <c r="GP164" s="0"/>
      <c r="GQ164" s="0"/>
      <c r="GR164" s="0"/>
      <c r="GS164" s="0"/>
      <c r="GT164" s="0"/>
      <c r="GU164" s="0"/>
      <c r="GV164" s="0"/>
      <c r="GW164" s="0"/>
      <c r="GX164" s="0"/>
      <c r="GY164" s="0"/>
      <c r="GZ164" s="0"/>
      <c r="HA164" s="0"/>
      <c r="HB164" s="0"/>
      <c r="HC164" s="0"/>
      <c r="HD164" s="0"/>
      <c r="HE164" s="0"/>
      <c r="HF164" s="0"/>
      <c r="HG164" s="0"/>
      <c r="HH164" s="0"/>
      <c r="HI164" s="0"/>
      <c r="HJ164" s="0"/>
      <c r="HK164" s="0"/>
      <c r="HL164" s="0"/>
      <c r="HM164" s="0"/>
      <c r="HN164" s="0"/>
      <c r="HO164" s="0"/>
      <c r="HP164" s="0"/>
      <c r="HQ164" s="0"/>
      <c r="HR164" s="0"/>
      <c r="HS164" s="0"/>
      <c r="HT164" s="0"/>
      <c r="HU164" s="0"/>
      <c r="HV164" s="0"/>
      <c r="HW164" s="0"/>
      <c r="HX164" s="0"/>
      <c r="HY164" s="0"/>
      <c r="HZ164" s="0"/>
      <c r="IA164" s="0"/>
      <c r="IB164" s="0"/>
      <c r="IC164" s="0"/>
      <c r="ID164" s="0"/>
      <c r="IE164" s="0"/>
      <c r="IF164" s="0"/>
      <c r="IG164" s="0"/>
      <c r="IH164" s="0"/>
      <c r="II164" s="0"/>
      <c r="IJ164" s="0"/>
      <c r="IK164" s="0"/>
      <c r="IL164" s="0"/>
      <c r="IM164" s="0"/>
      <c r="IN164" s="0"/>
      <c r="IO164" s="0"/>
      <c r="IP164" s="0"/>
      <c r="IQ164" s="0"/>
      <c r="IR164" s="0"/>
      <c r="IS164" s="0"/>
      <c r="IT164" s="0"/>
      <c r="IU164" s="0"/>
      <c r="IV164" s="0"/>
      <c r="IW164" s="0"/>
      <c r="IX164" s="0"/>
      <c r="IY164" s="0"/>
      <c r="IZ164" s="0"/>
      <c r="JA164" s="0"/>
      <c r="JB164" s="0"/>
      <c r="JC164" s="0"/>
      <c r="JD164" s="0"/>
      <c r="JE164" s="0"/>
      <c r="JF164" s="0"/>
      <c r="JG164" s="0"/>
      <c r="JH164" s="0"/>
      <c r="JI164" s="0"/>
      <c r="JJ164" s="0"/>
      <c r="JK164" s="0"/>
      <c r="JL164" s="0"/>
      <c r="JM164" s="0"/>
      <c r="JN164" s="0"/>
      <c r="JO164" s="0"/>
      <c r="JP164" s="0"/>
      <c r="JQ164" s="0"/>
      <c r="JR164" s="0"/>
      <c r="JS164" s="0"/>
      <c r="JT164" s="0"/>
      <c r="JU164" s="0"/>
      <c r="JV164" s="0"/>
      <c r="JW164" s="0"/>
      <c r="JX164" s="0"/>
      <c r="JY164" s="0"/>
      <c r="JZ164" s="0"/>
      <c r="KA164" s="0"/>
      <c r="KB164" s="0"/>
      <c r="KC164" s="0"/>
      <c r="KD164" s="0"/>
      <c r="KE164" s="0"/>
      <c r="KF164" s="0"/>
      <c r="KG164" s="0"/>
      <c r="KH164" s="0"/>
      <c r="KI164" s="0"/>
      <c r="KJ164" s="0"/>
      <c r="KK164" s="0"/>
      <c r="KL164" s="0"/>
      <c r="KM164" s="0"/>
      <c r="KN164" s="0"/>
      <c r="KO164" s="0"/>
      <c r="KP164" s="0"/>
      <c r="KQ164" s="0"/>
      <c r="KR164" s="0"/>
      <c r="KS164" s="0"/>
      <c r="KT164" s="0"/>
      <c r="KU164" s="0"/>
      <c r="KV164" s="0"/>
      <c r="KW164" s="0"/>
      <c r="KX164" s="0"/>
      <c r="KY164" s="0"/>
      <c r="KZ164" s="0"/>
      <c r="LA164" s="0"/>
      <c r="LB164" s="0"/>
      <c r="LC164" s="0"/>
      <c r="LD164" s="0"/>
      <c r="LE164" s="0"/>
      <c r="LF164" s="0"/>
      <c r="LG164" s="0"/>
      <c r="LH164" s="0"/>
      <c r="LI164" s="0"/>
      <c r="LJ164" s="0"/>
      <c r="LK164" s="0"/>
      <c r="LL164" s="0"/>
      <c r="LM164" s="0"/>
      <c r="LN164" s="0"/>
      <c r="LO164" s="0"/>
      <c r="LP164" s="0"/>
      <c r="LQ164" s="0"/>
      <c r="LR164" s="0"/>
      <c r="LS164" s="0"/>
      <c r="LT164" s="0"/>
      <c r="LU164" s="0"/>
      <c r="LV164" s="0"/>
      <c r="LW164" s="0"/>
      <c r="LX164" s="0"/>
      <c r="LY164" s="0"/>
      <c r="LZ164" s="0"/>
      <c r="MA164" s="0"/>
      <c r="MB164" s="0"/>
      <c r="MC164" s="0"/>
      <c r="MD164" s="0"/>
      <c r="ME164" s="0"/>
      <c r="MF164" s="0"/>
      <c r="MG164" s="0"/>
      <c r="MH164" s="0"/>
      <c r="MI164" s="0"/>
      <c r="MJ164" s="0"/>
      <c r="MK164" s="0"/>
      <c r="ML164" s="0"/>
      <c r="MM164" s="0"/>
      <c r="MN164" s="0"/>
      <c r="MO164" s="0"/>
      <c r="MP164" s="0"/>
      <c r="MQ164" s="0"/>
      <c r="MR164" s="0"/>
      <c r="MS164" s="0"/>
      <c r="MT164" s="0"/>
      <c r="MU164" s="0"/>
      <c r="MV164" s="0"/>
      <c r="MW164" s="0"/>
      <c r="MX164" s="0"/>
      <c r="MY164" s="0"/>
      <c r="MZ164" s="0"/>
      <c r="NA164" s="0"/>
      <c r="NB164" s="0"/>
      <c r="NC164" s="0"/>
      <c r="ND164" s="0"/>
      <c r="NE164" s="0"/>
      <c r="NF164" s="0"/>
      <c r="NG164" s="0"/>
      <c r="NH164" s="0"/>
      <c r="NI164" s="0"/>
      <c r="NJ164" s="0"/>
      <c r="NK164" s="0"/>
      <c r="NL164" s="0"/>
      <c r="NM164" s="0"/>
      <c r="NN164" s="0"/>
      <c r="NO164" s="0"/>
      <c r="NP164" s="0"/>
      <c r="NQ164" s="0"/>
      <c r="NR164" s="0"/>
      <c r="NS164" s="0"/>
      <c r="NT164" s="0"/>
      <c r="NU164" s="0"/>
      <c r="NV164" s="0"/>
      <c r="NW164" s="0"/>
      <c r="NX164" s="0"/>
      <c r="NY164" s="0"/>
      <c r="NZ164" s="0"/>
      <c r="OA164" s="0"/>
      <c r="OB164" s="0"/>
      <c r="OC164" s="0"/>
      <c r="OD164" s="0"/>
      <c r="OE164" s="0"/>
      <c r="OF164" s="0"/>
      <c r="OG164" s="0"/>
      <c r="OH164" s="0"/>
      <c r="OI164" s="0"/>
      <c r="OJ164" s="0"/>
      <c r="OK164" s="0"/>
      <c r="OL164" s="0"/>
      <c r="OM164" s="0"/>
      <c r="ON164" s="0"/>
      <c r="OO164" s="0"/>
      <c r="OP164" s="0"/>
      <c r="OQ164" s="0"/>
      <c r="OR164" s="0"/>
      <c r="OS164" s="0"/>
      <c r="OT164" s="0"/>
      <c r="OU164" s="0"/>
      <c r="OV164" s="0"/>
      <c r="OW164" s="0"/>
      <c r="OX164" s="0"/>
      <c r="OY164" s="0"/>
      <c r="OZ164" s="0"/>
      <c r="PA164" s="0"/>
      <c r="PB164" s="0"/>
      <c r="PC164" s="0"/>
      <c r="PD164" s="0"/>
      <c r="PE164" s="0"/>
      <c r="PF164" s="0"/>
      <c r="PG164" s="0"/>
      <c r="PH164" s="0"/>
      <c r="PI164" s="0"/>
      <c r="PJ164" s="0"/>
      <c r="PK164" s="0"/>
      <c r="PL164" s="0"/>
      <c r="PM164" s="0"/>
      <c r="PN164" s="0"/>
      <c r="PO164" s="0"/>
      <c r="PP164" s="0"/>
      <c r="PQ164" s="0"/>
      <c r="PR164" s="0"/>
      <c r="PS164" s="0"/>
      <c r="PT164" s="0"/>
      <c r="PU164" s="0"/>
      <c r="PV164" s="0"/>
      <c r="PW164" s="0"/>
      <c r="PX164" s="0"/>
      <c r="PY164" s="0"/>
      <c r="PZ164" s="0"/>
      <c r="QA164" s="0"/>
      <c r="QB164" s="0"/>
      <c r="QC164" s="0"/>
      <c r="QD164" s="0"/>
      <c r="QE164" s="0"/>
      <c r="QF164" s="0"/>
      <c r="QG164" s="0"/>
      <c r="QH164" s="0"/>
      <c r="QI164" s="0"/>
      <c r="QJ164" s="0"/>
      <c r="QK164" s="0"/>
      <c r="QL164" s="0"/>
      <c r="QM164" s="0"/>
      <c r="QN164" s="0"/>
      <c r="QO164" s="0"/>
      <c r="QP164" s="0"/>
      <c r="QQ164" s="0"/>
      <c r="QR164" s="0"/>
      <c r="QS164" s="0"/>
      <c r="QT164" s="0"/>
      <c r="QU164" s="0"/>
      <c r="QV164" s="0"/>
      <c r="QW164" s="0"/>
      <c r="QX164" s="0"/>
      <c r="QY164" s="0"/>
      <c r="QZ164" s="0"/>
      <c r="RA164" s="0"/>
      <c r="RB164" s="0"/>
      <c r="RC164" s="0"/>
      <c r="RD164" s="0"/>
      <c r="RE164" s="0"/>
      <c r="RF164" s="0"/>
      <c r="RG164" s="0"/>
      <c r="RH164" s="0"/>
      <c r="RI164" s="0"/>
      <c r="RJ164" s="0"/>
      <c r="RK164" s="0"/>
      <c r="RL164" s="0"/>
      <c r="RM164" s="0"/>
      <c r="RN164" s="0"/>
      <c r="RO164" s="0"/>
      <c r="RP164" s="0"/>
      <c r="RQ164" s="0"/>
      <c r="RR164" s="0"/>
      <c r="RS164" s="0"/>
      <c r="RT164" s="0"/>
      <c r="RU164" s="0"/>
      <c r="RV164" s="0"/>
      <c r="RW164" s="0"/>
      <c r="RX164" s="0"/>
      <c r="RY164" s="0"/>
      <c r="RZ164" s="0"/>
      <c r="SA164" s="0"/>
      <c r="SB164" s="0"/>
      <c r="SC164" s="0"/>
      <c r="SD164" s="0"/>
      <c r="SE164" s="0"/>
      <c r="SF164" s="0"/>
      <c r="SG164" s="0"/>
      <c r="SH164" s="0"/>
      <c r="SI164" s="0"/>
      <c r="SJ164" s="0"/>
      <c r="SK164" s="0"/>
      <c r="SL164" s="0"/>
      <c r="SM164" s="0"/>
      <c r="SN164" s="0"/>
      <c r="SO164" s="0"/>
      <c r="SP164" s="0"/>
      <c r="SQ164" s="0"/>
      <c r="SR164" s="0"/>
      <c r="SS164" s="0"/>
      <c r="ST164" s="0"/>
      <c r="SU164" s="0"/>
      <c r="SV164" s="0"/>
      <c r="SW164" s="0"/>
      <c r="SX164" s="0"/>
      <c r="SY164" s="0"/>
      <c r="SZ164" s="0"/>
      <c r="TA164" s="0"/>
      <c r="TB164" s="0"/>
      <c r="TC164" s="0"/>
      <c r="TD164" s="0"/>
      <c r="TE164" s="0"/>
      <c r="TF164" s="0"/>
      <c r="TG164" s="0"/>
      <c r="TH164" s="0"/>
      <c r="TI164" s="0"/>
      <c r="TJ164" s="0"/>
      <c r="TK164" s="0"/>
      <c r="TL164" s="0"/>
      <c r="TM164" s="0"/>
      <c r="TN164" s="0"/>
      <c r="TO164" s="0"/>
      <c r="TP164" s="0"/>
      <c r="TQ164" s="0"/>
      <c r="TR164" s="0"/>
      <c r="TS164" s="0"/>
      <c r="TT164" s="0"/>
      <c r="TU164" s="0"/>
      <c r="TV164" s="0"/>
      <c r="TW164" s="0"/>
      <c r="TX164" s="0"/>
      <c r="TY164" s="0"/>
      <c r="TZ164" s="0"/>
      <c r="UA164" s="0"/>
      <c r="UB164" s="0"/>
      <c r="UC164" s="0"/>
      <c r="UD164" s="0"/>
      <c r="UE164" s="0"/>
      <c r="UF164" s="0"/>
      <c r="UG164" s="0"/>
      <c r="UH164" s="0"/>
      <c r="UI164" s="0"/>
      <c r="UJ164" s="0"/>
      <c r="UK164" s="0"/>
      <c r="UL164" s="0"/>
      <c r="UM164" s="0"/>
      <c r="UN164" s="0"/>
      <c r="UO164" s="0"/>
      <c r="UP164" s="0"/>
      <c r="UQ164" s="0"/>
      <c r="UR164" s="0"/>
      <c r="US164" s="0"/>
      <c r="UT164" s="0"/>
      <c r="UU164" s="0"/>
      <c r="UV164" s="0"/>
      <c r="UW164" s="0"/>
      <c r="UX164" s="0"/>
      <c r="UY164" s="0"/>
      <c r="UZ164" s="0"/>
      <c r="VA164" s="0"/>
      <c r="VB164" s="0"/>
      <c r="VC164" s="0"/>
      <c r="VD164" s="0"/>
      <c r="VE164" s="0"/>
      <c r="VF164" s="0"/>
      <c r="VG164" s="0"/>
      <c r="VH164" s="0"/>
      <c r="VI164" s="0"/>
      <c r="VJ164" s="0"/>
      <c r="VK164" s="0"/>
      <c r="VL164" s="0"/>
      <c r="VM164" s="0"/>
      <c r="VN164" s="0"/>
      <c r="VO164" s="0"/>
      <c r="VP164" s="0"/>
      <c r="VQ164" s="0"/>
      <c r="VR164" s="0"/>
      <c r="VS164" s="0"/>
      <c r="VT164" s="0"/>
      <c r="VU164" s="0"/>
      <c r="VV164" s="0"/>
      <c r="VW164" s="0"/>
      <c r="VX164" s="0"/>
      <c r="VY164" s="0"/>
      <c r="VZ164" s="0"/>
      <c r="WA164" s="0"/>
      <c r="WB164" s="0"/>
      <c r="WC164" s="0"/>
      <c r="WD164" s="0"/>
      <c r="WE164" s="0"/>
      <c r="WF164" s="0"/>
      <c r="WG164" s="0"/>
      <c r="WH164" s="0"/>
      <c r="WI164" s="0"/>
      <c r="WJ164" s="0"/>
      <c r="WK164" s="0"/>
      <c r="WL164" s="0"/>
      <c r="WM164" s="0"/>
      <c r="WN164" s="0"/>
      <c r="WO164" s="0"/>
      <c r="WP164" s="0"/>
      <c r="WQ164" s="0"/>
      <c r="WR164" s="0"/>
      <c r="WS164" s="0"/>
      <c r="WT164" s="0"/>
      <c r="WU164" s="0"/>
      <c r="WV164" s="0"/>
      <c r="WW164" s="0"/>
      <c r="WX164" s="0"/>
      <c r="WY164" s="0"/>
      <c r="WZ164" s="0"/>
      <c r="XA164" s="0"/>
      <c r="XB164" s="0"/>
      <c r="XC164" s="0"/>
      <c r="XD164" s="0"/>
      <c r="XE164" s="0"/>
      <c r="XF164" s="0"/>
      <c r="XG164" s="0"/>
      <c r="XH164" s="0"/>
      <c r="XI164" s="0"/>
      <c r="XJ164" s="0"/>
      <c r="XK164" s="0"/>
      <c r="XL164" s="0"/>
      <c r="XM164" s="0"/>
      <c r="XN164" s="0"/>
      <c r="XO164" s="0"/>
      <c r="XP164" s="0"/>
      <c r="XQ164" s="0"/>
      <c r="XR164" s="0"/>
      <c r="XS164" s="0"/>
      <c r="XT164" s="0"/>
      <c r="XU164" s="0"/>
      <c r="XV164" s="0"/>
      <c r="XW164" s="0"/>
      <c r="XX164" s="0"/>
      <c r="XY164" s="0"/>
      <c r="XZ164" s="0"/>
      <c r="YA164" s="0"/>
      <c r="YB164" s="0"/>
      <c r="YC164" s="0"/>
      <c r="YD164" s="0"/>
      <c r="YE164" s="0"/>
      <c r="YF164" s="0"/>
      <c r="YG164" s="0"/>
      <c r="YH164" s="0"/>
      <c r="YI164" s="0"/>
      <c r="YJ164" s="0"/>
      <c r="YK164" s="0"/>
      <c r="YL164" s="0"/>
      <c r="YM164" s="0"/>
      <c r="YN164" s="0"/>
      <c r="YO164" s="0"/>
      <c r="YP164" s="0"/>
      <c r="YQ164" s="0"/>
      <c r="YR164" s="0"/>
      <c r="YS164" s="0"/>
      <c r="YT164" s="0"/>
      <c r="YU164" s="0"/>
      <c r="YV164" s="0"/>
      <c r="YW164" s="0"/>
      <c r="YX164" s="0"/>
      <c r="YY164" s="0"/>
      <c r="YZ164" s="0"/>
      <c r="ZA164" s="0"/>
      <c r="ZB164" s="0"/>
      <c r="ZC164" s="0"/>
      <c r="ZD164" s="0"/>
      <c r="ZE164" s="0"/>
      <c r="ZF164" s="0"/>
      <c r="ZG164" s="0"/>
      <c r="ZH164" s="0"/>
      <c r="ZI164" s="0"/>
      <c r="ZJ164" s="0"/>
      <c r="ZK164" s="0"/>
      <c r="ZL164" s="0"/>
      <c r="ZM164" s="0"/>
      <c r="ZN164" s="0"/>
      <c r="ZO164" s="0"/>
      <c r="ZP164" s="0"/>
      <c r="ZQ164" s="0"/>
      <c r="ZR164" s="0"/>
      <c r="ZS164" s="0"/>
      <c r="ZT164" s="0"/>
      <c r="ZU164" s="0"/>
      <c r="ZV164" s="0"/>
      <c r="ZW164" s="0"/>
      <c r="ZX164" s="0"/>
      <c r="ZY164" s="0"/>
      <c r="ZZ164" s="0"/>
      <c r="AAA164" s="0"/>
      <c r="AAB164" s="0"/>
      <c r="AAC164" s="0"/>
      <c r="AAD164" s="0"/>
      <c r="AAE164" s="0"/>
      <c r="AAF164" s="0"/>
      <c r="AAG164" s="0"/>
      <c r="AAH164" s="0"/>
      <c r="AAI164" s="0"/>
      <c r="AAJ164" s="0"/>
      <c r="AAK164" s="0"/>
      <c r="AAL164" s="0"/>
      <c r="AAM164" s="0"/>
      <c r="AAN164" s="0"/>
      <c r="AAO164" s="0"/>
      <c r="AAP164" s="0"/>
      <c r="AAQ164" s="0"/>
      <c r="AAR164" s="0"/>
      <c r="AAS164" s="0"/>
      <c r="AAT164" s="0"/>
      <c r="AAU164" s="0"/>
      <c r="AAV164" s="0"/>
      <c r="AAW164" s="0"/>
      <c r="AAX164" s="0"/>
      <c r="AAY164" s="0"/>
      <c r="AAZ164" s="0"/>
      <c r="ABA164" s="0"/>
      <c r="ABB164" s="0"/>
      <c r="ABC164" s="0"/>
      <c r="ABD164" s="0"/>
      <c r="ABE164" s="0"/>
      <c r="ABF164" s="0"/>
      <c r="ABG164" s="0"/>
      <c r="ABH164" s="0"/>
      <c r="ABI164" s="0"/>
      <c r="ABJ164" s="0"/>
      <c r="ABK164" s="0"/>
      <c r="ABL164" s="0"/>
      <c r="ABM164" s="0"/>
      <c r="ABN164" s="0"/>
      <c r="ABO164" s="0"/>
      <c r="ABP164" s="0"/>
      <c r="ABQ164" s="0"/>
      <c r="ABR164" s="0"/>
      <c r="ABS164" s="0"/>
      <c r="ABT164" s="0"/>
      <c r="ABU164" s="0"/>
      <c r="ABV164" s="0"/>
      <c r="ABW164" s="0"/>
      <c r="ABX164" s="0"/>
      <c r="ABY164" s="0"/>
      <c r="ABZ164" s="0"/>
      <c r="ACA164" s="0"/>
      <c r="ACB164" s="0"/>
      <c r="ACC164" s="0"/>
      <c r="ACD164" s="0"/>
      <c r="ACE164" s="0"/>
      <c r="ACF164" s="0"/>
      <c r="ACG164" s="0"/>
      <c r="ACH164" s="0"/>
      <c r="ACI164" s="0"/>
      <c r="ACJ164" s="0"/>
      <c r="ACK164" s="0"/>
      <c r="ACL164" s="0"/>
      <c r="ACM164" s="0"/>
      <c r="ACN164" s="0"/>
      <c r="ACO164" s="0"/>
      <c r="ACP164" s="0"/>
      <c r="ACQ164" s="0"/>
      <c r="ACR164" s="0"/>
      <c r="ACS164" s="0"/>
      <c r="ACT164" s="0"/>
      <c r="ACU164" s="0"/>
      <c r="ACV164" s="0"/>
      <c r="ACW164" s="0"/>
      <c r="ACX164" s="0"/>
      <c r="ACY164" s="0"/>
      <c r="ACZ164" s="0"/>
      <c r="ADA164" s="0"/>
      <c r="ADB164" s="0"/>
      <c r="ADC164" s="0"/>
      <c r="ADD164" s="0"/>
      <c r="ADE164" s="0"/>
      <c r="ADF164" s="0"/>
      <c r="ADG164" s="0"/>
      <c r="ADH164" s="0"/>
      <c r="ADI164" s="0"/>
      <c r="ADJ164" s="0"/>
      <c r="ADK164" s="0"/>
      <c r="ADL164" s="0"/>
      <c r="ADM164" s="0"/>
      <c r="ADN164" s="0"/>
      <c r="ADO164" s="0"/>
      <c r="ADP164" s="0"/>
      <c r="ADQ164" s="0"/>
      <c r="ADR164" s="0"/>
      <c r="ADS164" s="0"/>
      <c r="ADT164" s="0"/>
      <c r="ADU164" s="0"/>
      <c r="ADV164" s="0"/>
      <c r="ADW164" s="0"/>
      <c r="ADX164" s="0"/>
      <c r="ADY164" s="0"/>
      <c r="ADZ164" s="0"/>
      <c r="AEA164" s="0"/>
      <c r="AEB164" s="0"/>
      <c r="AEC164" s="0"/>
      <c r="AED164" s="0"/>
      <c r="AEE164" s="0"/>
      <c r="AEF164" s="0"/>
      <c r="AEG164" s="0"/>
      <c r="AEH164" s="0"/>
      <c r="AEI164" s="0"/>
      <c r="AEJ164" s="0"/>
      <c r="AEK164" s="0"/>
      <c r="AEL164" s="0"/>
      <c r="AEM164" s="0"/>
      <c r="AEN164" s="0"/>
      <c r="AEO164" s="0"/>
      <c r="AEP164" s="0"/>
      <c r="AEQ164" s="0"/>
      <c r="AER164" s="0"/>
      <c r="AES164" s="0"/>
      <c r="AET164" s="0"/>
      <c r="AEU164" s="0"/>
      <c r="AEV164" s="0"/>
      <c r="AEW164" s="0"/>
      <c r="AEX164" s="0"/>
      <c r="AEY164" s="0"/>
      <c r="AEZ164" s="0"/>
      <c r="AFA164" s="0"/>
      <c r="AFB164" s="0"/>
      <c r="AFC164" s="0"/>
      <c r="AFD164" s="0"/>
      <c r="AFE164" s="0"/>
      <c r="AFF164" s="0"/>
      <c r="AFG164" s="0"/>
      <c r="AFH164" s="0"/>
      <c r="AFI164" s="0"/>
      <c r="AFJ164" s="0"/>
      <c r="AFK164" s="0"/>
      <c r="AFL164" s="0"/>
      <c r="AFM164" s="0"/>
      <c r="AFN164" s="0"/>
      <c r="AFO164" s="0"/>
      <c r="AFP164" s="0"/>
      <c r="AFQ164" s="0"/>
      <c r="AFR164" s="0"/>
      <c r="AFS164" s="0"/>
      <c r="AFT164" s="0"/>
      <c r="AFU164" s="0"/>
      <c r="AFV164" s="0"/>
      <c r="AFW164" s="0"/>
      <c r="AFX164" s="0"/>
      <c r="AFY164" s="0"/>
      <c r="AFZ164" s="0"/>
      <c r="AGA164" s="0"/>
      <c r="AGB164" s="0"/>
      <c r="AGC164" s="0"/>
      <c r="AGD164" s="0"/>
      <c r="AGE164" s="0"/>
      <c r="AGF164" s="0"/>
      <c r="AGG164" s="0"/>
      <c r="AGH164" s="0"/>
      <c r="AGI164" s="0"/>
      <c r="AGJ164" s="0"/>
      <c r="AGK164" s="0"/>
      <c r="AGL164" s="0"/>
      <c r="AGM164" s="0"/>
      <c r="AGN164" s="0"/>
      <c r="AGO164" s="0"/>
      <c r="AGP164" s="0"/>
      <c r="AGQ164" s="0"/>
      <c r="AGR164" s="0"/>
      <c r="AGS164" s="0"/>
      <c r="AGT164" s="0"/>
      <c r="AGU164" s="0"/>
      <c r="AGV164" s="0"/>
      <c r="AGW164" s="0"/>
      <c r="AGX164" s="0"/>
      <c r="AGY164" s="0"/>
      <c r="AGZ164" s="0"/>
      <c r="AHA164" s="0"/>
      <c r="AHB164" s="0"/>
      <c r="AHC164" s="0"/>
      <c r="AHD164" s="0"/>
      <c r="AHE164" s="0"/>
      <c r="AHF164" s="0"/>
      <c r="AHG164" s="0"/>
      <c r="AHH164" s="0"/>
      <c r="AHI164" s="0"/>
      <c r="AHJ164" s="0"/>
      <c r="AHK164" s="0"/>
      <c r="AHL164" s="0"/>
      <c r="AHM164" s="0"/>
      <c r="AHN164" s="0"/>
      <c r="AHO164" s="0"/>
      <c r="AHP164" s="0"/>
      <c r="AHQ164" s="0"/>
      <c r="AHR164" s="0"/>
      <c r="AHS164" s="0"/>
      <c r="AHT164" s="0"/>
      <c r="AHU164" s="0"/>
      <c r="AHV164" s="0"/>
      <c r="AHW164" s="0"/>
      <c r="AHX164" s="0"/>
      <c r="AHY164" s="0"/>
      <c r="AHZ164" s="0"/>
      <c r="AIA164" s="0"/>
      <c r="AIB164" s="0"/>
      <c r="AIC164" s="0"/>
      <c r="AID164" s="0"/>
      <c r="AIE164" s="0"/>
      <c r="AIF164" s="0"/>
      <c r="AIG164" s="0"/>
      <c r="AIH164" s="0"/>
      <c r="AII164" s="0"/>
      <c r="AIJ164" s="0"/>
      <c r="AIK164" s="0"/>
      <c r="AIL164" s="0"/>
      <c r="AIM164" s="0"/>
      <c r="AIN164" s="0"/>
      <c r="AIO164" s="0"/>
      <c r="AIP164" s="0"/>
      <c r="AIQ164" s="0"/>
      <c r="AIR164" s="0"/>
      <c r="AIS164" s="0"/>
      <c r="AIT164" s="0"/>
      <c r="AIU164" s="0"/>
      <c r="AIV164" s="0"/>
      <c r="AIW164" s="0"/>
      <c r="AIX164" s="0"/>
      <c r="AIY164" s="0"/>
      <c r="AIZ164" s="0"/>
      <c r="AJA164" s="0"/>
      <c r="AJB164" s="0"/>
      <c r="AJC164" s="0"/>
      <c r="AJD164" s="0"/>
      <c r="AJE164" s="0"/>
      <c r="AJF164" s="0"/>
      <c r="AJG164" s="0"/>
      <c r="AJH164" s="0"/>
      <c r="AJI164" s="0"/>
      <c r="AJJ164" s="0"/>
      <c r="AJK164" s="0"/>
      <c r="AJL164" s="0"/>
      <c r="AJM164" s="0"/>
      <c r="AJN164" s="0"/>
      <c r="AJO164" s="0"/>
      <c r="AJP164" s="0"/>
      <c r="AJQ164" s="0"/>
      <c r="AJR164" s="0"/>
      <c r="AJS164" s="0"/>
      <c r="AJT164" s="0"/>
      <c r="AJU164" s="0"/>
      <c r="AJV164" s="0"/>
      <c r="AJW164" s="0"/>
      <c r="AJX164" s="0"/>
      <c r="AJY164" s="0"/>
      <c r="AJZ164" s="0"/>
      <c r="AKA164" s="0"/>
      <c r="AKB164" s="0"/>
      <c r="AKC164" s="0"/>
      <c r="AKD164" s="0"/>
      <c r="AKE164" s="0"/>
      <c r="AKF164" s="0"/>
      <c r="AKG164" s="0"/>
      <c r="AKH164" s="0"/>
      <c r="AKI164" s="0"/>
      <c r="AKJ164" s="0"/>
      <c r="AKK164" s="0"/>
      <c r="AKL164" s="0"/>
      <c r="AKM164" s="0"/>
      <c r="AKN164" s="0"/>
      <c r="AKO164" s="0"/>
      <c r="AKP164" s="0"/>
      <c r="AKQ164" s="0"/>
      <c r="AKR164" s="0"/>
      <c r="AKS164" s="0"/>
      <c r="AKT164" s="0"/>
      <c r="AKU164" s="0"/>
      <c r="AKV164" s="0"/>
      <c r="AKW164" s="0"/>
      <c r="AKX164" s="0"/>
      <c r="AKY164" s="0"/>
      <c r="AKZ164" s="0"/>
      <c r="ALA164" s="0"/>
      <c r="ALB164" s="0"/>
      <c r="ALC164" s="0"/>
      <c r="ALD164" s="0"/>
      <c r="ALE164" s="0"/>
      <c r="ALF164" s="0"/>
      <c r="ALG164" s="0"/>
      <c r="ALH164" s="0"/>
      <c r="ALI164" s="0"/>
      <c r="ALJ164" s="0"/>
      <c r="ALK164" s="0"/>
      <c r="ALL164" s="0"/>
      <c r="ALM164" s="0"/>
      <c r="ALN164" s="0"/>
      <c r="ALO164" s="0"/>
      <c r="ALP164" s="0"/>
      <c r="ALQ164" s="0"/>
      <c r="ALR164" s="0"/>
      <c r="ALS164" s="0"/>
      <c r="ALT164" s="0"/>
      <c r="ALU164" s="0"/>
      <c r="ALV164" s="0"/>
      <c r="ALW164" s="0"/>
      <c r="ALX164" s="0"/>
      <c r="ALY164" s="0"/>
      <c r="ALZ164" s="0"/>
      <c r="AMA164" s="0"/>
      <c r="AMB164" s="0"/>
      <c r="AMC164" s="0"/>
      <c r="AMD164" s="0"/>
      <c r="AME164" s="0"/>
      <c r="AMF164" s="0"/>
      <c r="AMG164" s="0"/>
      <c r="AMH164" s="0"/>
      <c r="AMI164" s="0"/>
      <c r="AMJ164" s="0"/>
    </row>
    <row r="165" customFormat="false" ht="15.75" hidden="false" customHeight="true" outlineLevel="1" collapsed="false">
      <c r="A165" s="270"/>
      <c r="B165" s="281" t="s">
        <v>164</v>
      </c>
      <c r="C165" s="222"/>
      <c r="D165" s="58" t="n">
        <v>34.08088</v>
      </c>
      <c r="E165" s="58" t="n">
        <v>0</v>
      </c>
      <c r="F165" s="58" t="n">
        <v>0</v>
      </c>
      <c r="G165" s="58" t="n">
        <v>0</v>
      </c>
      <c r="H165" s="58" t="n">
        <v>0</v>
      </c>
      <c r="I165" s="58" t="n">
        <v>0</v>
      </c>
      <c r="J165" s="58" t="n">
        <v>0</v>
      </c>
      <c r="K165" s="282" t="n">
        <v>0.017</v>
      </c>
      <c r="L165" s="282" t="n">
        <v>0.017</v>
      </c>
      <c r="M165" s="282" t="n">
        <v>0</v>
      </c>
      <c r="N165" s="282" t="n">
        <v>0.017</v>
      </c>
      <c r="O165" s="58" t="n">
        <v>0</v>
      </c>
      <c r="P165" s="58" t="n">
        <v>0</v>
      </c>
      <c r="Q165" s="58" t="n">
        <v>0</v>
      </c>
      <c r="R165" s="58" t="n">
        <v>0</v>
      </c>
      <c r="S165" s="58" t="n">
        <v>0</v>
      </c>
      <c r="T165" s="58" t="n">
        <v>0</v>
      </c>
      <c r="U165" s="58" t="n">
        <v>0.017</v>
      </c>
      <c r="V165" s="58" t="n">
        <v>0.017</v>
      </c>
      <c r="W165" s="58" t="n">
        <v>0.017</v>
      </c>
      <c r="X165" s="60" t="n">
        <v>0.017</v>
      </c>
      <c r="Y165" s="58" t="n">
        <v>0</v>
      </c>
      <c r="Z165" s="58" t="n">
        <v>0</v>
      </c>
      <c r="AA165" s="58" t="n">
        <v>0</v>
      </c>
      <c r="AB165" s="58" t="n">
        <v>0</v>
      </c>
      <c r="AC165" s="58" t="n">
        <v>0</v>
      </c>
      <c r="AD165" s="58" t="n">
        <v>0</v>
      </c>
      <c r="AE165" s="58" t="n">
        <v>0.017</v>
      </c>
      <c r="AF165" s="58" t="n">
        <v>0.017</v>
      </c>
      <c r="AG165" s="58" t="n">
        <v>0.017</v>
      </c>
      <c r="AH165" s="58" t="n">
        <v>0.017</v>
      </c>
      <c r="AI165" s="58" t="n">
        <v>0</v>
      </c>
      <c r="AJ165" s="58" t="n">
        <v>0</v>
      </c>
      <c r="AK165" s="58" t="n">
        <v>0</v>
      </c>
      <c r="AL165" s="58" t="n">
        <v>0</v>
      </c>
      <c r="AM165" s="58" t="n">
        <v>0</v>
      </c>
      <c r="AN165" s="58" t="n">
        <v>0</v>
      </c>
      <c r="AO165" s="58" t="n">
        <v>0.00017</v>
      </c>
      <c r="AP165" s="58" t="n">
        <v>0.00017</v>
      </c>
      <c r="AQ165" s="58" t="n">
        <v>0.00017</v>
      </c>
      <c r="AR165" s="60"/>
      <c r="AS165" s="218" t="n">
        <v>5E-006</v>
      </c>
      <c r="AT165" s="58" t="n">
        <v>5E-006</v>
      </c>
      <c r="AU165" s="58" t="n">
        <v>5E-006</v>
      </c>
      <c r="AV165" s="58" t="n">
        <v>5E-006</v>
      </c>
      <c r="AW165" s="58" t="n">
        <v>5E-006</v>
      </c>
      <c r="AX165" s="58" t="n">
        <v>5E-006</v>
      </c>
      <c r="AY165" s="58" t="n">
        <v>5E-006</v>
      </c>
      <c r="AZ165" s="58" t="n">
        <v>5E-006</v>
      </c>
      <c r="BA165" s="58" t="n">
        <v>5E-006</v>
      </c>
      <c r="BB165" s="60"/>
      <c r="BW165" s="0"/>
      <c r="BX165" s="0"/>
      <c r="BY165" s="0"/>
      <c r="BZ165" s="0"/>
      <c r="CA165" s="0"/>
      <c r="CB165" s="0"/>
      <c r="CC165" s="0"/>
      <c r="CD165" s="0"/>
      <c r="CE165" s="0"/>
      <c r="CF165" s="0"/>
      <c r="CG165" s="0"/>
      <c r="CH165" s="0"/>
      <c r="CI165" s="0"/>
      <c r="CJ165" s="0"/>
      <c r="CK165" s="0"/>
      <c r="CL165" s="0"/>
      <c r="CM165" s="0"/>
      <c r="CN165" s="0"/>
      <c r="CO165" s="0"/>
      <c r="CP165" s="0"/>
      <c r="CQ165" s="0"/>
      <c r="CR165" s="0"/>
      <c r="CS165" s="0"/>
      <c r="CT165" s="0"/>
      <c r="CU165" s="0"/>
      <c r="CV165" s="0"/>
      <c r="CW165" s="0"/>
      <c r="CX165" s="0"/>
      <c r="CY165" s="0"/>
      <c r="CZ165" s="0"/>
      <c r="DA165" s="0"/>
      <c r="DB165" s="0"/>
      <c r="DC165" s="0"/>
      <c r="DD165" s="0"/>
      <c r="DE165" s="0"/>
      <c r="DF165" s="0"/>
      <c r="DG165" s="0"/>
      <c r="DH165" s="0"/>
      <c r="DI165" s="0"/>
      <c r="DJ165" s="0"/>
      <c r="DK165" s="0"/>
      <c r="DL165" s="0"/>
      <c r="DM165" s="0"/>
      <c r="DN165" s="0"/>
      <c r="DO165" s="0"/>
      <c r="DP165" s="0"/>
      <c r="DQ165" s="0"/>
      <c r="DR165" s="0"/>
      <c r="DS165" s="0"/>
      <c r="DT165" s="0"/>
      <c r="DU165" s="0"/>
      <c r="DV165" s="0"/>
      <c r="DW165" s="0"/>
      <c r="DX165" s="0"/>
      <c r="DY165" s="0"/>
      <c r="DZ165" s="0"/>
      <c r="EA165" s="0"/>
      <c r="EB165" s="0"/>
      <c r="EC165" s="0"/>
      <c r="ED165" s="0"/>
      <c r="EE165" s="0"/>
      <c r="EF165" s="0"/>
      <c r="EG165" s="0"/>
      <c r="EH165" s="0"/>
      <c r="EI165" s="0"/>
      <c r="EJ165" s="0"/>
      <c r="EK165" s="0"/>
      <c r="EL165" s="0"/>
      <c r="EM165" s="0"/>
      <c r="EN165" s="0"/>
      <c r="EO165" s="0"/>
      <c r="EP165" s="0"/>
      <c r="EQ165" s="0"/>
      <c r="ER165" s="0"/>
      <c r="ES165" s="0"/>
      <c r="ET165" s="0"/>
      <c r="EU165" s="0"/>
      <c r="EV165" s="0"/>
      <c r="EW165" s="0"/>
      <c r="EX165" s="0"/>
      <c r="EY165" s="0"/>
      <c r="EZ165" s="0"/>
      <c r="FA165" s="0"/>
      <c r="FB165" s="0"/>
      <c r="FC165" s="0"/>
      <c r="FD165" s="0"/>
      <c r="FE165" s="0"/>
      <c r="FF165" s="0"/>
      <c r="FG165" s="0"/>
      <c r="FH165" s="0"/>
      <c r="FI165" s="0"/>
      <c r="FJ165" s="0"/>
      <c r="FK165" s="0"/>
      <c r="FL165" s="0"/>
      <c r="FM165" s="0"/>
      <c r="FN165" s="0"/>
      <c r="FO165" s="0"/>
      <c r="FP165" s="0"/>
      <c r="FQ165" s="0"/>
      <c r="FR165" s="0"/>
      <c r="FS165" s="0"/>
      <c r="FT165" s="0"/>
      <c r="FU165" s="0"/>
      <c r="FV165" s="0"/>
      <c r="FW165" s="0"/>
      <c r="FX165" s="0"/>
      <c r="FY165" s="0"/>
      <c r="FZ165" s="0"/>
      <c r="GA165" s="0"/>
      <c r="GB165" s="0"/>
      <c r="GC165" s="0"/>
      <c r="GD165" s="0"/>
      <c r="GE165" s="0"/>
      <c r="GF165" s="0"/>
      <c r="GG165" s="0"/>
      <c r="GH165" s="0"/>
      <c r="GI165" s="0"/>
      <c r="GJ165" s="0"/>
      <c r="GK165" s="0"/>
      <c r="GL165" s="0"/>
      <c r="GM165" s="0"/>
      <c r="GN165" s="0"/>
      <c r="GO165" s="0"/>
      <c r="GP165" s="0"/>
      <c r="GQ165" s="0"/>
      <c r="GR165" s="0"/>
      <c r="GS165" s="0"/>
      <c r="GT165" s="0"/>
      <c r="GU165" s="0"/>
      <c r="GV165" s="0"/>
      <c r="GW165" s="0"/>
      <c r="GX165" s="0"/>
      <c r="GY165" s="0"/>
      <c r="GZ165" s="0"/>
      <c r="HA165" s="0"/>
      <c r="HB165" s="0"/>
      <c r="HC165" s="0"/>
      <c r="HD165" s="0"/>
      <c r="HE165" s="0"/>
      <c r="HF165" s="0"/>
      <c r="HG165" s="0"/>
      <c r="HH165" s="0"/>
      <c r="HI165" s="0"/>
      <c r="HJ165" s="0"/>
      <c r="HK165" s="0"/>
      <c r="HL165" s="0"/>
      <c r="HM165" s="0"/>
      <c r="HN165" s="0"/>
      <c r="HO165" s="0"/>
      <c r="HP165" s="0"/>
      <c r="HQ165" s="0"/>
      <c r="HR165" s="0"/>
      <c r="HS165" s="0"/>
      <c r="HT165" s="0"/>
      <c r="HU165" s="0"/>
      <c r="HV165" s="0"/>
      <c r="HW165" s="0"/>
      <c r="HX165" s="0"/>
      <c r="HY165" s="0"/>
      <c r="HZ165" s="0"/>
      <c r="IA165" s="0"/>
      <c r="IB165" s="0"/>
      <c r="IC165" s="0"/>
      <c r="ID165" s="0"/>
      <c r="IE165" s="0"/>
      <c r="IF165" s="0"/>
      <c r="IG165" s="0"/>
      <c r="IH165" s="0"/>
      <c r="II165" s="0"/>
      <c r="IJ165" s="0"/>
      <c r="IK165" s="0"/>
      <c r="IL165" s="0"/>
      <c r="IM165" s="0"/>
      <c r="IN165" s="0"/>
      <c r="IO165" s="0"/>
      <c r="IP165" s="0"/>
      <c r="IQ165" s="0"/>
      <c r="IR165" s="0"/>
      <c r="IS165" s="0"/>
      <c r="IT165" s="0"/>
      <c r="IU165" s="0"/>
      <c r="IV165" s="0"/>
      <c r="IW165" s="0"/>
      <c r="IX165" s="0"/>
      <c r="IY165" s="0"/>
      <c r="IZ165" s="0"/>
      <c r="JA165" s="0"/>
      <c r="JB165" s="0"/>
      <c r="JC165" s="0"/>
      <c r="JD165" s="0"/>
      <c r="JE165" s="0"/>
      <c r="JF165" s="0"/>
      <c r="JG165" s="0"/>
      <c r="JH165" s="0"/>
      <c r="JI165" s="0"/>
      <c r="JJ165" s="0"/>
      <c r="JK165" s="0"/>
      <c r="JL165" s="0"/>
      <c r="JM165" s="0"/>
      <c r="JN165" s="0"/>
      <c r="JO165" s="0"/>
      <c r="JP165" s="0"/>
      <c r="JQ165" s="0"/>
      <c r="JR165" s="0"/>
      <c r="JS165" s="0"/>
      <c r="JT165" s="0"/>
      <c r="JU165" s="0"/>
      <c r="JV165" s="0"/>
      <c r="JW165" s="0"/>
      <c r="JX165" s="0"/>
      <c r="JY165" s="0"/>
      <c r="JZ165" s="0"/>
      <c r="KA165" s="0"/>
      <c r="KB165" s="0"/>
      <c r="KC165" s="0"/>
      <c r="KD165" s="0"/>
      <c r="KE165" s="0"/>
      <c r="KF165" s="0"/>
      <c r="KG165" s="0"/>
      <c r="KH165" s="0"/>
      <c r="KI165" s="0"/>
      <c r="KJ165" s="0"/>
      <c r="KK165" s="0"/>
      <c r="KL165" s="0"/>
      <c r="KM165" s="0"/>
      <c r="KN165" s="0"/>
      <c r="KO165" s="0"/>
      <c r="KP165" s="0"/>
      <c r="KQ165" s="0"/>
      <c r="KR165" s="0"/>
      <c r="KS165" s="0"/>
      <c r="KT165" s="0"/>
      <c r="KU165" s="0"/>
      <c r="KV165" s="0"/>
      <c r="KW165" s="0"/>
      <c r="KX165" s="0"/>
      <c r="KY165" s="0"/>
      <c r="KZ165" s="0"/>
      <c r="LA165" s="0"/>
      <c r="LB165" s="0"/>
      <c r="LC165" s="0"/>
      <c r="LD165" s="0"/>
      <c r="LE165" s="0"/>
      <c r="LF165" s="0"/>
      <c r="LG165" s="0"/>
      <c r="LH165" s="0"/>
      <c r="LI165" s="0"/>
      <c r="LJ165" s="0"/>
      <c r="LK165" s="0"/>
      <c r="LL165" s="0"/>
      <c r="LM165" s="0"/>
      <c r="LN165" s="0"/>
      <c r="LO165" s="0"/>
      <c r="LP165" s="0"/>
      <c r="LQ165" s="0"/>
      <c r="LR165" s="0"/>
      <c r="LS165" s="0"/>
      <c r="LT165" s="0"/>
      <c r="LU165" s="0"/>
      <c r="LV165" s="0"/>
      <c r="LW165" s="0"/>
      <c r="LX165" s="0"/>
      <c r="LY165" s="0"/>
      <c r="LZ165" s="0"/>
      <c r="MA165" s="0"/>
      <c r="MB165" s="0"/>
      <c r="MC165" s="0"/>
      <c r="MD165" s="0"/>
      <c r="ME165" s="0"/>
      <c r="MF165" s="0"/>
      <c r="MG165" s="0"/>
      <c r="MH165" s="0"/>
      <c r="MI165" s="0"/>
      <c r="MJ165" s="0"/>
      <c r="MK165" s="0"/>
      <c r="ML165" s="0"/>
      <c r="MM165" s="0"/>
      <c r="MN165" s="0"/>
      <c r="MO165" s="0"/>
      <c r="MP165" s="0"/>
      <c r="MQ165" s="0"/>
      <c r="MR165" s="0"/>
      <c r="MS165" s="0"/>
      <c r="MT165" s="0"/>
      <c r="MU165" s="0"/>
      <c r="MV165" s="0"/>
      <c r="MW165" s="0"/>
      <c r="MX165" s="0"/>
      <c r="MY165" s="0"/>
      <c r="MZ165" s="0"/>
      <c r="NA165" s="0"/>
      <c r="NB165" s="0"/>
      <c r="NC165" s="0"/>
      <c r="ND165" s="0"/>
      <c r="NE165" s="0"/>
      <c r="NF165" s="0"/>
      <c r="NG165" s="0"/>
      <c r="NH165" s="0"/>
      <c r="NI165" s="0"/>
      <c r="NJ165" s="0"/>
      <c r="NK165" s="0"/>
      <c r="NL165" s="0"/>
      <c r="NM165" s="0"/>
      <c r="NN165" s="0"/>
      <c r="NO165" s="0"/>
      <c r="NP165" s="0"/>
      <c r="NQ165" s="0"/>
      <c r="NR165" s="0"/>
      <c r="NS165" s="0"/>
      <c r="NT165" s="0"/>
      <c r="NU165" s="0"/>
      <c r="NV165" s="0"/>
      <c r="NW165" s="0"/>
      <c r="NX165" s="0"/>
      <c r="NY165" s="0"/>
      <c r="NZ165" s="0"/>
      <c r="OA165" s="0"/>
      <c r="OB165" s="0"/>
      <c r="OC165" s="0"/>
      <c r="OD165" s="0"/>
      <c r="OE165" s="0"/>
      <c r="OF165" s="0"/>
      <c r="OG165" s="0"/>
      <c r="OH165" s="0"/>
      <c r="OI165" s="0"/>
      <c r="OJ165" s="0"/>
      <c r="OK165" s="0"/>
      <c r="OL165" s="0"/>
      <c r="OM165" s="0"/>
      <c r="ON165" s="0"/>
      <c r="OO165" s="0"/>
      <c r="OP165" s="0"/>
      <c r="OQ165" s="0"/>
      <c r="OR165" s="0"/>
      <c r="OS165" s="0"/>
      <c r="OT165" s="0"/>
      <c r="OU165" s="0"/>
      <c r="OV165" s="0"/>
      <c r="OW165" s="0"/>
      <c r="OX165" s="0"/>
      <c r="OY165" s="0"/>
      <c r="OZ165" s="0"/>
      <c r="PA165" s="0"/>
      <c r="PB165" s="0"/>
      <c r="PC165" s="0"/>
      <c r="PD165" s="0"/>
      <c r="PE165" s="0"/>
      <c r="PF165" s="0"/>
      <c r="PG165" s="0"/>
      <c r="PH165" s="0"/>
      <c r="PI165" s="0"/>
      <c r="PJ165" s="0"/>
      <c r="PK165" s="0"/>
      <c r="PL165" s="0"/>
      <c r="PM165" s="0"/>
      <c r="PN165" s="0"/>
      <c r="PO165" s="0"/>
      <c r="PP165" s="0"/>
      <c r="PQ165" s="0"/>
      <c r="PR165" s="0"/>
      <c r="PS165" s="0"/>
      <c r="PT165" s="0"/>
      <c r="PU165" s="0"/>
      <c r="PV165" s="0"/>
      <c r="PW165" s="0"/>
      <c r="PX165" s="0"/>
      <c r="PY165" s="0"/>
      <c r="PZ165" s="0"/>
      <c r="QA165" s="0"/>
      <c r="QB165" s="0"/>
      <c r="QC165" s="0"/>
      <c r="QD165" s="0"/>
      <c r="QE165" s="0"/>
      <c r="QF165" s="0"/>
      <c r="QG165" s="0"/>
      <c r="QH165" s="0"/>
      <c r="QI165" s="0"/>
      <c r="QJ165" s="0"/>
      <c r="QK165" s="0"/>
      <c r="QL165" s="0"/>
      <c r="QM165" s="0"/>
      <c r="QN165" s="0"/>
      <c r="QO165" s="0"/>
      <c r="QP165" s="0"/>
      <c r="QQ165" s="0"/>
      <c r="QR165" s="0"/>
      <c r="QS165" s="0"/>
      <c r="QT165" s="0"/>
      <c r="QU165" s="0"/>
      <c r="QV165" s="0"/>
      <c r="QW165" s="0"/>
      <c r="QX165" s="0"/>
      <c r="QY165" s="0"/>
      <c r="QZ165" s="0"/>
      <c r="RA165" s="0"/>
      <c r="RB165" s="0"/>
      <c r="RC165" s="0"/>
      <c r="RD165" s="0"/>
      <c r="RE165" s="0"/>
      <c r="RF165" s="0"/>
      <c r="RG165" s="0"/>
      <c r="RH165" s="0"/>
      <c r="RI165" s="0"/>
      <c r="RJ165" s="0"/>
      <c r="RK165" s="0"/>
      <c r="RL165" s="0"/>
      <c r="RM165" s="0"/>
      <c r="RN165" s="0"/>
      <c r="RO165" s="0"/>
      <c r="RP165" s="0"/>
      <c r="RQ165" s="0"/>
      <c r="RR165" s="0"/>
      <c r="RS165" s="0"/>
      <c r="RT165" s="0"/>
      <c r="RU165" s="0"/>
      <c r="RV165" s="0"/>
      <c r="RW165" s="0"/>
      <c r="RX165" s="0"/>
      <c r="RY165" s="0"/>
      <c r="RZ165" s="0"/>
      <c r="SA165" s="0"/>
      <c r="SB165" s="0"/>
      <c r="SC165" s="0"/>
      <c r="SD165" s="0"/>
      <c r="SE165" s="0"/>
      <c r="SF165" s="0"/>
      <c r="SG165" s="0"/>
      <c r="SH165" s="0"/>
      <c r="SI165" s="0"/>
      <c r="SJ165" s="0"/>
      <c r="SK165" s="0"/>
      <c r="SL165" s="0"/>
      <c r="SM165" s="0"/>
      <c r="SN165" s="0"/>
      <c r="SO165" s="0"/>
      <c r="SP165" s="0"/>
      <c r="SQ165" s="0"/>
      <c r="SR165" s="0"/>
      <c r="SS165" s="0"/>
      <c r="ST165" s="0"/>
      <c r="SU165" s="0"/>
      <c r="SV165" s="0"/>
      <c r="SW165" s="0"/>
      <c r="SX165" s="0"/>
      <c r="SY165" s="0"/>
      <c r="SZ165" s="0"/>
      <c r="TA165" s="0"/>
      <c r="TB165" s="0"/>
      <c r="TC165" s="0"/>
      <c r="TD165" s="0"/>
      <c r="TE165" s="0"/>
      <c r="TF165" s="0"/>
      <c r="TG165" s="0"/>
      <c r="TH165" s="0"/>
      <c r="TI165" s="0"/>
      <c r="TJ165" s="0"/>
      <c r="TK165" s="0"/>
      <c r="TL165" s="0"/>
      <c r="TM165" s="0"/>
      <c r="TN165" s="0"/>
      <c r="TO165" s="0"/>
      <c r="TP165" s="0"/>
      <c r="TQ165" s="0"/>
      <c r="TR165" s="0"/>
      <c r="TS165" s="0"/>
      <c r="TT165" s="0"/>
      <c r="TU165" s="0"/>
      <c r="TV165" s="0"/>
      <c r="TW165" s="0"/>
      <c r="TX165" s="0"/>
      <c r="TY165" s="0"/>
      <c r="TZ165" s="0"/>
      <c r="UA165" s="0"/>
      <c r="UB165" s="0"/>
      <c r="UC165" s="0"/>
      <c r="UD165" s="0"/>
      <c r="UE165" s="0"/>
      <c r="UF165" s="0"/>
      <c r="UG165" s="0"/>
      <c r="UH165" s="0"/>
      <c r="UI165" s="0"/>
      <c r="UJ165" s="0"/>
      <c r="UK165" s="0"/>
      <c r="UL165" s="0"/>
      <c r="UM165" s="0"/>
      <c r="UN165" s="0"/>
      <c r="UO165" s="0"/>
      <c r="UP165" s="0"/>
      <c r="UQ165" s="0"/>
      <c r="UR165" s="0"/>
      <c r="US165" s="0"/>
      <c r="UT165" s="0"/>
      <c r="UU165" s="0"/>
      <c r="UV165" s="0"/>
      <c r="UW165" s="0"/>
      <c r="UX165" s="0"/>
      <c r="UY165" s="0"/>
      <c r="UZ165" s="0"/>
      <c r="VA165" s="0"/>
      <c r="VB165" s="0"/>
      <c r="VC165" s="0"/>
      <c r="VD165" s="0"/>
      <c r="VE165" s="0"/>
      <c r="VF165" s="0"/>
      <c r="VG165" s="0"/>
      <c r="VH165" s="0"/>
      <c r="VI165" s="0"/>
      <c r="VJ165" s="0"/>
      <c r="VK165" s="0"/>
      <c r="VL165" s="0"/>
      <c r="VM165" s="0"/>
      <c r="VN165" s="0"/>
      <c r="VO165" s="0"/>
      <c r="VP165" s="0"/>
      <c r="VQ165" s="0"/>
      <c r="VR165" s="0"/>
      <c r="VS165" s="0"/>
      <c r="VT165" s="0"/>
      <c r="VU165" s="0"/>
      <c r="VV165" s="0"/>
      <c r="VW165" s="0"/>
      <c r="VX165" s="0"/>
      <c r="VY165" s="0"/>
      <c r="VZ165" s="0"/>
      <c r="WA165" s="0"/>
      <c r="WB165" s="0"/>
      <c r="WC165" s="0"/>
      <c r="WD165" s="0"/>
      <c r="WE165" s="0"/>
      <c r="WF165" s="0"/>
      <c r="WG165" s="0"/>
      <c r="WH165" s="0"/>
      <c r="WI165" s="0"/>
      <c r="WJ165" s="0"/>
      <c r="WK165" s="0"/>
      <c r="WL165" s="0"/>
      <c r="WM165" s="0"/>
      <c r="WN165" s="0"/>
      <c r="WO165" s="0"/>
      <c r="WP165" s="0"/>
      <c r="WQ165" s="0"/>
      <c r="WR165" s="0"/>
      <c r="WS165" s="0"/>
      <c r="WT165" s="0"/>
      <c r="WU165" s="0"/>
      <c r="WV165" s="0"/>
      <c r="WW165" s="0"/>
      <c r="WX165" s="0"/>
      <c r="WY165" s="0"/>
      <c r="WZ165" s="0"/>
      <c r="XA165" s="0"/>
      <c r="XB165" s="0"/>
      <c r="XC165" s="0"/>
      <c r="XD165" s="0"/>
      <c r="XE165" s="0"/>
      <c r="XF165" s="0"/>
      <c r="XG165" s="0"/>
      <c r="XH165" s="0"/>
      <c r="XI165" s="0"/>
      <c r="XJ165" s="0"/>
      <c r="XK165" s="0"/>
      <c r="XL165" s="0"/>
      <c r="XM165" s="0"/>
      <c r="XN165" s="0"/>
      <c r="XO165" s="0"/>
      <c r="XP165" s="0"/>
      <c r="XQ165" s="0"/>
      <c r="XR165" s="0"/>
      <c r="XS165" s="0"/>
      <c r="XT165" s="0"/>
      <c r="XU165" s="0"/>
      <c r="XV165" s="0"/>
      <c r="XW165" s="0"/>
      <c r="XX165" s="0"/>
      <c r="XY165" s="0"/>
      <c r="XZ165" s="0"/>
      <c r="YA165" s="0"/>
      <c r="YB165" s="0"/>
      <c r="YC165" s="0"/>
      <c r="YD165" s="0"/>
      <c r="YE165" s="0"/>
      <c r="YF165" s="0"/>
      <c r="YG165" s="0"/>
      <c r="YH165" s="0"/>
      <c r="YI165" s="0"/>
      <c r="YJ165" s="0"/>
      <c r="YK165" s="0"/>
      <c r="YL165" s="0"/>
      <c r="YM165" s="0"/>
      <c r="YN165" s="0"/>
      <c r="YO165" s="0"/>
      <c r="YP165" s="0"/>
      <c r="YQ165" s="0"/>
      <c r="YR165" s="0"/>
      <c r="YS165" s="0"/>
      <c r="YT165" s="0"/>
      <c r="YU165" s="0"/>
      <c r="YV165" s="0"/>
      <c r="YW165" s="0"/>
      <c r="YX165" s="0"/>
      <c r="YY165" s="0"/>
      <c r="YZ165" s="0"/>
      <c r="ZA165" s="0"/>
      <c r="ZB165" s="0"/>
      <c r="ZC165" s="0"/>
      <c r="ZD165" s="0"/>
      <c r="ZE165" s="0"/>
      <c r="ZF165" s="0"/>
      <c r="ZG165" s="0"/>
      <c r="ZH165" s="0"/>
      <c r="ZI165" s="0"/>
      <c r="ZJ165" s="0"/>
      <c r="ZK165" s="0"/>
      <c r="ZL165" s="0"/>
      <c r="ZM165" s="0"/>
      <c r="ZN165" s="0"/>
      <c r="ZO165" s="0"/>
      <c r="ZP165" s="0"/>
      <c r="ZQ165" s="0"/>
      <c r="ZR165" s="0"/>
      <c r="ZS165" s="0"/>
      <c r="ZT165" s="0"/>
      <c r="ZU165" s="0"/>
      <c r="ZV165" s="0"/>
      <c r="ZW165" s="0"/>
      <c r="ZX165" s="0"/>
      <c r="ZY165" s="0"/>
      <c r="ZZ165" s="0"/>
      <c r="AAA165" s="0"/>
      <c r="AAB165" s="0"/>
      <c r="AAC165" s="0"/>
      <c r="AAD165" s="0"/>
      <c r="AAE165" s="0"/>
      <c r="AAF165" s="0"/>
      <c r="AAG165" s="0"/>
      <c r="AAH165" s="0"/>
      <c r="AAI165" s="0"/>
      <c r="AAJ165" s="0"/>
      <c r="AAK165" s="0"/>
      <c r="AAL165" s="0"/>
      <c r="AAM165" s="0"/>
      <c r="AAN165" s="0"/>
      <c r="AAO165" s="0"/>
      <c r="AAP165" s="0"/>
      <c r="AAQ165" s="0"/>
      <c r="AAR165" s="0"/>
      <c r="AAS165" s="0"/>
      <c r="AAT165" s="0"/>
      <c r="AAU165" s="0"/>
      <c r="AAV165" s="0"/>
      <c r="AAW165" s="0"/>
      <c r="AAX165" s="0"/>
      <c r="AAY165" s="0"/>
      <c r="AAZ165" s="0"/>
      <c r="ABA165" s="0"/>
      <c r="ABB165" s="0"/>
      <c r="ABC165" s="0"/>
      <c r="ABD165" s="0"/>
      <c r="ABE165" s="0"/>
      <c r="ABF165" s="0"/>
      <c r="ABG165" s="0"/>
      <c r="ABH165" s="0"/>
      <c r="ABI165" s="0"/>
      <c r="ABJ165" s="0"/>
      <c r="ABK165" s="0"/>
      <c r="ABL165" s="0"/>
      <c r="ABM165" s="0"/>
      <c r="ABN165" s="0"/>
      <c r="ABO165" s="0"/>
      <c r="ABP165" s="0"/>
      <c r="ABQ165" s="0"/>
      <c r="ABR165" s="0"/>
      <c r="ABS165" s="0"/>
      <c r="ABT165" s="0"/>
      <c r="ABU165" s="0"/>
      <c r="ABV165" s="0"/>
      <c r="ABW165" s="0"/>
      <c r="ABX165" s="0"/>
      <c r="ABY165" s="0"/>
      <c r="ABZ165" s="0"/>
      <c r="ACA165" s="0"/>
      <c r="ACB165" s="0"/>
      <c r="ACC165" s="0"/>
      <c r="ACD165" s="0"/>
      <c r="ACE165" s="0"/>
      <c r="ACF165" s="0"/>
      <c r="ACG165" s="0"/>
      <c r="ACH165" s="0"/>
      <c r="ACI165" s="0"/>
      <c r="ACJ165" s="0"/>
      <c r="ACK165" s="0"/>
      <c r="ACL165" s="0"/>
      <c r="ACM165" s="0"/>
      <c r="ACN165" s="0"/>
      <c r="ACO165" s="0"/>
      <c r="ACP165" s="0"/>
      <c r="ACQ165" s="0"/>
      <c r="ACR165" s="0"/>
      <c r="ACS165" s="0"/>
      <c r="ACT165" s="0"/>
      <c r="ACU165" s="0"/>
      <c r="ACV165" s="0"/>
      <c r="ACW165" s="0"/>
      <c r="ACX165" s="0"/>
      <c r="ACY165" s="0"/>
      <c r="ACZ165" s="0"/>
      <c r="ADA165" s="0"/>
      <c r="ADB165" s="0"/>
      <c r="ADC165" s="0"/>
      <c r="ADD165" s="0"/>
      <c r="ADE165" s="0"/>
      <c r="ADF165" s="0"/>
      <c r="ADG165" s="0"/>
      <c r="ADH165" s="0"/>
      <c r="ADI165" s="0"/>
      <c r="ADJ165" s="0"/>
      <c r="ADK165" s="0"/>
      <c r="ADL165" s="0"/>
      <c r="ADM165" s="0"/>
      <c r="ADN165" s="0"/>
      <c r="ADO165" s="0"/>
      <c r="ADP165" s="0"/>
      <c r="ADQ165" s="0"/>
      <c r="ADR165" s="0"/>
      <c r="ADS165" s="0"/>
      <c r="ADT165" s="0"/>
      <c r="ADU165" s="0"/>
      <c r="ADV165" s="0"/>
      <c r="ADW165" s="0"/>
      <c r="ADX165" s="0"/>
      <c r="ADY165" s="0"/>
      <c r="ADZ165" s="0"/>
      <c r="AEA165" s="0"/>
      <c r="AEB165" s="0"/>
      <c r="AEC165" s="0"/>
      <c r="AED165" s="0"/>
      <c r="AEE165" s="0"/>
      <c r="AEF165" s="0"/>
      <c r="AEG165" s="0"/>
      <c r="AEH165" s="0"/>
      <c r="AEI165" s="0"/>
      <c r="AEJ165" s="0"/>
      <c r="AEK165" s="0"/>
      <c r="AEL165" s="0"/>
      <c r="AEM165" s="0"/>
      <c r="AEN165" s="0"/>
      <c r="AEO165" s="0"/>
      <c r="AEP165" s="0"/>
      <c r="AEQ165" s="0"/>
      <c r="AER165" s="0"/>
      <c r="AES165" s="0"/>
      <c r="AET165" s="0"/>
      <c r="AEU165" s="0"/>
      <c r="AEV165" s="0"/>
      <c r="AEW165" s="0"/>
      <c r="AEX165" s="0"/>
      <c r="AEY165" s="0"/>
      <c r="AEZ165" s="0"/>
      <c r="AFA165" s="0"/>
      <c r="AFB165" s="0"/>
      <c r="AFC165" s="0"/>
      <c r="AFD165" s="0"/>
      <c r="AFE165" s="0"/>
      <c r="AFF165" s="0"/>
      <c r="AFG165" s="0"/>
      <c r="AFH165" s="0"/>
      <c r="AFI165" s="0"/>
      <c r="AFJ165" s="0"/>
      <c r="AFK165" s="0"/>
      <c r="AFL165" s="0"/>
      <c r="AFM165" s="0"/>
      <c r="AFN165" s="0"/>
      <c r="AFO165" s="0"/>
      <c r="AFP165" s="0"/>
      <c r="AFQ165" s="0"/>
      <c r="AFR165" s="0"/>
      <c r="AFS165" s="0"/>
      <c r="AFT165" s="0"/>
      <c r="AFU165" s="0"/>
      <c r="AFV165" s="0"/>
      <c r="AFW165" s="0"/>
      <c r="AFX165" s="0"/>
      <c r="AFY165" s="0"/>
      <c r="AFZ165" s="0"/>
      <c r="AGA165" s="0"/>
      <c r="AGB165" s="0"/>
      <c r="AGC165" s="0"/>
      <c r="AGD165" s="0"/>
      <c r="AGE165" s="0"/>
      <c r="AGF165" s="0"/>
      <c r="AGG165" s="0"/>
      <c r="AGH165" s="0"/>
      <c r="AGI165" s="0"/>
      <c r="AGJ165" s="0"/>
      <c r="AGK165" s="0"/>
      <c r="AGL165" s="0"/>
      <c r="AGM165" s="0"/>
      <c r="AGN165" s="0"/>
      <c r="AGO165" s="0"/>
      <c r="AGP165" s="0"/>
      <c r="AGQ165" s="0"/>
      <c r="AGR165" s="0"/>
      <c r="AGS165" s="0"/>
      <c r="AGT165" s="0"/>
      <c r="AGU165" s="0"/>
      <c r="AGV165" s="0"/>
      <c r="AGW165" s="0"/>
      <c r="AGX165" s="0"/>
      <c r="AGY165" s="0"/>
      <c r="AGZ165" s="0"/>
      <c r="AHA165" s="0"/>
      <c r="AHB165" s="0"/>
      <c r="AHC165" s="0"/>
      <c r="AHD165" s="0"/>
      <c r="AHE165" s="0"/>
      <c r="AHF165" s="0"/>
      <c r="AHG165" s="0"/>
      <c r="AHH165" s="0"/>
      <c r="AHI165" s="0"/>
      <c r="AHJ165" s="0"/>
      <c r="AHK165" s="0"/>
      <c r="AHL165" s="0"/>
      <c r="AHM165" s="0"/>
      <c r="AHN165" s="0"/>
      <c r="AHO165" s="0"/>
      <c r="AHP165" s="0"/>
      <c r="AHQ165" s="0"/>
      <c r="AHR165" s="0"/>
      <c r="AHS165" s="0"/>
      <c r="AHT165" s="0"/>
      <c r="AHU165" s="0"/>
      <c r="AHV165" s="0"/>
      <c r="AHW165" s="0"/>
      <c r="AHX165" s="0"/>
      <c r="AHY165" s="0"/>
      <c r="AHZ165" s="0"/>
      <c r="AIA165" s="0"/>
      <c r="AIB165" s="0"/>
      <c r="AIC165" s="0"/>
      <c r="AID165" s="0"/>
      <c r="AIE165" s="0"/>
      <c r="AIF165" s="0"/>
      <c r="AIG165" s="0"/>
      <c r="AIH165" s="0"/>
      <c r="AII165" s="0"/>
      <c r="AIJ165" s="0"/>
      <c r="AIK165" s="0"/>
      <c r="AIL165" s="0"/>
      <c r="AIM165" s="0"/>
      <c r="AIN165" s="0"/>
      <c r="AIO165" s="0"/>
      <c r="AIP165" s="0"/>
      <c r="AIQ165" s="0"/>
      <c r="AIR165" s="0"/>
      <c r="AIS165" s="0"/>
      <c r="AIT165" s="0"/>
      <c r="AIU165" s="0"/>
      <c r="AIV165" s="0"/>
      <c r="AIW165" s="0"/>
      <c r="AIX165" s="0"/>
      <c r="AIY165" s="0"/>
      <c r="AIZ165" s="0"/>
      <c r="AJA165" s="0"/>
      <c r="AJB165" s="0"/>
      <c r="AJC165" s="0"/>
      <c r="AJD165" s="0"/>
      <c r="AJE165" s="0"/>
      <c r="AJF165" s="0"/>
      <c r="AJG165" s="0"/>
      <c r="AJH165" s="0"/>
      <c r="AJI165" s="0"/>
      <c r="AJJ165" s="0"/>
      <c r="AJK165" s="0"/>
      <c r="AJL165" s="0"/>
      <c r="AJM165" s="0"/>
      <c r="AJN165" s="0"/>
      <c r="AJO165" s="0"/>
      <c r="AJP165" s="0"/>
      <c r="AJQ165" s="0"/>
      <c r="AJR165" s="0"/>
      <c r="AJS165" s="0"/>
      <c r="AJT165" s="0"/>
      <c r="AJU165" s="0"/>
      <c r="AJV165" s="0"/>
      <c r="AJW165" s="0"/>
      <c r="AJX165" s="0"/>
      <c r="AJY165" s="0"/>
      <c r="AJZ165" s="0"/>
      <c r="AKA165" s="0"/>
      <c r="AKB165" s="0"/>
      <c r="AKC165" s="0"/>
      <c r="AKD165" s="0"/>
      <c r="AKE165" s="0"/>
      <c r="AKF165" s="0"/>
      <c r="AKG165" s="0"/>
      <c r="AKH165" s="0"/>
      <c r="AKI165" s="0"/>
      <c r="AKJ165" s="0"/>
      <c r="AKK165" s="0"/>
      <c r="AKL165" s="0"/>
      <c r="AKM165" s="0"/>
      <c r="AKN165" s="0"/>
      <c r="AKO165" s="0"/>
      <c r="AKP165" s="0"/>
      <c r="AKQ165" s="0"/>
      <c r="AKR165" s="0"/>
      <c r="AKS165" s="0"/>
      <c r="AKT165" s="0"/>
      <c r="AKU165" s="0"/>
      <c r="AKV165" s="0"/>
      <c r="AKW165" s="0"/>
      <c r="AKX165" s="0"/>
      <c r="AKY165" s="0"/>
      <c r="AKZ165" s="0"/>
      <c r="ALA165" s="0"/>
      <c r="ALB165" s="0"/>
      <c r="ALC165" s="0"/>
      <c r="ALD165" s="0"/>
      <c r="ALE165" s="0"/>
      <c r="ALF165" s="0"/>
      <c r="ALG165" s="0"/>
      <c r="ALH165" s="0"/>
      <c r="ALI165" s="0"/>
      <c r="ALJ165" s="0"/>
      <c r="ALK165" s="0"/>
      <c r="ALL165" s="0"/>
      <c r="ALM165" s="0"/>
      <c r="ALN165" s="0"/>
      <c r="ALO165" s="0"/>
      <c r="ALP165" s="0"/>
      <c r="ALQ165" s="0"/>
      <c r="ALR165" s="0"/>
      <c r="ALS165" s="0"/>
      <c r="ALT165" s="0"/>
      <c r="ALU165" s="0"/>
      <c r="ALV165" s="0"/>
      <c r="ALW165" s="0"/>
      <c r="ALX165" s="0"/>
      <c r="ALY165" s="0"/>
      <c r="ALZ165" s="0"/>
      <c r="AMA165" s="0"/>
      <c r="AMB165" s="0"/>
      <c r="AMC165" s="0"/>
      <c r="AMD165" s="0"/>
      <c r="AME165" s="0"/>
      <c r="AMF165" s="0"/>
      <c r="AMG165" s="0"/>
      <c r="AMH165" s="0"/>
      <c r="AMI165" s="0"/>
      <c r="AMJ165" s="0"/>
    </row>
    <row r="166" customFormat="false" ht="15.75" hidden="false" customHeight="true" outlineLevel="1" collapsed="false">
      <c r="A166" s="270"/>
      <c r="B166" s="281" t="s">
        <v>166</v>
      </c>
      <c r="C166" s="222"/>
      <c r="D166" s="58" t="n">
        <v>16.0428</v>
      </c>
      <c r="E166" s="58" t="n">
        <v>0.8543</v>
      </c>
      <c r="F166" s="58" t="n">
        <v>0.8543</v>
      </c>
      <c r="G166" s="58" t="n">
        <v>0.8543</v>
      </c>
      <c r="H166" s="58" t="n">
        <v>0.8543</v>
      </c>
      <c r="I166" s="58" t="n">
        <v>0.8543</v>
      </c>
      <c r="J166" s="58" t="n">
        <v>0.8543</v>
      </c>
      <c r="K166" s="282" t="n">
        <v>28.62</v>
      </c>
      <c r="L166" s="282" t="n">
        <v>28.62</v>
      </c>
      <c r="M166" s="282" t="n">
        <v>0.8543</v>
      </c>
      <c r="N166" s="282" t="n">
        <v>28.62</v>
      </c>
      <c r="O166" s="58" t="n">
        <v>0.8543</v>
      </c>
      <c r="P166" s="58" t="n">
        <v>0.8543</v>
      </c>
      <c r="Q166" s="58" t="n">
        <v>0.8543</v>
      </c>
      <c r="R166" s="58" t="n">
        <v>0.8543</v>
      </c>
      <c r="S166" s="58" t="n">
        <v>0.8543</v>
      </c>
      <c r="T166" s="58" t="n">
        <v>0.8543</v>
      </c>
      <c r="U166" s="58" t="n">
        <v>28.62</v>
      </c>
      <c r="V166" s="58" t="n">
        <v>28.62</v>
      </c>
      <c r="W166" s="58" t="n">
        <v>28.62</v>
      </c>
      <c r="X166" s="60" t="n">
        <v>28.62</v>
      </c>
      <c r="Y166" s="58" t="n">
        <v>0.8543</v>
      </c>
      <c r="Z166" s="58" t="n">
        <v>0.8543</v>
      </c>
      <c r="AA166" s="58" t="n">
        <v>0.8543</v>
      </c>
      <c r="AB166" s="58" t="n">
        <v>0.8543</v>
      </c>
      <c r="AC166" s="58" t="n">
        <v>0.8543</v>
      </c>
      <c r="AD166" s="58" t="n">
        <v>0.8543</v>
      </c>
      <c r="AE166" s="58" t="n">
        <v>28.62</v>
      </c>
      <c r="AF166" s="58" t="n">
        <v>28.62</v>
      </c>
      <c r="AG166" s="58" t="n">
        <v>28.62</v>
      </c>
      <c r="AH166" s="58" t="n">
        <v>28.62</v>
      </c>
      <c r="AI166" s="58" t="n">
        <v>0.8543</v>
      </c>
      <c r="AJ166" s="58" t="n">
        <v>0.8543</v>
      </c>
      <c r="AK166" s="58" t="n">
        <v>0.8543</v>
      </c>
      <c r="AL166" s="58" t="n">
        <v>0.8543</v>
      </c>
      <c r="AM166" s="58" t="n">
        <v>0.8543</v>
      </c>
      <c r="AN166" s="58" t="n">
        <v>0.8543</v>
      </c>
      <c r="AO166" s="58" t="n">
        <v>0.7</v>
      </c>
      <c r="AP166" s="58" t="n">
        <v>0.7</v>
      </c>
      <c r="AQ166" s="58" t="n">
        <v>0.7</v>
      </c>
      <c r="AR166" s="60"/>
      <c r="AS166" s="218" t="n">
        <v>0.4821</v>
      </c>
      <c r="AT166" s="58" t="n">
        <v>0.4821</v>
      </c>
      <c r="AU166" s="58" t="n">
        <v>0.4821</v>
      </c>
      <c r="AV166" s="58" t="n">
        <v>0.4821</v>
      </c>
      <c r="AW166" s="58" t="n">
        <v>0.4821</v>
      </c>
      <c r="AX166" s="58" t="n">
        <v>0.4821</v>
      </c>
      <c r="AY166" s="58" t="n">
        <v>0.4821</v>
      </c>
      <c r="AZ166" s="58" t="n">
        <v>0.4821</v>
      </c>
      <c r="BA166" s="58" t="n">
        <v>0.4821</v>
      </c>
      <c r="BB166" s="60"/>
      <c r="BW166" s="0"/>
      <c r="BX166" s="0"/>
      <c r="BY166" s="0"/>
      <c r="BZ166" s="0"/>
      <c r="CA166" s="0"/>
      <c r="CB166" s="0"/>
      <c r="CC166" s="0"/>
      <c r="CD166" s="0"/>
      <c r="CE166" s="0"/>
      <c r="CF166" s="0"/>
      <c r="CG166" s="0"/>
      <c r="CH166" s="0"/>
      <c r="CI166" s="0"/>
      <c r="CJ166" s="0"/>
      <c r="CK166" s="0"/>
      <c r="CL166" s="0"/>
      <c r="CM166" s="0"/>
      <c r="CN166" s="0"/>
      <c r="CO166" s="0"/>
      <c r="CP166" s="0"/>
      <c r="CQ166" s="0"/>
      <c r="CR166" s="0"/>
      <c r="CS166" s="0"/>
      <c r="CT166" s="0"/>
      <c r="CU166" s="0"/>
      <c r="CV166" s="0"/>
      <c r="CW166" s="0"/>
      <c r="CX166" s="0"/>
      <c r="CY166" s="0"/>
      <c r="CZ166" s="0"/>
      <c r="DA166" s="0"/>
      <c r="DB166" s="0"/>
      <c r="DC166" s="0"/>
      <c r="DD166" s="0"/>
      <c r="DE166" s="0"/>
      <c r="DF166" s="0"/>
      <c r="DG166" s="0"/>
      <c r="DH166" s="0"/>
      <c r="DI166" s="0"/>
      <c r="DJ166" s="0"/>
      <c r="DK166" s="0"/>
      <c r="DL166" s="0"/>
      <c r="DM166" s="0"/>
      <c r="DN166" s="0"/>
      <c r="DO166" s="0"/>
      <c r="DP166" s="0"/>
      <c r="DQ166" s="0"/>
      <c r="DR166" s="0"/>
      <c r="DS166" s="0"/>
      <c r="DT166" s="0"/>
      <c r="DU166" s="0"/>
      <c r="DV166" s="0"/>
      <c r="DW166" s="0"/>
      <c r="DX166" s="0"/>
      <c r="DY166" s="0"/>
      <c r="DZ166" s="0"/>
      <c r="EA166" s="0"/>
      <c r="EB166" s="0"/>
      <c r="EC166" s="0"/>
      <c r="ED166" s="0"/>
      <c r="EE166" s="0"/>
      <c r="EF166" s="0"/>
      <c r="EG166" s="0"/>
      <c r="EH166" s="0"/>
      <c r="EI166" s="0"/>
      <c r="EJ166" s="0"/>
      <c r="EK166" s="0"/>
      <c r="EL166" s="0"/>
      <c r="EM166" s="0"/>
      <c r="EN166" s="0"/>
      <c r="EO166" s="0"/>
      <c r="EP166" s="0"/>
      <c r="EQ166" s="0"/>
      <c r="ER166" s="0"/>
      <c r="ES166" s="0"/>
      <c r="ET166" s="0"/>
      <c r="EU166" s="0"/>
      <c r="EV166" s="0"/>
      <c r="EW166" s="0"/>
      <c r="EX166" s="0"/>
      <c r="EY166" s="0"/>
      <c r="EZ166" s="0"/>
      <c r="FA166" s="0"/>
      <c r="FB166" s="0"/>
      <c r="FC166" s="0"/>
      <c r="FD166" s="0"/>
      <c r="FE166" s="0"/>
      <c r="FF166" s="0"/>
      <c r="FG166" s="0"/>
      <c r="FH166" s="0"/>
      <c r="FI166" s="0"/>
      <c r="FJ166" s="0"/>
      <c r="FK166" s="0"/>
      <c r="FL166" s="0"/>
      <c r="FM166" s="0"/>
      <c r="FN166" s="0"/>
      <c r="FO166" s="0"/>
      <c r="FP166" s="0"/>
      <c r="FQ166" s="0"/>
      <c r="FR166" s="0"/>
      <c r="FS166" s="0"/>
      <c r="FT166" s="0"/>
      <c r="FU166" s="0"/>
      <c r="FV166" s="0"/>
      <c r="FW166" s="0"/>
      <c r="FX166" s="0"/>
      <c r="FY166" s="0"/>
      <c r="FZ166" s="0"/>
      <c r="GA166" s="0"/>
      <c r="GB166" s="0"/>
      <c r="GC166" s="0"/>
      <c r="GD166" s="0"/>
      <c r="GE166" s="0"/>
      <c r="GF166" s="0"/>
      <c r="GG166" s="0"/>
      <c r="GH166" s="0"/>
      <c r="GI166" s="0"/>
      <c r="GJ166" s="0"/>
      <c r="GK166" s="0"/>
      <c r="GL166" s="0"/>
      <c r="GM166" s="0"/>
      <c r="GN166" s="0"/>
      <c r="GO166" s="0"/>
      <c r="GP166" s="0"/>
      <c r="GQ166" s="0"/>
      <c r="GR166" s="0"/>
      <c r="GS166" s="0"/>
      <c r="GT166" s="0"/>
      <c r="GU166" s="0"/>
      <c r="GV166" s="0"/>
      <c r="GW166" s="0"/>
      <c r="GX166" s="0"/>
      <c r="GY166" s="0"/>
      <c r="GZ166" s="0"/>
      <c r="HA166" s="0"/>
      <c r="HB166" s="0"/>
      <c r="HC166" s="0"/>
      <c r="HD166" s="0"/>
      <c r="HE166" s="0"/>
      <c r="HF166" s="0"/>
      <c r="HG166" s="0"/>
      <c r="HH166" s="0"/>
      <c r="HI166" s="0"/>
      <c r="HJ166" s="0"/>
      <c r="HK166" s="0"/>
      <c r="HL166" s="0"/>
      <c r="HM166" s="0"/>
      <c r="HN166" s="0"/>
      <c r="HO166" s="0"/>
      <c r="HP166" s="0"/>
      <c r="HQ166" s="0"/>
      <c r="HR166" s="0"/>
      <c r="HS166" s="0"/>
      <c r="HT166" s="0"/>
      <c r="HU166" s="0"/>
      <c r="HV166" s="0"/>
      <c r="HW166" s="0"/>
      <c r="HX166" s="0"/>
      <c r="HY166" s="0"/>
      <c r="HZ166" s="0"/>
      <c r="IA166" s="0"/>
      <c r="IB166" s="0"/>
      <c r="IC166" s="0"/>
      <c r="ID166" s="0"/>
      <c r="IE166" s="0"/>
      <c r="IF166" s="0"/>
      <c r="IG166" s="0"/>
      <c r="IH166" s="0"/>
      <c r="II166" s="0"/>
      <c r="IJ166" s="0"/>
      <c r="IK166" s="0"/>
      <c r="IL166" s="0"/>
      <c r="IM166" s="0"/>
      <c r="IN166" s="0"/>
      <c r="IO166" s="0"/>
      <c r="IP166" s="0"/>
      <c r="IQ166" s="0"/>
      <c r="IR166" s="0"/>
      <c r="IS166" s="0"/>
      <c r="IT166" s="0"/>
      <c r="IU166" s="0"/>
      <c r="IV166" s="0"/>
      <c r="IW166" s="0"/>
      <c r="IX166" s="0"/>
      <c r="IY166" s="0"/>
      <c r="IZ166" s="0"/>
      <c r="JA166" s="0"/>
      <c r="JB166" s="0"/>
      <c r="JC166" s="0"/>
      <c r="JD166" s="0"/>
      <c r="JE166" s="0"/>
      <c r="JF166" s="0"/>
      <c r="JG166" s="0"/>
      <c r="JH166" s="0"/>
      <c r="JI166" s="0"/>
      <c r="JJ166" s="0"/>
      <c r="JK166" s="0"/>
      <c r="JL166" s="0"/>
      <c r="JM166" s="0"/>
      <c r="JN166" s="0"/>
      <c r="JO166" s="0"/>
      <c r="JP166" s="0"/>
      <c r="JQ166" s="0"/>
      <c r="JR166" s="0"/>
      <c r="JS166" s="0"/>
      <c r="JT166" s="0"/>
      <c r="JU166" s="0"/>
      <c r="JV166" s="0"/>
      <c r="JW166" s="0"/>
      <c r="JX166" s="0"/>
      <c r="JY166" s="0"/>
      <c r="JZ166" s="0"/>
      <c r="KA166" s="0"/>
      <c r="KB166" s="0"/>
      <c r="KC166" s="0"/>
      <c r="KD166" s="0"/>
      <c r="KE166" s="0"/>
      <c r="KF166" s="0"/>
      <c r="KG166" s="0"/>
      <c r="KH166" s="0"/>
      <c r="KI166" s="0"/>
      <c r="KJ166" s="0"/>
      <c r="KK166" s="0"/>
      <c r="KL166" s="0"/>
      <c r="KM166" s="0"/>
      <c r="KN166" s="0"/>
      <c r="KO166" s="0"/>
      <c r="KP166" s="0"/>
      <c r="KQ166" s="0"/>
      <c r="KR166" s="0"/>
      <c r="KS166" s="0"/>
      <c r="KT166" s="0"/>
      <c r="KU166" s="0"/>
      <c r="KV166" s="0"/>
      <c r="KW166" s="0"/>
      <c r="KX166" s="0"/>
      <c r="KY166" s="0"/>
      <c r="KZ166" s="0"/>
      <c r="LA166" s="0"/>
      <c r="LB166" s="0"/>
      <c r="LC166" s="0"/>
      <c r="LD166" s="0"/>
      <c r="LE166" s="0"/>
      <c r="LF166" s="0"/>
      <c r="LG166" s="0"/>
      <c r="LH166" s="0"/>
      <c r="LI166" s="0"/>
      <c r="LJ166" s="0"/>
      <c r="LK166" s="0"/>
      <c r="LL166" s="0"/>
      <c r="LM166" s="0"/>
      <c r="LN166" s="0"/>
      <c r="LO166" s="0"/>
      <c r="LP166" s="0"/>
      <c r="LQ166" s="0"/>
      <c r="LR166" s="0"/>
      <c r="LS166" s="0"/>
      <c r="LT166" s="0"/>
      <c r="LU166" s="0"/>
      <c r="LV166" s="0"/>
      <c r="LW166" s="0"/>
      <c r="LX166" s="0"/>
      <c r="LY166" s="0"/>
      <c r="LZ166" s="0"/>
      <c r="MA166" s="0"/>
      <c r="MB166" s="0"/>
      <c r="MC166" s="0"/>
      <c r="MD166" s="0"/>
      <c r="ME166" s="0"/>
      <c r="MF166" s="0"/>
      <c r="MG166" s="0"/>
      <c r="MH166" s="0"/>
      <c r="MI166" s="0"/>
      <c r="MJ166" s="0"/>
      <c r="MK166" s="0"/>
      <c r="ML166" s="0"/>
      <c r="MM166" s="0"/>
      <c r="MN166" s="0"/>
      <c r="MO166" s="0"/>
      <c r="MP166" s="0"/>
      <c r="MQ166" s="0"/>
      <c r="MR166" s="0"/>
      <c r="MS166" s="0"/>
      <c r="MT166" s="0"/>
      <c r="MU166" s="0"/>
      <c r="MV166" s="0"/>
      <c r="MW166" s="0"/>
      <c r="MX166" s="0"/>
      <c r="MY166" s="0"/>
      <c r="MZ166" s="0"/>
      <c r="NA166" s="0"/>
      <c r="NB166" s="0"/>
      <c r="NC166" s="0"/>
      <c r="ND166" s="0"/>
      <c r="NE166" s="0"/>
      <c r="NF166" s="0"/>
      <c r="NG166" s="0"/>
      <c r="NH166" s="0"/>
      <c r="NI166" s="0"/>
      <c r="NJ166" s="0"/>
      <c r="NK166" s="0"/>
      <c r="NL166" s="0"/>
      <c r="NM166" s="0"/>
      <c r="NN166" s="0"/>
      <c r="NO166" s="0"/>
      <c r="NP166" s="0"/>
      <c r="NQ166" s="0"/>
      <c r="NR166" s="0"/>
      <c r="NS166" s="0"/>
      <c r="NT166" s="0"/>
      <c r="NU166" s="0"/>
      <c r="NV166" s="0"/>
      <c r="NW166" s="0"/>
      <c r="NX166" s="0"/>
      <c r="NY166" s="0"/>
      <c r="NZ166" s="0"/>
      <c r="OA166" s="0"/>
      <c r="OB166" s="0"/>
      <c r="OC166" s="0"/>
      <c r="OD166" s="0"/>
      <c r="OE166" s="0"/>
      <c r="OF166" s="0"/>
      <c r="OG166" s="0"/>
      <c r="OH166" s="0"/>
      <c r="OI166" s="0"/>
      <c r="OJ166" s="0"/>
      <c r="OK166" s="0"/>
      <c r="OL166" s="0"/>
      <c r="OM166" s="0"/>
      <c r="ON166" s="0"/>
      <c r="OO166" s="0"/>
      <c r="OP166" s="0"/>
      <c r="OQ166" s="0"/>
      <c r="OR166" s="0"/>
      <c r="OS166" s="0"/>
      <c r="OT166" s="0"/>
      <c r="OU166" s="0"/>
      <c r="OV166" s="0"/>
      <c r="OW166" s="0"/>
      <c r="OX166" s="0"/>
      <c r="OY166" s="0"/>
      <c r="OZ166" s="0"/>
      <c r="PA166" s="0"/>
      <c r="PB166" s="0"/>
      <c r="PC166" s="0"/>
      <c r="PD166" s="0"/>
      <c r="PE166" s="0"/>
      <c r="PF166" s="0"/>
      <c r="PG166" s="0"/>
      <c r="PH166" s="0"/>
      <c r="PI166" s="0"/>
      <c r="PJ166" s="0"/>
      <c r="PK166" s="0"/>
      <c r="PL166" s="0"/>
      <c r="PM166" s="0"/>
      <c r="PN166" s="0"/>
      <c r="PO166" s="0"/>
      <c r="PP166" s="0"/>
      <c r="PQ166" s="0"/>
      <c r="PR166" s="0"/>
      <c r="PS166" s="0"/>
      <c r="PT166" s="0"/>
      <c r="PU166" s="0"/>
      <c r="PV166" s="0"/>
      <c r="PW166" s="0"/>
      <c r="PX166" s="0"/>
      <c r="PY166" s="0"/>
      <c r="PZ166" s="0"/>
      <c r="QA166" s="0"/>
      <c r="QB166" s="0"/>
      <c r="QC166" s="0"/>
      <c r="QD166" s="0"/>
      <c r="QE166" s="0"/>
      <c r="QF166" s="0"/>
      <c r="QG166" s="0"/>
      <c r="QH166" s="0"/>
      <c r="QI166" s="0"/>
      <c r="QJ166" s="0"/>
      <c r="QK166" s="0"/>
      <c r="QL166" s="0"/>
      <c r="QM166" s="0"/>
      <c r="QN166" s="0"/>
      <c r="QO166" s="0"/>
      <c r="QP166" s="0"/>
      <c r="QQ166" s="0"/>
      <c r="QR166" s="0"/>
      <c r="QS166" s="0"/>
      <c r="QT166" s="0"/>
      <c r="QU166" s="0"/>
      <c r="QV166" s="0"/>
      <c r="QW166" s="0"/>
      <c r="QX166" s="0"/>
      <c r="QY166" s="0"/>
      <c r="QZ166" s="0"/>
      <c r="RA166" s="0"/>
      <c r="RB166" s="0"/>
      <c r="RC166" s="0"/>
      <c r="RD166" s="0"/>
      <c r="RE166" s="0"/>
      <c r="RF166" s="0"/>
      <c r="RG166" s="0"/>
      <c r="RH166" s="0"/>
      <c r="RI166" s="0"/>
      <c r="RJ166" s="0"/>
      <c r="RK166" s="0"/>
      <c r="RL166" s="0"/>
      <c r="RM166" s="0"/>
      <c r="RN166" s="0"/>
      <c r="RO166" s="0"/>
      <c r="RP166" s="0"/>
      <c r="RQ166" s="0"/>
      <c r="RR166" s="0"/>
      <c r="RS166" s="0"/>
      <c r="RT166" s="0"/>
      <c r="RU166" s="0"/>
      <c r="RV166" s="0"/>
      <c r="RW166" s="0"/>
      <c r="RX166" s="0"/>
      <c r="RY166" s="0"/>
      <c r="RZ166" s="0"/>
      <c r="SA166" s="0"/>
      <c r="SB166" s="0"/>
      <c r="SC166" s="0"/>
      <c r="SD166" s="0"/>
      <c r="SE166" s="0"/>
      <c r="SF166" s="0"/>
      <c r="SG166" s="0"/>
      <c r="SH166" s="0"/>
      <c r="SI166" s="0"/>
      <c r="SJ166" s="0"/>
      <c r="SK166" s="0"/>
      <c r="SL166" s="0"/>
      <c r="SM166" s="0"/>
      <c r="SN166" s="0"/>
      <c r="SO166" s="0"/>
      <c r="SP166" s="0"/>
      <c r="SQ166" s="0"/>
      <c r="SR166" s="0"/>
      <c r="SS166" s="0"/>
      <c r="ST166" s="0"/>
      <c r="SU166" s="0"/>
      <c r="SV166" s="0"/>
      <c r="SW166" s="0"/>
      <c r="SX166" s="0"/>
      <c r="SY166" s="0"/>
      <c r="SZ166" s="0"/>
      <c r="TA166" s="0"/>
      <c r="TB166" s="0"/>
      <c r="TC166" s="0"/>
      <c r="TD166" s="0"/>
      <c r="TE166" s="0"/>
      <c r="TF166" s="0"/>
      <c r="TG166" s="0"/>
      <c r="TH166" s="0"/>
      <c r="TI166" s="0"/>
      <c r="TJ166" s="0"/>
      <c r="TK166" s="0"/>
      <c r="TL166" s="0"/>
      <c r="TM166" s="0"/>
      <c r="TN166" s="0"/>
      <c r="TO166" s="0"/>
      <c r="TP166" s="0"/>
      <c r="TQ166" s="0"/>
      <c r="TR166" s="0"/>
      <c r="TS166" s="0"/>
      <c r="TT166" s="0"/>
      <c r="TU166" s="0"/>
      <c r="TV166" s="0"/>
      <c r="TW166" s="0"/>
      <c r="TX166" s="0"/>
      <c r="TY166" s="0"/>
      <c r="TZ166" s="0"/>
      <c r="UA166" s="0"/>
      <c r="UB166" s="0"/>
      <c r="UC166" s="0"/>
      <c r="UD166" s="0"/>
      <c r="UE166" s="0"/>
      <c r="UF166" s="0"/>
      <c r="UG166" s="0"/>
      <c r="UH166" s="0"/>
      <c r="UI166" s="0"/>
      <c r="UJ166" s="0"/>
      <c r="UK166" s="0"/>
      <c r="UL166" s="0"/>
      <c r="UM166" s="0"/>
      <c r="UN166" s="0"/>
      <c r="UO166" s="0"/>
      <c r="UP166" s="0"/>
      <c r="UQ166" s="0"/>
      <c r="UR166" s="0"/>
      <c r="US166" s="0"/>
      <c r="UT166" s="0"/>
      <c r="UU166" s="0"/>
      <c r="UV166" s="0"/>
      <c r="UW166" s="0"/>
      <c r="UX166" s="0"/>
      <c r="UY166" s="0"/>
      <c r="UZ166" s="0"/>
      <c r="VA166" s="0"/>
      <c r="VB166" s="0"/>
      <c r="VC166" s="0"/>
      <c r="VD166" s="0"/>
      <c r="VE166" s="0"/>
      <c r="VF166" s="0"/>
      <c r="VG166" s="0"/>
      <c r="VH166" s="0"/>
      <c r="VI166" s="0"/>
      <c r="VJ166" s="0"/>
      <c r="VK166" s="0"/>
      <c r="VL166" s="0"/>
      <c r="VM166" s="0"/>
      <c r="VN166" s="0"/>
      <c r="VO166" s="0"/>
      <c r="VP166" s="0"/>
      <c r="VQ166" s="0"/>
      <c r="VR166" s="0"/>
      <c r="VS166" s="0"/>
      <c r="VT166" s="0"/>
      <c r="VU166" s="0"/>
      <c r="VV166" s="0"/>
      <c r="VW166" s="0"/>
      <c r="VX166" s="0"/>
      <c r="VY166" s="0"/>
      <c r="VZ166" s="0"/>
      <c r="WA166" s="0"/>
      <c r="WB166" s="0"/>
      <c r="WC166" s="0"/>
      <c r="WD166" s="0"/>
      <c r="WE166" s="0"/>
      <c r="WF166" s="0"/>
      <c r="WG166" s="0"/>
      <c r="WH166" s="0"/>
      <c r="WI166" s="0"/>
      <c r="WJ166" s="0"/>
      <c r="WK166" s="0"/>
      <c r="WL166" s="0"/>
      <c r="WM166" s="0"/>
      <c r="WN166" s="0"/>
      <c r="WO166" s="0"/>
      <c r="WP166" s="0"/>
      <c r="WQ166" s="0"/>
      <c r="WR166" s="0"/>
      <c r="WS166" s="0"/>
      <c r="WT166" s="0"/>
      <c r="WU166" s="0"/>
      <c r="WV166" s="0"/>
      <c r="WW166" s="0"/>
      <c r="WX166" s="0"/>
      <c r="WY166" s="0"/>
      <c r="WZ166" s="0"/>
      <c r="XA166" s="0"/>
      <c r="XB166" s="0"/>
      <c r="XC166" s="0"/>
      <c r="XD166" s="0"/>
      <c r="XE166" s="0"/>
      <c r="XF166" s="0"/>
      <c r="XG166" s="0"/>
      <c r="XH166" s="0"/>
      <c r="XI166" s="0"/>
      <c r="XJ166" s="0"/>
      <c r="XK166" s="0"/>
      <c r="XL166" s="0"/>
      <c r="XM166" s="0"/>
      <c r="XN166" s="0"/>
      <c r="XO166" s="0"/>
      <c r="XP166" s="0"/>
      <c r="XQ166" s="0"/>
      <c r="XR166" s="0"/>
      <c r="XS166" s="0"/>
      <c r="XT166" s="0"/>
      <c r="XU166" s="0"/>
      <c r="XV166" s="0"/>
      <c r="XW166" s="0"/>
      <c r="XX166" s="0"/>
      <c r="XY166" s="0"/>
      <c r="XZ166" s="0"/>
      <c r="YA166" s="0"/>
      <c r="YB166" s="0"/>
      <c r="YC166" s="0"/>
      <c r="YD166" s="0"/>
      <c r="YE166" s="0"/>
      <c r="YF166" s="0"/>
      <c r="YG166" s="0"/>
      <c r="YH166" s="0"/>
      <c r="YI166" s="0"/>
      <c r="YJ166" s="0"/>
      <c r="YK166" s="0"/>
      <c r="YL166" s="0"/>
      <c r="YM166" s="0"/>
      <c r="YN166" s="0"/>
      <c r="YO166" s="0"/>
      <c r="YP166" s="0"/>
      <c r="YQ166" s="0"/>
      <c r="YR166" s="0"/>
      <c r="YS166" s="0"/>
      <c r="YT166" s="0"/>
      <c r="YU166" s="0"/>
      <c r="YV166" s="0"/>
      <c r="YW166" s="0"/>
      <c r="YX166" s="0"/>
      <c r="YY166" s="0"/>
      <c r="YZ166" s="0"/>
      <c r="ZA166" s="0"/>
      <c r="ZB166" s="0"/>
      <c r="ZC166" s="0"/>
      <c r="ZD166" s="0"/>
      <c r="ZE166" s="0"/>
      <c r="ZF166" s="0"/>
      <c r="ZG166" s="0"/>
      <c r="ZH166" s="0"/>
      <c r="ZI166" s="0"/>
      <c r="ZJ166" s="0"/>
      <c r="ZK166" s="0"/>
      <c r="ZL166" s="0"/>
      <c r="ZM166" s="0"/>
      <c r="ZN166" s="0"/>
      <c r="ZO166" s="0"/>
      <c r="ZP166" s="0"/>
      <c r="ZQ166" s="0"/>
      <c r="ZR166" s="0"/>
      <c r="ZS166" s="0"/>
      <c r="ZT166" s="0"/>
      <c r="ZU166" s="0"/>
      <c r="ZV166" s="0"/>
      <c r="ZW166" s="0"/>
      <c r="ZX166" s="0"/>
      <c r="ZY166" s="0"/>
      <c r="ZZ166" s="0"/>
      <c r="AAA166" s="0"/>
      <c r="AAB166" s="0"/>
      <c r="AAC166" s="0"/>
      <c r="AAD166" s="0"/>
      <c r="AAE166" s="0"/>
      <c r="AAF166" s="0"/>
      <c r="AAG166" s="0"/>
      <c r="AAH166" s="0"/>
      <c r="AAI166" s="0"/>
      <c r="AAJ166" s="0"/>
      <c r="AAK166" s="0"/>
      <c r="AAL166" s="0"/>
      <c r="AAM166" s="0"/>
      <c r="AAN166" s="0"/>
      <c r="AAO166" s="0"/>
      <c r="AAP166" s="0"/>
      <c r="AAQ166" s="0"/>
      <c r="AAR166" s="0"/>
      <c r="AAS166" s="0"/>
      <c r="AAT166" s="0"/>
      <c r="AAU166" s="0"/>
      <c r="AAV166" s="0"/>
      <c r="AAW166" s="0"/>
      <c r="AAX166" s="0"/>
      <c r="AAY166" s="0"/>
      <c r="AAZ166" s="0"/>
      <c r="ABA166" s="0"/>
      <c r="ABB166" s="0"/>
      <c r="ABC166" s="0"/>
      <c r="ABD166" s="0"/>
      <c r="ABE166" s="0"/>
      <c r="ABF166" s="0"/>
      <c r="ABG166" s="0"/>
      <c r="ABH166" s="0"/>
      <c r="ABI166" s="0"/>
      <c r="ABJ166" s="0"/>
      <c r="ABK166" s="0"/>
      <c r="ABL166" s="0"/>
      <c r="ABM166" s="0"/>
      <c r="ABN166" s="0"/>
      <c r="ABO166" s="0"/>
      <c r="ABP166" s="0"/>
      <c r="ABQ166" s="0"/>
      <c r="ABR166" s="0"/>
      <c r="ABS166" s="0"/>
      <c r="ABT166" s="0"/>
      <c r="ABU166" s="0"/>
      <c r="ABV166" s="0"/>
      <c r="ABW166" s="0"/>
      <c r="ABX166" s="0"/>
      <c r="ABY166" s="0"/>
      <c r="ABZ166" s="0"/>
      <c r="ACA166" s="0"/>
      <c r="ACB166" s="0"/>
      <c r="ACC166" s="0"/>
      <c r="ACD166" s="0"/>
      <c r="ACE166" s="0"/>
      <c r="ACF166" s="0"/>
      <c r="ACG166" s="0"/>
      <c r="ACH166" s="0"/>
      <c r="ACI166" s="0"/>
      <c r="ACJ166" s="0"/>
      <c r="ACK166" s="0"/>
      <c r="ACL166" s="0"/>
      <c r="ACM166" s="0"/>
      <c r="ACN166" s="0"/>
      <c r="ACO166" s="0"/>
      <c r="ACP166" s="0"/>
      <c r="ACQ166" s="0"/>
      <c r="ACR166" s="0"/>
      <c r="ACS166" s="0"/>
      <c r="ACT166" s="0"/>
      <c r="ACU166" s="0"/>
      <c r="ACV166" s="0"/>
      <c r="ACW166" s="0"/>
      <c r="ACX166" s="0"/>
      <c r="ACY166" s="0"/>
      <c r="ACZ166" s="0"/>
      <c r="ADA166" s="0"/>
      <c r="ADB166" s="0"/>
      <c r="ADC166" s="0"/>
      <c r="ADD166" s="0"/>
      <c r="ADE166" s="0"/>
      <c r="ADF166" s="0"/>
      <c r="ADG166" s="0"/>
      <c r="ADH166" s="0"/>
      <c r="ADI166" s="0"/>
      <c r="ADJ166" s="0"/>
      <c r="ADK166" s="0"/>
      <c r="ADL166" s="0"/>
      <c r="ADM166" s="0"/>
      <c r="ADN166" s="0"/>
      <c r="ADO166" s="0"/>
      <c r="ADP166" s="0"/>
      <c r="ADQ166" s="0"/>
      <c r="ADR166" s="0"/>
      <c r="ADS166" s="0"/>
      <c r="ADT166" s="0"/>
      <c r="ADU166" s="0"/>
      <c r="ADV166" s="0"/>
      <c r="ADW166" s="0"/>
      <c r="ADX166" s="0"/>
      <c r="ADY166" s="0"/>
      <c r="ADZ166" s="0"/>
      <c r="AEA166" s="0"/>
      <c r="AEB166" s="0"/>
      <c r="AEC166" s="0"/>
      <c r="AED166" s="0"/>
      <c r="AEE166" s="0"/>
      <c r="AEF166" s="0"/>
      <c r="AEG166" s="0"/>
      <c r="AEH166" s="0"/>
      <c r="AEI166" s="0"/>
      <c r="AEJ166" s="0"/>
      <c r="AEK166" s="0"/>
      <c r="AEL166" s="0"/>
      <c r="AEM166" s="0"/>
      <c r="AEN166" s="0"/>
      <c r="AEO166" s="0"/>
      <c r="AEP166" s="0"/>
      <c r="AEQ166" s="0"/>
      <c r="AER166" s="0"/>
      <c r="AES166" s="0"/>
      <c r="AET166" s="0"/>
      <c r="AEU166" s="0"/>
      <c r="AEV166" s="0"/>
      <c r="AEW166" s="0"/>
      <c r="AEX166" s="0"/>
      <c r="AEY166" s="0"/>
      <c r="AEZ166" s="0"/>
      <c r="AFA166" s="0"/>
      <c r="AFB166" s="0"/>
      <c r="AFC166" s="0"/>
      <c r="AFD166" s="0"/>
      <c r="AFE166" s="0"/>
      <c r="AFF166" s="0"/>
      <c r="AFG166" s="0"/>
      <c r="AFH166" s="0"/>
      <c r="AFI166" s="0"/>
      <c r="AFJ166" s="0"/>
      <c r="AFK166" s="0"/>
      <c r="AFL166" s="0"/>
      <c r="AFM166" s="0"/>
      <c r="AFN166" s="0"/>
      <c r="AFO166" s="0"/>
      <c r="AFP166" s="0"/>
      <c r="AFQ166" s="0"/>
      <c r="AFR166" s="0"/>
      <c r="AFS166" s="0"/>
      <c r="AFT166" s="0"/>
      <c r="AFU166" s="0"/>
      <c r="AFV166" s="0"/>
      <c r="AFW166" s="0"/>
      <c r="AFX166" s="0"/>
      <c r="AFY166" s="0"/>
      <c r="AFZ166" s="0"/>
      <c r="AGA166" s="0"/>
      <c r="AGB166" s="0"/>
      <c r="AGC166" s="0"/>
      <c r="AGD166" s="0"/>
      <c r="AGE166" s="0"/>
      <c r="AGF166" s="0"/>
      <c r="AGG166" s="0"/>
      <c r="AGH166" s="0"/>
      <c r="AGI166" s="0"/>
      <c r="AGJ166" s="0"/>
      <c r="AGK166" s="0"/>
      <c r="AGL166" s="0"/>
      <c r="AGM166" s="0"/>
      <c r="AGN166" s="0"/>
      <c r="AGO166" s="0"/>
      <c r="AGP166" s="0"/>
      <c r="AGQ166" s="0"/>
      <c r="AGR166" s="0"/>
      <c r="AGS166" s="0"/>
      <c r="AGT166" s="0"/>
      <c r="AGU166" s="0"/>
      <c r="AGV166" s="0"/>
      <c r="AGW166" s="0"/>
      <c r="AGX166" s="0"/>
      <c r="AGY166" s="0"/>
      <c r="AGZ166" s="0"/>
      <c r="AHA166" s="0"/>
      <c r="AHB166" s="0"/>
      <c r="AHC166" s="0"/>
      <c r="AHD166" s="0"/>
      <c r="AHE166" s="0"/>
      <c r="AHF166" s="0"/>
      <c r="AHG166" s="0"/>
      <c r="AHH166" s="0"/>
      <c r="AHI166" s="0"/>
      <c r="AHJ166" s="0"/>
      <c r="AHK166" s="0"/>
      <c r="AHL166" s="0"/>
      <c r="AHM166" s="0"/>
      <c r="AHN166" s="0"/>
      <c r="AHO166" s="0"/>
      <c r="AHP166" s="0"/>
      <c r="AHQ166" s="0"/>
      <c r="AHR166" s="0"/>
      <c r="AHS166" s="0"/>
      <c r="AHT166" s="0"/>
      <c r="AHU166" s="0"/>
      <c r="AHV166" s="0"/>
      <c r="AHW166" s="0"/>
      <c r="AHX166" s="0"/>
      <c r="AHY166" s="0"/>
      <c r="AHZ166" s="0"/>
      <c r="AIA166" s="0"/>
      <c r="AIB166" s="0"/>
      <c r="AIC166" s="0"/>
      <c r="AID166" s="0"/>
      <c r="AIE166" s="0"/>
      <c r="AIF166" s="0"/>
      <c r="AIG166" s="0"/>
      <c r="AIH166" s="0"/>
      <c r="AII166" s="0"/>
      <c r="AIJ166" s="0"/>
      <c r="AIK166" s="0"/>
      <c r="AIL166" s="0"/>
      <c r="AIM166" s="0"/>
      <c r="AIN166" s="0"/>
      <c r="AIO166" s="0"/>
      <c r="AIP166" s="0"/>
      <c r="AIQ166" s="0"/>
      <c r="AIR166" s="0"/>
      <c r="AIS166" s="0"/>
      <c r="AIT166" s="0"/>
      <c r="AIU166" s="0"/>
      <c r="AIV166" s="0"/>
      <c r="AIW166" s="0"/>
      <c r="AIX166" s="0"/>
      <c r="AIY166" s="0"/>
      <c r="AIZ166" s="0"/>
      <c r="AJA166" s="0"/>
      <c r="AJB166" s="0"/>
      <c r="AJC166" s="0"/>
      <c r="AJD166" s="0"/>
      <c r="AJE166" s="0"/>
      <c r="AJF166" s="0"/>
      <c r="AJG166" s="0"/>
      <c r="AJH166" s="0"/>
      <c r="AJI166" s="0"/>
      <c r="AJJ166" s="0"/>
      <c r="AJK166" s="0"/>
      <c r="AJL166" s="0"/>
      <c r="AJM166" s="0"/>
      <c r="AJN166" s="0"/>
      <c r="AJO166" s="0"/>
      <c r="AJP166" s="0"/>
      <c r="AJQ166" s="0"/>
      <c r="AJR166" s="0"/>
      <c r="AJS166" s="0"/>
      <c r="AJT166" s="0"/>
      <c r="AJU166" s="0"/>
      <c r="AJV166" s="0"/>
      <c r="AJW166" s="0"/>
      <c r="AJX166" s="0"/>
      <c r="AJY166" s="0"/>
      <c r="AJZ166" s="0"/>
      <c r="AKA166" s="0"/>
      <c r="AKB166" s="0"/>
      <c r="AKC166" s="0"/>
      <c r="AKD166" s="0"/>
      <c r="AKE166" s="0"/>
      <c r="AKF166" s="0"/>
      <c r="AKG166" s="0"/>
      <c r="AKH166" s="0"/>
      <c r="AKI166" s="0"/>
      <c r="AKJ166" s="0"/>
      <c r="AKK166" s="0"/>
      <c r="AKL166" s="0"/>
      <c r="AKM166" s="0"/>
      <c r="AKN166" s="0"/>
      <c r="AKO166" s="0"/>
      <c r="AKP166" s="0"/>
      <c r="AKQ166" s="0"/>
      <c r="AKR166" s="0"/>
      <c r="AKS166" s="0"/>
      <c r="AKT166" s="0"/>
      <c r="AKU166" s="0"/>
      <c r="AKV166" s="0"/>
      <c r="AKW166" s="0"/>
      <c r="AKX166" s="0"/>
      <c r="AKY166" s="0"/>
      <c r="AKZ166" s="0"/>
      <c r="ALA166" s="0"/>
      <c r="ALB166" s="0"/>
      <c r="ALC166" s="0"/>
      <c r="ALD166" s="0"/>
      <c r="ALE166" s="0"/>
      <c r="ALF166" s="0"/>
      <c r="ALG166" s="0"/>
      <c r="ALH166" s="0"/>
      <c r="ALI166" s="0"/>
      <c r="ALJ166" s="0"/>
      <c r="ALK166" s="0"/>
      <c r="ALL166" s="0"/>
      <c r="ALM166" s="0"/>
      <c r="ALN166" s="0"/>
      <c r="ALO166" s="0"/>
      <c r="ALP166" s="0"/>
      <c r="ALQ166" s="0"/>
      <c r="ALR166" s="0"/>
      <c r="ALS166" s="0"/>
      <c r="ALT166" s="0"/>
      <c r="ALU166" s="0"/>
      <c r="ALV166" s="0"/>
      <c r="ALW166" s="0"/>
      <c r="ALX166" s="0"/>
      <c r="ALY166" s="0"/>
      <c r="ALZ166" s="0"/>
      <c r="AMA166" s="0"/>
      <c r="AMB166" s="0"/>
      <c r="AMC166" s="0"/>
      <c r="AMD166" s="0"/>
      <c r="AME166" s="0"/>
      <c r="AMF166" s="0"/>
      <c r="AMG166" s="0"/>
      <c r="AMH166" s="0"/>
      <c r="AMI166" s="0"/>
      <c r="AMJ166" s="0"/>
    </row>
    <row r="167" customFormat="false" ht="15.75" hidden="false" customHeight="true" outlineLevel="1" collapsed="false">
      <c r="A167" s="270"/>
      <c r="B167" s="281" t="s">
        <v>80</v>
      </c>
      <c r="C167" s="222"/>
      <c r="D167" s="58" t="n">
        <v>30.06904</v>
      </c>
      <c r="E167" s="58" t="n">
        <v>0.1126</v>
      </c>
      <c r="F167" s="58" t="n">
        <v>0.1126</v>
      </c>
      <c r="G167" s="58" t="n">
        <v>0.1126</v>
      </c>
      <c r="H167" s="58" t="n">
        <v>0.1126</v>
      </c>
      <c r="I167" s="58" t="n">
        <v>0.1126</v>
      </c>
      <c r="J167" s="58" t="n">
        <v>0.1126</v>
      </c>
      <c r="K167" s="282" t="n">
        <v>3.6</v>
      </c>
      <c r="L167" s="282" t="n">
        <v>3.6</v>
      </c>
      <c r="M167" s="282" t="n">
        <v>0.1126</v>
      </c>
      <c r="N167" s="282" t="n">
        <v>3.6</v>
      </c>
      <c r="O167" s="58" t="n">
        <v>0.1126</v>
      </c>
      <c r="P167" s="58" t="n">
        <v>0.1126</v>
      </c>
      <c r="Q167" s="58" t="n">
        <v>0.1126</v>
      </c>
      <c r="R167" s="58" t="n">
        <v>0.1126</v>
      </c>
      <c r="S167" s="58" t="n">
        <v>0.1126</v>
      </c>
      <c r="T167" s="58" t="n">
        <v>0.1126</v>
      </c>
      <c r="U167" s="58" t="n">
        <v>3.6</v>
      </c>
      <c r="V167" s="58" t="n">
        <v>3.6</v>
      </c>
      <c r="W167" s="58" t="n">
        <v>3.6</v>
      </c>
      <c r="X167" s="60" t="n">
        <v>3.6</v>
      </c>
      <c r="Y167" s="58" t="n">
        <v>0.1126</v>
      </c>
      <c r="Z167" s="58" t="n">
        <v>0.1126</v>
      </c>
      <c r="AA167" s="58" t="n">
        <v>0.1126</v>
      </c>
      <c r="AB167" s="58" t="n">
        <v>0.1126</v>
      </c>
      <c r="AC167" s="58" t="n">
        <v>0.1126</v>
      </c>
      <c r="AD167" s="58" t="n">
        <v>0.1126</v>
      </c>
      <c r="AE167" s="58" t="n">
        <v>3.6</v>
      </c>
      <c r="AF167" s="58" t="n">
        <v>3.6</v>
      </c>
      <c r="AG167" s="58" t="n">
        <v>3.6</v>
      </c>
      <c r="AH167" s="58" t="n">
        <v>3.6</v>
      </c>
      <c r="AI167" s="58" t="n">
        <v>0.1126</v>
      </c>
      <c r="AJ167" s="58" t="n">
        <v>0.1126</v>
      </c>
      <c r="AK167" s="58" t="n">
        <v>0.1126</v>
      </c>
      <c r="AL167" s="58" t="n">
        <v>0.1126</v>
      </c>
      <c r="AM167" s="58" t="n">
        <v>0.1126</v>
      </c>
      <c r="AN167" s="58" t="n">
        <v>0.1126</v>
      </c>
      <c r="AO167" s="58" t="n">
        <v>0.097</v>
      </c>
      <c r="AP167" s="58" t="n">
        <v>0.097</v>
      </c>
      <c r="AQ167" s="58" t="n">
        <v>0.097</v>
      </c>
      <c r="AR167" s="60"/>
      <c r="AS167" s="218" t="n">
        <v>0.0546</v>
      </c>
      <c r="AT167" s="58" t="n">
        <v>0.0546</v>
      </c>
      <c r="AU167" s="58" t="n">
        <v>0.0546</v>
      </c>
      <c r="AV167" s="58" t="n">
        <v>0.0546</v>
      </c>
      <c r="AW167" s="58" t="n">
        <v>0.0546</v>
      </c>
      <c r="AX167" s="58" t="n">
        <v>0.0546</v>
      </c>
      <c r="AY167" s="58" t="n">
        <v>0.0546</v>
      </c>
      <c r="AZ167" s="58" t="n">
        <v>0.0546</v>
      </c>
      <c r="BA167" s="58" t="n">
        <v>0.0546</v>
      </c>
      <c r="BB167" s="60"/>
      <c r="BW167" s="0"/>
      <c r="BX167" s="0"/>
      <c r="BY167" s="0"/>
      <c r="BZ167" s="0"/>
      <c r="CA167" s="0"/>
      <c r="CB167" s="0"/>
      <c r="CC167" s="0"/>
      <c r="CD167" s="0"/>
      <c r="CE167" s="0"/>
      <c r="CF167" s="0"/>
      <c r="CG167" s="0"/>
      <c r="CH167" s="0"/>
      <c r="CI167" s="0"/>
      <c r="CJ167" s="0"/>
      <c r="CK167" s="0"/>
      <c r="CL167" s="0"/>
      <c r="CM167" s="0"/>
      <c r="CN167" s="0"/>
      <c r="CO167" s="0"/>
      <c r="CP167" s="0"/>
      <c r="CQ167" s="0"/>
      <c r="CR167" s="0"/>
      <c r="CS167" s="0"/>
      <c r="CT167" s="0"/>
      <c r="CU167" s="0"/>
      <c r="CV167" s="0"/>
      <c r="CW167" s="0"/>
      <c r="CX167" s="0"/>
      <c r="CY167" s="0"/>
      <c r="CZ167" s="0"/>
      <c r="DA167" s="0"/>
      <c r="DB167" s="0"/>
      <c r="DC167" s="0"/>
      <c r="DD167" s="0"/>
      <c r="DE167" s="0"/>
      <c r="DF167" s="0"/>
      <c r="DG167" s="0"/>
      <c r="DH167" s="0"/>
      <c r="DI167" s="0"/>
      <c r="DJ167" s="0"/>
      <c r="DK167" s="0"/>
      <c r="DL167" s="0"/>
      <c r="DM167" s="0"/>
      <c r="DN167" s="0"/>
      <c r="DO167" s="0"/>
      <c r="DP167" s="0"/>
      <c r="DQ167" s="0"/>
      <c r="DR167" s="0"/>
      <c r="DS167" s="0"/>
      <c r="DT167" s="0"/>
      <c r="DU167" s="0"/>
      <c r="DV167" s="0"/>
      <c r="DW167" s="0"/>
      <c r="DX167" s="0"/>
      <c r="DY167" s="0"/>
      <c r="DZ167" s="0"/>
      <c r="EA167" s="0"/>
      <c r="EB167" s="0"/>
      <c r="EC167" s="0"/>
      <c r="ED167" s="0"/>
      <c r="EE167" s="0"/>
      <c r="EF167" s="0"/>
      <c r="EG167" s="0"/>
      <c r="EH167" s="0"/>
      <c r="EI167" s="0"/>
      <c r="EJ167" s="0"/>
      <c r="EK167" s="0"/>
      <c r="EL167" s="0"/>
      <c r="EM167" s="0"/>
      <c r="EN167" s="0"/>
      <c r="EO167" s="0"/>
      <c r="EP167" s="0"/>
      <c r="EQ167" s="0"/>
      <c r="ER167" s="0"/>
      <c r="ES167" s="0"/>
      <c r="ET167" s="0"/>
      <c r="EU167" s="0"/>
      <c r="EV167" s="0"/>
      <c r="EW167" s="0"/>
      <c r="EX167" s="0"/>
      <c r="EY167" s="0"/>
      <c r="EZ167" s="0"/>
      <c r="FA167" s="0"/>
      <c r="FB167" s="0"/>
      <c r="FC167" s="0"/>
      <c r="FD167" s="0"/>
      <c r="FE167" s="0"/>
      <c r="FF167" s="0"/>
      <c r="FG167" s="0"/>
      <c r="FH167" s="0"/>
      <c r="FI167" s="0"/>
      <c r="FJ167" s="0"/>
      <c r="FK167" s="0"/>
      <c r="FL167" s="0"/>
      <c r="FM167" s="0"/>
      <c r="FN167" s="0"/>
      <c r="FO167" s="0"/>
      <c r="FP167" s="0"/>
      <c r="FQ167" s="0"/>
      <c r="FR167" s="0"/>
      <c r="FS167" s="0"/>
      <c r="FT167" s="0"/>
      <c r="FU167" s="0"/>
      <c r="FV167" s="0"/>
      <c r="FW167" s="0"/>
      <c r="FX167" s="0"/>
      <c r="FY167" s="0"/>
      <c r="FZ167" s="0"/>
      <c r="GA167" s="0"/>
      <c r="GB167" s="0"/>
      <c r="GC167" s="0"/>
      <c r="GD167" s="0"/>
      <c r="GE167" s="0"/>
      <c r="GF167" s="0"/>
      <c r="GG167" s="0"/>
      <c r="GH167" s="0"/>
      <c r="GI167" s="0"/>
      <c r="GJ167" s="0"/>
      <c r="GK167" s="0"/>
      <c r="GL167" s="0"/>
      <c r="GM167" s="0"/>
      <c r="GN167" s="0"/>
      <c r="GO167" s="0"/>
      <c r="GP167" s="0"/>
      <c r="GQ167" s="0"/>
      <c r="GR167" s="0"/>
      <c r="GS167" s="0"/>
      <c r="GT167" s="0"/>
      <c r="GU167" s="0"/>
      <c r="GV167" s="0"/>
      <c r="GW167" s="0"/>
      <c r="GX167" s="0"/>
      <c r="GY167" s="0"/>
      <c r="GZ167" s="0"/>
      <c r="HA167" s="0"/>
      <c r="HB167" s="0"/>
      <c r="HC167" s="0"/>
      <c r="HD167" s="0"/>
      <c r="HE167" s="0"/>
      <c r="HF167" s="0"/>
      <c r="HG167" s="0"/>
      <c r="HH167" s="0"/>
      <c r="HI167" s="0"/>
      <c r="HJ167" s="0"/>
      <c r="HK167" s="0"/>
      <c r="HL167" s="0"/>
      <c r="HM167" s="0"/>
      <c r="HN167" s="0"/>
      <c r="HO167" s="0"/>
      <c r="HP167" s="0"/>
      <c r="HQ167" s="0"/>
      <c r="HR167" s="0"/>
      <c r="HS167" s="0"/>
      <c r="HT167" s="0"/>
      <c r="HU167" s="0"/>
      <c r="HV167" s="0"/>
      <c r="HW167" s="0"/>
      <c r="HX167" s="0"/>
      <c r="HY167" s="0"/>
      <c r="HZ167" s="0"/>
      <c r="IA167" s="0"/>
      <c r="IB167" s="0"/>
      <c r="IC167" s="0"/>
      <c r="ID167" s="0"/>
      <c r="IE167" s="0"/>
      <c r="IF167" s="0"/>
      <c r="IG167" s="0"/>
      <c r="IH167" s="0"/>
      <c r="II167" s="0"/>
      <c r="IJ167" s="0"/>
      <c r="IK167" s="0"/>
      <c r="IL167" s="0"/>
      <c r="IM167" s="0"/>
      <c r="IN167" s="0"/>
      <c r="IO167" s="0"/>
      <c r="IP167" s="0"/>
      <c r="IQ167" s="0"/>
      <c r="IR167" s="0"/>
      <c r="IS167" s="0"/>
      <c r="IT167" s="0"/>
      <c r="IU167" s="0"/>
      <c r="IV167" s="0"/>
      <c r="IW167" s="0"/>
      <c r="IX167" s="0"/>
      <c r="IY167" s="0"/>
      <c r="IZ167" s="0"/>
      <c r="JA167" s="0"/>
      <c r="JB167" s="0"/>
      <c r="JC167" s="0"/>
      <c r="JD167" s="0"/>
      <c r="JE167" s="0"/>
      <c r="JF167" s="0"/>
      <c r="JG167" s="0"/>
      <c r="JH167" s="0"/>
      <c r="JI167" s="0"/>
      <c r="JJ167" s="0"/>
      <c r="JK167" s="0"/>
      <c r="JL167" s="0"/>
      <c r="JM167" s="0"/>
      <c r="JN167" s="0"/>
      <c r="JO167" s="0"/>
      <c r="JP167" s="0"/>
      <c r="JQ167" s="0"/>
      <c r="JR167" s="0"/>
      <c r="JS167" s="0"/>
      <c r="JT167" s="0"/>
      <c r="JU167" s="0"/>
      <c r="JV167" s="0"/>
      <c r="JW167" s="0"/>
      <c r="JX167" s="0"/>
      <c r="JY167" s="0"/>
      <c r="JZ167" s="0"/>
      <c r="KA167" s="0"/>
      <c r="KB167" s="0"/>
      <c r="KC167" s="0"/>
      <c r="KD167" s="0"/>
      <c r="KE167" s="0"/>
      <c r="KF167" s="0"/>
      <c r="KG167" s="0"/>
      <c r="KH167" s="0"/>
      <c r="KI167" s="0"/>
      <c r="KJ167" s="0"/>
      <c r="KK167" s="0"/>
      <c r="KL167" s="0"/>
      <c r="KM167" s="0"/>
      <c r="KN167" s="0"/>
      <c r="KO167" s="0"/>
      <c r="KP167" s="0"/>
      <c r="KQ167" s="0"/>
      <c r="KR167" s="0"/>
      <c r="KS167" s="0"/>
      <c r="KT167" s="0"/>
      <c r="KU167" s="0"/>
      <c r="KV167" s="0"/>
      <c r="KW167" s="0"/>
      <c r="KX167" s="0"/>
      <c r="KY167" s="0"/>
      <c r="KZ167" s="0"/>
      <c r="LA167" s="0"/>
      <c r="LB167" s="0"/>
      <c r="LC167" s="0"/>
      <c r="LD167" s="0"/>
      <c r="LE167" s="0"/>
      <c r="LF167" s="0"/>
      <c r="LG167" s="0"/>
      <c r="LH167" s="0"/>
      <c r="LI167" s="0"/>
      <c r="LJ167" s="0"/>
      <c r="LK167" s="0"/>
      <c r="LL167" s="0"/>
      <c r="LM167" s="0"/>
      <c r="LN167" s="0"/>
      <c r="LO167" s="0"/>
      <c r="LP167" s="0"/>
      <c r="LQ167" s="0"/>
      <c r="LR167" s="0"/>
      <c r="LS167" s="0"/>
      <c r="LT167" s="0"/>
      <c r="LU167" s="0"/>
      <c r="LV167" s="0"/>
      <c r="LW167" s="0"/>
      <c r="LX167" s="0"/>
      <c r="LY167" s="0"/>
      <c r="LZ167" s="0"/>
      <c r="MA167" s="0"/>
      <c r="MB167" s="0"/>
      <c r="MC167" s="0"/>
      <c r="MD167" s="0"/>
      <c r="ME167" s="0"/>
      <c r="MF167" s="0"/>
      <c r="MG167" s="0"/>
      <c r="MH167" s="0"/>
      <c r="MI167" s="0"/>
      <c r="MJ167" s="0"/>
      <c r="MK167" s="0"/>
      <c r="ML167" s="0"/>
      <c r="MM167" s="0"/>
      <c r="MN167" s="0"/>
      <c r="MO167" s="0"/>
      <c r="MP167" s="0"/>
      <c r="MQ167" s="0"/>
      <c r="MR167" s="0"/>
      <c r="MS167" s="0"/>
      <c r="MT167" s="0"/>
      <c r="MU167" s="0"/>
      <c r="MV167" s="0"/>
      <c r="MW167" s="0"/>
      <c r="MX167" s="0"/>
      <c r="MY167" s="0"/>
      <c r="MZ167" s="0"/>
      <c r="NA167" s="0"/>
      <c r="NB167" s="0"/>
      <c r="NC167" s="0"/>
      <c r="ND167" s="0"/>
      <c r="NE167" s="0"/>
      <c r="NF167" s="0"/>
      <c r="NG167" s="0"/>
      <c r="NH167" s="0"/>
      <c r="NI167" s="0"/>
      <c r="NJ167" s="0"/>
      <c r="NK167" s="0"/>
      <c r="NL167" s="0"/>
      <c r="NM167" s="0"/>
      <c r="NN167" s="0"/>
      <c r="NO167" s="0"/>
      <c r="NP167" s="0"/>
      <c r="NQ167" s="0"/>
      <c r="NR167" s="0"/>
      <c r="NS167" s="0"/>
      <c r="NT167" s="0"/>
      <c r="NU167" s="0"/>
      <c r="NV167" s="0"/>
      <c r="NW167" s="0"/>
      <c r="NX167" s="0"/>
      <c r="NY167" s="0"/>
      <c r="NZ167" s="0"/>
      <c r="OA167" s="0"/>
      <c r="OB167" s="0"/>
      <c r="OC167" s="0"/>
      <c r="OD167" s="0"/>
      <c r="OE167" s="0"/>
      <c r="OF167" s="0"/>
      <c r="OG167" s="0"/>
      <c r="OH167" s="0"/>
      <c r="OI167" s="0"/>
      <c r="OJ167" s="0"/>
      <c r="OK167" s="0"/>
      <c r="OL167" s="0"/>
      <c r="OM167" s="0"/>
      <c r="ON167" s="0"/>
      <c r="OO167" s="0"/>
      <c r="OP167" s="0"/>
      <c r="OQ167" s="0"/>
      <c r="OR167" s="0"/>
      <c r="OS167" s="0"/>
      <c r="OT167" s="0"/>
      <c r="OU167" s="0"/>
      <c r="OV167" s="0"/>
      <c r="OW167" s="0"/>
      <c r="OX167" s="0"/>
      <c r="OY167" s="0"/>
      <c r="OZ167" s="0"/>
      <c r="PA167" s="0"/>
      <c r="PB167" s="0"/>
      <c r="PC167" s="0"/>
      <c r="PD167" s="0"/>
      <c r="PE167" s="0"/>
      <c r="PF167" s="0"/>
      <c r="PG167" s="0"/>
      <c r="PH167" s="0"/>
      <c r="PI167" s="0"/>
      <c r="PJ167" s="0"/>
      <c r="PK167" s="0"/>
      <c r="PL167" s="0"/>
      <c r="PM167" s="0"/>
      <c r="PN167" s="0"/>
      <c r="PO167" s="0"/>
      <c r="PP167" s="0"/>
      <c r="PQ167" s="0"/>
      <c r="PR167" s="0"/>
      <c r="PS167" s="0"/>
      <c r="PT167" s="0"/>
      <c r="PU167" s="0"/>
      <c r="PV167" s="0"/>
      <c r="PW167" s="0"/>
      <c r="PX167" s="0"/>
      <c r="PY167" s="0"/>
      <c r="PZ167" s="0"/>
      <c r="QA167" s="0"/>
      <c r="QB167" s="0"/>
      <c r="QC167" s="0"/>
      <c r="QD167" s="0"/>
      <c r="QE167" s="0"/>
      <c r="QF167" s="0"/>
      <c r="QG167" s="0"/>
      <c r="QH167" s="0"/>
      <c r="QI167" s="0"/>
      <c r="QJ167" s="0"/>
      <c r="QK167" s="0"/>
      <c r="QL167" s="0"/>
      <c r="QM167" s="0"/>
      <c r="QN167" s="0"/>
      <c r="QO167" s="0"/>
      <c r="QP167" s="0"/>
      <c r="QQ167" s="0"/>
      <c r="QR167" s="0"/>
      <c r="QS167" s="0"/>
      <c r="QT167" s="0"/>
      <c r="QU167" s="0"/>
      <c r="QV167" s="0"/>
      <c r="QW167" s="0"/>
      <c r="QX167" s="0"/>
      <c r="QY167" s="0"/>
      <c r="QZ167" s="0"/>
      <c r="RA167" s="0"/>
      <c r="RB167" s="0"/>
      <c r="RC167" s="0"/>
      <c r="RD167" s="0"/>
      <c r="RE167" s="0"/>
      <c r="RF167" s="0"/>
      <c r="RG167" s="0"/>
      <c r="RH167" s="0"/>
      <c r="RI167" s="0"/>
      <c r="RJ167" s="0"/>
      <c r="RK167" s="0"/>
      <c r="RL167" s="0"/>
      <c r="RM167" s="0"/>
      <c r="RN167" s="0"/>
      <c r="RO167" s="0"/>
      <c r="RP167" s="0"/>
      <c r="RQ167" s="0"/>
      <c r="RR167" s="0"/>
      <c r="RS167" s="0"/>
      <c r="RT167" s="0"/>
      <c r="RU167" s="0"/>
      <c r="RV167" s="0"/>
      <c r="RW167" s="0"/>
      <c r="RX167" s="0"/>
      <c r="RY167" s="0"/>
      <c r="RZ167" s="0"/>
      <c r="SA167" s="0"/>
      <c r="SB167" s="0"/>
      <c r="SC167" s="0"/>
      <c r="SD167" s="0"/>
      <c r="SE167" s="0"/>
      <c r="SF167" s="0"/>
      <c r="SG167" s="0"/>
      <c r="SH167" s="0"/>
      <c r="SI167" s="0"/>
      <c r="SJ167" s="0"/>
      <c r="SK167" s="0"/>
      <c r="SL167" s="0"/>
      <c r="SM167" s="0"/>
      <c r="SN167" s="0"/>
      <c r="SO167" s="0"/>
      <c r="SP167" s="0"/>
      <c r="SQ167" s="0"/>
      <c r="SR167" s="0"/>
      <c r="SS167" s="0"/>
      <c r="ST167" s="0"/>
      <c r="SU167" s="0"/>
      <c r="SV167" s="0"/>
      <c r="SW167" s="0"/>
      <c r="SX167" s="0"/>
      <c r="SY167" s="0"/>
      <c r="SZ167" s="0"/>
      <c r="TA167" s="0"/>
      <c r="TB167" s="0"/>
      <c r="TC167" s="0"/>
      <c r="TD167" s="0"/>
      <c r="TE167" s="0"/>
      <c r="TF167" s="0"/>
      <c r="TG167" s="0"/>
      <c r="TH167" s="0"/>
      <c r="TI167" s="0"/>
      <c r="TJ167" s="0"/>
      <c r="TK167" s="0"/>
      <c r="TL167" s="0"/>
      <c r="TM167" s="0"/>
      <c r="TN167" s="0"/>
      <c r="TO167" s="0"/>
      <c r="TP167" s="0"/>
      <c r="TQ167" s="0"/>
      <c r="TR167" s="0"/>
      <c r="TS167" s="0"/>
      <c r="TT167" s="0"/>
      <c r="TU167" s="0"/>
      <c r="TV167" s="0"/>
      <c r="TW167" s="0"/>
      <c r="TX167" s="0"/>
      <c r="TY167" s="0"/>
      <c r="TZ167" s="0"/>
      <c r="UA167" s="0"/>
      <c r="UB167" s="0"/>
      <c r="UC167" s="0"/>
      <c r="UD167" s="0"/>
      <c r="UE167" s="0"/>
      <c r="UF167" s="0"/>
      <c r="UG167" s="0"/>
      <c r="UH167" s="0"/>
      <c r="UI167" s="0"/>
      <c r="UJ167" s="0"/>
      <c r="UK167" s="0"/>
      <c r="UL167" s="0"/>
      <c r="UM167" s="0"/>
      <c r="UN167" s="0"/>
      <c r="UO167" s="0"/>
      <c r="UP167" s="0"/>
      <c r="UQ167" s="0"/>
      <c r="UR167" s="0"/>
      <c r="US167" s="0"/>
      <c r="UT167" s="0"/>
      <c r="UU167" s="0"/>
      <c r="UV167" s="0"/>
      <c r="UW167" s="0"/>
      <c r="UX167" s="0"/>
      <c r="UY167" s="0"/>
      <c r="UZ167" s="0"/>
      <c r="VA167" s="0"/>
      <c r="VB167" s="0"/>
      <c r="VC167" s="0"/>
      <c r="VD167" s="0"/>
      <c r="VE167" s="0"/>
      <c r="VF167" s="0"/>
      <c r="VG167" s="0"/>
      <c r="VH167" s="0"/>
      <c r="VI167" s="0"/>
      <c r="VJ167" s="0"/>
      <c r="VK167" s="0"/>
      <c r="VL167" s="0"/>
      <c r="VM167" s="0"/>
      <c r="VN167" s="0"/>
      <c r="VO167" s="0"/>
      <c r="VP167" s="0"/>
      <c r="VQ167" s="0"/>
      <c r="VR167" s="0"/>
      <c r="VS167" s="0"/>
      <c r="VT167" s="0"/>
      <c r="VU167" s="0"/>
      <c r="VV167" s="0"/>
      <c r="VW167" s="0"/>
      <c r="VX167" s="0"/>
      <c r="VY167" s="0"/>
      <c r="VZ167" s="0"/>
      <c r="WA167" s="0"/>
      <c r="WB167" s="0"/>
      <c r="WC167" s="0"/>
      <c r="WD167" s="0"/>
      <c r="WE167" s="0"/>
      <c r="WF167" s="0"/>
      <c r="WG167" s="0"/>
      <c r="WH167" s="0"/>
      <c r="WI167" s="0"/>
      <c r="WJ167" s="0"/>
      <c r="WK167" s="0"/>
      <c r="WL167" s="0"/>
      <c r="WM167" s="0"/>
      <c r="WN167" s="0"/>
      <c r="WO167" s="0"/>
      <c r="WP167" s="0"/>
      <c r="WQ167" s="0"/>
      <c r="WR167" s="0"/>
      <c r="WS167" s="0"/>
      <c r="WT167" s="0"/>
      <c r="WU167" s="0"/>
      <c r="WV167" s="0"/>
      <c r="WW167" s="0"/>
      <c r="WX167" s="0"/>
      <c r="WY167" s="0"/>
      <c r="WZ167" s="0"/>
      <c r="XA167" s="0"/>
      <c r="XB167" s="0"/>
      <c r="XC167" s="0"/>
      <c r="XD167" s="0"/>
      <c r="XE167" s="0"/>
      <c r="XF167" s="0"/>
      <c r="XG167" s="0"/>
      <c r="XH167" s="0"/>
      <c r="XI167" s="0"/>
      <c r="XJ167" s="0"/>
      <c r="XK167" s="0"/>
      <c r="XL167" s="0"/>
      <c r="XM167" s="0"/>
      <c r="XN167" s="0"/>
      <c r="XO167" s="0"/>
      <c r="XP167" s="0"/>
      <c r="XQ167" s="0"/>
      <c r="XR167" s="0"/>
      <c r="XS167" s="0"/>
      <c r="XT167" s="0"/>
      <c r="XU167" s="0"/>
      <c r="XV167" s="0"/>
      <c r="XW167" s="0"/>
      <c r="XX167" s="0"/>
      <c r="XY167" s="0"/>
      <c r="XZ167" s="0"/>
      <c r="YA167" s="0"/>
      <c r="YB167" s="0"/>
      <c r="YC167" s="0"/>
      <c r="YD167" s="0"/>
      <c r="YE167" s="0"/>
      <c r="YF167" s="0"/>
      <c r="YG167" s="0"/>
      <c r="YH167" s="0"/>
      <c r="YI167" s="0"/>
      <c r="YJ167" s="0"/>
      <c r="YK167" s="0"/>
      <c r="YL167" s="0"/>
      <c r="YM167" s="0"/>
      <c r="YN167" s="0"/>
      <c r="YO167" s="0"/>
      <c r="YP167" s="0"/>
      <c r="YQ167" s="0"/>
      <c r="YR167" s="0"/>
      <c r="YS167" s="0"/>
      <c r="YT167" s="0"/>
      <c r="YU167" s="0"/>
      <c r="YV167" s="0"/>
      <c r="YW167" s="0"/>
      <c r="YX167" s="0"/>
      <c r="YY167" s="0"/>
      <c r="YZ167" s="0"/>
      <c r="ZA167" s="0"/>
      <c r="ZB167" s="0"/>
      <c r="ZC167" s="0"/>
      <c r="ZD167" s="0"/>
      <c r="ZE167" s="0"/>
      <c r="ZF167" s="0"/>
      <c r="ZG167" s="0"/>
      <c r="ZH167" s="0"/>
      <c r="ZI167" s="0"/>
      <c r="ZJ167" s="0"/>
      <c r="ZK167" s="0"/>
      <c r="ZL167" s="0"/>
      <c r="ZM167" s="0"/>
      <c r="ZN167" s="0"/>
      <c r="ZO167" s="0"/>
      <c r="ZP167" s="0"/>
      <c r="ZQ167" s="0"/>
      <c r="ZR167" s="0"/>
      <c r="ZS167" s="0"/>
      <c r="ZT167" s="0"/>
      <c r="ZU167" s="0"/>
      <c r="ZV167" s="0"/>
      <c r="ZW167" s="0"/>
      <c r="ZX167" s="0"/>
      <c r="ZY167" s="0"/>
      <c r="ZZ167" s="0"/>
      <c r="AAA167" s="0"/>
      <c r="AAB167" s="0"/>
      <c r="AAC167" s="0"/>
      <c r="AAD167" s="0"/>
      <c r="AAE167" s="0"/>
      <c r="AAF167" s="0"/>
      <c r="AAG167" s="0"/>
      <c r="AAH167" s="0"/>
      <c r="AAI167" s="0"/>
      <c r="AAJ167" s="0"/>
      <c r="AAK167" s="0"/>
      <c r="AAL167" s="0"/>
      <c r="AAM167" s="0"/>
      <c r="AAN167" s="0"/>
      <c r="AAO167" s="0"/>
      <c r="AAP167" s="0"/>
      <c r="AAQ167" s="0"/>
      <c r="AAR167" s="0"/>
      <c r="AAS167" s="0"/>
      <c r="AAT167" s="0"/>
      <c r="AAU167" s="0"/>
      <c r="AAV167" s="0"/>
      <c r="AAW167" s="0"/>
      <c r="AAX167" s="0"/>
      <c r="AAY167" s="0"/>
      <c r="AAZ167" s="0"/>
      <c r="ABA167" s="0"/>
      <c r="ABB167" s="0"/>
      <c r="ABC167" s="0"/>
      <c r="ABD167" s="0"/>
      <c r="ABE167" s="0"/>
      <c r="ABF167" s="0"/>
      <c r="ABG167" s="0"/>
      <c r="ABH167" s="0"/>
      <c r="ABI167" s="0"/>
      <c r="ABJ167" s="0"/>
      <c r="ABK167" s="0"/>
      <c r="ABL167" s="0"/>
      <c r="ABM167" s="0"/>
      <c r="ABN167" s="0"/>
      <c r="ABO167" s="0"/>
      <c r="ABP167" s="0"/>
      <c r="ABQ167" s="0"/>
      <c r="ABR167" s="0"/>
      <c r="ABS167" s="0"/>
      <c r="ABT167" s="0"/>
      <c r="ABU167" s="0"/>
      <c r="ABV167" s="0"/>
      <c r="ABW167" s="0"/>
      <c r="ABX167" s="0"/>
      <c r="ABY167" s="0"/>
      <c r="ABZ167" s="0"/>
      <c r="ACA167" s="0"/>
      <c r="ACB167" s="0"/>
      <c r="ACC167" s="0"/>
      <c r="ACD167" s="0"/>
      <c r="ACE167" s="0"/>
      <c r="ACF167" s="0"/>
      <c r="ACG167" s="0"/>
      <c r="ACH167" s="0"/>
      <c r="ACI167" s="0"/>
      <c r="ACJ167" s="0"/>
      <c r="ACK167" s="0"/>
      <c r="ACL167" s="0"/>
      <c r="ACM167" s="0"/>
      <c r="ACN167" s="0"/>
      <c r="ACO167" s="0"/>
      <c r="ACP167" s="0"/>
      <c r="ACQ167" s="0"/>
      <c r="ACR167" s="0"/>
      <c r="ACS167" s="0"/>
      <c r="ACT167" s="0"/>
      <c r="ACU167" s="0"/>
      <c r="ACV167" s="0"/>
      <c r="ACW167" s="0"/>
      <c r="ACX167" s="0"/>
      <c r="ACY167" s="0"/>
      <c r="ACZ167" s="0"/>
      <c r="ADA167" s="0"/>
      <c r="ADB167" s="0"/>
      <c r="ADC167" s="0"/>
      <c r="ADD167" s="0"/>
      <c r="ADE167" s="0"/>
      <c r="ADF167" s="0"/>
      <c r="ADG167" s="0"/>
      <c r="ADH167" s="0"/>
      <c r="ADI167" s="0"/>
      <c r="ADJ167" s="0"/>
      <c r="ADK167" s="0"/>
      <c r="ADL167" s="0"/>
      <c r="ADM167" s="0"/>
      <c r="ADN167" s="0"/>
      <c r="ADO167" s="0"/>
      <c r="ADP167" s="0"/>
      <c r="ADQ167" s="0"/>
      <c r="ADR167" s="0"/>
      <c r="ADS167" s="0"/>
      <c r="ADT167" s="0"/>
      <c r="ADU167" s="0"/>
      <c r="ADV167" s="0"/>
      <c r="ADW167" s="0"/>
      <c r="ADX167" s="0"/>
      <c r="ADY167" s="0"/>
      <c r="ADZ167" s="0"/>
      <c r="AEA167" s="0"/>
      <c r="AEB167" s="0"/>
      <c r="AEC167" s="0"/>
      <c r="AED167" s="0"/>
      <c r="AEE167" s="0"/>
      <c r="AEF167" s="0"/>
      <c r="AEG167" s="0"/>
      <c r="AEH167" s="0"/>
      <c r="AEI167" s="0"/>
      <c r="AEJ167" s="0"/>
      <c r="AEK167" s="0"/>
      <c r="AEL167" s="0"/>
      <c r="AEM167" s="0"/>
      <c r="AEN167" s="0"/>
      <c r="AEO167" s="0"/>
      <c r="AEP167" s="0"/>
      <c r="AEQ167" s="0"/>
      <c r="AER167" s="0"/>
      <c r="AES167" s="0"/>
      <c r="AET167" s="0"/>
      <c r="AEU167" s="0"/>
      <c r="AEV167" s="0"/>
      <c r="AEW167" s="0"/>
      <c r="AEX167" s="0"/>
      <c r="AEY167" s="0"/>
      <c r="AEZ167" s="0"/>
      <c r="AFA167" s="0"/>
      <c r="AFB167" s="0"/>
      <c r="AFC167" s="0"/>
      <c r="AFD167" s="0"/>
      <c r="AFE167" s="0"/>
      <c r="AFF167" s="0"/>
      <c r="AFG167" s="0"/>
      <c r="AFH167" s="0"/>
      <c r="AFI167" s="0"/>
      <c r="AFJ167" s="0"/>
      <c r="AFK167" s="0"/>
      <c r="AFL167" s="0"/>
      <c r="AFM167" s="0"/>
      <c r="AFN167" s="0"/>
      <c r="AFO167" s="0"/>
      <c r="AFP167" s="0"/>
      <c r="AFQ167" s="0"/>
      <c r="AFR167" s="0"/>
      <c r="AFS167" s="0"/>
      <c r="AFT167" s="0"/>
      <c r="AFU167" s="0"/>
      <c r="AFV167" s="0"/>
      <c r="AFW167" s="0"/>
      <c r="AFX167" s="0"/>
      <c r="AFY167" s="0"/>
      <c r="AFZ167" s="0"/>
      <c r="AGA167" s="0"/>
      <c r="AGB167" s="0"/>
      <c r="AGC167" s="0"/>
      <c r="AGD167" s="0"/>
      <c r="AGE167" s="0"/>
      <c r="AGF167" s="0"/>
      <c r="AGG167" s="0"/>
      <c r="AGH167" s="0"/>
      <c r="AGI167" s="0"/>
      <c r="AGJ167" s="0"/>
      <c r="AGK167" s="0"/>
      <c r="AGL167" s="0"/>
      <c r="AGM167" s="0"/>
      <c r="AGN167" s="0"/>
      <c r="AGO167" s="0"/>
      <c r="AGP167" s="0"/>
      <c r="AGQ167" s="0"/>
      <c r="AGR167" s="0"/>
      <c r="AGS167" s="0"/>
      <c r="AGT167" s="0"/>
      <c r="AGU167" s="0"/>
      <c r="AGV167" s="0"/>
      <c r="AGW167" s="0"/>
      <c r="AGX167" s="0"/>
      <c r="AGY167" s="0"/>
      <c r="AGZ167" s="0"/>
      <c r="AHA167" s="0"/>
      <c r="AHB167" s="0"/>
      <c r="AHC167" s="0"/>
      <c r="AHD167" s="0"/>
      <c r="AHE167" s="0"/>
      <c r="AHF167" s="0"/>
      <c r="AHG167" s="0"/>
      <c r="AHH167" s="0"/>
      <c r="AHI167" s="0"/>
      <c r="AHJ167" s="0"/>
      <c r="AHK167" s="0"/>
      <c r="AHL167" s="0"/>
      <c r="AHM167" s="0"/>
      <c r="AHN167" s="0"/>
      <c r="AHO167" s="0"/>
      <c r="AHP167" s="0"/>
      <c r="AHQ167" s="0"/>
      <c r="AHR167" s="0"/>
      <c r="AHS167" s="0"/>
      <c r="AHT167" s="0"/>
      <c r="AHU167" s="0"/>
      <c r="AHV167" s="0"/>
      <c r="AHW167" s="0"/>
      <c r="AHX167" s="0"/>
      <c r="AHY167" s="0"/>
      <c r="AHZ167" s="0"/>
      <c r="AIA167" s="0"/>
      <c r="AIB167" s="0"/>
      <c r="AIC167" s="0"/>
      <c r="AID167" s="0"/>
      <c r="AIE167" s="0"/>
      <c r="AIF167" s="0"/>
      <c r="AIG167" s="0"/>
      <c r="AIH167" s="0"/>
      <c r="AII167" s="0"/>
      <c r="AIJ167" s="0"/>
      <c r="AIK167" s="0"/>
      <c r="AIL167" s="0"/>
      <c r="AIM167" s="0"/>
      <c r="AIN167" s="0"/>
      <c r="AIO167" s="0"/>
      <c r="AIP167" s="0"/>
      <c r="AIQ167" s="0"/>
      <c r="AIR167" s="0"/>
      <c r="AIS167" s="0"/>
      <c r="AIT167" s="0"/>
      <c r="AIU167" s="0"/>
      <c r="AIV167" s="0"/>
      <c r="AIW167" s="0"/>
      <c r="AIX167" s="0"/>
      <c r="AIY167" s="0"/>
      <c r="AIZ167" s="0"/>
      <c r="AJA167" s="0"/>
      <c r="AJB167" s="0"/>
      <c r="AJC167" s="0"/>
      <c r="AJD167" s="0"/>
      <c r="AJE167" s="0"/>
      <c r="AJF167" s="0"/>
      <c r="AJG167" s="0"/>
      <c r="AJH167" s="0"/>
      <c r="AJI167" s="0"/>
      <c r="AJJ167" s="0"/>
      <c r="AJK167" s="0"/>
      <c r="AJL167" s="0"/>
      <c r="AJM167" s="0"/>
      <c r="AJN167" s="0"/>
      <c r="AJO167" s="0"/>
      <c r="AJP167" s="0"/>
      <c r="AJQ167" s="0"/>
      <c r="AJR167" s="0"/>
      <c r="AJS167" s="0"/>
      <c r="AJT167" s="0"/>
      <c r="AJU167" s="0"/>
      <c r="AJV167" s="0"/>
      <c r="AJW167" s="0"/>
      <c r="AJX167" s="0"/>
      <c r="AJY167" s="0"/>
      <c r="AJZ167" s="0"/>
      <c r="AKA167" s="0"/>
      <c r="AKB167" s="0"/>
      <c r="AKC167" s="0"/>
      <c r="AKD167" s="0"/>
      <c r="AKE167" s="0"/>
      <c r="AKF167" s="0"/>
      <c r="AKG167" s="0"/>
      <c r="AKH167" s="0"/>
      <c r="AKI167" s="0"/>
      <c r="AKJ167" s="0"/>
      <c r="AKK167" s="0"/>
      <c r="AKL167" s="0"/>
      <c r="AKM167" s="0"/>
      <c r="AKN167" s="0"/>
      <c r="AKO167" s="0"/>
      <c r="AKP167" s="0"/>
      <c r="AKQ167" s="0"/>
      <c r="AKR167" s="0"/>
      <c r="AKS167" s="0"/>
      <c r="AKT167" s="0"/>
      <c r="AKU167" s="0"/>
      <c r="AKV167" s="0"/>
      <c r="AKW167" s="0"/>
      <c r="AKX167" s="0"/>
      <c r="AKY167" s="0"/>
      <c r="AKZ167" s="0"/>
      <c r="ALA167" s="0"/>
      <c r="ALB167" s="0"/>
      <c r="ALC167" s="0"/>
      <c r="ALD167" s="0"/>
      <c r="ALE167" s="0"/>
      <c r="ALF167" s="0"/>
      <c r="ALG167" s="0"/>
      <c r="ALH167" s="0"/>
      <c r="ALI167" s="0"/>
      <c r="ALJ167" s="0"/>
      <c r="ALK167" s="0"/>
      <c r="ALL167" s="0"/>
      <c r="ALM167" s="0"/>
      <c r="ALN167" s="0"/>
      <c r="ALO167" s="0"/>
      <c r="ALP167" s="0"/>
      <c r="ALQ167" s="0"/>
      <c r="ALR167" s="0"/>
      <c r="ALS167" s="0"/>
      <c r="ALT167" s="0"/>
      <c r="ALU167" s="0"/>
      <c r="ALV167" s="0"/>
      <c r="ALW167" s="0"/>
      <c r="ALX167" s="0"/>
      <c r="ALY167" s="0"/>
      <c r="ALZ167" s="0"/>
      <c r="AMA167" s="0"/>
      <c r="AMB167" s="0"/>
      <c r="AMC167" s="0"/>
      <c r="AMD167" s="0"/>
      <c r="AME167" s="0"/>
      <c r="AMF167" s="0"/>
      <c r="AMG167" s="0"/>
      <c r="AMH167" s="0"/>
      <c r="AMI167" s="0"/>
      <c r="AMJ167" s="0"/>
    </row>
    <row r="168" customFormat="false" ht="15.75" hidden="false" customHeight="true" outlineLevel="1" collapsed="false">
      <c r="A168" s="270"/>
      <c r="B168" s="281" t="s">
        <v>81</v>
      </c>
      <c r="C168" s="222"/>
      <c r="D168" s="58" t="n">
        <v>44.09562</v>
      </c>
      <c r="E168" s="58" t="n">
        <v>0.0162</v>
      </c>
      <c r="F168" s="58" t="n">
        <v>0.0162</v>
      </c>
      <c r="G168" s="58" t="n">
        <v>0.0162</v>
      </c>
      <c r="H168" s="58" t="n">
        <v>0.0162</v>
      </c>
      <c r="I168" s="58" t="n">
        <v>0.0162</v>
      </c>
      <c r="J168" s="58" t="n">
        <v>0.0162</v>
      </c>
      <c r="K168" s="282" t="n">
        <v>2.19</v>
      </c>
      <c r="L168" s="282" t="n">
        <v>2.19</v>
      </c>
      <c r="M168" s="282" t="n">
        <v>0.0162</v>
      </c>
      <c r="N168" s="282" t="n">
        <v>2.19</v>
      </c>
      <c r="O168" s="58" t="n">
        <v>0.0162</v>
      </c>
      <c r="P168" s="58" t="n">
        <v>0.0162</v>
      </c>
      <c r="Q168" s="58" t="n">
        <v>0.0162</v>
      </c>
      <c r="R168" s="58" t="n">
        <v>0.0162</v>
      </c>
      <c r="S168" s="58" t="n">
        <v>0.0162</v>
      </c>
      <c r="T168" s="58" t="n">
        <v>0.0162</v>
      </c>
      <c r="U168" s="58" t="n">
        <v>2.19</v>
      </c>
      <c r="V168" s="58" t="n">
        <v>2.19</v>
      </c>
      <c r="W168" s="58" t="n">
        <v>2.19</v>
      </c>
      <c r="X168" s="60" t="n">
        <v>2.19</v>
      </c>
      <c r="Y168" s="58" t="n">
        <v>0.0162</v>
      </c>
      <c r="Z168" s="58" t="n">
        <v>0.0162</v>
      </c>
      <c r="AA168" s="58" t="n">
        <v>0.0162</v>
      </c>
      <c r="AB168" s="58" t="n">
        <v>0.0162</v>
      </c>
      <c r="AC168" s="58" t="n">
        <v>0.0162</v>
      </c>
      <c r="AD168" s="58" t="n">
        <v>0.0162</v>
      </c>
      <c r="AE168" s="58" t="n">
        <v>2.19</v>
      </c>
      <c r="AF168" s="58" t="n">
        <v>2.19</v>
      </c>
      <c r="AG168" s="58" t="n">
        <v>2.19</v>
      </c>
      <c r="AH168" s="58" t="n">
        <v>2.19</v>
      </c>
      <c r="AI168" s="58" t="n">
        <v>0.0162</v>
      </c>
      <c r="AJ168" s="58" t="n">
        <v>0.0162</v>
      </c>
      <c r="AK168" s="58" t="n">
        <v>0.0162</v>
      </c>
      <c r="AL168" s="58" t="n">
        <v>0.0162</v>
      </c>
      <c r="AM168" s="58" t="n">
        <v>0.0162</v>
      </c>
      <c r="AN168" s="58" t="n">
        <v>0.0162</v>
      </c>
      <c r="AO168" s="58" t="n">
        <v>0.055</v>
      </c>
      <c r="AP168" s="58" t="n">
        <v>0.055</v>
      </c>
      <c r="AQ168" s="58" t="n">
        <v>0.055</v>
      </c>
      <c r="AR168" s="60"/>
      <c r="AS168" s="218" t="n">
        <v>0.031</v>
      </c>
      <c r="AT168" s="58" t="n">
        <v>0.031</v>
      </c>
      <c r="AU168" s="58" t="n">
        <v>0.031</v>
      </c>
      <c r="AV168" s="58" t="n">
        <v>0.031</v>
      </c>
      <c r="AW168" s="58" t="n">
        <v>0.031</v>
      </c>
      <c r="AX168" s="58" t="n">
        <v>0.031</v>
      </c>
      <c r="AY168" s="58" t="n">
        <v>0.031</v>
      </c>
      <c r="AZ168" s="58" t="n">
        <v>0.031</v>
      </c>
      <c r="BA168" s="58" t="n">
        <v>0.031</v>
      </c>
      <c r="BB168" s="60"/>
      <c r="BW168" s="0"/>
      <c r="BX168" s="0"/>
      <c r="BY168" s="0"/>
      <c r="BZ168" s="0"/>
      <c r="CA168" s="0"/>
      <c r="CB168" s="0"/>
      <c r="CC168" s="0"/>
      <c r="CD168" s="0"/>
      <c r="CE168" s="0"/>
      <c r="CF168" s="0"/>
      <c r="CG168" s="0"/>
      <c r="CH168" s="0"/>
      <c r="CI168" s="0"/>
      <c r="CJ168" s="0"/>
      <c r="CK168" s="0"/>
      <c r="CL168" s="0"/>
      <c r="CM168" s="0"/>
      <c r="CN168" s="0"/>
      <c r="CO168" s="0"/>
      <c r="CP168" s="0"/>
      <c r="CQ168" s="0"/>
      <c r="CR168" s="0"/>
      <c r="CS168" s="0"/>
      <c r="CT168" s="0"/>
      <c r="CU168" s="0"/>
      <c r="CV168" s="0"/>
      <c r="CW168" s="0"/>
      <c r="CX168" s="0"/>
      <c r="CY168" s="0"/>
      <c r="CZ168" s="0"/>
      <c r="DA168" s="0"/>
      <c r="DB168" s="0"/>
      <c r="DC168" s="0"/>
      <c r="DD168" s="0"/>
      <c r="DE168" s="0"/>
      <c r="DF168" s="0"/>
      <c r="DG168" s="0"/>
      <c r="DH168" s="0"/>
      <c r="DI168" s="0"/>
      <c r="DJ168" s="0"/>
      <c r="DK168" s="0"/>
      <c r="DL168" s="0"/>
      <c r="DM168" s="0"/>
      <c r="DN168" s="0"/>
      <c r="DO168" s="0"/>
      <c r="DP168" s="0"/>
      <c r="DQ168" s="0"/>
      <c r="DR168" s="0"/>
      <c r="DS168" s="0"/>
      <c r="DT168" s="0"/>
      <c r="DU168" s="0"/>
      <c r="DV168" s="0"/>
      <c r="DW168" s="0"/>
      <c r="DX168" s="0"/>
      <c r="DY168" s="0"/>
      <c r="DZ168" s="0"/>
      <c r="EA168" s="0"/>
      <c r="EB168" s="0"/>
      <c r="EC168" s="0"/>
      <c r="ED168" s="0"/>
      <c r="EE168" s="0"/>
      <c r="EF168" s="0"/>
      <c r="EG168" s="0"/>
      <c r="EH168" s="0"/>
      <c r="EI168" s="0"/>
      <c r="EJ168" s="0"/>
      <c r="EK168" s="0"/>
      <c r="EL168" s="0"/>
      <c r="EM168" s="0"/>
      <c r="EN168" s="0"/>
      <c r="EO168" s="0"/>
      <c r="EP168" s="0"/>
      <c r="EQ168" s="0"/>
      <c r="ER168" s="0"/>
      <c r="ES168" s="0"/>
      <c r="ET168" s="0"/>
      <c r="EU168" s="0"/>
      <c r="EV168" s="0"/>
      <c r="EW168" s="0"/>
      <c r="EX168" s="0"/>
      <c r="EY168" s="0"/>
      <c r="EZ168" s="0"/>
      <c r="FA168" s="0"/>
      <c r="FB168" s="0"/>
      <c r="FC168" s="0"/>
      <c r="FD168" s="0"/>
      <c r="FE168" s="0"/>
      <c r="FF168" s="0"/>
      <c r="FG168" s="0"/>
      <c r="FH168" s="0"/>
      <c r="FI168" s="0"/>
      <c r="FJ168" s="0"/>
      <c r="FK168" s="0"/>
      <c r="FL168" s="0"/>
      <c r="FM168" s="0"/>
      <c r="FN168" s="0"/>
      <c r="FO168" s="0"/>
      <c r="FP168" s="0"/>
      <c r="FQ168" s="0"/>
      <c r="FR168" s="0"/>
      <c r="FS168" s="0"/>
      <c r="FT168" s="0"/>
      <c r="FU168" s="0"/>
      <c r="FV168" s="0"/>
      <c r="FW168" s="0"/>
      <c r="FX168" s="0"/>
      <c r="FY168" s="0"/>
      <c r="FZ168" s="0"/>
      <c r="GA168" s="0"/>
      <c r="GB168" s="0"/>
      <c r="GC168" s="0"/>
      <c r="GD168" s="0"/>
      <c r="GE168" s="0"/>
      <c r="GF168" s="0"/>
      <c r="GG168" s="0"/>
      <c r="GH168" s="0"/>
      <c r="GI168" s="0"/>
      <c r="GJ168" s="0"/>
      <c r="GK168" s="0"/>
      <c r="GL168" s="0"/>
      <c r="GM168" s="0"/>
      <c r="GN168" s="0"/>
      <c r="GO168" s="0"/>
      <c r="GP168" s="0"/>
      <c r="GQ168" s="0"/>
      <c r="GR168" s="0"/>
      <c r="GS168" s="0"/>
      <c r="GT168" s="0"/>
      <c r="GU168" s="0"/>
      <c r="GV168" s="0"/>
      <c r="GW168" s="0"/>
      <c r="GX168" s="0"/>
      <c r="GY168" s="0"/>
      <c r="GZ168" s="0"/>
      <c r="HA168" s="0"/>
      <c r="HB168" s="0"/>
      <c r="HC168" s="0"/>
      <c r="HD168" s="0"/>
      <c r="HE168" s="0"/>
      <c r="HF168" s="0"/>
      <c r="HG168" s="0"/>
      <c r="HH168" s="0"/>
      <c r="HI168" s="0"/>
      <c r="HJ168" s="0"/>
      <c r="HK168" s="0"/>
      <c r="HL168" s="0"/>
      <c r="HM168" s="0"/>
      <c r="HN168" s="0"/>
      <c r="HO168" s="0"/>
      <c r="HP168" s="0"/>
      <c r="HQ168" s="0"/>
      <c r="HR168" s="0"/>
      <c r="HS168" s="0"/>
      <c r="HT168" s="0"/>
      <c r="HU168" s="0"/>
      <c r="HV168" s="0"/>
      <c r="HW168" s="0"/>
      <c r="HX168" s="0"/>
      <c r="HY168" s="0"/>
      <c r="HZ168" s="0"/>
      <c r="IA168" s="0"/>
      <c r="IB168" s="0"/>
      <c r="IC168" s="0"/>
      <c r="ID168" s="0"/>
      <c r="IE168" s="0"/>
      <c r="IF168" s="0"/>
      <c r="IG168" s="0"/>
      <c r="IH168" s="0"/>
      <c r="II168" s="0"/>
      <c r="IJ168" s="0"/>
      <c r="IK168" s="0"/>
      <c r="IL168" s="0"/>
      <c r="IM168" s="0"/>
      <c r="IN168" s="0"/>
      <c r="IO168" s="0"/>
      <c r="IP168" s="0"/>
      <c r="IQ168" s="0"/>
      <c r="IR168" s="0"/>
      <c r="IS168" s="0"/>
      <c r="IT168" s="0"/>
      <c r="IU168" s="0"/>
      <c r="IV168" s="0"/>
      <c r="IW168" s="0"/>
      <c r="IX168" s="0"/>
      <c r="IY168" s="0"/>
      <c r="IZ168" s="0"/>
      <c r="JA168" s="0"/>
      <c r="JB168" s="0"/>
      <c r="JC168" s="0"/>
      <c r="JD168" s="0"/>
      <c r="JE168" s="0"/>
      <c r="JF168" s="0"/>
      <c r="JG168" s="0"/>
      <c r="JH168" s="0"/>
      <c r="JI168" s="0"/>
      <c r="JJ168" s="0"/>
      <c r="JK168" s="0"/>
      <c r="JL168" s="0"/>
      <c r="JM168" s="0"/>
      <c r="JN168" s="0"/>
      <c r="JO168" s="0"/>
      <c r="JP168" s="0"/>
      <c r="JQ168" s="0"/>
      <c r="JR168" s="0"/>
      <c r="JS168" s="0"/>
      <c r="JT168" s="0"/>
      <c r="JU168" s="0"/>
      <c r="JV168" s="0"/>
      <c r="JW168" s="0"/>
      <c r="JX168" s="0"/>
      <c r="JY168" s="0"/>
      <c r="JZ168" s="0"/>
      <c r="KA168" s="0"/>
      <c r="KB168" s="0"/>
      <c r="KC168" s="0"/>
      <c r="KD168" s="0"/>
      <c r="KE168" s="0"/>
      <c r="KF168" s="0"/>
      <c r="KG168" s="0"/>
      <c r="KH168" s="0"/>
      <c r="KI168" s="0"/>
      <c r="KJ168" s="0"/>
      <c r="KK168" s="0"/>
      <c r="KL168" s="0"/>
      <c r="KM168" s="0"/>
      <c r="KN168" s="0"/>
      <c r="KO168" s="0"/>
      <c r="KP168" s="0"/>
      <c r="KQ168" s="0"/>
      <c r="KR168" s="0"/>
      <c r="KS168" s="0"/>
      <c r="KT168" s="0"/>
      <c r="KU168" s="0"/>
      <c r="KV168" s="0"/>
      <c r="KW168" s="0"/>
      <c r="KX168" s="0"/>
      <c r="KY168" s="0"/>
      <c r="KZ168" s="0"/>
      <c r="LA168" s="0"/>
      <c r="LB168" s="0"/>
      <c r="LC168" s="0"/>
      <c r="LD168" s="0"/>
      <c r="LE168" s="0"/>
      <c r="LF168" s="0"/>
      <c r="LG168" s="0"/>
      <c r="LH168" s="0"/>
      <c r="LI168" s="0"/>
      <c r="LJ168" s="0"/>
      <c r="LK168" s="0"/>
      <c r="LL168" s="0"/>
      <c r="LM168" s="0"/>
      <c r="LN168" s="0"/>
      <c r="LO168" s="0"/>
      <c r="LP168" s="0"/>
      <c r="LQ168" s="0"/>
      <c r="LR168" s="0"/>
      <c r="LS168" s="0"/>
      <c r="LT168" s="0"/>
      <c r="LU168" s="0"/>
      <c r="LV168" s="0"/>
      <c r="LW168" s="0"/>
      <c r="LX168" s="0"/>
      <c r="LY168" s="0"/>
      <c r="LZ168" s="0"/>
      <c r="MA168" s="0"/>
      <c r="MB168" s="0"/>
      <c r="MC168" s="0"/>
      <c r="MD168" s="0"/>
      <c r="ME168" s="0"/>
      <c r="MF168" s="0"/>
      <c r="MG168" s="0"/>
      <c r="MH168" s="0"/>
      <c r="MI168" s="0"/>
      <c r="MJ168" s="0"/>
      <c r="MK168" s="0"/>
      <c r="ML168" s="0"/>
      <c r="MM168" s="0"/>
      <c r="MN168" s="0"/>
      <c r="MO168" s="0"/>
      <c r="MP168" s="0"/>
      <c r="MQ168" s="0"/>
      <c r="MR168" s="0"/>
      <c r="MS168" s="0"/>
      <c r="MT168" s="0"/>
      <c r="MU168" s="0"/>
      <c r="MV168" s="0"/>
      <c r="MW168" s="0"/>
      <c r="MX168" s="0"/>
      <c r="MY168" s="0"/>
      <c r="MZ168" s="0"/>
      <c r="NA168" s="0"/>
      <c r="NB168" s="0"/>
      <c r="NC168" s="0"/>
      <c r="ND168" s="0"/>
      <c r="NE168" s="0"/>
      <c r="NF168" s="0"/>
      <c r="NG168" s="0"/>
      <c r="NH168" s="0"/>
      <c r="NI168" s="0"/>
      <c r="NJ168" s="0"/>
      <c r="NK168" s="0"/>
      <c r="NL168" s="0"/>
      <c r="NM168" s="0"/>
      <c r="NN168" s="0"/>
      <c r="NO168" s="0"/>
      <c r="NP168" s="0"/>
      <c r="NQ168" s="0"/>
      <c r="NR168" s="0"/>
      <c r="NS168" s="0"/>
      <c r="NT168" s="0"/>
      <c r="NU168" s="0"/>
      <c r="NV168" s="0"/>
      <c r="NW168" s="0"/>
      <c r="NX168" s="0"/>
      <c r="NY168" s="0"/>
      <c r="NZ168" s="0"/>
      <c r="OA168" s="0"/>
      <c r="OB168" s="0"/>
      <c r="OC168" s="0"/>
      <c r="OD168" s="0"/>
      <c r="OE168" s="0"/>
      <c r="OF168" s="0"/>
      <c r="OG168" s="0"/>
      <c r="OH168" s="0"/>
      <c r="OI168" s="0"/>
      <c r="OJ168" s="0"/>
      <c r="OK168" s="0"/>
      <c r="OL168" s="0"/>
      <c r="OM168" s="0"/>
      <c r="ON168" s="0"/>
      <c r="OO168" s="0"/>
      <c r="OP168" s="0"/>
      <c r="OQ168" s="0"/>
      <c r="OR168" s="0"/>
      <c r="OS168" s="0"/>
      <c r="OT168" s="0"/>
      <c r="OU168" s="0"/>
      <c r="OV168" s="0"/>
      <c r="OW168" s="0"/>
      <c r="OX168" s="0"/>
      <c r="OY168" s="0"/>
      <c r="OZ168" s="0"/>
      <c r="PA168" s="0"/>
      <c r="PB168" s="0"/>
      <c r="PC168" s="0"/>
      <c r="PD168" s="0"/>
      <c r="PE168" s="0"/>
      <c r="PF168" s="0"/>
      <c r="PG168" s="0"/>
      <c r="PH168" s="0"/>
      <c r="PI168" s="0"/>
      <c r="PJ168" s="0"/>
      <c r="PK168" s="0"/>
      <c r="PL168" s="0"/>
      <c r="PM168" s="0"/>
      <c r="PN168" s="0"/>
      <c r="PO168" s="0"/>
      <c r="PP168" s="0"/>
      <c r="PQ168" s="0"/>
      <c r="PR168" s="0"/>
      <c r="PS168" s="0"/>
      <c r="PT168" s="0"/>
      <c r="PU168" s="0"/>
      <c r="PV168" s="0"/>
      <c r="PW168" s="0"/>
      <c r="PX168" s="0"/>
      <c r="PY168" s="0"/>
      <c r="PZ168" s="0"/>
      <c r="QA168" s="0"/>
      <c r="QB168" s="0"/>
      <c r="QC168" s="0"/>
      <c r="QD168" s="0"/>
      <c r="QE168" s="0"/>
      <c r="QF168" s="0"/>
      <c r="QG168" s="0"/>
      <c r="QH168" s="0"/>
      <c r="QI168" s="0"/>
      <c r="QJ168" s="0"/>
      <c r="QK168" s="0"/>
      <c r="QL168" s="0"/>
      <c r="QM168" s="0"/>
      <c r="QN168" s="0"/>
      <c r="QO168" s="0"/>
      <c r="QP168" s="0"/>
      <c r="QQ168" s="0"/>
      <c r="QR168" s="0"/>
      <c r="QS168" s="0"/>
      <c r="QT168" s="0"/>
      <c r="QU168" s="0"/>
      <c r="QV168" s="0"/>
      <c r="QW168" s="0"/>
      <c r="QX168" s="0"/>
      <c r="QY168" s="0"/>
      <c r="QZ168" s="0"/>
      <c r="RA168" s="0"/>
      <c r="RB168" s="0"/>
      <c r="RC168" s="0"/>
      <c r="RD168" s="0"/>
      <c r="RE168" s="0"/>
      <c r="RF168" s="0"/>
      <c r="RG168" s="0"/>
      <c r="RH168" s="0"/>
      <c r="RI168" s="0"/>
      <c r="RJ168" s="0"/>
      <c r="RK168" s="0"/>
      <c r="RL168" s="0"/>
      <c r="RM168" s="0"/>
      <c r="RN168" s="0"/>
      <c r="RO168" s="0"/>
      <c r="RP168" s="0"/>
      <c r="RQ168" s="0"/>
      <c r="RR168" s="0"/>
      <c r="RS168" s="0"/>
      <c r="RT168" s="0"/>
      <c r="RU168" s="0"/>
      <c r="RV168" s="0"/>
      <c r="RW168" s="0"/>
      <c r="RX168" s="0"/>
      <c r="RY168" s="0"/>
      <c r="RZ168" s="0"/>
      <c r="SA168" s="0"/>
      <c r="SB168" s="0"/>
      <c r="SC168" s="0"/>
      <c r="SD168" s="0"/>
      <c r="SE168" s="0"/>
      <c r="SF168" s="0"/>
      <c r="SG168" s="0"/>
      <c r="SH168" s="0"/>
      <c r="SI168" s="0"/>
      <c r="SJ168" s="0"/>
      <c r="SK168" s="0"/>
      <c r="SL168" s="0"/>
      <c r="SM168" s="0"/>
      <c r="SN168" s="0"/>
      <c r="SO168" s="0"/>
      <c r="SP168" s="0"/>
      <c r="SQ168" s="0"/>
      <c r="SR168" s="0"/>
      <c r="SS168" s="0"/>
      <c r="ST168" s="0"/>
      <c r="SU168" s="0"/>
      <c r="SV168" s="0"/>
      <c r="SW168" s="0"/>
      <c r="SX168" s="0"/>
      <c r="SY168" s="0"/>
      <c r="SZ168" s="0"/>
      <c r="TA168" s="0"/>
      <c r="TB168" s="0"/>
      <c r="TC168" s="0"/>
      <c r="TD168" s="0"/>
      <c r="TE168" s="0"/>
      <c r="TF168" s="0"/>
      <c r="TG168" s="0"/>
      <c r="TH168" s="0"/>
      <c r="TI168" s="0"/>
      <c r="TJ168" s="0"/>
      <c r="TK168" s="0"/>
      <c r="TL168" s="0"/>
      <c r="TM168" s="0"/>
      <c r="TN168" s="0"/>
      <c r="TO168" s="0"/>
      <c r="TP168" s="0"/>
      <c r="TQ168" s="0"/>
      <c r="TR168" s="0"/>
      <c r="TS168" s="0"/>
      <c r="TT168" s="0"/>
      <c r="TU168" s="0"/>
      <c r="TV168" s="0"/>
      <c r="TW168" s="0"/>
      <c r="TX168" s="0"/>
      <c r="TY168" s="0"/>
      <c r="TZ168" s="0"/>
      <c r="UA168" s="0"/>
      <c r="UB168" s="0"/>
      <c r="UC168" s="0"/>
      <c r="UD168" s="0"/>
      <c r="UE168" s="0"/>
      <c r="UF168" s="0"/>
      <c r="UG168" s="0"/>
      <c r="UH168" s="0"/>
      <c r="UI168" s="0"/>
      <c r="UJ168" s="0"/>
      <c r="UK168" s="0"/>
      <c r="UL168" s="0"/>
      <c r="UM168" s="0"/>
      <c r="UN168" s="0"/>
      <c r="UO168" s="0"/>
      <c r="UP168" s="0"/>
      <c r="UQ168" s="0"/>
      <c r="UR168" s="0"/>
      <c r="US168" s="0"/>
      <c r="UT168" s="0"/>
      <c r="UU168" s="0"/>
      <c r="UV168" s="0"/>
      <c r="UW168" s="0"/>
      <c r="UX168" s="0"/>
      <c r="UY168" s="0"/>
      <c r="UZ168" s="0"/>
      <c r="VA168" s="0"/>
      <c r="VB168" s="0"/>
      <c r="VC168" s="0"/>
      <c r="VD168" s="0"/>
      <c r="VE168" s="0"/>
      <c r="VF168" s="0"/>
      <c r="VG168" s="0"/>
      <c r="VH168" s="0"/>
      <c r="VI168" s="0"/>
      <c r="VJ168" s="0"/>
      <c r="VK168" s="0"/>
      <c r="VL168" s="0"/>
      <c r="VM168" s="0"/>
      <c r="VN168" s="0"/>
      <c r="VO168" s="0"/>
      <c r="VP168" s="0"/>
      <c r="VQ168" s="0"/>
      <c r="VR168" s="0"/>
      <c r="VS168" s="0"/>
      <c r="VT168" s="0"/>
      <c r="VU168" s="0"/>
      <c r="VV168" s="0"/>
      <c r="VW168" s="0"/>
      <c r="VX168" s="0"/>
      <c r="VY168" s="0"/>
      <c r="VZ168" s="0"/>
      <c r="WA168" s="0"/>
      <c r="WB168" s="0"/>
      <c r="WC168" s="0"/>
      <c r="WD168" s="0"/>
      <c r="WE168" s="0"/>
      <c r="WF168" s="0"/>
      <c r="WG168" s="0"/>
      <c r="WH168" s="0"/>
      <c r="WI168" s="0"/>
      <c r="WJ168" s="0"/>
      <c r="WK168" s="0"/>
      <c r="WL168" s="0"/>
      <c r="WM168" s="0"/>
      <c r="WN168" s="0"/>
      <c r="WO168" s="0"/>
      <c r="WP168" s="0"/>
      <c r="WQ168" s="0"/>
      <c r="WR168" s="0"/>
      <c r="WS168" s="0"/>
      <c r="WT168" s="0"/>
      <c r="WU168" s="0"/>
      <c r="WV168" s="0"/>
      <c r="WW168" s="0"/>
      <c r="WX168" s="0"/>
      <c r="WY168" s="0"/>
      <c r="WZ168" s="0"/>
      <c r="XA168" s="0"/>
      <c r="XB168" s="0"/>
      <c r="XC168" s="0"/>
      <c r="XD168" s="0"/>
      <c r="XE168" s="0"/>
      <c r="XF168" s="0"/>
      <c r="XG168" s="0"/>
      <c r="XH168" s="0"/>
      <c r="XI168" s="0"/>
      <c r="XJ168" s="0"/>
      <c r="XK168" s="0"/>
      <c r="XL168" s="0"/>
      <c r="XM168" s="0"/>
      <c r="XN168" s="0"/>
      <c r="XO168" s="0"/>
      <c r="XP168" s="0"/>
      <c r="XQ168" s="0"/>
      <c r="XR168" s="0"/>
      <c r="XS168" s="0"/>
      <c r="XT168" s="0"/>
      <c r="XU168" s="0"/>
      <c r="XV168" s="0"/>
      <c r="XW168" s="0"/>
      <c r="XX168" s="0"/>
      <c r="XY168" s="0"/>
      <c r="XZ168" s="0"/>
      <c r="YA168" s="0"/>
      <c r="YB168" s="0"/>
      <c r="YC168" s="0"/>
      <c r="YD168" s="0"/>
      <c r="YE168" s="0"/>
      <c r="YF168" s="0"/>
      <c r="YG168" s="0"/>
      <c r="YH168" s="0"/>
      <c r="YI168" s="0"/>
      <c r="YJ168" s="0"/>
      <c r="YK168" s="0"/>
      <c r="YL168" s="0"/>
      <c r="YM168" s="0"/>
      <c r="YN168" s="0"/>
      <c r="YO168" s="0"/>
      <c r="YP168" s="0"/>
      <c r="YQ168" s="0"/>
      <c r="YR168" s="0"/>
      <c r="YS168" s="0"/>
      <c r="YT168" s="0"/>
      <c r="YU168" s="0"/>
      <c r="YV168" s="0"/>
      <c r="YW168" s="0"/>
      <c r="YX168" s="0"/>
      <c r="YY168" s="0"/>
      <c r="YZ168" s="0"/>
      <c r="ZA168" s="0"/>
      <c r="ZB168" s="0"/>
      <c r="ZC168" s="0"/>
      <c r="ZD168" s="0"/>
      <c r="ZE168" s="0"/>
      <c r="ZF168" s="0"/>
      <c r="ZG168" s="0"/>
      <c r="ZH168" s="0"/>
      <c r="ZI168" s="0"/>
      <c r="ZJ168" s="0"/>
      <c r="ZK168" s="0"/>
      <c r="ZL168" s="0"/>
      <c r="ZM168" s="0"/>
      <c r="ZN168" s="0"/>
      <c r="ZO168" s="0"/>
      <c r="ZP168" s="0"/>
      <c r="ZQ168" s="0"/>
      <c r="ZR168" s="0"/>
      <c r="ZS168" s="0"/>
      <c r="ZT168" s="0"/>
      <c r="ZU168" s="0"/>
      <c r="ZV168" s="0"/>
      <c r="ZW168" s="0"/>
      <c r="ZX168" s="0"/>
      <c r="ZY168" s="0"/>
      <c r="ZZ168" s="0"/>
      <c r="AAA168" s="0"/>
      <c r="AAB168" s="0"/>
      <c r="AAC168" s="0"/>
      <c r="AAD168" s="0"/>
      <c r="AAE168" s="0"/>
      <c r="AAF168" s="0"/>
      <c r="AAG168" s="0"/>
      <c r="AAH168" s="0"/>
      <c r="AAI168" s="0"/>
      <c r="AAJ168" s="0"/>
      <c r="AAK168" s="0"/>
      <c r="AAL168" s="0"/>
      <c r="AAM168" s="0"/>
      <c r="AAN168" s="0"/>
      <c r="AAO168" s="0"/>
      <c r="AAP168" s="0"/>
      <c r="AAQ168" s="0"/>
      <c r="AAR168" s="0"/>
      <c r="AAS168" s="0"/>
      <c r="AAT168" s="0"/>
      <c r="AAU168" s="0"/>
      <c r="AAV168" s="0"/>
      <c r="AAW168" s="0"/>
      <c r="AAX168" s="0"/>
      <c r="AAY168" s="0"/>
      <c r="AAZ168" s="0"/>
      <c r="ABA168" s="0"/>
      <c r="ABB168" s="0"/>
      <c r="ABC168" s="0"/>
      <c r="ABD168" s="0"/>
      <c r="ABE168" s="0"/>
      <c r="ABF168" s="0"/>
      <c r="ABG168" s="0"/>
      <c r="ABH168" s="0"/>
      <c r="ABI168" s="0"/>
      <c r="ABJ168" s="0"/>
      <c r="ABK168" s="0"/>
      <c r="ABL168" s="0"/>
      <c r="ABM168" s="0"/>
      <c r="ABN168" s="0"/>
      <c r="ABO168" s="0"/>
      <c r="ABP168" s="0"/>
      <c r="ABQ168" s="0"/>
      <c r="ABR168" s="0"/>
      <c r="ABS168" s="0"/>
      <c r="ABT168" s="0"/>
      <c r="ABU168" s="0"/>
      <c r="ABV168" s="0"/>
      <c r="ABW168" s="0"/>
      <c r="ABX168" s="0"/>
      <c r="ABY168" s="0"/>
      <c r="ABZ168" s="0"/>
      <c r="ACA168" s="0"/>
      <c r="ACB168" s="0"/>
      <c r="ACC168" s="0"/>
      <c r="ACD168" s="0"/>
      <c r="ACE168" s="0"/>
      <c r="ACF168" s="0"/>
      <c r="ACG168" s="0"/>
      <c r="ACH168" s="0"/>
      <c r="ACI168" s="0"/>
      <c r="ACJ168" s="0"/>
      <c r="ACK168" s="0"/>
      <c r="ACL168" s="0"/>
      <c r="ACM168" s="0"/>
      <c r="ACN168" s="0"/>
      <c r="ACO168" s="0"/>
      <c r="ACP168" s="0"/>
      <c r="ACQ168" s="0"/>
      <c r="ACR168" s="0"/>
      <c r="ACS168" s="0"/>
      <c r="ACT168" s="0"/>
      <c r="ACU168" s="0"/>
      <c r="ACV168" s="0"/>
      <c r="ACW168" s="0"/>
      <c r="ACX168" s="0"/>
      <c r="ACY168" s="0"/>
      <c r="ACZ168" s="0"/>
      <c r="ADA168" s="0"/>
      <c r="ADB168" s="0"/>
      <c r="ADC168" s="0"/>
      <c r="ADD168" s="0"/>
      <c r="ADE168" s="0"/>
      <c r="ADF168" s="0"/>
      <c r="ADG168" s="0"/>
      <c r="ADH168" s="0"/>
      <c r="ADI168" s="0"/>
      <c r="ADJ168" s="0"/>
      <c r="ADK168" s="0"/>
      <c r="ADL168" s="0"/>
      <c r="ADM168" s="0"/>
      <c r="ADN168" s="0"/>
      <c r="ADO168" s="0"/>
      <c r="ADP168" s="0"/>
      <c r="ADQ168" s="0"/>
      <c r="ADR168" s="0"/>
      <c r="ADS168" s="0"/>
      <c r="ADT168" s="0"/>
      <c r="ADU168" s="0"/>
      <c r="ADV168" s="0"/>
      <c r="ADW168" s="0"/>
      <c r="ADX168" s="0"/>
      <c r="ADY168" s="0"/>
      <c r="ADZ168" s="0"/>
      <c r="AEA168" s="0"/>
      <c r="AEB168" s="0"/>
      <c r="AEC168" s="0"/>
      <c r="AED168" s="0"/>
      <c r="AEE168" s="0"/>
      <c r="AEF168" s="0"/>
      <c r="AEG168" s="0"/>
      <c r="AEH168" s="0"/>
      <c r="AEI168" s="0"/>
      <c r="AEJ168" s="0"/>
      <c r="AEK168" s="0"/>
      <c r="AEL168" s="0"/>
      <c r="AEM168" s="0"/>
      <c r="AEN168" s="0"/>
      <c r="AEO168" s="0"/>
      <c r="AEP168" s="0"/>
      <c r="AEQ168" s="0"/>
      <c r="AER168" s="0"/>
      <c r="AES168" s="0"/>
      <c r="AET168" s="0"/>
      <c r="AEU168" s="0"/>
      <c r="AEV168" s="0"/>
      <c r="AEW168" s="0"/>
      <c r="AEX168" s="0"/>
      <c r="AEY168" s="0"/>
      <c r="AEZ168" s="0"/>
      <c r="AFA168" s="0"/>
      <c r="AFB168" s="0"/>
      <c r="AFC168" s="0"/>
      <c r="AFD168" s="0"/>
      <c r="AFE168" s="0"/>
      <c r="AFF168" s="0"/>
      <c r="AFG168" s="0"/>
      <c r="AFH168" s="0"/>
      <c r="AFI168" s="0"/>
      <c r="AFJ168" s="0"/>
      <c r="AFK168" s="0"/>
      <c r="AFL168" s="0"/>
      <c r="AFM168" s="0"/>
      <c r="AFN168" s="0"/>
      <c r="AFO168" s="0"/>
      <c r="AFP168" s="0"/>
      <c r="AFQ168" s="0"/>
      <c r="AFR168" s="0"/>
      <c r="AFS168" s="0"/>
      <c r="AFT168" s="0"/>
      <c r="AFU168" s="0"/>
      <c r="AFV168" s="0"/>
      <c r="AFW168" s="0"/>
      <c r="AFX168" s="0"/>
      <c r="AFY168" s="0"/>
      <c r="AFZ168" s="0"/>
      <c r="AGA168" s="0"/>
      <c r="AGB168" s="0"/>
      <c r="AGC168" s="0"/>
      <c r="AGD168" s="0"/>
      <c r="AGE168" s="0"/>
      <c r="AGF168" s="0"/>
      <c r="AGG168" s="0"/>
      <c r="AGH168" s="0"/>
      <c r="AGI168" s="0"/>
      <c r="AGJ168" s="0"/>
      <c r="AGK168" s="0"/>
      <c r="AGL168" s="0"/>
      <c r="AGM168" s="0"/>
      <c r="AGN168" s="0"/>
      <c r="AGO168" s="0"/>
      <c r="AGP168" s="0"/>
      <c r="AGQ168" s="0"/>
      <c r="AGR168" s="0"/>
      <c r="AGS168" s="0"/>
      <c r="AGT168" s="0"/>
      <c r="AGU168" s="0"/>
      <c r="AGV168" s="0"/>
      <c r="AGW168" s="0"/>
      <c r="AGX168" s="0"/>
      <c r="AGY168" s="0"/>
      <c r="AGZ168" s="0"/>
      <c r="AHA168" s="0"/>
      <c r="AHB168" s="0"/>
      <c r="AHC168" s="0"/>
      <c r="AHD168" s="0"/>
      <c r="AHE168" s="0"/>
      <c r="AHF168" s="0"/>
      <c r="AHG168" s="0"/>
      <c r="AHH168" s="0"/>
      <c r="AHI168" s="0"/>
      <c r="AHJ168" s="0"/>
      <c r="AHK168" s="0"/>
      <c r="AHL168" s="0"/>
      <c r="AHM168" s="0"/>
      <c r="AHN168" s="0"/>
      <c r="AHO168" s="0"/>
      <c r="AHP168" s="0"/>
      <c r="AHQ168" s="0"/>
      <c r="AHR168" s="0"/>
      <c r="AHS168" s="0"/>
      <c r="AHT168" s="0"/>
      <c r="AHU168" s="0"/>
      <c r="AHV168" s="0"/>
      <c r="AHW168" s="0"/>
      <c r="AHX168" s="0"/>
      <c r="AHY168" s="0"/>
      <c r="AHZ168" s="0"/>
      <c r="AIA168" s="0"/>
      <c r="AIB168" s="0"/>
      <c r="AIC168" s="0"/>
      <c r="AID168" s="0"/>
      <c r="AIE168" s="0"/>
      <c r="AIF168" s="0"/>
      <c r="AIG168" s="0"/>
      <c r="AIH168" s="0"/>
      <c r="AII168" s="0"/>
      <c r="AIJ168" s="0"/>
      <c r="AIK168" s="0"/>
      <c r="AIL168" s="0"/>
      <c r="AIM168" s="0"/>
      <c r="AIN168" s="0"/>
      <c r="AIO168" s="0"/>
      <c r="AIP168" s="0"/>
      <c r="AIQ168" s="0"/>
      <c r="AIR168" s="0"/>
      <c r="AIS168" s="0"/>
      <c r="AIT168" s="0"/>
      <c r="AIU168" s="0"/>
      <c r="AIV168" s="0"/>
      <c r="AIW168" s="0"/>
      <c r="AIX168" s="0"/>
      <c r="AIY168" s="0"/>
      <c r="AIZ168" s="0"/>
      <c r="AJA168" s="0"/>
      <c r="AJB168" s="0"/>
      <c r="AJC168" s="0"/>
      <c r="AJD168" s="0"/>
      <c r="AJE168" s="0"/>
      <c r="AJF168" s="0"/>
      <c r="AJG168" s="0"/>
      <c r="AJH168" s="0"/>
      <c r="AJI168" s="0"/>
      <c r="AJJ168" s="0"/>
      <c r="AJK168" s="0"/>
      <c r="AJL168" s="0"/>
      <c r="AJM168" s="0"/>
      <c r="AJN168" s="0"/>
      <c r="AJO168" s="0"/>
      <c r="AJP168" s="0"/>
      <c r="AJQ168" s="0"/>
      <c r="AJR168" s="0"/>
      <c r="AJS168" s="0"/>
      <c r="AJT168" s="0"/>
      <c r="AJU168" s="0"/>
      <c r="AJV168" s="0"/>
      <c r="AJW168" s="0"/>
      <c r="AJX168" s="0"/>
      <c r="AJY168" s="0"/>
      <c r="AJZ168" s="0"/>
      <c r="AKA168" s="0"/>
      <c r="AKB168" s="0"/>
      <c r="AKC168" s="0"/>
      <c r="AKD168" s="0"/>
      <c r="AKE168" s="0"/>
      <c r="AKF168" s="0"/>
      <c r="AKG168" s="0"/>
      <c r="AKH168" s="0"/>
      <c r="AKI168" s="0"/>
      <c r="AKJ168" s="0"/>
      <c r="AKK168" s="0"/>
      <c r="AKL168" s="0"/>
      <c r="AKM168" s="0"/>
      <c r="AKN168" s="0"/>
      <c r="AKO168" s="0"/>
      <c r="AKP168" s="0"/>
      <c r="AKQ168" s="0"/>
      <c r="AKR168" s="0"/>
      <c r="AKS168" s="0"/>
      <c r="AKT168" s="0"/>
      <c r="AKU168" s="0"/>
      <c r="AKV168" s="0"/>
      <c r="AKW168" s="0"/>
      <c r="AKX168" s="0"/>
      <c r="AKY168" s="0"/>
      <c r="AKZ168" s="0"/>
      <c r="ALA168" s="0"/>
      <c r="ALB168" s="0"/>
      <c r="ALC168" s="0"/>
      <c r="ALD168" s="0"/>
      <c r="ALE168" s="0"/>
      <c r="ALF168" s="0"/>
      <c r="ALG168" s="0"/>
      <c r="ALH168" s="0"/>
      <c r="ALI168" s="0"/>
      <c r="ALJ168" s="0"/>
      <c r="ALK168" s="0"/>
      <c r="ALL168" s="0"/>
      <c r="ALM168" s="0"/>
      <c r="ALN168" s="0"/>
      <c r="ALO168" s="0"/>
      <c r="ALP168" s="0"/>
      <c r="ALQ168" s="0"/>
      <c r="ALR168" s="0"/>
      <c r="ALS168" s="0"/>
      <c r="ALT168" s="0"/>
      <c r="ALU168" s="0"/>
      <c r="ALV168" s="0"/>
      <c r="ALW168" s="0"/>
      <c r="ALX168" s="0"/>
      <c r="ALY168" s="0"/>
      <c r="ALZ168" s="0"/>
      <c r="AMA168" s="0"/>
      <c r="AMB168" s="0"/>
      <c r="AMC168" s="0"/>
      <c r="AMD168" s="0"/>
      <c r="AME168" s="0"/>
      <c r="AMF168" s="0"/>
      <c r="AMG168" s="0"/>
      <c r="AMH168" s="0"/>
      <c r="AMI168" s="0"/>
      <c r="AMJ168" s="0"/>
    </row>
    <row r="169" customFormat="false" ht="15.75" hidden="false" customHeight="true" outlineLevel="1" collapsed="false">
      <c r="A169" s="270"/>
      <c r="B169" s="281" t="s">
        <v>167</v>
      </c>
      <c r="C169" s="222"/>
      <c r="D169" s="58" t="n">
        <v>58.1222</v>
      </c>
      <c r="E169" s="58" t="n">
        <v>0.0013</v>
      </c>
      <c r="F169" s="58" t="n">
        <v>0.0013</v>
      </c>
      <c r="G169" s="58" t="n">
        <v>0.0013</v>
      </c>
      <c r="H169" s="58" t="n">
        <v>0.0013</v>
      </c>
      <c r="I169" s="58" t="n">
        <v>0.0013</v>
      </c>
      <c r="J169" s="58" t="n">
        <v>0.0013</v>
      </c>
      <c r="K169" s="282" t="n">
        <v>0.33</v>
      </c>
      <c r="L169" s="282" t="n">
        <v>0.33</v>
      </c>
      <c r="M169" s="282" t="n">
        <v>0.0013</v>
      </c>
      <c r="N169" s="282" t="n">
        <v>0.33</v>
      </c>
      <c r="O169" s="58" t="n">
        <v>0.0013</v>
      </c>
      <c r="P169" s="58" t="n">
        <v>0.0013</v>
      </c>
      <c r="Q169" s="58" t="n">
        <v>0.0013</v>
      </c>
      <c r="R169" s="58" t="n">
        <v>0.0013</v>
      </c>
      <c r="S169" s="58" t="n">
        <v>0.0013</v>
      </c>
      <c r="T169" s="58" t="n">
        <v>0.0013</v>
      </c>
      <c r="U169" s="58" t="n">
        <v>0.33</v>
      </c>
      <c r="V169" s="58" t="n">
        <v>0.33</v>
      </c>
      <c r="W169" s="58" t="n">
        <v>0.33</v>
      </c>
      <c r="X169" s="60" t="n">
        <v>0.33</v>
      </c>
      <c r="Y169" s="58" t="n">
        <v>0.0013</v>
      </c>
      <c r="Z169" s="58" t="n">
        <v>0.0013</v>
      </c>
      <c r="AA169" s="58" t="n">
        <v>0.0013</v>
      </c>
      <c r="AB169" s="58" t="n">
        <v>0.0013</v>
      </c>
      <c r="AC169" s="58" t="n">
        <v>0.0013</v>
      </c>
      <c r="AD169" s="58" t="n">
        <v>0.0013</v>
      </c>
      <c r="AE169" s="58" t="n">
        <v>0.33</v>
      </c>
      <c r="AF169" s="58" t="n">
        <v>0.33</v>
      </c>
      <c r="AG169" s="58" t="n">
        <v>0.33</v>
      </c>
      <c r="AH169" s="58" t="n">
        <v>0.33</v>
      </c>
      <c r="AI169" s="58" t="n">
        <v>0.0013</v>
      </c>
      <c r="AJ169" s="58" t="n">
        <v>0.0013</v>
      </c>
      <c r="AK169" s="58" t="n">
        <v>0.0013</v>
      </c>
      <c r="AL169" s="58" t="n">
        <v>0.0013</v>
      </c>
      <c r="AM169" s="58" t="n">
        <v>0.0013</v>
      </c>
      <c r="AN169" s="58" t="n">
        <v>0.0013</v>
      </c>
      <c r="AO169" s="58" t="n">
        <v>0.01</v>
      </c>
      <c r="AP169" s="58" t="n">
        <v>0.01</v>
      </c>
      <c r="AQ169" s="58" t="n">
        <v>0.01</v>
      </c>
      <c r="AR169" s="60"/>
      <c r="AS169" s="218" t="n">
        <v>0.0044</v>
      </c>
      <c r="AT169" s="58" t="n">
        <v>0.0044</v>
      </c>
      <c r="AU169" s="58" t="n">
        <v>0.0044</v>
      </c>
      <c r="AV169" s="58" t="n">
        <v>0.0044</v>
      </c>
      <c r="AW169" s="58" t="n">
        <v>0.0044</v>
      </c>
      <c r="AX169" s="58" t="n">
        <v>0.0044</v>
      </c>
      <c r="AY169" s="58" t="n">
        <v>0.0044</v>
      </c>
      <c r="AZ169" s="58" t="n">
        <v>0.0044</v>
      </c>
      <c r="BA169" s="58" t="n">
        <v>0.0044</v>
      </c>
      <c r="BB169" s="60"/>
      <c r="BW169" s="0"/>
      <c r="BX169" s="0"/>
      <c r="BY169" s="0"/>
      <c r="BZ169" s="0"/>
      <c r="CA169" s="0"/>
      <c r="CB169" s="0"/>
      <c r="CC169" s="0"/>
      <c r="CD169" s="0"/>
      <c r="CE169" s="0"/>
      <c r="CF169" s="0"/>
      <c r="CG169" s="0"/>
      <c r="CH169" s="0"/>
      <c r="CI169" s="0"/>
      <c r="CJ169" s="0"/>
      <c r="CK169" s="0"/>
      <c r="CL169" s="0"/>
      <c r="CM169" s="0"/>
      <c r="CN169" s="0"/>
      <c r="CO169" s="0"/>
      <c r="CP169" s="0"/>
      <c r="CQ169" s="0"/>
      <c r="CR169" s="0"/>
      <c r="CS169" s="0"/>
      <c r="CT169" s="0"/>
      <c r="CU169" s="0"/>
      <c r="CV169" s="0"/>
      <c r="CW169" s="0"/>
      <c r="CX169" s="0"/>
      <c r="CY169" s="0"/>
      <c r="CZ169" s="0"/>
      <c r="DA169" s="0"/>
      <c r="DB169" s="0"/>
      <c r="DC169" s="0"/>
      <c r="DD169" s="0"/>
      <c r="DE169" s="0"/>
      <c r="DF169" s="0"/>
      <c r="DG169" s="0"/>
      <c r="DH169" s="0"/>
      <c r="DI169" s="0"/>
      <c r="DJ169" s="0"/>
      <c r="DK169" s="0"/>
      <c r="DL169" s="0"/>
      <c r="DM169" s="0"/>
      <c r="DN169" s="0"/>
      <c r="DO169" s="0"/>
      <c r="DP169" s="0"/>
      <c r="DQ169" s="0"/>
      <c r="DR169" s="0"/>
      <c r="DS169" s="0"/>
      <c r="DT169" s="0"/>
      <c r="DU169" s="0"/>
      <c r="DV169" s="0"/>
      <c r="DW169" s="0"/>
      <c r="DX169" s="0"/>
      <c r="DY169" s="0"/>
      <c r="DZ169" s="0"/>
      <c r="EA169" s="0"/>
      <c r="EB169" s="0"/>
      <c r="EC169" s="0"/>
      <c r="ED169" s="0"/>
      <c r="EE169" s="0"/>
      <c r="EF169" s="0"/>
      <c r="EG169" s="0"/>
      <c r="EH169" s="0"/>
      <c r="EI169" s="0"/>
      <c r="EJ169" s="0"/>
      <c r="EK169" s="0"/>
      <c r="EL169" s="0"/>
      <c r="EM169" s="0"/>
      <c r="EN169" s="0"/>
      <c r="EO169" s="0"/>
      <c r="EP169" s="0"/>
      <c r="EQ169" s="0"/>
      <c r="ER169" s="0"/>
      <c r="ES169" s="0"/>
      <c r="ET169" s="0"/>
      <c r="EU169" s="0"/>
      <c r="EV169" s="0"/>
      <c r="EW169" s="0"/>
      <c r="EX169" s="0"/>
      <c r="EY169" s="0"/>
      <c r="EZ169" s="0"/>
      <c r="FA169" s="0"/>
      <c r="FB169" s="0"/>
      <c r="FC169" s="0"/>
      <c r="FD169" s="0"/>
      <c r="FE169" s="0"/>
      <c r="FF169" s="0"/>
      <c r="FG169" s="0"/>
      <c r="FH169" s="0"/>
      <c r="FI169" s="0"/>
      <c r="FJ169" s="0"/>
      <c r="FK169" s="0"/>
      <c r="FL169" s="0"/>
      <c r="FM169" s="0"/>
      <c r="FN169" s="0"/>
      <c r="FO169" s="0"/>
      <c r="FP169" s="0"/>
      <c r="FQ169" s="0"/>
      <c r="FR169" s="0"/>
      <c r="FS169" s="0"/>
      <c r="FT169" s="0"/>
      <c r="FU169" s="0"/>
      <c r="FV169" s="0"/>
      <c r="FW169" s="0"/>
      <c r="FX169" s="0"/>
      <c r="FY169" s="0"/>
      <c r="FZ169" s="0"/>
      <c r="GA169" s="0"/>
      <c r="GB169" s="0"/>
      <c r="GC169" s="0"/>
      <c r="GD169" s="0"/>
      <c r="GE169" s="0"/>
      <c r="GF169" s="0"/>
      <c r="GG169" s="0"/>
      <c r="GH169" s="0"/>
      <c r="GI169" s="0"/>
      <c r="GJ169" s="0"/>
      <c r="GK169" s="0"/>
      <c r="GL169" s="0"/>
      <c r="GM169" s="0"/>
      <c r="GN169" s="0"/>
      <c r="GO169" s="0"/>
      <c r="GP169" s="0"/>
      <c r="GQ169" s="0"/>
      <c r="GR169" s="0"/>
      <c r="GS169" s="0"/>
      <c r="GT169" s="0"/>
      <c r="GU169" s="0"/>
      <c r="GV169" s="0"/>
      <c r="GW169" s="0"/>
      <c r="GX169" s="0"/>
      <c r="GY169" s="0"/>
      <c r="GZ169" s="0"/>
      <c r="HA169" s="0"/>
      <c r="HB169" s="0"/>
      <c r="HC169" s="0"/>
      <c r="HD169" s="0"/>
      <c r="HE169" s="0"/>
      <c r="HF169" s="0"/>
      <c r="HG169" s="0"/>
      <c r="HH169" s="0"/>
      <c r="HI169" s="0"/>
      <c r="HJ169" s="0"/>
      <c r="HK169" s="0"/>
      <c r="HL169" s="0"/>
      <c r="HM169" s="0"/>
      <c r="HN169" s="0"/>
      <c r="HO169" s="0"/>
      <c r="HP169" s="0"/>
      <c r="HQ169" s="0"/>
      <c r="HR169" s="0"/>
      <c r="HS169" s="0"/>
      <c r="HT169" s="0"/>
      <c r="HU169" s="0"/>
      <c r="HV169" s="0"/>
      <c r="HW169" s="0"/>
      <c r="HX169" s="0"/>
      <c r="HY169" s="0"/>
      <c r="HZ169" s="0"/>
      <c r="IA169" s="0"/>
      <c r="IB169" s="0"/>
      <c r="IC169" s="0"/>
      <c r="ID169" s="0"/>
      <c r="IE169" s="0"/>
      <c r="IF169" s="0"/>
      <c r="IG169" s="0"/>
      <c r="IH169" s="0"/>
      <c r="II169" s="0"/>
      <c r="IJ169" s="0"/>
      <c r="IK169" s="0"/>
      <c r="IL169" s="0"/>
      <c r="IM169" s="0"/>
      <c r="IN169" s="0"/>
      <c r="IO169" s="0"/>
      <c r="IP169" s="0"/>
      <c r="IQ169" s="0"/>
      <c r="IR169" s="0"/>
      <c r="IS169" s="0"/>
      <c r="IT169" s="0"/>
      <c r="IU169" s="0"/>
      <c r="IV169" s="0"/>
      <c r="IW169" s="0"/>
      <c r="IX169" s="0"/>
      <c r="IY169" s="0"/>
      <c r="IZ169" s="0"/>
      <c r="JA169" s="0"/>
      <c r="JB169" s="0"/>
      <c r="JC169" s="0"/>
      <c r="JD169" s="0"/>
      <c r="JE169" s="0"/>
      <c r="JF169" s="0"/>
      <c r="JG169" s="0"/>
      <c r="JH169" s="0"/>
      <c r="JI169" s="0"/>
      <c r="JJ169" s="0"/>
      <c r="JK169" s="0"/>
      <c r="JL169" s="0"/>
      <c r="JM169" s="0"/>
      <c r="JN169" s="0"/>
      <c r="JO169" s="0"/>
      <c r="JP169" s="0"/>
      <c r="JQ169" s="0"/>
      <c r="JR169" s="0"/>
      <c r="JS169" s="0"/>
      <c r="JT169" s="0"/>
      <c r="JU169" s="0"/>
      <c r="JV169" s="0"/>
      <c r="JW169" s="0"/>
      <c r="JX169" s="0"/>
      <c r="JY169" s="0"/>
      <c r="JZ169" s="0"/>
      <c r="KA169" s="0"/>
      <c r="KB169" s="0"/>
      <c r="KC169" s="0"/>
      <c r="KD169" s="0"/>
      <c r="KE169" s="0"/>
      <c r="KF169" s="0"/>
      <c r="KG169" s="0"/>
      <c r="KH169" s="0"/>
      <c r="KI169" s="0"/>
      <c r="KJ169" s="0"/>
      <c r="KK169" s="0"/>
      <c r="KL169" s="0"/>
      <c r="KM169" s="0"/>
      <c r="KN169" s="0"/>
      <c r="KO169" s="0"/>
      <c r="KP169" s="0"/>
      <c r="KQ169" s="0"/>
      <c r="KR169" s="0"/>
      <c r="KS169" s="0"/>
      <c r="KT169" s="0"/>
      <c r="KU169" s="0"/>
      <c r="KV169" s="0"/>
      <c r="KW169" s="0"/>
      <c r="KX169" s="0"/>
      <c r="KY169" s="0"/>
      <c r="KZ169" s="0"/>
      <c r="LA169" s="0"/>
      <c r="LB169" s="0"/>
      <c r="LC169" s="0"/>
      <c r="LD169" s="0"/>
      <c r="LE169" s="0"/>
      <c r="LF169" s="0"/>
      <c r="LG169" s="0"/>
      <c r="LH169" s="0"/>
      <c r="LI169" s="0"/>
      <c r="LJ169" s="0"/>
      <c r="LK169" s="0"/>
      <c r="LL169" s="0"/>
      <c r="LM169" s="0"/>
      <c r="LN169" s="0"/>
      <c r="LO169" s="0"/>
      <c r="LP169" s="0"/>
      <c r="LQ169" s="0"/>
      <c r="LR169" s="0"/>
      <c r="LS169" s="0"/>
      <c r="LT169" s="0"/>
      <c r="LU169" s="0"/>
      <c r="LV169" s="0"/>
      <c r="LW169" s="0"/>
      <c r="LX169" s="0"/>
      <c r="LY169" s="0"/>
      <c r="LZ169" s="0"/>
      <c r="MA169" s="0"/>
      <c r="MB169" s="0"/>
      <c r="MC169" s="0"/>
      <c r="MD169" s="0"/>
      <c r="ME169" s="0"/>
      <c r="MF169" s="0"/>
      <c r="MG169" s="0"/>
      <c r="MH169" s="0"/>
      <c r="MI169" s="0"/>
      <c r="MJ169" s="0"/>
      <c r="MK169" s="0"/>
      <c r="ML169" s="0"/>
      <c r="MM169" s="0"/>
      <c r="MN169" s="0"/>
      <c r="MO169" s="0"/>
      <c r="MP169" s="0"/>
      <c r="MQ169" s="0"/>
      <c r="MR169" s="0"/>
      <c r="MS169" s="0"/>
      <c r="MT169" s="0"/>
      <c r="MU169" s="0"/>
      <c r="MV169" s="0"/>
      <c r="MW169" s="0"/>
      <c r="MX169" s="0"/>
      <c r="MY169" s="0"/>
      <c r="MZ169" s="0"/>
      <c r="NA169" s="0"/>
      <c r="NB169" s="0"/>
      <c r="NC169" s="0"/>
      <c r="ND169" s="0"/>
      <c r="NE169" s="0"/>
      <c r="NF169" s="0"/>
      <c r="NG169" s="0"/>
      <c r="NH169" s="0"/>
      <c r="NI169" s="0"/>
      <c r="NJ169" s="0"/>
      <c r="NK169" s="0"/>
      <c r="NL169" s="0"/>
      <c r="NM169" s="0"/>
      <c r="NN169" s="0"/>
      <c r="NO169" s="0"/>
      <c r="NP169" s="0"/>
      <c r="NQ169" s="0"/>
      <c r="NR169" s="0"/>
      <c r="NS169" s="0"/>
      <c r="NT169" s="0"/>
      <c r="NU169" s="0"/>
      <c r="NV169" s="0"/>
      <c r="NW169" s="0"/>
      <c r="NX169" s="0"/>
      <c r="NY169" s="0"/>
      <c r="NZ169" s="0"/>
      <c r="OA169" s="0"/>
      <c r="OB169" s="0"/>
      <c r="OC169" s="0"/>
      <c r="OD169" s="0"/>
      <c r="OE169" s="0"/>
      <c r="OF169" s="0"/>
      <c r="OG169" s="0"/>
      <c r="OH169" s="0"/>
      <c r="OI169" s="0"/>
      <c r="OJ169" s="0"/>
      <c r="OK169" s="0"/>
      <c r="OL169" s="0"/>
      <c r="OM169" s="0"/>
      <c r="ON169" s="0"/>
      <c r="OO169" s="0"/>
      <c r="OP169" s="0"/>
      <c r="OQ169" s="0"/>
      <c r="OR169" s="0"/>
      <c r="OS169" s="0"/>
      <c r="OT169" s="0"/>
      <c r="OU169" s="0"/>
      <c r="OV169" s="0"/>
      <c r="OW169" s="0"/>
      <c r="OX169" s="0"/>
      <c r="OY169" s="0"/>
      <c r="OZ169" s="0"/>
      <c r="PA169" s="0"/>
      <c r="PB169" s="0"/>
      <c r="PC169" s="0"/>
      <c r="PD169" s="0"/>
      <c r="PE169" s="0"/>
      <c r="PF169" s="0"/>
      <c r="PG169" s="0"/>
      <c r="PH169" s="0"/>
      <c r="PI169" s="0"/>
      <c r="PJ169" s="0"/>
      <c r="PK169" s="0"/>
      <c r="PL169" s="0"/>
      <c r="PM169" s="0"/>
      <c r="PN169" s="0"/>
      <c r="PO169" s="0"/>
      <c r="PP169" s="0"/>
      <c r="PQ169" s="0"/>
      <c r="PR169" s="0"/>
      <c r="PS169" s="0"/>
      <c r="PT169" s="0"/>
      <c r="PU169" s="0"/>
      <c r="PV169" s="0"/>
      <c r="PW169" s="0"/>
      <c r="PX169" s="0"/>
      <c r="PY169" s="0"/>
      <c r="PZ169" s="0"/>
      <c r="QA169" s="0"/>
      <c r="QB169" s="0"/>
      <c r="QC169" s="0"/>
      <c r="QD169" s="0"/>
      <c r="QE169" s="0"/>
      <c r="QF169" s="0"/>
      <c r="QG169" s="0"/>
      <c r="QH169" s="0"/>
      <c r="QI169" s="0"/>
      <c r="QJ169" s="0"/>
      <c r="QK169" s="0"/>
      <c r="QL169" s="0"/>
      <c r="QM169" s="0"/>
      <c r="QN169" s="0"/>
      <c r="QO169" s="0"/>
      <c r="QP169" s="0"/>
      <c r="QQ169" s="0"/>
      <c r="QR169" s="0"/>
      <c r="QS169" s="0"/>
      <c r="QT169" s="0"/>
      <c r="QU169" s="0"/>
      <c r="QV169" s="0"/>
      <c r="QW169" s="0"/>
      <c r="QX169" s="0"/>
      <c r="QY169" s="0"/>
      <c r="QZ169" s="0"/>
      <c r="RA169" s="0"/>
      <c r="RB169" s="0"/>
      <c r="RC169" s="0"/>
      <c r="RD169" s="0"/>
      <c r="RE169" s="0"/>
      <c r="RF169" s="0"/>
      <c r="RG169" s="0"/>
      <c r="RH169" s="0"/>
      <c r="RI169" s="0"/>
      <c r="RJ169" s="0"/>
      <c r="RK169" s="0"/>
      <c r="RL169" s="0"/>
      <c r="RM169" s="0"/>
      <c r="RN169" s="0"/>
      <c r="RO169" s="0"/>
      <c r="RP169" s="0"/>
      <c r="RQ169" s="0"/>
      <c r="RR169" s="0"/>
      <c r="RS169" s="0"/>
      <c r="RT169" s="0"/>
      <c r="RU169" s="0"/>
      <c r="RV169" s="0"/>
      <c r="RW169" s="0"/>
      <c r="RX169" s="0"/>
      <c r="RY169" s="0"/>
      <c r="RZ169" s="0"/>
      <c r="SA169" s="0"/>
      <c r="SB169" s="0"/>
      <c r="SC169" s="0"/>
      <c r="SD169" s="0"/>
      <c r="SE169" s="0"/>
      <c r="SF169" s="0"/>
      <c r="SG169" s="0"/>
      <c r="SH169" s="0"/>
      <c r="SI169" s="0"/>
      <c r="SJ169" s="0"/>
      <c r="SK169" s="0"/>
      <c r="SL169" s="0"/>
      <c r="SM169" s="0"/>
      <c r="SN169" s="0"/>
      <c r="SO169" s="0"/>
      <c r="SP169" s="0"/>
      <c r="SQ169" s="0"/>
      <c r="SR169" s="0"/>
      <c r="SS169" s="0"/>
      <c r="ST169" s="0"/>
      <c r="SU169" s="0"/>
      <c r="SV169" s="0"/>
      <c r="SW169" s="0"/>
      <c r="SX169" s="0"/>
      <c r="SY169" s="0"/>
      <c r="SZ169" s="0"/>
      <c r="TA169" s="0"/>
      <c r="TB169" s="0"/>
      <c r="TC169" s="0"/>
      <c r="TD169" s="0"/>
      <c r="TE169" s="0"/>
      <c r="TF169" s="0"/>
      <c r="TG169" s="0"/>
      <c r="TH169" s="0"/>
      <c r="TI169" s="0"/>
      <c r="TJ169" s="0"/>
      <c r="TK169" s="0"/>
      <c r="TL169" s="0"/>
      <c r="TM169" s="0"/>
      <c r="TN169" s="0"/>
      <c r="TO169" s="0"/>
      <c r="TP169" s="0"/>
      <c r="TQ169" s="0"/>
      <c r="TR169" s="0"/>
      <c r="TS169" s="0"/>
      <c r="TT169" s="0"/>
      <c r="TU169" s="0"/>
      <c r="TV169" s="0"/>
      <c r="TW169" s="0"/>
      <c r="TX169" s="0"/>
      <c r="TY169" s="0"/>
      <c r="TZ169" s="0"/>
      <c r="UA169" s="0"/>
      <c r="UB169" s="0"/>
      <c r="UC169" s="0"/>
      <c r="UD169" s="0"/>
      <c r="UE169" s="0"/>
      <c r="UF169" s="0"/>
      <c r="UG169" s="0"/>
      <c r="UH169" s="0"/>
      <c r="UI169" s="0"/>
      <c r="UJ169" s="0"/>
      <c r="UK169" s="0"/>
      <c r="UL169" s="0"/>
      <c r="UM169" s="0"/>
      <c r="UN169" s="0"/>
      <c r="UO169" s="0"/>
      <c r="UP169" s="0"/>
      <c r="UQ169" s="0"/>
      <c r="UR169" s="0"/>
      <c r="US169" s="0"/>
      <c r="UT169" s="0"/>
      <c r="UU169" s="0"/>
      <c r="UV169" s="0"/>
      <c r="UW169" s="0"/>
      <c r="UX169" s="0"/>
      <c r="UY169" s="0"/>
      <c r="UZ169" s="0"/>
      <c r="VA169" s="0"/>
      <c r="VB169" s="0"/>
      <c r="VC169" s="0"/>
      <c r="VD169" s="0"/>
      <c r="VE169" s="0"/>
      <c r="VF169" s="0"/>
      <c r="VG169" s="0"/>
      <c r="VH169" s="0"/>
      <c r="VI169" s="0"/>
      <c r="VJ169" s="0"/>
      <c r="VK169" s="0"/>
      <c r="VL169" s="0"/>
      <c r="VM169" s="0"/>
      <c r="VN169" s="0"/>
      <c r="VO169" s="0"/>
      <c r="VP169" s="0"/>
      <c r="VQ169" s="0"/>
      <c r="VR169" s="0"/>
      <c r="VS169" s="0"/>
      <c r="VT169" s="0"/>
      <c r="VU169" s="0"/>
      <c r="VV169" s="0"/>
      <c r="VW169" s="0"/>
      <c r="VX169" s="0"/>
      <c r="VY169" s="0"/>
      <c r="VZ169" s="0"/>
      <c r="WA169" s="0"/>
      <c r="WB169" s="0"/>
      <c r="WC169" s="0"/>
      <c r="WD169" s="0"/>
      <c r="WE169" s="0"/>
      <c r="WF169" s="0"/>
      <c r="WG169" s="0"/>
      <c r="WH169" s="0"/>
      <c r="WI169" s="0"/>
      <c r="WJ169" s="0"/>
      <c r="WK169" s="0"/>
      <c r="WL169" s="0"/>
      <c r="WM169" s="0"/>
      <c r="WN169" s="0"/>
      <c r="WO169" s="0"/>
      <c r="WP169" s="0"/>
      <c r="WQ169" s="0"/>
      <c r="WR169" s="0"/>
      <c r="WS169" s="0"/>
      <c r="WT169" s="0"/>
      <c r="WU169" s="0"/>
      <c r="WV169" s="0"/>
      <c r="WW169" s="0"/>
      <c r="WX169" s="0"/>
      <c r="WY169" s="0"/>
      <c r="WZ169" s="0"/>
      <c r="XA169" s="0"/>
      <c r="XB169" s="0"/>
      <c r="XC169" s="0"/>
      <c r="XD169" s="0"/>
      <c r="XE169" s="0"/>
      <c r="XF169" s="0"/>
      <c r="XG169" s="0"/>
      <c r="XH169" s="0"/>
      <c r="XI169" s="0"/>
      <c r="XJ169" s="0"/>
      <c r="XK169" s="0"/>
      <c r="XL169" s="0"/>
      <c r="XM169" s="0"/>
      <c r="XN169" s="0"/>
      <c r="XO169" s="0"/>
      <c r="XP169" s="0"/>
      <c r="XQ169" s="0"/>
      <c r="XR169" s="0"/>
      <c r="XS169" s="0"/>
      <c r="XT169" s="0"/>
      <c r="XU169" s="0"/>
      <c r="XV169" s="0"/>
      <c r="XW169" s="0"/>
      <c r="XX169" s="0"/>
      <c r="XY169" s="0"/>
      <c r="XZ169" s="0"/>
      <c r="YA169" s="0"/>
      <c r="YB169" s="0"/>
      <c r="YC169" s="0"/>
      <c r="YD169" s="0"/>
      <c r="YE169" s="0"/>
      <c r="YF169" s="0"/>
      <c r="YG169" s="0"/>
      <c r="YH169" s="0"/>
      <c r="YI169" s="0"/>
      <c r="YJ169" s="0"/>
      <c r="YK169" s="0"/>
      <c r="YL169" s="0"/>
      <c r="YM169" s="0"/>
      <c r="YN169" s="0"/>
      <c r="YO169" s="0"/>
      <c r="YP169" s="0"/>
      <c r="YQ169" s="0"/>
      <c r="YR169" s="0"/>
      <c r="YS169" s="0"/>
      <c r="YT169" s="0"/>
      <c r="YU169" s="0"/>
      <c r="YV169" s="0"/>
      <c r="YW169" s="0"/>
      <c r="YX169" s="0"/>
      <c r="YY169" s="0"/>
      <c r="YZ169" s="0"/>
      <c r="ZA169" s="0"/>
      <c r="ZB169" s="0"/>
      <c r="ZC169" s="0"/>
      <c r="ZD169" s="0"/>
      <c r="ZE169" s="0"/>
      <c r="ZF169" s="0"/>
      <c r="ZG169" s="0"/>
      <c r="ZH169" s="0"/>
      <c r="ZI169" s="0"/>
      <c r="ZJ169" s="0"/>
      <c r="ZK169" s="0"/>
      <c r="ZL169" s="0"/>
      <c r="ZM169" s="0"/>
      <c r="ZN169" s="0"/>
      <c r="ZO169" s="0"/>
      <c r="ZP169" s="0"/>
      <c r="ZQ169" s="0"/>
      <c r="ZR169" s="0"/>
      <c r="ZS169" s="0"/>
      <c r="ZT169" s="0"/>
      <c r="ZU169" s="0"/>
      <c r="ZV169" s="0"/>
      <c r="ZW169" s="0"/>
      <c r="ZX169" s="0"/>
      <c r="ZY169" s="0"/>
      <c r="ZZ169" s="0"/>
      <c r="AAA169" s="0"/>
      <c r="AAB169" s="0"/>
      <c r="AAC169" s="0"/>
      <c r="AAD169" s="0"/>
      <c r="AAE169" s="0"/>
      <c r="AAF169" s="0"/>
      <c r="AAG169" s="0"/>
      <c r="AAH169" s="0"/>
      <c r="AAI169" s="0"/>
      <c r="AAJ169" s="0"/>
      <c r="AAK169" s="0"/>
      <c r="AAL169" s="0"/>
      <c r="AAM169" s="0"/>
      <c r="AAN169" s="0"/>
      <c r="AAO169" s="0"/>
      <c r="AAP169" s="0"/>
      <c r="AAQ169" s="0"/>
      <c r="AAR169" s="0"/>
      <c r="AAS169" s="0"/>
      <c r="AAT169" s="0"/>
      <c r="AAU169" s="0"/>
      <c r="AAV169" s="0"/>
      <c r="AAW169" s="0"/>
      <c r="AAX169" s="0"/>
      <c r="AAY169" s="0"/>
      <c r="AAZ169" s="0"/>
      <c r="ABA169" s="0"/>
      <c r="ABB169" s="0"/>
      <c r="ABC169" s="0"/>
      <c r="ABD169" s="0"/>
      <c r="ABE169" s="0"/>
      <c r="ABF169" s="0"/>
      <c r="ABG169" s="0"/>
      <c r="ABH169" s="0"/>
      <c r="ABI169" s="0"/>
      <c r="ABJ169" s="0"/>
      <c r="ABK169" s="0"/>
      <c r="ABL169" s="0"/>
      <c r="ABM169" s="0"/>
      <c r="ABN169" s="0"/>
      <c r="ABO169" s="0"/>
      <c r="ABP169" s="0"/>
      <c r="ABQ169" s="0"/>
      <c r="ABR169" s="0"/>
      <c r="ABS169" s="0"/>
      <c r="ABT169" s="0"/>
      <c r="ABU169" s="0"/>
      <c r="ABV169" s="0"/>
      <c r="ABW169" s="0"/>
      <c r="ABX169" s="0"/>
      <c r="ABY169" s="0"/>
      <c r="ABZ169" s="0"/>
      <c r="ACA169" s="0"/>
      <c r="ACB169" s="0"/>
      <c r="ACC169" s="0"/>
      <c r="ACD169" s="0"/>
      <c r="ACE169" s="0"/>
      <c r="ACF169" s="0"/>
      <c r="ACG169" s="0"/>
      <c r="ACH169" s="0"/>
      <c r="ACI169" s="0"/>
      <c r="ACJ169" s="0"/>
      <c r="ACK169" s="0"/>
      <c r="ACL169" s="0"/>
      <c r="ACM169" s="0"/>
      <c r="ACN169" s="0"/>
      <c r="ACO169" s="0"/>
      <c r="ACP169" s="0"/>
      <c r="ACQ169" s="0"/>
      <c r="ACR169" s="0"/>
      <c r="ACS169" s="0"/>
      <c r="ACT169" s="0"/>
      <c r="ACU169" s="0"/>
      <c r="ACV169" s="0"/>
      <c r="ACW169" s="0"/>
      <c r="ACX169" s="0"/>
      <c r="ACY169" s="0"/>
      <c r="ACZ169" s="0"/>
      <c r="ADA169" s="0"/>
      <c r="ADB169" s="0"/>
      <c r="ADC169" s="0"/>
      <c r="ADD169" s="0"/>
      <c r="ADE169" s="0"/>
      <c r="ADF169" s="0"/>
      <c r="ADG169" s="0"/>
      <c r="ADH169" s="0"/>
      <c r="ADI169" s="0"/>
      <c r="ADJ169" s="0"/>
      <c r="ADK169" s="0"/>
      <c r="ADL169" s="0"/>
      <c r="ADM169" s="0"/>
      <c r="ADN169" s="0"/>
      <c r="ADO169" s="0"/>
      <c r="ADP169" s="0"/>
      <c r="ADQ169" s="0"/>
      <c r="ADR169" s="0"/>
      <c r="ADS169" s="0"/>
      <c r="ADT169" s="0"/>
      <c r="ADU169" s="0"/>
      <c r="ADV169" s="0"/>
      <c r="ADW169" s="0"/>
      <c r="ADX169" s="0"/>
      <c r="ADY169" s="0"/>
      <c r="ADZ169" s="0"/>
      <c r="AEA169" s="0"/>
      <c r="AEB169" s="0"/>
      <c r="AEC169" s="0"/>
      <c r="AED169" s="0"/>
      <c r="AEE169" s="0"/>
      <c r="AEF169" s="0"/>
      <c r="AEG169" s="0"/>
      <c r="AEH169" s="0"/>
      <c r="AEI169" s="0"/>
      <c r="AEJ169" s="0"/>
      <c r="AEK169" s="0"/>
      <c r="AEL169" s="0"/>
      <c r="AEM169" s="0"/>
      <c r="AEN169" s="0"/>
      <c r="AEO169" s="0"/>
      <c r="AEP169" s="0"/>
      <c r="AEQ169" s="0"/>
      <c r="AER169" s="0"/>
      <c r="AES169" s="0"/>
      <c r="AET169" s="0"/>
      <c r="AEU169" s="0"/>
      <c r="AEV169" s="0"/>
      <c r="AEW169" s="0"/>
      <c r="AEX169" s="0"/>
      <c r="AEY169" s="0"/>
      <c r="AEZ169" s="0"/>
      <c r="AFA169" s="0"/>
      <c r="AFB169" s="0"/>
      <c r="AFC169" s="0"/>
      <c r="AFD169" s="0"/>
      <c r="AFE169" s="0"/>
      <c r="AFF169" s="0"/>
      <c r="AFG169" s="0"/>
      <c r="AFH169" s="0"/>
      <c r="AFI169" s="0"/>
      <c r="AFJ169" s="0"/>
      <c r="AFK169" s="0"/>
      <c r="AFL169" s="0"/>
      <c r="AFM169" s="0"/>
      <c r="AFN169" s="0"/>
      <c r="AFO169" s="0"/>
      <c r="AFP169" s="0"/>
      <c r="AFQ169" s="0"/>
      <c r="AFR169" s="0"/>
      <c r="AFS169" s="0"/>
      <c r="AFT169" s="0"/>
      <c r="AFU169" s="0"/>
      <c r="AFV169" s="0"/>
      <c r="AFW169" s="0"/>
      <c r="AFX169" s="0"/>
      <c r="AFY169" s="0"/>
      <c r="AFZ169" s="0"/>
      <c r="AGA169" s="0"/>
      <c r="AGB169" s="0"/>
      <c r="AGC169" s="0"/>
      <c r="AGD169" s="0"/>
      <c r="AGE169" s="0"/>
      <c r="AGF169" s="0"/>
      <c r="AGG169" s="0"/>
      <c r="AGH169" s="0"/>
      <c r="AGI169" s="0"/>
      <c r="AGJ169" s="0"/>
      <c r="AGK169" s="0"/>
      <c r="AGL169" s="0"/>
      <c r="AGM169" s="0"/>
      <c r="AGN169" s="0"/>
      <c r="AGO169" s="0"/>
      <c r="AGP169" s="0"/>
      <c r="AGQ169" s="0"/>
      <c r="AGR169" s="0"/>
      <c r="AGS169" s="0"/>
      <c r="AGT169" s="0"/>
      <c r="AGU169" s="0"/>
      <c r="AGV169" s="0"/>
      <c r="AGW169" s="0"/>
      <c r="AGX169" s="0"/>
      <c r="AGY169" s="0"/>
      <c r="AGZ169" s="0"/>
      <c r="AHA169" s="0"/>
      <c r="AHB169" s="0"/>
      <c r="AHC169" s="0"/>
      <c r="AHD169" s="0"/>
      <c r="AHE169" s="0"/>
      <c r="AHF169" s="0"/>
      <c r="AHG169" s="0"/>
      <c r="AHH169" s="0"/>
      <c r="AHI169" s="0"/>
      <c r="AHJ169" s="0"/>
      <c r="AHK169" s="0"/>
      <c r="AHL169" s="0"/>
      <c r="AHM169" s="0"/>
      <c r="AHN169" s="0"/>
      <c r="AHO169" s="0"/>
      <c r="AHP169" s="0"/>
      <c r="AHQ169" s="0"/>
      <c r="AHR169" s="0"/>
      <c r="AHS169" s="0"/>
      <c r="AHT169" s="0"/>
      <c r="AHU169" s="0"/>
      <c r="AHV169" s="0"/>
      <c r="AHW169" s="0"/>
      <c r="AHX169" s="0"/>
      <c r="AHY169" s="0"/>
      <c r="AHZ169" s="0"/>
      <c r="AIA169" s="0"/>
      <c r="AIB169" s="0"/>
      <c r="AIC169" s="0"/>
      <c r="AID169" s="0"/>
      <c r="AIE169" s="0"/>
      <c r="AIF169" s="0"/>
      <c r="AIG169" s="0"/>
      <c r="AIH169" s="0"/>
      <c r="AII169" s="0"/>
      <c r="AIJ169" s="0"/>
      <c r="AIK169" s="0"/>
      <c r="AIL169" s="0"/>
      <c r="AIM169" s="0"/>
      <c r="AIN169" s="0"/>
      <c r="AIO169" s="0"/>
      <c r="AIP169" s="0"/>
      <c r="AIQ169" s="0"/>
      <c r="AIR169" s="0"/>
      <c r="AIS169" s="0"/>
      <c r="AIT169" s="0"/>
      <c r="AIU169" s="0"/>
      <c r="AIV169" s="0"/>
      <c r="AIW169" s="0"/>
      <c r="AIX169" s="0"/>
      <c r="AIY169" s="0"/>
      <c r="AIZ169" s="0"/>
      <c r="AJA169" s="0"/>
      <c r="AJB169" s="0"/>
      <c r="AJC169" s="0"/>
      <c r="AJD169" s="0"/>
      <c r="AJE169" s="0"/>
      <c r="AJF169" s="0"/>
      <c r="AJG169" s="0"/>
      <c r="AJH169" s="0"/>
      <c r="AJI169" s="0"/>
      <c r="AJJ169" s="0"/>
      <c r="AJK169" s="0"/>
      <c r="AJL169" s="0"/>
      <c r="AJM169" s="0"/>
      <c r="AJN169" s="0"/>
      <c r="AJO169" s="0"/>
      <c r="AJP169" s="0"/>
      <c r="AJQ169" s="0"/>
      <c r="AJR169" s="0"/>
      <c r="AJS169" s="0"/>
      <c r="AJT169" s="0"/>
      <c r="AJU169" s="0"/>
      <c r="AJV169" s="0"/>
      <c r="AJW169" s="0"/>
      <c r="AJX169" s="0"/>
      <c r="AJY169" s="0"/>
      <c r="AJZ169" s="0"/>
      <c r="AKA169" s="0"/>
      <c r="AKB169" s="0"/>
      <c r="AKC169" s="0"/>
      <c r="AKD169" s="0"/>
      <c r="AKE169" s="0"/>
      <c r="AKF169" s="0"/>
      <c r="AKG169" s="0"/>
      <c r="AKH169" s="0"/>
      <c r="AKI169" s="0"/>
      <c r="AKJ169" s="0"/>
      <c r="AKK169" s="0"/>
      <c r="AKL169" s="0"/>
      <c r="AKM169" s="0"/>
      <c r="AKN169" s="0"/>
      <c r="AKO169" s="0"/>
      <c r="AKP169" s="0"/>
      <c r="AKQ169" s="0"/>
      <c r="AKR169" s="0"/>
      <c r="AKS169" s="0"/>
      <c r="AKT169" s="0"/>
      <c r="AKU169" s="0"/>
      <c r="AKV169" s="0"/>
      <c r="AKW169" s="0"/>
      <c r="AKX169" s="0"/>
      <c r="AKY169" s="0"/>
      <c r="AKZ169" s="0"/>
      <c r="ALA169" s="0"/>
      <c r="ALB169" s="0"/>
      <c r="ALC169" s="0"/>
      <c r="ALD169" s="0"/>
      <c r="ALE169" s="0"/>
      <c r="ALF169" s="0"/>
      <c r="ALG169" s="0"/>
      <c r="ALH169" s="0"/>
      <c r="ALI169" s="0"/>
      <c r="ALJ169" s="0"/>
      <c r="ALK169" s="0"/>
      <c r="ALL169" s="0"/>
      <c r="ALM169" s="0"/>
      <c r="ALN169" s="0"/>
      <c r="ALO169" s="0"/>
      <c r="ALP169" s="0"/>
      <c r="ALQ169" s="0"/>
      <c r="ALR169" s="0"/>
      <c r="ALS169" s="0"/>
      <c r="ALT169" s="0"/>
      <c r="ALU169" s="0"/>
      <c r="ALV169" s="0"/>
      <c r="ALW169" s="0"/>
      <c r="ALX169" s="0"/>
      <c r="ALY169" s="0"/>
      <c r="ALZ169" s="0"/>
      <c r="AMA169" s="0"/>
      <c r="AMB169" s="0"/>
      <c r="AMC169" s="0"/>
      <c r="AMD169" s="0"/>
      <c r="AME169" s="0"/>
      <c r="AMF169" s="0"/>
      <c r="AMG169" s="0"/>
      <c r="AMH169" s="0"/>
      <c r="AMI169" s="0"/>
      <c r="AMJ169" s="0"/>
    </row>
    <row r="170" customFormat="false" ht="15.75" hidden="false" customHeight="true" outlineLevel="1" collapsed="false">
      <c r="A170" s="270"/>
      <c r="B170" s="281" t="s">
        <v>82</v>
      </c>
      <c r="C170" s="222"/>
      <c r="D170" s="58" t="n">
        <v>58.1222</v>
      </c>
      <c r="E170" s="58" t="n">
        <v>0</v>
      </c>
      <c r="F170" s="58" t="n">
        <v>0</v>
      </c>
      <c r="G170" s="58" t="n">
        <v>0</v>
      </c>
      <c r="H170" s="58" t="n">
        <v>0</v>
      </c>
      <c r="I170" s="58" t="n">
        <v>0</v>
      </c>
      <c r="J170" s="58" t="n">
        <v>0</v>
      </c>
      <c r="K170" s="282" t="n">
        <v>0.76</v>
      </c>
      <c r="L170" s="282" t="n">
        <v>0.76</v>
      </c>
      <c r="M170" s="282" t="n">
        <v>0</v>
      </c>
      <c r="N170" s="282" t="n">
        <v>0.76</v>
      </c>
      <c r="O170" s="58" t="n">
        <v>0</v>
      </c>
      <c r="P170" s="58" t="n">
        <v>0</v>
      </c>
      <c r="Q170" s="58" t="n">
        <v>0</v>
      </c>
      <c r="R170" s="58" t="n">
        <v>0</v>
      </c>
      <c r="S170" s="58" t="n">
        <v>0</v>
      </c>
      <c r="T170" s="58" t="n">
        <v>0</v>
      </c>
      <c r="U170" s="58" t="n">
        <v>0.76</v>
      </c>
      <c r="V170" s="58" t="n">
        <v>0.76</v>
      </c>
      <c r="W170" s="58" t="n">
        <v>0.76</v>
      </c>
      <c r="X170" s="60" t="n">
        <v>0.76</v>
      </c>
      <c r="Y170" s="58" t="n">
        <v>0</v>
      </c>
      <c r="Z170" s="58" t="n">
        <v>0</v>
      </c>
      <c r="AA170" s="58" t="n">
        <v>0</v>
      </c>
      <c r="AB170" s="58" t="n">
        <v>0</v>
      </c>
      <c r="AC170" s="58" t="n">
        <v>0</v>
      </c>
      <c r="AD170" s="58" t="n">
        <v>0</v>
      </c>
      <c r="AE170" s="58" t="n">
        <v>0.76</v>
      </c>
      <c r="AF170" s="58" t="n">
        <v>0.76</v>
      </c>
      <c r="AG170" s="58" t="n">
        <v>0.76</v>
      </c>
      <c r="AH170" s="58" t="n">
        <v>0.76</v>
      </c>
      <c r="AI170" s="58" t="n">
        <v>0</v>
      </c>
      <c r="AJ170" s="58" t="n">
        <v>0</v>
      </c>
      <c r="AK170" s="58" t="n">
        <v>0</v>
      </c>
      <c r="AL170" s="58" t="n">
        <v>0</v>
      </c>
      <c r="AM170" s="58" t="n">
        <v>0</v>
      </c>
      <c r="AN170" s="58" t="n">
        <v>0</v>
      </c>
      <c r="AO170" s="58" t="n">
        <v>0.017</v>
      </c>
      <c r="AP170" s="58" t="n">
        <v>0.017</v>
      </c>
      <c r="AQ170" s="58" t="n">
        <v>0.017</v>
      </c>
      <c r="AR170" s="60"/>
      <c r="AS170" s="218" t="n">
        <v>0.01</v>
      </c>
      <c r="AT170" s="58" t="n">
        <v>0.01</v>
      </c>
      <c r="AU170" s="58" t="n">
        <v>0.01</v>
      </c>
      <c r="AV170" s="58" t="n">
        <v>0.01</v>
      </c>
      <c r="AW170" s="58" t="n">
        <v>0.01</v>
      </c>
      <c r="AX170" s="58" t="n">
        <v>0.01</v>
      </c>
      <c r="AY170" s="58" t="n">
        <v>0.01</v>
      </c>
      <c r="AZ170" s="58" t="n">
        <v>0.01</v>
      </c>
      <c r="BA170" s="58" t="n">
        <v>0.01</v>
      </c>
      <c r="BB170" s="60"/>
      <c r="BW170" s="0"/>
      <c r="BX170" s="0"/>
      <c r="BY170" s="0"/>
      <c r="BZ170" s="0"/>
      <c r="CA170" s="0"/>
      <c r="CB170" s="0"/>
      <c r="CC170" s="0"/>
      <c r="CD170" s="0"/>
      <c r="CE170" s="0"/>
      <c r="CF170" s="0"/>
      <c r="CG170" s="0"/>
      <c r="CH170" s="0"/>
      <c r="CI170" s="0"/>
      <c r="CJ170" s="0"/>
      <c r="CK170" s="0"/>
      <c r="CL170" s="0"/>
      <c r="CM170" s="0"/>
      <c r="CN170" s="0"/>
      <c r="CO170" s="0"/>
      <c r="CP170" s="0"/>
      <c r="CQ170" s="0"/>
      <c r="CR170" s="0"/>
      <c r="CS170" s="0"/>
      <c r="CT170" s="0"/>
      <c r="CU170" s="0"/>
      <c r="CV170" s="0"/>
      <c r="CW170" s="0"/>
      <c r="CX170" s="0"/>
      <c r="CY170" s="0"/>
      <c r="CZ170" s="0"/>
      <c r="DA170" s="0"/>
      <c r="DB170" s="0"/>
      <c r="DC170" s="0"/>
      <c r="DD170" s="0"/>
      <c r="DE170" s="0"/>
      <c r="DF170" s="0"/>
      <c r="DG170" s="0"/>
      <c r="DH170" s="0"/>
      <c r="DI170" s="0"/>
      <c r="DJ170" s="0"/>
      <c r="DK170" s="0"/>
      <c r="DL170" s="0"/>
      <c r="DM170" s="0"/>
      <c r="DN170" s="0"/>
      <c r="DO170" s="0"/>
      <c r="DP170" s="0"/>
      <c r="DQ170" s="0"/>
      <c r="DR170" s="0"/>
      <c r="DS170" s="0"/>
      <c r="DT170" s="0"/>
      <c r="DU170" s="0"/>
      <c r="DV170" s="0"/>
      <c r="DW170" s="0"/>
      <c r="DX170" s="0"/>
      <c r="DY170" s="0"/>
      <c r="DZ170" s="0"/>
      <c r="EA170" s="0"/>
      <c r="EB170" s="0"/>
      <c r="EC170" s="0"/>
      <c r="ED170" s="0"/>
      <c r="EE170" s="0"/>
      <c r="EF170" s="0"/>
      <c r="EG170" s="0"/>
      <c r="EH170" s="0"/>
      <c r="EI170" s="0"/>
      <c r="EJ170" s="0"/>
      <c r="EK170" s="0"/>
      <c r="EL170" s="0"/>
      <c r="EM170" s="0"/>
      <c r="EN170" s="0"/>
      <c r="EO170" s="0"/>
      <c r="EP170" s="0"/>
      <c r="EQ170" s="0"/>
      <c r="ER170" s="0"/>
      <c r="ES170" s="0"/>
      <c r="ET170" s="0"/>
      <c r="EU170" s="0"/>
      <c r="EV170" s="0"/>
      <c r="EW170" s="0"/>
      <c r="EX170" s="0"/>
      <c r="EY170" s="0"/>
      <c r="EZ170" s="0"/>
      <c r="FA170" s="0"/>
      <c r="FB170" s="0"/>
      <c r="FC170" s="0"/>
      <c r="FD170" s="0"/>
      <c r="FE170" s="0"/>
      <c r="FF170" s="0"/>
      <c r="FG170" s="0"/>
      <c r="FH170" s="0"/>
      <c r="FI170" s="0"/>
      <c r="FJ170" s="0"/>
      <c r="FK170" s="0"/>
      <c r="FL170" s="0"/>
      <c r="FM170" s="0"/>
      <c r="FN170" s="0"/>
      <c r="FO170" s="0"/>
      <c r="FP170" s="0"/>
      <c r="FQ170" s="0"/>
      <c r="FR170" s="0"/>
      <c r="FS170" s="0"/>
      <c r="FT170" s="0"/>
      <c r="FU170" s="0"/>
      <c r="FV170" s="0"/>
      <c r="FW170" s="0"/>
      <c r="FX170" s="0"/>
      <c r="FY170" s="0"/>
      <c r="FZ170" s="0"/>
      <c r="GA170" s="0"/>
      <c r="GB170" s="0"/>
      <c r="GC170" s="0"/>
      <c r="GD170" s="0"/>
      <c r="GE170" s="0"/>
      <c r="GF170" s="0"/>
      <c r="GG170" s="0"/>
      <c r="GH170" s="0"/>
      <c r="GI170" s="0"/>
      <c r="GJ170" s="0"/>
      <c r="GK170" s="0"/>
      <c r="GL170" s="0"/>
      <c r="GM170" s="0"/>
      <c r="GN170" s="0"/>
      <c r="GO170" s="0"/>
      <c r="GP170" s="0"/>
      <c r="GQ170" s="0"/>
      <c r="GR170" s="0"/>
      <c r="GS170" s="0"/>
      <c r="GT170" s="0"/>
      <c r="GU170" s="0"/>
      <c r="GV170" s="0"/>
      <c r="GW170" s="0"/>
      <c r="GX170" s="0"/>
      <c r="GY170" s="0"/>
      <c r="GZ170" s="0"/>
      <c r="HA170" s="0"/>
      <c r="HB170" s="0"/>
      <c r="HC170" s="0"/>
      <c r="HD170" s="0"/>
      <c r="HE170" s="0"/>
      <c r="HF170" s="0"/>
      <c r="HG170" s="0"/>
      <c r="HH170" s="0"/>
      <c r="HI170" s="0"/>
      <c r="HJ170" s="0"/>
      <c r="HK170" s="0"/>
      <c r="HL170" s="0"/>
      <c r="HM170" s="0"/>
      <c r="HN170" s="0"/>
      <c r="HO170" s="0"/>
      <c r="HP170" s="0"/>
      <c r="HQ170" s="0"/>
      <c r="HR170" s="0"/>
      <c r="HS170" s="0"/>
      <c r="HT170" s="0"/>
      <c r="HU170" s="0"/>
      <c r="HV170" s="0"/>
      <c r="HW170" s="0"/>
      <c r="HX170" s="0"/>
      <c r="HY170" s="0"/>
      <c r="HZ170" s="0"/>
      <c r="IA170" s="0"/>
      <c r="IB170" s="0"/>
      <c r="IC170" s="0"/>
      <c r="ID170" s="0"/>
      <c r="IE170" s="0"/>
      <c r="IF170" s="0"/>
      <c r="IG170" s="0"/>
      <c r="IH170" s="0"/>
      <c r="II170" s="0"/>
      <c r="IJ170" s="0"/>
      <c r="IK170" s="0"/>
      <c r="IL170" s="0"/>
      <c r="IM170" s="0"/>
      <c r="IN170" s="0"/>
      <c r="IO170" s="0"/>
      <c r="IP170" s="0"/>
      <c r="IQ170" s="0"/>
      <c r="IR170" s="0"/>
      <c r="IS170" s="0"/>
      <c r="IT170" s="0"/>
      <c r="IU170" s="0"/>
      <c r="IV170" s="0"/>
      <c r="IW170" s="0"/>
      <c r="IX170" s="0"/>
      <c r="IY170" s="0"/>
      <c r="IZ170" s="0"/>
      <c r="JA170" s="0"/>
      <c r="JB170" s="0"/>
      <c r="JC170" s="0"/>
      <c r="JD170" s="0"/>
      <c r="JE170" s="0"/>
      <c r="JF170" s="0"/>
      <c r="JG170" s="0"/>
      <c r="JH170" s="0"/>
      <c r="JI170" s="0"/>
      <c r="JJ170" s="0"/>
      <c r="JK170" s="0"/>
      <c r="JL170" s="0"/>
      <c r="JM170" s="0"/>
      <c r="JN170" s="0"/>
      <c r="JO170" s="0"/>
      <c r="JP170" s="0"/>
      <c r="JQ170" s="0"/>
      <c r="JR170" s="0"/>
      <c r="JS170" s="0"/>
      <c r="JT170" s="0"/>
      <c r="JU170" s="0"/>
      <c r="JV170" s="0"/>
      <c r="JW170" s="0"/>
      <c r="JX170" s="0"/>
      <c r="JY170" s="0"/>
      <c r="JZ170" s="0"/>
      <c r="KA170" s="0"/>
      <c r="KB170" s="0"/>
      <c r="KC170" s="0"/>
      <c r="KD170" s="0"/>
      <c r="KE170" s="0"/>
      <c r="KF170" s="0"/>
      <c r="KG170" s="0"/>
      <c r="KH170" s="0"/>
      <c r="KI170" s="0"/>
      <c r="KJ170" s="0"/>
      <c r="KK170" s="0"/>
      <c r="KL170" s="0"/>
      <c r="KM170" s="0"/>
      <c r="KN170" s="0"/>
      <c r="KO170" s="0"/>
      <c r="KP170" s="0"/>
      <c r="KQ170" s="0"/>
      <c r="KR170" s="0"/>
      <c r="KS170" s="0"/>
      <c r="KT170" s="0"/>
      <c r="KU170" s="0"/>
      <c r="KV170" s="0"/>
      <c r="KW170" s="0"/>
      <c r="KX170" s="0"/>
      <c r="KY170" s="0"/>
      <c r="KZ170" s="0"/>
      <c r="LA170" s="0"/>
      <c r="LB170" s="0"/>
      <c r="LC170" s="0"/>
      <c r="LD170" s="0"/>
      <c r="LE170" s="0"/>
      <c r="LF170" s="0"/>
      <c r="LG170" s="0"/>
      <c r="LH170" s="0"/>
      <c r="LI170" s="0"/>
      <c r="LJ170" s="0"/>
      <c r="LK170" s="0"/>
      <c r="LL170" s="0"/>
      <c r="LM170" s="0"/>
      <c r="LN170" s="0"/>
      <c r="LO170" s="0"/>
      <c r="LP170" s="0"/>
      <c r="LQ170" s="0"/>
      <c r="LR170" s="0"/>
      <c r="LS170" s="0"/>
      <c r="LT170" s="0"/>
      <c r="LU170" s="0"/>
      <c r="LV170" s="0"/>
      <c r="LW170" s="0"/>
      <c r="LX170" s="0"/>
      <c r="LY170" s="0"/>
      <c r="LZ170" s="0"/>
      <c r="MA170" s="0"/>
      <c r="MB170" s="0"/>
      <c r="MC170" s="0"/>
      <c r="MD170" s="0"/>
      <c r="ME170" s="0"/>
      <c r="MF170" s="0"/>
      <c r="MG170" s="0"/>
      <c r="MH170" s="0"/>
      <c r="MI170" s="0"/>
      <c r="MJ170" s="0"/>
      <c r="MK170" s="0"/>
      <c r="ML170" s="0"/>
      <c r="MM170" s="0"/>
      <c r="MN170" s="0"/>
      <c r="MO170" s="0"/>
      <c r="MP170" s="0"/>
      <c r="MQ170" s="0"/>
      <c r="MR170" s="0"/>
      <c r="MS170" s="0"/>
      <c r="MT170" s="0"/>
      <c r="MU170" s="0"/>
      <c r="MV170" s="0"/>
      <c r="MW170" s="0"/>
      <c r="MX170" s="0"/>
      <c r="MY170" s="0"/>
      <c r="MZ170" s="0"/>
      <c r="NA170" s="0"/>
      <c r="NB170" s="0"/>
      <c r="NC170" s="0"/>
      <c r="ND170" s="0"/>
      <c r="NE170" s="0"/>
      <c r="NF170" s="0"/>
      <c r="NG170" s="0"/>
      <c r="NH170" s="0"/>
      <c r="NI170" s="0"/>
      <c r="NJ170" s="0"/>
      <c r="NK170" s="0"/>
      <c r="NL170" s="0"/>
      <c r="NM170" s="0"/>
      <c r="NN170" s="0"/>
      <c r="NO170" s="0"/>
      <c r="NP170" s="0"/>
      <c r="NQ170" s="0"/>
      <c r="NR170" s="0"/>
      <c r="NS170" s="0"/>
      <c r="NT170" s="0"/>
      <c r="NU170" s="0"/>
      <c r="NV170" s="0"/>
      <c r="NW170" s="0"/>
      <c r="NX170" s="0"/>
      <c r="NY170" s="0"/>
      <c r="NZ170" s="0"/>
      <c r="OA170" s="0"/>
      <c r="OB170" s="0"/>
      <c r="OC170" s="0"/>
      <c r="OD170" s="0"/>
      <c r="OE170" s="0"/>
      <c r="OF170" s="0"/>
      <c r="OG170" s="0"/>
      <c r="OH170" s="0"/>
      <c r="OI170" s="0"/>
      <c r="OJ170" s="0"/>
      <c r="OK170" s="0"/>
      <c r="OL170" s="0"/>
      <c r="OM170" s="0"/>
      <c r="ON170" s="0"/>
      <c r="OO170" s="0"/>
      <c r="OP170" s="0"/>
      <c r="OQ170" s="0"/>
      <c r="OR170" s="0"/>
      <c r="OS170" s="0"/>
      <c r="OT170" s="0"/>
      <c r="OU170" s="0"/>
      <c r="OV170" s="0"/>
      <c r="OW170" s="0"/>
      <c r="OX170" s="0"/>
      <c r="OY170" s="0"/>
      <c r="OZ170" s="0"/>
      <c r="PA170" s="0"/>
      <c r="PB170" s="0"/>
      <c r="PC170" s="0"/>
      <c r="PD170" s="0"/>
      <c r="PE170" s="0"/>
      <c r="PF170" s="0"/>
      <c r="PG170" s="0"/>
      <c r="PH170" s="0"/>
      <c r="PI170" s="0"/>
      <c r="PJ170" s="0"/>
      <c r="PK170" s="0"/>
      <c r="PL170" s="0"/>
      <c r="PM170" s="0"/>
      <c r="PN170" s="0"/>
      <c r="PO170" s="0"/>
      <c r="PP170" s="0"/>
      <c r="PQ170" s="0"/>
      <c r="PR170" s="0"/>
      <c r="PS170" s="0"/>
      <c r="PT170" s="0"/>
      <c r="PU170" s="0"/>
      <c r="PV170" s="0"/>
      <c r="PW170" s="0"/>
      <c r="PX170" s="0"/>
      <c r="PY170" s="0"/>
      <c r="PZ170" s="0"/>
      <c r="QA170" s="0"/>
      <c r="QB170" s="0"/>
      <c r="QC170" s="0"/>
      <c r="QD170" s="0"/>
      <c r="QE170" s="0"/>
      <c r="QF170" s="0"/>
      <c r="QG170" s="0"/>
      <c r="QH170" s="0"/>
      <c r="QI170" s="0"/>
      <c r="QJ170" s="0"/>
      <c r="QK170" s="0"/>
      <c r="QL170" s="0"/>
      <c r="QM170" s="0"/>
      <c r="QN170" s="0"/>
      <c r="QO170" s="0"/>
      <c r="QP170" s="0"/>
      <c r="QQ170" s="0"/>
      <c r="QR170" s="0"/>
      <c r="QS170" s="0"/>
      <c r="QT170" s="0"/>
      <c r="QU170" s="0"/>
      <c r="QV170" s="0"/>
      <c r="QW170" s="0"/>
      <c r="QX170" s="0"/>
      <c r="QY170" s="0"/>
      <c r="QZ170" s="0"/>
      <c r="RA170" s="0"/>
      <c r="RB170" s="0"/>
      <c r="RC170" s="0"/>
      <c r="RD170" s="0"/>
      <c r="RE170" s="0"/>
      <c r="RF170" s="0"/>
      <c r="RG170" s="0"/>
      <c r="RH170" s="0"/>
      <c r="RI170" s="0"/>
      <c r="RJ170" s="0"/>
      <c r="RK170" s="0"/>
      <c r="RL170" s="0"/>
      <c r="RM170" s="0"/>
      <c r="RN170" s="0"/>
      <c r="RO170" s="0"/>
      <c r="RP170" s="0"/>
      <c r="RQ170" s="0"/>
      <c r="RR170" s="0"/>
      <c r="RS170" s="0"/>
      <c r="RT170" s="0"/>
      <c r="RU170" s="0"/>
      <c r="RV170" s="0"/>
      <c r="RW170" s="0"/>
      <c r="RX170" s="0"/>
      <c r="RY170" s="0"/>
      <c r="RZ170" s="0"/>
      <c r="SA170" s="0"/>
      <c r="SB170" s="0"/>
      <c r="SC170" s="0"/>
      <c r="SD170" s="0"/>
      <c r="SE170" s="0"/>
      <c r="SF170" s="0"/>
      <c r="SG170" s="0"/>
      <c r="SH170" s="0"/>
      <c r="SI170" s="0"/>
      <c r="SJ170" s="0"/>
      <c r="SK170" s="0"/>
      <c r="SL170" s="0"/>
      <c r="SM170" s="0"/>
      <c r="SN170" s="0"/>
      <c r="SO170" s="0"/>
      <c r="SP170" s="0"/>
      <c r="SQ170" s="0"/>
      <c r="SR170" s="0"/>
      <c r="SS170" s="0"/>
      <c r="ST170" s="0"/>
      <c r="SU170" s="0"/>
      <c r="SV170" s="0"/>
      <c r="SW170" s="0"/>
      <c r="SX170" s="0"/>
      <c r="SY170" s="0"/>
      <c r="SZ170" s="0"/>
      <c r="TA170" s="0"/>
      <c r="TB170" s="0"/>
      <c r="TC170" s="0"/>
      <c r="TD170" s="0"/>
      <c r="TE170" s="0"/>
      <c r="TF170" s="0"/>
      <c r="TG170" s="0"/>
      <c r="TH170" s="0"/>
      <c r="TI170" s="0"/>
      <c r="TJ170" s="0"/>
      <c r="TK170" s="0"/>
      <c r="TL170" s="0"/>
      <c r="TM170" s="0"/>
      <c r="TN170" s="0"/>
      <c r="TO170" s="0"/>
      <c r="TP170" s="0"/>
      <c r="TQ170" s="0"/>
      <c r="TR170" s="0"/>
      <c r="TS170" s="0"/>
      <c r="TT170" s="0"/>
      <c r="TU170" s="0"/>
      <c r="TV170" s="0"/>
      <c r="TW170" s="0"/>
      <c r="TX170" s="0"/>
      <c r="TY170" s="0"/>
      <c r="TZ170" s="0"/>
      <c r="UA170" s="0"/>
      <c r="UB170" s="0"/>
      <c r="UC170" s="0"/>
      <c r="UD170" s="0"/>
      <c r="UE170" s="0"/>
      <c r="UF170" s="0"/>
      <c r="UG170" s="0"/>
      <c r="UH170" s="0"/>
      <c r="UI170" s="0"/>
      <c r="UJ170" s="0"/>
      <c r="UK170" s="0"/>
      <c r="UL170" s="0"/>
      <c r="UM170" s="0"/>
      <c r="UN170" s="0"/>
      <c r="UO170" s="0"/>
      <c r="UP170" s="0"/>
      <c r="UQ170" s="0"/>
      <c r="UR170" s="0"/>
      <c r="US170" s="0"/>
      <c r="UT170" s="0"/>
      <c r="UU170" s="0"/>
      <c r="UV170" s="0"/>
      <c r="UW170" s="0"/>
      <c r="UX170" s="0"/>
      <c r="UY170" s="0"/>
      <c r="UZ170" s="0"/>
      <c r="VA170" s="0"/>
      <c r="VB170" s="0"/>
      <c r="VC170" s="0"/>
      <c r="VD170" s="0"/>
      <c r="VE170" s="0"/>
      <c r="VF170" s="0"/>
      <c r="VG170" s="0"/>
      <c r="VH170" s="0"/>
      <c r="VI170" s="0"/>
      <c r="VJ170" s="0"/>
      <c r="VK170" s="0"/>
      <c r="VL170" s="0"/>
      <c r="VM170" s="0"/>
      <c r="VN170" s="0"/>
      <c r="VO170" s="0"/>
      <c r="VP170" s="0"/>
      <c r="VQ170" s="0"/>
      <c r="VR170" s="0"/>
      <c r="VS170" s="0"/>
      <c r="VT170" s="0"/>
      <c r="VU170" s="0"/>
      <c r="VV170" s="0"/>
      <c r="VW170" s="0"/>
      <c r="VX170" s="0"/>
      <c r="VY170" s="0"/>
      <c r="VZ170" s="0"/>
      <c r="WA170" s="0"/>
      <c r="WB170" s="0"/>
      <c r="WC170" s="0"/>
      <c r="WD170" s="0"/>
      <c r="WE170" s="0"/>
      <c r="WF170" s="0"/>
      <c r="WG170" s="0"/>
      <c r="WH170" s="0"/>
      <c r="WI170" s="0"/>
      <c r="WJ170" s="0"/>
      <c r="WK170" s="0"/>
      <c r="WL170" s="0"/>
      <c r="WM170" s="0"/>
      <c r="WN170" s="0"/>
      <c r="WO170" s="0"/>
      <c r="WP170" s="0"/>
      <c r="WQ170" s="0"/>
      <c r="WR170" s="0"/>
      <c r="WS170" s="0"/>
      <c r="WT170" s="0"/>
      <c r="WU170" s="0"/>
      <c r="WV170" s="0"/>
      <c r="WW170" s="0"/>
      <c r="WX170" s="0"/>
      <c r="WY170" s="0"/>
      <c r="WZ170" s="0"/>
      <c r="XA170" s="0"/>
      <c r="XB170" s="0"/>
      <c r="XC170" s="0"/>
      <c r="XD170" s="0"/>
      <c r="XE170" s="0"/>
      <c r="XF170" s="0"/>
      <c r="XG170" s="0"/>
      <c r="XH170" s="0"/>
      <c r="XI170" s="0"/>
      <c r="XJ170" s="0"/>
      <c r="XK170" s="0"/>
      <c r="XL170" s="0"/>
      <c r="XM170" s="0"/>
      <c r="XN170" s="0"/>
      <c r="XO170" s="0"/>
      <c r="XP170" s="0"/>
      <c r="XQ170" s="0"/>
      <c r="XR170" s="0"/>
      <c r="XS170" s="0"/>
      <c r="XT170" s="0"/>
      <c r="XU170" s="0"/>
      <c r="XV170" s="0"/>
      <c r="XW170" s="0"/>
      <c r="XX170" s="0"/>
      <c r="XY170" s="0"/>
      <c r="XZ170" s="0"/>
      <c r="YA170" s="0"/>
      <c r="YB170" s="0"/>
      <c r="YC170" s="0"/>
      <c r="YD170" s="0"/>
      <c r="YE170" s="0"/>
      <c r="YF170" s="0"/>
      <c r="YG170" s="0"/>
      <c r="YH170" s="0"/>
      <c r="YI170" s="0"/>
      <c r="YJ170" s="0"/>
      <c r="YK170" s="0"/>
      <c r="YL170" s="0"/>
      <c r="YM170" s="0"/>
      <c r="YN170" s="0"/>
      <c r="YO170" s="0"/>
      <c r="YP170" s="0"/>
      <c r="YQ170" s="0"/>
      <c r="YR170" s="0"/>
      <c r="YS170" s="0"/>
      <c r="YT170" s="0"/>
      <c r="YU170" s="0"/>
      <c r="YV170" s="0"/>
      <c r="YW170" s="0"/>
      <c r="YX170" s="0"/>
      <c r="YY170" s="0"/>
      <c r="YZ170" s="0"/>
      <c r="ZA170" s="0"/>
      <c r="ZB170" s="0"/>
      <c r="ZC170" s="0"/>
      <c r="ZD170" s="0"/>
      <c r="ZE170" s="0"/>
      <c r="ZF170" s="0"/>
      <c r="ZG170" s="0"/>
      <c r="ZH170" s="0"/>
      <c r="ZI170" s="0"/>
      <c r="ZJ170" s="0"/>
      <c r="ZK170" s="0"/>
      <c r="ZL170" s="0"/>
      <c r="ZM170" s="0"/>
      <c r="ZN170" s="0"/>
      <c r="ZO170" s="0"/>
      <c r="ZP170" s="0"/>
      <c r="ZQ170" s="0"/>
      <c r="ZR170" s="0"/>
      <c r="ZS170" s="0"/>
      <c r="ZT170" s="0"/>
      <c r="ZU170" s="0"/>
      <c r="ZV170" s="0"/>
      <c r="ZW170" s="0"/>
      <c r="ZX170" s="0"/>
      <c r="ZY170" s="0"/>
      <c r="ZZ170" s="0"/>
      <c r="AAA170" s="0"/>
      <c r="AAB170" s="0"/>
      <c r="AAC170" s="0"/>
      <c r="AAD170" s="0"/>
      <c r="AAE170" s="0"/>
      <c r="AAF170" s="0"/>
      <c r="AAG170" s="0"/>
      <c r="AAH170" s="0"/>
      <c r="AAI170" s="0"/>
      <c r="AAJ170" s="0"/>
      <c r="AAK170" s="0"/>
      <c r="AAL170" s="0"/>
      <c r="AAM170" s="0"/>
      <c r="AAN170" s="0"/>
      <c r="AAO170" s="0"/>
      <c r="AAP170" s="0"/>
      <c r="AAQ170" s="0"/>
      <c r="AAR170" s="0"/>
      <c r="AAS170" s="0"/>
      <c r="AAT170" s="0"/>
      <c r="AAU170" s="0"/>
      <c r="AAV170" s="0"/>
      <c r="AAW170" s="0"/>
      <c r="AAX170" s="0"/>
      <c r="AAY170" s="0"/>
      <c r="AAZ170" s="0"/>
      <c r="ABA170" s="0"/>
      <c r="ABB170" s="0"/>
      <c r="ABC170" s="0"/>
      <c r="ABD170" s="0"/>
      <c r="ABE170" s="0"/>
      <c r="ABF170" s="0"/>
      <c r="ABG170" s="0"/>
      <c r="ABH170" s="0"/>
      <c r="ABI170" s="0"/>
      <c r="ABJ170" s="0"/>
      <c r="ABK170" s="0"/>
      <c r="ABL170" s="0"/>
      <c r="ABM170" s="0"/>
      <c r="ABN170" s="0"/>
      <c r="ABO170" s="0"/>
      <c r="ABP170" s="0"/>
      <c r="ABQ170" s="0"/>
      <c r="ABR170" s="0"/>
      <c r="ABS170" s="0"/>
      <c r="ABT170" s="0"/>
      <c r="ABU170" s="0"/>
      <c r="ABV170" s="0"/>
      <c r="ABW170" s="0"/>
      <c r="ABX170" s="0"/>
      <c r="ABY170" s="0"/>
      <c r="ABZ170" s="0"/>
      <c r="ACA170" s="0"/>
      <c r="ACB170" s="0"/>
      <c r="ACC170" s="0"/>
      <c r="ACD170" s="0"/>
      <c r="ACE170" s="0"/>
      <c r="ACF170" s="0"/>
      <c r="ACG170" s="0"/>
      <c r="ACH170" s="0"/>
      <c r="ACI170" s="0"/>
      <c r="ACJ170" s="0"/>
      <c r="ACK170" s="0"/>
      <c r="ACL170" s="0"/>
      <c r="ACM170" s="0"/>
      <c r="ACN170" s="0"/>
      <c r="ACO170" s="0"/>
      <c r="ACP170" s="0"/>
      <c r="ACQ170" s="0"/>
      <c r="ACR170" s="0"/>
      <c r="ACS170" s="0"/>
      <c r="ACT170" s="0"/>
      <c r="ACU170" s="0"/>
      <c r="ACV170" s="0"/>
      <c r="ACW170" s="0"/>
      <c r="ACX170" s="0"/>
      <c r="ACY170" s="0"/>
      <c r="ACZ170" s="0"/>
      <c r="ADA170" s="0"/>
      <c r="ADB170" s="0"/>
      <c r="ADC170" s="0"/>
      <c r="ADD170" s="0"/>
      <c r="ADE170" s="0"/>
      <c r="ADF170" s="0"/>
      <c r="ADG170" s="0"/>
      <c r="ADH170" s="0"/>
      <c r="ADI170" s="0"/>
      <c r="ADJ170" s="0"/>
      <c r="ADK170" s="0"/>
      <c r="ADL170" s="0"/>
      <c r="ADM170" s="0"/>
      <c r="ADN170" s="0"/>
      <c r="ADO170" s="0"/>
      <c r="ADP170" s="0"/>
      <c r="ADQ170" s="0"/>
      <c r="ADR170" s="0"/>
      <c r="ADS170" s="0"/>
      <c r="ADT170" s="0"/>
      <c r="ADU170" s="0"/>
      <c r="ADV170" s="0"/>
      <c r="ADW170" s="0"/>
      <c r="ADX170" s="0"/>
      <c r="ADY170" s="0"/>
      <c r="ADZ170" s="0"/>
      <c r="AEA170" s="0"/>
      <c r="AEB170" s="0"/>
      <c r="AEC170" s="0"/>
      <c r="AED170" s="0"/>
      <c r="AEE170" s="0"/>
      <c r="AEF170" s="0"/>
      <c r="AEG170" s="0"/>
      <c r="AEH170" s="0"/>
      <c r="AEI170" s="0"/>
      <c r="AEJ170" s="0"/>
      <c r="AEK170" s="0"/>
      <c r="AEL170" s="0"/>
      <c r="AEM170" s="0"/>
      <c r="AEN170" s="0"/>
      <c r="AEO170" s="0"/>
      <c r="AEP170" s="0"/>
      <c r="AEQ170" s="0"/>
      <c r="AER170" s="0"/>
      <c r="AES170" s="0"/>
      <c r="AET170" s="0"/>
      <c r="AEU170" s="0"/>
      <c r="AEV170" s="0"/>
      <c r="AEW170" s="0"/>
      <c r="AEX170" s="0"/>
      <c r="AEY170" s="0"/>
      <c r="AEZ170" s="0"/>
      <c r="AFA170" s="0"/>
      <c r="AFB170" s="0"/>
      <c r="AFC170" s="0"/>
      <c r="AFD170" s="0"/>
      <c r="AFE170" s="0"/>
      <c r="AFF170" s="0"/>
      <c r="AFG170" s="0"/>
      <c r="AFH170" s="0"/>
      <c r="AFI170" s="0"/>
      <c r="AFJ170" s="0"/>
      <c r="AFK170" s="0"/>
      <c r="AFL170" s="0"/>
      <c r="AFM170" s="0"/>
      <c r="AFN170" s="0"/>
      <c r="AFO170" s="0"/>
      <c r="AFP170" s="0"/>
      <c r="AFQ170" s="0"/>
      <c r="AFR170" s="0"/>
      <c r="AFS170" s="0"/>
      <c r="AFT170" s="0"/>
      <c r="AFU170" s="0"/>
      <c r="AFV170" s="0"/>
      <c r="AFW170" s="0"/>
      <c r="AFX170" s="0"/>
      <c r="AFY170" s="0"/>
      <c r="AFZ170" s="0"/>
      <c r="AGA170" s="0"/>
      <c r="AGB170" s="0"/>
      <c r="AGC170" s="0"/>
      <c r="AGD170" s="0"/>
      <c r="AGE170" s="0"/>
      <c r="AGF170" s="0"/>
      <c r="AGG170" s="0"/>
      <c r="AGH170" s="0"/>
      <c r="AGI170" s="0"/>
      <c r="AGJ170" s="0"/>
      <c r="AGK170" s="0"/>
      <c r="AGL170" s="0"/>
      <c r="AGM170" s="0"/>
      <c r="AGN170" s="0"/>
      <c r="AGO170" s="0"/>
      <c r="AGP170" s="0"/>
      <c r="AGQ170" s="0"/>
      <c r="AGR170" s="0"/>
      <c r="AGS170" s="0"/>
      <c r="AGT170" s="0"/>
      <c r="AGU170" s="0"/>
      <c r="AGV170" s="0"/>
      <c r="AGW170" s="0"/>
      <c r="AGX170" s="0"/>
      <c r="AGY170" s="0"/>
      <c r="AGZ170" s="0"/>
      <c r="AHA170" s="0"/>
      <c r="AHB170" s="0"/>
      <c r="AHC170" s="0"/>
      <c r="AHD170" s="0"/>
      <c r="AHE170" s="0"/>
      <c r="AHF170" s="0"/>
      <c r="AHG170" s="0"/>
      <c r="AHH170" s="0"/>
      <c r="AHI170" s="0"/>
      <c r="AHJ170" s="0"/>
      <c r="AHK170" s="0"/>
      <c r="AHL170" s="0"/>
      <c r="AHM170" s="0"/>
      <c r="AHN170" s="0"/>
      <c r="AHO170" s="0"/>
      <c r="AHP170" s="0"/>
      <c r="AHQ170" s="0"/>
      <c r="AHR170" s="0"/>
      <c r="AHS170" s="0"/>
      <c r="AHT170" s="0"/>
      <c r="AHU170" s="0"/>
      <c r="AHV170" s="0"/>
      <c r="AHW170" s="0"/>
      <c r="AHX170" s="0"/>
      <c r="AHY170" s="0"/>
      <c r="AHZ170" s="0"/>
      <c r="AIA170" s="0"/>
      <c r="AIB170" s="0"/>
      <c r="AIC170" s="0"/>
      <c r="AID170" s="0"/>
      <c r="AIE170" s="0"/>
      <c r="AIF170" s="0"/>
      <c r="AIG170" s="0"/>
      <c r="AIH170" s="0"/>
      <c r="AII170" s="0"/>
      <c r="AIJ170" s="0"/>
      <c r="AIK170" s="0"/>
      <c r="AIL170" s="0"/>
      <c r="AIM170" s="0"/>
      <c r="AIN170" s="0"/>
      <c r="AIO170" s="0"/>
      <c r="AIP170" s="0"/>
      <c r="AIQ170" s="0"/>
      <c r="AIR170" s="0"/>
      <c r="AIS170" s="0"/>
      <c r="AIT170" s="0"/>
      <c r="AIU170" s="0"/>
      <c r="AIV170" s="0"/>
      <c r="AIW170" s="0"/>
      <c r="AIX170" s="0"/>
      <c r="AIY170" s="0"/>
      <c r="AIZ170" s="0"/>
      <c r="AJA170" s="0"/>
      <c r="AJB170" s="0"/>
      <c r="AJC170" s="0"/>
      <c r="AJD170" s="0"/>
      <c r="AJE170" s="0"/>
      <c r="AJF170" s="0"/>
      <c r="AJG170" s="0"/>
      <c r="AJH170" s="0"/>
      <c r="AJI170" s="0"/>
      <c r="AJJ170" s="0"/>
      <c r="AJK170" s="0"/>
      <c r="AJL170" s="0"/>
      <c r="AJM170" s="0"/>
      <c r="AJN170" s="0"/>
      <c r="AJO170" s="0"/>
      <c r="AJP170" s="0"/>
      <c r="AJQ170" s="0"/>
      <c r="AJR170" s="0"/>
      <c r="AJS170" s="0"/>
      <c r="AJT170" s="0"/>
      <c r="AJU170" s="0"/>
      <c r="AJV170" s="0"/>
      <c r="AJW170" s="0"/>
      <c r="AJX170" s="0"/>
      <c r="AJY170" s="0"/>
      <c r="AJZ170" s="0"/>
      <c r="AKA170" s="0"/>
      <c r="AKB170" s="0"/>
      <c r="AKC170" s="0"/>
      <c r="AKD170" s="0"/>
      <c r="AKE170" s="0"/>
      <c r="AKF170" s="0"/>
      <c r="AKG170" s="0"/>
      <c r="AKH170" s="0"/>
      <c r="AKI170" s="0"/>
      <c r="AKJ170" s="0"/>
      <c r="AKK170" s="0"/>
      <c r="AKL170" s="0"/>
      <c r="AKM170" s="0"/>
      <c r="AKN170" s="0"/>
      <c r="AKO170" s="0"/>
      <c r="AKP170" s="0"/>
      <c r="AKQ170" s="0"/>
      <c r="AKR170" s="0"/>
      <c r="AKS170" s="0"/>
      <c r="AKT170" s="0"/>
      <c r="AKU170" s="0"/>
      <c r="AKV170" s="0"/>
      <c r="AKW170" s="0"/>
      <c r="AKX170" s="0"/>
      <c r="AKY170" s="0"/>
      <c r="AKZ170" s="0"/>
      <c r="ALA170" s="0"/>
      <c r="ALB170" s="0"/>
      <c r="ALC170" s="0"/>
      <c r="ALD170" s="0"/>
      <c r="ALE170" s="0"/>
      <c r="ALF170" s="0"/>
      <c r="ALG170" s="0"/>
      <c r="ALH170" s="0"/>
      <c r="ALI170" s="0"/>
      <c r="ALJ170" s="0"/>
      <c r="ALK170" s="0"/>
      <c r="ALL170" s="0"/>
      <c r="ALM170" s="0"/>
      <c r="ALN170" s="0"/>
      <c r="ALO170" s="0"/>
      <c r="ALP170" s="0"/>
      <c r="ALQ170" s="0"/>
      <c r="ALR170" s="0"/>
      <c r="ALS170" s="0"/>
      <c r="ALT170" s="0"/>
      <c r="ALU170" s="0"/>
      <c r="ALV170" s="0"/>
      <c r="ALW170" s="0"/>
      <c r="ALX170" s="0"/>
      <c r="ALY170" s="0"/>
      <c r="ALZ170" s="0"/>
      <c r="AMA170" s="0"/>
      <c r="AMB170" s="0"/>
      <c r="AMC170" s="0"/>
      <c r="AMD170" s="0"/>
      <c r="AME170" s="0"/>
      <c r="AMF170" s="0"/>
      <c r="AMG170" s="0"/>
      <c r="AMH170" s="0"/>
      <c r="AMI170" s="0"/>
      <c r="AMJ170" s="0"/>
    </row>
    <row r="171" customFormat="false" ht="15.75" hidden="false" customHeight="true" outlineLevel="1" collapsed="false">
      <c r="A171" s="270"/>
      <c r="B171" s="281" t="s">
        <v>168</v>
      </c>
      <c r="C171" s="222"/>
      <c r="D171" s="58" t="n">
        <v>72.14878</v>
      </c>
      <c r="E171" s="58" t="n">
        <v>0</v>
      </c>
      <c r="F171" s="58" t="n">
        <v>0</v>
      </c>
      <c r="G171" s="58" t="n">
        <v>0</v>
      </c>
      <c r="H171" s="58" t="n">
        <v>0</v>
      </c>
      <c r="I171" s="58" t="n">
        <v>0</v>
      </c>
      <c r="J171" s="58" t="n">
        <v>0</v>
      </c>
      <c r="K171" s="282" t="n">
        <v>0.17</v>
      </c>
      <c r="L171" s="282" t="n">
        <v>0.17</v>
      </c>
      <c r="M171" s="282" t="n">
        <v>0</v>
      </c>
      <c r="N171" s="282" t="n">
        <v>0.17</v>
      </c>
      <c r="O171" s="58" t="n">
        <v>0</v>
      </c>
      <c r="P171" s="58" t="n">
        <v>0</v>
      </c>
      <c r="Q171" s="58" t="n">
        <v>0</v>
      </c>
      <c r="R171" s="58" t="n">
        <v>0</v>
      </c>
      <c r="S171" s="58" t="n">
        <v>0</v>
      </c>
      <c r="T171" s="58" t="n">
        <v>0</v>
      </c>
      <c r="U171" s="58" t="n">
        <v>0.17</v>
      </c>
      <c r="V171" s="58" t="n">
        <v>0.17</v>
      </c>
      <c r="W171" s="58" t="n">
        <v>0.17</v>
      </c>
      <c r="X171" s="60" t="n">
        <v>0.17</v>
      </c>
      <c r="Y171" s="58" t="n">
        <v>0</v>
      </c>
      <c r="Z171" s="58" t="n">
        <v>0</v>
      </c>
      <c r="AA171" s="58" t="n">
        <v>0</v>
      </c>
      <c r="AB171" s="58" t="n">
        <v>0</v>
      </c>
      <c r="AC171" s="58" t="n">
        <v>0</v>
      </c>
      <c r="AD171" s="58" t="n">
        <v>0</v>
      </c>
      <c r="AE171" s="58" t="n">
        <v>0.17</v>
      </c>
      <c r="AF171" s="58" t="n">
        <v>0.17</v>
      </c>
      <c r="AG171" s="58" t="n">
        <v>0.17</v>
      </c>
      <c r="AH171" s="58" t="n">
        <v>0.17</v>
      </c>
      <c r="AI171" s="58" t="n">
        <v>0</v>
      </c>
      <c r="AJ171" s="58" t="n">
        <v>0</v>
      </c>
      <c r="AK171" s="58" t="n">
        <v>0</v>
      </c>
      <c r="AL171" s="58" t="n">
        <v>0</v>
      </c>
      <c r="AM171" s="58" t="n">
        <v>0</v>
      </c>
      <c r="AN171" s="58" t="n">
        <v>0</v>
      </c>
      <c r="AO171" s="58" t="n">
        <v>0.0034</v>
      </c>
      <c r="AP171" s="58" t="n">
        <v>0.0034</v>
      </c>
      <c r="AQ171" s="58" t="n">
        <v>0.0034</v>
      </c>
      <c r="AR171" s="60"/>
      <c r="AS171" s="218" t="n">
        <v>0.002</v>
      </c>
      <c r="AT171" s="58" t="n">
        <v>0.002</v>
      </c>
      <c r="AU171" s="58" t="n">
        <v>0.002</v>
      </c>
      <c r="AV171" s="58" t="n">
        <v>0.002</v>
      </c>
      <c r="AW171" s="58" t="n">
        <v>0.002</v>
      </c>
      <c r="AX171" s="58" t="n">
        <v>0.002</v>
      </c>
      <c r="AY171" s="58" t="n">
        <v>0.002</v>
      </c>
      <c r="AZ171" s="58" t="n">
        <v>0.002</v>
      </c>
      <c r="BA171" s="58" t="n">
        <v>0.002</v>
      </c>
      <c r="BB171" s="60"/>
      <c r="BW171" s="0"/>
      <c r="BX171" s="0"/>
      <c r="BY171" s="0"/>
      <c r="BZ171" s="0"/>
      <c r="CA171" s="0"/>
      <c r="CB171" s="0"/>
      <c r="CC171" s="0"/>
      <c r="CD171" s="0"/>
      <c r="CE171" s="0"/>
      <c r="CF171" s="0"/>
      <c r="CG171" s="0"/>
      <c r="CH171" s="0"/>
      <c r="CI171" s="0"/>
      <c r="CJ171" s="0"/>
      <c r="CK171" s="0"/>
      <c r="CL171" s="0"/>
      <c r="CM171" s="0"/>
      <c r="CN171" s="0"/>
      <c r="CO171" s="0"/>
      <c r="CP171" s="0"/>
      <c r="CQ171" s="0"/>
      <c r="CR171" s="0"/>
      <c r="CS171" s="0"/>
      <c r="CT171" s="0"/>
      <c r="CU171" s="0"/>
      <c r="CV171" s="0"/>
      <c r="CW171" s="0"/>
      <c r="CX171" s="0"/>
      <c r="CY171" s="0"/>
      <c r="CZ171" s="0"/>
      <c r="DA171" s="0"/>
      <c r="DB171" s="0"/>
      <c r="DC171" s="0"/>
      <c r="DD171" s="0"/>
      <c r="DE171" s="0"/>
      <c r="DF171" s="0"/>
      <c r="DG171" s="0"/>
      <c r="DH171" s="0"/>
      <c r="DI171" s="0"/>
      <c r="DJ171" s="0"/>
      <c r="DK171" s="0"/>
      <c r="DL171" s="0"/>
      <c r="DM171" s="0"/>
      <c r="DN171" s="0"/>
      <c r="DO171" s="0"/>
      <c r="DP171" s="0"/>
      <c r="DQ171" s="0"/>
      <c r="DR171" s="0"/>
      <c r="DS171" s="0"/>
      <c r="DT171" s="0"/>
      <c r="DU171" s="0"/>
      <c r="DV171" s="0"/>
      <c r="DW171" s="0"/>
      <c r="DX171" s="0"/>
      <c r="DY171" s="0"/>
      <c r="DZ171" s="0"/>
      <c r="EA171" s="0"/>
      <c r="EB171" s="0"/>
      <c r="EC171" s="0"/>
      <c r="ED171" s="0"/>
      <c r="EE171" s="0"/>
      <c r="EF171" s="0"/>
      <c r="EG171" s="0"/>
      <c r="EH171" s="0"/>
      <c r="EI171" s="0"/>
      <c r="EJ171" s="0"/>
      <c r="EK171" s="0"/>
      <c r="EL171" s="0"/>
      <c r="EM171" s="0"/>
      <c r="EN171" s="0"/>
      <c r="EO171" s="0"/>
      <c r="EP171" s="0"/>
      <c r="EQ171" s="0"/>
      <c r="ER171" s="0"/>
      <c r="ES171" s="0"/>
      <c r="ET171" s="0"/>
      <c r="EU171" s="0"/>
      <c r="EV171" s="0"/>
      <c r="EW171" s="0"/>
      <c r="EX171" s="0"/>
      <c r="EY171" s="0"/>
      <c r="EZ171" s="0"/>
      <c r="FA171" s="0"/>
      <c r="FB171" s="0"/>
      <c r="FC171" s="0"/>
      <c r="FD171" s="0"/>
      <c r="FE171" s="0"/>
      <c r="FF171" s="0"/>
      <c r="FG171" s="0"/>
      <c r="FH171" s="0"/>
      <c r="FI171" s="0"/>
      <c r="FJ171" s="0"/>
      <c r="FK171" s="0"/>
      <c r="FL171" s="0"/>
      <c r="FM171" s="0"/>
      <c r="FN171" s="0"/>
      <c r="FO171" s="0"/>
      <c r="FP171" s="0"/>
      <c r="FQ171" s="0"/>
      <c r="FR171" s="0"/>
      <c r="FS171" s="0"/>
      <c r="FT171" s="0"/>
      <c r="FU171" s="0"/>
      <c r="FV171" s="0"/>
      <c r="FW171" s="0"/>
      <c r="FX171" s="0"/>
      <c r="FY171" s="0"/>
      <c r="FZ171" s="0"/>
      <c r="GA171" s="0"/>
      <c r="GB171" s="0"/>
      <c r="GC171" s="0"/>
      <c r="GD171" s="0"/>
      <c r="GE171" s="0"/>
      <c r="GF171" s="0"/>
      <c r="GG171" s="0"/>
      <c r="GH171" s="0"/>
      <c r="GI171" s="0"/>
      <c r="GJ171" s="0"/>
      <c r="GK171" s="0"/>
      <c r="GL171" s="0"/>
      <c r="GM171" s="0"/>
      <c r="GN171" s="0"/>
      <c r="GO171" s="0"/>
      <c r="GP171" s="0"/>
      <c r="GQ171" s="0"/>
      <c r="GR171" s="0"/>
      <c r="GS171" s="0"/>
      <c r="GT171" s="0"/>
      <c r="GU171" s="0"/>
      <c r="GV171" s="0"/>
      <c r="GW171" s="0"/>
      <c r="GX171" s="0"/>
      <c r="GY171" s="0"/>
      <c r="GZ171" s="0"/>
      <c r="HA171" s="0"/>
      <c r="HB171" s="0"/>
      <c r="HC171" s="0"/>
      <c r="HD171" s="0"/>
      <c r="HE171" s="0"/>
      <c r="HF171" s="0"/>
      <c r="HG171" s="0"/>
      <c r="HH171" s="0"/>
      <c r="HI171" s="0"/>
      <c r="HJ171" s="0"/>
      <c r="HK171" s="0"/>
      <c r="HL171" s="0"/>
      <c r="HM171" s="0"/>
      <c r="HN171" s="0"/>
      <c r="HO171" s="0"/>
      <c r="HP171" s="0"/>
      <c r="HQ171" s="0"/>
      <c r="HR171" s="0"/>
      <c r="HS171" s="0"/>
      <c r="HT171" s="0"/>
      <c r="HU171" s="0"/>
      <c r="HV171" s="0"/>
      <c r="HW171" s="0"/>
      <c r="HX171" s="0"/>
      <c r="HY171" s="0"/>
      <c r="HZ171" s="0"/>
      <c r="IA171" s="0"/>
      <c r="IB171" s="0"/>
      <c r="IC171" s="0"/>
      <c r="ID171" s="0"/>
      <c r="IE171" s="0"/>
      <c r="IF171" s="0"/>
      <c r="IG171" s="0"/>
      <c r="IH171" s="0"/>
      <c r="II171" s="0"/>
      <c r="IJ171" s="0"/>
      <c r="IK171" s="0"/>
      <c r="IL171" s="0"/>
      <c r="IM171" s="0"/>
      <c r="IN171" s="0"/>
      <c r="IO171" s="0"/>
      <c r="IP171" s="0"/>
      <c r="IQ171" s="0"/>
      <c r="IR171" s="0"/>
      <c r="IS171" s="0"/>
      <c r="IT171" s="0"/>
      <c r="IU171" s="0"/>
      <c r="IV171" s="0"/>
      <c r="IW171" s="0"/>
      <c r="IX171" s="0"/>
      <c r="IY171" s="0"/>
      <c r="IZ171" s="0"/>
      <c r="JA171" s="0"/>
      <c r="JB171" s="0"/>
      <c r="JC171" s="0"/>
      <c r="JD171" s="0"/>
      <c r="JE171" s="0"/>
      <c r="JF171" s="0"/>
      <c r="JG171" s="0"/>
      <c r="JH171" s="0"/>
      <c r="JI171" s="0"/>
      <c r="JJ171" s="0"/>
      <c r="JK171" s="0"/>
      <c r="JL171" s="0"/>
      <c r="JM171" s="0"/>
      <c r="JN171" s="0"/>
      <c r="JO171" s="0"/>
      <c r="JP171" s="0"/>
      <c r="JQ171" s="0"/>
      <c r="JR171" s="0"/>
      <c r="JS171" s="0"/>
      <c r="JT171" s="0"/>
      <c r="JU171" s="0"/>
      <c r="JV171" s="0"/>
      <c r="JW171" s="0"/>
      <c r="JX171" s="0"/>
      <c r="JY171" s="0"/>
      <c r="JZ171" s="0"/>
      <c r="KA171" s="0"/>
      <c r="KB171" s="0"/>
      <c r="KC171" s="0"/>
      <c r="KD171" s="0"/>
      <c r="KE171" s="0"/>
      <c r="KF171" s="0"/>
      <c r="KG171" s="0"/>
      <c r="KH171" s="0"/>
      <c r="KI171" s="0"/>
      <c r="KJ171" s="0"/>
      <c r="KK171" s="0"/>
      <c r="KL171" s="0"/>
      <c r="KM171" s="0"/>
      <c r="KN171" s="0"/>
      <c r="KO171" s="0"/>
      <c r="KP171" s="0"/>
      <c r="KQ171" s="0"/>
      <c r="KR171" s="0"/>
      <c r="KS171" s="0"/>
      <c r="KT171" s="0"/>
      <c r="KU171" s="0"/>
      <c r="KV171" s="0"/>
      <c r="KW171" s="0"/>
      <c r="KX171" s="0"/>
      <c r="KY171" s="0"/>
      <c r="KZ171" s="0"/>
      <c r="LA171" s="0"/>
      <c r="LB171" s="0"/>
      <c r="LC171" s="0"/>
      <c r="LD171" s="0"/>
      <c r="LE171" s="0"/>
      <c r="LF171" s="0"/>
      <c r="LG171" s="0"/>
      <c r="LH171" s="0"/>
      <c r="LI171" s="0"/>
      <c r="LJ171" s="0"/>
      <c r="LK171" s="0"/>
      <c r="LL171" s="0"/>
      <c r="LM171" s="0"/>
      <c r="LN171" s="0"/>
      <c r="LO171" s="0"/>
      <c r="LP171" s="0"/>
      <c r="LQ171" s="0"/>
      <c r="LR171" s="0"/>
      <c r="LS171" s="0"/>
      <c r="LT171" s="0"/>
      <c r="LU171" s="0"/>
      <c r="LV171" s="0"/>
      <c r="LW171" s="0"/>
      <c r="LX171" s="0"/>
      <c r="LY171" s="0"/>
      <c r="LZ171" s="0"/>
      <c r="MA171" s="0"/>
      <c r="MB171" s="0"/>
      <c r="MC171" s="0"/>
      <c r="MD171" s="0"/>
      <c r="ME171" s="0"/>
      <c r="MF171" s="0"/>
      <c r="MG171" s="0"/>
      <c r="MH171" s="0"/>
      <c r="MI171" s="0"/>
      <c r="MJ171" s="0"/>
      <c r="MK171" s="0"/>
      <c r="ML171" s="0"/>
      <c r="MM171" s="0"/>
      <c r="MN171" s="0"/>
      <c r="MO171" s="0"/>
      <c r="MP171" s="0"/>
      <c r="MQ171" s="0"/>
      <c r="MR171" s="0"/>
      <c r="MS171" s="0"/>
      <c r="MT171" s="0"/>
      <c r="MU171" s="0"/>
      <c r="MV171" s="0"/>
      <c r="MW171" s="0"/>
      <c r="MX171" s="0"/>
      <c r="MY171" s="0"/>
      <c r="MZ171" s="0"/>
      <c r="NA171" s="0"/>
      <c r="NB171" s="0"/>
      <c r="NC171" s="0"/>
      <c r="ND171" s="0"/>
      <c r="NE171" s="0"/>
      <c r="NF171" s="0"/>
      <c r="NG171" s="0"/>
      <c r="NH171" s="0"/>
      <c r="NI171" s="0"/>
      <c r="NJ171" s="0"/>
      <c r="NK171" s="0"/>
      <c r="NL171" s="0"/>
      <c r="NM171" s="0"/>
      <c r="NN171" s="0"/>
      <c r="NO171" s="0"/>
      <c r="NP171" s="0"/>
      <c r="NQ171" s="0"/>
      <c r="NR171" s="0"/>
      <c r="NS171" s="0"/>
      <c r="NT171" s="0"/>
      <c r="NU171" s="0"/>
      <c r="NV171" s="0"/>
      <c r="NW171" s="0"/>
      <c r="NX171" s="0"/>
      <c r="NY171" s="0"/>
      <c r="NZ171" s="0"/>
      <c r="OA171" s="0"/>
      <c r="OB171" s="0"/>
      <c r="OC171" s="0"/>
      <c r="OD171" s="0"/>
      <c r="OE171" s="0"/>
      <c r="OF171" s="0"/>
      <c r="OG171" s="0"/>
      <c r="OH171" s="0"/>
      <c r="OI171" s="0"/>
      <c r="OJ171" s="0"/>
      <c r="OK171" s="0"/>
      <c r="OL171" s="0"/>
      <c r="OM171" s="0"/>
      <c r="ON171" s="0"/>
      <c r="OO171" s="0"/>
      <c r="OP171" s="0"/>
      <c r="OQ171" s="0"/>
      <c r="OR171" s="0"/>
      <c r="OS171" s="0"/>
      <c r="OT171" s="0"/>
      <c r="OU171" s="0"/>
      <c r="OV171" s="0"/>
      <c r="OW171" s="0"/>
      <c r="OX171" s="0"/>
      <c r="OY171" s="0"/>
      <c r="OZ171" s="0"/>
      <c r="PA171" s="0"/>
      <c r="PB171" s="0"/>
      <c r="PC171" s="0"/>
      <c r="PD171" s="0"/>
      <c r="PE171" s="0"/>
      <c r="PF171" s="0"/>
      <c r="PG171" s="0"/>
      <c r="PH171" s="0"/>
      <c r="PI171" s="0"/>
      <c r="PJ171" s="0"/>
      <c r="PK171" s="0"/>
      <c r="PL171" s="0"/>
      <c r="PM171" s="0"/>
      <c r="PN171" s="0"/>
      <c r="PO171" s="0"/>
      <c r="PP171" s="0"/>
      <c r="PQ171" s="0"/>
      <c r="PR171" s="0"/>
      <c r="PS171" s="0"/>
      <c r="PT171" s="0"/>
      <c r="PU171" s="0"/>
      <c r="PV171" s="0"/>
      <c r="PW171" s="0"/>
      <c r="PX171" s="0"/>
      <c r="PY171" s="0"/>
      <c r="PZ171" s="0"/>
      <c r="QA171" s="0"/>
      <c r="QB171" s="0"/>
      <c r="QC171" s="0"/>
      <c r="QD171" s="0"/>
      <c r="QE171" s="0"/>
      <c r="QF171" s="0"/>
      <c r="QG171" s="0"/>
      <c r="QH171" s="0"/>
      <c r="QI171" s="0"/>
      <c r="QJ171" s="0"/>
      <c r="QK171" s="0"/>
      <c r="QL171" s="0"/>
      <c r="QM171" s="0"/>
      <c r="QN171" s="0"/>
      <c r="QO171" s="0"/>
      <c r="QP171" s="0"/>
      <c r="QQ171" s="0"/>
      <c r="QR171" s="0"/>
      <c r="QS171" s="0"/>
      <c r="QT171" s="0"/>
      <c r="QU171" s="0"/>
      <c r="QV171" s="0"/>
      <c r="QW171" s="0"/>
      <c r="QX171" s="0"/>
      <c r="QY171" s="0"/>
      <c r="QZ171" s="0"/>
      <c r="RA171" s="0"/>
      <c r="RB171" s="0"/>
      <c r="RC171" s="0"/>
      <c r="RD171" s="0"/>
      <c r="RE171" s="0"/>
      <c r="RF171" s="0"/>
      <c r="RG171" s="0"/>
      <c r="RH171" s="0"/>
      <c r="RI171" s="0"/>
      <c r="RJ171" s="0"/>
      <c r="RK171" s="0"/>
      <c r="RL171" s="0"/>
      <c r="RM171" s="0"/>
      <c r="RN171" s="0"/>
      <c r="RO171" s="0"/>
      <c r="RP171" s="0"/>
      <c r="RQ171" s="0"/>
      <c r="RR171" s="0"/>
      <c r="RS171" s="0"/>
      <c r="RT171" s="0"/>
      <c r="RU171" s="0"/>
      <c r="RV171" s="0"/>
      <c r="RW171" s="0"/>
      <c r="RX171" s="0"/>
      <c r="RY171" s="0"/>
      <c r="RZ171" s="0"/>
      <c r="SA171" s="0"/>
      <c r="SB171" s="0"/>
      <c r="SC171" s="0"/>
      <c r="SD171" s="0"/>
      <c r="SE171" s="0"/>
      <c r="SF171" s="0"/>
      <c r="SG171" s="0"/>
      <c r="SH171" s="0"/>
      <c r="SI171" s="0"/>
      <c r="SJ171" s="0"/>
      <c r="SK171" s="0"/>
      <c r="SL171" s="0"/>
      <c r="SM171" s="0"/>
      <c r="SN171" s="0"/>
      <c r="SO171" s="0"/>
      <c r="SP171" s="0"/>
      <c r="SQ171" s="0"/>
      <c r="SR171" s="0"/>
      <c r="SS171" s="0"/>
      <c r="ST171" s="0"/>
      <c r="SU171" s="0"/>
      <c r="SV171" s="0"/>
      <c r="SW171" s="0"/>
      <c r="SX171" s="0"/>
      <c r="SY171" s="0"/>
      <c r="SZ171" s="0"/>
      <c r="TA171" s="0"/>
      <c r="TB171" s="0"/>
      <c r="TC171" s="0"/>
      <c r="TD171" s="0"/>
      <c r="TE171" s="0"/>
      <c r="TF171" s="0"/>
      <c r="TG171" s="0"/>
      <c r="TH171" s="0"/>
      <c r="TI171" s="0"/>
      <c r="TJ171" s="0"/>
      <c r="TK171" s="0"/>
      <c r="TL171" s="0"/>
      <c r="TM171" s="0"/>
      <c r="TN171" s="0"/>
      <c r="TO171" s="0"/>
      <c r="TP171" s="0"/>
      <c r="TQ171" s="0"/>
      <c r="TR171" s="0"/>
      <c r="TS171" s="0"/>
      <c r="TT171" s="0"/>
      <c r="TU171" s="0"/>
      <c r="TV171" s="0"/>
      <c r="TW171" s="0"/>
      <c r="TX171" s="0"/>
      <c r="TY171" s="0"/>
      <c r="TZ171" s="0"/>
      <c r="UA171" s="0"/>
      <c r="UB171" s="0"/>
      <c r="UC171" s="0"/>
      <c r="UD171" s="0"/>
      <c r="UE171" s="0"/>
      <c r="UF171" s="0"/>
      <c r="UG171" s="0"/>
      <c r="UH171" s="0"/>
      <c r="UI171" s="0"/>
      <c r="UJ171" s="0"/>
      <c r="UK171" s="0"/>
      <c r="UL171" s="0"/>
      <c r="UM171" s="0"/>
      <c r="UN171" s="0"/>
      <c r="UO171" s="0"/>
      <c r="UP171" s="0"/>
      <c r="UQ171" s="0"/>
      <c r="UR171" s="0"/>
      <c r="US171" s="0"/>
      <c r="UT171" s="0"/>
      <c r="UU171" s="0"/>
      <c r="UV171" s="0"/>
      <c r="UW171" s="0"/>
      <c r="UX171" s="0"/>
      <c r="UY171" s="0"/>
      <c r="UZ171" s="0"/>
      <c r="VA171" s="0"/>
      <c r="VB171" s="0"/>
      <c r="VC171" s="0"/>
      <c r="VD171" s="0"/>
      <c r="VE171" s="0"/>
      <c r="VF171" s="0"/>
      <c r="VG171" s="0"/>
      <c r="VH171" s="0"/>
      <c r="VI171" s="0"/>
      <c r="VJ171" s="0"/>
      <c r="VK171" s="0"/>
      <c r="VL171" s="0"/>
      <c r="VM171" s="0"/>
      <c r="VN171" s="0"/>
      <c r="VO171" s="0"/>
      <c r="VP171" s="0"/>
      <c r="VQ171" s="0"/>
      <c r="VR171" s="0"/>
      <c r="VS171" s="0"/>
      <c r="VT171" s="0"/>
      <c r="VU171" s="0"/>
      <c r="VV171" s="0"/>
      <c r="VW171" s="0"/>
      <c r="VX171" s="0"/>
      <c r="VY171" s="0"/>
      <c r="VZ171" s="0"/>
      <c r="WA171" s="0"/>
      <c r="WB171" s="0"/>
      <c r="WC171" s="0"/>
      <c r="WD171" s="0"/>
      <c r="WE171" s="0"/>
      <c r="WF171" s="0"/>
      <c r="WG171" s="0"/>
      <c r="WH171" s="0"/>
      <c r="WI171" s="0"/>
      <c r="WJ171" s="0"/>
      <c r="WK171" s="0"/>
      <c r="WL171" s="0"/>
      <c r="WM171" s="0"/>
      <c r="WN171" s="0"/>
      <c r="WO171" s="0"/>
      <c r="WP171" s="0"/>
      <c r="WQ171" s="0"/>
      <c r="WR171" s="0"/>
      <c r="WS171" s="0"/>
      <c r="WT171" s="0"/>
      <c r="WU171" s="0"/>
      <c r="WV171" s="0"/>
      <c r="WW171" s="0"/>
      <c r="WX171" s="0"/>
      <c r="WY171" s="0"/>
      <c r="WZ171" s="0"/>
      <c r="XA171" s="0"/>
      <c r="XB171" s="0"/>
      <c r="XC171" s="0"/>
      <c r="XD171" s="0"/>
      <c r="XE171" s="0"/>
      <c r="XF171" s="0"/>
      <c r="XG171" s="0"/>
      <c r="XH171" s="0"/>
      <c r="XI171" s="0"/>
      <c r="XJ171" s="0"/>
      <c r="XK171" s="0"/>
      <c r="XL171" s="0"/>
      <c r="XM171" s="0"/>
      <c r="XN171" s="0"/>
      <c r="XO171" s="0"/>
      <c r="XP171" s="0"/>
      <c r="XQ171" s="0"/>
      <c r="XR171" s="0"/>
      <c r="XS171" s="0"/>
      <c r="XT171" s="0"/>
      <c r="XU171" s="0"/>
      <c r="XV171" s="0"/>
      <c r="XW171" s="0"/>
      <c r="XX171" s="0"/>
      <c r="XY171" s="0"/>
      <c r="XZ171" s="0"/>
      <c r="YA171" s="0"/>
      <c r="YB171" s="0"/>
      <c r="YC171" s="0"/>
      <c r="YD171" s="0"/>
      <c r="YE171" s="0"/>
      <c r="YF171" s="0"/>
      <c r="YG171" s="0"/>
      <c r="YH171" s="0"/>
      <c r="YI171" s="0"/>
      <c r="YJ171" s="0"/>
      <c r="YK171" s="0"/>
      <c r="YL171" s="0"/>
      <c r="YM171" s="0"/>
      <c r="YN171" s="0"/>
      <c r="YO171" s="0"/>
      <c r="YP171" s="0"/>
      <c r="YQ171" s="0"/>
      <c r="YR171" s="0"/>
      <c r="YS171" s="0"/>
      <c r="YT171" s="0"/>
      <c r="YU171" s="0"/>
      <c r="YV171" s="0"/>
      <c r="YW171" s="0"/>
      <c r="YX171" s="0"/>
      <c r="YY171" s="0"/>
      <c r="YZ171" s="0"/>
      <c r="ZA171" s="0"/>
      <c r="ZB171" s="0"/>
      <c r="ZC171" s="0"/>
      <c r="ZD171" s="0"/>
      <c r="ZE171" s="0"/>
      <c r="ZF171" s="0"/>
      <c r="ZG171" s="0"/>
      <c r="ZH171" s="0"/>
      <c r="ZI171" s="0"/>
      <c r="ZJ171" s="0"/>
      <c r="ZK171" s="0"/>
      <c r="ZL171" s="0"/>
      <c r="ZM171" s="0"/>
      <c r="ZN171" s="0"/>
      <c r="ZO171" s="0"/>
      <c r="ZP171" s="0"/>
      <c r="ZQ171" s="0"/>
      <c r="ZR171" s="0"/>
      <c r="ZS171" s="0"/>
      <c r="ZT171" s="0"/>
      <c r="ZU171" s="0"/>
      <c r="ZV171" s="0"/>
      <c r="ZW171" s="0"/>
      <c r="ZX171" s="0"/>
      <c r="ZY171" s="0"/>
      <c r="ZZ171" s="0"/>
      <c r="AAA171" s="0"/>
      <c r="AAB171" s="0"/>
      <c r="AAC171" s="0"/>
      <c r="AAD171" s="0"/>
      <c r="AAE171" s="0"/>
      <c r="AAF171" s="0"/>
      <c r="AAG171" s="0"/>
      <c r="AAH171" s="0"/>
      <c r="AAI171" s="0"/>
      <c r="AAJ171" s="0"/>
      <c r="AAK171" s="0"/>
      <c r="AAL171" s="0"/>
      <c r="AAM171" s="0"/>
      <c r="AAN171" s="0"/>
      <c r="AAO171" s="0"/>
      <c r="AAP171" s="0"/>
      <c r="AAQ171" s="0"/>
      <c r="AAR171" s="0"/>
      <c r="AAS171" s="0"/>
      <c r="AAT171" s="0"/>
      <c r="AAU171" s="0"/>
      <c r="AAV171" s="0"/>
      <c r="AAW171" s="0"/>
      <c r="AAX171" s="0"/>
      <c r="AAY171" s="0"/>
      <c r="AAZ171" s="0"/>
      <c r="ABA171" s="0"/>
      <c r="ABB171" s="0"/>
      <c r="ABC171" s="0"/>
      <c r="ABD171" s="0"/>
      <c r="ABE171" s="0"/>
      <c r="ABF171" s="0"/>
      <c r="ABG171" s="0"/>
      <c r="ABH171" s="0"/>
      <c r="ABI171" s="0"/>
      <c r="ABJ171" s="0"/>
      <c r="ABK171" s="0"/>
      <c r="ABL171" s="0"/>
      <c r="ABM171" s="0"/>
      <c r="ABN171" s="0"/>
      <c r="ABO171" s="0"/>
      <c r="ABP171" s="0"/>
      <c r="ABQ171" s="0"/>
      <c r="ABR171" s="0"/>
      <c r="ABS171" s="0"/>
      <c r="ABT171" s="0"/>
      <c r="ABU171" s="0"/>
      <c r="ABV171" s="0"/>
      <c r="ABW171" s="0"/>
      <c r="ABX171" s="0"/>
      <c r="ABY171" s="0"/>
      <c r="ABZ171" s="0"/>
      <c r="ACA171" s="0"/>
      <c r="ACB171" s="0"/>
      <c r="ACC171" s="0"/>
      <c r="ACD171" s="0"/>
      <c r="ACE171" s="0"/>
      <c r="ACF171" s="0"/>
      <c r="ACG171" s="0"/>
      <c r="ACH171" s="0"/>
      <c r="ACI171" s="0"/>
      <c r="ACJ171" s="0"/>
      <c r="ACK171" s="0"/>
      <c r="ACL171" s="0"/>
      <c r="ACM171" s="0"/>
      <c r="ACN171" s="0"/>
      <c r="ACO171" s="0"/>
      <c r="ACP171" s="0"/>
      <c r="ACQ171" s="0"/>
      <c r="ACR171" s="0"/>
      <c r="ACS171" s="0"/>
      <c r="ACT171" s="0"/>
      <c r="ACU171" s="0"/>
      <c r="ACV171" s="0"/>
      <c r="ACW171" s="0"/>
      <c r="ACX171" s="0"/>
      <c r="ACY171" s="0"/>
      <c r="ACZ171" s="0"/>
      <c r="ADA171" s="0"/>
      <c r="ADB171" s="0"/>
      <c r="ADC171" s="0"/>
      <c r="ADD171" s="0"/>
      <c r="ADE171" s="0"/>
      <c r="ADF171" s="0"/>
      <c r="ADG171" s="0"/>
      <c r="ADH171" s="0"/>
      <c r="ADI171" s="0"/>
      <c r="ADJ171" s="0"/>
      <c r="ADK171" s="0"/>
      <c r="ADL171" s="0"/>
      <c r="ADM171" s="0"/>
      <c r="ADN171" s="0"/>
      <c r="ADO171" s="0"/>
      <c r="ADP171" s="0"/>
      <c r="ADQ171" s="0"/>
      <c r="ADR171" s="0"/>
      <c r="ADS171" s="0"/>
      <c r="ADT171" s="0"/>
      <c r="ADU171" s="0"/>
      <c r="ADV171" s="0"/>
      <c r="ADW171" s="0"/>
      <c r="ADX171" s="0"/>
      <c r="ADY171" s="0"/>
      <c r="ADZ171" s="0"/>
      <c r="AEA171" s="0"/>
      <c r="AEB171" s="0"/>
      <c r="AEC171" s="0"/>
      <c r="AED171" s="0"/>
      <c r="AEE171" s="0"/>
      <c r="AEF171" s="0"/>
      <c r="AEG171" s="0"/>
      <c r="AEH171" s="0"/>
      <c r="AEI171" s="0"/>
      <c r="AEJ171" s="0"/>
      <c r="AEK171" s="0"/>
      <c r="AEL171" s="0"/>
      <c r="AEM171" s="0"/>
      <c r="AEN171" s="0"/>
      <c r="AEO171" s="0"/>
      <c r="AEP171" s="0"/>
      <c r="AEQ171" s="0"/>
      <c r="AER171" s="0"/>
      <c r="AES171" s="0"/>
      <c r="AET171" s="0"/>
      <c r="AEU171" s="0"/>
      <c r="AEV171" s="0"/>
      <c r="AEW171" s="0"/>
      <c r="AEX171" s="0"/>
      <c r="AEY171" s="0"/>
      <c r="AEZ171" s="0"/>
      <c r="AFA171" s="0"/>
      <c r="AFB171" s="0"/>
      <c r="AFC171" s="0"/>
      <c r="AFD171" s="0"/>
      <c r="AFE171" s="0"/>
      <c r="AFF171" s="0"/>
      <c r="AFG171" s="0"/>
      <c r="AFH171" s="0"/>
      <c r="AFI171" s="0"/>
      <c r="AFJ171" s="0"/>
      <c r="AFK171" s="0"/>
      <c r="AFL171" s="0"/>
      <c r="AFM171" s="0"/>
      <c r="AFN171" s="0"/>
      <c r="AFO171" s="0"/>
      <c r="AFP171" s="0"/>
      <c r="AFQ171" s="0"/>
      <c r="AFR171" s="0"/>
      <c r="AFS171" s="0"/>
      <c r="AFT171" s="0"/>
      <c r="AFU171" s="0"/>
      <c r="AFV171" s="0"/>
      <c r="AFW171" s="0"/>
      <c r="AFX171" s="0"/>
      <c r="AFY171" s="0"/>
      <c r="AFZ171" s="0"/>
      <c r="AGA171" s="0"/>
      <c r="AGB171" s="0"/>
      <c r="AGC171" s="0"/>
      <c r="AGD171" s="0"/>
      <c r="AGE171" s="0"/>
      <c r="AGF171" s="0"/>
      <c r="AGG171" s="0"/>
      <c r="AGH171" s="0"/>
      <c r="AGI171" s="0"/>
      <c r="AGJ171" s="0"/>
      <c r="AGK171" s="0"/>
      <c r="AGL171" s="0"/>
      <c r="AGM171" s="0"/>
      <c r="AGN171" s="0"/>
      <c r="AGO171" s="0"/>
      <c r="AGP171" s="0"/>
      <c r="AGQ171" s="0"/>
      <c r="AGR171" s="0"/>
      <c r="AGS171" s="0"/>
      <c r="AGT171" s="0"/>
      <c r="AGU171" s="0"/>
      <c r="AGV171" s="0"/>
      <c r="AGW171" s="0"/>
      <c r="AGX171" s="0"/>
      <c r="AGY171" s="0"/>
      <c r="AGZ171" s="0"/>
      <c r="AHA171" s="0"/>
      <c r="AHB171" s="0"/>
      <c r="AHC171" s="0"/>
      <c r="AHD171" s="0"/>
      <c r="AHE171" s="0"/>
      <c r="AHF171" s="0"/>
      <c r="AHG171" s="0"/>
      <c r="AHH171" s="0"/>
      <c r="AHI171" s="0"/>
      <c r="AHJ171" s="0"/>
      <c r="AHK171" s="0"/>
      <c r="AHL171" s="0"/>
      <c r="AHM171" s="0"/>
      <c r="AHN171" s="0"/>
      <c r="AHO171" s="0"/>
      <c r="AHP171" s="0"/>
      <c r="AHQ171" s="0"/>
      <c r="AHR171" s="0"/>
      <c r="AHS171" s="0"/>
      <c r="AHT171" s="0"/>
      <c r="AHU171" s="0"/>
      <c r="AHV171" s="0"/>
      <c r="AHW171" s="0"/>
      <c r="AHX171" s="0"/>
      <c r="AHY171" s="0"/>
      <c r="AHZ171" s="0"/>
      <c r="AIA171" s="0"/>
      <c r="AIB171" s="0"/>
      <c r="AIC171" s="0"/>
      <c r="AID171" s="0"/>
      <c r="AIE171" s="0"/>
      <c r="AIF171" s="0"/>
      <c r="AIG171" s="0"/>
      <c r="AIH171" s="0"/>
      <c r="AII171" s="0"/>
      <c r="AIJ171" s="0"/>
      <c r="AIK171" s="0"/>
      <c r="AIL171" s="0"/>
      <c r="AIM171" s="0"/>
      <c r="AIN171" s="0"/>
      <c r="AIO171" s="0"/>
      <c r="AIP171" s="0"/>
      <c r="AIQ171" s="0"/>
      <c r="AIR171" s="0"/>
      <c r="AIS171" s="0"/>
      <c r="AIT171" s="0"/>
      <c r="AIU171" s="0"/>
      <c r="AIV171" s="0"/>
      <c r="AIW171" s="0"/>
      <c r="AIX171" s="0"/>
      <c r="AIY171" s="0"/>
      <c r="AIZ171" s="0"/>
      <c r="AJA171" s="0"/>
      <c r="AJB171" s="0"/>
      <c r="AJC171" s="0"/>
      <c r="AJD171" s="0"/>
      <c r="AJE171" s="0"/>
      <c r="AJF171" s="0"/>
      <c r="AJG171" s="0"/>
      <c r="AJH171" s="0"/>
      <c r="AJI171" s="0"/>
      <c r="AJJ171" s="0"/>
      <c r="AJK171" s="0"/>
      <c r="AJL171" s="0"/>
      <c r="AJM171" s="0"/>
      <c r="AJN171" s="0"/>
      <c r="AJO171" s="0"/>
      <c r="AJP171" s="0"/>
      <c r="AJQ171" s="0"/>
      <c r="AJR171" s="0"/>
      <c r="AJS171" s="0"/>
      <c r="AJT171" s="0"/>
      <c r="AJU171" s="0"/>
      <c r="AJV171" s="0"/>
      <c r="AJW171" s="0"/>
      <c r="AJX171" s="0"/>
      <c r="AJY171" s="0"/>
      <c r="AJZ171" s="0"/>
      <c r="AKA171" s="0"/>
      <c r="AKB171" s="0"/>
      <c r="AKC171" s="0"/>
      <c r="AKD171" s="0"/>
      <c r="AKE171" s="0"/>
      <c r="AKF171" s="0"/>
      <c r="AKG171" s="0"/>
      <c r="AKH171" s="0"/>
      <c r="AKI171" s="0"/>
      <c r="AKJ171" s="0"/>
      <c r="AKK171" s="0"/>
      <c r="AKL171" s="0"/>
      <c r="AKM171" s="0"/>
      <c r="AKN171" s="0"/>
      <c r="AKO171" s="0"/>
      <c r="AKP171" s="0"/>
      <c r="AKQ171" s="0"/>
      <c r="AKR171" s="0"/>
      <c r="AKS171" s="0"/>
      <c r="AKT171" s="0"/>
      <c r="AKU171" s="0"/>
      <c r="AKV171" s="0"/>
      <c r="AKW171" s="0"/>
      <c r="AKX171" s="0"/>
      <c r="AKY171" s="0"/>
      <c r="AKZ171" s="0"/>
      <c r="ALA171" s="0"/>
      <c r="ALB171" s="0"/>
      <c r="ALC171" s="0"/>
      <c r="ALD171" s="0"/>
      <c r="ALE171" s="0"/>
      <c r="ALF171" s="0"/>
      <c r="ALG171" s="0"/>
      <c r="ALH171" s="0"/>
      <c r="ALI171" s="0"/>
      <c r="ALJ171" s="0"/>
      <c r="ALK171" s="0"/>
      <c r="ALL171" s="0"/>
      <c r="ALM171" s="0"/>
      <c r="ALN171" s="0"/>
      <c r="ALO171" s="0"/>
      <c r="ALP171" s="0"/>
      <c r="ALQ171" s="0"/>
      <c r="ALR171" s="0"/>
      <c r="ALS171" s="0"/>
      <c r="ALT171" s="0"/>
      <c r="ALU171" s="0"/>
      <c r="ALV171" s="0"/>
      <c r="ALW171" s="0"/>
      <c r="ALX171" s="0"/>
      <c r="ALY171" s="0"/>
      <c r="ALZ171" s="0"/>
      <c r="AMA171" s="0"/>
      <c r="AMB171" s="0"/>
      <c r="AMC171" s="0"/>
      <c r="AMD171" s="0"/>
      <c r="AME171" s="0"/>
      <c r="AMF171" s="0"/>
      <c r="AMG171" s="0"/>
      <c r="AMH171" s="0"/>
      <c r="AMI171" s="0"/>
      <c r="AMJ171" s="0"/>
    </row>
    <row r="172" customFormat="false" ht="15.75" hidden="false" customHeight="true" outlineLevel="1" collapsed="false">
      <c r="A172" s="270"/>
      <c r="B172" s="281" t="s">
        <v>169</v>
      </c>
      <c r="C172" s="222"/>
      <c r="D172" s="58" t="n">
        <v>72.14878</v>
      </c>
      <c r="E172" s="58" t="n">
        <v>0</v>
      </c>
      <c r="F172" s="58" t="n">
        <v>0</v>
      </c>
      <c r="G172" s="58" t="n">
        <v>0</v>
      </c>
      <c r="H172" s="58" t="n">
        <v>0</v>
      </c>
      <c r="I172" s="58" t="n">
        <v>0</v>
      </c>
      <c r="J172" s="58" t="n">
        <v>0</v>
      </c>
      <c r="K172" s="282" t="n">
        <v>0.43</v>
      </c>
      <c r="L172" s="282" t="n">
        <v>0.43</v>
      </c>
      <c r="M172" s="282" t="n">
        <v>0</v>
      </c>
      <c r="N172" s="282" t="n">
        <v>0.43</v>
      </c>
      <c r="O172" s="58" t="n">
        <v>0</v>
      </c>
      <c r="P172" s="58" t="n">
        <v>0</v>
      </c>
      <c r="Q172" s="58" t="n">
        <v>0</v>
      </c>
      <c r="R172" s="58" t="n">
        <v>0</v>
      </c>
      <c r="S172" s="58" t="n">
        <v>0</v>
      </c>
      <c r="T172" s="58" t="n">
        <v>0</v>
      </c>
      <c r="U172" s="58" t="n">
        <v>0.43</v>
      </c>
      <c r="V172" s="58" t="n">
        <v>0.43</v>
      </c>
      <c r="W172" s="58" t="n">
        <v>0.43</v>
      </c>
      <c r="X172" s="60" t="n">
        <v>0.43</v>
      </c>
      <c r="Y172" s="58" t="n">
        <v>0</v>
      </c>
      <c r="Z172" s="58" t="n">
        <v>0</v>
      </c>
      <c r="AA172" s="58" t="n">
        <v>0</v>
      </c>
      <c r="AB172" s="58" t="n">
        <v>0</v>
      </c>
      <c r="AC172" s="58" t="n">
        <v>0</v>
      </c>
      <c r="AD172" s="58" t="n">
        <v>0</v>
      </c>
      <c r="AE172" s="58" t="n">
        <v>0.43</v>
      </c>
      <c r="AF172" s="58" t="n">
        <v>0.43</v>
      </c>
      <c r="AG172" s="58" t="n">
        <v>0.43</v>
      </c>
      <c r="AH172" s="58" t="n">
        <v>0.43</v>
      </c>
      <c r="AI172" s="58" t="n">
        <v>0</v>
      </c>
      <c r="AJ172" s="58" t="n">
        <v>0</v>
      </c>
      <c r="AK172" s="58" t="n">
        <v>0</v>
      </c>
      <c r="AL172" s="58" t="n">
        <v>0</v>
      </c>
      <c r="AM172" s="58" t="n">
        <v>0</v>
      </c>
      <c r="AN172" s="58" t="n">
        <v>0</v>
      </c>
      <c r="AO172" s="58" t="n">
        <v>0.0037</v>
      </c>
      <c r="AP172" s="58" t="n">
        <v>0.0037</v>
      </c>
      <c r="AQ172" s="58" t="n">
        <v>0.0037</v>
      </c>
      <c r="AR172" s="60"/>
      <c r="AS172" s="218" t="n">
        <v>0.0054</v>
      </c>
      <c r="AT172" s="58" t="n">
        <v>0.0054</v>
      </c>
      <c r="AU172" s="58" t="n">
        <v>0.0054</v>
      </c>
      <c r="AV172" s="58" t="n">
        <v>0.0054</v>
      </c>
      <c r="AW172" s="58" t="n">
        <v>0.0054</v>
      </c>
      <c r="AX172" s="58" t="n">
        <v>0.0054</v>
      </c>
      <c r="AY172" s="58" t="n">
        <v>0.0054</v>
      </c>
      <c r="AZ172" s="58" t="n">
        <v>0.0054</v>
      </c>
      <c r="BA172" s="58" t="n">
        <v>0.0054</v>
      </c>
      <c r="BB172" s="60"/>
      <c r="BW172" s="0"/>
      <c r="BX172" s="0"/>
      <c r="BY172" s="0"/>
      <c r="BZ172" s="0"/>
      <c r="CA172" s="0"/>
      <c r="CB172" s="0"/>
      <c r="CC172" s="0"/>
      <c r="CD172" s="0"/>
      <c r="CE172" s="0"/>
      <c r="CF172" s="0"/>
      <c r="CG172" s="0"/>
      <c r="CH172" s="0"/>
      <c r="CI172" s="0"/>
      <c r="CJ172" s="0"/>
      <c r="CK172" s="0"/>
      <c r="CL172" s="0"/>
      <c r="CM172" s="0"/>
      <c r="CN172" s="0"/>
      <c r="CO172" s="0"/>
      <c r="CP172" s="0"/>
      <c r="CQ172" s="0"/>
      <c r="CR172" s="0"/>
      <c r="CS172" s="0"/>
      <c r="CT172" s="0"/>
      <c r="CU172" s="0"/>
      <c r="CV172" s="0"/>
      <c r="CW172" s="0"/>
      <c r="CX172" s="0"/>
      <c r="CY172" s="0"/>
      <c r="CZ172" s="0"/>
      <c r="DA172" s="0"/>
      <c r="DB172" s="0"/>
      <c r="DC172" s="0"/>
      <c r="DD172" s="0"/>
      <c r="DE172" s="0"/>
      <c r="DF172" s="0"/>
      <c r="DG172" s="0"/>
      <c r="DH172" s="0"/>
      <c r="DI172" s="0"/>
      <c r="DJ172" s="0"/>
      <c r="DK172" s="0"/>
      <c r="DL172" s="0"/>
      <c r="DM172" s="0"/>
      <c r="DN172" s="0"/>
      <c r="DO172" s="0"/>
      <c r="DP172" s="0"/>
      <c r="DQ172" s="0"/>
      <c r="DR172" s="0"/>
      <c r="DS172" s="0"/>
      <c r="DT172" s="0"/>
      <c r="DU172" s="0"/>
      <c r="DV172" s="0"/>
      <c r="DW172" s="0"/>
      <c r="DX172" s="0"/>
      <c r="DY172" s="0"/>
      <c r="DZ172" s="0"/>
      <c r="EA172" s="0"/>
      <c r="EB172" s="0"/>
      <c r="EC172" s="0"/>
      <c r="ED172" s="0"/>
      <c r="EE172" s="0"/>
      <c r="EF172" s="0"/>
      <c r="EG172" s="0"/>
      <c r="EH172" s="0"/>
      <c r="EI172" s="0"/>
      <c r="EJ172" s="0"/>
      <c r="EK172" s="0"/>
      <c r="EL172" s="0"/>
      <c r="EM172" s="0"/>
      <c r="EN172" s="0"/>
      <c r="EO172" s="0"/>
      <c r="EP172" s="0"/>
      <c r="EQ172" s="0"/>
      <c r="ER172" s="0"/>
      <c r="ES172" s="0"/>
      <c r="ET172" s="0"/>
      <c r="EU172" s="0"/>
      <c r="EV172" s="0"/>
      <c r="EW172" s="0"/>
      <c r="EX172" s="0"/>
      <c r="EY172" s="0"/>
      <c r="EZ172" s="0"/>
      <c r="FA172" s="0"/>
      <c r="FB172" s="0"/>
      <c r="FC172" s="0"/>
      <c r="FD172" s="0"/>
      <c r="FE172" s="0"/>
      <c r="FF172" s="0"/>
      <c r="FG172" s="0"/>
      <c r="FH172" s="0"/>
      <c r="FI172" s="0"/>
      <c r="FJ172" s="0"/>
      <c r="FK172" s="0"/>
      <c r="FL172" s="0"/>
      <c r="FM172" s="0"/>
      <c r="FN172" s="0"/>
      <c r="FO172" s="0"/>
      <c r="FP172" s="0"/>
      <c r="FQ172" s="0"/>
      <c r="FR172" s="0"/>
      <c r="FS172" s="0"/>
      <c r="FT172" s="0"/>
      <c r="FU172" s="0"/>
      <c r="FV172" s="0"/>
      <c r="FW172" s="0"/>
      <c r="FX172" s="0"/>
      <c r="FY172" s="0"/>
      <c r="FZ172" s="0"/>
      <c r="GA172" s="0"/>
      <c r="GB172" s="0"/>
      <c r="GC172" s="0"/>
      <c r="GD172" s="0"/>
      <c r="GE172" s="0"/>
      <c r="GF172" s="0"/>
      <c r="GG172" s="0"/>
      <c r="GH172" s="0"/>
      <c r="GI172" s="0"/>
      <c r="GJ172" s="0"/>
      <c r="GK172" s="0"/>
      <c r="GL172" s="0"/>
      <c r="GM172" s="0"/>
      <c r="GN172" s="0"/>
      <c r="GO172" s="0"/>
      <c r="GP172" s="0"/>
      <c r="GQ172" s="0"/>
      <c r="GR172" s="0"/>
      <c r="GS172" s="0"/>
      <c r="GT172" s="0"/>
      <c r="GU172" s="0"/>
      <c r="GV172" s="0"/>
      <c r="GW172" s="0"/>
      <c r="GX172" s="0"/>
      <c r="GY172" s="0"/>
      <c r="GZ172" s="0"/>
      <c r="HA172" s="0"/>
      <c r="HB172" s="0"/>
      <c r="HC172" s="0"/>
      <c r="HD172" s="0"/>
      <c r="HE172" s="0"/>
      <c r="HF172" s="0"/>
      <c r="HG172" s="0"/>
      <c r="HH172" s="0"/>
      <c r="HI172" s="0"/>
      <c r="HJ172" s="0"/>
      <c r="HK172" s="0"/>
      <c r="HL172" s="0"/>
      <c r="HM172" s="0"/>
      <c r="HN172" s="0"/>
      <c r="HO172" s="0"/>
      <c r="HP172" s="0"/>
      <c r="HQ172" s="0"/>
      <c r="HR172" s="0"/>
      <c r="HS172" s="0"/>
      <c r="HT172" s="0"/>
      <c r="HU172" s="0"/>
      <c r="HV172" s="0"/>
      <c r="HW172" s="0"/>
      <c r="HX172" s="0"/>
      <c r="HY172" s="0"/>
      <c r="HZ172" s="0"/>
      <c r="IA172" s="0"/>
      <c r="IB172" s="0"/>
      <c r="IC172" s="0"/>
      <c r="ID172" s="0"/>
      <c r="IE172" s="0"/>
      <c r="IF172" s="0"/>
      <c r="IG172" s="0"/>
      <c r="IH172" s="0"/>
      <c r="II172" s="0"/>
      <c r="IJ172" s="0"/>
      <c r="IK172" s="0"/>
      <c r="IL172" s="0"/>
      <c r="IM172" s="0"/>
      <c r="IN172" s="0"/>
      <c r="IO172" s="0"/>
      <c r="IP172" s="0"/>
      <c r="IQ172" s="0"/>
      <c r="IR172" s="0"/>
      <c r="IS172" s="0"/>
      <c r="IT172" s="0"/>
      <c r="IU172" s="0"/>
      <c r="IV172" s="0"/>
      <c r="IW172" s="0"/>
      <c r="IX172" s="0"/>
      <c r="IY172" s="0"/>
      <c r="IZ172" s="0"/>
      <c r="JA172" s="0"/>
      <c r="JB172" s="0"/>
      <c r="JC172" s="0"/>
      <c r="JD172" s="0"/>
      <c r="JE172" s="0"/>
      <c r="JF172" s="0"/>
      <c r="JG172" s="0"/>
      <c r="JH172" s="0"/>
      <c r="JI172" s="0"/>
      <c r="JJ172" s="0"/>
      <c r="JK172" s="0"/>
      <c r="JL172" s="0"/>
      <c r="JM172" s="0"/>
      <c r="JN172" s="0"/>
      <c r="JO172" s="0"/>
      <c r="JP172" s="0"/>
      <c r="JQ172" s="0"/>
      <c r="JR172" s="0"/>
      <c r="JS172" s="0"/>
      <c r="JT172" s="0"/>
      <c r="JU172" s="0"/>
      <c r="JV172" s="0"/>
      <c r="JW172" s="0"/>
      <c r="JX172" s="0"/>
      <c r="JY172" s="0"/>
      <c r="JZ172" s="0"/>
      <c r="KA172" s="0"/>
      <c r="KB172" s="0"/>
      <c r="KC172" s="0"/>
      <c r="KD172" s="0"/>
      <c r="KE172" s="0"/>
      <c r="KF172" s="0"/>
      <c r="KG172" s="0"/>
      <c r="KH172" s="0"/>
      <c r="KI172" s="0"/>
      <c r="KJ172" s="0"/>
      <c r="KK172" s="0"/>
      <c r="KL172" s="0"/>
      <c r="KM172" s="0"/>
      <c r="KN172" s="0"/>
      <c r="KO172" s="0"/>
      <c r="KP172" s="0"/>
      <c r="KQ172" s="0"/>
      <c r="KR172" s="0"/>
      <c r="KS172" s="0"/>
      <c r="KT172" s="0"/>
      <c r="KU172" s="0"/>
      <c r="KV172" s="0"/>
      <c r="KW172" s="0"/>
      <c r="KX172" s="0"/>
      <c r="KY172" s="0"/>
      <c r="KZ172" s="0"/>
      <c r="LA172" s="0"/>
      <c r="LB172" s="0"/>
      <c r="LC172" s="0"/>
      <c r="LD172" s="0"/>
      <c r="LE172" s="0"/>
      <c r="LF172" s="0"/>
      <c r="LG172" s="0"/>
      <c r="LH172" s="0"/>
      <c r="LI172" s="0"/>
      <c r="LJ172" s="0"/>
      <c r="LK172" s="0"/>
      <c r="LL172" s="0"/>
      <c r="LM172" s="0"/>
      <c r="LN172" s="0"/>
      <c r="LO172" s="0"/>
      <c r="LP172" s="0"/>
      <c r="LQ172" s="0"/>
      <c r="LR172" s="0"/>
      <c r="LS172" s="0"/>
      <c r="LT172" s="0"/>
      <c r="LU172" s="0"/>
      <c r="LV172" s="0"/>
      <c r="LW172" s="0"/>
      <c r="LX172" s="0"/>
      <c r="LY172" s="0"/>
      <c r="LZ172" s="0"/>
      <c r="MA172" s="0"/>
      <c r="MB172" s="0"/>
      <c r="MC172" s="0"/>
      <c r="MD172" s="0"/>
      <c r="ME172" s="0"/>
      <c r="MF172" s="0"/>
      <c r="MG172" s="0"/>
      <c r="MH172" s="0"/>
      <c r="MI172" s="0"/>
      <c r="MJ172" s="0"/>
      <c r="MK172" s="0"/>
      <c r="ML172" s="0"/>
      <c r="MM172" s="0"/>
      <c r="MN172" s="0"/>
      <c r="MO172" s="0"/>
      <c r="MP172" s="0"/>
      <c r="MQ172" s="0"/>
      <c r="MR172" s="0"/>
      <c r="MS172" s="0"/>
      <c r="MT172" s="0"/>
      <c r="MU172" s="0"/>
      <c r="MV172" s="0"/>
      <c r="MW172" s="0"/>
      <c r="MX172" s="0"/>
      <c r="MY172" s="0"/>
      <c r="MZ172" s="0"/>
      <c r="NA172" s="0"/>
      <c r="NB172" s="0"/>
      <c r="NC172" s="0"/>
      <c r="ND172" s="0"/>
      <c r="NE172" s="0"/>
      <c r="NF172" s="0"/>
      <c r="NG172" s="0"/>
      <c r="NH172" s="0"/>
      <c r="NI172" s="0"/>
      <c r="NJ172" s="0"/>
      <c r="NK172" s="0"/>
      <c r="NL172" s="0"/>
      <c r="NM172" s="0"/>
      <c r="NN172" s="0"/>
      <c r="NO172" s="0"/>
      <c r="NP172" s="0"/>
      <c r="NQ172" s="0"/>
      <c r="NR172" s="0"/>
      <c r="NS172" s="0"/>
      <c r="NT172" s="0"/>
      <c r="NU172" s="0"/>
      <c r="NV172" s="0"/>
      <c r="NW172" s="0"/>
      <c r="NX172" s="0"/>
      <c r="NY172" s="0"/>
      <c r="NZ172" s="0"/>
      <c r="OA172" s="0"/>
      <c r="OB172" s="0"/>
      <c r="OC172" s="0"/>
      <c r="OD172" s="0"/>
      <c r="OE172" s="0"/>
      <c r="OF172" s="0"/>
      <c r="OG172" s="0"/>
      <c r="OH172" s="0"/>
      <c r="OI172" s="0"/>
      <c r="OJ172" s="0"/>
      <c r="OK172" s="0"/>
      <c r="OL172" s="0"/>
      <c r="OM172" s="0"/>
      <c r="ON172" s="0"/>
      <c r="OO172" s="0"/>
      <c r="OP172" s="0"/>
      <c r="OQ172" s="0"/>
      <c r="OR172" s="0"/>
      <c r="OS172" s="0"/>
      <c r="OT172" s="0"/>
      <c r="OU172" s="0"/>
      <c r="OV172" s="0"/>
      <c r="OW172" s="0"/>
      <c r="OX172" s="0"/>
      <c r="OY172" s="0"/>
      <c r="OZ172" s="0"/>
      <c r="PA172" s="0"/>
      <c r="PB172" s="0"/>
      <c r="PC172" s="0"/>
      <c r="PD172" s="0"/>
      <c r="PE172" s="0"/>
      <c r="PF172" s="0"/>
      <c r="PG172" s="0"/>
      <c r="PH172" s="0"/>
      <c r="PI172" s="0"/>
      <c r="PJ172" s="0"/>
      <c r="PK172" s="0"/>
      <c r="PL172" s="0"/>
      <c r="PM172" s="0"/>
      <c r="PN172" s="0"/>
      <c r="PO172" s="0"/>
      <c r="PP172" s="0"/>
      <c r="PQ172" s="0"/>
      <c r="PR172" s="0"/>
      <c r="PS172" s="0"/>
      <c r="PT172" s="0"/>
      <c r="PU172" s="0"/>
      <c r="PV172" s="0"/>
      <c r="PW172" s="0"/>
      <c r="PX172" s="0"/>
      <c r="PY172" s="0"/>
      <c r="PZ172" s="0"/>
      <c r="QA172" s="0"/>
      <c r="QB172" s="0"/>
      <c r="QC172" s="0"/>
      <c r="QD172" s="0"/>
      <c r="QE172" s="0"/>
      <c r="QF172" s="0"/>
      <c r="QG172" s="0"/>
      <c r="QH172" s="0"/>
      <c r="QI172" s="0"/>
      <c r="QJ172" s="0"/>
      <c r="QK172" s="0"/>
      <c r="QL172" s="0"/>
      <c r="QM172" s="0"/>
      <c r="QN172" s="0"/>
      <c r="QO172" s="0"/>
      <c r="QP172" s="0"/>
      <c r="QQ172" s="0"/>
      <c r="QR172" s="0"/>
      <c r="QS172" s="0"/>
      <c r="QT172" s="0"/>
      <c r="QU172" s="0"/>
      <c r="QV172" s="0"/>
      <c r="QW172" s="0"/>
      <c r="QX172" s="0"/>
      <c r="QY172" s="0"/>
      <c r="QZ172" s="0"/>
      <c r="RA172" s="0"/>
      <c r="RB172" s="0"/>
      <c r="RC172" s="0"/>
      <c r="RD172" s="0"/>
      <c r="RE172" s="0"/>
      <c r="RF172" s="0"/>
      <c r="RG172" s="0"/>
      <c r="RH172" s="0"/>
      <c r="RI172" s="0"/>
      <c r="RJ172" s="0"/>
      <c r="RK172" s="0"/>
      <c r="RL172" s="0"/>
      <c r="RM172" s="0"/>
      <c r="RN172" s="0"/>
      <c r="RO172" s="0"/>
      <c r="RP172" s="0"/>
      <c r="RQ172" s="0"/>
      <c r="RR172" s="0"/>
      <c r="RS172" s="0"/>
      <c r="RT172" s="0"/>
      <c r="RU172" s="0"/>
      <c r="RV172" s="0"/>
      <c r="RW172" s="0"/>
      <c r="RX172" s="0"/>
      <c r="RY172" s="0"/>
      <c r="RZ172" s="0"/>
      <c r="SA172" s="0"/>
      <c r="SB172" s="0"/>
      <c r="SC172" s="0"/>
      <c r="SD172" s="0"/>
      <c r="SE172" s="0"/>
      <c r="SF172" s="0"/>
      <c r="SG172" s="0"/>
      <c r="SH172" s="0"/>
      <c r="SI172" s="0"/>
      <c r="SJ172" s="0"/>
      <c r="SK172" s="0"/>
      <c r="SL172" s="0"/>
      <c r="SM172" s="0"/>
      <c r="SN172" s="0"/>
      <c r="SO172" s="0"/>
      <c r="SP172" s="0"/>
      <c r="SQ172" s="0"/>
      <c r="SR172" s="0"/>
      <c r="SS172" s="0"/>
      <c r="ST172" s="0"/>
      <c r="SU172" s="0"/>
      <c r="SV172" s="0"/>
      <c r="SW172" s="0"/>
      <c r="SX172" s="0"/>
      <c r="SY172" s="0"/>
      <c r="SZ172" s="0"/>
      <c r="TA172" s="0"/>
      <c r="TB172" s="0"/>
      <c r="TC172" s="0"/>
      <c r="TD172" s="0"/>
      <c r="TE172" s="0"/>
      <c r="TF172" s="0"/>
      <c r="TG172" s="0"/>
      <c r="TH172" s="0"/>
      <c r="TI172" s="0"/>
      <c r="TJ172" s="0"/>
      <c r="TK172" s="0"/>
      <c r="TL172" s="0"/>
      <c r="TM172" s="0"/>
      <c r="TN172" s="0"/>
      <c r="TO172" s="0"/>
      <c r="TP172" s="0"/>
      <c r="TQ172" s="0"/>
      <c r="TR172" s="0"/>
      <c r="TS172" s="0"/>
      <c r="TT172" s="0"/>
      <c r="TU172" s="0"/>
      <c r="TV172" s="0"/>
      <c r="TW172" s="0"/>
      <c r="TX172" s="0"/>
      <c r="TY172" s="0"/>
      <c r="TZ172" s="0"/>
      <c r="UA172" s="0"/>
      <c r="UB172" s="0"/>
      <c r="UC172" s="0"/>
      <c r="UD172" s="0"/>
      <c r="UE172" s="0"/>
      <c r="UF172" s="0"/>
      <c r="UG172" s="0"/>
      <c r="UH172" s="0"/>
      <c r="UI172" s="0"/>
      <c r="UJ172" s="0"/>
      <c r="UK172" s="0"/>
      <c r="UL172" s="0"/>
      <c r="UM172" s="0"/>
      <c r="UN172" s="0"/>
      <c r="UO172" s="0"/>
      <c r="UP172" s="0"/>
      <c r="UQ172" s="0"/>
      <c r="UR172" s="0"/>
      <c r="US172" s="0"/>
      <c r="UT172" s="0"/>
      <c r="UU172" s="0"/>
      <c r="UV172" s="0"/>
      <c r="UW172" s="0"/>
      <c r="UX172" s="0"/>
      <c r="UY172" s="0"/>
      <c r="UZ172" s="0"/>
      <c r="VA172" s="0"/>
      <c r="VB172" s="0"/>
      <c r="VC172" s="0"/>
      <c r="VD172" s="0"/>
      <c r="VE172" s="0"/>
      <c r="VF172" s="0"/>
      <c r="VG172" s="0"/>
      <c r="VH172" s="0"/>
      <c r="VI172" s="0"/>
      <c r="VJ172" s="0"/>
      <c r="VK172" s="0"/>
      <c r="VL172" s="0"/>
      <c r="VM172" s="0"/>
      <c r="VN172" s="0"/>
      <c r="VO172" s="0"/>
      <c r="VP172" s="0"/>
      <c r="VQ172" s="0"/>
      <c r="VR172" s="0"/>
      <c r="VS172" s="0"/>
      <c r="VT172" s="0"/>
      <c r="VU172" s="0"/>
      <c r="VV172" s="0"/>
      <c r="VW172" s="0"/>
      <c r="VX172" s="0"/>
      <c r="VY172" s="0"/>
      <c r="VZ172" s="0"/>
      <c r="WA172" s="0"/>
      <c r="WB172" s="0"/>
      <c r="WC172" s="0"/>
      <c r="WD172" s="0"/>
      <c r="WE172" s="0"/>
      <c r="WF172" s="0"/>
      <c r="WG172" s="0"/>
      <c r="WH172" s="0"/>
      <c r="WI172" s="0"/>
      <c r="WJ172" s="0"/>
      <c r="WK172" s="0"/>
      <c r="WL172" s="0"/>
      <c r="WM172" s="0"/>
      <c r="WN172" s="0"/>
      <c r="WO172" s="0"/>
      <c r="WP172" s="0"/>
      <c r="WQ172" s="0"/>
      <c r="WR172" s="0"/>
      <c r="WS172" s="0"/>
      <c r="WT172" s="0"/>
      <c r="WU172" s="0"/>
      <c r="WV172" s="0"/>
      <c r="WW172" s="0"/>
      <c r="WX172" s="0"/>
      <c r="WY172" s="0"/>
      <c r="WZ172" s="0"/>
      <c r="XA172" s="0"/>
      <c r="XB172" s="0"/>
      <c r="XC172" s="0"/>
      <c r="XD172" s="0"/>
      <c r="XE172" s="0"/>
      <c r="XF172" s="0"/>
      <c r="XG172" s="0"/>
      <c r="XH172" s="0"/>
      <c r="XI172" s="0"/>
      <c r="XJ172" s="0"/>
      <c r="XK172" s="0"/>
      <c r="XL172" s="0"/>
      <c r="XM172" s="0"/>
      <c r="XN172" s="0"/>
      <c r="XO172" s="0"/>
      <c r="XP172" s="0"/>
      <c r="XQ172" s="0"/>
      <c r="XR172" s="0"/>
      <c r="XS172" s="0"/>
      <c r="XT172" s="0"/>
      <c r="XU172" s="0"/>
      <c r="XV172" s="0"/>
      <c r="XW172" s="0"/>
      <c r="XX172" s="0"/>
      <c r="XY172" s="0"/>
      <c r="XZ172" s="0"/>
      <c r="YA172" s="0"/>
      <c r="YB172" s="0"/>
      <c r="YC172" s="0"/>
      <c r="YD172" s="0"/>
      <c r="YE172" s="0"/>
      <c r="YF172" s="0"/>
      <c r="YG172" s="0"/>
      <c r="YH172" s="0"/>
      <c r="YI172" s="0"/>
      <c r="YJ172" s="0"/>
      <c r="YK172" s="0"/>
      <c r="YL172" s="0"/>
      <c r="YM172" s="0"/>
      <c r="YN172" s="0"/>
      <c r="YO172" s="0"/>
      <c r="YP172" s="0"/>
      <c r="YQ172" s="0"/>
      <c r="YR172" s="0"/>
      <c r="YS172" s="0"/>
      <c r="YT172" s="0"/>
      <c r="YU172" s="0"/>
      <c r="YV172" s="0"/>
      <c r="YW172" s="0"/>
      <c r="YX172" s="0"/>
      <c r="YY172" s="0"/>
      <c r="YZ172" s="0"/>
      <c r="ZA172" s="0"/>
      <c r="ZB172" s="0"/>
      <c r="ZC172" s="0"/>
      <c r="ZD172" s="0"/>
      <c r="ZE172" s="0"/>
      <c r="ZF172" s="0"/>
      <c r="ZG172" s="0"/>
      <c r="ZH172" s="0"/>
      <c r="ZI172" s="0"/>
      <c r="ZJ172" s="0"/>
      <c r="ZK172" s="0"/>
      <c r="ZL172" s="0"/>
      <c r="ZM172" s="0"/>
      <c r="ZN172" s="0"/>
      <c r="ZO172" s="0"/>
      <c r="ZP172" s="0"/>
      <c r="ZQ172" s="0"/>
      <c r="ZR172" s="0"/>
      <c r="ZS172" s="0"/>
      <c r="ZT172" s="0"/>
      <c r="ZU172" s="0"/>
      <c r="ZV172" s="0"/>
      <c r="ZW172" s="0"/>
      <c r="ZX172" s="0"/>
      <c r="ZY172" s="0"/>
      <c r="ZZ172" s="0"/>
      <c r="AAA172" s="0"/>
      <c r="AAB172" s="0"/>
      <c r="AAC172" s="0"/>
      <c r="AAD172" s="0"/>
      <c r="AAE172" s="0"/>
      <c r="AAF172" s="0"/>
      <c r="AAG172" s="0"/>
      <c r="AAH172" s="0"/>
      <c r="AAI172" s="0"/>
      <c r="AAJ172" s="0"/>
      <c r="AAK172" s="0"/>
      <c r="AAL172" s="0"/>
      <c r="AAM172" s="0"/>
      <c r="AAN172" s="0"/>
      <c r="AAO172" s="0"/>
      <c r="AAP172" s="0"/>
      <c r="AAQ172" s="0"/>
      <c r="AAR172" s="0"/>
      <c r="AAS172" s="0"/>
      <c r="AAT172" s="0"/>
      <c r="AAU172" s="0"/>
      <c r="AAV172" s="0"/>
      <c r="AAW172" s="0"/>
      <c r="AAX172" s="0"/>
      <c r="AAY172" s="0"/>
      <c r="AAZ172" s="0"/>
      <c r="ABA172" s="0"/>
      <c r="ABB172" s="0"/>
      <c r="ABC172" s="0"/>
      <c r="ABD172" s="0"/>
      <c r="ABE172" s="0"/>
      <c r="ABF172" s="0"/>
      <c r="ABG172" s="0"/>
      <c r="ABH172" s="0"/>
      <c r="ABI172" s="0"/>
      <c r="ABJ172" s="0"/>
      <c r="ABK172" s="0"/>
      <c r="ABL172" s="0"/>
      <c r="ABM172" s="0"/>
      <c r="ABN172" s="0"/>
      <c r="ABO172" s="0"/>
      <c r="ABP172" s="0"/>
      <c r="ABQ172" s="0"/>
      <c r="ABR172" s="0"/>
      <c r="ABS172" s="0"/>
      <c r="ABT172" s="0"/>
      <c r="ABU172" s="0"/>
      <c r="ABV172" s="0"/>
      <c r="ABW172" s="0"/>
      <c r="ABX172" s="0"/>
      <c r="ABY172" s="0"/>
      <c r="ABZ172" s="0"/>
      <c r="ACA172" s="0"/>
      <c r="ACB172" s="0"/>
      <c r="ACC172" s="0"/>
      <c r="ACD172" s="0"/>
      <c r="ACE172" s="0"/>
      <c r="ACF172" s="0"/>
      <c r="ACG172" s="0"/>
      <c r="ACH172" s="0"/>
      <c r="ACI172" s="0"/>
      <c r="ACJ172" s="0"/>
      <c r="ACK172" s="0"/>
      <c r="ACL172" s="0"/>
      <c r="ACM172" s="0"/>
      <c r="ACN172" s="0"/>
      <c r="ACO172" s="0"/>
      <c r="ACP172" s="0"/>
      <c r="ACQ172" s="0"/>
      <c r="ACR172" s="0"/>
      <c r="ACS172" s="0"/>
      <c r="ACT172" s="0"/>
      <c r="ACU172" s="0"/>
      <c r="ACV172" s="0"/>
      <c r="ACW172" s="0"/>
      <c r="ACX172" s="0"/>
      <c r="ACY172" s="0"/>
      <c r="ACZ172" s="0"/>
      <c r="ADA172" s="0"/>
      <c r="ADB172" s="0"/>
      <c r="ADC172" s="0"/>
      <c r="ADD172" s="0"/>
      <c r="ADE172" s="0"/>
      <c r="ADF172" s="0"/>
      <c r="ADG172" s="0"/>
      <c r="ADH172" s="0"/>
      <c r="ADI172" s="0"/>
      <c r="ADJ172" s="0"/>
      <c r="ADK172" s="0"/>
      <c r="ADL172" s="0"/>
      <c r="ADM172" s="0"/>
      <c r="ADN172" s="0"/>
      <c r="ADO172" s="0"/>
      <c r="ADP172" s="0"/>
      <c r="ADQ172" s="0"/>
      <c r="ADR172" s="0"/>
      <c r="ADS172" s="0"/>
      <c r="ADT172" s="0"/>
      <c r="ADU172" s="0"/>
      <c r="ADV172" s="0"/>
      <c r="ADW172" s="0"/>
      <c r="ADX172" s="0"/>
      <c r="ADY172" s="0"/>
      <c r="ADZ172" s="0"/>
      <c r="AEA172" s="0"/>
      <c r="AEB172" s="0"/>
      <c r="AEC172" s="0"/>
      <c r="AED172" s="0"/>
      <c r="AEE172" s="0"/>
      <c r="AEF172" s="0"/>
      <c r="AEG172" s="0"/>
      <c r="AEH172" s="0"/>
      <c r="AEI172" s="0"/>
      <c r="AEJ172" s="0"/>
      <c r="AEK172" s="0"/>
      <c r="AEL172" s="0"/>
      <c r="AEM172" s="0"/>
      <c r="AEN172" s="0"/>
      <c r="AEO172" s="0"/>
      <c r="AEP172" s="0"/>
      <c r="AEQ172" s="0"/>
      <c r="AER172" s="0"/>
      <c r="AES172" s="0"/>
      <c r="AET172" s="0"/>
      <c r="AEU172" s="0"/>
      <c r="AEV172" s="0"/>
      <c r="AEW172" s="0"/>
      <c r="AEX172" s="0"/>
      <c r="AEY172" s="0"/>
      <c r="AEZ172" s="0"/>
      <c r="AFA172" s="0"/>
      <c r="AFB172" s="0"/>
      <c r="AFC172" s="0"/>
      <c r="AFD172" s="0"/>
      <c r="AFE172" s="0"/>
      <c r="AFF172" s="0"/>
      <c r="AFG172" s="0"/>
      <c r="AFH172" s="0"/>
      <c r="AFI172" s="0"/>
      <c r="AFJ172" s="0"/>
      <c r="AFK172" s="0"/>
      <c r="AFL172" s="0"/>
      <c r="AFM172" s="0"/>
      <c r="AFN172" s="0"/>
      <c r="AFO172" s="0"/>
      <c r="AFP172" s="0"/>
      <c r="AFQ172" s="0"/>
      <c r="AFR172" s="0"/>
      <c r="AFS172" s="0"/>
      <c r="AFT172" s="0"/>
      <c r="AFU172" s="0"/>
      <c r="AFV172" s="0"/>
      <c r="AFW172" s="0"/>
      <c r="AFX172" s="0"/>
      <c r="AFY172" s="0"/>
      <c r="AFZ172" s="0"/>
      <c r="AGA172" s="0"/>
      <c r="AGB172" s="0"/>
      <c r="AGC172" s="0"/>
      <c r="AGD172" s="0"/>
      <c r="AGE172" s="0"/>
      <c r="AGF172" s="0"/>
      <c r="AGG172" s="0"/>
      <c r="AGH172" s="0"/>
      <c r="AGI172" s="0"/>
      <c r="AGJ172" s="0"/>
      <c r="AGK172" s="0"/>
      <c r="AGL172" s="0"/>
      <c r="AGM172" s="0"/>
      <c r="AGN172" s="0"/>
      <c r="AGO172" s="0"/>
      <c r="AGP172" s="0"/>
      <c r="AGQ172" s="0"/>
      <c r="AGR172" s="0"/>
      <c r="AGS172" s="0"/>
      <c r="AGT172" s="0"/>
      <c r="AGU172" s="0"/>
      <c r="AGV172" s="0"/>
      <c r="AGW172" s="0"/>
      <c r="AGX172" s="0"/>
      <c r="AGY172" s="0"/>
      <c r="AGZ172" s="0"/>
      <c r="AHA172" s="0"/>
      <c r="AHB172" s="0"/>
      <c r="AHC172" s="0"/>
      <c r="AHD172" s="0"/>
      <c r="AHE172" s="0"/>
      <c r="AHF172" s="0"/>
      <c r="AHG172" s="0"/>
      <c r="AHH172" s="0"/>
      <c r="AHI172" s="0"/>
      <c r="AHJ172" s="0"/>
      <c r="AHK172" s="0"/>
      <c r="AHL172" s="0"/>
      <c r="AHM172" s="0"/>
      <c r="AHN172" s="0"/>
      <c r="AHO172" s="0"/>
      <c r="AHP172" s="0"/>
      <c r="AHQ172" s="0"/>
      <c r="AHR172" s="0"/>
      <c r="AHS172" s="0"/>
      <c r="AHT172" s="0"/>
      <c r="AHU172" s="0"/>
      <c r="AHV172" s="0"/>
      <c r="AHW172" s="0"/>
      <c r="AHX172" s="0"/>
      <c r="AHY172" s="0"/>
      <c r="AHZ172" s="0"/>
      <c r="AIA172" s="0"/>
      <c r="AIB172" s="0"/>
      <c r="AIC172" s="0"/>
      <c r="AID172" s="0"/>
      <c r="AIE172" s="0"/>
      <c r="AIF172" s="0"/>
      <c r="AIG172" s="0"/>
      <c r="AIH172" s="0"/>
      <c r="AII172" s="0"/>
      <c r="AIJ172" s="0"/>
      <c r="AIK172" s="0"/>
      <c r="AIL172" s="0"/>
      <c r="AIM172" s="0"/>
      <c r="AIN172" s="0"/>
      <c r="AIO172" s="0"/>
      <c r="AIP172" s="0"/>
      <c r="AIQ172" s="0"/>
      <c r="AIR172" s="0"/>
      <c r="AIS172" s="0"/>
      <c r="AIT172" s="0"/>
      <c r="AIU172" s="0"/>
      <c r="AIV172" s="0"/>
      <c r="AIW172" s="0"/>
      <c r="AIX172" s="0"/>
      <c r="AIY172" s="0"/>
      <c r="AIZ172" s="0"/>
      <c r="AJA172" s="0"/>
      <c r="AJB172" s="0"/>
      <c r="AJC172" s="0"/>
      <c r="AJD172" s="0"/>
      <c r="AJE172" s="0"/>
      <c r="AJF172" s="0"/>
      <c r="AJG172" s="0"/>
      <c r="AJH172" s="0"/>
      <c r="AJI172" s="0"/>
      <c r="AJJ172" s="0"/>
      <c r="AJK172" s="0"/>
      <c r="AJL172" s="0"/>
      <c r="AJM172" s="0"/>
      <c r="AJN172" s="0"/>
      <c r="AJO172" s="0"/>
      <c r="AJP172" s="0"/>
      <c r="AJQ172" s="0"/>
      <c r="AJR172" s="0"/>
      <c r="AJS172" s="0"/>
      <c r="AJT172" s="0"/>
      <c r="AJU172" s="0"/>
      <c r="AJV172" s="0"/>
      <c r="AJW172" s="0"/>
      <c r="AJX172" s="0"/>
      <c r="AJY172" s="0"/>
      <c r="AJZ172" s="0"/>
      <c r="AKA172" s="0"/>
      <c r="AKB172" s="0"/>
      <c r="AKC172" s="0"/>
      <c r="AKD172" s="0"/>
      <c r="AKE172" s="0"/>
      <c r="AKF172" s="0"/>
      <c r="AKG172" s="0"/>
      <c r="AKH172" s="0"/>
      <c r="AKI172" s="0"/>
      <c r="AKJ172" s="0"/>
      <c r="AKK172" s="0"/>
      <c r="AKL172" s="0"/>
      <c r="AKM172" s="0"/>
      <c r="AKN172" s="0"/>
      <c r="AKO172" s="0"/>
      <c r="AKP172" s="0"/>
      <c r="AKQ172" s="0"/>
      <c r="AKR172" s="0"/>
      <c r="AKS172" s="0"/>
      <c r="AKT172" s="0"/>
      <c r="AKU172" s="0"/>
      <c r="AKV172" s="0"/>
      <c r="AKW172" s="0"/>
      <c r="AKX172" s="0"/>
      <c r="AKY172" s="0"/>
      <c r="AKZ172" s="0"/>
      <c r="ALA172" s="0"/>
      <c r="ALB172" s="0"/>
      <c r="ALC172" s="0"/>
      <c r="ALD172" s="0"/>
      <c r="ALE172" s="0"/>
      <c r="ALF172" s="0"/>
      <c r="ALG172" s="0"/>
      <c r="ALH172" s="0"/>
      <c r="ALI172" s="0"/>
      <c r="ALJ172" s="0"/>
      <c r="ALK172" s="0"/>
      <c r="ALL172" s="0"/>
      <c r="ALM172" s="0"/>
      <c r="ALN172" s="0"/>
      <c r="ALO172" s="0"/>
      <c r="ALP172" s="0"/>
      <c r="ALQ172" s="0"/>
      <c r="ALR172" s="0"/>
      <c r="ALS172" s="0"/>
      <c r="ALT172" s="0"/>
      <c r="ALU172" s="0"/>
      <c r="ALV172" s="0"/>
      <c r="ALW172" s="0"/>
      <c r="ALX172" s="0"/>
      <c r="ALY172" s="0"/>
      <c r="ALZ172" s="0"/>
      <c r="AMA172" s="0"/>
      <c r="AMB172" s="0"/>
      <c r="AMC172" s="0"/>
      <c r="AMD172" s="0"/>
      <c r="AME172" s="0"/>
      <c r="AMF172" s="0"/>
      <c r="AMG172" s="0"/>
      <c r="AMH172" s="0"/>
      <c r="AMI172" s="0"/>
      <c r="AMJ172" s="0"/>
    </row>
    <row r="173" customFormat="false" ht="15.75" hidden="false" customHeight="true" outlineLevel="1" collapsed="false">
      <c r="A173" s="270"/>
      <c r="B173" s="281" t="s">
        <v>170</v>
      </c>
      <c r="C173" s="222"/>
      <c r="D173" s="58" t="n">
        <v>86.17536</v>
      </c>
      <c r="E173" s="58" t="n">
        <v>0</v>
      </c>
      <c r="F173" s="58" t="n">
        <v>0</v>
      </c>
      <c r="G173" s="58" t="n">
        <v>0</v>
      </c>
      <c r="H173" s="58" t="n">
        <v>0</v>
      </c>
      <c r="I173" s="58" t="n">
        <v>0</v>
      </c>
      <c r="J173" s="58" t="n">
        <v>0</v>
      </c>
      <c r="K173" s="282" t="n">
        <v>0.02</v>
      </c>
      <c r="L173" s="282" t="n">
        <v>0.02</v>
      </c>
      <c r="M173" s="282" t="n">
        <v>0</v>
      </c>
      <c r="N173" s="282" t="n">
        <v>0.02</v>
      </c>
      <c r="O173" s="58" t="n">
        <v>0</v>
      </c>
      <c r="P173" s="58" t="n">
        <v>0</v>
      </c>
      <c r="Q173" s="58" t="n">
        <v>0</v>
      </c>
      <c r="R173" s="58" t="n">
        <v>0</v>
      </c>
      <c r="S173" s="58" t="n">
        <v>0</v>
      </c>
      <c r="T173" s="58" t="n">
        <v>0</v>
      </c>
      <c r="U173" s="58" t="n">
        <v>0.02</v>
      </c>
      <c r="V173" s="58" t="n">
        <v>0.02</v>
      </c>
      <c r="W173" s="58" t="n">
        <v>0.02</v>
      </c>
      <c r="X173" s="60" t="n">
        <v>0.02</v>
      </c>
      <c r="Y173" s="58" t="n">
        <v>0</v>
      </c>
      <c r="Z173" s="58" t="n">
        <v>0</v>
      </c>
      <c r="AA173" s="58" t="n">
        <v>0</v>
      </c>
      <c r="AB173" s="58" t="n">
        <v>0</v>
      </c>
      <c r="AC173" s="58" t="n">
        <v>0</v>
      </c>
      <c r="AD173" s="58" t="n">
        <v>0</v>
      </c>
      <c r="AE173" s="58" t="n">
        <v>0.02</v>
      </c>
      <c r="AF173" s="58" t="n">
        <v>0.02</v>
      </c>
      <c r="AG173" s="58" t="n">
        <v>0.02</v>
      </c>
      <c r="AH173" s="58" t="n">
        <v>0.02</v>
      </c>
      <c r="AI173" s="58" t="n">
        <v>0</v>
      </c>
      <c r="AJ173" s="58" t="n">
        <v>0</v>
      </c>
      <c r="AK173" s="58" t="n">
        <v>0</v>
      </c>
      <c r="AL173" s="58" t="n">
        <v>0</v>
      </c>
      <c r="AM173" s="58" t="n">
        <v>0</v>
      </c>
      <c r="AN173" s="58" t="n">
        <v>0</v>
      </c>
      <c r="AO173" s="58" t="n">
        <v>0.0012</v>
      </c>
      <c r="AP173" s="58" t="n">
        <v>0.0012</v>
      </c>
      <c r="AQ173" s="58" t="n">
        <v>0.0012</v>
      </c>
      <c r="AR173" s="60"/>
      <c r="AS173" s="218" t="n">
        <v>0.0036</v>
      </c>
      <c r="AT173" s="58" t="n">
        <v>0.0036</v>
      </c>
      <c r="AU173" s="58" t="n">
        <v>0.0036</v>
      </c>
      <c r="AV173" s="58" t="n">
        <v>0.0036</v>
      </c>
      <c r="AW173" s="58" t="n">
        <v>0.0036</v>
      </c>
      <c r="AX173" s="58" t="n">
        <v>0.0036</v>
      </c>
      <c r="AY173" s="58" t="n">
        <v>0.0036</v>
      </c>
      <c r="AZ173" s="58" t="n">
        <v>0.0036</v>
      </c>
      <c r="BA173" s="58" t="n">
        <v>0.0036</v>
      </c>
      <c r="BB173" s="60"/>
      <c r="BW173" s="0"/>
      <c r="BX173" s="0"/>
      <c r="BY173" s="0"/>
      <c r="BZ173" s="0"/>
      <c r="CA173" s="0"/>
      <c r="CB173" s="0"/>
      <c r="CC173" s="0"/>
      <c r="CD173" s="0"/>
      <c r="CE173" s="0"/>
      <c r="CF173" s="0"/>
      <c r="CG173" s="0"/>
      <c r="CH173" s="0"/>
      <c r="CI173" s="0"/>
      <c r="CJ173" s="0"/>
      <c r="CK173" s="0"/>
      <c r="CL173" s="0"/>
      <c r="CM173" s="0"/>
      <c r="CN173" s="0"/>
      <c r="CO173" s="0"/>
      <c r="CP173" s="0"/>
      <c r="CQ173" s="0"/>
      <c r="CR173" s="0"/>
      <c r="CS173" s="0"/>
      <c r="CT173" s="0"/>
      <c r="CU173" s="0"/>
      <c r="CV173" s="0"/>
      <c r="CW173" s="0"/>
      <c r="CX173" s="0"/>
      <c r="CY173" s="0"/>
      <c r="CZ173" s="0"/>
      <c r="DA173" s="0"/>
      <c r="DB173" s="0"/>
      <c r="DC173" s="0"/>
      <c r="DD173" s="0"/>
      <c r="DE173" s="0"/>
      <c r="DF173" s="0"/>
      <c r="DG173" s="0"/>
      <c r="DH173" s="0"/>
      <c r="DI173" s="0"/>
      <c r="DJ173" s="0"/>
      <c r="DK173" s="0"/>
      <c r="DL173" s="0"/>
      <c r="DM173" s="0"/>
      <c r="DN173" s="0"/>
      <c r="DO173" s="0"/>
      <c r="DP173" s="0"/>
      <c r="DQ173" s="0"/>
      <c r="DR173" s="0"/>
      <c r="DS173" s="0"/>
      <c r="DT173" s="0"/>
      <c r="DU173" s="0"/>
      <c r="DV173" s="0"/>
      <c r="DW173" s="0"/>
      <c r="DX173" s="0"/>
      <c r="DY173" s="0"/>
      <c r="DZ173" s="0"/>
      <c r="EA173" s="0"/>
      <c r="EB173" s="0"/>
      <c r="EC173" s="0"/>
      <c r="ED173" s="0"/>
      <c r="EE173" s="0"/>
      <c r="EF173" s="0"/>
      <c r="EG173" s="0"/>
      <c r="EH173" s="0"/>
      <c r="EI173" s="0"/>
      <c r="EJ173" s="0"/>
      <c r="EK173" s="0"/>
      <c r="EL173" s="0"/>
      <c r="EM173" s="0"/>
      <c r="EN173" s="0"/>
      <c r="EO173" s="0"/>
      <c r="EP173" s="0"/>
      <c r="EQ173" s="0"/>
      <c r="ER173" s="0"/>
      <c r="ES173" s="0"/>
      <c r="ET173" s="0"/>
      <c r="EU173" s="0"/>
      <c r="EV173" s="0"/>
      <c r="EW173" s="0"/>
      <c r="EX173" s="0"/>
      <c r="EY173" s="0"/>
      <c r="EZ173" s="0"/>
      <c r="FA173" s="0"/>
      <c r="FB173" s="0"/>
      <c r="FC173" s="0"/>
      <c r="FD173" s="0"/>
      <c r="FE173" s="0"/>
      <c r="FF173" s="0"/>
      <c r="FG173" s="0"/>
      <c r="FH173" s="0"/>
      <c r="FI173" s="0"/>
      <c r="FJ173" s="0"/>
      <c r="FK173" s="0"/>
      <c r="FL173" s="0"/>
      <c r="FM173" s="0"/>
      <c r="FN173" s="0"/>
      <c r="FO173" s="0"/>
      <c r="FP173" s="0"/>
      <c r="FQ173" s="0"/>
      <c r="FR173" s="0"/>
      <c r="FS173" s="0"/>
      <c r="FT173" s="0"/>
      <c r="FU173" s="0"/>
      <c r="FV173" s="0"/>
      <c r="FW173" s="0"/>
      <c r="FX173" s="0"/>
      <c r="FY173" s="0"/>
      <c r="FZ173" s="0"/>
      <c r="GA173" s="0"/>
      <c r="GB173" s="0"/>
      <c r="GC173" s="0"/>
      <c r="GD173" s="0"/>
      <c r="GE173" s="0"/>
      <c r="GF173" s="0"/>
      <c r="GG173" s="0"/>
      <c r="GH173" s="0"/>
      <c r="GI173" s="0"/>
      <c r="GJ173" s="0"/>
      <c r="GK173" s="0"/>
      <c r="GL173" s="0"/>
      <c r="GM173" s="0"/>
      <c r="GN173" s="0"/>
      <c r="GO173" s="0"/>
      <c r="GP173" s="0"/>
      <c r="GQ173" s="0"/>
      <c r="GR173" s="0"/>
      <c r="GS173" s="0"/>
      <c r="GT173" s="0"/>
      <c r="GU173" s="0"/>
      <c r="GV173" s="0"/>
      <c r="GW173" s="0"/>
      <c r="GX173" s="0"/>
      <c r="GY173" s="0"/>
      <c r="GZ173" s="0"/>
      <c r="HA173" s="0"/>
      <c r="HB173" s="0"/>
      <c r="HC173" s="0"/>
      <c r="HD173" s="0"/>
      <c r="HE173" s="0"/>
      <c r="HF173" s="0"/>
      <c r="HG173" s="0"/>
      <c r="HH173" s="0"/>
      <c r="HI173" s="0"/>
      <c r="HJ173" s="0"/>
      <c r="HK173" s="0"/>
      <c r="HL173" s="0"/>
      <c r="HM173" s="0"/>
      <c r="HN173" s="0"/>
      <c r="HO173" s="0"/>
      <c r="HP173" s="0"/>
      <c r="HQ173" s="0"/>
      <c r="HR173" s="0"/>
      <c r="HS173" s="0"/>
      <c r="HT173" s="0"/>
      <c r="HU173" s="0"/>
      <c r="HV173" s="0"/>
      <c r="HW173" s="0"/>
      <c r="HX173" s="0"/>
      <c r="HY173" s="0"/>
      <c r="HZ173" s="0"/>
      <c r="IA173" s="0"/>
      <c r="IB173" s="0"/>
      <c r="IC173" s="0"/>
      <c r="ID173" s="0"/>
      <c r="IE173" s="0"/>
      <c r="IF173" s="0"/>
      <c r="IG173" s="0"/>
      <c r="IH173" s="0"/>
      <c r="II173" s="0"/>
      <c r="IJ173" s="0"/>
      <c r="IK173" s="0"/>
      <c r="IL173" s="0"/>
      <c r="IM173" s="0"/>
      <c r="IN173" s="0"/>
      <c r="IO173" s="0"/>
      <c r="IP173" s="0"/>
      <c r="IQ173" s="0"/>
      <c r="IR173" s="0"/>
      <c r="IS173" s="0"/>
      <c r="IT173" s="0"/>
      <c r="IU173" s="0"/>
      <c r="IV173" s="0"/>
      <c r="IW173" s="0"/>
      <c r="IX173" s="0"/>
      <c r="IY173" s="0"/>
      <c r="IZ173" s="0"/>
      <c r="JA173" s="0"/>
      <c r="JB173" s="0"/>
      <c r="JC173" s="0"/>
      <c r="JD173" s="0"/>
      <c r="JE173" s="0"/>
      <c r="JF173" s="0"/>
      <c r="JG173" s="0"/>
      <c r="JH173" s="0"/>
      <c r="JI173" s="0"/>
      <c r="JJ173" s="0"/>
      <c r="JK173" s="0"/>
      <c r="JL173" s="0"/>
      <c r="JM173" s="0"/>
      <c r="JN173" s="0"/>
      <c r="JO173" s="0"/>
      <c r="JP173" s="0"/>
      <c r="JQ173" s="0"/>
      <c r="JR173" s="0"/>
      <c r="JS173" s="0"/>
      <c r="JT173" s="0"/>
      <c r="JU173" s="0"/>
      <c r="JV173" s="0"/>
      <c r="JW173" s="0"/>
      <c r="JX173" s="0"/>
      <c r="JY173" s="0"/>
      <c r="JZ173" s="0"/>
      <c r="KA173" s="0"/>
      <c r="KB173" s="0"/>
      <c r="KC173" s="0"/>
      <c r="KD173" s="0"/>
      <c r="KE173" s="0"/>
      <c r="KF173" s="0"/>
      <c r="KG173" s="0"/>
      <c r="KH173" s="0"/>
      <c r="KI173" s="0"/>
      <c r="KJ173" s="0"/>
      <c r="KK173" s="0"/>
      <c r="KL173" s="0"/>
      <c r="KM173" s="0"/>
      <c r="KN173" s="0"/>
      <c r="KO173" s="0"/>
      <c r="KP173" s="0"/>
      <c r="KQ173" s="0"/>
      <c r="KR173" s="0"/>
      <c r="KS173" s="0"/>
      <c r="KT173" s="0"/>
      <c r="KU173" s="0"/>
      <c r="KV173" s="0"/>
      <c r="KW173" s="0"/>
      <c r="KX173" s="0"/>
      <c r="KY173" s="0"/>
      <c r="KZ173" s="0"/>
      <c r="LA173" s="0"/>
      <c r="LB173" s="0"/>
      <c r="LC173" s="0"/>
      <c r="LD173" s="0"/>
      <c r="LE173" s="0"/>
      <c r="LF173" s="0"/>
      <c r="LG173" s="0"/>
      <c r="LH173" s="0"/>
      <c r="LI173" s="0"/>
      <c r="LJ173" s="0"/>
      <c r="LK173" s="0"/>
      <c r="LL173" s="0"/>
      <c r="LM173" s="0"/>
      <c r="LN173" s="0"/>
      <c r="LO173" s="0"/>
      <c r="LP173" s="0"/>
      <c r="LQ173" s="0"/>
      <c r="LR173" s="0"/>
      <c r="LS173" s="0"/>
      <c r="LT173" s="0"/>
      <c r="LU173" s="0"/>
      <c r="LV173" s="0"/>
      <c r="LW173" s="0"/>
      <c r="LX173" s="0"/>
      <c r="LY173" s="0"/>
      <c r="LZ173" s="0"/>
      <c r="MA173" s="0"/>
      <c r="MB173" s="0"/>
      <c r="MC173" s="0"/>
      <c r="MD173" s="0"/>
      <c r="ME173" s="0"/>
      <c r="MF173" s="0"/>
      <c r="MG173" s="0"/>
      <c r="MH173" s="0"/>
      <c r="MI173" s="0"/>
      <c r="MJ173" s="0"/>
      <c r="MK173" s="0"/>
      <c r="ML173" s="0"/>
      <c r="MM173" s="0"/>
      <c r="MN173" s="0"/>
      <c r="MO173" s="0"/>
      <c r="MP173" s="0"/>
      <c r="MQ173" s="0"/>
      <c r="MR173" s="0"/>
      <c r="MS173" s="0"/>
      <c r="MT173" s="0"/>
      <c r="MU173" s="0"/>
      <c r="MV173" s="0"/>
      <c r="MW173" s="0"/>
      <c r="MX173" s="0"/>
      <c r="MY173" s="0"/>
      <c r="MZ173" s="0"/>
      <c r="NA173" s="0"/>
      <c r="NB173" s="0"/>
      <c r="NC173" s="0"/>
      <c r="ND173" s="0"/>
      <c r="NE173" s="0"/>
      <c r="NF173" s="0"/>
      <c r="NG173" s="0"/>
      <c r="NH173" s="0"/>
      <c r="NI173" s="0"/>
      <c r="NJ173" s="0"/>
      <c r="NK173" s="0"/>
      <c r="NL173" s="0"/>
      <c r="NM173" s="0"/>
      <c r="NN173" s="0"/>
      <c r="NO173" s="0"/>
      <c r="NP173" s="0"/>
      <c r="NQ173" s="0"/>
      <c r="NR173" s="0"/>
      <c r="NS173" s="0"/>
      <c r="NT173" s="0"/>
      <c r="NU173" s="0"/>
      <c r="NV173" s="0"/>
      <c r="NW173" s="0"/>
      <c r="NX173" s="0"/>
      <c r="NY173" s="0"/>
      <c r="NZ173" s="0"/>
      <c r="OA173" s="0"/>
      <c r="OB173" s="0"/>
      <c r="OC173" s="0"/>
      <c r="OD173" s="0"/>
      <c r="OE173" s="0"/>
      <c r="OF173" s="0"/>
      <c r="OG173" s="0"/>
      <c r="OH173" s="0"/>
      <c r="OI173" s="0"/>
      <c r="OJ173" s="0"/>
      <c r="OK173" s="0"/>
      <c r="OL173" s="0"/>
      <c r="OM173" s="0"/>
      <c r="ON173" s="0"/>
      <c r="OO173" s="0"/>
      <c r="OP173" s="0"/>
      <c r="OQ173" s="0"/>
      <c r="OR173" s="0"/>
      <c r="OS173" s="0"/>
      <c r="OT173" s="0"/>
      <c r="OU173" s="0"/>
      <c r="OV173" s="0"/>
      <c r="OW173" s="0"/>
      <c r="OX173" s="0"/>
      <c r="OY173" s="0"/>
      <c r="OZ173" s="0"/>
      <c r="PA173" s="0"/>
      <c r="PB173" s="0"/>
      <c r="PC173" s="0"/>
      <c r="PD173" s="0"/>
      <c r="PE173" s="0"/>
      <c r="PF173" s="0"/>
      <c r="PG173" s="0"/>
      <c r="PH173" s="0"/>
      <c r="PI173" s="0"/>
      <c r="PJ173" s="0"/>
      <c r="PK173" s="0"/>
      <c r="PL173" s="0"/>
      <c r="PM173" s="0"/>
      <c r="PN173" s="0"/>
      <c r="PO173" s="0"/>
      <c r="PP173" s="0"/>
      <c r="PQ173" s="0"/>
      <c r="PR173" s="0"/>
      <c r="PS173" s="0"/>
      <c r="PT173" s="0"/>
      <c r="PU173" s="0"/>
      <c r="PV173" s="0"/>
      <c r="PW173" s="0"/>
      <c r="PX173" s="0"/>
      <c r="PY173" s="0"/>
      <c r="PZ173" s="0"/>
      <c r="QA173" s="0"/>
      <c r="QB173" s="0"/>
      <c r="QC173" s="0"/>
      <c r="QD173" s="0"/>
      <c r="QE173" s="0"/>
      <c r="QF173" s="0"/>
      <c r="QG173" s="0"/>
      <c r="QH173" s="0"/>
      <c r="QI173" s="0"/>
      <c r="QJ173" s="0"/>
      <c r="QK173" s="0"/>
      <c r="QL173" s="0"/>
      <c r="QM173" s="0"/>
      <c r="QN173" s="0"/>
      <c r="QO173" s="0"/>
      <c r="QP173" s="0"/>
      <c r="QQ173" s="0"/>
      <c r="QR173" s="0"/>
      <c r="QS173" s="0"/>
      <c r="QT173" s="0"/>
      <c r="QU173" s="0"/>
      <c r="QV173" s="0"/>
      <c r="QW173" s="0"/>
      <c r="QX173" s="0"/>
      <c r="QY173" s="0"/>
      <c r="QZ173" s="0"/>
      <c r="RA173" s="0"/>
      <c r="RB173" s="0"/>
      <c r="RC173" s="0"/>
      <c r="RD173" s="0"/>
      <c r="RE173" s="0"/>
      <c r="RF173" s="0"/>
      <c r="RG173" s="0"/>
      <c r="RH173" s="0"/>
      <c r="RI173" s="0"/>
      <c r="RJ173" s="0"/>
      <c r="RK173" s="0"/>
      <c r="RL173" s="0"/>
      <c r="RM173" s="0"/>
      <c r="RN173" s="0"/>
      <c r="RO173" s="0"/>
      <c r="RP173" s="0"/>
      <c r="RQ173" s="0"/>
      <c r="RR173" s="0"/>
      <c r="RS173" s="0"/>
      <c r="RT173" s="0"/>
      <c r="RU173" s="0"/>
      <c r="RV173" s="0"/>
      <c r="RW173" s="0"/>
      <c r="RX173" s="0"/>
      <c r="RY173" s="0"/>
      <c r="RZ173" s="0"/>
      <c r="SA173" s="0"/>
      <c r="SB173" s="0"/>
      <c r="SC173" s="0"/>
      <c r="SD173" s="0"/>
      <c r="SE173" s="0"/>
      <c r="SF173" s="0"/>
      <c r="SG173" s="0"/>
      <c r="SH173" s="0"/>
      <c r="SI173" s="0"/>
      <c r="SJ173" s="0"/>
      <c r="SK173" s="0"/>
      <c r="SL173" s="0"/>
      <c r="SM173" s="0"/>
      <c r="SN173" s="0"/>
      <c r="SO173" s="0"/>
      <c r="SP173" s="0"/>
      <c r="SQ173" s="0"/>
      <c r="SR173" s="0"/>
      <c r="SS173" s="0"/>
      <c r="ST173" s="0"/>
      <c r="SU173" s="0"/>
      <c r="SV173" s="0"/>
      <c r="SW173" s="0"/>
      <c r="SX173" s="0"/>
      <c r="SY173" s="0"/>
      <c r="SZ173" s="0"/>
      <c r="TA173" s="0"/>
      <c r="TB173" s="0"/>
      <c r="TC173" s="0"/>
      <c r="TD173" s="0"/>
      <c r="TE173" s="0"/>
      <c r="TF173" s="0"/>
      <c r="TG173" s="0"/>
      <c r="TH173" s="0"/>
      <c r="TI173" s="0"/>
      <c r="TJ173" s="0"/>
      <c r="TK173" s="0"/>
      <c r="TL173" s="0"/>
      <c r="TM173" s="0"/>
      <c r="TN173" s="0"/>
      <c r="TO173" s="0"/>
      <c r="TP173" s="0"/>
      <c r="TQ173" s="0"/>
      <c r="TR173" s="0"/>
      <c r="TS173" s="0"/>
      <c r="TT173" s="0"/>
      <c r="TU173" s="0"/>
      <c r="TV173" s="0"/>
      <c r="TW173" s="0"/>
      <c r="TX173" s="0"/>
      <c r="TY173" s="0"/>
      <c r="TZ173" s="0"/>
      <c r="UA173" s="0"/>
      <c r="UB173" s="0"/>
      <c r="UC173" s="0"/>
      <c r="UD173" s="0"/>
      <c r="UE173" s="0"/>
      <c r="UF173" s="0"/>
      <c r="UG173" s="0"/>
      <c r="UH173" s="0"/>
      <c r="UI173" s="0"/>
      <c r="UJ173" s="0"/>
      <c r="UK173" s="0"/>
      <c r="UL173" s="0"/>
      <c r="UM173" s="0"/>
      <c r="UN173" s="0"/>
      <c r="UO173" s="0"/>
      <c r="UP173" s="0"/>
      <c r="UQ173" s="0"/>
      <c r="UR173" s="0"/>
      <c r="US173" s="0"/>
      <c r="UT173" s="0"/>
      <c r="UU173" s="0"/>
      <c r="UV173" s="0"/>
      <c r="UW173" s="0"/>
      <c r="UX173" s="0"/>
      <c r="UY173" s="0"/>
      <c r="UZ173" s="0"/>
      <c r="VA173" s="0"/>
      <c r="VB173" s="0"/>
      <c r="VC173" s="0"/>
      <c r="VD173" s="0"/>
      <c r="VE173" s="0"/>
      <c r="VF173" s="0"/>
      <c r="VG173" s="0"/>
      <c r="VH173" s="0"/>
      <c r="VI173" s="0"/>
      <c r="VJ173" s="0"/>
      <c r="VK173" s="0"/>
      <c r="VL173" s="0"/>
      <c r="VM173" s="0"/>
      <c r="VN173" s="0"/>
      <c r="VO173" s="0"/>
      <c r="VP173" s="0"/>
      <c r="VQ173" s="0"/>
      <c r="VR173" s="0"/>
      <c r="VS173" s="0"/>
      <c r="VT173" s="0"/>
      <c r="VU173" s="0"/>
      <c r="VV173" s="0"/>
      <c r="VW173" s="0"/>
      <c r="VX173" s="0"/>
      <c r="VY173" s="0"/>
      <c r="VZ173" s="0"/>
      <c r="WA173" s="0"/>
      <c r="WB173" s="0"/>
      <c r="WC173" s="0"/>
      <c r="WD173" s="0"/>
      <c r="WE173" s="0"/>
      <c r="WF173" s="0"/>
      <c r="WG173" s="0"/>
      <c r="WH173" s="0"/>
      <c r="WI173" s="0"/>
      <c r="WJ173" s="0"/>
      <c r="WK173" s="0"/>
      <c r="WL173" s="0"/>
      <c r="WM173" s="0"/>
      <c r="WN173" s="0"/>
      <c r="WO173" s="0"/>
      <c r="WP173" s="0"/>
      <c r="WQ173" s="0"/>
      <c r="WR173" s="0"/>
      <c r="WS173" s="0"/>
      <c r="WT173" s="0"/>
      <c r="WU173" s="0"/>
      <c r="WV173" s="0"/>
      <c r="WW173" s="0"/>
      <c r="WX173" s="0"/>
      <c r="WY173" s="0"/>
      <c r="WZ173" s="0"/>
      <c r="XA173" s="0"/>
      <c r="XB173" s="0"/>
      <c r="XC173" s="0"/>
      <c r="XD173" s="0"/>
      <c r="XE173" s="0"/>
      <c r="XF173" s="0"/>
      <c r="XG173" s="0"/>
      <c r="XH173" s="0"/>
      <c r="XI173" s="0"/>
      <c r="XJ173" s="0"/>
      <c r="XK173" s="0"/>
      <c r="XL173" s="0"/>
      <c r="XM173" s="0"/>
      <c r="XN173" s="0"/>
      <c r="XO173" s="0"/>
      <c r="XP173" s="0"/>
      <c r="XQ173" s="0"/>
      <c r="XR173" s="0"/>
      <c r="XS173" s="0"/>
      <c r="XT173" s="0"/>
      <c r="XU173" s="0"/>
      <c r="XV173" s="0"/>
      <c r="XW173" s="0"/>
      <c r="XX173" s="0"/>
      <c r="XY173" s="0"/>
      <c r="XZ173" s="0"/>
      <c r="YA173" s="0"/>
      <c r="YB173" s="0"/>
      <c r="YC173" s="0"/>
      <c r="YD173" s="0"/>
      <c r="YE173" s="0"/>
      <c r="YF173" s="0"/>
      <c r="YG173" s="0"/>
      <c r="YH173" s="0"/>
      <c r="YI173" s="0"/>
      <c r="YJ173" s="0"/>
      <c r="YK173" s="0"/>
      <c r="YL173" s="0"/>
      <c r="YM173" s="0"/>
      <c r="YN173" s="0"/>
      <c r="YO173" s="0"/>
      <c r="YP173" s="0"/>
      <c r="YQ173" s="0"/>
      <c r="YR173" s="0"/>
      <c r="YS173" s="0"/>
      <c r="YT173" s="0"/>
      <c r="YU173" s="0"/>
      <c r="YV173" s="0"/>
      <c r="YW173" s="0"/>
      <c r="YX173" s="0"/>
      <c r="YY173" s="0"/>
      <c r="YZ173" s="0"/>
      <c r="ZA173" s="0"/>
      <c r="ZB173" s="0"/>
      <c r="ZC173" s="0"/>
      <c r="ZD173" s="0"/>
      <c r="ZE173" s="0"/>
      <c r="ZF173" s="0"/>
      <c r="ZG173" s="0"/>
      <c r="ZH173" s="0"/>
      <c r="ZI173" s="0"/>
      <c r="ZJ173" s="0"/>
      <c r="ZK173" s="0"/>
      <c r="ZL173" s="0"/>
      <c r="ZM173" s="0"/>
      <c r="ZN173" s="0"/>
      <c r="ZO173" s="0"/>
      <c r="ZP173" s="0"/>
      <c r="ZQ173" s="0"/>
      <c r="ZR173" s="0"/>
      <c r="ZS173" s="0"/>
      <c r="ZT173" s="0"/>
      <c r="ZU173" s="0"/>
      <c r="ZV173" s="0"/>
      <c r="ZW173" s="0"/>
      <c r="ZX173" s="0"/>
      <c r="ZY173" s="0"/>
      <c r="ZZ173" s="0"/>
      <c r="AAA173" s="0"/>
      <c r="AAB173" s="0"/>
      <c r="AAC173" s="0"/>
      <c r="AAD173" s="0"/>
      <c r="AAE173" s="0"/>
      <c r="AAF173" s="0"/>
      <c r="AAG173" s="0"/>
      <c r="AAH173" s="0"/>
      <c r="AAI173" s="0"/>
      <c r="AAJ173" s="0"/>
      <c r="AAK173" s="0"/>
      <c r="AAL173" s="0"/>
      <c r="AAM173" s="0"/>
      <c r="AAN173" s="0"/>
      <c r="AAO173" s="0"/>
      <c r="AAP173" s="0"/>
      <c r="AAQ173" s="0"/>
      <c r="AAR173" s="0"/>
      <c r="AAS173" s="0"/>
      <c r="AAT173" s="0"/>
      <c r="AAU173" s="0"/>
      <c r="AAV173" s="0"/>
      <c r="AAW173" s="0"/>
      <c r="AAX173" s="0"/>
      <c r="AAY173" s="0"/>
      <c r="AAZ173" s="0"/>
      <c r="ABA173" s="0"/>
      <c r="ABB173" s="0"/>
      <c r="ABC173" s="0"/>
      <c r="ABD173" s="0"/>
      <c r="ABE173" s="0"/>
      <c r="ABF173" s="0"/>
      <c r="ABG173" s="0"/>
      <c r="ABH173" s="0"/>
      <c r="ABI173" s="0"/>
      <c r="ABJ173" s="0"/>
      <c r="ABK173" s="0"/>
      <c r="ABL173" s="0"/>
      <c r="ABM173" s="0"/>
      <c r="ABN173" s="0"/>
      <c r="ABO173" s="0"/>
      <c r="ABP173" s="0"/>
      <c r="ABQ173" s="0"/>
      <c r="ABR173" s="0"/>
      <c r="ABS173" s="0"/>
      <c r="ABT173" s="0"/>
      <c r="ABU173" s="0"/>
      <c r="ABV173" s="0"/>
      <c r="ABW173" s="0"/>
      <c r="ABX173" s="0"/>
      <c r="ABY173" s="0"/>
      <c r="ABZ173" s="0"/>
      <c r="ACA173" s="0"/>
      <c r="ACB173" s="0"/>
      <c r="ACC173" s="0"/>
      <c r="ACD173" s="0"/>
      <c r="ACE173" s="0"/>
      <c r="ACF173" s="0"/>
      <c r="ACG173" s="0"/>
      <c r="ACH173" s="0"/>
      <c r="ACI173" s="0"/>
      <c r="ACJ173" s="0"/>
      <c r="ACK173" s="0"/>
      <c r="ACL173" s="0"/>
      <c r="ACM173" s="0"/>
      <c r="ACN173" s="0"/>
      <c r="ACO173" s="0"/>
      <c r="ACP173" s="0"/>
      <c r="ACQ173" s="0"/>
      <c r="ACR173" s="0"/>
      <c r="ACS173" s="0"/>
      <c r="ACT173" s="0"/>
      <c r="ACU173" s="0"/>
      <c r="ACV173" s="0"/>
      <c r="ACW173" s="0"/>
      <c r="ACX173" s="0"/>
      <c r="ACY173" s="0"/>
      <c r="ACZ173" s="0"/>
      <c r="ADA173" s="0"/>
      <c r="ADB173" s="0"/>
      <c r="ADC173" s="0"/>
      <c r="ADD173" s="0"/>
      <c r="ADE173" s="0"/>
      <c r="ADF173" s="0"/>
      <c r="ADG173" s="0"/>
      <c r="ADH173" s="0"/>
      <c r="ADI173" s="0"/>
      <c r="ADJ173" s="0"/>
      <c r="ADK173" s="0"/>
      <c r="ADL173" s="0"/>
      <c r="ADM173" s="0"/>
      <c r="ADN173" s="0"/>
      <c r="ADO173" s="0"/>
      <c r="ADP173" s="0"/>
      <c r="ADQ173" s="0"/>
      <c r="ADR173" s="0"/>
      <c r="ADS173" s="0"/>
      <c r="ADT173" s="0"/>
      <c r="ADU173" s="0"/>
      <c r="ADV173" s="0"/>
      <c r="ADW173" s="0"/>
      <c r="ADX173" s="0"/>
      <c r="ADY173" s="0"/>
      <c r="ADZ173" s="0"/>
      <c r="AEA173" s="0"/>
      <c r="AEB173" s="0"/>
      <c r="AEC173" s="0"/>
      <c r="AED173" s="0"/>
      <c r="AEE173" s="0"/>
      <c r="AEF173" s="0"/>
      <c r="AEG173" s="0"/>
      <c r="AEH173" s="0"/>
      <c r="AEI173" s="0"/>
      <c r="AEJ173" s="0"/>
      <c r="AEK173" s="0"/>
      <c r="AEL173" s="0"/>
      <c r="AEM173" s="0"/>
      <c r="AEN173" s="0"/>
      <c r="AEO173" s="0"/>
      <c r="AEP173" s="0"/>
      <c r="AEQ173" s="0"/>
      <c r="AER173" s="0"/>
      <c r="AES173" s="0"/>
      <c r="AET173" s="0"/>
      <c r="AEU173" s="0"/>
      <c r="AEV173" s="0"/>
      <c r="AEW173" s="0"/>
      <c r="AEX173" s="0"/>
      <c r="AEY173" s="0"/>
      <c r="AEZ173" s="0"/>
      <c r="AFA173" s="0"/>
      <c r="AFB173" s="0"/>
      <c r="AFC173" s="0"/>
      <c r="AFD173" s="0"/>
      <c r="AFE173" s="0"/>
      <c r="AFF173" s="0"/>
      <c r="AFG173" s="0"/>
      <c r="AFH173" s="0"/>
      <c r="AFI173" s="0"/>
      <c r="AFJ173" s="0"/>
      <c r="AFK173" s="0"/>
      <c r="AFL173" s="0"/>
      <c r="AFM173" s="0"/>
      <c r="AFN173" s="0"/>
      <c r="AFO173" s="0"/>
      <c r="AFP173" s="0"/>
      <c r="AFQ173" s="0"/>
      <c r="AFR173" s="0"/>
      <c r="AFS173" s="0"/>
      <c r="AFT173" s="0"/>
      <c r="AFU173" s="0"/>
      <c r="AFV173" s="0"/>
      <c r="AFW173" s="0"/>
      <c r="AFX173" s="0"/>
      <c r="AFY173" s="0"/>
      <c r="AFZ173" s="0"/>
      <c r="AGA173" s="0"/>
      <c r="AGB173" s="0"/>
      <c r="AGC173" s="0"/>
      <c r="AGD173" s="0"/>
      <c r="AGE173" s="0"/>
      <c r="AGF173" s="0"/>
      <c r="AGG173" s="0"/>
      <c r="AGH173" s="0"/>
      <c r="AGI173" s="0"/>
      <c r="AGJ173" s="0"/>
      <c r="AGK173" s="0"/>
      <c r="AGL173" s="0"/>
      <c r="AGM173" s="0"/>
      <c r="AGN173" s="0"/>
      <c r="AGO173" s="0"/>
      <c r="AGP173" s="0"/>
      <c r="AGQ173" s="0"/>
      <c r="AGR173" s="0"/>
      <c r="AGS173" s="0"/>
      <c r="AGT173" s="0"/>
      <c r="AGU173" s="0"/>
      <c r="AGV173" s="0"/>
      <c r="AGW173" s="0"/>
      <c r="AGX173" s="0"/>
      <c r="AGY173" s="0"/>
      <c r="AGZ173" s="0"/>
      <c r="AHA173" s="0"/>
      <c r="AHB173" s="0"/>
      <c r="AHC173" s="0"/>
      <c r="AHD173" s="0"/>
      <c r="AHE173" s="0"/>
      <c r="AHF173" s="0"/>
      <c r="AHG173" s="0"/>
      <c r="AHH173" s="0"/>
      <c r="AHI173" s="0"/>
      <c r="AHJ173" s="0"/>
      <c r="AHK173" s="0"/>
      <c r="AHL173" s="0"/>
      <c r="AHM173" s="0"/>
      <c r="AHN173" s="0"/>
      <c r="AHO173" s="0"/>
      <c r="AHP173" s="0"/>
      <c r="AHQ173" s="0"/>
      <c r="AHR173" s="0"/>
      <c r="AHS173" s="0"/>
      <c r="AHT173" s="0"/>
      <c r="AHU173" s="0"/>
      <c r="AHV173" s="0"/>
      <c r="AHW173" s="0"/>
      <c r="AHX173" s="0"/>
      <c r="AHY173" s="0"/>
      <c r="AHZ173" s="0"/>
      <c r="AIA173" s="0"/>
      <c r="AIB173" s="0"/>
      <c r="AIC173" s="0"/>
      <c r="AID173" s="0"/>
      <c r="AIE173" s="0"/>
      <c r="AIF173" s="0"/>
      <c r="AIG173" s="0"/>
      <c r="AIH173" s="0"/>
      <c r="AII173" s="0"/>
      <c r="AIJ173" s="0"/>
      <c r="AIK173" s="0"/>
      <c r="AIL173" s="0"/>
      <c r="AIM173" s="0"/>
      <c r="AIN173" s="0"/>
      <c r="AIO173" s="0"/>
      <c r="AIP173" s="0"/>
      <c r="AIQ173" s="0"/>
      <c r="AIR173" s="0"/>
      <c r="AIS173" s="0"/>
      <c r="AIT173" s="0"/>
      <c r="AIU173" s="0"/>
      <c r="AIV173" s="0"/>
      <c r="AIW173" s="0"/>
      <c r="AIX173" s="0"/>
      <c r="AIY173" s="0"/>
      <c r="AIZ173" s="0"/>
      <c r="AJA173" s="0"/>
      <c r="AJB173" s="0"/>
      <c r="AJC173" s="0"/>
      <c r="AJD173" s="0"/>
      <c r="AJE173" s="0"/>
      <c r="AJF173" s="0"/>
      <c r="AJG173" s="0"/>
      <c r="AJH173" s="0"/>
      <c r="AJI173" s="0"/>
      <c r="AJJ173" s="0"/>
      <c r="AJK173" s="0"/>
      <c r="AJL173" s="0"/>
      <c r="AJM173" s="0"/>
      <c r="AJN173" s="0"/>
      <c r="AJO173" s="0"/>
      <c r="AJP173" s="0"/>
      <c r="AJQ173" s="0"/>
      <c r="AJR173" s="0"/>
      <c r="AJS173" s="0"/>
      <c r="AJT173" s="0"/>
      <c r="AJU173" s="0"/>
      <c r="AJV173" s="0"/>
      <c r="AJW173" s="0"/>
      <c r="AJX173" s="0"/>
      <c r="AJY173" s="0"/>
      <c r="AJZ173" s="0"/>
      <c r="AKA173" s="0"/>
      <c r="AKB173" s="0"/>
      <c r="AKC173" s="0"/>
      <c r="AKD173" s="0"/>
      <c r="AKE173" s="0"/>
      <c r="AKF173" s="0"/>
      <c r="AKG173" s="0"/>
      <c r="AKH173" s="0"/>
      <c r="AKI173" s="0"/>
      <c r="AKJ173" s="0"/>
      <c r="AKK173" s="0"/>
      <c r="AKL173" s="0"/>
      <c r="AKM173" s="0"/>
      <c r="AKN173" s="0"/>
      <c r="AKO173" s="0"/>
      <c r="AKP173" s="0"/>
      <c r="AKQ173" s="0"/>
      <c r="AKR173" s="0"/>
      <c r="AKS173" s="0"/>
      <c r="AKT173" s="0"/>
      <c r="AKU173" s="0"/>
      <c r="AKV173" s="0"/>
      <c r="AKW173" s="0"/>
      <c r="AKX173" s="0"/>
      <c r="AKY173" s="0"/>
      <c r="AKZ173" s="0"/>
      <c r="ALA173" s="0"/>
      <c r="ALB173" s="0"/>
      <c r="ALC173" s="0"/>
      <c r="ALD173" s="0"/>
      <c r="ALE173" s="0"/>
      <c r="ALF173" s="0"/>
      <c r="ALG173" s="0"/>
      <c r="ALH173" s="0"/>
      <c r="ALI173" s="0"/>
      <c r="ALJ173" s="0"/>
      <c r="ALK173" s="0"/>
      <c r="ALL173" s="0"/>
      <c r="ALM173" s="0"/>
      <c r="ALN173" s="0"/>
      <c r="ALO173" s="0"/>
      <c r="ALP173" s="0"/>
      <c r="ALQ173" s="0"/>
      <c r="ALR173" s="0"/>
      <c r="ALS173" s="0"/>
      <c r="ALT173" s="0"/>
      <c r="ALU173" s="0"/>
      <c r="ALV173" s="0"/>
      <c r="ALW173" s="0"/>
      <c r="ALX173" s="0"/>
      <c r="ALY173" s="0"/>
      <c r="ALZ173" s="0"/>
      <c r="AMA173" s="0"/>
      <c r="AMB173" s="0"/>
      <c r="AMC173" s="0"/>
      <c r="AMD173" s="0"/>
      <c r="AME173" s="0"/>
      <c r="AMF173" s="0"/>
      <c r="AMG173" s="0"/>
      <c r="AMH173" s="0"/>
      <c r="AMI173" s="0"/>
      <c r="AMJ173" s="0"/>
    </row>
    <row r="174" customFormat="false" ht="15.75" hidden="false" customHeight="true" outlineLevel="1" collapsed="false">
      <c r="A174" s="270"/>
      <c r="B174" s="281" t="s">
        <v>171</v>
      </c>
      <c r="C174" s="222"/>
      <c r="D174" s="58" t="n">
        <v>100.202</v>
      </c>
      <c r="E174" s="58" t="n">
        <v>0</v>
      </c>
      <c r="F174" s="58" t="n">
        <v>0</v>
      </c>
      <c r="G174" s="58" t="n">
        <v>0</v>
      </c>
      <c r="H174" s="58" t="n">
        <v>0</v>
      </c>
      <c r="I174" s="58" t="n">
        <v>0</v>
      </c>
      <c r="J174" s="58" t="n">
        <v>0</v>
      </c>
      <c r="K174" s="282" t="n">
        <v>0.04</v>
      </c>
      <c r="L174" s="282" t="n">
        <v>0.04</v>
      </c>
      <c r="M174" s="282" t="n">
        <v>0</v>
      </c>
      <c r="N174" s="282" t="n">
        <v>0.04</v>
      </c>
      <c r="O174" s="58" t="n">
        <v>0</v>
      </c>
      <c r="P174" s="58" t="n">
        <v>0</v>
      </c>
      <c r="Q174" s="58" t="n">
        <v>0</v>
      </c>
      <c r="R174" s="58" t="n">
        <v>0</v>
      </c>
      <c r="S174" s="58" t="n">
        <v>0</v>
      </c>
      <c r="T174" s="58" t="n">
        <v>0</v>
      </c>
      <c r="U174" s="58" t="n">
        <v>0.04</v>
      </c>
      <c r="V174" s="58" t="n">
        <v>0.04</v>
      </c>
      <c r="W174" s="58" t="n">
        <v>0.04</v>
      </c>
      <c r="X174" s="60" t="n">
        <v>0.04</v>
      </c>
      <c r="Y174" s="58" t="n">
        <v>0</v>
      </c>
      <c r="Z174" s="58" t="n">
        <v>0</v>
      </c>
      <c r="AA174" s="58" t="n">
        <v>0</v>
      </c>
      <c r="AB174" s="58" t="n">
        <v>0</v>
      </c>
      <c r="AC174" s="58" t="n">
        <v>0</v>
      </c>
      <c r="AD174" s="58" t="n">
        <v>0</v>
      </c>
      <c r="AE174" s="58" t="n">
        <v>0.04</v>
      </c>
      <c r="AF174" s="58" t="n">
        <v>0.04</v>
      </c>
      <c r="AG174" s="58" t="n">
        <v>0.04</v>
      </c>
      <c r="AH174" s="58" t="n">
        <v>0.04</v>
      </c>
      <c r="AI174" s="58" t="n">
        <v>0</v>
      </c>
      <c r="AJ174" s="58" t="n">
        <v>0</v>
      </c>
      <c r="AK174" s="58" t="n">
        <v>0</v>
      </c>
      <c r="AL174" s="58" t="n">
        <v>0</v>
      </c>
      <c r="AM174" s="58" t="n">
        <v>0</v>
      </c>
      <c r="AN174" s="58" t="n">
        <v>0</v>
      </c>
      <c r="AO174" s="58" t="n">
        <v>0.0004</v>
      </c>
      <c r="AP174" s="58" t="n">
        <v>0.0004</v>
      </c>
      <c r="AQ174" s="58" t="n">
        <v>0.0004</v>
      </c>
      <c r="AR174" s="60"/>
      <c r="AS174" s="218"/>
      <c r="AT174" s="58"/>
      <c r="AU174" s="58"/>
      <c r="AV174" s="58"/>
      <c r="AW174" s="58"/>
      <c r="AX174" s="58"/>
      <c r="AY174" s="58"/>
      <c r="AZ174" s="58"/>
      <c r="BA174" s="58"/>
      <c r="BB174" s="60"/>
      <c r="BW174" s="0"/>
      <c r="BX174" s="0"/>
      <c r="BY174" s="0"/>
      <c r="BZ174" s="0"/>
      <c r="CA174" s="0"/>
      <c r="CB174" s="0"/>
      <c r="CC174" s="0"/>
      <c r="CD174" s="0"/>
      <c r="CE174" s="0"/>
      <c r="CF174" s="0"/>
      <c r="CG174" s="0"/>
      <c r="CH174" s="0"/>
      <c r="CI174" s="0"/>
      <c r="CJ174" s="0"/>
      <c r="CK174" s="0"/>
      <c r="CL174" s="0"/>
      <c r="CM174" s="0"/>
      <c r="CN174" s="0"/>
      <c r="CO174" s="0"/>
      <c r="CP174" s="0"/>
      <c r="CQ174" s="0"/>
      <c r="CR174" s="0"/>
      <c r="CS174" s="0"/>
      <c r="CT174" s="0"/>
      <c r="CU174" s="0"/>
      <c r="CV174" s="0"/>
      <c r="CW174" s="0"/>
      <c r="CX174" s="0"/>
      <c r="CY174" s="0"/>
      <c r="CZ174" s="0"/>
      <c r="DA174" s="0"/>
      <c r="DB174" s="0"/>
      <c r="DC174" s="0"/>
      <c r="DD174" s="0"/>
      <c r="DE174" s="0"/>
      <c r="DF174" s="0"/>
      <c r="DG174" s="0"/>
      <c r="DH174" s="0"/>
      <c r="DI174" s="0"/>
      <c r="DJ174" s="0"/>
      <c r="DK174" s="0"/>
      <c r="DL174" s="0"/>
      <c r="DM174" s="0"/>
      <c r="DN174" s="0"/>
      <c r="DO174" s="0"/>
      <c r="DP174" s="0"/>
      <c r="DQ174" s="0"/>
      <c r="DR174" s="0"/>
      <c r="DS174" s="0"/>
      <c r="DT174" s="0"/>
      <c r="DU174" s="0"/>
      <c r="DV174" s="0"/>
      <c r="DW174" s="0"/>
      <c r="DX174" s="0"/>
      <c r="DY174" s="0"/>
      <c r="DZ174" s="0"/>
      <c r="EA174" s="0"/>
      <c r="EB174" s="0"/>
      <c r="EC174" s="0"/>
      <c r="ED174" s="0"/>
      <c r="EE174" s="0"/>
      <c r="EF174" s="0"/>
      <c r="EG174" s="0"/>
      <c r="EH174" s="0"/>
      <c r="EI174" s="0"/>
      <c r="EJ174" s="0"/>
      <c r="EK174" s="0"/>
      <c r="EL174" s="0"/>
      <c r="EM174" s="0"/>
      <c r="EN174" s="0"/>
      <c r="EO174" s="0"/>
      <c r="EP174" s="0"/>
      <c r="EQ174" s="0"/>
      <c r="ER174" s="0"/>
      <c r="ES174" s="0"/>
      <c r="ET174" s="0"/>
      <c r="EU174" s="0"/>
      <c r="EV174" s="0"/>
      <c r="EW174" s="0"/>
      <c r="EX174" s="0"/>
      <c r="EY174" s="0"/>
      <c r="EZ174" s="0"/>
      <c r="FA174" s="0"/>
      <c r="FB174" s="0"/>
      <c r="FC174" s="0"/>
      <c r="FD174" s="0"/>
      <c r="FE174" s="0"/>
      <c r="FF174" s="0"/>
      <c r="FG174" s="0"/>
      <c r="FH174" s="0"/>
      <c r="FI174" s="0"/>
      <c r="FJ174" s="0"/>
      <c r="FK174" s="0"/>
      <c r="FL174" s="0"/>
      <c r="FM174" s="0"/>
      <c r="FN174" s="0"/>
      <c r="FO174" s="0"/>
      <c r="FP174" s="0"/>
      <c r="FQ174" s="0"/>
      <c r="FR174" s="0"/>
      <c r="FS174" s="0"/>
      <c r="FT174" s="0"/>
      <c r="FU174" s="0"/>
      <c r="FV174" s="0"/>
      <c r="FW174" s="0"/>
      <c r="FX174" s="0"/>
      <c r="FY174" s="0"/>
      <c r="FZ174" s="0"/>
      <c r="GA174" s="0"/>
      <c r="GB174" s="0"/>
      <c r="GC174" s="0"/>
      <c r="GD174" s="0"/>
      <c r="GE174" s="0"/>
      <c r="GF174" s="0"/>
      <c r="GG174" s="0"/>
      <c r="GH174" s="0"/>
      <c r="GI174" s="0"/>
      <c r="GJ174" s="0"/>
      <c r="GK174" s="0"/>
      <c r="GL174" s="0"/>
      <c r="GM174" s="0"/>
      <c r="GN174" s="0"/>
      <c r="GO174" s="0"/>
      <c r="GP174" s="0"/>
      <c r="GQ174" s="0"/>
      <c r="GR174" s="0"/>
      <c r="GS174" s="0"/>
      <c r="GT174" s="0"/>
      <c r="GU174" s="0"/>
      <c r="GV174" s="0"/>
      <c r="GW174" s="0"/>
      <c r="GX174" s="0"/>
      <c r="GY174" s="0"/>
      <c r="GZ174" s="0"/>
      <c r="HA174" s="0"/>
      <c r="HB174" s="0"/>
      <c r="HC174" s="0"/>
      <c r="HD174" s="0"/>
      <c r="HE174" s="0"/>
      <c r="HF174" s="0"/>
      <c r="HG174" s="0"/>
      <c r="HH174" s="0"/>
      <c r="HI174" s="0"/>
      <c r="HJ174" s="0"/>
      <c r="HK174" s="0"/>
      <c r="HL174" s="0"/>
      <c r="HM174" s="0"/>
      <c r="HN174" s="0"/>
      <c r="HO174" s="0"/>
      <c r="HP174" s="0"/>
      <c r="HQ174" s="0"/>
      <c r="HR174" s="0"/>
      <c r="HS174" s="0"/>
      <c r="HT174" s="0"/>
      <c r="HU174" s="0"/>
      <c r="HV174" s="0"/>
      <c r="HW174" s="0"/>
      <c r="HX174" s="0"/>
      <c r="HY174" s="0"/>
      <c r="HZ174" s="0"/>
      <c r="IA174" s="0"/>
      <c r="IB174" s="0"/>
      <c r="IC174" s="0"/>
      <c r="ID174" s="0"/>
      <c r="IE174" s="0"/>
      <c r="IF174" s="0"/>
      <c r="IG174" s="0"/>
      <c r="IH174" s="0"/>
      <c r="II174" s="0"/>
      <c r="IJ174" s="0"/>
      <c r="IK174" s="0"/>
      <c r="IL174" s="0"/>
      <c r="IM174" s="0"/>
      <c r="IN174" s="0"/>
      <c r="IO174" s="0"/>
      <c r="IP174" s="0"/>
      <c r="IQ174" s="0"/>
      <c r="IR174" s="0"/>
      <c r="IS174" s="0"/>
      <c r="IT174" s="0"/>
      <c r="IU174" s="0"/>
      <c r="IV174" s="0"/>
      <c r="IW174" s="0"/>
      <c r="IX174" s="0"/>
      <c r="IY174" s="0"/>
      <c r="IZ174" s="0"/>
      <c r="JA174" s="0"/>
      <c r="JB174" s="0"/>
      <c r="JC174" s="0"/>
      <c r="JD174" s="0"/>
      <c r="JE174" s="0"/>
      <c r="JF174" s="0"/>
      <c r="JG174" s="0"/>
      <c r="JH174" s="0"/>
      <c r="JI174" s="0"/>
      <c r="JJ174" s="0"/>
      <c r="JK174" s="0"/>
      <c r="JL174" s="0"/>
      <c r="JM174" s="0"/>
      <c r="JN174" s="0"/>
      <c r="JO174" s="0"/>
      <c r="JP174" s="0"/>
      <c r="JQ174" s="0"/>
      <c r="JR174" s="0"/>
      <c r="JS174" s="0"/>
      <c r="JT174" s="0"/>
      <c r="JU174" s="0"/>
      <c r="JV174" s="0"/>
      <c r="JW174" s="0"/>
      <c r="JX174" s="0"/>
      <c r="JY174" s="0"/>
      <c r="JZ174" s="0"/>
      <c r="KA174" s="0"/>
      <c r="KB174" s="0"/>
      <c r="KC174" s="0"/>
      <c r="KD174" s="0"/>
      <c r="KE174" s="0"/>
      <c r="KF174" s="0"/>
      <c r="KG174" s="0"/>
      <c r="KH174" s="0"/>
      <c r="KI174" s="0"/>
      <c r="KJ174" s="0"/>
      <c r="KK174" s="0"/>
      <c r="KL174" s="0"/>
      <c r="KM174" s="0"/>
      <c r="KN174" s="0"/>
      <c r="KO174" s="0"/>
      <c r="KP174" s="0"/>
      <c r="KQ174" s="0"/>
      <c r="KR174" s="0"/>
      <c r="KS174" s="0"/>
      <c r="KT174" s="0"/>
      <c r="KU174" s="0"/>
      <c r="KV174" s="0"/>
      <c r="KW174" s="0"/>
      <c r="KX174" s="0"/>
      <c r="KY174" s="0"/>
      <c r="KZ174" s="0"/>
      <c r="LA174" s="0"/>
      <c r="LB174" s="0"/>
      <c r="LC174" s="0"/>
      <c r="LD174" s="0"/>
      <c r="LE174" s="0"/>
      <c r="LF174" s="0"/>
      <c r="LG174" s="0"/>
      <c r="LH174" s="0"/>
      <c r="LI174" s="0"/>
      <c r="LJ174" s="0"/>
      <c r="LK174" s="0"/>
      <c r="LL174" s="0"/>
      <c r="LM174" s="0"/>
      <c r="LN174" s="0"/>
      <c r="LO174" s="0"/>
      <c r="LP174" s="0"/>
      <c r="LQ174" s="0"/>
      <c r="LR174" s="0"/>
      <c r="LS174" s="0"/>
      <c r="LT174" s="0"/>
      <c r="LU174" s="0"/>
      <c r="LV174" s="0"/>
      <c r="LW174" s="0"/>
      <c r="LX174" s="0"/>
      <c r="LY174" s="0"/>
      <c r="LZ174" s="0"/>
      <c r="MA174" s="0"/>
      <c r="MB174" s="0"/>
      <c r="MC174" s="0"/>
      <c r="MD174" s="0"/>
      <c r="ME174" s="0"/>
      <c r="MF174" s="0"/>
      <c r="MG174" s="0"/>
      <c r="MH174" s="0"/>
      <c r="MI174" s="0"/>
      <c r="MJ174" s="0"/>
      <c r="MK174" s="0"/>
      <c r="ML174" s="0"/>
      <c r="MM174" s="0"/>
      <c r="MN174" s="0"/>
      <c r="MO174" s="0"/>
      <c r="MP174" s="0"/>
      <c r="MQ174" s="0"/>
      <c r="MR174" s="0"/>
      <c r="MS174" s="0"/>
      <c r="MT174" s="0"/>
      <c r="MU174" s="0"/>
      <c r="MV174" s="0"/>
      <c r="MW174" s="0"/>
      <c r="MX174" s="0"/>
      <c r="MY174" s="0"/>
      <c r="MZ174" s="0"/>
      <c r="NA174" s="0"/>
      <c r="NB174" s="0"/>
      <c r="NC174" s="0"/>
      <c r="ND174" s="0"/>
      <c r="NE174" s="0"/>
      <c r="NF174" s="0"/>
      <c r="NG174" s="0"/>
      <c r="NH174" s="0"/>
      <c r="NI174" s="0"/>
      <c r="NJ174" s="0"/>
      <c r="NK174" s="0"/>
      <c r="NL174" s="0"/>
      <c r="NM174" s="0"/>
      <c r="NN174" s="0"/>
      <c r="NO174" s="0"/>
      <c r="NP174" s="0"/>
      <c r="NQ174" s="0"/>
      <c r="NR174" s="0"/>
      <c r="NS174" s="0"/>
      <c r="NT174" s="0"/>
      <c r="NU174" s="0"/>
      <c r="NV174" s="0"/>
      <c r="NW174" s="0"/>
      <c r="NX174" s="0"/>
      <c r="NY174" s="0"/>
      <c r="NZ174" s="0"/>
      <c r="OA174" s="0"/>
      <c r="OB174" s="0"/>
      <c r="OC174" s="0"/>
      <c r="OD174" s="0"/>
      <c r="OE174" s="0"/>
      <c r="OF174" s="0"/>
      <c r="OG174" s="0"/>
      <c r="OH174" s="0"/>
      <c r="OI174" s="0"/>
      <c r="OJ174" s="0"/>
      <c r="OK174" s="0"/>
      <c r="OL174" s="0"/>
      <c r="OM174" s="0"/>
      <c r="ON174" s="0"/>
      <c r="OO174" s="0"/>
      <c r="OP174" s="0"/>
      <c r="OQ174" s="0"/>
      <c r="OR174" s="0"/>
      <c r="OS174" s="0"/>
      <c r="OT174" s="0"/>
      <c r="OU174" s="0"/>
      <c r="OV174" s="0"/>
      <c r="OW174" s="0"/>
      <c r="OX174" s="0"/>
      <c r="OY174" s="0"/>
      <c r="OZ174" s="0"/>
      <c r="PA174" s="0"/>
      <c r="PB174" s="0"/>
      <c r="PC174" s="0"/>
      <c r="PD174" s="0"/>
      <c r="PE174" s="0"/>
      <c r="PF174" s="0"/>
      <c r="PG174" s="0"/>
      <c r="PH174" s="0"/>
      <c r="PI174" s="0"/>
      <c r="PJ174" s="0"/>
      <c r="PK174" s="0"/>
      <c r="PL174" s="0"/>
      <c r="PM174" s="0"/>
      <c r="PN174" s="0"/>
      <c r="PO174" s="0"/>
      <c r="PP174" s="0"/>
      <c r="PQ174" s="0"/>
      <c r="PR174" s="0"/>
      <c r="PS174" s="0"/>
      <c r="PT174" s="0"/>
      <c r="PU174" s="0"/>
      <c r="PV174" s="0"/>
      <c r="PW174" s="0"/>
      <c r="PX174" s="0"/>
      <c r="PY174" s="0"/>
      <c r="PZ174" s="0"/>
      <c r="QA174" s="0"/>
      <c r="QB174" s="0"/>
      <c r="QC174" s="0"/>
      <c r="QD174" s="0"/>
      <c r="QE174" s="0"/>
      <c r="QF174" s="0"/>
      <c r="QG174" s="0"/>
      <c r="QH174" s="0"/>
      <c r="QI174" s="0"/>
      <c r="QJ174" s="0"/>
      <c r="QK174" s="0"/>
      <c r="QL174" s="0"/>
      <c r="QM174" s="0"/>
      <c r="QN174" s="0"/>
      <c r="QO174" s="0"/>
      <c r="QP174" s="0"/>
      <c r="QQ174" s="0"/>
      <c r="QR174" s="0"/>
      <c r="QS174" s="0"/>
      <c r="QT174" s="0"/>
      <c r="QU174" s="0"/>
      <c r="QV174" s="0"/>
      <c r="QW174" s="0"/>
      <c r="QX174" s="0"/>
      <c r="QY174" s="0"/>
      <c r="QZ174" s="0"/>
      <c r="RA174" s="0"/>
      <c r="RB174" s="0"/>
      <c r="RC174" s="0"/>
      <c r="RD174" s="0"/>
      <c r="RE174" s="0"/>
      <c r="RF174" s="0"/>
      <c r="RG174" s="0"/>
      <c r="RH174" s="0"/>
      <c r="RI174" s="0"/>
      <c r="RJ174" s="0"/>
      <c r="RK174" s="0"/>
      <c r="RL174" s="0"/>
      <c r="RM174" s="0"/>
      <c r="RN174" s="0"/>
      <c r="RO174" s="0"/>
      <c r="RP174" s="0"/>
      <c r="RQ174" s="0"/>
      <c r="RR174" s="0"/>
      <c r="RS174" s="0"/>
      <c r="RT174" s="0"/>
      <c r="RU174" s="0"/>
      <c r="RV174" s="0"/>
      <c r="RW174" s="0"/>
      <c r="RX174" s="0"/>
      <c r="RY174" s="0"/>
      <c r="RZ174" s="0"/>
      <c r="SA174" s="0"/>
      <c r="SB174" s="0"/>
      <c r="SC174" s="0"/>
      <c r="SD174" s="0"/>
      <c r="SE174" s="0"/>
      <c r="SF174" s="0"/>
      <c r="SG174" s="0"/>
      <c r="SH174" s="0"/>
      <c r="SI174" s="0"/>
      <c r="SJ174" s="0"/>
      <c r="SK174" s="0"/>
      <c r="SL174" s="0"/>
      <c r="SM174" s="0"/>
      <c r="SN174" s="0"/>
      <c r="SO174" s="0"/>
      <c r="SP174" s="0"/>
      <c r="SQ174" s="0"/>
      <c r="SR174" s="0"/>
      <c r="SS174" s="0"/>
      <c r="ST174" s="0"/>
      <c r="SU174" s="0"/>
      <c r="SV174" s="0"/>
      <c r="SW174" s="0"/>
      <c r="SX174" s="0"/>
      <c r="SY174" s="0"/>
      <c r="SZ174" s="0"/>
      <c r="TA174" s="0"/>
      <c r="TB174" s="0"/>
      <c r="TC174" s="0"/>
      <c r="TD174" s="0"/>
      <c r="TE174" s="0"/>
      <c r="TF174" s="0"/>
      <c r="TG174" s="0"/>
      <c r="TH174" s="0"/>
      <c r="TI174" s="0"/>
      <c r="TJ174" s="0"/>
      <c r="TK174" s="0"/>
      <c r="TL174" s="0"/>
      <c r="TM174" s="0"/>
      <c r="TN174" s="0"/>
      <c r="TO174" s="0"/>
      <c r="TP174" s="0"/>
      <c r="TQ174" s="0"/>
      <c r="TR174" s="0"/>
      <c r="TS174" s="0"/>
      <c r="TT174" s="0"/>
      <c r="TU174" s="0"/>
      <c r="TV174" s="0"/>
      <c r="TW174" s="0"/>
      <c r="TX174" s="0"/>
      <c r="TY174" s="0"/>
      <c r="TZ174" s="0"/>
      <c r="UA174" s="0"/>
      <c r="UB174" s="0"/>
      <c r="UC174" s="0"/>
      <c r="UD174" s="0"/>
      <c r="UE174" s="0"/>
      <c r="UF174" s="0"/>
      <c r="UG174" s="0"/>
      <c r="UH174" s="0"/>
      <c r="UI174" s="0"/>
      <c r="UJ174" s="0"/>
      <c r="UK174" s="0"/>
      <c r="UL174" s="0"/>
      <c r="UM174" s="0"/>
      <c r="UN174" s="0"/>
      <c r="UO174" s="0"/>
      <c r="UP174" s="0"/>
      <c r="UQ174" s="0"/>
      <c r="UR174" s="0"/>
      <c r="US174" s="0"/>
      <c r="UT174" s="0"/>
      <c r="UU174" s="0"/>
      <c r="UV174" s="0"/>
      <c r="UW174" s="0"/>
      <c r="UX174" s="0"/>
      <c r="UY174" s="0"/>
      <c r="UZ174" s="0"/>
      <c r="VA174" s="0"/>
      <c r="VB174" s="0"/>
      <c r="VC174" s="0"/>
      <c r="VD174" s="0"/>
      <c r="VE174" s="0"/>
      <c r="VF174" s="0"/>
      <c r="VG174" s="0"/>
      <c r="VH174" s="0"/>
      <c r="VI174" s="0"/>
      <c r="VJ174" s="0"/>
      <c r="VK174" s="0"/>
      <c r="VL174" s="0"/>
      <c r="VM174" s="0"/>
      <c r="VN174" s="0"/>
      <c r="VO174" s="0"/>
      <c r="VP174" s="0"/>
      <c r="VQ174" s="0"/>
      <c r="VR174" s="0"/>
      <c r="VS174" s="0"/>
      <c r="VT174" s="0"/>
      <c r="VU174" s="0"/>
      <c r="VV174" s="0"/>
      <c r="VW174" s="0"/>
      <c r="VX174" s="0"/>
      <c r="VY174" s="0"/>
      <c r="VZ174" s="0"/>
      <c r="WA174" s="0"/>
      <c r="WB174" s="0"/>
      <c r="WC174" s="0"/>
      <c r="WD174" s="0"/>
      <c r="WE174" s="0"/>
      <c r="WF174" s="0"/>
      <c r="WG174" s="0"/>
      <c r="WH174" s="0"/>
      <c r="WI174" s="0"/>
      <c r="WJ174" s="0"/>
      <c r="WK174" s="0"/>
      <c r="WL174" s="0"/>
      <c r="WM174" s="0"/>
      <c r="WN174" s="0"/>
      <c r="WO174" s="0"/>
      <c r="WP174" s="0"/>
      <c r="WQ174" s="0"/>
      <c r="WR174" s="0"/>
      <c r="WS174" s="0"/>
      <c r="WT174" s="0"/>
      <c r="WU174" s="0"/>
      <c r="WV174" s="0"/>
      <c r="WW174" s="0"/>
      <c r="WX174" s="0"/>
      <c r="WY174" s="0"/>
      <c r="WZ174" s="0"/>
      <c r="XA174" s="0"/>
      <c r="XB174" s="0"/>
      <c r="XC174" s="0"/>
      <c r="XD174" s="0"/>
      <c r="XE174" s="0"/>
      <c r="XF174" s="0"/>
      <c r="XG174" s="0"/>
      <c r="XH174" s="0"/>
      <c r="XI174" s="0"/>
      <c r="XJ174" s="0"/>
      <c r="XK174" s="0"/>
      <c r="XL174" s="0"/>
      <c r="XM174" s="0"/>
      <c r="XN174" s="0"/>
      <c r="XO174" s="0"/>
      <c r="XP174" s="0"/>
      <c r="XQ174" s="0"/>
      <c r="XR174" s="0"/>
      <c r="XS174" s="0"/>
      <c r="XT174" s="0"/>
      <c r="XU174" s="0"/>
      <c r="XV174" s="0"/>
      <c r="XW174" s="0"/>
      <c r="XX174" s="0"/>
      <c r="XY174" s="0"/>
      <c r="XZ174" s="0"/>
      <c r="YA174" s="0"/>
      <c r="YB174" s="0"/>
      <c r="YC174" s="0"/>
      <c r="YD174" s="0"/>
      <c r="YE174" s="0"/>
      <c r="YF174" s="0"/>
      <c r="YG174" s="0"/>
      <c r="YH174" s="0"/>
      <c r="YI174" s="0"/>
      <c r="YJ174" s="0"/>
      <c r="YK174" s="0"/>
      <c r="YL174" s="0"/>
      <c r="YM174" s="0"/>
      <c r="YN174" s="0"/>
      <c r="YO174" s="0"/>
      <c r="YP174" s="0"/>
      <c r="YQ174" s="0"/>
      <c r="YR174" s="0"/>
      <c r="YS174" s="0"/>
      <c r="YT174" s="0"/>
      <c r="YU174" s="0"/>
      <c r="YV174" s="0"/>
      <c r="YW174" s="0"/>
      <c r="YX174" s="0"/>
      <c r="YY174" s="0"/>
      <c r="YZ174" s="0"/>
      <c r="ZA174" s="0"/>
      <c r="ZB174" s="0"/>
      <c r="ZC174" s="0"/>
      <c r="ZD174" s="0"/>
      <c r="ZE174" s="0"/>
      <c r="ZF174" s="0"/>
      <c r="ZG174" s="0"/>
      <c r="ZH174" s="0"/>
      <c r="ZI174" s="0"/>
      <c r="ZJ174" s="0"/>
      <c r="ZK174" s="0"/>
      <c r="ZL174" s="0"/>
      <c r="ZM174" s="0"/>
      <c r="ZN174" s="0"/>
      <c r="ZO174" s="0"/>
      <c r="ZP174" s="0"/>
      <c r="ZQ174" s="0"/>
      <c r="ZR174" s="0"/>
      <c r="ZS174" s="0"/>
      <c r="ZT174" s="0"/>
      <c r="ZU174" s="0"/>
      <c r="ZV174" s="0"/>
      <c r="ZW174" s="0"/>
      <c r="ZX174" s="0"/>
      <c r="ZY174" s="0"/>
      <c r="ZZ174" s="0"/>
      <c r="AAA174" s="0"/>
      <c r="AAB174" s="0"/>
      <c r="AAC174" s="0"/>
      <c r="AAD174" s="0"/>
      <c r="AAE174" s="0"/>
      <c r="AAF174" s="0"/>
      <c r="AAG174" s="0"/>
      <c r="AAH174" s="0"/>
      <c r="AAI174" s="0"/>
      <c r="AAJ174" s="0"/>
      <c r="AAK174" s="0"/>
      <c r="AAL174" s="0"/>
      <c r="AAM174" s="0"/>
      <c r="AAN174" s="0"/>
      <c r="AAO174" s="0"/>
      <c r="AAP174" s="0"/>
      <c r="AAQ174" s="0"/>
      <c r="AAR174" s="0"/>
      <c r="AAS174" s="0"/>
      <c r="AAT174" s="0"/>
      <c r="AAU174" s="0"/>
      <c r="AAV174" s="0"/>
      <c r="AAW174" s="0"/>
      <c r="AAX174" s="0"/>
      <c r="AAY174" s="0"/>
      <c r="AAZ174" s="0"/>
      <c r="ABA174" s="0"/>
      <c r="ABB174" s="0"/>
      <c r="ABC174" s="0"/>
      <c r="ABD174" s="0"/>
      <c r="ABE174" s="0"/>
      <c r="ABF174" s="0"/>
      <c r="ABG174" s="0"/>
      <c r="ABH174" s="0"/>
      <c r="ABI174" s="0"/>
      <c r="ABJ174" s="0"/>
      <c r="ABK174" s="0"/>
      <c r="ABL174" s="0"/>
      <c r="ABM174" s="0"/>
      <c r="ABN174" s="0"/>
      <c r="ABO174" s="0"/>
      <c r="ABP174" s="0"/>
      <c r="ABQ174" s="0"/>
      <c r="ABR174" s="0"/>
      <c r="ABS174" s="0"/>
      <c r="ABT174" s="0"/>
      <c r="ABU174" s="0"/>
      <c r="ABV174" s="0"/>
      <c r="ABW174" s="0"/>
      <c r="ABX174" s="0"/>
      <c r="ABY174" s="0"/>
      <c r="ABZ174" s="0"/>
      <c r="ACA174" s="0"/>
      <c r="ACB174" s="0"/>
      <c r="ACC174" s="0"/>
      <c r="ACD174" s="0"/>
      <c r="ACE174" s="0"/>
      <c r="ACF174" s="0"/>
      <c r="ACG174" s="0"/>
      <c r="ACH174" s="0"/>
      <c r="ACI174" s="0"/>
      <c r="ACJ174" s="0"/>
      <c r="ACK174" s="0"/>
      <c r="ACL174" s="0"/>
      <c r="ACM174" s="0"/>
      <c r="ACN174" s="0"/>
      <c r="ACO174" s="0"/>
      <c r="ACP174" s="0"/>
      <c r="ACQ174" s="0"/>
      <c r="ACR174" s="0"/>
      <c r="ACS174" s="0"/>
      <c r="ACT174" s="0"/>
      <c r="ACU174" s="0"/>
      <c r="ACV174" s="0"/>
      <c r="ACW174" s="0"/>
      <c r="ACX174" s="0"/>
      <c r="ACY174" s="0"/>
      <c r="ACZ174" s="0"/>
      <c r="ADA174" s="0"/>
      <c r="ADB174" s="0"/>
      <c r="ADC174" s="0"/>
      <c r="ADD174" s="0"/>
      <c r="ADE174" s="0"/>
      <c r="ADF174" s="0"/>
      <c r="ADG174" s="0"/>
      <c r="ADH174" s="0"/>
      <c r="ADI174" s="0"/>
      <c r="ADJ174" s="0"/>
      <c r="ADK174" s="0"/>
      <c r="ADL174" s="0"/>
      <c r="ADM174" s="0"/>
      <c r="ADN174" s="0"/>
      <c r="ADO174" s="0"/>
      <c r="ADP174" s="0"/>
      <c r="ADQ174" s="0"/>
      <c r="ADR174" s="0"/>
      <c r="ADS174" s="0"/>
      <c r="ADT174" s="0"/>
      <c r="ADU174" s="0"/>
      <c r="ADV174" s="0"/>
      <c r="ADW174" s="0"/>
      <c r="ADX174" s="0"/>
      <c r="ADY174" s="0"/>
      <c r="ADZ174" s="0"/>
      <c r="AEA174" s="0"/>
      <c r="AEB174" s="0"/>
      <c r="AEC174" s="0"/>
      <c r="AED174" s="0"/>
      <c r="AEE174" s="0"/>
      <c r="AEF174" s="0"/>
      <c r="AEG174" s="0"/>
      <c r="AEH174" s="0"/>
      <c r="AEI174" s="0"/>
      <c r="AEJ174" s="0"/>
      <c r="AEK174" s="0"/>
      <c r="AEL174" s="0"/>
      <c r="AEM174" s="0"/>
      <c r="AEN174" s="0"/>
      <c r="AEO174" s="0"/>
      <c r="AEP174" s="0"/>
      <c r="AEQ174" s="0"/>
      <c r="AER174" s="0"/>
      <c r="AES174" s="0"/>
      <c r="AET174" s="0"/>
      <c r="AEU174" s="0"/>
      <c r="AEV174" s="0"/>
      <c r="AEW174" s="0"/>
      <c r="AEX174" s="0"/>
      <c r="AEY174" s="0"/>
      <c r="AEZ174" s="0"/>
      <c r="AFA174" s="0"/>
      <c r="AFB174" s="0"/>
      <c r="AFC174" s="0"/>
      <c r="AFD174" s="0"/>
      <c r="AFE174" s="0"/>
      <c r="AFF174" s="0"/>
      <c r="AFG174" s="0"/>
      <c r="AFH174" s="0"/>
      <c r="AFI174" s="0"/>
      <c r="AFJ174" s="0"/>
      <c r="AFK174" s="0"/>
      <c r="AFL174" s="0"/>
      <c r="AFM174" s="0"/>
      <c r="AFN174" s="0"/>
      <c r="AFO174" s="0"/>
      <c r="AFP174" s="0"/>
      <c r="AFQ174" s="0"/>
      <c r="AFR174" s="0"/>
      <c r="AFS174" s="0"/>
      <c r="AFT174" s="0"/>
      <c r="AFU174" s="0"/>
      <c r="AFV174" s="0"/>
      <c r="AFW174" s="0"/>
      <c r="AFX174" s="0"/>
      <c r="AFY174" s="0"/>
      <c r="AFZ174" s="0"/>
      <c r="AGA174" s="0"/>
      <c r="AGB174" s="0"/>
      <c r="AGC174" s="0"/>
      <c r="AGD174" s="0"/>
      <c r="AGE174" s="0"/>
      <c r="AGF174" s="0"/>
      <c r="AGG174" s="0"/>
      <c r="AGH174" s="0"/>
      <c r="AGI174" s="0"/>
      <c r="AGJ174" s="0"/>
      <c r="AGK174" s="0"/>
      <c r="AGL174" s="0"/>
      <c r="AGM174" s="0"/>
      <c r="AGN174" s="0"/>
      <c r="AGO174" s="0"/>
      <c r="AGP174" s="0"/>
      <c r="AGQ174" s="0"/>
      <c r="AGR174" s="0"/>
      <c r="AGS174" s="0"/>
      <c r="AGT174" s="0"/>
      <c r="AGU174" s="0"/>
      <c r="AGV174" s="0"/>
      <c r="AGW174" s="0"/>
      <c r="AGX174" s="0"/>
      <c r="AGY174" s="0"/>
      <c r="AGZ174" s="0"/>
      <c r="AHA174" s="0"/>
      <c r="AHB174" s="0"/>
      <c r="AHC174" s="0"/>
      <c r="AHD174" s="0"/>
      <c r="AHE174" s="0"/>
      <c r="AHF174" s="0"/>
      <c r="AHG174" s="0"/>
      <c r="AHH174" s="0"/>
      <c r="AHI174" s="0"/>
      <c r="AHJ174" s="0"/>
      <c r="AHK174" s="0"/>
      <c r="AHL174" s="0"/>
      <c r="AHM174" s="0"/>
      <c r="AHN174" s="0"/>
      <c r="AHO174" s="0"/>
      <c r="AHP174" s="0"/>
      <c r="AHQ174" s="0"/>
      <c r="AHR174" s="0"/>
      <c r="AHS174" s="0"/>
      <c r="AHT174" s="0"/>
      <c r="AHU174" s="0"/>
      <c r="AHV174" s="0"/>
      <c r="AHW174" s="0"/>
      <c r="AHX174" s="0"/>
      <c r="AHY174" s="0"/>
      <c r="AHZ174" s="0"/>
      <c r="AIA174" s="0"/>
      <c r="AIB174" s="0"/>
      <c r="AIC174" s="0"/>
      <c r="AID174" s="0"/>
      <c r="AIE174" s="0"/>
      <c r="AIF174" s="0"/>
      <c r="AIG174" s="0"/>
      <c r="AIH174" s="0"/>
      <c r="AII174" s="0"/>
      <c r="AIJ174" s="0"/>
      <c r="AIK174" s="0"/>
      <c r="AIL174" s="0"/>
      <c r="AIM174" s="0"/>
      <c r="AIN174" s="0"/>
      <c r="AIO174" s="0"/>
      <c r="AIP174" s="0"/>
      <c r="AIQ174" s="0"/>
      <c r="AIR174" s="0"/>
      <c r="AIS174" s="0"/>
      <c r="AIT174" s="0"/>
      <c r="AIU174" s="0"/>
      <c r="AIV174" s="0"/>
      <c r="AIW174" s="0"/>
      <c r="AIX174" s="0"/>
      <c r="AIY174" s="0"/>
      <c r="AIZ174" s="0"/>
      <c r="AJA174" s="0"/>
      <c r="AJB174" s="0"/>
      <c r="AJC174" s="0"/>
      <c r="AJD174" s="0"/>
      <c r="AJE174" s="0"/>
      <c r="AJF174" s="0"/>
      <c r="AJG174" s="0"/>
      <c r="AJH174" s="0"/>
      <c r="AJI174" s="0"/>
      <c r="AJJ174" s="0"/>
      <c r="AJK174" s="0"/>
      <c r="AJL174" s="0"/>
      <c r="AJM174" s="0"/>
      <c r="AJN174" s="0"/>
      <c r="AJO174" s="0"/>
      <c r="AJP174" s="0"/>
      <c r="AJQ174" s="0"/>
      <c r="AJR174" s="0"/>
      <c r="AJS174" s="0"/>
      <c r="AJT174" s="0"/>
      <c r="AJU174" s="0"/>
      <c r="AJV174" s="0"/>
      <c r="AJW174" s="0"/>
      <c r="AJX174" s="0"/>
      <c r="AJY174" s="0"/>
      <c r="AJZ174" s="0"/>
      <c r="AKA174" s="0"/>
      <c r="AKB174" s="0"/>
      <c r="AKC174" s="0"/>
      <c r="AKD174" s="0"/>
      <c r="AKE174" s="0"/>
      <c r="AKF174" s="0"/>
      <c r="AKG174" s="0"/>
      <c r="AKH174" s="0"/>
      <c r="AKI174" s="0"/>
      <c r="AKJ174" s="0"/>
      <c r="AKK174" s="0"/>
      <c r="AKL174" s="0"/>
      <c r="AKM174" s="0"/>
      <c r="AKN174" s="0"/>
      <c r="AKO174" s="0"/>
      <c r="AKP174" s="0"/>
      <c r="AKQ174" s="0"/>
      <c r="AKR174" s="0"/>
      <c r="AKS174" s="0"/>
      <c r="AKT174" s="0"/>
      <c r="AKU174" s="0"/>
      <c r="AKV174" s="0"/>
      <c r="AKW174" s="0"/>
      <c r="AKX174" s="0"/>
      <c r="AKY174" s="0"/>
      <c r="AKZ174" s="0"/>
      <c r="ALA174" s="0"/>
      <c r="ALB174" s="0"/>
      <c r="ALC174" s="0"/>
      <c r="ALD174" s="0"/>
      <c r="ALE174" s="0"/>
      <c r="ALF174" s="0"/>
      <c r="ALG174" s="0"/>
      <c r="ALH174" s="0"/>
      <c r="ALI174" s="0"/>
      <c r="ALJ174" s="0"/>
      <c r="ALK174" s="0"/>
      <c r="ALL174" s="0"/>
      <c r="ALM174" s="0"/>
      <c r="ALN174" s="0"/>
      <c r="ALO174" s="0"/>
      <c r="ALP174" s="0"/>
      <c r="ALQ174" s="0"/>
      <c r="ALR174" s="0"/>
      <c r="ALS174" s="0"/>
      <c r="ALT174" s="0"/>
      <c r="ALU174" s="0"/>
      <c r="ALV174" s="0"/>
      <c r="ALW174" s="0"/>
      <c r="ALX174" s="0"/>
      <c r="ALY174" s="0"/>
      <c r="ALZ174" s="0"/>
      <c r="AMA174" s="0"/>
      <c r="AMB174" s="0"/>
      <c r="AMC174" s="0"/>
      <c r="AMD174" s="0"/>
      <c r="AME174" s="0"/>
      <c r="AMF174" s="0"/>
      <c r="AMG174" s="0"/>
      <c r="AMH174" s="0"/>
      <c r="AMI174" s="0"/>
      <c r="AMJ174" s="0"/>
    </row>
    <row r="175" customFormat="false" ht="15.75" hidden="false" customHeight="true" outlineLevel="1" collapsed="false">
      <c r="A175" s="270"/>
      <c r="B175" s="281" t="s">
        <v>172</v>
      </c>
      <c r="C175" s="222"/>
      <c r="D175" s="58" t="n">
        <v>114.229</v>
      </c>
      <c r="E175" s="58" t="n">
        <v>0</v>
      </c>
      <c r="F175" s="58" t="n">
        <v>0</v>
      </c>
      <c r="G175" s="58" t="n">
        <v>0</v>
      </c>
      <c r="H175" s="58" t="n">
        <v>0</v>
      </c>
      <c r="I175" s="58" t="n">
        <v>0</v>
      </c>
      <c r="J175" s="58" t="n">
        <v>0</v>
      </c>
      <c r="K175" s="282" t="n">
        <v>0.01</v>
      </c>
      <c r="L175" s="282" t="n">
        <v>0.01</v>
      </c>
      <c r="M175" s="282" t="n">
        <v>0</v>
      </c>
      <c r="N175" s="282" t="n">
        <v>0.01</v>
      </c>
      <c r="O175" s="58" t="n">
        <v>0</v>
      </c>
      <c r="P175" s="58" t="n">
        <v>0</v>
      </c>
      <c r="Q175" s="58" t="n">
        <v>0</v>
      </c>
      <c r="R175" s="58" t="n">
        <v>0</v>
      </c>
      <c r="S175" s="58" t="n">
        <v>0</v>
      </c>
      <c r="T175" s="58" t="n">
        <v>0</v>
      </c>
      <c r="U175" s="58" t="n">
        <v>0.01</v>
      </c>
      <c r="V175" s="58" t="n">
        <v>0.01</v>
      </c>
      <c r="W175" s="58" t="n">
        <v>0.01</v>
      </c>
      <c r="X175" s="60" t="n">
        <v>0.01</v>
      </c>
      <c r="Y175" s="58" t="n">
        <v>0</v>
      </c>
      <c r="Z175" s="58" t="n">
        <v>0</v>
      </c>
      <c r="AA175" s="58" t="n">
        <v>0</v>
      </c>
      <c r="AB175" s="58" t="n">
        <v>0</v>
      </c>
      <c r="AC175" s="58" t="n">
        <v>0</v>
      </c>
      <c r="AD175" s="58" t="n">
        <v>0</v>
      </c>
      <c r="AE175" s="58" t="n">
        <v>0.01</v>
      </c>
      <c r="AF175" s="58" t="n">
        <v>0.01</v>
      </c>
      <c r="AG175" s="58" t="n">
        <v>0.01</v>
      </c>
      <c r="AH175" s="58" t="n">
        <v>0.01</v>
      </c>
      <c r="AI175" s="58" t="n">
        <v>0</v>
      </c>
      <c r="AJ175" s="58" t="n">
        <v>0</v>
      </c>
      <c r="AK175" s="58" t="n">
        <v>0</v>
      </c>
      <c r="AL175" s="58" t="n">
        <v>0</v>
      </c>
      <c r="AM175" s="58" t="n">
        <v>0</v>
      </c>
      <c r="AN175" s="58" t="n">
        <v>0</v>
      </c>
      <c r="AO175" s="58" t="n">
        <v>0.0001</v>
      </c>
      <c r="AP175" s="58" t="n">
        <v>0.0001</v>
      </c>
      <c r="AQ175" s="58" t="n">
        <v>0.0001</v>
      </c>
      <c r="AR175" s="60"/>
      <c r="AS175" s="218"/>
      <c r="AT175" s="58"/>
      <c r="AU175" s="58"/>
      <c r="AV175" s="58"/>
      <c r="AW175" s="58"/>
      <c r="AX175" s="58"/>
      <c r="AY175" s="58"/>
      <c r="AZ175" s="58"/>
      <c r="BA175" s="58"/>
      <c r="BB175" s="60"/>
      <c r="BW175" s="0"/>
      <c r="BX175" s="0"/>
      <c r="BY175" s="0"/>
      <c r="BZ175" s="0"/>
      <c r="CA175" s="0"/>
      <c r="CB175" s="0"/>
      <c r="CC175" s="0"/>
      <c r="CD175" s="0"/>
      <c r="CE175" s="0"/>
      <c r="CF175" s="0"/>
      <c r="CG175" s="0"/>
      <c r="CH175" s="0"/>
      <c r="CI175" s="0"/>
      <c r="CJ175" s="0"/>
      <c r="CK175" s="0"/>
      <c r="CL175" s="0"/>
      <c r="CM175" s="0"/>
      <c r="CN175" s="0"/>
      <c r="CO175" s="0"/>
      <c r="CP175" s="0"/>
      <c r="CQ175" s="0"/>
      <c r="CR175" s="0"/>
      <c r="CS175" s="0"/>
      <c r="CT175" s="0"/>
      <c r="CU175" s="0"/>
      <c r="CV175" s="0"/>
      <c r="CW175" s="0"/>
      <c r="CX175" s="0"/>
      <c r="CY175" s="0"/>
      <c r="CZ175" s="0"/>
      <c r="DA175" s="0"/>
      <c r="DB175" s="0"/>
      <c r="DC175" s="0"/>
      <c r="DD175" s="0"/>
      <c r="DE175" s="0"/>
      <c r="DF175" s="0"/>
      <c r="DG175" s="0"/>
      <c r="DH175" s="0"/>
      <c r="DI175" s="0"/>
      <c r="DJ175" s="0"/>
      <c r="DK175" s="0"/>
      <c r="DL175" s="0"/>
      <c r="DM175" s="0"/>
      <c r="DN175" s="0"/>
      <c r="DO175" s="0"/>
      <c r="DP175" s="0"/>
      <c r="DQ175" s="0"/>
      <c r="DR175" s="0"/>
      <c r="DS175" s="0"/>
      <c r="DT175" s="0"/>
      <c r="DU175" s="0"/>
      <c r="DV175" s="0"/>
      <c r="DW175" s="0"/>
      <c r="DX175" s="0"/>
      <c r="DY175" s="0"/>
      <c r="DZ175" s="0"/>
      <c r="EA175" s="0"/>
      <c r="EB175" s="0"/>
      <c r="EC175" s="0"/>
      <c r="ED175" s="0"/>
      <c r="EE175" s="0"/>
      <c r="EF175" s="0"/>
      <c r="EG175" s="0"/>
      <c r="EH175" s="0"/>
      <c r="EI175" s="0"/>
      <c r="EJ175" s="0"/>
      <c r="EK175" s="0"/>
      <c r="EL175" s="0"/>
      <c r="EM175" s="0"/>
      <c r="EN175" s="0"/>
      <c r="EO175" s="0"/>
      <c r="EP175" s="0"/>
      <c r="EQ175" s="0"/>
      <c r="ER175" s="0"/>
      <c r="ES175" s="0"/>
      <c r="ET175" s="0"/>
      <c r="EU175" s="0"/>
      <c r="EV175" s="0"/>
      <c r="EW175" s="0"/>
      <c r="EX175" s="0"/>
      <c r="EY175" s="0"/>
      <c r="EZ175" s="0"/>
      <c r="FA175" s="0"/>
      <c r="FB175" s="0"/>
      <c r="FC175" s="0"/>
      <c r="FD175" s="0"/>
      <c r="FE175" s="0"/>
      <c r="FF175" s="0"/>
      <c r="FG175" s="0"/>
      <c r="FH175" s="0"/>
      <c r="FI175" s="0"/>
      <c r="FJ175" s="0"/>
      <c r="FK175" s="0"/>
      <c r="FL175" s="0"/>
      <c r="FM175" s="0"/>
      <c r="FN175" s="0"/>
      <c r="FO175" s="0"/>
      <c r="FP175" s="0"/>
      <c r="FQ175" s="0"/>
      <c r="FR175" s="0"/>
      <c r="FS175" s="0"/>
      <c r="FT175" s="0"/>
      <c r="FU175" s="0"/>
      <c r="FV175" s="0"/>
      <c r="FW175" s="0"/>
      <c r="FX175" s="0"/>
      <c r="FY175" s="0"/>
      <c r="FZ175" s="0"/>
      <c r="GA175" s="0"/>
      <c r="GB175" s="0"/>
      <c r="GC175" s="0"/>
      <c r="GD175" s="0"/>
      <c r="GE175" s="0"/>
      <c r="GF175" s="0"/>
      <c r="GG175" s="0"/>
      <c r="GH175" s="0"/>
      <c r="GI175" s="0"/>
      <c r="GJ175" s="0"/>
      <c r="GK175" s="0"/>
      <c r="GL175" s="0"/>
      <c r="GM175" s="0"/>
      <c r="GN175" s="0"/>
      <c r="GO175" s="0"/>
      <c r="GP175" s="0"/>
      <c r="GQ175" s="0"/>
      <c r="GR175" s="0"/>
      <c r="GS175" s="0"/>
      <c r="GT175" s="0"/>
      <c r="GU175" s="0"/>
      <c r="GV175" s="0"/>
      <c r="GW175" s="0"/>
      <c r="GX175" s="0"/>
      <c r="GY175" s="0"/>
      <c r="GZ175" s="0"/>
      <c r="HA175" s="0"/>
      <c r="HB175" s="0"/>
      <c r="HC175" s="0"/>
      <c r="HD175" s="0"/>
      <c r="HE175" s="0"/>
      <c r="HF175" s="0"/>
      <c r="HG175" s="0"/>
      <c r="HH175" s="0"/>
      <c r="HI175" s="0"/>
      <c r="HJ175" s="0"/>
      <c r="HK175" s="0"/>
      <c r="HL175" s="0"/>
      <c r="HM175" s="0"/>
      <c r="HN175" s="0"/>
      <c r="HO175" s="0"/>
      <c r="HP175" s="0"/>
      <c r="HQ175" s="0"/>
      <c r="HR175" s="0"/>
      <c r="HS175" s="0"/>
      <c r="HT175" s="0"/>
      <c r="HU175" s="0"/>
      <c r="HV175" s="0"/>
      <c r="HW175" s="0"/>
      <c r="HX175" s="0"/>
      <c r="HY175" s="0"/>
      <c r="HZ175" s="0"/>
      <c r="IA175" s="0"/>
      <c r="IB175" s="0"/>
      <c r="IC175" s="0"/>
      <c r="ID175" s="0"/>
      <c r="IE175" s="0"/>
      <c r="IF175" s="0"/>
      <c r="IG175" s="0"/>
      <c r="IH175" s="0"/>
      <c r="II175" s="0"/>
      <c r="IJ175" s="0"/>
      <c r="IK175" s="0"/>
      <c r="IL175" s="0"/>
      <c r="IM175" s="0"/>
      <c r="IN175" s="0"/>
      <c r="IO175" s="0"/>
      <c r="IP175" s="0"/>
      <c r="IQ175" s="0"/>
      <c r="IR175" s="0"/>
      <c r="IS175" s="0"/>
      <c r="IT175" s="0"/>
      <c r="IU175" s="0"/>
      <c r="IV175" s="0"/>
      <c r="IW175" s="0"/>
      <c r="IX175" s="0"/>
      <c r="IY175" s="0"/>
      <c r="IZ175" s="0"/>
      <c r="JA175" s="0"/>
      <c r="JB175" s="0"/>
      <c r="JC175" s="0"/>
      <c r="JD175" s="0"/>
      <c r="JE175" s="0"/>
      <c r="JF175" s="0"/>
      <c r="JG175" s="0"/>
      <c r="JH175" s="0"/>
      <c r="JI175" s="0"/>
      <c r="JJ175" s="0"/>
      <c r="JK175" s="0"/>
      <c r="JL175" s="0"/>
      <c r="JM175" s="0"/>
      <c r="JN175" s="0"/>
      <c r="JO175" s="0"/>
      <c r="JP175" s="0"/>
      <c r="JQ175" s="0"/>
      <c r="JR175" s="0"/>
      <c r="JS175" s="0"/>
      <c r="JT175" s="0"/>
      <c r="JU175" s="0"/>
      <c r="JV175" s="0"/>
      <c r="JW175" s="0"/>
      <c r="JX175" s="0"/>
      <c r="JY175" s="0"/>
      <c r="JZ175" s="0"/>
      <c r="KA175" s="0"/>
      <c r="KB175" s="0"/>
      <c r="KC175" s="0"/>
      <c r="KD175" s="0"/>
      <c r="KE175" s="0"/>
      <c r="KF175" s="0"/>
      <c r="KG175" s="0"/>
      <c r="KH175" s="0"/>
      <c r="KI175" s="0"/>
      <c r="KJ175" s="0"/>
      <c r="KK175" s="0"/>
      <c r="KL175" s="0"/>
      <c r="KM175" s="0"/>
      <c r="KN175" s="0"/>
      <c r="KO175" s="0"/>
      <c r="KP175" s="0"/>
      <c r="KQ175" s="0"/>
      <c r="KR175" s="0"/>
      <c r="KS175" s="0"/>
      <c r="KT175" s="0"/>
      <c r="KU175" s="0"/>
      <c r="KV175" s="0"/>
      <c r="KW175" s="0"/>
      <c r="KX175" s="0"/>
      <c r="KY175" s="0"/>
      <c r="KZ175" s="0"/>
      <c r="LA175" s="0"/>
      <c r="LB175" s="0"/>
      <c r="LC175" s="0"/>
      <c r="LD175" s="0"/>
      <c r="LE175" s="0"/>
      <c r="LF175" s="0"/>
      <c r="LG175" s="0"/>
      <c r="LH175" s="0"/>
      <c r="LI175" s="0"/>
      <c r="LJ175" s="0"/>
      <c r="LK175" s="0"/>
      <c r="LL175" s="0"/>
      <c r="LM175" s="0"/>
      <c r="LN175" s="0"/>
      <c r="LO175" s="0"/>
      <c r="LP175" s="0"/>
      <c r="LQ175" s="0"/>
      <c r="LR175" s="0"/>
      <c r="LS175" s="0"/>
      <c r="LT175" s="0"/>
      <c r="LU175" s="0"/>
      <c r="LV175" s="0"/>
      <c r="LW175" s="0"/>
      <c r="LX175" s="0"/>
      <c r="LY175" s="0"/>
      <c r="LZ175" s="0"/>
      <c r="MA175" s="0"/>
      <c r="MB175" s="0"/>
      <c r="MC175" s="0"/>
      <c r="MD175" s="0"/>
      <c r="ME175" s="0"/>
      <c r="MF175" s="0"/>
      <c r="MG175" s="0"/>
      <c r="MH175" s="0"/>
      <c r="MI175" s="0"/>
      <c r="MJ175" s="0"/>
      <c r="MK175" s="0"/>
      <c r="ML175" s="0"/>
      <c r="MM175" s="0"/>
      <c r="MN175" s="0"/>
      <c r="MO175" s="0"/>
      <c r="MP175" s="0"/>
      <c r="MQ175" s="0"/>
      <c r="MR175" s="0"/>
      <c r="MS175" s="0"/>
      <c r="MT175" s="0"/>
      <c r="MU175" s="0"/>
      <c r="MV175" s="0"/>
      <c r="MW175" s="0"/>
      <c r="MX175" s="0"/>
      <c r="MY175" s="0"/>
      <c r="MZ175" s="0"/>
      <c r="NA175" s="0"/>
      <c r="NB175" s="0"/>
      <c r="NC175" s="0"/>
      <c r="ND175" s="0"/>
      <c r="NE175" s="0"/>
      <c r="NF175" s="0"/>
      <c r="NG175" s="0"/>
      <c r="NH175" s="0"/>
      <c r="NI175" s="0"/>
      <c r="NJ175" s="0"/>
      <c r="NK175" s="0"/>
      <c r="NL175" s="0"/>
      <c r="NM175" s="0"/>
      <c r="NN175" s="0"/>
      <c r="NO175" s="0"/>
      <c r="NP175" s="0"/>
      <c r="NQ175" s="0"/>
      <c r="NR175" s="0"/>
      <c r="NS175" s="0"/>
      <c r="NT175" s="0"/>
      <c r="NU175" s="0"/>
      <c r="NV175" s="0"/>
      <c r="NW175" s="0"/>
      <c r="NX175" s="0"/>
      <c r="NY175" s="0"/>
      <c r="NZ175" s="0"/>
      <c r="OA175" s="0"/>
      <c r="OB175" s="0"/>
      <c r="OC175" s="0"/>
      <c r="OD175" s="0"/>
      <c r="OE175" s="0"/>
      <c r="OF175" s="0"/>
      <c r="OG175" s="0"/>
      <c r="OH175" s="0"/>
      <c r="OI175" s="0"/>
      <c r="OJ175" s="0"/>
      <c r="OK175" s="0"/>
      <c r="OL175" s="0"/>
      <c r="OM175" s="0"/>
      <c r="ON175" s="0"/>
      <c r="OO175" s="0"/>
      <c r="OP175" s="0"/>
      <c r="OQ175" s="0"/>
      <c r="OR175" s="0"/>
      <c r="OS175" s="0"/>
      <c r="OT175" s="0"/>
      <c r="OU175" s="0"/>
      <c r="OV175" s="0"/>
      <c r="OW175" s="0"/>
      <c r="OX175" s="0"/>
      <c r="OY175" s="0"/>
      <c r="OZ175" s="0"/>
      <c r="PA175" s="0"/>
      <c r="PB175" s="0"/>
      <c r="PC175" s="0"/>
      <c r="PD175" s="0"/>
      <c r="PE175" s="0"/>
      <c r="PF175" s="0"/>
      <c r="PG175" s="0"/>
      <c r="PH175" s="0"/>
      <c r="PI175" s="0"/>
      <c r="PJ175" s="0"/>
      <c r="PK175" s="0"/>
      <c r="PL175" s="0"/>
      <c r="PM175" s="0"/>
      <c r="PN175" s="0"/>
      <c r="PO175" s="0"/>
      <c r="PP175" s="0"/>
      <c r="PQ175" s="0"/>
      <c r="PR175" s="0"/>
      <c r="PS175" s="0"/>
      <c r="PT175" s="0"/>
      <c r="PU175" s="0"/>
      <c r="PV175" s="0"/>
      <c r="PW175" s="0"/>
      <c r="PX175" s="0"/>
      <c r="PY175" s="0"/>
      <c r="PZ175" s="0"/>
      <c r="QA175" s="0"/>
      <c r="QB175" s="0"/>
      <c r="QC175" s="0"/>
      <c r="QD175" s="0"/>
      <c r="QE175" s="0"/>
      <c r="QF175" s="0"/>
      <c r="QG175" s="0"/>
      <c r="QH175" s="0"/>
      <c r="QI175" s="0"/>
      <c r="QJ175" s="0"/>
      <c r="QK175" s="0"/>
      <c r="QL175" s="0"/>
      <c r="QM175" s="0"/>
      <c r="QN175" s="0"/>
      <c r="QO175" s="0"/>
      <c r="QP175" s="0"/>
      <c r="QQ175" s="0"/>
      <c r="QR175" s="0"/>
      <c r="QS175" s="0"/>
      <c r="QT175" s="0"/>
      <c r="QU175" s="0"/>
      <c r="QV175" s="0"/>
      <c r="QW175" s="0"/>
      <c r="QX175" s="0"/>
      <c r="QY175" s="0"/>
      <c r="QZ175" s="0"/>
      <c r="RA175" s="0"/>
      <c r="RB175" s="0"/>
      <c r="RC175" s="0"/>
      <c r="RD175" s="0"/>
      <c r="RE175" s="0"/>
      <c r="RF175" s="0"/>
      <c r="RG175" s="0"/>
      <c r="RH175" s="0"/>
      <c r="RI175" s="0"/>
      <c r="RJ175" s="0"/>
      <c r="RK175" s="0"/>
      <c r="RL175" s="0"/>
      <c r="RM175" s="0"/>
      <c r="RN175" s="0"/>
      <c r="RO175" s="0"/>
      <c r="RP175" s="0"/>
      <c r="RQ175" s="0"/>
      <c r="RR175" s="0"/>
      <c r="RS175" s="0"/>
      <c r="RT175" s="0"/>
      <c r="RU175" s="0"/>
      <c r="RV175" s="0"/>
      <c r="RW175" s="0"/>
      <c r="RX175" s="0"/>
      <c r="RY175" s="0"/>
      <c r="RZ175" s="0"/>
      <c r="SA175" s="0"/>
      <c r="SB175" s="0"/>
      <c r="SC175" s="0"/>
      <c r="SD175" s="0"/>
      <c r="SE175" s="0"/>
      <c r="SF175" s="0"/>
      <c r="SG175" s="0"/>
      <c r="SH175" s="0"/>
      <c r="SI175" s="0"/>
      <c r="SJ175" s="0"/>
      <c r="SK175" s="0"/>
      <c r="SL175" s="0"/>
      <c r="SM175" s="0"/>
      <c r="SN175" s="0"/>
      <c r="SO175" s="0"/>
      <c r="SP175" s="0"/>
      <c r="SQ175" s="0"/>
      <c r="SR175" s="0"/>
      <c r="SS175" s="0"/>
      <c r="ST175" s="0"/>
      <c r="SU175" s="0"/>
      <c r="SV175" s="0"/>
      <c r="SW175" s="0"/>
      <c r="SX175" s="0"/>
      <c r="SY175" s="0"/>
      <c r="SZ175" s="0"/>
      <c r="TA175" s="0"/>
      <c r="TB175" s="0"/>
      <c r="TC175" s="0"/>
      <c r="TD175" s="0"/>
      <c r="TE175" s="0"/>
      <c r="TF175" s="0"/>
      <c r="TG175" s="0"/>
      <c r="TH175" s="0"/>
      <c r="TI175" s="0"/>
      <c r="TJ175" s="0"/>
      <c r="TK175" s="0"/>
      <c r="TL175" s="0"/>
      <c r="TM175" s="0"/>
      <c r="TN175" s="0"/>
      <c r="TO175" s="0"/>
      <c r="TP175" s="0"/>
      <c r="TQ175" s="0"/>
      <c r="TR175" s="0"/>
      <c r="TS175" s="0"/>
      <c r="TT175" s="0"/>
      <c r="TU175" s="0"/>
      <c r="TV175" s="0"/>
      <c r="TW175" s="0"/>
      <c r="TX175" s="0"/>
      <c r="TY175" s="0"/>
      <c r="TZ175" s="0"/>
      <c r="UA175" s="0"/>
      <c r="UB175" s="0"/>
      <c r="UC175" s="0"/>
      <c r="UD175" s="0"/>
      <c r="UE175" s="0"/>
      <c r="UF175" s="0"/>
      <c r="UG175" s="0"/>
      <c r="UH175" s="0"/>
      <c r="UI175" s="0"/>
      <c r="UJ175" s="0"/>
      <c r="UK175" s="0"/>
      <c r="UL175" s="0"/>
      <c r="UM175" s="0"/>
      <c r="UN175" s="0"/>
      <c r="UO175" s="0"/>
      <c r="UP175" s="0"/>
      <c r="UQ175" s="0"/>
      <c r="UR175" s="0"/>
      <c r="US175" s="0"/>
      <c r="UT175" s="0"/>
      <c r="UU175" s="0"/>
      <c r="UV175" s="0"/>
      <c r="UW175" s="0"/>
      <c r="UX175" s="0"/>
      <c r="UY175" s="0"/>
      <c r="UZ175" s="0"/>
      <c r="VA175" s="0"/>
      <c r="VB175" s="0"/>
      <c r="VC175" s="0"/>
      <c r="VD175" s="0"/>
      <c r="VE175" s="0"/>
      <c r="VF175" s="0"/>
      <c r="VG175" s="0"/>
      <c r="VH175" s="0"/>
      <c r="VI175" s="0"/>
      <c r="VJ175" s="0"/>
      <c r="VK175" s="0"/>
      <c r="VL175" s="0"/>
      <c r="VM175" s="0"/>
      <c r="VN175" s="0"/>
      <c r="VO175" s="0"/>
      <c r="VP175" s="0"/>
      <c r="VQ175" s="0"/>
      <c r="VR175" s="0"/>
      <c r="VS175" s="0"/>
      <c r="VT175" s="0"/>
      <c r="VU175" s="0"/>
      <c r="VV175" s="0"/>
      <c r="VW175" s="0"/>
      <c r="VX175" s="0"/>
      <c r="VY175" s="0"/>
      <c r="VZ175" s="0"/>
      <c r="WA175" s="0"/>
      <c r="WB175" s="0"/>
      <c r="WC175" s="0"/>
      <c r="WD175" s="0"/>
      <c r="WE175" s="0"/>
      <c r="WF175" s="0"/>
      <c r="WG175" s="0"/>
      <c r="WH175" s="0"/>
      <c r="WI175" s="0"/>
      <c r="WJ175" s="0"/>
      <c r="WK175" s="0"/>
      <c r="WL175" s="0"/>
      <c r="WM175" s="0"/>
      <c r="WN175" s="0"/>
      <c r="WO175" s="0"/>
      <c r="WP175" s="0"/>
      <c r="WQ175" s="0"/>
      <c r="WR175" s="0"/>
      <c r="WS175" s="0"/>
      <c r="WT175" s="0"/>
      <c r="WU175" s="0"/>
      <c r="WV175" s="0"/>
      <c r="WW175" s="0"/>
      <c r="WX175" s="0"/>
      <c r="WY175" s="0"/>
      <c r="WZ175" s="0"/>
      <c r="XA175" s="0"/>
      <c r="XB175" s="0"/>
      <c r="XC175" s="0"/>
      <c r="XD175" s="0"/>
      <c r="XE175" s="0"/>
      <c r="XF175" s="0"/>
      <c r="XG175" s="0"/>
      <c r="XH175" s="0"/>
      <c r="XI175" s="0"/>
      <c r="XJ175" s="0"/>
      <c r="XK175" s="0"/>
      <c r="XL175" s="0"/>
      <c r="XM175" s="0"/>
      <c r="XN175" s="0"/>
      <c r="XO175" s="0"/>
      <c r="XP175" s="0"/>
      <c r="XQ175" s="0"/>
      <c r="XR175" s="0"/>
      <c r="XS175" s="0"/>
      <c r="XT175" s="0"/>
      <c r="XU175" s="0"/>
      <c r="XV175" s="0"/>
      <c r="XW175" s="0"/>
      <c r="XX175" s="0"/>
      <c r="XY175" s="0"/>
      <c r="XZ175" s="0"/>
      <c r="YA175" s="0"/>
      <c r="YB175" s="0"/>
      <c r="YC175" s="0"/>
      <c r="YD175" s="0"/>
      <c r="YE175" s="0"/>
      <c r="YF175" s="0"/>
      <c r="YG175" s="0"/>
      <c r="YH175" s="0"/>
      <c r="YI175" s="0"/>
      <c r="YJ175" s="0"/>
      <c r="YK175" s="0"/>
      <c r="YL175" s="0"/>
      <c r="YM175" s="0"/>
      <c r="YN175" s="0"/>
      <c r="YO175" s="0"/>
      <c r="YP175" s="0"/>
      <c r="YQ175" s="0"/>
      <c r="YR175" s="0"/>
      <c r="YS175" s="0"/>
      <c r="YT175" s="0"/>
      <c r="YU175" s="0"/>
      <c r="YV175" s="0"/>
      <c r="YW175" s="0"/>
      <c r="YX175" s="0"/>
      <c r="YY175" s="0"/>
      <c r="YZ175" s="0"/>
      <c r="ZA175" s="0"/>
      <c r="ZB175" s="0"/>
      <c r="ZC175" s="0"/>
      <c r="ZD175" s="0"/>
      <c r="ZE175" s="0"/>
      <c r="ZF175" s="0"/>
      <c r="ZG175" s="0"/>
      <c r="ZH175" s="0"/>
      <c r="ZI175" s="0"/>
      <c r="ZJ175" s="0"/>
      <c r="ZK175" s="0"/>
      <c r="ZL175" s="0"/>
      <c r="ZM175" s="0"/>
      <c r="ZN175" s="0"/>
      <c r="ZO175" s="0"/>
      <c r="ZP175" s="0"/>
      <c r="ZQ175" s="0"/>
      <c r="ZR175" s="0"/>
      <c r="ZS175" s="0"/>
      <c r="ZT175" s="0"/>
      <c r="ZU175" s="0"/>
      <c r="ZV175" s="0"/>
      <c r="ZW175" s="0"/>
      <c r="ZX175" s="0"/>
      <c r="ZY175" s="0"/>
      <c r="ZZ175" s="0"/>
      <c r="AAA175" s="0"/>
      <c r="AAB175" s="0"/>
      <c r="AAC175" s="0"/>
      <c r="AAD175" s="0"/>
      <c r="AAE175" s="0"/>
      <c r="AAF175" s="0"/>
      <c r="AAG175" s="0"/>
      <c r="AAH175" s="0"/>
      <c r="AAI175" s="0"/>
      <c r="AAJ175" s="0"/>
      <c r="AAK175" s="0"/>
      <c r="AAL175" s="0"/>
      <c r="AAM175" s="0"/>
      <c r="AAN175" s="0"/>
      <c r="AAO175" s="0"/>
      <c r="AAP175" s="0"/>
      <c r="AAQ175" s="0"/>
      <c r="AAR175" s="0"/>
      <c r="AAS175" s="0"/>
      <c r="AAT175" s="0"/>
      <c r="AAU175" s="0"/>
      <c r="AAV175" s="0"/>
      <c r="AAW175" s="0"/>
      <c r="AAX175" s="0"/>
      <c r="AAY175" s="0"/>
      <c r="AAZ175" s="0"/>
      <c r="ABA175" s="0"/>
      <c r="ABB175" s="0"/>
      <c r="ABC175" s="0"/>
      <c r="ABD175" s="0"/>
      <c r="ABE175" s="0"/>
      <c r="ABF175" s="0"/>
      <c r="ABG175" s="0"/>
      <c r="ABH175" s="0"/>
      <c r="ABI175" s="0"/>
      <c r="ABJ175" s="0"/>
      <c r="ABK175" s="0"/>
      <c r="ABL175" s="0"/>
      <c r="ABM175" s="0"/>
      <c r="ABN175" s="0"/>
      <c r="ABO175" s="0"/>
      <c r="ABP175" s="0"/>
      <c r="ABQ175" s="0"/>
      <c r="ABR175" s="0"/>
      <c r="ABS175" s="0"/>
      <c r="ABT175" s="0"/>
      <c r="ABU175" s="0"/>
      <c r="ABV175" s="0"/>
      <c r="ABW175" s="0"/>
      <c r="ABX175" s="0"/>
      <c r="ABY175" s="0"/>
      <c r="ABZ175" s="0"/>
      <c r="ACA175" s="0"/>
      <c r="ACB175" s="0"/>
      <c r="ACC175" s="0"/>
      <c r="ACD175" s="0"/>
      <c r="ACE175" s="0"/>
      <c r="ACF175" s="0"/>
      <c r="ACG175" s="0"/>
      <c r="ACH175" s="0"/>
      <c r="ACI175" s="0"/>
      <c r="ACJ175" s="0"/>
      <c r="ACK175" s="0"/>
      <c r="ACL175" s="0"/>
      <c r="ACM175" s="0"/>
      <c r="ACN175" s="0"/>
      <c r="ACO175" s="0"/>
      <c r="ACP175" s="0"/>
      <c r="ACQ175" s="0"/>
      <c r="ACR175" s="0"/>
      <c r="ACS175" s="0"/>
      <c r="ACT175" s="0"/>
      <c r="ACU175" s="0"/>
      <c r="ACV175" s="0"/>
      <c r="ACW175" s="0"/>
      <c r="ACX175" s="0"/>
      <c r="ACY175" s="0"/>
      <c r="ACZ175" s="0"/>
      <c r="ADA175" s="0"/>
      <c r="ADB175" s="0"/>
      <c r="ADC175" s="0"/>
      <c r="ADD175" s="0"/>
      <c r="ADE175" s="0"/>
      <c r="ADF175" s="0"/>
      <c r="ADG175" s="0"/>
      <c r="ADH175" s="0"/>
      <c r="ADI175" s="0"/>
      <c r="ADJ175" s="0"/>
      <c r="ADK175" s="0"/>
      <c r="ADL175" s="0"/>
      <c r="ADM175" s="0"/>
      <c r="ADN175" s="0"/>
      <c r="ADO175" s="0"/>
      <c r="ADP175" s="0"/>
      <c r="ADQ175" s="0"/>
      <c r="ADR175" s="0"/>
      <c r="ADS175" s="0"/>
      <c r="ADT175" s="0"/>
      <c r="ADU175" s="0"/>
      <c r="ADV175" s="0"/>
      <c r="ADW175" s="0"/>
      <c r="ADX175" s="0"/>
      <c r="ADY175" s="0"/>
      <c r="ADZ175" s="0"/>
      <c r="AEA175" s="0"/>
      <c r="AEB175" s="0"/>
      <c r="AEC175" s="0"/>
      <c r="AED175" s="0"/>
      <c r="AEE175" s="0"/>
      <c r="AEF175" s="0"/>
      <c r="AEG175" s="0"/>
      <c r="AEH175" s="0"/>
      <c r="AEI175" s="0"/>
      <c r="AEJ175" s="0"/>
      <c r="AEK175" s="0"/>
      <c r="AEL175" s="0"/>
      <c r="AEM175" s="0"/>
      <c r="AEN175" s="0"/>
      <c r="AEO175" s="0"/>
      <c r="AEP175" s="0"/>
      <c r="AEQ175" s="0"/>
      <c r="AER175" s="0"/>
      <c r="AES175" s="0"/>
      <c r="AET175" s="0"/>
      <c r="AEU175" s="0"/>
      <c r="AEV175" s="0"/>
      <c r="AEW175" s="0"/>
      <c r="AEX175" s="0"/>
      <c r="AEY175" s="0"/>
      <c r="AEZ175" s="0"/>
      <c r="AFA175" s="0"/>
      <c r="AFB175" s="0"/>
      <c r="AFC175" s="0"/>
      <c r="AFD175" s="0"/>
      <c r="AFE175" s="0"/>
      <c r="AFF175" s="0"/>
      <c r="AFG175" s="0"/>
      <c r="AFH175" s="0"/>
      <c r="AFI175" s="0"/>
      <c r="AFJ175" s="0"/>
      <c r="AFK175" s="0"/>
      <c r="AFL175" s="0"/>
      <c r="AFM175" s="0"/>
      <c r="AFN175" s="0"/>
      <c r="AFO175" s="0"/>
      <c r="AFP175" s="0"/>
      <c r="AFQ175" s="0"/>
      <c r="AFR175" s="0"/>
      <c r="AFS175" s="0"/>
      <c r="AFT175" s="0"/>
      <c r="AFU175" s="0"/>
      <c r="AFV175" s="0"/>
      <c r="AFW175" s="0"/>
      <c r="AFX175" s="0"/>
      <c r="AFY175" s="0"/>
      <c r="AFZ175" s="0"/>
      <c r="AGA175" s="0"/>
      <c r="AGB175" s="0"/>
      <c r="AGC175" s="0"/>
      <c r="AGD175" s="0"/>
      <c r="AGE175" s="0"/>
      <c r="AGF175" s="0"/>
      <c r="AGG175" s="0"/>
      <c r="AGH175" s="0"/>
      <c r="AGI175" s="0"/>
      <c r="AGJ175" s="0"/>
      <c r="AGK175" s="0"/>
      <c r="AGL175" s="0"/>
      <c r="AGM175" s="0"/>
      <c r="AGN175" s="0"/>
      <c r="AGO175" s="0"/>
      <c r="AGP175" s="0"/>
      <c r="AGQ175" s="0"/>
      <c r="AGR175" s="0"/>
      <c r="AGS175" s="0"/>
      <c r="AGT175" s="0"/>
      <c r="AGU175" s="0"/>
      <c r="AGV175" s="0"/>
      <c r="AGW175" s="0"/>
      <c r="AGX175" s="0"/>
      <c r="AGY175" s="0"/>
      <c r="AGZ175" s="0"/>
      <c r="AHA175" s="0"/>
      <c r="AHB175" s="0"/>
      <c r="AHC175" s="0"/>
      <c r="AHD175" s="0"/>
      <c r="AHE175" s="0"/>
      <c r="AHF175" s="0"/>
      <c r="AHG175" s="0"/>
      <c r="AHH175" s="0"/>
      <c r="AHI175" s="0"/>
      <c r="AHJ175" s="0"/>
      <c r="AHK175" s="0"/>
      <c r="AHL175" s="0"/>
      <c r="AHM175" s="0"/>
      <c r="AHN175" s="0"/>
      <c r="AHO175" s="0"/>
      <c r="AHP175" s="0"/>
      <c r="AHQ175" s="0"/>
      <c r="AHR175" s="0"/>
      <c r="AHS175" s="0"/>
      <c r="AHT175" s="0"/>
      <c r="AHU175" s="0"/>
      <c r="AHV175" s="0"/>
      <c r="AHW175" s="0"/>
      <c r="AHX175" s="0"/>
      <c r="AHY175" s="0"/>
      <c r="AHZ175" s="0"/>
      <c r="AIA175" s="0"/>
      <c r="AIB175" s="0"/>
      <c r="AIC175" s="0"/>
      <c r="AID175" s="0"/>
      <c r="AIE175" s="0"/>
      <c r="AIF175" s="0"/>
      <c r="AIG175" s="0"/>
      <c r="AIH175" s="0"/>
      <c r="AII175" s="0"/>
      <c r="AIJ175" s="0"/>
      <c r="AIK175" s="0"/>
      <c r="AIL175" s="0"/>
      <c r="AIM175" s="0"/>
      <c r="AIN175" s="0"/>
      <c r="AIO175" s="0"/>
      <c r="AIP175" s="0"/>
      <c r="AIQ175" s="0"/>
      <c r="AIR175" s="0"/>
      <c r="AIS175" s="0"/>
      <c r="AIT175" s="0"/>
      <c r="AIU175" s="0"/>
      <c r="AIV175" s="0"/>
      <c r="AIW175" s="0"/>
      <c r="AIX175" s="0"/>
      <c r="AIY175" s="0"/>
      <c r="AIZ175" s="0"/>
      <c r="AJA175" s="0"/>
      <c r="AJB175" s="0"/>
      <c r="AJC175" s="0"/>
      <c r="AJD175" s="0"/>
      <c r="AJE175" s="0"/>
      <c r="AJF175" s="0"/>
      <c r="AJG175" s="0"/>
      <c r="AJH175" s="0"/>
      <c r="AJI175" s="0"/>
      <c r="AJJ175" s="0"/>
      <c r="AJK175" s="0"/>
      <c r="AJL175" s="0"/>
      <c r="AJM175" s="0"/>
      <c r="AJN175" s="0"/>
      <c r="AJO175" s="0"/>
      <c r="AJP175" s="0"/>
      <c r="AJQ175" s="0"/>
      <c r="AJR175" s="0"/>
      <c r="AJS175" s="0"/>
      <c r="AJT175" s="0"/>
      <c r="AJU175" s="0"/>
      <c r="AJV175" s="0"/>
      <c r="AJW175" s="0"/>
      <c r="AJX175" s="0"/>
      <c r="AJY175" s="0"/>
      <c r="AJZ175" s="0"/>
      <c r="AKA175" s="0"/>
      <c r="AKB175" s="0"/>
      <c r="AKC175" s="0"/>
      <c r="AKD175" s="0"/>
      <c r="AKE175" s="0"/>
      <c r="AKF175" s="0"/>
      <c r="AKG175" s="0"/>
      <c r="AKH175" s="0"/>
      <c r="AKI175" s="0"/>
      <c r="AKJ175" s="0"/>
      <c r="AKK175" s="0"/>
      <c r="AKL175" s="0"/>
      <c r="AKM175" s="0"/>
      <c r="AKN175" s="0"/>
      <c r="AKO175" s="0"/>
      <c r="AKP175" s="0"/>
      <c r="AKQ175" s="0"/>
      <c r="AKR175" s="0"/>
      <c r="AKS175" s="0"/>
      <c r="AKT175" s="0"/>
      <c r="AKU175" s="0"/>
      <c r="AKV175" s="0"/>
      <c r="AKW175" s="0"/>
      <c r="AKX175" s="0"/>
      <c r="AKY175" s="0"/>
      <c r="AKZ175" s="0"/>
      <c r="ALA175" s="0"/>
      <c r="ALB175" s="0"/>
      <c r="ALC175" s="0"/>
      <c r="ALD175" s="0"/>
      <c r="ALE175" s="0"/>
      <c r="ALF175" s="0"/>
      <c r="ALG175" s="0"/>
      <c r="ALH175" s="0"/>
      <c r="ALI175" s="0"/>
      <c r="ALJ175" s="0"/>
      <c r="ALK175" s="0"/>
      <c r="ALL175" s="0"/>
      <c r="ALM175" s="0"/>
      <c r="ALN175" s="0"/>
      <c r="ALO175" s="0"/>
      <c r="ALP175" s="0"/>
      <c r="ALQ175" s="0"/>
      <c r="ALR175" s="0"/>
      <c r="ALS175" s="0"/>
      <c r="ALT175" s="0"/>
      <c r="ALU175" s="0"/>
      <c r="ALV175" s="0"/>
      <c r="ALW175" s="0"/>
      <c r="ALX175" s="0"/>
      <c r="ALY175" s="0"/>
      <c r="ALZ175" s="0"/>
      <c r="AMA175" s="0"/>
      <c r="AMB175" s="0"/>
      <c r="AMC175" s="0"/>
      <c r="AMD175" s="0"/>
      <c r="AME175" s="0"/>
      <c r="AMF175" s="0"/>
      <c r="AMG175" s="0"/>
      <c r="AMH175" s="0"/>
      <c r="AMI175" s="0"/>
      <c r="AMJ175" s="0"/>
    </row>
    <row r="176" customFormat="false" ht="15.75" hidden="false" customHeight="true" outlineLevel="1" collapsed="false">
      <c r="A176" s="270"/>
      <c r="B176" s="281" t="s">
        <v>76</v>
      </c>
      <c r="C176" s="222"/>
      <c r="D176" s="58" t="n">
        <v>44.0098</v>
      </c>
      <c r="E176" s="58"/>
      <c r="F176" s="58"/>
      <c r="G176" s="58"/>
      <c r="H176" s="58"/>
      <c r="I176" s="58"/>
      <c r="J176" s="58"/>
      <c r="K176" s="282"/>
      <c r="L176" s="282" t="n">
        <v>100.027</v>
      </c>
      <c r="M176" s="282" t="n">
        <v>0.9914</v>
      </c>
      <c r="N176" s="282" t="n">
        <v>95.237</v>
      </c>
      <c r="O176" s="218"/>
      <c r="P176" s="58"/>
      <c r="Q176" s="58"/>
      <c r="R176" s="58"/>
      <c r="S176" s="58"/>
      <c r="T176" s="58"/>
      <c r="U176" s="58"/>
      <c r="V176" s="58"/>
      <c r="W176" s="58"/>
      <c r="X176" s="60"/>
      <c r="Y176" s="58"/>
      <c r="Z176" s="58"/>
      <c r="AA176" s="58"/>
      <c r="AB176" s="58"/>
      <c r="AC176" s="58"/>
      <c r="AD176" s="58"/>
      <c r="AE176" s="58"/>
      <c r="AF176" s="58"/>
      <c r="AG176" s="58"/>
      <c r="AH176" s="58"/>
      <c r="AI176" s="218"/>
      <c r="AJ176" s="58"/>
      <c r="AK176" s="58"/>
      <c r="AL176" s="58"/>
      <c r="AM176" s="58"/>
      <c r="AN176" s="58"/>
      <c r="AO176" s="58"/>
      <c r="AP176" s="58"/>
      <c r="AQ176" s="58"/>
      <c r="AR176" s="60"/>
      <c r="AS176" s="218"/>
      <c r="AT176" s="58"/>
      <c r="AU176" s="58"/>
      <c r="AV176" s="58"/>
      <c r="AW176" s="58"/>
      <c r="AX176" s="58"/>
      <c r="AY176" s="58"/>
      <c r="AZ176" s="58"/>
      <c r="BA176" s="58"/>
      <c r="BB176" s="60"/>
      <c r="BW176" s="0"/>
      <c r="BX176" s="0"/>
      <c r="BY176" s="0"/>
      <c r="BZ176" s="0"/>
      <c r="CA176" s="0"/>
      <c r="CB176" s="0"/>
      <c r="CC176" s="0"/>
      <c r="CD176" s="0"/>
      <c r="CE176" s="0"/>
      <c r="CF176" s="0"/>
      <c r="CG176" s="0"/>
      <c r="CH176" s="0"/>
      <c r="CI176" s="0"/>
      <c r="CJ176" s="0"/>
      <c r="CK176" s="0"/>
      <c r="CL176" s="0"/>
      <c r="CM176" s="0"/>
      <c r="CN176" s="0"/>
      <c r="CO176" s="0"/>
      <c r="CP176" s="0"/>
      <c r="CQ176" s="0"/>
      <c r="CR176" s="0"/>
      <c r="CS176" s="0"/>
      <c r="CT176" s="0"/>
      <c r="CU176" s="0"/>
      <c r="CV176" s="0"/>
      <c r="CW176" s="0"/>
      <c r="CX176" s="0"/>
      <c r="CY176" s="0"/>
      <c r="CZ176" s="0"/>
      <c r="DA176" s="0"/>
      <c r="DB176" s="0"/>
      <c r="DC176" s="0"/>
      <c r="DD176" s="0"/>
      <c r="DE176" s="0"/>
      <c r="DF176" s="0"/>
      <c r="DG176" s="0"/>
      <c r="DH176" s="0"/>
      <c r="DI176" s="0"/>
      <c r="DJ176" s="0"/>
      <c r="DK176" s="0"/>
      <c r="DL176" s="0"/>
      <c r="DM176" s="0"/>
      <c r="DN176" s="0"/>
      <c r="DO176" s="0"/>
      <c r="DP176" s="0"/>
      <c r="DQ176" s="0"/>
      <c r="DR176" s="0"/>
      <c r="DS176" s="0"/>
      <c r="DT176" s="0"/>
      <c r="DU176" s="0"/>
      <c r="DV176" s="0"/>
      <c r="DW176" s="0"/>
      <c r="DX176" s="0"/>
      <c r="DY176" s="0"/>
      <c r="DZ176" s="0"/>
      <c r="EA176" s="0"/>
      <c r="EB176" s="0"/>
      <c r="EC176" s="0"/>
      <c r="ED176" s="0"/>
      <c r="EE176" s="0"/>
      <c r="EF176" s="0"/>
      <c r="EG176" s="0"/>
      <c r="EH176" s="0"/>
      <c r="EI176" s="0"/>
      <c r="EJ176" s="0"/>
      <c r="EK176" s="0"/>
      <c r="EL176" s="0"/>
      <c r="EM176" s="0"/>
      <c r="EN176" s="0"/>
      <c r="EO176" s="0"/>
      <c r="EP176" s="0"/>
      <c r="EQ176" s="0"/>
      <c r="ER176" s="0"/>
      <c r="ES176" s="0"/>
      <c r="ET176" s="0"/>
      <c r="EU176" s="0"/>
      <c r="EV176" s="0"/>
      <c r="EW176" s="0"/>
      <c r="EX176" s="0"/>
      <c r="EY176" s="0"/>
      <c r="EZ176" s="0"/>
      <c r="FA176" s="0"/>
      <c r="FB176" s="0"/>
      <c r="FC176" s="0"/>
      <c r="FD176" s="0"/>
      <c r="FE176" s="0"/>
      <c r="FF176" s="0"/>
      <c r="FG176" s="0"/>
      <c r="FH176" s="0"/>
      <c r="FI176" s="0"/>
      <c r="FJ176" s="0"/>
      <c r="FK176" s="0"/>
      <c r="FL176" s="0"/>
      <c r="FM176" s="0"/>
      <c r="FN176" s="0"/>
      <c r="FO176" s="0"/>
      <c r="FP176" s="0"/>
      <c r="FQ176" s="0"/>
      <c r="FR176" s="0"/>
      <c r="FS176" s="0"/>
      <c r="FT176" s="0"/>
      <c r="FU176" s="0"/>
      <c r="FV176" s="0"/>
      <c r="FW176" s="0"/>
      <c r="FX176" s="0"/>
      <c r="FY176" s="0"/>
      <c r="FZ176" s="0"/>
      <c r="GA176" s="0"/>
      <c r="GB176" s="0"/>
      <c r="GC176" s="0"/>
      <c r="GD176" s="0"/>
      <c r="GE176" s="0"/>
      <c r="GF176" s="0"/>
      <c r="GG176" s="0"/>
      <c r="GH176" s="0"/>
      <c r="GI176" s="0"/>
      <c r="GJ176" s="0"/>
      <c r="GK176" s="0"/>
      <c r="GL176" s="0"/>
      <c r="GM176" s="0"/>
      <c r="GN176" s="0"/>
      <c r="GO176" s="0"/>
      <c r="GP176" s="0"/>
      <c r="GQ176" s="0"/>
      <c r="GR176" s="0"/>
      <c r="GS176" s="0"/>
      <c r="GT176" s="0"/>
      <c r="GU176" s="0"/>
      <c r="GV176" s="0"/>
      <c r="GW176" s="0"/>
      <c r="GX176" s="0"/>
      <c r="GY176" s="0"/>
      <c r="GZ176" s="0"/>
      <c r="HA176" s="0"/>
      <c r="HB176" s="0"/>
      <c r="HC176" s="0"/>
      <c r="HD176" s="0"/>
      <c r="HE176" s="0"/>
      <c r="HF176" s="0"/>
      <c r="HG176" s="0"/>
      <c r="HH176" s="0"/>
      <c r="HI176" s="0"/>
      <c r="HJ176" s="0"/>
      <c r="HK176" s="0"/>
      <c r="HL176" s="0"/>
      <c r="HM176" s="0"/>
      <c r="HN176" s="0"/>
      <c r="HO176" s="0"/>
      <c r="HP176" s="0"/>
      <c r="HQ176" s="0"/>
      <c r="HR176" s="0"/>
      <c r="HS176" s="0"/>
      <c r="HT176" s="0"/>
      <c r="HU176" s="0"/>
      <c r="HV176" s="0"/>
      <c r="HW176" s="0"/>
      <c r="HX176" s="0"/>
      <c r="HY176" s="0"/>
      <c r="HZ176" s="0"/>
      <c r="IA176" s="0"/>
      <c r="IB176" s="0"/>
      <c r="IC176" s="0"/>
      <c r="ID176" s="0"/>
      <c r="IE176" s="0"/>
      <c r="IF176" s="0"/>
      <c r="IG176" s="0"/>
      <c r="IH176" s="0"/>
      <c r="II176" s="0"/>
      <c r="IJ176" s="0"/>
      <c r="IK176" s="0"/>
      <c r="IL176" s="0"/>
      <c r="IM176" s="0"/>
      <c r="IN176" s="0"/>
      <c r="IO176" s="0"/>
      <c r="IP176" s="0"/>
      <c r="IQ176" s="0"/>
      <c r="IR176" s="0"/>
      <c r="IS176" s="0"/>
      <c r="IT176" s="0"/>
      <c r="IU176" s="0"/>
      <c r="IV176" s="0"/>
      <c r="IW176" s="0"/>
      <c r="IX176" s="0"/>
      <c r="IY176" s="0"/>
      <c r="IZ176" s="0"/>
      <c r="JA176" s="0"/>
      <c r="JB176" s="0"/>
      <c r="JC176" s="0"/>
      <c r="JD176" s="0"/>
      <c r="JE176" s="0"/>
      <c r="JF176" s="0"/>
      <c r="JG176" s="0"/>
      <c r="JH176" s="0"/>
      <c r="JI176" s="0"/>
      <c r="JJ176" s="0"/>
      <c r="JK176" s="0"/>
      <c r="JL176" s="0"/>
      <c r="JM176" s="0"/>
      <c r="JN176" s="0"/>
      <c r="JO176" s="0"/>
      <c r="JP176" s="0"/>
      <c r="JQ176" s="0"/>
      <c r="JR176" s="0"/>
      <c r="JS176" s="0"/>
      <c r="JT176" s="0"/>
      <c r="JU176" s="0"/>
      <c r="JV176" s="0"/>
      <c r="JW176" s="0"/>
      <c r="JX176" s="0"/>
      <c r="JY176" s="0"/>
      <c r="JZ176" s="0"/>
      <c r="KA176" s="0"/>
      <c r="KB176" s="0"/>
      <c r="KC176" s="0"/>
      <c r="KD176" s="0"/>
      <c r="KE176" s="0"/>
      <c r="KF176" s="0"/>
      <c r="KG176" s="0"/>
      <c r="KH176" s="0"/>
      <c r="KI176" s="0"/>
      <c r="KJ176" s="0"/>
      <c r="KK176" s="0"/>
      <c r="KL176" s="0"/>
      <c r="KM176" s="0"/>
      <c r="KN176" s="0"/>
      <c r="KO176" s="0"/>
      <c r="KP176" s="0"/>
      <c r="KQ176" s="0"/>
      <c r="KR176" s="0"/>
      <c r="KS176" s="0"/>
      <c r="KT176" s="0"/>
      <c r="KU176" s="0"/>
      <c r="KV176" s="0"/>
      <c r="KW176" s="0"/>
      <c r="KX176" s="0"/>
      <c r="KY176" s="0"/>
      <c r="KZ176" s="0"/>
      <c r="LA176" s="0"/>
      <c r="LB176" s="0"/>
      <c r="LC176" s="0"/>
      <c r="LD176" s="0"/>
      <c r="LE176" s="0"/>
      <c r="LF176" s="0"/>
      <c r="LG176" s="0"/>
      <c r="LH176" s="0"/>
      <c r="LI176" s="0"/>
      <c r="LJ176" s="0"/>
      <c r="LK176" s="0"/>
      <c r="LL176" s="0"/>
      <c r="LM176" s="0"/>
      <c r="LN176" s="0"/>
      <c r="LO176" s="0"/>
      <c r="LP176" s="0"/>
      <c r="LQ176" s="0"/>
      <c r="LR176" s="0"/>
      <c r="LS176" s="0"/>
      <c r="LT176" s="0"/>
      <c r="LU176" s="0"/>
      <c r="LV176" s="0"/>
      <c r="LW176" s="0"/>
      <c r="LX176" s="0"/>
      <c r="LY176" s="0"/>
      <c r="LZ176" s="0"/>
      <c r="MA176" s="0"/>
      <c r="MB176" s="0"/>
      <c r="MC176" s="0"/>
      <c r="MD176" s="0"/>
      <c r="ME176" s="0"/>
      <c r="MF176" s="0"/>
      <c r="MG176" s="0"/>
      <c r="MH176" s="0"/>
      <c r="MI176" s="0"/>
      <c r="MJ176" s="0"/>
      <c r="MK176" s="0"/>
      <c r="ML176" s="0"/>
      <c r="MM176" s="0"/>
      <c r="MN176" s="0"/>
      <c r="MO176" s="0"/>
      <c r="MP176" s="0"/>
      <c r="MQ176" s="0"/>
      <c r="MR176" s="0"/>
      <c r="MS176" s="0"/>
      <c r="MT176" s="0"/>
      <c r="MU176" s="0"/>
      <c r="MV176" s="0"/>
      <c r="MW176" s="0"/>
      <c r="MX176" s="0"/>
      <c r="MY176" s="0"/>
      <c r="MZ176" s="0"/>
      <c r="NA176" s="0"/>
      <c r="NB176" s="0"/>
      <c r="NC176" s="0"/>
      <c r="ND176" s="0"/>
      <c r="NE176" s="0"/>
      <c r="NF176" s="0"/>
      <c r="NG176" s="0"/>
      <c r="NH176" s="0"/>
      <c r="NI176" s="0"/>
      <c r="NJ176" s="0"/>
      <c r="NK176" s="0"/>
      <c r="NL176" s="0"/>
      <c r="NM176" s="0"/>
      <c r="NN176" s="0"/>
      <c r="NO176" s="0"/>
      <c r="NP176" s="0"/>
      <c r="NQ176" s="0"/>
      <c r="NR176" s="0"/>
      <c r="NS176" s="0"/>
      <c r="NT176" s="0"/>
      <c r="NU176" s="0"/>
      <c r="NV176" s="0"/>
      <c r="NW176" s="0"/>
      <c r="NX176" s="0"/>
      <c r="NY176" s="0"/>
      <c r="NZ176" s="0"/>
      <c r="OA176" s="0"/>
      <c r="OB176" s="0"/>
      <c r="OC176" s="0"/>
      <c r="OD176" s="0"/>
      <c r="OE176" s="0"/>
      <c r="OF176" s="0"/>
      <c r="OG176" s="0"/>
      <c r="OH176" s="0"/>
      <c r="OI176" s="0"/>
      <c r="OJ176" s="0"/>
      <c r="OK176" s="0"/>
      <c r="OL176" s="0"/>
      <c r="OM176" s="0"/>
      <c r="ON176" s="0"/>
      <c r="OO176" s="0"/>
      <c r="OP176" s="0"/>
      <c r="OQ176" s="0"/>
      <c r="OR176" s="0"/>
      <c r="OS176" s="0"/>
      <c r="OT176" s="0"/>
      <c r="OU176" s="0"/>
      <c r="OV176" s="0"/>
      <c r="OW176" s="0"/>
      <c r="OX176" s="0"/>
      <c r="OY176" s="0"/>
      <c r="OZ176" s="0"/>
      <c r="PA176" s="0"/>
      <c r="PB176" s="0"/>
      <c r="PC176" s="0"/>
      <c r="PD176" s="0"/>
      <c r="PE176" s="0"/>
      <c r="PF176" s="0"/>
      <c r="PG176" s="0"/>
      <c r="PH176" s="0"/>
      <c r="PI176" s="0"/>
      <c r="PJ176" s="0"/>
      <c r="PK176" s="0"/>
      <c r="PL176" s="0"/>
      <c r="PM176" s="0"/>
      <c r="PN176" s="0"/>
      <c r="PO176" s="0"/>
      <c r="PP176" s="0"/>
      <c r="PQ176" s="0"/>
      <c r="PR176" s="0"/>
      <c r="PS176" s="0"/>
      <c r="PT176" s="0"/>
      <c r="PU176" s="0"/>
      <c r="PV176" s="0"/>
      <c r="PW176" s="0"/>
      <c r="PX176" s="0"/>
      <c r="PY176" s="0"/>
      <c r="PZ176" s="0"/>
      <c r="QA176" s="0"/>
      <c r="QB176" s="0"/>
      <c r="QC176" s="0"/>
      <c r="QD176" s="0"/>
      <c r="QE176" s="0"/>
      <c r="QF176" s="0"/>
      <c r="QG176" s="0"/>
      <c r="QH176" s="0"/>
      <c r="QI176" s="0"/>
      <c r="QJ176" s="0"/>
      <c r="QK176" s="0"/>
      <c r="QL176" s="0"/>
      <c r="QM176" s="0"/>
      <c r="QN176" s="0"/>
      <c r="QO176" s="0"/>
      <c r="QP176" s="0"/>
      <c r="QQ176" s="0"/>
      <c r="QR176" s="0"/>
      <c r="QS176" s="0"/>
      <c r="QT176" s="0"/>
      <c r="QU176" s="0"/>
      <c r="QV176" s="0"/>
      <c r="QW176" s="0"/>
      <c r="QX176" s="0"/>
      <c r="QY176" s="0"/>
      <c r="QZ176" s="0"/>
      <c r="RA176" s="0"/>
      <c r="RB176" s="0"/>
      <c r="RC176" s="0"/>
      <c r="RD176" s="0"/>
      <c r="RE176" s="0"/>
      <c r="RF176" s="0"/>
      <c r="RG176" s="0"/>
      <c r="RH176" s="0"/>
      <c r="RI176" s="0"/>
      <c r="RJ176" s="0"/>
      <c r="RK176" s="0"/>
      <c r="RL176" s="0"/>
      <c r="RM176" s="0"/>
      <c r="RN176" s="0"/>
      <c r="RO176" s="0"/>
      <c r="RP176" s="0"/>
      <c r="RQ176" s="0"/>
      <c r="RR176" s="0"/>
      <c r="RS176" s="0"/>
      <c r="RT176" s="0"/>
      <c r="RU176" s="0"/>
      <c r="RV176" s="0"/>
      <c r="RW176" s="0"/>
      <c r="RX176" s="0"/>
      <c r="RY176" s="0"/>
      <c r="RZ176" s="0"/>
      <c r="SA176" s="0"/>
      <c r="SB176" s="0"/>
      <c r="SC176" s="0"/>
      <c r="SD176" s="0"/>
      <c r="SE176" s="0"/>
      <c r="SF176" s="0"/>
      <c r="SG176" s="0"/>
      <c r="SH176" s="0"/>
      <c r="SI176" s="0"/>
      <c r="SJ176" s="0"/>
      <c r="SK176" s="0"/>
      <c r="SL176" s="0"/>
      <c r="SM176" s="0"/>
      <c r="SN176" s="0"/>
      <c r="SO176" s="0"/>
      <c r="SP176" s="0"/>
      <c r="SQ176" s="0"/>
      <c r="SR176" s="0"/>
      <c r="SS176" s="0"/>
      <c r="ST176" s="0"/>
      <c r="SU176" s="0"/>
      <c r="SV176" s="0"/>
      <c r="SW176" s="0"/>
      <c r="SX176" s="0"/>
      <c r="SY176" s="0"/>
      <c r="SZ176" s="0"/>
      <c r="TA176" s="0"/>
      <c r="TB176" s="0"/>
      <c r="TC176" s="0"/>
      <c r="TD176" s="0"/>
      <c r="TE176" s="0"/>
      <c r="TF176" s="0"/>
      <c r="TG176" s="0"/>
      <c r="TH176" s="0"/>
      <c r="TI176" s="0"/>
      <c r="TJ176" s="0"/>
      <c r="TK176" s="0"/>
      <c r="TL176" s="0"/>
      <c r="TM176" s="0"/>
      <c r="TN176" s="0"/>
      <c r="TO176" s="0"/>
      <c r="TP176" s="0"/>
      <c r="TQ176" s="0"/>
      <c r="TR176" s="0"/>
      <c r="TS176" s="0"/>
      <c r="TT176" s="0"/>
      <c r="TU176" s="0"/>
      <c r="TV176" s="0"/>
      <c r="TW176" s="0"/>
      <c r="TX176" s="0"/>
      <c r="TY176" s="0"/>
      <c r="TZ176" s="0"/>
      <c r="UA176" s="0"/>
      <c r="UB176" s="0"/>
      <c r="UC176" s="0"/>
      <c r="UD176" s="0"/>
      <c r="UE176" s="0"/>
      <c r="UF176" s="0"/>
      <c r="UG176" s="0"/>
      <c r="UH176" s="0"/>
      <c r="UI176" s="0"/>
      <c r="UJ176" s="0"/>
      <c r="UK176" s="0"/>
      <c r="UL176" s="0"/>
      <c r="UM176" s="0"/>
      <c r="UN176" s="0"/>
      <c r="UO176" s="0"/>
      <c r="UP176" s="0"/>
      <c r="UQ176" s="0"/>
      <c r="UR176" s="0"/>
      <c r="US176" s="0"/>
      <c r="UT176" s="0"/>
      <c r="UU176" s="0"/>
      <c r="UV176" s="0"/>
      <c r="UW176" s="0"/>
      <c r="UX176" s="0"/>
      <c r="UY176" s="0"/>
      <c r="UZ176" s="0"/>
      <c r="VA176" s="0"/>
      <c r="VB176" s="0"/>
      <c r="VC176" s="0"/>
      <c r="VD176" s="0"/>
      <c r="VE176" s="0"/>
      <c r="VF176" s="0"/>
      <c r="VG176" s="0"/>
      <c r="VH176" s="0"/>
      <c r="VI176" s="0"/>
      <c r="VJ176" s="0"/>
      <c r="VK176" s="0"/>
      <c r="VL176" s="0"/>
      <c r="VM176" s="0"/>
      <c r="VN176" s="0"/>
      <c r="VO176" s="0"/>
      <c r="VP176" s="0"/>
      <c r="VQ176" s="0"/>
      <c r="VR176" s="0"/>
      <c r="VS176" s="0"/>
      <c r="VT176" s="0"/>
      <c r="VU176" s="0"/>
      <c r="VV176" s="0"/>
      <c r="VW176" s="0"/>
      <c r="VX176" s="0"/>
      <c r="VY176" s="0"/>
      <c r="VZ176" s="0"/>
      <c r="WA176" s="0"/>
      <c r="WB176" s="0"/>
      <c r="WC176" s="0"/>
      <c r="WD176" s="0"/>
      <c r="WE176" s="0"/>
      <c r="WF176" s="0"/>
      <c r="WG176" s="0"/>
      <c r="WH176" s="0"/>
      <c r="WI176" s="0"/>
      <c r="WJ176" s="0"/>
      <c r="WK176" s="0"/>
      <c r="WL176" s="0"/>
      <c r="WM176" s="0"/>
      <c r="WN176" s="0"/>
      <c r="WO176" s="0"/>
      <c r="WP176" s="0"/>
      <c r="WQ176" s="0"/>
      <c r="WR176" s="0"/>
      <c r="WS176" s="0"/>
      <c r="WT176" s="0"/>
      <c r="WU176" s="0"/>
      <c r="WV176" s="0"/>
      <c r="WW176" s="0"/>
      <c r="WX176" s="0"/>
      <c r="WY176" s="0"/>
      <c r="WZ176" s="0"/>
      <c r="XA176" s="0"/>
      <c r="XB176" s="0"/>
      <c r="XC176" s="0"/>
      <c r="XD176" s="0"/>
      <c r="XE176" s="0"/>
      <c r="XF176" s="0"/>
      <c r="XG176" s="0"/>
      <c r="XH176" s="0"/>
      <c r="XI176" s="0"/>
      <c r="XJ176" s="0"/>
      <c r="XK176" s="0"/>
      <c r="XL176" s="0"/>
      <c r="XM176" s="0"/>
      <c r="XN176" s="0"/>
      <c r="XO176" s="0"/>
      <c r="XP176" s="0"/>
      <c r="XQ176" s="0"/>
      <c r="XR176" s="0"/>
      <c r="XS176" s="0"/>
      <c r="XT176" s="0"/>
      <c r="XU176" s="0"/>
      <c r="XV176" s="0"/>
      <c r="XW176" s="0"/>
      <c r="XX176" s="0"/>
      <c r="XY176" s="0"/>
      <c r="XZ176" s="0"/>
      <c r="YA176" s="0"/>
      <c r="YB176" s="0"/>
      <c r="YC176" s="0"/>
      <c r="YD176" s="0"/>
      <c r="YE176" s="0"/>
      <c r="YF176" s="0"/>
      <c r="YG176" s="0"/>
      <c r="YH176" s="0"/>
      <c r="YI176" s="0"/>
      <c r="YJ176" s="0"/>
      <c r="YK176" s="0"/>
      <c r="YL176" s="0"/>
      <c r="YM176" s="0"/>
      <c r="YN176" s="0"/>
      <c r="YO176" s="0"/>
      <c r="YP176" s="0"/>
      <c r="YQ176" s="0"/>
      <c r="YR176" s="0"/>
      <c r="YS176" s="0"/>
      <c r="YT176" s="0"/>
      <c r="YU176" s="0"/>
      <c r="YV176" s="0"/>
      <c r="YW176" s="0"/>
      <c r="YX176" s="0"/>
      <c r="YY176" s="0"/>
      <c r="YZ176" s="0"/>
      <c r="ZA176" s="0"/>
      <c r="ZB176" s="0"/>
      <c r="ZC176" s="0"/>
      <c r="ZD176" s="0"/>
      <c r="ZE176" s="0"/>
      <c r="ZF176" s="0"/>
      <c r="ZG176" s="0"/>
      <c r="ZH176" s="0"/>
      <c r="ZI176" s="0"/>
      <c r="ZJ176" s="0"/>
      <c r="ZK176" s="0"/>
      <c r="ZL176" s="0"/>
      <c r="ZM176" s="0"/>
      <c r="ZN176" s="0"/>
      <c r="ZO176" s="0"/>
      <c r="ZP176" s="0"/>
      <c r="ZQ176" s="0"/>
      <c r="ZR176" s="0"/>
      <c r="ZS176" s="0"/>
      <c r="ZT176" s="0"/>
      <c r="ZU176" s="0"/>
      <c r="ZV176" s="0"/>
      <c r="ZW176" s="0"/>
      <c r="ZX176" s="0"/>
      <c r="ZY176" s="0"/>
      <c r="ZZ176" s="0"/>
      <c r="AAA176" s="0"/>
      <c r="AAB176" s="0"/>
      <c r="AAC176" s="0"/>
      <c r="AAD176" s="0"/>
      <c r="AAE176" s="0"/>
      <c r="AAF176" s="0"/>
      <c r="AAG176" s="0"/>
      <c r="AAH176" s="0"/>
      <c r="AAI176" s="0"/>
      <c r="AAJ176" s="0"/>
      <c r="AAK176" s="0"/>
      <c r="AAL176" s="0"/>
      <c r="AAM176" s="0"/>
      <c r="AAN176" s="0"/>
      <c r="AAO176" s="0"/>
      <c r="AAP176" s="0"/>
      <c r="AAQ176" s="0"/>
      <c r="AAR176" s="0"/>
      <c r="AAS176" s="0"/>
      <c r="AAT176" s="0"/>
      <c r="AAU176" s="0"/>
      <c r="AAV176" s="0"/>
      <c r="AAW176" s="0"/>
      <c r="AAX176" s="0"/>
      <c r="AAY176" s="0"/>
      <c r="AAZ176" s="0"/>
      <c r="ABA176" s="0"/>
      <c r="ABB176" s="0"/>
      <c r="ABC176" s="0"/>
      <c r="ABD176" s="0"/>
      <c r="ABE176" s="0"/>
      <c r="ABF176" s="0"/>
      <c r="ABG176" s="0"/>
      <c r="ABH176" s="0"/>
      <c r="ABI176" s="0"/>
      <c r="ABJ176" s="0"/>
      <c r="ABK176" s="0"/>
      <c r="ABL176" s="0"/>
      <c r="ABM176" s="0"/>
      <c r="ABN176" s="0"/>
      <c r="ABO176" s="0"/>
      <c r="ABP176" s="0"/>
      <c r="ABQ176" s="0"/>
      <c r="ABR176" s="0"/>
      <c r="ABS176" s="0"/>
      <c r="ABT176" s="0"/>
      <c r="ABU176" s="0"/>
      <c r="ABV176" s="0"/>
      <c r="ABW176" s="0"/>
      <c r="ABX176" s="0"/>
      <c r="ABY176" s="0"/>
      <c r="ABZ176" s="0"/>
      <c r="ACA176" s="0"/>
      <c r="ACB176" s="0"/>
      <c r="ACC176" s="0"/>
      <c r="ACD176" s="0"/>
      <c r="ACE176" s="0"/>
      <c r="ACF176" s="0"/>
      <c r="ACG176" s="0"/>
      <c r="ACH176" s="0"/>
      <c r="ACI176" s="0"/>
      <c r="ACJ176" s="0"/>
      <c r="ACK176" s="0"/>
      <c r="ACL176" s="0"/>
      <c r="ACM176" s="0"/>
      <c r="ACN176" s="0"/>
      <c r="ACO176" s="0"/>
      <c r="ACP176" s="0"/>
      <c r="ACQ176" s="0"/>
      <c r="ACR176" s="0"/>
      <c r="ACS176" s="0"/>
      <c r="ACT176" s="0"/>
      <c r="ACU176" s="0"/>
      <c r="ACV176" s="0"/>
      <c r="ACW176" s="0"/>
      <c r="ACX176" s="0"/>
      <c r="ACY176" s="0"/>
      <c r="ACZ176" s="0"/>
      <c r="ADA176" s="0"/>
      <c r="ADB176" s="0"/>
      <c r="ADC176" s="0"/>
      <c r="ADD176" s="0"/>
      <c r="ADE176" s="0"/>
      <c r="ADF176" s="0"/>
      <c r="ADG176" s="0"/>
      <c r="ADH176" s="0"/>
      <c r="ADI176" s="0"/>
      <c r="ADJ176" s="0"/>
      <c r="ADK176" s="0"/>
      <c r="ADL176" s="0"/>
      <c r="ADM176" s="0"/>
      <c r="ADN176" s="0"/>
      <c r="ADO176" s="0"/>
      <c r="ADP176" s="0"/>
      <c r="ADQ176" s="0"/>
      <c r="ADR176" s="0"/>
      <c r="ADS176" s="0"/>
      <c r="ADT176" s="0"/>
      <c r="ADU176" s="0"/>
      <c r="ADV176" s="0"/>
      <c r="ADW176" s="0"/>
      <c r="ADX176" s="0"/>
      <c r="ADY176" s="0"/>
      <c r="ADZ176" s="0"/>
      <c r="AEA176" s="0"/>
      <c r="AEB176" s="0"/>
      <c r="AEC176" s="0"/>
      <c r="AED176" s="0"/>
      <c r="AEE176" s="0"/>
      <c r="AEF176" s="0"/>
      <c r="AEG176" s="0"/>
      <c r="AEH176" s="0"/>
      <c r="AEI176" s="0"/>
      <c r="AEJ176" s="0"/>
      <c r="AEK176" s="0"/>
      <c r="AEL176" s="0"/>
      <c r="AEM176" s="0"/>
      <c r="AEN176" s="0"/>
      <c r="AEO176" s="0"/>
      <c r="AEP176" s="0"/>
      <c r="AEQ176" s="0"/>
      <c r="AER176" s="0"/>
      <c r="AES176" s="0"/>
      <c r="AET176" s="0"/>
      <c r="AEU176" s="0"/>
      <c r="AEV176" s="0"/>
      <c r="AEW176" s="0"/>
      <c r="AEX176" s="0"/>
      <c r="AEY176" s="0"/>
      <c r="AEZ176" s="0"/>
      <c r="AFA176" s="0"/>
      <c r="AFB176" s="0"/>
      <c r="AFC176" s="0"/>
      <c r="AFD176" s="0"/>
      <c r="AFE176" s="0"/>
      <c r="AFF176" s="0"/>
      <c r="AFG176" s="0"/>
      <c r="AFH176" s="0"/>
      <c r="AFI176" s="0"/>
      <c r="AFJ176" s="0"/>
      <c r="AFK176" s="0"/>
      <c r="AFL176" s="0"/>
      <c r="AFM176" s="0"/>
      <c r="AFN176" s="0"/>
      <c r="AFO176" s="0"/>
      <c r="AFP176" s="0"/>
      <c r="AFQ176" s="0"/>
      <c r="AFR176" s="0"/>
      <c r="AFS176" s="0"/>
      <c r="AFT176" s="0"/>
      <c r="AFU176" s="0"/>
      <c r="AFV176" s="0"/>
      <c r="AFW176" s="0"/>
      <c r="AFX176" s="0"/>
      <c r="AFY176" s="0"/>
      <c r="AFZ176" s="0"/>
      <c r="AGA176" s="0"/>
      <c r="AGB176" s="0"/>
      <c r="AGC176" s="0"/>
      <c r="AGD176" s="0"/>
      <c r="AGE176" s="0"/>
      <c r="AGF176" s="0"/>
      <c r="AGG176" s="0"/>
      <c r="AGH176" s="0"/>
      <c r="AGI176" s="0"/>
      <c r="AGJ176" s="0"/>
      <c r="AGK176" s="0"/>
      <c r="AGL176" s="0"/>
      <c r="AGM176" s="0"/>
      <c r="AGN176" s="0"/>
      <c r="AGO176" s="0"/>
      <c r="AGP176" s="0"/>
      <c r="AGQ176" s="0"/>
      <c r="AGR176" s="0"/>
      <c r="AGS176" s="0"/>
      <c r="AGT176" s="0"/>
      <c r="AGU176" s="0"/>
      <c r="AGV176" s="0"/>
      <c r="AGW176" s="0"/>
      <c r="AGX176" s="0"/>
      <c r="AGY176" s="0"/>
      <c r="AGZ176" s="0"/>
      <c r="AHA176" s="0"/>
      <c r="AHB176" s="0"/>
      <c r="AHC176" s="0"/>
      <c r="AHD176" s="0"/>
      <c r="AHE176" s="0"/>
      <c r="AHF176" s="0"/>
      <c r="AHG176" s="0"/>
      <c r="AHH176" s="0"/>
      <c r="AHI176" s="0"/>
      <c r="AHJ176" s="0"/>
      <c r="AHK176" s="0"/>
      <c r="AHL176" s="0"/>
      <c r="AHM176" s="0"/>
      <c r="AHN176" s="0"/>
      <c r="AHO176" s="0"/>
      <c r="AHP176" s="0"/>
      <c r="AHQ176" s="0"/>
      <c r="AHR176" s="0"/>
      <c r="AHS176" s="0"/>
      <c r="AHT176" s="0"/>
      <c r="AHU176" s="0"/>
      <c r="AHV176" s="0"/>
      <c r="AHW176" s="0"/>
      <c r="AHX176" s="0"/>
      <c r="AHY176" s="0"/>
      <c r="AHZ176" s="0"/>
      <c r="AIA176" s="0"/>
      <c r="AIB176" s="0"/>
      <c r="AIC176" s="0"/>
      <c r="AID176" s="0"/>
      <c r="AIE176" s="0"/>
      <c r="AIF176" s="0"/>
      <c r="AIG176" s="0"/>
      <c r="AIH176" s="0"/>
      <c r="AII176" s="0"/>
      <c r="AIJ176" s="0"/>
      <c r="AIK176" s="0"/>
      <c r="AIL176" s="0"/>
      <c r="AIM176" s="0"/>
      <c r="AIN176" s="0"/>
      <c r="AIO176" s="0"/>
      <c r="AIP176" s="0"/>
      <c r="AIQ176" s="0"/>
      <c r="AIR176" s="0"/>
      <c r="AIS176" s="0"/>
      <c r="AIT176" s="0"/>
      <c r="AIU176" s="0"/>
      <c r="AIV176" s="0"/>
      <c r="AIW176" s="0"/>
      <c r="AIX176" s="0"/>
      <c r="AIY176" s="0"/>
      <c r="AIZ176" s="0"/>
      <c r="AJA176" s="0"/>
      <c r="AJB176" s="0"/>
      <c r="AJC176" s="0"/>
      <c r="AJD176" s="0"/>
      <c r="AJE176" s="0"/>
      <c r="AJF176" s="0"/>
      <c r="AJG176" s="0"/>
      <c r="AJH176" s="0"/>
      <c r="AJI176" s="0"/>
      <c r="AJJ176" s="0"/>
      <c r="AJK176" s="0"/>
      <c r="AJL176" s="0"/>
      <c r="AJM176" s="0"/>
      <c r="AJN176" s="0"/>
      <c r="AJO176" s="0"/>
      <c r="AJP176" s="0"/>
      <c r="AJQ176" s="0"/>
      <c r="AJR176" s="0"/>
      <c r="AJS176" s="0"/>
      <c r="AJT176" s="0"/>
      <c r="AJU176" s="0"/>
      <c r="AJV176" s="0"/>
      <c r="AJW176" s="0"/>
      <c r="AJX176" s="0"/>
      <c r="AJY176" s="0"/>
      <c r="AJZ176" s="0"/>
      <c r="AKA176" s="0"/>
      <c r="AKB176" s="0"/>
      <c r="AKC176" s="0"/>
      <c r="AKD176" s="0"/>
      <c r="AKE176" s="0"/>
      <c r="AKF176" s="0"/>
      <c r="AKG176" s="0"/>
      <c r="AKH176" s="0"/>
      <c r="AKI176" s="0"/>
      <c r="AKJ176" s="0"/>
      <c r="AKK176" s="0"/>
      <c r="AKL176" s="0"/>
      <c r="AKM176" s="0"/>
      <c r="AKN176" s="0"/>
      <c r="AKO176" s="0"/>
      <c r="AKP176" s="0"/>
      <c r="AKQ176" s="0"/>
      <c r="AKR176" s="0"/>
      <c r="AKS176" s="0"/>
      <c r="AKT176" s="0"/>
      <c r="AKU176" s="0"/>
      <c r="AKV176" s="0"/>
      <c r="AKW176" s="0"/>
      <c r="AKX176" s="0"/>
      <c r="AKY176" s="0"/>
      <c r="AKZ176" s="0"/>
      <c r="ALA176" s="0"/>
      <c r="ALB176" s="0"/>
      <c r="ALC176" s="0"/>
      <c r="ALD176" s="0"/>
      <c r="ALE176" s="0"/>
      <c r="ALF176" s="0"/>
      <c r="ALG176" s="0"/>
      <c r="ALH176" s="0"/>
      <c r="ALI176" s="0"/>
      <c r="ALJ176" s="0"/>
      <c r="ALK176" s="0"/>
      <c r="ALL176" s="0"/>
      <c r="ALM176" s="0"/>
      <c r="ALN176" s="0"/>
      <c r="ALO176" s="0"/>
      <c r="ALP176" s="0"/>
      <c r="ALQ176" s="0"/>
      <c r="ALR176" s="0"/>
      <c r="ALS176" s="0"/>
      <c r="ALT176" s="0"/>
      <c r="ALU176" s="0"/>
      <c r="ALV176" s="0"/>
      <c r="ALW176" s="0"/>
      <c r="ALX176" s="0"/>
      <c r="ALY176" s="0"/>
      <c r="ALZ176" s="0"/>
      <c r="AMA176" s="0"/>
      <c r="AMB176" s="0"/>
      <c r="AMC176" s="0"/>
      <c r="AMD176" s="0"/>
      <c r="AME176" s="0"/>
      <c r="AMF176" s="0"/>
      <c r="AMG176" s="0"/>
      <c r="AMH176" s="0"/>
      <c r="AMI176" s="0"/>
      <c r="AMJ176" s="0"/>
    </row>
    <row r="177" customFormat="false" ht="15.75" hidden="false" customHeight="true" outlineLevel="1" collapsed="false">
      <c r="A177" s="270"/>
      <c r="B177" s="281" t="s">
        <v>165</v>
      </c>
      <c r="C177" s="222"/>
      <c r="D177" s="58" t="n">
        <v>18.015268</v>
      </c>
      <c r="E177" s="58"/>
      <c r="F177" s="58"/>
      <c r="G177" s="58"/>
      <c r="H177" s="58"/>
      <c r="I177" s="58"/>
      <c r="J177" s="58"/>
      <c r="K177" s="282"/>
      <c r="L177" s="282"/>
      <c r="M177" s="282"/>
      <c r="N177" s="282" t="n">
        <v>100.27</v>
      </c>
      <c r="O177" s="218"/>
      <c r="P177" s="58"/>
      <c r="Q177" s="58"/>
      <c r="R177" s="58"/>
      <c r="S177" s="58"/>
      <c r="T177" s="58"/>
      <c r="U177" s="58"/>
      <c r="V177" s="58"/>
      <c r="W177" s="58"/>
      <c r="X177" s="60"/>
      <c r="Y177" s="58"/>
      <c r="Z177" s="58"/>
      <c r="AA177" s="58"/>
      <c r="AB177" s="58"/>
      <c r="AC177" s="58"/>
      <c r="AD177" s="58"/>
      <c r="AE177" s="58"/>
      <c r="AF177" s="58"/>
      <c r="AG177" s="58"/>
      <c r="AH177" s="58"/>
      <c r="AI177" s="218"/>
      <c r="AJ177" s="58"/>
      <c r="AK177" s="58"/>
      <c r="AL177" s="58"/>
      <c r="AM177" s="58"/>
      <c r="AN177" s="58"/>
      <c r="AO177" s="58"/>
      <c r="AP177" s="58"/>
      <c r="AQ177" s="58"/>
      <c r="AR177" s="60"/>
      <c r="AS177" s="218"/>
      <c r="AT177" s="58"/>
      <c r="AU177" s="58"/>
      <c r="AV177" s="58"/>
      <c r="AW177" s="58"/>
      <c r="AX177" s="58"/>
      <c r="AY177" s="58"/>
      <c r="AZ177" s="58"/>
      <c r="BA177" s="58"/>
      <c r="BB177" s="60"/>
      <c r="BW177" s="0"/>
      <c r="BX177" s="0"/>
      <c r="BY177" s="0"/>
      <c r="BZ177" s="0"/>
      <c r="CA177" s="0"/>
      <c r="CB177" s="0"/>
      <c r="CC177" s="0"/>
      <c r="CD177" s="0"/>
      <c r="CE177" s="0"/>
      <c r="CF177" s="0"/>
      <c r="CG177" s="0"/>
      <c r="CH177" s="0"/>
      <c r="CI177" s="0"/>
      <c r="CJ177" s="0"/>
      <c r="CK177" s="0"/>
      <c r="CL177" s="0"/>
      <c r="CM177" s="0"/>
      <c r="CN177" s="0"/>
      <c r="CO177" s="0"/>
      <c r="CP177" s="0"/>
      <c r="CQ177" s="0"/>
      <c r="CR177" s="0"/>
      <c r="CS177" s="0"/>
      <c r="CT177" s="0"/>
      <c r="CU177" s="0"/>
      <c r="CV177" s="0"/>
      <c r="CW177" s="0"/>
      <c r="CX177" s="0"/>
      <c r="CY177" s="0"/>
      <c r="CZ177" s="0"/>
      <c r="DA177" s="0"/>
      <c r="DB177" s="0"/>
      <c r="DC177" s="0"/>
      <c r="DD177" s="0"/>
      <c r="DE177" s="0"/>
      <c r="DF177" s="0"/>
      <c r="DG177" s="0"/>
      <c r="DH177" s="0"/>
      <c r="DI177" s="0"/>
      <c r="DJ177" s="0"/>
      <c r="DK177" s="0"/>
      <c r="DL177" s="0"/>
      <c r="DM177" s="0"/>
      <c r="DN177" s="0"/>
      <c r="DO177" s="0"/>
      <c r="DP177" s="0"/>
      <c r="DQ177" s="0"/>
      <c r="DR177" s="0"/>
      <c r="DS177" s="0"/>
      <c r="DT177" s="0"/>
      <c r="DU177" s="0"/>
      <c r="DV177" s="0"/>
      <c r="DW177" s="0"/>
      <c r="DX177" s="0"/>
      <c r="DY177" s="0"/>
      <c r="DZ177" s="0"/>
      <c r="EA177" s="0"/>
      <c r="EB177" s="0"/>
      <c r="EC177" s="0"/>
      <c r="ED177" s="0"/>
      <c r="EE177" s="0"/>
      <c r="EF177" s="0"/>
      <c r="EG177" s="0"/>
      <c r="EH177" s="0"/>
      <c r="EI177" s="0"/>
      <c r="EJ177" s="0"/>
      <c r="EK177" s="0"/>
      <c r="EL177" s="0"/>
      <c r="EM177" s="0"/>
      <c r="EN177" s="0"/>
      <c r="EO177" s="0"/>
      <c r="EP177" s="0"/>
      <c r="EQ177" s="0"/>
      <c r="ER177" s="0"/>
      <c r="ES177" s="0"/>
      <c r="ET177" s="0"/>
      <c r="EU177" s="0"/>
      <c r="EV177" s="0"/>
      <c r="EW177" s="0"/>
      <c r="EX177" s="0"/>
      <c r="EY177" s="0"/>
      <c r="EZ177" s="0"/>
      <c r="FA177" s="0"/>
      <c r="FB177" s="0"/>
      <c r="FC177" s="0"/>
      <c r="FD177" s="0"/>
      <c r="FE177" s="0"/>
      <c r="FF177" s="0"/>
      <c r="FG177" s="0"/>
      <c r="FH177" s="0"/>
      <c r="FI177" s="0"/>
      <c r="FJ177" s="0"/>
      <c r="FK177" s="0"/>
      <c r="FL177" s="0"/>
      <c r="FM177" s="0"/>
      <c r="FN177" s="0"/>
      <c r="FO177" s="0"/>
      <c r="FP177" s="0"/>
      <c r="FQ177" s="0"/>
      <c r="FR177" s="0"/>
      <c r="FS177" s="0"/>
      <c r="FT177" s="0"/>
      <c r="FU177" s="0"/>
      <c r="FV177" s="0"/>
      <c r="FW177" s="0"/>
      <c r="FX177" s="0"/>
      <c r="FY177" s="0"/>
      <c r="FZ177" s="0"/>
      <c r="GA177" s="0"/>
      <c r="GB177" s="0"/>
      <c r="GC177" s="0"/>
      <c r="GD177" s="0"/>
      <c r="GE177" s="0"/>
      <c r="GF177" s="0"/>
      <c r="GG177" s="0"/>
      <c r="GH177" s="0"/>
      <c r="GI177" s="0"/>
      <c r="GJ177" s="0"/>
      <c r="GK177" s="0"/>
      <c r="GL177" s="0"/>
      <c r="GM177" s="0"/>
      <c r="GN177" s="0"/>
      <c r="GO177" s="0"/>
      <c r="GP177" s="0"/>
      <c r="GQ177" s="0"/>
      <c r="GR177" s="0"/>
      <c r="GS177" s="0"/>
      <c r="GT177" s="0"/>
      <c r="GU177" s="0"/>
      <c r="GV177" s="0"/>
      <c r="GW177" s="0"/>
      <c r="GX177" s="0"/>
      <c r="GY177" s="0"/>
      <c r="GZ177" s="0"/>
      <c r="HA177" s="0"/>
      <c r="HB177" s="0"/>
      <c r="HC177" s="0"/>
      <c r="HD177" s="0"/>
      <c r="HE177" s="0"/>
      <c r="HF177" s="0"/>
      <c r="HG177" s="0"/>
      <c r="HH177" s="0"/>
      <c r="HI177" s="0"/>
      <c r="HJ177" s="0"/>
      <c r="HK177" s="0"/>
      <c r="HL177" s="0"/>
      <c r="HM177" s="0"/>
      <c r="HN177" s="0"/>
      <c r="HO177" s="0"/>
      <c r="HP177" s="0"/>
      <c r="HQ177" s="0"/>
      <c r="HR177" s="0"/>
      <c r="HS177" s="0"/>
      <c r="HT177" s="0"/>
      <c r="HU177" s="0"/>
      <c r="HV177" s="0"/>
      <c r="HW177" s="0"/>
      <c r="HX177" s="0"/>
      <c r="HY177" s="0"/>
      <c r="HZ177" s="0"/>
      <c r="IA177" s="0"/>
      <c r="IB177" s="0"/>
      <c r="IC177" s="0"/>
      <c r="ID177" s="0"/>
      <c r="IE177" s="0"/>
      <c r="IF177" s="0"/>
      <c r="IG177" s="0"/>
      <c r="IH177" s="0"/>
      <c r="II177" s="0"/>
      <c r="IJ177" s="0"/>
      <c r="IK177" s="0"/>
      <c r="IL177" s="0"/>
      <c r="IM177" s="0"/>
      <c r="IN177" s="0"/>
      <c r="IO177" s="0"/>
      <c r="IP177" s="0"/>
      <c r="IQ177" s="0"/>
      <c r="IR177" s="0"/>
      <c r="IS177" s="0"/>
      <c r="IT177" s="0"/>
      <c r="IU177" s="0"/>
      <c r="IV177" s="0"/>
      <c r="IW177" s="0"/>
      <c r="IX177" s="0"/>
      <c r="IY177" s="0"/>
      <c r="IZ177" s="0"/>
      <c r="JA177" s="0"/>
      <c r="JB177" s="0"/>
      <c r="JC177" s="0"/>
      <c r="JD177" s="0"/>
      <c r="JE177" s="0"/>
      <c r="JF177" s="0"/>
      <c r="JG177" s="0"/>
      <c r="JH177" s="0"/>
      <c r="JI177" s="0"/>
      <c r="JJ177" s="0"/>
      <c r="JK177" s="0"/>
      <c r="JL177" s="0"/>
      <c r="JM177" s="0"/>
      <c r="JN177" s="0"/>
      <c r="JO177" s="0"/>
      <c r="JP177" s="0"/>
      <c r="JQ177" s="0"/>
      <c r="JR177" s="0"/>
      <c r="JS177" s="0"/>
      <c r="JT177" s="0"/>
      <c r="JU177" s="0"/>
      <c r="JV177" s="0"/>
      <c r="JW177" s="0"/>
      <c r="JX177" s="0"/>
      <c r="JY177" s="0"/>
      <c r="JZ177" s="0"/>
      <c r="KA177" s="0"/>
      <c r="KB177" s="0"/>
      <c r="KC177" s="0"/>
      <c r="KD177" s="0"/>
      <c r="KE177" s="0"/>
      <c r="KF177" s="0"/>
      <c r="KG177" s="0"/>
      <c r="KH177" s="0"/>
      <c r="KI177" s="0"/>
      <c r="KJ177" s="0"/>
      <c r="KK177" s="0"/>
      <c r="KL177" s="0"/>
      <c r="KM177" s="0"/>
      <c r="KN177" s="0"/>
      <c r="KO177" s="0"/>
      <c r="KP177" s="0"/>
      <c r="KQ177" s="0"/>
      <c r="KR177" s="0"/>
      <c r="KS177" s="0"/>
      <c r="KT177" s="0"/>
      <c r="KU177" s="0"/>
      <c r="KV177" s="0"/>
      <c r="KW177" s="0"/>
      <c r="KX177" s="0"/>
      <c r="KY177" s="0"/>
      <c r="KZ177" s="0"/>
      <c r="LA177" s="0"/>
      <c r="LB177" s="0"/>
      <c r="LC177" s="0"/>
      <c r="LD177" s="0"/>
      <c r="LE177" s="0"/>
      <c r="LF177" s="0"/>
      <c r="LG177" s="0"/>
      <c r="LH177" s="0"/>
      <c r="LI177" s="0"/>
      <c r="LJ177" s="0"/>
      <c r="LK177" s="0"/>
      <c r="LL177" s="0"/>
      <c r="LM177" s="0"/>
      <c r="LN177" s="0"/>
      <c r="LO177" s="0"/>
      <c r="LP177" s="0"/>
      <c r="LQ177" s="0"/>
      <c r="LR177" s="0"/>
      <c r="LS177" s="0"/>
      <c r="LT177" s="0"/>
      <c r="LU177" s="0"/>
      <c r="LV177" s="0"/>
      <c r="LW177" s="0"/>
      <c r="LX177" s="0"/>
      <c r="LY177" s="0"/>
      <c r="LZ177" s="0"/>
      <c r="MA177" s="0"/>
      <c r="MB177" s="0"/>
      <c r="MC177" s="0"/>
      <c r="MD177" s="0"/>
      <c r="ME177" s="0"/>
      <c r="MF177" s="0"/>
      <c r="MG177" s="0"/>
      <c r="MH177" s="0"/>
      <c r="MI177" s="0"/>
      <c r="MJ177" s="0"/>
      <c r="MK177" s="0"/>
      <c r="ML177" s="0"/>
      <c r="MM177" s="0"/>
      <c r="MN177" s="0"/>
      <c r="MO177" s="0"/>
      <c r="MP177" s="0"/>
      <c r="MQ177" s="0"/>
      <c r="MR177" s="0"/>
      <c r="MS177" s="0"/>
      <c r="MT177" s="0"/>
      <c r="MU177" s="0"/>
      <c r="MV177" s="0"/>
      <c r="MW177" s="0"/>
      <c r="MX177" s="0"/>
      <c r="MY177" s="0"/>
      <c r="MZ177" s="0"/>
      <c r="NA177" s="0"/>
      <c r="NB177" s="0"/>
      <c r="NC177" s="0"/>
      <c r="ND177" s="0"/>
      <c r="NE177" s="0"/>
      <c r="NF177" s="0"/>
      <c r="NG177" s="0"/>
      <c r="NH177" s="0"/>
      <c r="NI177" s="0"/>
      <c r="NJ177" s="0"/>
      <c r="NK177" s="0"/>
      <c r="NL177" s="0"/>
      <c r="NM177" s="0"/>
      <c r="NN177" s="0"/>
      <c r="NO177" s="0"/>
      <c r="NP177" s="0"/>
      <c r="NQ177" s="0"/>
      <c r="NR177" s="0"/>
      <c r="NS177" s="0"/>
      <c r="NT177" s="0"/>
      <c r="NU177" s="0"/>
      <c r="NV177" s="0"/>
      <c r="NW177" s="0"/>
      <c r="NX177" s="0"/>
      <c r="NY177" s="0"/>
      <c r="NZ177" s="0"/>
      <c r="OA177" s="0"/>
      <c r="OB177" s="0"/>
      <c r="OC177" s="0"/>
      <c r="OD177" s="0"/>
      <c r="OE177" s="0"/>
      <c r="OF177" s="0"/>
      <c r="OG177" s="0"/>
      <c r="OH177" s="0"/>
      <c r="OI177" s="0"/>
      <c r="OJ177" s="0"/>
      <c r="OK177" s="0"/>
      <c r="OL177" s="0"/>
      <c r="OM177" s="0"/>
      <c r="ON177" s="0"/>
      <c r="OO177" s="0"/>
      <c r="OP177" s="0"/>
      <c r="OQ177" s="0"/>
      <c r="OR177" s="0"/>
      <c r="OS177" s="0"/>
      <c r="OT177" s="0"/>
      <c r="OU177" s="0"/>
      <c r="OV177" s="0"/>
      <c r="OW177" s="0"/>
      <c r="OX177" s="0"/>
      <c r="OY177" s="0"/>
      <c r="OZ177" s="0"/>
      <c r="PA177" s="0"/>
      <c r="PB177" s="0"/>
      <c r="PC177" s="0"/>
      <c r="PD177" s="0"/>
      <c r="PE177" s="0"/>
      <c r="PF177" s="0"/>
      <c r="PG177" s="0"/>
      <c r="PH177" s="0"/>
      <c r="PI177" s="0"/>
      <c r="PJ177" s="0"/>
      <c r="PK177" s="0"/>
      <c r="PL177" s="0"/>
      <c r="PM177" s="0"/>
      <c r="PN177" s="0"/>
      <c r="PO177" s="0"/>
      <c r="PP177" s="0"/>
      <c r="PQ177" s="0"/>
      <c r="PR177" s="0"/>
      <c r="PS177" s="0"/>
      <c r="PT177" s="0"/>
      <c r="PU177" s="0"/>
      <c r="PV177" s="0"/>
      <c r="PW177" s="0"/>
      <c r="PX177" s="0"/>
      <c r="PY177" s="0"/>
      <c r="PZ177" s="0"/>
      <c r="QA177" s="0"/>
      <c r="QB177" s="0"/>
      <c r="QC177" s="0"/>
      <c r="QD177" s="0"/>
      <c r="QE177" s="0"/>
      <c r="QF177" s="0"/>
      <c r="QG177" s="0"/>
      <c r="QH177" s="0"/>
      <c r="QI177" s="0"/>
      <c r="QJ177" s="0"/>
      <c r="QK177" s="0"/>
      <c r="QL177" s="0"/>
      <c r="QM177" s="0"/>
      <c r="QN177" s="0"/>
      <c r="QO177" s="0"/>
      <c r="QP177" s="0"/>
      <c r="QQ177" s="0"/>
      <c r="QR177" s="0"/>
      <c r="QS177" s="0"/>
      <c r="QT177" s="0"/>
      <c r="QU177" s="0"/>
      <c r="QV177" s="0"/>
      <c r="QW177" s="0"/>
      <c r="QX177" s="0"/>
      <c r="QY177" s="0"/>
      <c r="QZ177" s="0"/>
      <c r="RA177" s="0"/>
      <c r="RB177" s="0"/>
      <c r="RC177" s="0"/>
      <c r="RD177" s="0"/>
      <c r="RE177" s="0"/>
      <c r="RF177" s="0"/>
      <c r="RG177" s="0"/>
      <c r="RH177" s="0"/>
      <c r="RI177" s="0"/>
      <c r="RJ177" s="0"/>
      <c r="RK177" s="0"/>
      <c r="RL177" s="0"/>
      <c r="RM177" s="0"/>
      <c r="RN177" s="0"/>
      <c r="RO177" s="0"/>
      <c r="RP177" s="0"/>
      <c r="RQ177" s="0"/>
      <c r="RR177" s="0"/>
      <c r="RS177" s="0"/>
      <c r="RT177" s="0"/>
      <c r="RU177" s="0"/>
      <c r="RV177" s="0"/>
      <c r="RW177" s="0"/>
      <c r="RX177" s="0"/>
      <c r="RY177" s="0"/>
      <c r="RZ177" s="0"/>
      <c r="SA177" s="0"/>
      <c r="SB177" s="0"/>
      <c r="SC177" s="0"/>
      <c r="SD177" s="0"/>
      <c r="SE177" s="0"/>
      <c r="SF177" s="0"/>
      <c r="SG177" s="0"/>
      <c r="SH177" s="0"/>
      <c r="SI177" s="0"/>
      <c r="SJ177" s="0"/>
      <c r="SK177" s="0"/>
      <c r="SL177" s="0"/>
      <c r="SM177" s="0"/>
      <c r="SN177" s="0"/>
      <c r="SO177" s="0"/>
      <c r="SP177" s="0"/>
      <c r="SQ177" s="0"/>
      <c r="SR177" s="0"/>
      <c r="SS177" s="0"/>
      <c r="ST177" s="0"/>
      <c r="SU177" s="0"/>
      <c r="SV177" s="0"/>
      <c r="SW177" s="0"/>
      <c r="SX177" s="0"/>
      <c r="SY177" s="0"/>
      <c r="SZ177" s="0"/>
      <c r="TA177" s="0"/>
      <c r="TB177" s="0"/>
      <c r="TC177" s="0"/>
      <c r="TD177" s="0"/>
      <c r="TE177" s="0"/>
      <c r="TF177" s="0"/>
      <c r="TG177" s="0"/>
      <c r="TH177" s="0"/>
      <c r="TI177" s="0"/>
      <c r="TJ177" s="0"/>
      <c r="TK177" s="0"/>
      <c r="TL177" s="0"/>
      <c r="TM177" s="0"/>
      <c r="TN177" s="0"/>
      <c r="TO177" s="0"/>
      <c r="TP177" s="0"/>
      <c r="TQ177" s="0"/>
      <c r="TR177" s="0"/>
      <c r="TS177" s="0"/>
      <c r="TT177" s="0"/>
      <c r="TU177" s="0"/>
      <c r="TV177" s="0"/>
      <c r="TW177" s="0"/>
      <c r="TX177" s="0"/>
      <c r="TY177" s="0"/>
      <c r="TZ177" s="0"/>
      <c r="UA177" s="0"/>
      <c r="UB177" s="0"/>
      <c r="UC177" s="0"/>
      <c r="UD177" s="0"/>
      <c r="UE177" s="0"/>
      <c r="UF177" s="0"/>
      <c r="UG177" s="0"/>
      <c r="UH177" s="0"/>
      <c r="UI177" s="0"/>
      <c r="UJ177" s="0"/>
      <c r="UK177" s="0"/>
      <c r="UL177" s="0"/>
      <c r="UM177" s="0"/>
      <c r="UN177" s="0"/>
      <c r="UO177" s="0"/>
      <c r="UP177" s="0"/>
      <c r="UQ177" s="0"/>
      <c r="UR177" s="0"/>
      <c r="US177" s="0"/>
      <c r="UT177" s="0"/>
      <c r="UU177" s="0"/>
      <c r="UV177" s="0"/>
      <c r="UW177" s="0"/>
      <c r="UX177" s="0"/>
      <c r="UY177" s="0"/>
      <c r="UZ177" s="0"/>
      <c r="VA177" s="0"/>
      <c r="VB177" s="0"/>
      <c r="VC177" s="0"/>
      <c r="VD177" s="0"/>
      <c r="VE177" s="0"/>
      <c r="VF177" s="0"/>
      <c r="VG177" s="0"/>
      <c r="VH177" s="0"/>
      <c r="VI177" s="0"/>
      <c r="VJ177" s="0"/>
      <c r="VK177" s="0"/>
      <c r="VL177" s="0"/>
      <c r="VM177" s="0"/>
      <c r="VN177" s="0"/>
      <c r="VO177" s="0"/>
      <c r="VP177" s="0"/>
      <c r="VQ177" s="0"/>
      <c r="VR177" s="0"/>
      <c r="VS177" s="0"/>
      <c r="VT177" s="0"/>
      <c r="VU177" s="0"/>
      <c r="VV177" s="0"/>
      <c r="VW177" s="0"/>
      <c r="VX177" s="0"/>
      <c r="VY177" s="0"/>
      <c r="VZ177" s="0"/>
      <c r="WA177" s="0"/>
      <c r="WB177" s="0"/>
      <c r="WC177" s="0"/>
      <c r="WD177" s="0"/>
      <c r="WE177" s="0"/>
      <c r="WF177" s="0"/>
      <c r="WG177" s="0"/>
      <c r="WH177" s="0"/>
      <c r="WI177" s="0"/>
      <c r="WJ177" s="0"/>
      <c r="WK177" s="0"/>
      <c r="WL177" s="0"/>
      <c r="WM177" s="0"/>
      <c r="WN177" s="0"/>
      <c r="WO177" s="0"/>
      <c r="WP177" s="0"/>
      <c r="WQ177" s="0"/>
      <c r="WR177" s="0"/>
      <c r="WS177" s="0"/>
      <c r="WT177" s="0"/>
      <c r="WU177" s="0"/>
      <c r="WV177" s="0"/>
      <c r="WW177" s="0"/>
      <c r="WX177" s="0"/>
      <c r="WY177" s="0"/>
      <c r="WZ177" s="0"/>
      <c r="XA177" s="0"/>
      <c r="XB177" s="0"/>
      <c r="XC177" s="0"/>
      <c r="XD177" s="0"/>
      <c r="XE177" s="0"/>
      <c r="XF177" s="0"/>
      <c r="XG177" s="0"/>
      <c r="XH177" s="0"/>
      <c r="XI177" s="0"/>
      <c r="XJ177" s="0"/>
      <c r="XK177" s="0"/>
      <c r="XL177" s="0"/>
      <c r="XM177" s="0"/>
      <c r="XN177" s="0"/>
      <c r="XO177" s="0"/>
      <c r="XP177" s="0"/>
      <c r="XQ177" s="0"/>
      <c r="XR177" s="0"/>
      <c r="XS177" s="0"/>
      <c r="XT177" s="0"/>
      <c r="XU177" s="0"/>
      <c r="XV177" s="0"/>
      <c r="XW177" s="0"/>
      <c r="XX177" s="0"/>
      <c r="XY177" s="0"/>
      <c r="XZ177" s="0"/>
      <c r="YA177" s="0"/>
      <c r="YB177" s="0"/>
      <c r="YC177" s="0"/>
      <c r="YD177" s="0"/>
      <c r="YE177" s="0"/>
      <c r="YF177" s="0"/>
      <c r="YG177" s="0"/>
      <c r="YH177" s="0"/>
      <c r="YI177" s="0"/>
      <c r="YJ177" s="0"/>
      <c r="YK177" s="0"/>
      <c r="YL177" s="0"/>
      <c r="YM177" s="0"/>
      <c r="YN177" s="0"/>
      <c r="YO177" s="0"/>
      <c r="YP177" s="0"/>
      <c r="YQ177" s="0"/>
      <c r="YR177" s="0"/>
      <c r="YS177" s="0"/>
      <c r="YT177" s="0"/>
      <c r="YU177" s="0"/>
      <c r="YV177" s="0"/>
      <c r="YW177" s="0"/>
      <c r="YX177" s="0"/>
      <c r="YY177" s="0"/>
      <c r="YZ177" s="0"/>
      <c r="ZA177" s="0"/>
      <c r="ZB177" s="0"/>
      <c r="ZC177" s="0"/>
      <c r="ZD177" s="0"/>
      <c r="ZE177" s="0"/>
      <c r="ZF177" s="0"/>
      <c r="ZG177" s="0"/>
      <c r="ZH177" s="0"/>
      <c r="ZI177" s="0"/>
      <c r="ZJ177" s="0"/>
      <c r="ZK177" s="0"/>
      <c r="ZL177" s="0"/>
      <c r="ZM177" s="0"/>
      <c r="ZN177" s="0"/>
      <c r="ZO177" s="0"/>
      <c r="ZP177" s="0"/>
      <c r="ZQ177" s="0"/>
      <c r="ZR177" s="0"/>
      <c r="ZS177" s="0"/>
      <c r="ZT177" s="0"/>
      <c r="ZU177" s="0"/>
      <c r="ZV177" s="0"/>
      <c r="ZW177" s="0"/>
      <c r="ZX177" s="0"/>
      <c r="ZY177" s="0"/>
      <c r="ZZ177" s="0"/>
      <c r="AAA177" s="0"/>
      <c r="AAB177" s="0"/>
      <c r="AAC177" s="0"/>
      <c r="AAD177" s="0"/>
      <c r="AAE177" s="0"/>
      <c r="AAF177" s="0"/>
      <c r="AAG177" s="0"/>
      <c r="AAH177" s="0"/>
      <c r="AAI177" s="0"/>
      <c r="AAJ177" s="0"/>
      <c r="AAK177" s="0"/>
      <c r="AAL177" s="0"/>
      <c r="AAM177" s="0"/>
      <c r="AAN177" s="0"/>
      <c r="AAO177" s="0"/>
      <c r="AAP177" s="0"/>
      <c r="AAQ177" s="0"/>
      <c r="AAR177" s="0"/>
      <c r="AAS177" s="0"/>
      <c r="AAT177" s="0"/>
      <c r="AAU177" s="0"/>
      <c r="AAV177" s="0"/>
      <c r="AAW177" s="0"/>
      <c r="AAX177" s="0"/>
      <c r="AAY177" s="0"/>
      <c r="AAZ177" s="0"/>
      <c r="ABA177" s="0"/>
      <c r="ABB177" s="0"/>
      <c r="ABC177" s="0"/>
      <c r="ABD177" s="0"/>
      <c r="ABE177" s="0"/>
      <c r="ABF177" s="0"/>
      <c r="ABG177" s="0"/>
      <c r="ABH177" s="0"/>
      <c r="ABI177" s="0"/>
      <c r="ABJ177" s="0"/>
      <c r="ABK177" s="0"/>
      <c r="ABL177" s="0"/>
      <c r="ABM177" s="0"/>
      <c r="ABN177" s="0"/>
      <c r="ABO177" s="0"/>
      <c r="ABP177" s="0"/>
      <c r="ABQ177" s="0"/>
      <c r="ABR177" s="0"/>
      <c r="ABS177" s="0"/>
      <c r="ABT177" s="0"/>
      <c r="ABU177" s="0"/>
      <c r="ABV177" s="0"/>
      <c r="ABW177" s="0"/>
      <c r="ABX177" s="0"/>
      <c r="ABY177" s="0"/>
      <c r="ABZ177" s="0"/>
      <c r="ACA177" s="0"/>
      <c r="ACB177" s="0"/>
      <c r="ACC177" s="0"/>
      <c r="ACD177" s="0"/>
      <c r="ACE177" s="0"/>
      <c r="ACF177" s="0"/>
      <c r="ACG177" s="0"/>
      <c r="ACH177" s="0"/>
      <c r="ACI177" s="0"/>
      <c r="ACJ177" s="0"/>
      <c r="ACK177" s="0"/>
      <c r="ACL177" s="0"/>
      <c r="ACM177" s="0"/>
      <c r="ACN177" s="0"/>
      <c r="ACO177" s="0"/>
      <c r="ACP177" s="0"/>
      <c r="ACQ177" s="0"/>
      <c r="ACR177" s="0"/>
      <c r="ACS177" s="0"/>
      <c r="ACT177" s="0"/>
      <c r="ACU177" s="0"/>
      <c r="ACV177" s="0"/>
      <c r="ACW177" s="0"/>
      <c r="ACX177" s="0"/>
      <c r="ACY177" s="0"/>
      <c r="ACZ177" s="0"/>
      <c r="ADA177" s="0"/>
      <c r="ADB177" s="0"/>
      <c r="ADC177" s="0"/>
      <c r="ADD177" s="0"/>
      <c r="ADE177" s="0"/>
      <c r="ADF177" s="0"/>
      <c r="ADG177" s="0"/>
      <c r="ADH177" s="0"/>
      <c r="ADI177" s="0"/>
      <c r="ADJ177" s="0"/>
      <c r="ADK177" s="0"/>
      <c r="ADL177" s="0"/>
      <c r="ADM177" s="0"/>
      <c r="ADN177" s="0"/>
      <c r="ADO177" s="0"/>
      <c r="ADP177" s="0"/>
      <c r="ADQ177" s="0"/>
      <c r="ADR177" s="0"/>
      <c r="ADS177" s="0"/>
      <c r="ADT177" s="0"/>
      <c r="ADU177" s="0"/>
      <c r="ADV177" s="0"/>
      <c r="ADW177" s="0"/>
      <c r="ADX177" s="0"/>
      <c r="ADY177" s="0"/>
      <c r="ADZ177" s="0"/>
      <c r="AEA177" s="0"/>
      <c r="AEB177" s="0"/>
      <c r="AEC177" s="0"/>
      <c r="AED177" s="0"/>
      <c r="AEE177" s="0"/>
      <c r="AEF177" s="0"/>
      <c r="AEG177" s="0"/>
      <c r="AEH177" s="0"/>
      <c r="AEI177" s="0"/>
      <c r="AEJ177" s="0"/>
      <c r="AEK177" s="0"/>
      <c r="AEL177" s="0"/>
      <c r="AEM177" s="0"/>
      <c r="AEN177" s="0"/>
      <c r="AEO177" s="0"/>
      <c r="AEP177" s="0"/>
      <c r="AEQ177" s="0"/>
      <c r="AER177" s="0"/>
      <c r="AES177" s="0"/>
      <c r="AET177" s="0"/>
      <c r="AEU177" s="0"/>
      <c r="AEV177" s="0"/>
      <c r="AEW177" s="0"/>
      <c r="AEX177" s="0"/>
      <c r="AEY177" s="0"/>
      <c r="AEZ177" s="0"/>
      <c r="AFA177" s="0"/>
      <c r="AFB177" s="0"/>
      <c r="AFC177" s="0"/>
      <c r="AFD177" s="0"/>
      <c r="AFE177" s="0"/>
      <c r="AFF177" s="0"/>
      <c r="AFG177" s="0"/>
      <c r="AFH177" s="0"/>
      <c r="AFI177" s="0"/>
      <c r="AFJ177" s="0"/>
      <c r="AFK177" s="0"/>
      <c r="AFL177" s="0"/>
      <c r="AFM177" s="0"/>
      <c r="AFN177" s="0"/>
      <c r="AFO177" s="0"/>
      <c r="AFP177" s="0"/>
      <c r="AFQ177" s="0"/>
      <c r="AFR177" s="0"/>
      <c r="AFS177" s="0"/>
      <c r="AFT177" s="0"/>
      <c r="AFU177" s="0"/>
      <c r="AFV177" s="0"/>
      <c r="AFW177" s="0"/>
      <c r="AFX177" s="0"/>
      <c r="AFY177" s="0"/>
      <c r="AFZ177" s="0"/>
      <c r="AGA177" s="0"/>
      <c r="AGB177" s="0"/>
      <c r="AGC177" s="0"/>
      <c r="AGD177" s="0"/>
      <c r="AGE177" s="0"/>
      <c r="AGF177" s="0"/>
      <c r="AGG177" s="0"/>
      <c r="AGH177" s="0"/>
      <c r="AGI177" s="0"/>
      <c r="AGJ177" s="0"/>
      <c r="AGK177" s="0"/>
      <c r="AGL177" s="0"/>
      <c r="AGM177" s="0"/>
      <c r="AGN177" s="0"/>
      <c r="AGO177" s="0"/>
      <c r="AGP177" s="0"/>
      <c r="AGQ177" s="0"/>
      <c r="AGR177" s="0"/>
      <c r="AGS177" s="0"/>
      <c r="AGT177" s="0"/>
      <c r="AGU177" s="0"/>
      <c r="AGV177" s="0"/>
      <c r="AGW177" s="0"/>
      <c r="AGX177" s="0"/>
      <c r="AGY177" s="0"/>
      <c r="AGZ177" s="0"/>
      <c r="AHA177" s="0"/>
      <c r="AHB177" s="0"/>
      <c r="AHC177" s="0"/>
      <c r="AHD177" s="0"/>
      <c r="AHE177" s="0"/>
      <c r="AHF177" s="0"/>
      <c r="AHG177" s="0"/>
      <c r="AHH177" s="0"/>
      <c r="AHI177" s="0"/>
      <c r="AHJ177" s="0"/>
      <c r="AHK177" s="0"/>
      <c r="AHL177" s="0"/>
      <c r="AHM177" s="0"/>
      <c r="AHN177" s="0"/>
      <c r="AHO177" s="0"/>
      <c r="AHP177" s="0"/>
      <c r="AHQ177" s="0"/>
      <c r="AHR177" s="0"/>
      <c r="AHS177" s="0"/>
      <c r="AHT177" s="0"/>
      <c r="AHU177" s="0"/>
      <c r="AHV177" s="0"/>
      <c r="AHW177" s="0"/>
      <c r="AHX177" s="0"/>
      <c r="AHY177" s="0"/>
      <c r="AHZ177" s="0"/>
      <c r="AIA177" s="0"/>
      <c r="AIB177" s="0"/>
      <c r="AIC177" s="0"/>
      <c r="AID177" s="0"/>
      <c r="AIE177" s="0"/>
      <c r="AIF177" s="0"/>
      <c r="AIG177" s="0"/>
      <c r="AIH177" s="0"/>
      <c r="AII177" s="0"/>
      <c r="AIJ177" s="0"/>
      <c r="AIK177" s="0"/>
      <c r="AIL177" s="0"/>
      <c r="AIM177" s="0"/>
      <c r="AIN177" s="0"/>
      <c r="AIO177" s="0"/>
      <c r="AIP177" s="0"/>
      <c r="AIQ177" s="0"/>
      <c r="AIR177" s="0"/>
      <c r="AIS177" s="0"/>
      <c r="AIT177" s="0"/>
      <c r="AIU177" s="0"/>
      <c r="AIV177" s="0"/>
      <c r="AIW177" s="0"/>
      <c r="AIX177" s="0"/>
      <c r="AIY177" s="0"/>
      <c r="AIZ177" s="0"/>
      <c r="AJA177" s="0"/>
      <c r="AJB177" s="0"/>
      <c r="AJC177" s="0"/>
      <c r="AJD177" s="0"/>
      <c r="AJE177" s="0"/>
      <c r="AJF177" s="0"/>
      <c r="AJG177" s="0"/>
      <c r="AJH177" s="0"/>
      <c r="AJI177" s="0"/>
      <c r="AJJ177" s="0"/>
      <c r="AJK177" s="0"/>
      <c r="AJL177" s="0"/>
      <c r="AJM177" s="0"/>
      <c r="AJN177" s="0"/>
      <c r="AJO177" s="0"/>
      <c r="AJP177" s="0"/>
      <c r="AJQ177" s="0"/>
      <c r="AJR177" s="0"/>
      <c r="AJS177" s="0"/>
      <c r="AJT177" s="0"/>
      <c r="AJU177" s="0"/>
      <c r="AJV177" s="0"/>
      <c r="AJW177" s="0"/>
      <c r="AJX177" s="0"/>
      <c r="AJY177" s="0"/>
      <c r="AJZ177" s="0"/>
      <c r="AKA177" s="0"/>
      <c r="AKB177" s="0"/>
      <c r="AKC177" s="0"/>
      <c r="AKD177" s="0"/>
      <c r="AKE177" s="0"/>
      <c r="AKF177" s="0"/>
      <c r="AKG177" s="0"/>
      <c r="AKH177" s="0"/>
      <c r="AKI177" s="0"/>
      <c r="AKJ177" s="0"/>
      <c r="AKK177" s="0"/>
      <c r="AKL177" s="0"/>
      <c r="AKM177" s="0"/>
      <c r="AKN177" s="0"/>
      <c r="AKO177" s="0"/>
      <c r="AKP177" s="0"/>
      <c r="AKQ177" s="0"/>
      <c r="AKR177" s="0"/>
      <c r="AKS177" s="0"/>
      <c r="AKT177" s="0"/>
      <c r="AKU177" s="0"/>
      <c r="AKV177" s="0"/>
      <c r="AKW177" s="0"/>
      <c r="AKX177" s="0"/>
      <c r="AKY177" s="0"/>
      <c r="AKZ177" s="0"/>
      <c r="ALA177" s="0"/>
      <c r="ALB177" s="0"/>
      <c r="ALC177" s="0"/>
      <c r="ALD177" s="0"/>
      <c r="ALE177" s="0"/>
      <c r="ALF177" s="0"/>
      <c r="ALG177" s="0"/>
      <c r="ALH177" s="0"/>
      <c r="ALI177" s="0"/>
      <c r="ALJ177" s="0"/>
      <c r="ALK177" s="0"/>
      <c r="ALL177" s="0"/>
      <c r="ALM177" s="0"/>
      <c r="ALN177" s="0"/>
      <c r="ALO177" s="0"/>
      <c r="ALP177" s="0"/>
      <c r="ALQ177" s="0"/>
      <c r="ALR177" s="0"/>
      <c r="ALS177" s="0"/>
      <c r="ALT177" s="0"/>
      <c r="ALU177" s="0"/>
      <c r="ALV177" s="0"/>
      <c r="ALW177" s="0"/>
      <c r="ALX177" s="0"/>
      <c r="ALY177" s="0"/>
      <c r="ALZ177" s="0"/>
      <c r="AMA177" s="0"/>
      <c r="AMB177" s="0"/>
      <c r="AMC177" s="0"/>
      <c r="AMD177" s="0"/>
      <c r="AME177" s="0"/>
      <c r="AMF177" s="0"/>
      <c r="AMG177" s="0"/>
      <c r="AMH177" s="0"/>
      <c r="AMI177" s="0"/>
      <c r="AMJ177" s="0"/>
    </row>
    <row r="178" customFormat="false" ht="15.75" hidden="false" customHeight="true" outlineLevel="1" collapsed="false">
      <c r="A178" s="270"/>
      <c r="B178" s="281" t="s">
        <v>431</v>
      </c>
      <c r="C178" s="222"/>
      <c r="D178" s="58" t="n">
        <v>86.17536</v>
      </c>
      <c r="E178" s="58"/>
      <c r="F178" s="58"/>
      <c r="G178" s="58"/>
      <c r="H178" s="58"/>
      <c r="I178" s="58"/>
      <c r="J178" s="58"/>
      <c r="K178" s="282"/>
      <c r="L178" s="282"/>
      <c r="M178" s="282"/>
      <c r="N178" s="282" t="n">
        <v>63.62</v>
      </c>
      <c r="O178" s="218"/>
      <c r="P178" s="58"/>
      <c r="Q178" s="58"/>
      <c r="R178" s="58"/>
      <c r="S178" s="58"/>
      <c r="T178" s="58"/>
      <c r="U178" s="58"/>
      <c r="V178" s="58"/>
      <c r="W178" s="58"/>
      <c r="X178" s="60"/>
      <c r="Y178" s="58"/>
      <c r="Z178" s="58"/>
      <c r="AA178" s="58"/>
      <c r="AB178" s="58"/>
      <c r="AC178" s="58"/>
      <c r="AD178" s="58"/>
      <c r="AE178" s="58"/>
      <c r="AF178" s="58"/>
      <c r="AG178" s="58"/>
      <c r="AH178" s="58"/>
      <c r="AI178" s="218"/>
      <c r="AJ178" s="58"/>
      <c r="AK178" s="58"/>
      <c r="AL178" s="58"/>
      <c r="AM178" s="58"/>
      <c r="AN178" s="58"/>
      <c r="AO178" s="58"/>
      <c r="AP178" s="58"/>
      <c r="AQ178" s="58"/>
      <c r="AR178" s="60"/>
      <c r="AS178" s="218"/>
      <c r="AT178" s="58"/>
      <c r="AU178" s="58"/>
      <c r="AV178" s="58"/>
      <c r="AW178" s="58"/>
      <c r="AX178" s="58"/>
      <c r="AY178" s="58"/>
      <c r="AZ178" s="58"/>
      <c r="BA178" s="58"/>
      <c r="BB178" s="60"/>
      <c r="BW178" s="0"/>
      <c r="BX178" s="0"/>
      <c r="BY178" s="0"/>
      <c r="BZ178" s="0"/>
      <c r="CA178" s="0"/>
      <c r="CB178" s="0"/>
      <c r="CC178" s="0"/>
      <c r="CD178" s="0"/>
      <c r="CE178" s="0"/>
      <c r="CF178" s="0"/>
      <c r="CG178" s="0"/>
      <c r="CH178" s="0"/>
      <c r="CI178" s="0"/>
      <c r="CJ178" s="0"/>
      <c r="CK178" s="0"/>
      <c r="CL178" s="0"/>
      <c r="CM178" s="0"/>
      <c r="CN178" s="0"/>
      <c r="CO178" s="0"/>
      <c r="CP178" s="0"/>
      <c r="CQ178" s="0"/>
      <c r="CR178" s="0"/>
      <c r="CS178" s="0"/>
      <c r="CT178" s="0"/>
      <c r="CU178" s="0"/>
      <c r="CV178" s="0"/>
      <c r="CW178" s="0"/>
      <c r="CX178" s="0"/>
      <c r="CY178" s="0"/>
      <c r="CZ178" s="0"/>
      <c r="DA178" s="0"/>
      <c r="DB178" s="0"/>
      <c r="DC178" s="0"/>
      <c r="DD178" s="0"/>
      <c r="DE178" s="0"/>
      <c r="DF178" s="0"/>
      <c r="DG178" s="0"/>
      <c r="DH178" s="0"/>
      <c r="DI178" s="0"/>
      <c r="DJ178" s="0"/>
      <c r="DK178" s="0"/>
      <c r="DL178" s="0"/>
      <c r="DM178" s="0"/>
      <c r="DN178" s="0"/>
      <c r="DO178" s="0"/>
      <c r="DP178" s="0"/>
      <c r="DQ178" s="0"/>
      <c r="DR178" s="0"/>
      <c r="DS178" s="0"/>
      <c r="DT178" s="0"/>
      <c r="DU178" s="0"/>
      <c r="DV178" s="0"/>
      <c r="DW178" s="0"/>
      <c r="DX178" s="0"/>
      <c r="DY178" s="0"/>
      <c r="DZ178" s="0"/>
      <c r="EA178" s="0"/>
      <c r="EB178" s="0"/>
      <c r="EC178" s="0"/>
      <c r="ED178" s="0"/>
      <c r="EE178" s="0"/>
      <c r="EF178" s="0"/>
      <c r="EG178" s="0"/>
      <c r="EH178" s="0"/>
      <c r="EI178" s="0"/>
      <c r="EJ178" s="0"/>
      <c r="EK178" s="0"/>
      <c r="EL178" s="0"/>
      <c r="EM178" s="0"/>
      <c r="EN178" s="0"/>
      <c r="EO178" s="0"/>
      <c r="EP178" s="0"/>
      <c r="EQ178" s="0"/>
      <c r="ER178" s="0"/>
      <c r="ES178" s="0"/>
      <c r="ET178" s="0"/>
      <c r="EU178" s="0"/>
      <c r="EV178" s="0"/>
      <c r="EW178" s="0"/>
      <c r="EX178" s="0"/>
      <c r="EY178" s="0"/>
      <c r="EZ178" s="0"/>
      <c r="FA178" s="0"/>
      <c r="FB178" s="0"/>
      <c r="FC178" s="0"/>
      <c r="FD178" s="0"/>
      <c r="FE178" s="0"/>
      <c r="FF178" s="0"/>
      <c r="FG178" s="0"/>
      <c r="FH178" s="0"/>
      <c r="FI178" s="0"/>
      <c r="FJ178" s="0"/>
      <c r="FK178" s="0"/>
      <c r="FL178" s="0"/>
      <c r="FM178" s="0"/>
      <c r="FN178" s="0"/>
      <c r="FO178" s="0"/>
      <c r="FP178" s="0"/>
      <c r="FQ178" s="0"/>
      <c r="FR178" s="0"/>
      <c r="FS178" s="0"/>
      <c r="FT178" s="0"/>
      <c r="FU178" s="0"/>
      <c r="FV178" s="0"/>
      <c r="FW178" s="0"/>
      <c r="FX178" s="0"/>
      <c r="FY178" s="0"/>
      <c r="FZ178" s="0"/>
      <c r="GA178" s="0"/>
      <c r="GB178" s="0"/>
      <c r="GC178" s="0"/>
      <c r="GD178" s="0"/>
      <c r="GE178" s="0"/>
      <c r="GF178" s="0"/>
      <c r="GG178" s="0"/>
      <c r="GH178" s="0"/>
      <c r="GI178" s="0"/>
      <c r="GJ178" s="0"/>
      <c r="GK178" s="0"/>
      <c r="GL178" s="0"/>
      <c r="GM178" s="0"/>
      <c r="GN178" s="0"/>
      <c r="GO178" s="0"/>
      <c r="GP178" s="0"/>
      <c r="GQ178" s="0"/>
      <c r="GR178" s="0"/>
      <c r="GS178" s="0"/>
      <c r="GT178" s="0"/>
      <c r="GU178" s="0"/>
      <c r="GV178" s="0"/>
      <c r="GW178" s="0"/>
      <c r="GX178" s="0"/>
      <c r="GY178" s="0"/>
      <c r="GZ178" s="0"/>
      <c r="HA178" s="0"/>
      <c r="HB178" s="0"/>
      <c r="HC178" s="0"/>
      <c r="HD178" s="0"/>
      <c r="HE178" s="0"/>
      <c r="HF178" s="0"/>
      <c r="HG178" s="0"/>
      <c r="HH178" s="0"/>
      <c r="HI178" s="0"/>
      <c r="HJ178" s="0"/>
      <c r="HK178" s="0"/>
      <c r="HL178" s="0"/>
      <c r="HM178" s="0"/>
      <c r="HN178" s="0"/>
      <c r="HO178" s="0"/>
      <c r="HP178" s="0"/>
      <c r="HQ178" s="0"/>
      <c r="HR178" s="0"/>
      <c r="HS178" s="0"/>
      <c r="HT178" s="0"/>
      <c r="HU178" s="0"/>
      <c r="HV178" s="0"/>
      <c r="HW178" s="0"/>
      <c r="HX178" s="0"/>
      <c r="HY178" s="0"/>
      <c r="HZ178" s="0"/>
      <c r="IA178" s="0"/>
      <c r="IB178" s="0"/>
      <c r="IC178" s="0"/>
      <c r="ID178" s="0"/>
      <c r="IE178" s="0"/>
      <c r="IF178" s="0"/>
      <c r="IG178" s="0"/>
      <c r="IH178" s="0"/>
      <c r="II178" s="0"/>
      <c r="IJ178" s="0"/>
      <c r="IK178" s="0"/>
      <c r="IL178" s="0"/>
      <c r="IM178" s="0"/>
      <c r="IN178" s="0"/>
      <c r="IO178" s="0"/>
      <c r="IP178" s="0"/>
      <c r="IQ178" s="0"/>
      <c r="IR178" s="0"/>
      <c r="IS178" s="0"/>
      <c r="IT178" s="0"/>
      <c r="IU178" s="0"/>
      <c r="IV178" s="0"/>
      <c r="IW178" s="0"/>
      <c r="IX178" s="0"/>
      <c r="IY178" s="0"/>
      <c r="IZ178" s="0"/>
      <c r="JA178" s="0"/>
      <c r="JB178" s="0"/>
      <c r="JC178" s="0"/>
      <c r="JD178" s="0"/>
      <c r="JE178" s="0"/>
      <c r="JF178" s="0"/>
      <c r="JG178" s="0"/>
      <c r="JH178" s="0"/>
      <c r="JI178" s="0"/>
      <c r="JJ178" s="0"/>
      <c r="JK178" s="0"/>
      <c r="JL178" s="0"/>
      <c r="JM178" s="0"/>
      <c r="JN178" s="0"/>
      <c r="JO178" s="0"/>
      <c r="JP178" s="0"/>
      <c r="JQ178" s="0"/>
      <c r="JR178" s="0"/>
      <c r="JS178" s="0"/>
      <c r="JT178" s="0"/>
      <c r="JU178" s="0"/>
      <c r="JV178" s="0"/>
      <c r="JW178" s="0"/>
      <c r="JX178" s="0"/>
      <c r="JY178" s="0"/>
      <c r="JZ178" s="0"/>
      <c r="KA178" s="0"/>
      <c r="KB178" s="0"/>
      <c r="KC178" s="0"/>
      <c r="KD178" s="0"/>
      <c r="KE178" s="0"/>
      <c r="KF178" s="0"/>
      <c r="KG178" s="0"/>
      <c r="KH178" s="0"/>
      <c r="KI178" s="0"/>
      <c r="KJ178" s="0"/>
      <c r="KK178" s="0"/>
      <c r="KL178" s="0"/>
      <c r="KM178" s="0"/>
      <c r="KN178" s="0"/>
      <c r="KO178" s="0"/>
      <c r="KP178" s="0"/>
      <c r="KQ178" s="0"/>
      <c r="KR178" s="0"/>
      <c r="KS178" s="0"/>
      <c r="KT178" s="0"/>
      <c r="KU178" s="0"/>
      <c r="KV178" s="0"/>
      <c r="KW178" s="0"/>
      <c r="KX178" s="0"/>
      <c r="KY178" s="0"/>
      <c r="KZ178" s="0"/>
      <c r="LA178" s="0"/>
      <c r="LB178" s="0"/>
      <c r="LC178" s="0"/>
      <c r="LD178" s="0"/>
      <c r="LE178" s="0"/>
      <c r="LF178" s="0"/>
      <c r="LG178" s="0"/>
      <c r="LH178" s="0"/>
      <c r="LI178" s="0"/>
      <c r="LJ178" s="0"/>
      <c r="LK178" s="0"/>
      <c r="LL178" s="0"/>
      <c r="LM178" s="0"/>
      <c r="LN178" s="0"/>
      <c r="LO178" s="0"/>
      <c r="LP178" s="0"/>
      <c r="LQ178" s="0"/>
      <c r="LR178" s="0"/>
      <c r="LS178" s="0"/>
      <c r="LT178" s="0"/>
      <c r="LU178" s="0"/>
      <c r="LV178" s="0"/>
      <c r="LW178" s="0"/>
      <c r="LX178" s="0"/>
      <c r="LY178" s="0"/>
      <c r="LZ178" s="0"/>
      <c r="MA178" s="0"/>
      <c r="MB178" s="0"/>
      <c r="MC178" s="0"/>
      <c r="MD178" s="0"/>
      <c r="ME178" s="0"/>
      <c r="MF178" s="0"/>
      <c r="MG178" s="0"/>
      <c r="MH178" s="0"/>
      <c r="MI178" s="0"/>
      <c r="MJ178" s="0"/>
      <c r="MK178" s="0"/>
      <c r="ML178" s="0"/>
      <c r="MM178" s="0"/>
      <c r="MN178" s="0"/>
      <c r="MO178" s="0"/>
      <c r="MP178" s="0"/>
      <c r="MQ178" s="0"/>
      <c r="MR178" s="0"/>
      <c r="MS178" s="0"/>
      <c r="MT178" s="0"/>
      <c r="MU178" s="0"/>
      <c r="MV178" s="0"/>
      <c r="MW178" s="0"/>
      <c r="MX178" s="0"/>
      <c r="MY178" s="0"/>
      <c r="MZ178" s="0"/>
      <c r="NA178" s="0"/>
      <c r="NB178" s="0"/>
      <c r="NC178" s="0"/>
      <c r="ND178" s="0"/>
      <c r="NE178" s="0"/>
      <c r="NF178" s="0"/>
      <c r="NG178" s="0"/>
      <c r="NH178" s="0"/>
      <c r="NI178" s="0"/>
      <c r="NJ178" s="0"/>
      <c r="NK178" s="0"/>
      <c r="NL178" s="0"/>
      <c r="NM178" s="0"/>
      <c r="NN178" s="0"/>
      <c r="NO178" s="0"/>
      <c r="NP178" s="0"/>
      <c r="NQ178" s="0"/>
      <c r="NR178" s="0"/>
      <c r="NS178" s="0"/>
      <c r="NT178" s="0"/>
      <c r="NU178" s="0"/>
      <c r="NV178" s="0"/>
      <c r="NW178" s="0"/>
      <c r="NX178" s="0"/>
      <c r="NY178" s="0"/>
      <c r="NZ178" s="0"/>
      <c r="OA178" s="0"/>
      <c r="OB178" s="0"/>
      <c r="OC178" s="0"/>
      <c r="OD178" s="0"/>
      <c r="OE178" s="0"/>
      <c r="OF178" s="0"/>
      <c r="OG178" s="0"/>
      <c r="OH178" s="0"/>
      <c r="OI178" s="0"/>
      <c r="OJ178" s="0"/>
      <c r="OK178" s="0"/>
      <c r="OL178" s="0"/>
      <c r="OM178" s="0"/>
      <c r="ON178" s="0"/>
      <c r="OO178" s="0"/>
      <c r="OP178" s="0"/>
      <c r="OQ178" s="0"/>
      <c r="OR178" s="0"/>
      <c r="OS178" s="0"/>
      <c r="OT178" s="0"/>
      <c r="OU178" s="0"/>
      <c r="OV178" s="0"/>
      <c r="OW178" s="0"/>
      <c r="OX178" s="0"/>
      <c r="OY178" s="0"/>
      <c r="OZ178" s="0"/>
      <c r="PA178" s="0"/>
      <c r="PB178" s="0"/>
      <c r="PC178" s="0"/>
      <c r="PD178" s="0"/>
      <c r="PE178" s="0"/>
      <c r="PF178" s="0"/>
      <c r="PG178" s="0"/>
      <c r="PH178" s="0"/>
      <c r="PI178" s="0"/>
      <c r="PJ178" s="0"/>
      <c r="PK178" s="0"/>
      <c r="PL178" s="0"/>
      <c r="PM178" s="0"/>
      <c r="PN178" s="0"/>
      <c r="PO178" s="0"/>
      <c r="PP178" s="0"/>
      <c r="PQ178" s="0"/>
      <c r="PR178" s="0"/>
      <c r="PS178" s="0"/>
      <c r="PT178" s="0"/>
      <c r="PU178" s="0"/>
      <c r="PV178" s="0"/>
      <c r="PW178" s="0"/>
      <c r="PX178" s="0"/>
      <c r="PY178" s="0"/>
      <c r="PZ178" s="0"/>
      <c r="QA178" s="0"/>
      <c r="QB178" s="0"/>
      <c r="QC178" s="0"/>
      <c r="QD178" s="0"/>
      <c r="QE178" s="0"/>
      <c r="QF178" s="0"/>
      <c r="QG178" s="0"/>
      <c r="QH178" s="0"/>
      <c r="QI178" s="0"/>
      <c r="QJ178" s="0"/>
      <c r="QK178" s="0"/>
      <c r="QL178" s="0"/>
      <c r="QM178" s="0"/>
      <c r="QN178" s="0"/>
      <c r="QO178" s="0"/>
      <c r="QP178" s="0"/>
      <c r="QQ178" s="0"/>
      <c r="QR178" s="0"/>
      <c r="QS178" s="0"/>
      <c r="QT178" s="0"/>
      <c r="QU178" s="0"/>
      <c r="QV178" s="0"/>
      <c r="QW178" s="0"/>
      <c r="QX178" s="0"/>
      <c r="QY178" s="0"/>
      <c r="QZ178" s="0"/>
      <c r="RA178" s="0"/>
      <c r="RB178" s="0"/>
      <c r="RC178" s="0"/>
      <c r="RD178" s="0"/>
      <c r="RE178" s="0"/>
      <c r="RF178" s="0"/>
      <c r="RG178" s="0"/>
      <c r="RH178" s="0"/>
      <c r="RI178" s="0"/>
      <c r="RJ178" s="0"/>
      <c r="RK178" s="0"/>
      <c r="RL178" s="0"/>
      <c r="RM178" s="0"/>
      <c r="RN178" s="0"/>
      <c r="RO178" s="0"/>
      <c r="RP178" s="0"/>
      <c r="RQ178" s="0"/>
      <c r="RR178" s="0"/>
      <c r="RS178" s="0"/>
      <c r="RT178" s="0"/>
      <c r="RU178" s="0"/>
      <c r="RV178" s="0"/>
      <c r="RW178" s="0"/>
      <c r="RX178" s="0"/>
      <c r="RY178" s="0"/>
      <c r="RZ178" s="0"/>
      <c r="SA178" s="0"/>
      <c r="SB178" s="0"/>
      <c r="SC178" s="0"/>
      <c r="SD178" s="0"/>
      <c r="SE178" s="0"/>
      <c r="SF178" s="0"/>
      <c r="SG178" s="0"/>
      <c r="SH178" s="0"/>
      <c r="SI178" s="0"/>
      <c r="SJ178" s="0"/>
      <c r="SK178" s="0"/>
      <c r="SL178" s="0"/>
      <c r="SM178" s="0"/>
      <c r="SN178" s="0"/>
      <c r="SO178" s="0"/>
      <c r="SP178" s="0"/>
      <c r="SQ178" s="0"/>
      <c r="SR178" s="0"/>
      <c r="SS178" s="0"/>
      <c r="ST178" s="0"/>
      <c r="SU178" s="0"/>
      <c r="SV178" s="0"/>
      <c r="SW178" s="0"/>
      <c r="SX178" s="0"/>
      <c r="SY178" s="0"/>
      <c r="SZ178" s="0"/>
      <c r="TA178" s="0"/>
      <c r="TB178" s="0"/>
      <c r="TC178" s="0"/>
      <c r="TD178" s="0"/>
      <c r="TE178" s="0"/>
      <c r="TF178" s="0"/>
      <c r="TG178" s="0"/>
      <c r="TH178" s="0"/>
      <c r="TI178" s="0"/>
      <c r="TJ178" s="0"/>
      <c r="TK178" s="0"/>
      <c r="TL178" s="0"/>
      <c r="TM178" s="0"/>
      <c r="TN178" s="0"/>
      <c r="TO178" s="0"/>
      <c r="TP178" s="0"/>
      <c r="TQ178" s="0"/>
      <c r="TR178" s="0"/>
      <c r="TS178" s="0"/>
      <c r="TT178" s="0"/>
      <c r="TU178" s="0"/>
      <c r="TV178" s="0"/>
      <c r="TW178" s="0"/>
      <c r="TX178" s="0"/>
      <c r="TY178" s="0"/>
      <c r="TZ178" s="0"/>
      <c r="UA178" s="0"/>
      <c r="UB178" s="0"/>
      <c r="UC178" s="0"/>
      <c r="UD178" s="0"/>
      <c r="UE178" s="0"/>
      <c r="UF178" s="0"/>
      <c r="UG178" s="0"/>
      <c r="UH178" s="0"/>
      <c r="UI178" s="0"/>
      <c r="UJ178" s="0"/>
      <c r="UK178" s="0"/>
      <c r="UL178" s="0"/>
      <c r="UM178" s="0"/>
      <c r="UN178" s="0"/>
      <c r="UO178" s="0"/>
      <c r="UP178" s="0"/>
      <c r="UQ178" s="0"/>
      <c r="UR178" s="0"/>
      <c r="US178" s="0"/>
      <c r="UT178" s="0"/>
      <c r="UU178" s="0"/>
      <c r="UV178" s="0"/>
      <c r="UW178" s="0"/>
      <c r="UX178" s="0"/>
      <c r="UY178" s="0"/>
      <c r="UZ178" s="0"/>
      <c r="VA178" s="0"/>
      <c r="VB178" s="0"/>
      <c r="VC178" s="0"/>
      <c r="VD178" s="0"/>
      <c r="VE178" s="0"/>
      <c r="VF178" s="0"/>
      <c r="VG178" s="0"/>
      <c r="VH178" s="0"/>
      <c r="VI178" s="0"/>
      <c r="VJ178" s="0"/>
      <c r="VK178" s="0"/>
      <c r="VL178" s="0"/>
      <c r="VM178" s="0"/>
      <c r="VN178" s="0"/>
      <c r="VO178" s="0"/>
      <c r="VP178" s="0"/>
      <c r="VQ178" s="0"/>
      <c r="VR178" s="0"/>
      <c r="VS178" s="0"/>
      <c r="VT178" s="0"/>
      <c r="VU178" s="0"/>
      <c r="VV178" s="0"/>
      <c r="VW178" s="0"/>
      <c r="VX178" s="0"/>
      <c r="VY178" s="0"/>
      <c r="VZ178" s="0"/>
      <c r="WA178" s="0"/>
      <c r="WB178" s="0"/>
      <c r="WC178" s="0"/>
      <c r="WD178" s="0"/>
      <c r="WE178" s="0"/>
      <c r="WF178" s="0"/>
      <c r="WG178" s="0"/>
      <c r="WH178" s="0"/>
      <c r="WI178" s="0"/>
      <c r="WJ178" s="0"/>
      <c r="WK178" s="0"/>
      <c r="WL178" s="0"/>
      <c r="WM178" s="0"/>
      <c r="WN178" s="0"/>
      <c r="WO178" s="0"/>
      <c r="WP178" s="0"/>
      <c r="WQ178" s="0"/>
      <c r="WR178" s="0"/>
      <c r="WS178" s="0"/>
      <c r="WT178" s="0"/>
      <c r="WU178" s="0"/>
      <c r="WV178" s="0"/>
      <c r="WW178" s="0"/>
      <c r="WX178" s="0"/>
      <c r="WY178" s="0"/>
      <c r="WZ178" s="0"/>
      <c r="XA178" s="0"/>
      <c r="XB178" s="0"/>
      <c r="XC178" s="0"/>
      <c r="XD178" s="0"/>
      <c r="XE178" s="0"/>
      <c r="XF178" s="0"/>
      <c r="XG178" s="0"/>
      <c r="XH178" s="0"/>
      <c r="XI178" s="0"/>
      <c r="XJ178" s="0"/>
      <c r="XK178" s="0"/>
      <c r="XL178" s="0"/>
      <c r="XM178" s="0"/>
      <c r="XN178" s="0"/>
      <c r="XO178" s="0"/>
      <c r="XP178" s="0"/>
      <c r="XQ178" s="0"/>
      <c r="XR178" s="0"/>
      <c r="XS178" s="0"/>
      <c r="XT178" s="0"/>
      <c r="XU178" s="0"/>
      <c r="XV178" s="0"/>
      <c r="XW178" s="0"/>
      <c r="XX178" s="0"/>
      <c r="XY178" s="0"/>
      <c r="XZ178" s="0"/>
      <c r="YA178" s="0"/>
      <c r="YB178" s="0"/>
      <c r="YC178" s="0"/>
      <c r="YD178" s="0"/>
      <c r="YE178" s="0"/>
      <c r="YF178" s="0"/>
      <c r="YG178" s="0"/>
      <c r="YH178" s="0"/>
      <c r="YI178" s="0"/>
      <c r="YJ178" s="0"/>
      <c r="YK178" s="0"/>
      <c r="YL178" s="0"/>
      <c r="YM178" s="0"/>
      <c r="YN178" s="0"/>
      <c r="YO178" s="0"/>
      <c r="YP178" s="0"/>
      <c r="YQ178" s="0"/>
      <c r="YR178" s="0"/>
      <c r="YS178" s="0"/>
      <c r="YT178" s="0"/>
      <c r="YU178" s="0"/>
      <c r="YV178" s="0"/>
      <c r="YW178" s="0"/>
      <c r="YX178" s="0"/>
      <c r="YY178" s="0"/>
      <c r="YZ178" s="0"/>
      <c r="ZA178" s="0"/>
      <c r="ZB178" s="0"/>
      <c r="ZC178" s="0"/>
      <c r="ZD178" s="0"/>
      <c r="ZE178" s="0"/>
      <c r="ZF178" s="0"/>
      <c r="ZG178" s="0"/>
      <c r="ZH178" s="0"/>
      <c r="ZI178" s="0"/>
      <c r="ZJ178" s="0"/>
      <c r="ZK178" s="0"/>
      <c r="ZL178" s="0"/>
      <c r="ZM178" s="0"/>
      <c r="ZN178" s="0"/>
      <c r="ZO178" s="0"/>
      <c r="ZP178" s="0"/>
      <c r="ZQ178" s="0"/>
      <c r="ZR178" s="0"/>
      <c r="ZS178" s="0"/>
      <c r="ZT178" s="0"/>
      <c r="ZU178" s="0"/>
      <c r="ZV178" s="0"/>
      <c r="ZW178" s="0"/>
      <c r="ZX178" s="0"/>
      <c r="ZY178" s="0"/>
      <c r="ZZ178" s="0"/>
      <c r="AAA178" s="0"/>
      <c r="AAB178" s="0"/>
      <c r="AAC178" s="0"/>
      <c r="AAD178" s="0"/>
      <c r="AAE178" s="0"/>
      <c r="AAF178" s="0"/>
      <c r="AAG178" s="0"/>
      <c r="AAH178" s="0"/>
      <c r="AAI178" s="0"/>
      <c r="AAJ178" s="0"/>
      <c r="AAK178" s="0"/>
      <c r="AAL178" s="0"/>
      <c r="AAM178" s="0"/>
      <c r="AAN178" s="0"/>
      <c r="AAO178" s="0"/>
      <c r="AAP178" s="0"/>
      <c r="AAQ178" s="0"/>
      <c r="AAR178" s="0"/>
      <c r="AAS178" s="0"/>
      <c r="AAT178" s="0"/>
      <c r="AAU178" s="0"/>
      <c r="AAV178" s="0"/>
      <c r="AAW178" s="0"/>
      <c r="AAX178" s="0"/>
      <c r="AAY178" s="0"/>
      <c r="AAZ178" s="0"/>
      <c r="ABA178" s="0"/>
      <c r="ABB178" s="0"/>
      <c r="ABC178" s="0"/>
      <c r="ABD178" s="0"/>
      <c r="ABE178" s="0"/>
      <c r="ABF178" s="0"/>
      <c r="ABG178" s="0"/>
      <c r="ABH178" s="0"/>
      <c r="ABI178" s="0"/>
      <c r="ABJ178" s="0"/>
      <c r="ABK178" s="0"/>
      <c r="ABL178" s="0"/>
      <c r="ABM178" s="0"/>
      <c r="ABN178" s="0"/>
      <c r="ABO178" s="0"/>
      <c r="ABP178" s="0"/>
      <c r="ABQ178" s="0"/>
      <c r="ABR178" s="0"/>
      <c r="ABS178" s="0"/>
      <c r="ABT178" s="0"/>
      <c r="ABU178" s="0"/>
      <c r="ABV178" s="0"/>
      <c r="ABW178" s="0"/>
      <c r="ABX178" s="0"/>
      <c r="ABY178" s="0"/>
      <c r="ABZ178" s="0"/>
      <c r="ACA178" s="0"/>
      <c r="ACB178" s="0"/>
      <c r="ACC178" s="0"/>
      <c r="ACD178" s="0"/>
      <c r="ACE178" s="0"/>
      <c r="ACF178" s="0"/>
      <c r="ACG178" s="0"/>
      <c r="ACH178" s="0"/>
      <c r="ACI178" s="0"/>
      <c r="ACJ178" s="0"/>
      <c r="ACK178" s="0"/>
      <c r="ACL178" s="0"/>
      <c r="ACM178" s="0"/>
      <c r="ACN178" s="0"/>
      <c r="ACO178" s="0"/>
      <c r="ACP178" s="0"/>
      <c r="ACQ178" s="0"/>
      <c r="ACR178" s="0"/>
      <c r="ACS178" s="0"/>
      <c r="ACT178" s="0"/>
      <c r="ACU178" s="0"/>
      <c r="ACV178" s="0"/>
      <c r="ACW178" s="0"/>
      <c r="ACX178" s="0"/>
      <c r="ACY178" s="0"/>
      <c r="ACZ178" s="0"/>
      <c r="ADA178" s="0"/>
      <c r="ADB178" s="0"/>
      <c r="ADC178" s="0"/>
      <c r="ADD178" s="0"/>
      <c r="ADE178" s="0"/>
      <c r="ADF178" s="0"/>
      <c r="ADG178" s="0"/>
      <c r="ADH178" s="0"/>
      <c r="ADI178" s="0"/>
      <c r="ADJ178" s="0"/>
      <c r="ADK178" s="0"/>
      <c r="ADL178" s="0"/>
      <c r="ADM178" s="0"/>
      <c r="ADN178" s="0"/>
      <c r="ADO178" s="0"/>
      <c r="ADP178" s="0"/>
      <c r="ADQ178" s="0"/>
      <c r="ADR178" s="0"/>
      <c r="ADS178" s="0"/>
      <c r="ADT178" s="0"/>
      <c r="ADU178" s="0"/>
      <c r="ADV178" s="0"/>
      <c r="ADW178" s="0"/>
      <c r="ADX178" s="0"/>
      <c r="ADY178" s="0"/>
      <c r="ADZ178" s="0"/>
      <c r="AEA178" s="0"/>
      <c r="AEB178" s="0"/>
      <c r="AEC178" s="0"/>
      <c r="AED178" s="0"/>
      <c r="AEE178" s="0"/>
      <c r="AEF178" s="0"/>
      <c r="AEG178" s="0"/>
      <c r="AEH178" s="0"/>
      <c r="AEI178" s="0"/>
      <c r="AEJ178" s="0"/>
      <c r="AEK178" s="0"/>
      <c r="AEL178" s="0"/>
      <c r="AEM178" s="0"/>
      <c r="AEN178" s="0"/>
      <c r="AEO178" s="0"/>
      <c r="AEP178" s="0"/>
      <c r="AEQ178" s="0"/>
      <c r="AER178" s="0"/>
      <c r="AES178" s="0"/>
      <c r="AET178" s="0"/>
      <c r="AEU178" s="0"/>
      <c r="AEV178" s="0"/>
      <c r="AEW178" s="0"/>
      <c r="AEX178" s="0"/>
      <c r="AEY178" s="0"/>
      <c r="AEZ178" s="0"/>
      <c r="AFA178" s="0"/>
      <c r="AFB178" s="0"/>
      <c r="AFC178" s="0"/>
      <c r="AFD178" s="0"/>
      <c r="AFE178" s="0"/>
      <c r="AFF178" s="0"/>
      <c r="AFG178" s="0"/>
      <c r="AFH178" s="0"/>
      <c r="AFI178" s="0"/>
      <c r="AFJ178" s="0"/>
      <c r="AFK178" s="0"/>
      <c r="AFL178" s="0"/>
      <c r="AFM178" s="0"/>
      <c r="AFN178" s="0"/>
      <c r="AFO178" s="0"/>
      <c r="AFP178" s="0"/>
      <c r="AFQ178" s="0"/>
      <c r="AFR178" s="0"/>
      <c r="AFS178" s="0"/>
      <c r="AFT178" s="0"/>
      <c r="AFU178" s="0"/>
      <c r="AFV178" s="0"/>
      <c r="AFW178" s="0"/>
      <c r="AFX178" s="0"/>
      <c r="AFY178" s="0"/>
      <c r="AFZ178" s="0"/>
      <c r="AGA178" s="0"/>
      <c r="AGB178" s="0"/>
      <c r="AGC178" s="0"/>
      <c r="AGD178" s="0"/>
      <c r="AGE178" s="0"/>
      <c r="AGF178" s="0"/>
      <c r="AGG178" s="0"/>
      <c r="AGH178" s="0"/>
      <c r="AGI178" s="0"/>
      <c r="AGJ178" s="0"/>
      <c r="AGK178" s="0"/>
      <c r="AGL178" s="0"/>
      <c r="AGM178" s="0"/>
      <c r="AGN178" s="0"/>
      <c r="AGO178" s="0"/>
      <c r="AGP178" s="0"/>
      <c r="AGQ178" s="0"/>
      <c r="AGR178" s="0"/>
      <c r="AGS178" s="0"/>
      <c r="AGT178" s="0"/>
      <c r="AGU178" s="0"/>
      <c r="AGV178" s="0"/>
      <c r="AGW178" s="0"/>
      <c r="AGX178" s="0"/>
      <c r="AGY178" s="0"/>
      <c r="AGZ178" s="0"/>
      <c r="AHA178" s="0"/>
      <c r="AHB178" s="0"/>
      <c r="AHC178" s="0"/>
      <c r="AHD178" s="0"/>
      <c r="AHE178" s="0"/>
      <c r="AHF178" s="0"/>
      <c r="AHG178" s="0"/>
      <c r="AHH178" s="0"/>
      <c r="AHI178" s="0"/>
      <c r="AHJ178" s="0"/>
      <c r="AHK178" s="0"/>
      <c r="AHL178" s="0"/>
      <c r="AHM178" s="0"/>
      <c r="AHN178" s="0"/>
      <c r="AHO178" s="0"/>
      <c r="AHP178" s="0"/>
      <c r="AHQ178" s="0"/>
      <c r="AHR178" s="0"/>
      <c r="AHS178" s="0"/>
      <c r="AHT178" s="0"/>
      <c r="AHU178" s="0"/>
      <c r="AHV178" s="0"/>
      <c r="AHW178" s="0"/>
      <c r="AHX178" s="0"/>
      <c r="AHY178" s="0"/>
      <c r="AHZ178" s="0"/>
      <c r="AIA178" s="0"/>
      <c r="AIB178" s="0"/>
      <c r="AIC178" s="0"/>
      <c r="AID178" s="0"/>
      <c r="AIE178" s="0"/>
      <c r="AIF178" s="0"/>
      <c r="AIG178" s="0"/>
      <c r="AIH178" s="0"/>
      <c r="AII178" s="0"/>
      <c r="AIJ178" s="0"/>
      <c r="AIK178" s="0"/>
      <c r="AIL178" s="0"/>
      <c r="AIM178" s="0"/>
      <c r="AIN178" s="0"/>
      <c r="AIO178" s="0"/>
      <c r="AIP178" s="0"/>
      <c r="AIQ178" s="0"/>
      <c r="AIR178" s="0"/>
      <c r="AIS178" s="0"/>
      <c r="AIT178" s="0"/>
      <c r="AIU178" s="0"/>
      <c r="AIV178" s="0"/>
      <c r="AIW178" s="0"/>
      <c r="AIX178" s="0"/>
      <c r="AIY178" s="0"/>
      <c r="AIZ178" s="0"/>
      <c r="AJA178" s="0"/>
      <c r="AJB178" s="0"/>
      <c r="AJC178" s="0"/>
      <c r="AJD178" s="0"/>
      <c r="AJE178" s="0"/>
      <c r="AJF178" s="0"/>
      <c r="AJG178" s="0"/>
      <c r="AJH178" s="0"/>
      <c r="AJI178" s="0"/>
      <c r="AJJ178" s="0"/>
      <c r="AJK178" s="0"/>
      <c r="AJL178" s="0"/>
      <c r="AJM178" s="0"/>
      <c r="AJN178" s="0"/>
      <c r="AJO178" s="0"/>
      <c r="AJP178" s="0"/>
      <c r="AJQ178" s="0"/>
      <c r="AJR178" s="0"/>
      <c r="AJS178" s="0"/>
      <c r="AJT178" s="0"/>
      <c r="AJU178" s="0"/>
      <c r="AJV178" s="0"/>
      <c r="AJW178" s="0"/>
      <c r="AJX178" s="0"/>
      <c r="AJY178" s="0"/>
      <c r="AJZ178" s="0"/>
      <c r="AKA178" s="0"/>
      <c r="AKB178" s="0"/>
      <c r="AKC178" s="0"/>
      <c r="AKD178" s="0"/>
      <c r="AKE178" s="0"/>
      <c r="AKF178" s="0"/>
      <c r="AKG178" s="0"/>
      <c r="AKH178" s="0"/>
      <c r="AKI178" s="0"/>
      <c r="AKJ178" s="0"/>
      <c r="AKK178" s="0"/>
      <c r="AKL178" s="0"/>
      <c r="AKM178" s="0"/>
      <c r="AKN178" s="0"/>
      <c r="AKO178" s="0"/>
      <c r="AKP178" s="0"/>
      <c r="AKQ178" s="0"/>
      <c r="AKR178" s="0"/>
      <c r="AKS178" s="0"/>
      <c r="AKT178" s="0"/>
      <c r="AKU178" s="0"/>
      <c r="AKV178" s="0"/>
      <c r="AKW178" s="0"/>
      <c r="AKX178" s="0"/>
      <c r="AKY178" s="0"/>
      <c r="AKZ178" s="0"/>
      <c r="ALA178" s="0"/>
      <c r="ALB178" s="0"/>
      <c r="ALC178" s="0"/>
      <c r="ALD178" s="0"/>
      <c r="ALE178" s="0"/>
      <c r="ALF178" s="0"/>
      <c r="ALG178" s="0"/>
      <c r="ALH178" s="0"/>
      <c r="ALI178" s="0"/>
      <c r="ALJ178" s="0"/>
      <c r="ALK178" s="0"/>
      <c r="ALL178" s="0"/>
      <c r="ALM178" s="0"/>
      <c r="ALN178" s="0"/>
      <c r="ALO178" s="0"/>
      <c r="ALP178" s="0"/>
      <c r="ALQ178" s="0"/>
      <c r="ALR178" s="0"/>
      <c r="ALS178" s="0"/>
      <c r="ALT178" s="0"/>
      <c r="ALU178" s="0"/>
      <c r="ALV178" s="0"/>
      <c r="ALW178" s="0"/>
      <c r="ALX178" s="0"/>
      <c r="ALY178" s="0"/>
      <c r="ALZ178" s="0"/>
      <c r="AMA178" s="0"/>
      <c r="AMB178" s="0"/>
      <c r="AMC178" s="0"/>
      <c r="AMD178" s="0"/>
      <c r="AME178" s="0"/>
      <c r="AMF178" s="0"/>
      <c r="AMG178" s="0"/>
      <c r="AMH178" s="0"/>
      <c r="AMI178" s="0"/>
      <c r="AMJ178" s="0"/>
    </row>
    <row r="179" customFormat="false" ht="15.75" hidden="false" customHeight="true" outlineLevel="1" collapsed="false">
      <c r="A179" s="270"/>
      <c r="B179" s="281" t="s">
        <v>171</v>
      </c>
      <c r="C179" s="222"/>
      <c r="D179" s="58" t="n">
        <v>100.202</v>
      </c>
      <c r="E179" s="58"/>
      <c r="F179" s="58"/>
      <c r="G179" s="58"/>
      <c r="H179" s="58"/>
      <c r="I179" s="58"/>
      <c r="J179" s="58"/>
      <c r="K179" s="58"/>
      <c r="L179" s="58"/>
      <c r="M179" s="58"/>
      <c r="N179" s="58"/>
      <c r="O179" s="218"/>
      <c r="P179" s="58"/>
      <c r="Q179" s="58"/>
      <c r="R179" s="58"/>
      <c r="S179" s="58"/>
      <c r="T179" s="58"/>
      <c r="U179" s="58"/>
      <c r="V179" s="58"/>
      <c r="W179" s="58"/>
      <c r="X179" s="60"/>
      <c r="Y179" s="58"/>
      <c r="Z179" s="58"/>
      <c r="AA179" s="58"/>
      <c r="AB179" s="58"/>
      <c r="AC179" s="58"/>
      <c r="AD179" s="58"/>
      <c r="AE179" s="58"/>
      <c r="AF179" s="58"/>
      <c r="AG179" s="58"/>
      <c r="AH179" s="58"/>
      <c r="AI179" s="218"/>
      <c r="AJ179" s="58"/>
      <c r="AK179" s="58"/>
      <c r="AL179" s="58"/>
      <c r="AM179" s="58"/>
      <c r="AN179" s="58"/>
      <c r="AO179" s="58"/>
      <c r="AP179" s="58"/>
      <c r="AQ179" s="58"/>
      <c r="AR179" s="60"/>
      <c r="AS179" s="218"/>
      <c r="AT179" s="58"/>
      <c r="AU179" s="58"/>
      <c r="AV179" s="58"/>
      <c r="AW179" s="58"/>
      <c r="AX179" s="58"/>
      <c r="AY179" s="58"/>
      <c r="AZ179" s="58"/>
      <c r="BA179" s="58"/>
      <c r="BB179" s="60"/>
      <c r="BW179" s="0"/>
      <c r="BX179" s="0"/>
      <c r="BY179" s="0"/>
      <c r="BZ179" s="0"/>
      <c r="CA179" s="0"/>
      <c r="CB179" s="0"/>
      <c r="CC179" s="0"/>
      <c r="CD179" s="0"/>
      <c r="CE179" s="0"/>
      <c r="CF179" s="0"/>
      <c r="CG179" s="0"/>
      <c r="CH179" s="0"/>
      <c r="CI179" s="0"/>
      <c r="CJ179" s="0"/>
      <c r="CK179" s="0"/>
      <c r="CL179" s="0"/>
      <c r="CM179" s="0"/>
      <c r="CN179" s="0"/>
      <c r="CO179" s="0"/>
      <c r="CP179" s="0"/>
      <c r="CQ179" s="0"/>
      <c r="CR179" s="0"/>
      <c r="CS179" s="0"/>
      <c r="CT179" s="0"/>
      <c r="CU179" s="0"/>
      <c r="CV179" s="0"/>
      <c r="CW179" s="0"/>
      <c r="CX179" s="0"/>
      <c r="CY179" s="0"/>
      <c r="CZ179" s="0"/>
      <c r="DA179" s="0"/>
      <c r="DB179" s="0"/>
      <c r="DC179" s="0"/>
      <c r="DD179" s="0"/>
      <c r="DE179" s="0"/>
      <c r="DF179" s="0"/>
      <c r="DG179" s="0"/>
      <c r="DH179" s="0"/>
      <c r="DI179" s="0"/>
      <c r="DJ179" s="0"/>
      <c r="DK179" s="0"/>
      <c r="DL179" s="0"/>
      <c r="DM179" s="0"/>
      <c r="DN179" s="0"/>
      <c r="DO179" s="0"/>
      <c r="DP179" s="0"/>
      <c r="DQ179" s="0"/>
      <c r="DR179" s="0"/>
      <c r="DS179" s="0"/>
      <c r="DT179" s="0"/>
      <c r="DU179" s="0"/>
      <c r="DV179" s="0"/>
      <c r="DW179" s="0"/>
      <c r="DX179" s="0"/>
      <c r="DY179" s="0"/>
      <c r="DZ179" s="0"/>
      <c r="EA179" s="0"/>
      <c r="EB179" s="0"/>
      <c r="EC179" s="0"/>
      <c r="ED179" s="0"/>
      <c r="EE179" s="0"/>
      <c r="EF179" s="0"/>
      <c r="EG179" s="0"/>
      <c r="EH179" s="0"/>
      <c r="EI179" s="0"/>
      <c r="EJ179" s="0"/>
      <c r="EK179" s="0"/>
      <c r="EL179" s="0"/>
      <c r="EM179" s="0"/>
      <c r="EN179" s="0"/>
      <c r="EO179" s="0"/>
      <c r="EP179" s="0"/>
      <c r="EQ179" s="0"/>
      <c r="ER179" s="0"/>
      <c r="ES179" s="0"/>
      <c r="ET179" s="0"/>
      <c r="EU179" s="0"/>
      <c r="EV179" s="0"/>
      <c r="EW179" s="0"/>
      <c r="EX179" s="0"/>
      <c r="EY179" s="0"/>
      <c r="EZ179" s="0"/>
      <c r="FA179" s="0"/>
      <c r="FB179" s="0"/>
      <c r="FC179" s="0"/>
      <c r="FD179" s="0"/>
      <c r="FE179" s="0"/>
      <c r="FF179" s="0"/>
      <c r="FG179" s="0"/>
      <c r="FH179" s="0"/>
      <c r="FI179" s="0"/>
      <c r="FJ179" s="0"/>
      <c r="FK179" s="0"/>
      <c r="FL179" s="0"/>
      <c r="FM179" s="0"/>
      <c r="FN179" s="0"/>
      <c r="FO179" s="0"/>
      <c r="FP179" s="0"/>
      <c r="FQ179" s="0"/>
      <c r="FR179" s="0"/>
      <c r="FS179" s="0"/>
      <c r="FT179" s="0"/>
      <c r="FU179" s="0"/>
      <c r="FV179" s="0"/>
      <c r="FW179" s="0"/>
      <c r="FX179" s="0"/>
      <c r="FY179" s="0"/>
      <c r="FZ179" s="0"/>
      <c r="GA179" s="0"/>
      <c r="GB179" s="0"/>
      <c r="GC179" s="0"/>
      <c r="GD179" s="0"/>
      <c r="GE179" s="0"/>
      <c r="GF179" s="0"/>
      <c r="GG179" s="0"/>
      <c r="GH179" s="0"/>
      <c r="GI179" s="0"/>
      <c r="GJ179" s="0"/>
      <c r="GK179" s="0"/>
      <c r="GL179" s="0"/>
      <c r="GM179" s="0"/>
      <c r="GN179" s="0"/>
      <c r="GO179" s="0"/>
      <c r="GP179" s="0"/>
      <c r="GQ179" s="0"/>
      <c r="GR179" s="0"/>
      <c r="GS179" s="0"/>
      <c r="GT179" s="0"/>
      <c r="GU179" s="0"/>
      <c r="GV179" s="0"/>
      <c r="GW179" s="0"/>
      <c r="GX179" s="0"/>
      <c r="GY179" s="0"/>
      <c r="GZ179" s="0"/>
      <c r="HA179" s="0"/>
      <c r="HB179" s="0"/>
      <c r="HC179" s="0"/>
      <c r="HD179" s="0"/>
      <c r="HE179" s="0"/>
      <c r="HF179" s="0"/>
      <c r="HG179" s="0"/>
      <c r="HH179" s="0"/>
      <c r="HI179" s="0"/>
      <c r="HJ179" s="0"/>
      <c r="HK179" s="0"/>
      <c r="HL179" s="0"/>
      <c r="HM179" s="0"/>
      <c r="HN179" s="0"/>
      <c r="HO179" s="0"/>
      <c r="HP179" s="0"/>
      <c r="HQ179" s="0"/>
      <c r="HR179" s="0"/>
      <c r="HS179" s="0"/>
      <c r="HT179" s="0"/>
      <c r="HU179" s="0"/>
      <c r="HV179" s="0"/>
      <c r="HW179" s="0"/>
      <c r="HX179" s="0"/>
      <c r="HY179" s="0"/>
      <c r="HZ179" s="0"/>
      <c r="IA179" s="0"/>
      <c r="IB179" s="0"/>
      <c r="IC179" s="0"/>
      <c r="ID179" s="0"/>
      <c r="IE179" s="0"/>
      <c r="IF179" s="0"/>
      <c r="IG179" s="0"/>
      <c r="IH179" s="0"/>
      <c r="II179" s="0"/>
      <c r="IJ179" s="0"/>
      <c r="IK179" s="0"/>
      <c r="IL179" s="0"/>
      <c r="IM179" s="0"/>
      <c r="IN179" s="0"/>
      <c r="IO179" s="0"/>
      <c r="IP179" s="0"/>
      <c r="IQ179" s="0"/>
      <c r="IR179" s="0"/>
      <c r="IS179" s="0"/>
      <c r="IT179" s="0"/>
      <c r="IU179" s="0"/>
      <c r="IV179" s="0"/>
      <c r="IW179" s="0"/>
      <c r="IX179" s="0"/>
      <c r="IY179" s="0"/>
      <c r="IZ179" s="0"/>
      <c r="JA179" s="0"/>
      <c r="JB179" s="0"/>
      <c r="JC179" s="0"/>
      <c r="JD179" s="0"/>
      <c r="JE179" s="0"/>
      <c r="JF179" s="0"/>
      <c r="JG179" s="0"/>
      <c r="JH179" s="0"/>
      <c r="JI179" s="0"/>
      <c r="JJ179" s="0"/>
      <c r="JK179" s="0"/>
      <c r="JL179" s="0"/>
      <c r="JM179" s="0"/>
      <c r="JN179" s="0"/>
      <c r="JO179" s="0"/>
      <c r="JP179" s="0"/>
      <c r="JQ179" s="0"/>
      <c r="JR179" s="0"/>
      <c r="JS179" s="0"/>
      <c r="JT179" s="0"/>
      <c r="JU179" s="0"/>
      <c r="JV179" s="0"/>
      <c r="JW179" s="0"/>
      <c r="JX179" s="0"/>
      <c r="JY179" s="0"/>
      <c r="JZ179" s="0"/>
      <c r="KA179" s="0"/>
      <c r="KB179" s="0"/>
      <c r="KC179" s="0"/>
      <c r="KD179" s="0"/>
      <c r="KE179" s="0"/>
      <c r="KF179" s="0"/>
      <c r="KG179" s="0"/>
      <c r="KH179" s="0"/>
      <c r="KI179" s="0"/>
      <c r="KJ179" s="0"/>
      <c r="KK179" s="0"/>
      <c r="KL179" s="0"/>
      <c r="KM179" s="0"/>
      <c r="KN179" s="0"/>
      <c r="KO179" s="0"/>
      <c r="KP179" s="0"/>
      <c r="KQ179" s="0"/>
      <c r="KR179" s="0"/>
      <c r="KS179" s="0"/>
      <c r="KT179" s="0"/>
      <c r="KU179" s="0"/>
      <c r="KV179" s="0"/>
      <c r="KW179" s="0"/>
      <c r="KX179" s="0"/>
      <c r="KY179" s="0"/>
      <c r="KZ179" s="0"/>
      <c r="LA179" s="0"/>
      <c r="LB179" s="0"/>
      <c r="LC179" s="0"/>
      <c r="LD179" s="0"/>
      <c r="LE179" s="0"/>
      <c r="LF179" s="0"/>
      <c r="LG179" s="0"/>
      <c r="LH179" s="0"/>
      <c r="LI179" s="0"/>
      <c r="LJ179" s="0"/>
      <c r="LK179" s="0"/>
      <c r="LL179" s="0"/>
      <c r="LM179" s="0"/>
      <c r="LN179" s="0"/>
      <c r="LO179" s="0"/>
      <c r="LP179" s="0"/>
      <c r="LQ179" s="0"/>
      <c r="LR179" s="0"/>
      <c r="LS179" s="0"/>
      <c r="LT179" s="0"/>
      <c r="LU179" s="0"/>
      <c r="LV179" s="0"/>
      <c r="LW179" s="0"/>
      <c r="LX179" s="0"/>
      <c r="LY179" s="0"/>
      <c r="LZ179" s="0"/>
      <c r="MA179" s="0"/>
      <c r="MB179" s="0"/>
      <c r="MC179" s="0"/>
      <c r="MD179" s="0"/>
      <c r="ME179" s="0"/>
      <c r="MF179" s="0"/>
      <c r="MG179" s="0"/>
      <c r="MH179" s="0"/>
      <c r="MI179" s="0"/>
      <c r="MJ179" s="0"/>
      <c r="MK179" s="0"/>
      <c r="ML179" s="0"/>
      <c r="MM179" s="0"/>
      <c r="MN179" s="0"/>
      <c r="MO179" s="0"/>
      <c r="MP179" s="0"/>
      <c r="MQ179" s="0"/>
      <c r="MR179" s="0"/>
      <c r="MS179" s="0"/>
      <c r="MT179" s="0"/>
      <c r="MU179" s="0"/>
      <c r="MV179" s="0"/>
      <c r="MW179" s="0"/>
      <c r="MX179" s="0"/>
      <c r="MY179" s="0"/>
      <c r="MZ179" s="0"/>
      <c r="NA179" s="0"/>
      <c r="NB179" s="0"/>
      <c r="NC179" s="0"/>
      <c r="ND179" s="0"/>
      <c r="NE179" s="0"/>
      <c r="NF179" s="0"/>
      <c r="NG179" s="0"/>
      <c r="NH179" s="0"/>
      <c r="NI179" s="0"/>
      <c r="NJ179" s="0"/>
      <c r="NK179" s="0"/>
      <c r="NL179" s="0"/>
      <c r="NM179" s="0"/>
      <c r="NN179" s="0"/>
      <c r="NO179" s="0"/>
      <c r="NP179" s="0"/>
      <c r="NQ179" s="0"/>
      <c r="NR179" s="0"/>
      <c r="NS179" s="0"/>
      <c r="NT179" s="0"/>
      <c r="NU179" s="0"/>
      <c r="NV179" s="0"/>
      <c r="NW179" s="0"/>
      <c r="NX179" s="0"/>
      <c r="NY179" s="0"/>
      <c r="NZ179" s="0"/>
      <c r="OA179" s="0"/>
      <c r="OB179" s="0"/>
      <c r="OC179" s="0"/>
      <c r="OD179" s="0"/>
      <c r="OE179" s="0"/>
      <c r="OF179" s="0"/>
      <c r="OG179" s="0"/>
      <c r="OH179" s="0"/>
      <c r="OI179" s="0"/>
      <c r="OJ179" s="0"/>
      <c r="OK179" s="0"/>
      <c r="OL179" s="0"/>
      <c r="OM179" s="0"/>
      <c r="ON179" s="0"/>
      <c r="OO179" s="0"/>
      <c r="OP179" s="0"/>
      <c r="OQ179" s="0"/>
      <c r="OR179" s="0"/>
      <c r="OS179" s="0"/>
      <c r="OT179" s="0"/>
      <c r="OU179" s="0"/>
      <c r="OV179" s="0"/>
      <c r="OW179" s="0"/>
      <c r="OX179" s="0"/>
      <c r="OY179" s="0"/>
      <c r="OZ179" s="0"/>
      <c r="PA179" s="0"/>
      <c r="PB179" s="0"/>
      <c r="PC179" s="0"/>
      <c r="PD179" s="0"/>
      <c r="PE179" s="0"/>
      <c r="PF179" s="0"/>
      <c r="PG179" s="0"/>
      <c r="PH179" s="0"/>
      <c r="PI179" s="0"/>
      <c r="PJ179" s="0"/>
      <c r="PK179" s="0"/>
      <c r="PL179" s="0"/>
      <c r="PM179" s="0"/>
      <c r="PN179" s="0"/>
      <c r="PO179" s="0"/>
      <c r="PP179" s="0"/>
      <c r="PQ179" s="0"/>
      <c r="PR179" s="0"/>
      <c r="PS179" s="0"/>
      <c r="PT179" s="0"/>
      <c r="PU179" s="0"/>
      <c r="PV179" s="0"/>
      <c r="PW179" s="0"/>
      <c r="PX179" s="0"/>
      <c r="PY179" s="0"/>
      <c r="PZ179" s="0"/>
      <c r="QA179" s="0"/>
      <c r="QB179" s="0"/>
      <c r="QC179" s="0"/>
      <c r="QD179" s="0"/>
      <c r="QE179" s="0"/>
      <c r="QF179" s="0"/>
      <c r="QG179" s="0"/>
      <c r="QH179" s="0"/>
      <c r="QI179" s="0"/>
      <c r="QJ179" s="0"/>
      <c r="QK179" s="0"/>
      <c r="QL179" s="0"/>
      <c r="QM179" s="0"/>
      <c r="QN179" s="0"/>
      <c r="QO179" s="0"/>
      <c r="QP179" s="0"/>
      <c r="QQ179" s="0"/>
      <c r="QR179" s="0"/>
      <c r="QS179" s="0"/>
      <c r="QT179" s="0"/>
      <c r="QU179" s="0"/>
      <c r="QV179" s="0"/>
      <c r="QW179" s="0"/>
      <c r="QX179" s="0"/>
      <c r="QY179" s="0"/>
      <c r="QZ179" s="0"/>
      <c r="RA179" s="0"/>
      <c r="RB179" s="0"/>
      <c r="RC179" s="0"/>
      <c r="RD179" s="0"/>
      <c r="RE179" s="0"/>
      <c r="RF179" s="0"/>
      <c r="RG179" s="0"/>
      <c r="RH179" s="0"/>
      <c r="RI179" s="0"/>
      <c r="RJ179" s="0"/>
      <c r="RK179" s="0"/>
      <c r="RL179" s="0"/>
      <c r="RM179" s="0"/>
      <c r="RN179" s="0"/>
      <c r="RO179" s="0"/>
      <c r="RP179" s="0"/>
      <c r="RQ179" s="0"/>
      <c r="RR179" s="0"/>
      <c r="RS179" s="0"/>
      <c r="RT179" s="0"/>
      <c r="RU179" s="0"/>
      <c r="RV179" s="0"/>
      <c r="RW179" s="0"/>
      <c r="RX179" s="0"/>
      <c r="RY179" s="0"/>
      <c r="RZ179" s="0"/>
      <c r="SA179" s="0"/>
      <c r="SB179" s="0"/>
      <c r="SC179" s="0"/>
      <c r="SD179" s="0"/>
      <c r="SE179" s="0"/>
      <c r="SF179" s="0"/>
      <c r="SG179" s="0"/>
      <c r="SH179" s="0"/>
      <c r="SI179" s="0"/>
      <c r="SJ179" s="0"/>
      <c r="SK179" s="0"/>
      <c r="SL179" s="0"/>
      <c r="SM179" s="0"/>
      <c r="SN179" s="0"/>
      <c r="SO179" s="0"/>
      <c r="SP179" s="0"/>
      <c r="SQ179" s="0"/>
      <c r="SR179" s="0"/>
      <c r="SS179" s="0"/>
      <c r="ST179" s="0"/>
      <c r="SU179" s="0"/>
      <c r="SV179" s="0"/>
      <c r="SW179" s="0"/>
      <c r="SX179" s="0"/>
      <c r="SY179" s="0"/>
      <c r="SZ179" s="0"/>
      <c r="TA179" s="0"/>
      <c r="TB179" s="0"/>
      <c r="TC179" s="0"/>
      <c r="TD179" s="0"/>
      <c r="TE179" s="0"/>
      <c r="TF179" s="0"/>
      <c r="TG179" s="0"/>
      <c r="TH179" s="0"/>
      <c r="TI179" s="0"/>
      <c r="TJ179" s="0"/>
      <c r="TK179" s="0"/>
      <c r="TL179" s="0"/>
      <c r="TM179" s="0"/>
      <c r="TN179" s="0"/>
      <c r="TO179" s="0"/>
      <c r="TP179" s="0"/>
      <c r="TQ179" s="0"/>
      <c r="TR179" s="0"/>
      <c r="TS179" s="0"/>
      <c r="TT179" s="0"/>
      <c r="TU179" s="0"/>
      <c r="TV179" s="0"/>
      <c r="TW179" s="0"/>
      <c r="TX179" s="0"/>
      <c r="TY179" s="0"/>
      <c r="TZ179" s="0"/>
      <c r="UA179" s="0"/>
      <c r="UB179" s="0"/>
      <c r="UC179" s="0"/>
      <c r="UD179" s="0"/>
      <c r="UE179" s="0"/>
      <c r="UF179" s="0"/>
      <c r="UG179" s="0"/>
      <c r="UH179" s="0"/>
      <c r="UI179" s="0"/>
      <c r="UJ179" s="0"/>
      <c r="UK179" s="0"/>
      <c r="UL179" s="0"/>
      <c r="UM179" s="0"/>
      <c r="UN179" s="0"/>
      <c r="UO179" s="0"/>
      <c r="UP179" s="0"/>
      <c r="UQ179" s="0"/>
      <c r="UR179" s="0"/>
      <c r="US179" s="0"/>
      <c r="UT179" s="0"/>
      <c r="UU179" s="0"/>
      <c r="UV179" s="0"/>
      <c r="UW179" s="0"/>
      <c r="UX179" s="0"/>
      <c r="UY179" s="0"/>
      <c r="UZ179" s="0"/>
      <c r="VA179" s="0"/>
      <c r="VB179" s="0"/>
      <c r="VC179" s="0"/>
      <c r="VD179" s="0"/>
      <c r="VE179" s="0"/>
      <c r="VF179" s="0"/>
      <c r="VG179" s="0"/>
      <c r="VH179" s="0"/>
      <c r="VI179" s="0"/>
      <c r="VJ179" s="0"/>
      <c r="VK179" s="0"/>
      <c r="VL179" s="0"/>
      <c r="VM179" s="0"/>
      <c r="VN179" s="0"/>
      <c r="VO179" s="0"/>
      <c r="VP179" s="0"/>
      <c r="VQ179" s="0"/>
      <c r="VR179" s="0"/>
      <c r="VS179" s="0"/>
      <c r="VT179" s="0"/>
      <c r="VU179" s="0"/>
      <c r="VV179" s="0"/>
      <c r="VW179" s="0"/>
      <c r="VX179" s="0"/>
      <c r="VY179" s="0"/>
      <c r="VZ179" s="0"/>
      <c r="WA179" s="0"/>
      <c r="WB179" s="0"/>
      <c r="WC179" s="0"/>
      <c r="WD179" s="0"/>
      <c r="WE179" s="0"/>
      <c r="WF179" s="0"/>
      <c r="WG179" s="0"/>
      <c r="WH179" s="0"/>
      <c r="WI179" s="0"/>
      <c r="WJ179" s="0"/>
      <c r="WK179" s="0"/>
      <c r="WL179" s="0"/>
      <c r="WM179" s="0"/>
      <c r="WN179" s="0"/>
      <c r="WO179" s="0"/>
      <c r="WP179" s="0"/>
      <c r="WQ179" s="0"/>
      <c r="WR179" s="0"/>
      <c r="WS179" s="0"/>
      <c r="WT179" s="0"/>
      <c r="WU179" s="0"/>
      <c r="WV179" s="0"/>
      <c r="WW179" s="0"/>
      <c r="WX179" s="0"/>
      <c r="WY179" s="0"/>
      <c r="WZ179" s="0"/>
      <c r="XA179" s="0"/>
      <c r="XB179" s="0"/>
      <c r="XC179" s="0"/>
      <c r="XD179" s="0"/>
      <c r="XE179" s="0"/>
      <c r="XF179" s="0"/>
      <c r="XG179" s="0"/>
      <c r="XH179" s="0"/>
      <c r="XI179" s="0"/>
      <c r="XJ179" s="0"/>
      <c r="XK179" s="0"/>
      <c r="XL179" s="0"/>
      <c r="XM179" s="0"/>
      <c r="XN179" s="0"/>
      <c r="XO179" s="0"/>
      <c r="XP179" s="0"/>
      <c r="XQ179" s="0"/>
      <c r="XR179" s="0"/>
      <c r="XS179" s="0"/>
      <c r="XT179" s="0"/>
      <c r="XU179" s="0"/>
      <c r="XV179" s="0"/>
      <c r="XW179" s="0"/>
      <c r="XX179" s="0"/>
      <c r="XY179" s="0"/>
      <c r="XZ179" s="0"/>
      <c r="YA179" s="0"/>
      <c r="YB179" s="0"/>
      <c r="YC179" s="0"/>
      <c r="YD179" s="0"/>
      <c r="YE179" s="0"/>
      <c r="YF179" s="0"/>
      <c r="YG179" s="0"/>
      <c r="YH179" s="0"/>
      <c r="YI179" s="0"/>
      <c r="YJ179" s="0"/>
      <c r="YK179" s="0"/>
      <c r="YL179" s="0"/>
      <c r="YM179" s="0"/>
      <c r="YN179" s="0"/>
      <c r="YO179" s="0"/>
      <c r="YP179" s="0"/>
      <c r="YQ179" s="0"/>
      <c r="YR179" s="0"/>
      <c r="YS179" s="0"/>
      <c r="YT179" s="0"/>
      <c r="YU179" s="0"/>
      <c r="YV179" s="0"/>
      <c r="YW179" s="0"/>
      <c r="YX179" s="0"/>
      <c r="YY179" s="0"/>
      <c r="YZ179" s="0"/>
      <c r="ZA179" s="0"/>
      <c r="ZB179" s="0"/>
      <c r="ZC179" s="0"/>
      <c r="ZD179" s="0"/>
      <c r="ZE179" s="0"/>
      <c r="ZF179" s="0"/>
      <c r="ZG179" s="0"/>
      <c r="ZH179" s="0"/>
      <c r="ZI179" s="0"/>
      <c r="ZJ179" s="0"/>
      <c r="ZK179" s="0"/>
      <c r="ZL179" s="0"/>
      <c r="ZM179" s="0"/>
      <c r="ZN179" s="0"/>
      <c r="ZO179" s="0"/>
      <c r="ZP179" s="0"/>
      <c r="ZQ179" s="0"/>
      <c r="ZR179" s="0"/>
      <c r="ZS179" s="0"/>
      <c r="ZT179" s="0"/>
      <c r="ZU179" s="0"/>
      <c r="ZV179" s="0"/>
      <c r="ZW179" s="0"/>
      <c r="ZX179" s="0"/>
      <c r="ZY179" s="0"/>
      <c r="ZZ179" s="0"/>
      <c r="AAA179" s="0"/>
      <c r="AAB179" s="0"/>
      <c r="AAC179" s="0"/>
      <c r="AAD179" s="0"/>
      <c r="AAE179" s="0"/>
      <c r="AAF179" s="0"/>
      <c r="AAG179" s="0"/>
      <c r="AAH179" s="0"/>
      <c r="AAI179" s="0"/>
      <c r="AAJ179" s="0"/>
      <c r="AAK179" s="0"/>
      <c r="AAL179" s="0"/>
      <c r="AAM179" s="0"/>
      <c r="AAN179" s="0"/>
      <c r="AAO179" s="0"/>
      <c r="AAP179" s="0"/>
      <c r="AAQ179" s="0"/>
      <c r="AAR179" s="0"/>
      <c r="AAS179" s="0"/>
      <c r="AAT179" s="0"/>
      <c r="AAU179" s="0"/>
      <c r="AAV179" s="0"/>
      <c r="AAW179" s="0"/>
      <c r="AAX179" s="0"/>
      <c r="AAY179" s="0"/>
      <c r="AAZ179" s="0"/>
      <c r="ABA179" s="0"/>
      <c r="ABB179" s="0"/>
      <c r="ABC179" s="0"/>
      <c r="ABD179" s="0"/>
      <c r="ABE179" s="0"/>
      <c r="ABF179" s="0"/>
      <c r="ABG179" s="0"/>
      <c r="ABH179" s="0"/>
      <c r="ABI179" s="0"/>
      <c r="ABJ179" s="0"/>
      <c r="ABK179" s="0"/>
      <c r="ABL179" s="0"/>
      <c r="ABM179" s="0"/>
      <c r="ABN179" s="0"/>
      <c r="ABO179" s="0"/>
      <c r="ABP179" s="0"/>
      <c r="ABQ179" s="0"/>
      <c r="ABR179" s="0"/>
      <c r="ABS179" s="0"/>
      <c r="ABT179" s="0"/>
      <c r="ABU179" s="0"/>
      <c r="ABV179" s="0"/>
      <c r="ABW179" s="0"/>
      <c r="ABX179" s="0"/>
      <c r="ABY179" s="0"/>
      <c r="ABZ179" s="0"/>
      <c r="ACA179" s="0"/>
      <c r="ACB179" s="0"/>
      <c r="ACC179" s="0"/>
      <c r="ACD179" s="0"/>
      <c r="ACE179" s="0"/>
      <c r="ACF179" s="0"/>
      <c r="ACG179" s="0"/>
      <c r="ACH179" s="0"/>
      <c r="ACI179" s="0"/>
      <c r="ACJ179" s="0"/>
      <c r="ACK179" s="0"/>
      <c r="ACL179" s="0"/>
      <c r="ACM179" s="0"/>
      <c r="ACN179" s="0"/>
      <c r="ACO179" s="0"/>
      <c r="ACP179" s="0"/>
      <c r="ACQ179" s="0"/>
      <c r="ACR179" s="0"/>
      <c r="ACS179" s="0"/>
      <c r="ACT179" s="0"/>
      <c r="ACU179" s="0"/>
      <c r="ACV179" s="0"/>
      <c r="ACW179" s="0"/>
      <c r="ACX179" s="0"/>
      <c r="ACY179" s="0"/>
      <c r="ACZ179" s="0"/>
      <c r="ADA179" s="0"/>
      <c r="ADB179" s="0"/>
      <c r="ADC179" s="0"/>
      <c r="ADD179" s="0"/>
      <c r="ADE179" s="0"/>
      <c r="ADF179" s="0"/>
      <c r="ADG179" s="0"/>
      <c r="ADH179" s="0"/>
      <c r="ADI179" s="0"/>
      <c r="ADJ179" s="0"/>
      <c r="ADK179" s="0"/>
      <c r="ADL179" s="0"/>
      <c r="ADM179" s="0"/>
      <c r="ADN179" s="0"/>
      <c r="ADO179" s="0"/>
      <c r="ADP179" s="0"/>
      <c r="ADQ179" s="0"/>
      <c r="ADR179" s="0"/>
      <c r="ADS179" s="0"/>
      <c r="ADT179" s="0"/>
      <c r="ADU179" s="0"/>
      <c r="ADV179" s="0"/>
      <c r="ADW179" s="0"/>
      <c r="ADX179" s="0"/>
      <c r="ADY179" s="0"/>
      <c r="ADZ179" s="0"/>
      <c r="AEA179" s="0"/>
      <c r="AEB179" s="0"/>
      <c r="AEC179" s="0"/>
      <c r="AED179" s="0"/>
      <c r="AEE179" s="0"/>
      <c r="AEF179" s="0"/>
      <c r="AEG179" s="0"/>
      <c r="AEH179" s="0"/>
      <c r="AEI179" s="0"/>
      <c r="AEJ179" s="0"/>
      <c r="AEK179" s="0"/>
      <c r="AEL179" s="0"/>
      <c r="AEM179" s="0"/>
      <c r="AEN179" s="0"/>
      <c r="AEO179" s="0"/>
      <c r="AEP179" s="0"/>
      <c r="AEQ179" s="0"/>
      <c r="AER179" s="0"/>
      <c r="AES179" s="0"/>
      <c r="AET179" s="0"/>
      <c r="AEU179" s="0"/>
      <c r="AEV179" s="0"/>
      <c r="AEW179" s="0"/>
      <c r="AEX179" s="0"/>
      <c r="AEY179" s="0"/>
      <c r="AEZ179" s="0"/>
      <c r="AFA179" s="0"/>
      <c r="AFB179" s="0"/>
      <c r="AFC179" s="0"/>
      <c r="AFD179" s="0"/>
      <c r="AFE179" s="0"/>
      <c r="AFF179" s="0"/>
      <c r="AFG179" s="0"/>
      <c r="AFH179" s="0"/>
      <c r="AFI179" s="0"/>
      <c r="AFJ179" s="0"/>
      <c r="AFK179" s="0"/>
      <c r="AFL179" s="0"/>
      <c r="AFM179" s="0"/>
      <c r="AFN179" s="0"/>
      <c r="AFO179" s="0"/>
      <c r="AFP179" s="0"/>
      <c r="AFQ179" s="0"/>
      <c r="AFR179" s="0"/>
      <c r="AFS179" s="0"/>
      <c r="AFT179" s="0"/>
      <c r="AFU179" s="0"/>
      <c r="AFV179" s="0"/>
      <c r="AFW179" s="0"/>
      <c r="AFX179" s="0"/>
      <c r="AFY179" s="0"/>
      <c r="AFZ179" s="0"/>
      <c r="AGA179" s="0"/>
      <c r="AGB179" s="0"/>
      <c r="AGC179" s="0"/>
      <c r="AGD179" s="0"/>
      <c r="AGE179" s="0"/>
      <c r="AGF179" s="0"/>
      <c r="AGG179" s="0"/>
      <c r="AGH179" s="0"/>
      <c r="AGI179" s="0"/>
      <c r="AGJ179" s="0"/>
      <c r="AGK179" s="0"/>
      <c r="AGL179" s="0"/>
      <c r="AGM179" s="0"/>
      <c r="AGN179" s="0"/>
      <c r="AGO179" s="0"/>
      <c r="AGP179" s="0"/>
      <c r="AGQ179" s="0"/>
      <c r="AGR179" s="0"/>
      <c r="AGS179" s="0"/>
      <c r="AGT179" s="0"/>
      <c r="AGU179" s="0"/>
      <c r="AGV179" s="0"/>
      <c r="AGW179" s="0"/>
      <c r="AGX179" s="0"/>
      <c r="AGY179" s="0"/>
      <c r="AGZ179" s="0"/>
      <c r="AHA179" s="0"/>
      <c r="AHB179" s="0"/>
      <c r="AHC179" s="0"/>
      <c r="AHD179" s="0"/>
      <c r="AHE179" s="0"/>
      <c r="AHF179" s="0"/>
      <c r="AHG179" s="0"/>
      <c r="AHH179" s="0"/>
      <c r="AHI179" s="0"/>
      <c r="AHJ179" s="0"/>
      <c r="AHK179" s="0"/>
      <c r="AHL179" s="0"/>
      <c r="AHM179" s="0"/>
      <c r="AHN179" s="0"/>
      <c r="AHO179" s="0"/>
      <c r="AHP179" s="0"/>
      <c r="AHQ179" s="0"/>
      <c r="AHR179" s="0"/>
      <c r="AHS179" s="0"/>
      <c r="AHT179" s="0"/>
      <c r="AHU179" s="0"/>
      <c r="AHV179" s="0"/>
      <c r="AHW179" s="0"/>
      <c r="AHX179" s="0"/>
      <c r="AHY179" s="0"/>
      <c r="AHZ179" s="0"/>
      <c r="AIA179" s="0"/>
      <c r="AIB179" s="0"/>
      <c r="AIC179" s="0"/>
      <c r="AID179" s="0"/>
      <c r="AIE179" s="0"/>
      <c r="AIF179" s="0"/>
      <c r="AIG179" s="0"/>
      <c r="AIH179" s="0"/>
      <c r="AII179" s="0"/>
      <c r="AIJ179" s="0"/>
      <c r="AIK179" s="0"/>
      <c r="AIL179" s="0"/>
      <c r="AIM179" s="0"/>
      <c r="AIN179" s="0"/>
      <c r="AIO179" s="0"/>
      <c r="AIP179" s="0"/>
      <c r="AIQ179" s="0"/>
      <c r="AIR179" s="0"/>
      <c r="AIS179" s="0"/>
      <c r="AIT179" s="0"/>
      <c r="AIU179" s="0"/>
      <c r="AIV179" s="0"/>
      <c r="AIW179" s="0"/>
      <c r="AIX179" s="0"/>
      <c r="AIY179" s="0"/>
      <c r="AIZ179" s="0"/>
      <c r="AJA179" s="0"/>
      <c r="AJB179" s="0"/>
      <c r="AJC179" s="0"/>
      <c r="AJD179" s="0"/>
      <c r="AJE179" s="0"/>
      <c r="AJF179" s="0"/>
      <c r="AJG179" s="0"/>
      <c r="AJH179" s="0"/>
      <c r="AJI179" s="0"/>
      <c r="AJJ179" s="0"/>
      <c r="AJK179" s="0"/>
      <c r="AJL179" s="0"/>
      <c r="AJM179" s="0"/>
      <c r="AJN179" s="0"/>
      <c r="AJO179" s="0"/>
      <c r="AJP179" s="0"/>
      <c r="AJQ179" s="0"/>
      <c r="AJR179" s="0"/>
      <c r="AJS179" s="0"/>
      <c r="AJT179" s="0"/>
      <c r="AJU179" s="0"/>
      <c r="AJV179" s="0"/>
      <c r="AJW179" s="0"/>
      <c r="AJX179" s="0"/>
      <c r="AJY179" s="0"/>
      <c r="AJZ179" s="0"/>
      <c r="AKA179" s="0"/>
      <c r="AKB179" s="0"/>
      <c r="AKC179" s="0"/>
      <c r="AKD179" s="0"/>
      <c r="AKE179" s="0"/>
      <c r="AKF179" s="0"/>
      <c r="AKG179" s="0"/>
      <c r="AKH179" s="0"/>
      <c r="AKI179" s="0"/>
      <c r="AKJ179" s="0"/>
      <c r="AKK179" s="0"/>
      <c r="AKL179" s="0"/>
      <c r="AKM179" s="0"/>
      <c r="AKN179" s="0"/>
      <c r="AKO179" s="0"/>
      <c r="AKP179" s="0"/>
      <c r="AKQ179" s="0"/>
      <c r="AKR179" s="0"/>
      <c r="AKS179" s="0"/>
      <c r="AKT179" s="0"/>
      <c r="AKU179" s="0"/>
      <c r="AKV179" s="0"/>
      <c r="AKW179" s="0"/>
      <c r="AKX179" s="0"/>
      <c r="AKY179" s="0"/>
      <c r="AKZ179" s="0"/>
      <c r="ALA179" s="0"/>
      <c r="ALB179" s="0"/>
      <c r="ALC179" s="0"/>
      <c r="ALD179" s="0"/>
      <c r="ALE179" s="0"/>
      <c r="ALF179" s="0"/>
      <c r="ALG179" s="0"/>
      <c r="ALH179" s="0"/>
      <c r="ALI179" s="0"/>
      <c r="ALJ179" s="0"/>
      <c r="ALK179" s="0"/>
      <c r="ALL179" s="0"/>
      <c r="ALM179" s="0"/>
      <c r="ALN179" s="0"/>
      <c r="ALO179" s="0"/>
      <c r="ALP179" s="0"/>
      <c r="ALQ179" s="0"/>
      <c r="ALR179" s="0"/>
      <c r="ALS179" s="0"/>
      <c r="ALT179" s="0"/>
      <c r="ALU179" s="0"/>
      <c r="ALV179" s="0"/>
      <c r="ALW179" s="0"/>
      <c r="ALX179" s="0"/>
      <c r="ALY179" s="0"/>
      <c r="ALZ179" s="0"/>
      <c r="AMA179" s="0"/>
      <c r="AMB179" s="0"/>
      <c r="AMC179" s="0"/>
      <c r="AMD179" s="0"/>
      <c r="AME179" s="0"/>
      <c r="AMF179" s="0"/>
      <c r="AMG179" s="0"/>
      <c r="AMH179" s="0"/>
      <c r="AMI179" s="0"/>
      <c r="AMJ179" s="0"/>
    </row>
    <row r="180" customFormat="false" ht="15.75" hidden="false" customHeight="true" outlineLevel="1" collapsed="false">
      <c r="A180" s="270"/>
      <c r="B180" s="281"/>
      <c r="C180" s="222"/>
      <c r="D180" s="58" t="n">
        <v>21.7355021722719</v>
      </c>
      <c r="E180" s="58"/>
      <c r="F180" s="58"/>
      <c r="G180" s="58"/>
      <c r="H180" s="58"/>
      <c r="I180" s="58"/>
      <c r="J180" s="58"/>
      <c r="K180" s="58"/>
      <c r="L180" s="58"/>
      <c r="M180" s="58"/>
      <c r="N180" s="58"/>
      <c r="O180" s="223"/>
      <c r="P180" s="64"/>
      <c r="Q180" s="64"/>
      <c r="R180" s="64"/>
      <c r="S180" s="64"/>
      <c r="T180" s="64"/>
      <c r="U180" s="64"/>
      <c r="V180" s="64"/>
      <c r="W180" s="64"/>
      <c r="X180" s="65"/>
      <c r="Y180" s="58"/>
      <c r="Z180" s="58"/>
      <c r="AA180" s="58"/>
      <c r="AB180" s="58"/>
      <c r="AC180" s="58"/>
      <c r="AD180" s="58"/>
      <c r="AE180" s="58"/>
      <c r="AF180" s="58"/>
      <c r="AG180" s="58"/>
      <c r="AH180" s="58"/>
      <c r="AI180" s="223"/>
      <c r="AJ180" s="64"/>
      <c r="AK180" s="64"/>
      <c r="AL180" s="64"/>
      <c r="AM180" s="64"/>
      <c r="AN180" s="64"/>
      <c r="AO180" s="64"/>
      <c r="AP180" s="64"/>
      <c r="AQ180" s="64"/>
      <c r="AR180" s="65"/>
      <c r="AS180" s="223"/>
      <c r="AT180" s="64"/>
      <c r="AU180" s="64"/>
      <c r="AV180" s="64"/>
      <c r="AW180" s="64"/>
      <c r="AX180" s="64"/>
      <c r="AY180" s="64"/>
      <c r="AZ180" s="64"/>
      <c r="BA180" s="64"/>
      <c r="BB180" s="65"/>
      <c r="BW180" s="0"/>
      <c r="BX180" s="0"/>
      <c r="BY180" s="0"/>
      <c r="BZ180" s="0"/>
      <c r="CA180" s="0"/>
      <c r="CB180" s="0"/>
      <c r="CC180" s="0"/>
      <c r="CD180" s="0"/>
      <c r="CE180" s="0"/>
      <c r="CF180" s="0"/>
      <c r="CG180" s="0"/>
      <c r="CH180" s="0"/>
      <c r="CI180" s="0"/>
      <c r="CJ180" s="0"/>
      <c r="CK180" s="0"/>
      <c r="CL180" s="0"/>
      <c r="CM180" s="0"/>
      <c r="CN180" s="0"/>
      <c r="CO180" s="0"/>
      <c r="CP180" s="0"/>
      <c r="CQ180" s="0"/>
      <c r="CR180" s="0"/>
      <c r="CS180" s="0"/>
      <c r="CT180" s="0"/>
      <c r="CU180" s="0"/>
      <c r="CV180" s="0"/>
      <c r="CW180" s="0"/>
      <c r="CX180" s="0"/>
      <c r="CY180" s="0"/>
      <c r="CZ180" s="0"/>
      <c r="DA180" s="0"/>
      <c r="DB180" s="0"/>
      <c r="DC180" s="0"/>
      <c r="DD180" s="0"/>
      <c r="DE180" s="0"/>
      <c r="DF180" s="0"/>
      <c r="DG180" s="0"/>
      <c r="DH180" s="0"/>
      <c r="DI180" s="0"/>
      <c r="DJ180" s="0"/>
      <c r="DK180" s="0"/>
      <c r="DL180" s="0"/>
      <c r="DM180" s="0"/>
      <c r="DN180" s="0"/>
      <c r="DO180" s="0"/>
      <c r="DP180" s="0"/>
      <c r="DQ180" s="0"/>
      <c r="DR180" s="0"/>
      <c r="DS180" s="0"/>
      <c r="DT180" s="0"/>
      <c r="DU180" s="0"/>
      <c r="DV180" s="0"/>
      <c r="DW180" s="0"/>
      <c r="DX180" s="0"/>
      <c r="DY180" s="0"/>
      <c r="DZ180" s="0"/>
      <c r="EA180" s="0"/>
      <c r="EB180" s="0"/>
      <c r="EC180" s="0"/>
      <c r="ED180" s="0"/>
      <c r="EE180" s="0"/>
      <c r="EF180" s="0"/>
      <c r="EG180" s="0"/>
      <c r="EH180" s="0"/>
      <c r="EI180" s="0"/>
      <c r="EJ180" s="0"/>
      <c r="EK180" s="0"/>
      <c r="EL180" s="0"/>
      <c r="EM180" s="0"/>
      <c r="EN180" s="0"/>
      <c r="EO180" s="0"/>
      <c r="EP180" s="0"/>
      <c r="EQ180" s="0"/>
      <c r="ER180" s="0"/>
      <c r="ES180" s="0"/>
      <c r="ET180" s="0"/>
      <c r="EU180" s="0"/>
      <c r="EV180" s="0"/>
      <c r="EW180" s="0"/>
      <c r="EX180" s="0"/>
      <c r="EY180" s="0"/>
      <c r="EZ180" s="0"/>
      <c r="FA180" s="0"/>
      <c r="FB180" s="0"/>
      <c r="FC180" s="0"/>
      <c r="FD180" s="0"/>
      <c r="FE180" s="0"/>
      <c r="FF180" s="0"/>
      <c r="FG180" s="0"/>
      <c r="FH180" s="0"/>
      <c r="FI180" s="0"/>
      <c r="FJ180" s="0"/>
      <c r="FK180" s="0"/>
      <c r="FL180" s="0"/>
      <c r="FM180" s="0"/>
      <c r="FN180" s="0"/>
      <c r="FO180" s="0"/>
      <c r="FP180" s="0"/>
      <c r="FQ180" s="0"/>
      <c r="FR180" s="0"/>
      <c r="FS180" s="0"/>
      <c r="FT180" s="0"/>
      <c r="FU180" s="0"/>
      <c r="FV180" s="0"/>
      <c r="FW180" s="0"/>
      <c r="FX180" s="0"/>
      <c r="FY180" s="0"/>
      <c r="FZ180" s="0"/>
      <c r="GA180" s="0"/>
      <c r="GB180" s="0"/>
      <c r="GC180" s="0"/>
      <c r="GD180" s="0"/>
      <c r="GE180" s="0"/>
      <c r="GF180" s="0"/>
      <c r="GG180" s="0"/>
      <c r="GH180" s="0"/>
      <c r="GI180" s="0"/>
      <c r="GJ180" s="0"/>
      <c r="GK180" s="0"/>
      <c r="GL180" s="0"/>
      <c r="GM180" s="0"/>
      <c r="GN180" s="0"/>
      <c r="GO180" s="0"/>
      <c r="GP180" s="0"/>
      <c r="GQ180" s="0"/>
      <c r="GR180" s="0"/>
      <c r="GS180" s="0"/>
      <c r="GT180" s="0"/>
      <c r="GU180" s="0"/>
      <c r="GV180" s="0"/>
      <c r="GW180" s="0"/>
      <c r="GX180" s="0"/>
      <c r="GY180" s="0"/>
      <c r="GZ180" s="0"/>
      <c r="HA180" s="0"/>
      <c r="HB180" s="0"/>
      <c r="HC180" s="0"/>
      <c r="HD180" s="0"/>
      <c r="HE180" s="0"/>
      <c r="HF180" s="0"/>
      <c r="HG180" s="0"/>
      <c r="HH180" s="0"/>
      <c r="HI180" s="0"/>
      <c r="HJ180" s="0"/>
      <c r="HK180" s="0"/>
      <c r="HL180" s="0"/>
      <c r="HM180" s="0"/>
      <c r="HN180" s="0"/>
      <c r="HO180" s="0"/>
      <c r="HP180" s="0"/>
      <c r="HQ180" s="0"/>
      <c r="HR180" s="0"/>
      <c r="HS180" s="0"/>
      <c r="HT180" s="0"/>
      <c r="HU180" s="0"/>
      <c r="HV180" s="0"/>
      <c r="HW180" s="0"/>
      <c r="HX180" s="0"/>
      <c r="HY180" s="0"/>
      <c r="HZ180" s="0"/>
      <c r="IA180" s="0"/>
      <c r="IB180" s="0"/>
      <c r="IC180" s="0"/>
      <c r="ID180" s="0"/>
      <c r="IE180" s="0"/>
      <c r="IF180" s="0"/>
      <c r="IG180" s="0"/>
      <c r="IH180" s="0"/>
      <c r="II180" s="0"/>
      <c r="IJ180" s="0"/>
      <c r="IK180" s="0"/>
      <c r="IL180" s="0"/>
      <c r="IM180" s="0"/>
      <c r="IN180" s="0"/>
      <c r="IO180" s="0"/>
      <c r="IP180" s="0"/>
      <c r="IQ180" s="0"/>
      <c r="IR180" s="0"/>
      <c r="IS180" s="0"/>
      <c r="IT180" s="0"/>
      <c r="IU180" s="0"/>
      <c r="IV180" s="0"/>
      <c r="IW180" s="0"/>
      <c r="IX180" s="0"/>
      <c r="IY180" s="0"/>
      <c r="IZ180" s="0"/>
      <c r="JA180" s="0"/>
      <c r="JB180" s="0"/>
      <c r="JC180" s="0"/>
      <c r="JD180" s="0"/>
      <c r="JE180" s="0"/>
      <c r="JF180" s="0"/>
      <c r="JG180" s="0"/>
      <c r="JH180" s="0"/>
      <c r="JI180" s="0"/>
      <c r="JJ180" s="0"/>
      <c r="JK180" s="0"/>
      <c r="JL180" s="0"/>
      <c r="JM180" s="0"/>
      <c r="JN180" s="0"/>
      <c r="JO180" s="0"/>
      <c r="JP180" s="0"/>
      <c r="JQ180" s="0"/>
      <c r="JR180" s="0"/>
      <c r="JS180" s="0"/>
      <c r="JT180" s="0"/>
      <c r="JU180" s="0"/>
      <c r="JV180" s="0"/>
      <c r="JW180" s="0"/>
      <c r="JX180" s="0"/>
      <c r="JY180" s="0"/>
      <c r="JZ180" s="0"/>
      <c r="KA180" s="0"/>
      <c r="KB180" s="0"/>
      <c r="KC180" s="0"/>
      <c r="KD180" s="0"/>
      <c r="KE180" s="0"/>
      <c r="KF180" s="0"/>
      <c r="KG180" s="0"/>
      <c r="KH180" s="0"/>
      <c r="KI180" s="0"/>
      <c r="KJ180" s="0"/>
      <c r="KK180" s="0"/>
      <c r="KL180" s="0"/>
      <c r="KM180" s="0"/>
      <c r="KN180" s="0"/>
      <c r="KO180" s="0"/>
      <c r="KP180" s="0"/>
      <c r="KQ180" s="0"/>
      <c r="KR180" s="0"/>
      <c r="KS180" s="0"/>
      <c r="KT180" s="0"/>
      <c r="KU180" s="0"/>
      <c r="KV180" s="0"/>
      <c r="KW180" s="0"/>
      <c r="KX180" s="0"/>
      <c r="KY180" s="0"/>
      <c r="KZ180" s="0"/>
      <c r="LA180" s="0"/>
      <c r="LB180" s="0"/>
      <c r="LC180" s="0"/>
      <c r="LD180" s="0"/>
      <c r="LE180" s="0"/>
      <c r="LF180" s="0"/>
      <c r="LG180" s="0"/>
      <c r="LH180" s="0"/>
      <c r="LI180" s="0"/>
      <c r="LJ180" s="0"/>
      <c r="LK180" s="0"/>
      <c r="LL180" s="0"/>
      <c r="LM180" s="0"/>
      <c r="LN180" s="0"/>
      <c r="LO180" s="0"/>
      <c r="LP180" s="0"/>
      <c r="LQ180" s="0"/>
      <c r="LR180" s="0"/>
      <c r="LS180" s="0"/>
      <c r="LT180" s="0"/>
      <c r="LU180" s="0"/>
      <c r="LV180" s="0"/>
      <c r="LW180" s="0"/>
      <c r="LX180" s="0"/>
      <c r="LY180" s="0"/>
      <c r="LZ180" s="0"/>
      <c r="MA180" s="0"/>
      <c r="MB180" s="0"/>
      <c r="MC180" s="0"/>
      <c r="MD180" s="0"/>
      <c r="ME180" s="0"/>
      <c r="MF180" s="0"/>
      <c r="MG180" s="0"/>
      <c r="MH180" s="0"/>
      <c r="MI180" s="0"/>
      <c r="MJ180" s="0"/>
      <c r="MK180" s="0"/>
      <c r="ML180" s="0"/>
      <c r="MM180" s="0"/>
      <c r="MN180" s="0"/>
      <c r="MO180" s="0"/>
      <c r="MP180" s="0"/>
      <c r="MQ180" s="0"/>
      <c r="MR180" s="0"/>
      <c r="MS180" s="0"/>
      <c r="MT180" s="0"/>
      <c r="MU180" s="0"/>
      <c r="MV180" s="0"/>
      <c r="MW180" s="0"/>
      <c r="MX180" s="0"/>
      <c r="MY180" s="0"/>
      <c r="MZ180" s="0"/>
      <c r="NA180" s="0"/>
      <c r="NB180" s="0"/>
      <c r="NC180" s="0"/>
      <c r="ND180" s="0"/>
      <c r="NE180" s="0"/>
      <c r="NF180" s="0"/>
      <c r="NG180" s="0"/>
      <c r="NH180" s="0"/>
      <c r="NI180" s="0"/>
      <c r="NJ180" s="0"/>
      <c r="NK180" s="0"/>
      <c r="NL180" s="0"/>
      <c r="NM180" s="0"/>
      <c r="NN180" s="0"/>
      <c r="NO180" s="0"/>
      <c r="NP180" s="0"/>
      <c r="NQ180" s="0"/>
      <c r="NR180" s="0"/>
      <c r="NS180" s="0"/>
      <c r="NT180" s="0"/>
      <c r="NU180" s="0"/>
      <c r="NV180" s="0"/>
      <c r="NW180" s="0"/>
      <c r="NX180" s="0"/>
      <c r="NY180" s="0"/>
      <c r="NZ180" s="0"/>
      <c r="OA180" s="0"/>
      <c r="OB180" s="0"/>
      <c r="OC180" s="0"/>
      <c r="OD180" s="0"/>
      <c r="OE180" s="0"/>
      <c r="OF180" s="0"/>
      <c r="OG180" s="0"/>
      <c r="OH180" s="0"/>
      <c r="OI180" s="0"/>
      <c r="OJ180" s="0"/>
      <c r="OK180" s="0"/>
      <c r="OL180" s="0"/>
      <c r="OM180" s="0"/>
      <c r="ON180" s="0"/>
      <c r="OO180" s="0"/>
      <c r="OP180" s="0"/>
      <c r="OQ180" s="0"/>
      <c r="OR180" s="0"/>
      <c r="OS180" s="0"/>
      <c r="OT180" s="0"/>
      <c r="OU180" s="0"/>
      <c r="OV180" s="0"/>
      <c r="OW180" s="0"/>
      <c r="OX180" s="0"/>
      <c r="OY180" s="0"/>
      <c r="OZ180" s="0"/>
      <c r="PA180" s="0"/>
      <c r="PB180" s="0"/>
      <c r="PC180" s="0"/>
      <c r="PD180" s="0"/>
      <c r="PE180" s="0"/>
      <c r="PF180" s="0"/>
      <c r="PG180" s="0"/>
      <c r="PH180" s="0"/>
      <c r="PI180" s="0"/>
      <c r="PJ180" s="0"/>
      <c r="PK180" s="0"/>
      <c r="PL180" s="0"/>
      <c r="PM180" s="0"/>
      <c r="PN180" s="0"/>
      <c r="PO180" s="0"/>
      <c r="PP180" s="0"/>
      <c r="PQ180" s="0"/>
      <c r="PR180" s="0"/>
      <c r="PS180" s="0"/>
      <c r="PT180" s="0"/>
      <c r="PU180" s="0"/>
      <c r="PV180" s="0"/>
      <c r="PW180" s="0"/>
      <c r="PX180" s="0"/>
      <c r="PY180" s="0"/>
      <c r="PZ180" s="0"/>
      <c r="QA180" s="0"/>
      <c r="QB180" s="0"/>
      <c r="QC180" s="0"/>
      <c r="QD180" s="0"/>
      <c r="QE180" s="0"/>
      <c r="QF180" s="0"/>
      <c r="QG180" s="0"/>
      <c r="QH180" s="0"/>
      <c r="QI180" s="0"/>
      <c r="QJ180" s="0"/>
      <c r="QK180" s="0"/>
      <c r="QL180" s="0"/>
      <c r="QM180" s="0"/>
      <c r="QN180" s="0"/>
      <c r="QO180" s="0"/>
      <c r="QP180" s="0"/>
      <c r="QQ180" s="0"/>
      <c r="QR180" s="0"/>
      <c r="QS180" s="0"/>
      <c r="QT180" s="0"/>
      <c r="QU180" s="0"/>
      <c r="QV180" s="0"/>
      <c r="QW180" s="0"/>
      <c r="QX180" s="0"/>
      <c r="QY180" s="0"/>
      <c r="QZ180" s="0"/>
      <c r="RA180" s="0"/>
      <c r="RB180" s="0"/>
      <c r="RC180" s="0"/>
      <c r="RD180" s="0"/>
      <c r="RE180" s="0"/>
      <c r="RF180" s="0"/>
      <c r="RG180" s="0"/>
      <c r="RH180" s="0"/>
      <c r="RI180" s="0"/>
      <c r="RJ180" s="0"/>
      <c r="RK180" s="0"/>
      <c r="RL180" s="0"/>
      <c r="RM180" s="0"/>
      <c r="RN180" s="0"/>
      <c r="RO180" s="0"/>
      <c r="RP180" s="0"/>
      <c r="RQ180" s="0"/>
      <c r="RR180" s="0"/>
      <c r="RS180" s="0"/>
      <c r="RT180" s="0"/>
      <c r="RU180" s="0"/>
      <c r="RV180" s="0"/>
      <c r="RW180" s="0"/>
      <c r="RX180" s="0"/>
      <c r="RY180" s="0"/>
      <c r="RZ180" s="0"/>
      <c r="SA180" s="0"/>
      <c r="SB180" s="0"/>
      <c r="SC180" s="0"/>
      <c r="SD180" s="0"/>
      <c r="SE180" s="0"/>
      <c r="SF180" s="0"/>
      <c r="SG180" s="0"/>
      <c r="SH180" s="0"/>
      <c r="SI180" s="0"/>
      <c r="SJ180" s="0"/>
      <c r="SK180" s="0"/>
      <c r="SL180" s="0"/>
      <c r="SM180" s="0"/>
      <c r="SN180" s="0"/>
      <c r="SO180" s="0"/>
      <c r="SP180" s="0"/>
      <c r="SQ180" s="0"/>
      <c r="SR180" s="0"/>
      <c r="SS180" s="0"/>
      <c r="ST180" s="0"/>
      <c r="SU180" s="0"/>
      <c r="SV180" s="0"/>
      <c r="SW180" s="0"/>
      <c r="SX180" s="0"/>
      <c r="SY180" s="0"/>
      <c r="SZ180" s="0"/>
      <c r="TA180" s="0"/>
      <c r="TB180" s="0"/>
      <c r="TC180" s="0"/>
      <c r="TD180" s="0"/>
      <c r="TE180" s="0"/>
      <c r="TF180" s="0"/>
      <c r="TG180" s="0"/>
      <c r="TH180" s="0"/>
      <c r="TI180" s="0"/>
      <c r="TJ180" s="0"/>
      <c r="TK180" s="0"/>
      <c r="TL180" s="0"/>
      <c r="TM180" s="0"/>
      <c r="TN180" s="0"/>
      <c r="TO180" s="0"/>
      <c r="TP180" s="0"/>
      <c r="TQ180" s="0"/>
      <c r="TR180" s="0"/>
      <c r="TS180" s="0"/>
      <c r="TT180" s="0"/>
      <c r="TU180" s="0"/>
      <c r="TV180" s="0"/>
      <c r="TW180" s="0"/>
      <c r="TX180" s="0"/>
      <c r="TY180" s="0"/>
      <c r="TZ180" s="0"/>
      <c r="UA180" s="0"/>
      <c r="UB180" s="0"/>
      <c r="UC180" s="0"/>
      <c r="UD180" s="0"/>
      <c r="UE180" s="0"/>
      <c r="UF180" s="0"/>
      <c r="UG180" s="0"/>
      <c r="UH180" s="0"/>
      <c r="UI180" s="0"/>
      <c r="UJ180" s="0"/>
      <c r="UK180" s="0"/>
      <c r="UL180" s="0"/>
      <c r="UM180" s="0"/>
      <c r="UN180" s="0"/>
      <c r="UO180" s="0"/>
      <c r="UP180" s="0"/>
      <c r="UQ180" s="0"/>
      <c r="UR180" s="0"/>
      <c r="US180" s="0"/>
      <c r="UT180" s="0"/>
      <c r="UU180" s="0"/>
      <c r="UV180" s="0"/>
      <c r="UW180" s="0"/>
      <c r="UX180" s="0"/>
      <c r="UY180" s="0"/>
      <c r="UZ180" s="0"/>
      <c r="VA180" s="0"/>
      <c r="VB180" s="0"/>
      <c r="VC180" s="0"/>
      <c r="VD180" s="0"/>
      <c r="VE180" s="0"/>
      <c r="VF180" s="0"/>
      <c r="VG180" s="0"/>
      <c r="VH180" s="0"/>
      <c r="VI180" s="0"/>
      <c r="VJ180" s="0"/>
      <c r="VK180" s="0"/>
      <c r="VL180" s="0"/>
      <c r="VM180" s="0"/>
      <c r="VN180" s="0"/>
      <c r="VO180" s="0"/>
      <c r="VP180" s="0"/>
      <c r="VQ180" s="0"/>
      <c r="VR180" s="0"/>
      <c r="VS180" s="0"/>
      <c r="VT180" s="0"/>
      <c r="VU180" s="0"/>
      <c r="VV180" s="0"/>
      <c r="VW180" s="0"/>
      <c r="VX180" s="0"/>
      <c r="VY180" s="0"/>
      <c r="VZ180" s="0"/>
      <c r="WA180" s="0"/>
      <c r="WB180" s="0"/>
      <c r="WC180" s="0"/>
      <c r="WD180" s="0"/>
      <c r="WE180" s="0"/>
      <c r="WF180" s="0"/>
      <c r="WG180" s="0"/>
      <c r="WH180" s="0"/>
      <c r="WI180" s="0"/>
      <c r="WJ180" s="0"/>
      <c r="WK180" s="0"/>
      <c r="WL180" s="0"/>
      <c r="WM180" s="0"/>
      <c r="WN180" s="0"/>
      <c r="WO180" s="0"/>
      <c r="WP180" s="0"/>
      <c r="WQ180" s="0"/>
      <c r="WR180" s="0"/>
      <c r="WS180" s="0"/>
      <c r="WT180" s="0"/>
      <c r="WU180" s="0"/>
      <c r="WV180" s="0"/>
      <c r="WW180" s="0"/>
      <c r="WX180" s="0"/>
      <c r="WY180" s="0"/>
      <c r="WZ180" s="0"/>
      <c r="XA180" s="0"/>
      <c r="XB180" s="0"/>
      <c r="XC180" s="0"/>
      <c r="XD180" s="0"/>
      <c r="XE180" s="0"/>
      <c r="XF180" s="0"/>
      <c r="XG180" s="0"/>
      <c r="XH180" s="0"/>
      <c r="XI180" s="0"/>
      <c r="XJ180" s="0"/>
      <c r="XK180" s="0"/>
      <c r="XL180" s="0"/>
      <c r="XM180" s="0"/>
      <c r="XN180" s="0"/>
      <c r="XO180" s="0"/>
      <c r="XP180" s="0"/>
      <c r="XQ180" s="0"/>
      <c r="XR180" s="0"/>
      <c r="XS180" s="0"/>
      <c r="XT180" s="0"/>
      <c r="XU180" s="0"/>
      <c r="XV180" s="0"/>
      <c r="XW180" s="0"/>
      <c r="XX180" s="0"/>
      <c r="XY180" s="0"/>
      <c r="XZ180" s="0"/>
      <c r="YA180" s="0"/>
      <c r="YB180" s="0"/>
      <c r="YC180" s="0"/>
      <c r="YD180" s="0"/>
      <c r="YE180" s="0"/>
      <c r="YF180" s="0"/>
      <c r="YG180" s="0"/>
      <c r="YH180" s="0"/>
      <c r="YI180" s="0"/>
      <c r="YJ180" s="0"/>
      <c r="YK180" s="0"/>
      <c r="YL180" s="0"/>
      <c r="YM180" s="0"/>
      <c r="YN180" s="0"/>
      <c r="YO180" s="0"/>
      <c r="YP180" s="0"/>
      <c r="YQ180" s="0"/>
      <c r="YR180" s="0"/>
      <c r="YS180" s="0"/>
      <c r="YT180" s="0"/>
      <c r="YU180" s="0"/>
      <c r="YV180" s="0"/>
      <c r="YW180" s="0"/>
      <c r="YX180" s="0"/>
      <c r="YY180" s="0"/>
      <c r="YZ180" s="0"/>
      <c r="ZA180" s="0"/>
      <c r="ZB180" s="0"/>
      <c r="ZC180" s="0"/>
      <c r="ZD180" s="0"/>
      <c r="ZE180" s="0"/>
      <c r="ZF180" s="0"/>
      <c r="ZG180" s="0"/>
      <c r="ZH180" s="0"/>
      <c r="ZI180" s="0"/>
      <c r="ZJ180" s="0"/>
      <c r="ZK180" s="0"/>
      <c r="ZL180" s="0"/>
      <c r="ZM180" s="0"/>
      <c r="ZN180" s="0"/>
      <c r="ZO180" s="0"/>
      <c r="ZP180" s="0"/>
      <c r="ZQ180" s="0"/>
      <c r="ZR180" s="0"/>
      <c r="ZS180" s="0"/>
      <c r="ZT180" s="0"/>
      <c r="ZU180" s="0"/>
      <c r="ZV180" s="0"/>
      <c r="ZW180" s="0"/>
      <c r="ZX180" s="0"/>
      <c r="ZY180" s="0"/>
      <c r="ZZ180" s="0"/>
      <c r="AAA180" s="0"/>
      <c r="AAB180" s="0"/>
      <c r="AAC180" s="0"/>
      <c r="AAD180" s="0"/>
      <c r="AAE180" s="0"/>
      <c r="AAF180" s="0"/>
      <c r="AAG180" s="0"/>
      <c r="AAH180" s="0"/>
      <c r="AAI180" s="0"/>
      <c r="AAJ180" s="0"/>
      <c r="AAK180" s="0"/>
      <c r="AAL180" s="0"/>
      <c r="AAM180" s="0"/>
      <c r="AAN180" s="0"/>
      <c r="AAO180" s="0"/>
      <c r="AAP180" s="0"/>
      <c r="AAQ180" s="0"/>
      <c r="AAR180" s="0"/>
      <c r="AAS180" s="0"/>
      <c r="AAT180" s="0"/>
      <c r="AAU180" s="0"/>
      <c r="AAV180" s="0"/>
      <c r="AAW180" s="0"/>
      <c r="AAX180" s="0"/>
      <c r="AAY180" s="0"/>
      <c r="AAZ180" s="0"/>
      <c r="ABA180" s="0"/>
      <c r="ABB180" s="0"/>
      <c r="ABC180" s="0"/>
      <c r="ABD180" s="0"/>
      <c r="ABE180" s="0"/>
      <c r="ABF180" s="0"/>
      <c r="ABG180" s="0"/>
      <c r="ABH180" s="0"/>
      <c r="ABI180" s="0"/>
      <c r="ABJ180" s="0"/>
      <c r="ABK180" s="0"/>
      <c r="ABL180" s="0"/>
      <c r="ABM180" s="0"/>
      <c r="ABN180" s="0"/>
      <c r="ABO180" s="0"/>
      <c r="ABP180" s="0"/>
      <c r="ABQ180" s="0"/>
      <c r="ABR180" s="0"/>
      <c r="ABS180" s="0"/>
      <c r="ABT180" s="0"/>
      <c r="ABU180" s="0"/>
      <c r="ABV180" s="0"/>
      <c r="ABW180" s="0"/>
      <c r="ABX180" s="0"/>
      <c r="ABY180" s="0"/>
      <c r="ABZ180" s="0"/>
      <c r="ACA180" s="0"/>
      <c r="ACB180" s="0"/>
      <c r="ACC180" s="0"/>
      <c r="ACD180" s="0"/>
      <c r="ACE180" s="0"/>
      <c r="ACF180" s="0"/>
      <c r="ACG180" s="0"/>
      <c r="ACH180" s="0"/>
      <c r="ACI180" s="0"/>
      <c r="ACJ180" s="0"/>
      <c r="ACK180" s="0"/>
      <c r="ACL180" s="0"/>
      <c r="ACM180" s="0"/>
      <c r="ACN180" s="0"/>
      <c r="ACO180" s="0"/>
      <c r="ACP180" s="0"/>
      <c r="ACQ180" s="0"/>
      <c r="ACR180" s="0"/>
      <c r="ACS180" s="0"/>
      <c r="ACT180" s="0"/>
      <c r="ACU180" s="0"/>
      <c r="ACV180" s="0"/>
      <c r="ACW180" s="0"/>
      <c r="ACX180" s="0"/>
      <c r="ACY180" s="0"/>
      <c r="ACZ180" s="0"/>
      <c r="ADA180" s="0"/>
      <c r="ADB180" s="0"/>
      <c r="ADC180" s="0"/>
      <c r="ADD180" s="0"/>
      <c r="ADE180" s="0"/>
      <c r="ADF180" s="0"/>
      <c r="ADG180" s="0"/>
      <c r="ADH180" s="0"/>
      <c r="ADI180" s="0"/>
      <c r="ADJ180" s="0"/>
      <c r="ADK180" s="0"/>
      <c r="ADL180" s="0"/>
      <c r="ADM180" s="0"/>
      <c r="ADN180" s="0"/>
      <c r="ADO180" s="0"/>
      <c r="ADP180" s="0"/>
      <c r="ADQ180" s="0"/>
      <c r="ADR180" s="0"/>
      <c r="ADS180" s="0"/>
      <c r="ADT180" s="0"/>
      <c r="ADU180" s="0"/>
      <c r="ADV180" s="0"/>
      <c r="ADW180" s="0"/>
      <c r="ADX180" s="0"/>
      <c r="ADY180" s="0"/>
      <c r="ADZ180" s="0"/>
      <c r="AEA180" s="0"/>
      <c r="AEB180" s="0"/>
      <c r="AEC180" s="0"/>
      <c r="AED180" s="0"/>
      <c r="AEE180" s="0"/>
      <c r="AEF180" s="0"/>
      <c r="AEG180" s="0"/>
      <c r="AEH180" s="0"/>
      <c r="AEI180" s="0"/>
      <c r="AEJ180" s="0"/>
      <c r="AEK180" s="0"/>
      <c r="AEL180" s="0"/>
      <c r="AEM180" s="0"/>
      <c r="AEN180" s="0"/>
      <c r="AEO180" s="0"/>
      <c r="AEP180" s="0"/>
      <c r="AEQ180" s="0"/>
      <c r="AER180" s="0"/>
      <c r="AES180" s="0"/>
      <c r="AET180" s="0"/>
      <c r="AEU180" s="0"/>
      <c r="AEV180" s="0"/>
      <c r="AEW180" s="0"/>
      <c r="AEX180" s="0"/>
      <c r="AEY180" s="0"/>
      <c r="AEZ180" s="0"/>
      <c r="AFA180" s="0"/>
      <c r="AFB180" s="0"/>
      <c r="AFC180" s="0"/>
      <c r="AFD180" s="0"/>
      <c r="AFE180" s="0"/>
      <c r="AFF180" s="0"/>
      <c r="AFG180" s="0"/>
      <c r="AFH180" s="0"/>
      <c r="AFI180" s="0"/>
      <c r="AFJ180" s="0"/>
      <c r="AFK180" s="0"/>
      <c r="AFL180" s="0"/>
      <c r="AFM180" s="0"/>
      <c r="AFN180" s="0"/>
      <c r="AFO180" s="0"/>
      <c r="AFP180" s="0"/>
      <c r="AFQ180" s="0"/>
      <c r="AFR180" s="0"/>
      <c r="AFS180" s="0"/>
      <c r="AFT180" s="0"/>
      <c r="AFU180" s="0"/>
      <c r="AFV180" s="0"/>
      <c r="AFW180" s="0"/>
      <c r="AFX180" s="0"/>
      <c r="AFY180" s="0"/>
      <c r="AFZ180" s="0"/>
      <c r="AGA180" s="0"/>
      <c r="AGB180" s="0"/>
      <c r="AGC180" s="0"/>
      <c r="AGD180" s="0"/>
      <c r="AGE180" s="0"/>
      <c r="AGF180" s="0"/>
      <c r="AGG180" s="0"/>
      <c r="AGH180" s="0"/>
      <c r="AGI180" s="0"/>
      <c r="AGJ180" s="0"/>
      <c r="AGK180" s="0"/>
      <c r="AGL180" s="0"/>
      <c r="AGM180" s="0"/>
      <c r="AGN180" s="0"/>
      <c r="AGO180" s="0"/>
      <c r="AGP180" s="0"/>
      <c r="AGQ180" s="0"/>
      <c r="AGR180" s="0"/>
      <c r="AGS180" s="0"/>
      <c r="AGT180" s="0"/>
      <c r="AGU180" s="0"/>
      <c r="AGV180" s="0"/>
      <c r="AGW180" s="0"/>
      <c r="AGX180" s="0"/>
      <c r="AGY180" s="0"/>
      <c r="AGZ180" s="0"/>
      <c r="AHA180" s="0"/>
      <c r="AHB180" s="0"/>
      <c r="AHC180" s="0"/>
      <c r="AHD180" s="0"/>
      <c r="AHE180" s="0"/>
      <c r="AHF180" s="0"/>
      <c r="AHG180" s="0"/>
      <c r="AHH180" s="0"/>
      <c r="AHI180" s="0"/>
      <c r="AHJ180" s="0"/>
      <c r="AHK180" s="0"/>
      <c r="AHL180" s="0"/>
      <c r="AHM180" s="0"/>
      <c r="AHN180" s="0"/>
      <c r="AHO180" s="0"/>
      <c r="AHP180" s="0"/>
      <c r="AHQ180" s="0"/>
      <c r="AHR180" s="0"/>
      <c r="AHS180" s="0"/>
      <c r="AHT180" s="0"/>
      <c r="AHU180" s="0"/>
      <c r="AHV180" s="0"/>
      <c r="AHW180" s="0"/>
      <c r="AHX180" s="0"/>
      <c r="AHY180" s="0"/>
      <c r="AHZ180" s="0"/>
      <c r="AIA180" s="0"/>
      <c r="AIB180" s="0"/>
      <c r="AIC180" s="0"/>
      <c r="AID180" s="0"/>
      <c r="AIE180" s="0"/>
      <c r="AIF180" s="0"/>
      <c r="AIG180" s="0"/>
      <c r="AIH180" s="0"/>
      <c r="AII180" s="0"/>
      <c r="AIJ180" s="0"/>
      <c r="AIK180" s="0"/>
      <c r="AIL180" s="0"/>
      <c r="AIM180" s="0"/>
      <c r="AIN180" s="0"/>
      <c r="AIO180" s="0"/>
      <c r="AIP180" s="0"/>
      <c r="AIQ180" s="0"/>
      <c r="AIR180" s="0"/>
      <c r="AIS180" s="0"/>
      <c r="AIT180" s="0"/>
      <c r="AIU180" s="0"/>
      <c r="AIV180" s="0"/>
      <c r="AIW180" s="0"/>
      <c r="AIX180" s="0"/>
      <c r="AIY180" s="0"/>
      <c r="AIZ180" s="0"/>
      <c r="AJA180" s="0"/>
      <c r="AJB180" s="0"/>
      <c r="AJC180" s="0"/>
      <c r="AJD180" s="0"/>
      <c r="AJE180" s="0"/>
      <c r="AJF180" s="0"/>
      <c r="AJG180" s="0"/>
      <c r="AJH180" s="0"/>
      <c r="AJI180" s="0"/>
      <c r="AJJ180" s="0"/>
      <c r="AJK180" s="0"/>
      <c r="AJL180" s="0"/>
      <c r="AJM180" s="0"/>
      <c r="AJN180" s="0"/>
      <c r="AJO180" s="0"/>
      <c r="AJP180" s="0"/>
      <c r="AJQ180" s="0"/>
      <c r="AJR180" s="0"/>
      <c r="AJS180" s="0"/>
      <c r="AJT180" s="0"/>
      <c r="AJU180" s="0"/>
      <c r="AJV180" s="0"/>
      <c r="AJW180" s="0"/>
      <c r="AJX180" s="0"/>
      <c r="AJY180" s="0"/>
      <c r="AJZ180" s="0"/>
      <c r="AKA180" s="0"/>
      <c r="AKB180" s="0"/>
      <c r="AKC180" s="0"/>
      <c r="AKD180" s="0"/>
      <c r="AKE180" s="0"/>
      <c r="AKF180" s="0"/>
      <c r="AKG180" s="0"/>
      <c r="AKH180" s="0"/>
      <c r="AKI180" s="0"/>
      <c r="AKJ180" s="0"/>
      <c r="AKK180" s="0"/>
      <c r="AKL180" s="0"/>
      <c r="AKM180" s="0"/>
      <c r="AKN180" s="0"/>
      <c r="AKO180" s="0"/>
      <c r="AKP180" s="0"/>
      <c r="AKQ180" s="0"/>
      <c r="AKR180" s="0"/>
      <c r="AKS180" s="0"/>
      <c r="AKT180" s="0"/>
      <c r="AKU180" s="0"/>
      <c r="AKV180" s="0"/>
      <c r="AKW180" s="0"/>
      <c r="AKX180" s="0"/>
      <c r="AKY180" s="0"/>
      <c r="AKZ180" s="0"/>
      <c r="ALA180" s="0"/>
      <c r="ALB180" s="0"/>
      <c r="ALC180" s="0"/>
      <c r="ALD180" s="0"/>
      <c r="ALE180" s="0"/>
      <c r="ALF180" s="0"/>
      <c r="ALG180" s="0"/>
      <c r="ALH180" s="0"/>
      <c r="ALI180" s="0"/>
      <c r="ALJ180" s="0"/>
      <c r="ALK180" s="0"/>
      <c r="ALL180" s="0"/>
      <c r="ALM180" s="0"/>
      <c r="ALN180" s="0"/>
      <c r="ALO180" s="0"/>
      <c r="ALP180" s="0"/>
      <c r="ALQ180" s="0"/>
      <c r="ALR180" s="0"/>
      <c r="ALS180" s="0"/>
      <c r="ALT180" s="0"/>
      <c r="ALU180" s="0"/>
      <c r="ALV180" s="0"/>
      <c r="ALW180" s="0"/>
      <c r="ALX180" s="0"/>
      <c r="ALY180" s="0"/>
      <c r="ALZ180" s="0"/>
      <c r="AMA180" s="0"/>
      <c r="AMB180" s="0"/>
      <c r="AMC180" s="0"/>
      <c r="AMD180" s="0"/>
      <c r="AME180" s="0"/>
      <c r="AMF180" s="0"/>
      <c r="AMG180" s="0"/>
      <c r="AMH180" s="0"/>
      <c r="AMI180" s="0"/>
      <c r="AMJ180" s="0"/>
    </row>
    <row r="181" customFormat="false" ht="15.75" hidden="false" customHeight="true" outlineLevel="0" collapsed="false">
      <c r="A181" s="270"/>
      <c r="B181" s="283" t="s">
        <v>17</v>
      </c>
      <c r="C181" s="23"/>
      <c r="D181" s="47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25"/>
      <c r="P181" s="23"/>
      <c r="Q181" s="23"/>
      <c r="R181" s="23"/>
      <c r="S181" s="23"/>
      <c r="T181" s="23"/>
      <c r="U181" s="23"/>
      <c r="V181" s="23"/>
      <c r="W181" s="23"/>
      <c r="X181" s="24"/>
      <c r="Y181" s="225"/>
      <c r="Z181" s="23"/>
      <c r="AA181" s="23"/>
      <c r="AB181" s="23"/>
      <c r="AC181" s="23"/>
      <c r="AD181" s="23"/>
      <c r="AE181" s="23"/>
      <c r="AF181" s="23"/>
      <c r="AG181" s="23"/>
      <c r="AH181" s="24"/>
      <c r="AI181" s="225"/>
      <c r="AJ181" s="23"/>
      <c r="AK181" s="23"/>
      <c r="AL181" s="23"/>
      <c r="AM181" s="23"/>
      <c r="AN181" s="23"/>
      <c r="AO181" s="23"/>
      <c r="AP181" s="23"/>
      <c r="AQ181" s="23"/>
      <c r="AR181" s="24"/>
      <c r="AS181" s="225"/>
      <c r="AT181" s="23"/>
      <c r="AU181" s="23"/>
      <c r="AV181" s="23"/>
      <c r="AW181" s="23"/>
      <c r="AX181" s="23"/>
      <c r="AY181" s="23"/>
      <c r="AZ181" s="23"/>
      <c r="BA181" s="23"/>
      <c r="BB181" s="24"/>
      <c r="BC181" s="0"/>
      <c r="BD181" s="0"/>
      <c r="BE181" s="0"/>
      <c r="BF181" s="0"/>
      <c r="BG181" s="0"/>
      <c r="BH181" s="0"/>
      <c r="BI181" s="0"/>
      <c r="BJ181" s="0"/>
      <c r="BK181" s="0"/>
      <c r="BL181" s="0"/>
      <c r="BM181" s="0"/>
      <c r="BN181" s="0"/>
      <c r="BO181" s="0"/>
      <c r="BP181" s="0"/>
      <c r="BQ181" s="0"/>
      <c r="BR181" s="0"/>
      <c r="BS181" s="0"/>
      <c r="BT181" s="0"/>
      <c r="BU181" s="0"/>
      <c r="BV181" s="0"/>
      <c r="BW181" s="0"/>
      <c r="BX181" s="0"/>
      <c r="BY181" s="0"/>
      <c r="BZ181" s="0"/>
      <c r="CA181" s="0"/>
      <c r="CB181" s="0"/>
      <c r="CC181" s="0"/>
      <c r="CD181" s="0"/>
      <c r="CE181" s="0"/>
      <c r="CF181" s="0"/>
      <c r="CG181" s="0"/>
      <c r="CH181" s="0"/>
      <c r="CI181" s="0"/>
      <c r="CJ181" s="0"/>
      <c r="CK181" s="0"/>
      <c r="CL181" s="0"/>
      <c r="CM181" s="0"/>
      <c r="CN181" s="0"/>
      <c r="CO181" s="0"/>
      <c r="CP181" s="0"/>
      <c r="CQ181" s="0"/>
      <c r="CR181" s="0"/>
      <c r="CS181" s="0"/>
      <c r="CT181" s="0"/>
      <c r="CU181" s="0"/>
      <c r="CV181" s="0"/>
      <c r="CW181" s="0"/>
      <c r="CX181" s="0"/>
      <c r="CY181" s="0"/>
      <c r="CZ181" s="0"/>
      <c r="DA181" s="0"/>
      <c r="DB181" s="0"/>
      <c r="DC181" s="0"/>
      <c r="DD181" s="0"/>
      <c r="DE181" s="0"/>
      <c r="DF181" s="0"/>
      <c r="DG181" s="0"/>
      <c r="DH181" s="0"/>
      <c r="DI181" s="0"/>
      <c r="DJ181" s="0"/>
      <c r="DK181" s="0"/>
      <c r="DL181" s="0"/>
      <c r="DM181" s="0"/>
      <c r="DN181" s="0"/>
      <c r="DO181" s="0"/>
      <c r="DP181" s="0"/>
      <c r="DQ181" s="0"/>
      <c r="DR181" s="0"/>
      <c r="DS181" s="0"/>
      <c r="DT181" s="0"/>
      <c r="DU181" s="0"/>
      <c r="DV181" s="0"/>
      <c r="DW181" s="0"/>
      <c r="DX181" s="0"/>
      <c r="DY181" s="0"/>
      <c r="DZ181" s="0"/>
      <c r="EA181" s="0"/>
      <c r="EB181" s="0"/>
      <c r="EC181" s="0"/>
      <c r="ED181" s="0"/>
      <c r="EE181" s="0"/>
      <c r="EF181" s="0"/>
      <c r="EG181" s="0"/>
      <c r="EH181" s="0"/>
      <c r="EI181" s="0"/>
      <c r="EJ181" s="0"/>
      <c r="EK181" s="0"/>
      <c r="EL181" s="0"/>
      <c r="EM181" s="0"/>
      <c r="EN181" s="0"/>
      <c r="EO181" s="0"/>
      <c r="EP181" s="0"/>
      <c r="EQ181" s="0"/>
      <c r="ER181" s="0"/>
      <c r="ES181" s="0"/>
      <c r="ET181" s="0"/>
      <c r="EU181" s="0"/>
      <c r="EV181" s="0"/>
      <c r="EW181" s="0"/>
      <c r="EX181" s="0"/>
      <c r="EY181" s="0"/>
      <c r="EZ181" s="0"/>
      <c r="FA181" s="0"/>
      <c r="FB181" s="0"/>
      <c r="FC181" s="0"/>
      <c r="FD181" s="0"/>
      <c r="FE181" s="0"/>
      <c r="FF181" s="0"/>
      <c r="FG181" s="0"/>
      <c r="FH181" s="0"/>
      <c r="FI181" s="0"/>
      <c r="FJ181" s="0"/>
      <c r="FK181" s="0"/>
      <c r="FL181" s="0"/>
      <c r="FM181" s="0"/>
      <c r="FN181" s="0"/>
      <c r="FO181" s="0"/>
      <c r="FP181" s="0"/>
      <c r="FQ181" s="0"/>
      <c r="FR181" s="0"/>
      <c r="FS181" s="0"/>
      <c r="FT181" s="0"/>
      <c r="FU181" s="0"/>
      <c r="FV181" s="0"/>
      <c r="FW181" s="0"/>
      <c r="FX181" s="0"/>
      <c r="FY181" s="0"/>
      <c r="FZ181" s="0"/>
      <c r="GA181" s="0"/>
      <c r="GB181" s="0"/>
      <c r="GC181" s="0"/>
      <c r="GD181" s="0"/>
      <c r="GE181" s="0"/>
      <c r="GF181" s="0"/>
      <c r="GG181" s="0"/>
      <c r="GH181" s="0"/>
      <c r="GI181" s="0"/>
      <c r="GJ181" s="0"/>
      <c r="GK181" s="0"/>
      <c r="GL181" s="0"/>
      <c r="GM181" s="0"/>
      <c r="GN181" s="0"/>
      <c r="GO181" s="0"/>
      <c r="GP181" s="0"/>
      <c r="GQ181" s="0"/>
      <c r="GR181" s="0"/>
      <c r="GS181" s="0"/>
      <c r="GT181" s="0"/>
      <c r="GU181" s="0"/>
      <c r="GV181" s="0"/>
      <c r="GW181" s="0"/>
      <c r="GX181" s="0"/>
      <c r="GY181" s="0"/>
      <c r="GZ181" s="0"/>
      <c r="HA181" s="0"/>
      <c r="HB181" s="0"/>
      <c r="HC181" s="0"/>
      <c r="HD181" s="0"/>
      <c r="HE181" s="0"/>
      <c r="HF181" s="0"/>
      <c r="HG181" s="0"/>
      <c r="HH181" s="0"/>
      <c r="HI181" s="0"/>
      <c r="HJ181" s="0"/>
      <c r="HK181" s="0"/>
      <c r="HL181" s="0"/>
      <c r="HM181" s="0"/>
      <c r="HN181" s="0"/>
      <c r="HO181" s="0"/>
      <c r="HP181" s="0"/>
      <c r="HQ181" s="0"/>
      <c r="HR181" s="0"/>
      <c r="HS181" s="0"/>
      <c r="HT181" s="0"/>
      <c r="HU181" s="0"/>
      <c r="HV181" s="0"/>
      <c r="HW181" s="0"/>
      <c r="HX181" s="0"/>
      <c r="HY181" s="0"/>
      <c r="HZ181" s="0"/>
      <c r="IA181" s="0"/>
      <c r="IB181" s="0"/>
      <c r="IC181" s="0"/>
      <c r="ID181" s="0"/>
      <c r="IE181" s="0"/>
      <c r="IF181" s="0"/>
      <c r="IG181" s="0"/>
      <c r="IH181" s="0"/>
      <c r="II181" s="0"/>
      <c r="IJ181" s="0"/>
      <c r="IK181" s="0"/>
      <c r="IL181" s="0"/>
      <c r="IM181" s="0"/>
      <c r="IN181" s="0"/>
      <c r="IO181" s="0"/>
      <c r="IP181" s="0"/>
      <c r="IQ181" s="0"/>
      <c r="IR181" s="0"/>
      <c r="IS181" s="0"/>
      <c r="IT181" s="0"/>
      <c r="IU181" s="0"/>
      <c r="IV181" s="0"/>
      <c r="IW181" s="0"/>
      <c r="IX181" s="0"/>
      <c r="IY181" s="0"/>
      <c r="IZ181" s="0"/>
      <c r="JA181" s="0"/>
      <c r="JB181" s="0"/>
      <c r="JC181" s="0"/>
      <c r="JD181" s="0"/>
      <c r="JE181" s="0"/>
      <c r="JF181" s="0"/>
      <c r="JG181" s="0"/>
      <c r="JH181" s="0"/>
      <c r="JI181" s="0"/>
      <c r="JJ181" s="0"/>
      <c r="JK181" s="0"/>
      <c r="JL181" s="0"/>
      <c r="JM181" s="0"/>
      <c r="JN181" s="0"/>
      <c r="JO181" s="0"/>
      <c r="JP181" s="0"/>
      <c r="JQ181" s="0"/>
      <c r="JR181" s="0"/>
      <c r="JS181" s="0"/>
      <c r="JT181" s="0"/>
      <c r="JU181" s="0"/>
      <c r="JV181" s="0"/>
      <c r="JW181" s="0"/>
      <c r="JX181" s="0"/>
      <c r="JY181" s="0"/>
      <c r="JZ181" s="0"/>
      <c r="KA181" s="0"/>
      <c r="KB181" s="0"/>
      <c r="KC181" s="0"/>
      <c r="KD181" s="0"/>
      <c r="KE181" s="0"/>
      <c r="KF181" s="0"/>
      <c r="KG181" s="0"/>
      <c r="KH181" s="0"/>
      <c r="KI181" s="0"/>
      <c r="KJ181" s="0"/>
      <c r="KK181" s="0"/>
      <c r="KL181" s="0"/>
      <c r="KM181" s="0"/>
      <c r="KN181" s="0"/>
      <c r="KO181" s="0"/>
      <c r="KP181" s="0"/>
      <c r="KQ181" s="0"/>
      <c r="KR181" s="0"/>
      <c r="KS181" s="0"/>
      <c r="KT181" s="0"/>
      <c r="KU181" s="0"/>
      <c r="KV181" s="0"/>
      <c r="KW181" s="0"/>
      <c r="KX181" s="0"/>
      <c r="KY181" s="0"/>
      <c r="KZ181" s="0"/>
      <c r="LA181" s="0"/>
      <c r="LB181" s="0"/>
      <c r="LC181" s="0"/>
      <c r="LD181" s="0"/>
      <c r="LE181" s="0"/>
      <c r="LF181" s="0"/>
      <c r="LG181" s="0"/>
      <c r="LH181" s="0"/>
      <c r="LI181" s="0"/>
      <c r="LJ181" s="0"/>
      <c r="LK181" s="0"/>
      <c r="LL181" s="0"/>
      <c r="LM181" s="0"/>
      <c r="LN181" s="0"/>
      <c r="LO181" s="0"/>
      <c r="LP181" s="0"/>
      <c r="LQ181" s="0"/>
      <c r="LR181" s="0"/>
      <c r="LS181" s="0"/>
      <c r="LT181" s="0"/>
      <c r="LU181" s="0"/>
      <c r="LV181" s="0"/>
      <c r="LW181" s="0"/>
      <c r="LX181" s="0"/>
      <c r="LY181" s="0"/>
      <c r="LZ181" s="0"/>
      <c r="MA181" s="0"/>
      <c r="MB181" s="0"/>
      <c r="MC181" s="0"/>
      <c r="MD181" s="0"/>
      <c r="ME181" s="0"/>
      <c r="MF181" s="0"/>
      <c r="MG181" s="0"/>
      <c r="MH181" s="0"/>
      <c r="MI181" s="0"/>
      <c r="MJ181" s="0"/>
      <c r="MK181" s="0"/>
      <c r="ML181" s="0"/>
      <c r="MM181" s="0"/>
      <c r="MN181" s="0"/>
      <c r="MO181" s="0"/>
      <c r="MP181" s="0"/>
      <c r="MQ181" s="0"/>
      <c r="MR181" s="0"/>
      <c r="MS181" s="0"/>
      <c r="MT181" s="0"/>
      <c r="MU181" s="0"/>
      <c r="MV181" s="0"/>
      <c r="MW181" s="0"/>
      <c r="MX181" s="0"/>
      <c r="MY181" s="0"/>
      <c r="MZ181" s="0"/>
      <c r="NA181" s="0"/>
      <c r="NB181" s="0"/>
      <c r="NC181" s="0"/>
      <c r="ND181" s="0"/>
      <c r="NE181" s="0"/>
      <c r="NF181" s="0"/>
      <c r="NG181" s="0"/>
      <c r="NH181" s="0"/>
      <c r="NI181" s="0"/>
      <c r="NJ181" s="0"/>
      <c r="NK181" s="0"/>
      <c r="NL181" s="0"/>
      <c r="NM181" s="0"/>
      <c r="NN181" s="0"/>
      <c r="NO181" s="0"/>
      <c r="NP181" s="0"/>
      <c r="NQ181" s="0"/>
      <c r="NR181" s="0"/>
      <c r="NS181" s="0"/>
      <c r="NT181" s="0"/>
      <c r="NU181" s="0"/>
      <c r="NV181" s="0"/>
      <c r="NW181" s="0"/>
      <c r="NX181" s="0"/>
      <c r="NY181" s="0"/>
      <c r="NZ181" s="0"/>
      <c r="OA181" s="0"/>
      <c r="OB181" s="0"/>
      <c r="OC181" s="0"/>
      <c r="OD181" s="0"/>
      <c r="OE181" s="0"/>
      <c r="OF181" s="0"/>
      <c r="OG181" s="0"/>
      <c r="OH181" s="0"/>
      <c r="OI181" s="0"/>
      <c r="OJ181" s="0"/>
      <c r="OK181" s="0"/>
      <c r="OL181" s="0"/>
      <c r="OM181" s="0"/>
      <c r="ON181" s="0"/>
      <c r="OO181" s="0"/>
      <c r="OP181" s="0"/>
      <c r="OQ181" s="0"/>
      <c r="OR181" s="0"/>
      <c r="OS181" s="0"/>
      <c r="OT181" s="0"/>
      <c r="OU181" s="0"/>
      <c r="OV181" s="0"/>
      <c r="OW181" s="0"/>
      <c r="OX181" s="0"/>
      <c r="OY181" s="0"/>
      <c r="OZ181" s="0"/>
      <c r="PA181" s="0"/>
      <c r="PB181" s="0"/>
      <c r="PC181" s="0"/>
      <c r="PD181" s="0"/>
      <c r="PE181" s="0"/>
      <c r="PF181" s="0"/>
      <c r="PG181" s="0"/>
      <c r="PH181" s="0"/>
      <c r="PI181" s="0"/>
      <c r="PJ181" s="0"/>
      <c r="PK181" s="0"/>
      <c r="PL181" s="0"/>
      <c r="PM181" s="0"/>
      <c r="PN181" s="0"/>
      <c r="PO181" s="0"/>
      <c r="PP181" s="0"/>
      <c r="PQ181" s="0"/>
      <c r="PR181" s="0"/>
      <c r="PS181" s="0"/>
      <c r="PT181" s="0"/>
      <c r="PU181" s="0"/>
      <c r="PV181" s="0"/>
      <c r="PW181" s="0"/>
      <c r="PX181" s="0"/>
      <c r="PY181" s="0"/>
      <c r="PZ181" s="0"/>
      <c r="QA181" s="0"/>
      <c r="QB181" s="0"/>
      <c r="QC181" s="0"/>
      <c r="QD181" s="0"/>
      <c r="QE181" s="0"/>
      <c r="QF181" s="0"/>
      <c r="QG181" s="0"/>
      <c r="QH181" s="0"/>
      <c r="QI181" s="0"/>
      <c r="QJ181" s="0"/>
      <c r="QK181" s="0"/>
      <c r="QL181" s="0"/>
      <c r="QM181" s="0"/>
      <c r="QN181" s="0"/>
      <c r="QO181" s="0"/>
      <c r="QP181" s="0"/>
      <c r="QQ181" s="0"/>
      <c r="QR181" s="0"/>
      <c r="QS181" s="0"/>
      <c r="QT181" s="0"/>
      <c r="QU181" s="0"/>
      <c r="QV181" s="0"/>
      <c r="QW181" s="0"/>
      <c r="QX181" s="0"/>
      <c r="QY181" s="0"/>
      <c r="QZ181" s="0"/>
      <c r="RA181" s="0"/>
      <c r="RB181" s="0"/>
      <c r="RC181" s="0"/>
      <c r="RD181" s="0"/>
      <c r="RE181" s="0"/>
      <c r="RF181" s="0"/>
      <c r="RG181" s="0"/>
      <c r="RH181" s="0"/>
      <c r="RI181" s="0"/>
      <c r="RJ181" s="0"/>
      <c r="RK181" s="0"/>
      <c r="RL181" s="0"/>
      <c r="RM181" s="0"/>
      <c r="RN181" s="0"/>
      <c r="RO181" s="0"/>
      <c r="RP181" s="0"/>
      <c r="RQ181" s="0"/>
      <c r="RR181" s="0"/>
      <c r="RS181" s="0"/>
      <c r="RT181" s="0"/>
      <c r="RU181" s="0"/>
      <c r="RV181" s="0"/>
      <c r="RW181" s="0"/>
      <c r="RX181" s="0"/>
      <c r="RY181" s="0"/>
      <c r="RZ181" s="0"/>
      <c r="SA181" s="0"/>
      <c r="SB181" s="0"/>
      <c r="SC181" s="0"/>
      <c r="SD181" s="0"/>
      <c r="SE181" s="0"/>
      <c r="SF181" s="0"/>
      <c r="SG181" s="0"/>
      <c r="SH181" s="0"/>
      <c r="SI181" s="0"/>
      <c r="SJ181" s="0"/>
      <c r="SK181" s="0"/>
      <c r="SL181" s="0"/>
      <c r="SM181" s="0"/>
      <c r="SN181" s="0"/>
      <c r="SO181" s="0"/>
      <c r="SP181" s="0"/>
      <c r="SQ181" s="0"/>
      <c r="SR181" s="0"/>
      <c r="SS181" s="0"/>
      <c r="ST181" s="0"/>
      <c r="SU181" s="0"/>
      <c r="SV181" s="0"/>
      <c r="SW181" s="0"/>
      <c r="SX181" s="0"/>
      <c r="SY181" s="0"/>
      <c r="SZ181" s="0"/>
      <c r="TA181" s="0"/>
      <c r="TB181" s="0"/>
      <c r="TC181" s="0"/>
      <c r="TD181" s="0"/>
      <c r="TE181" s="0"/>
      <c r="TF181" s="0"/>
      <c r="TG181" s="0"/>
      <c r="TH181" s="0"/>
      <c r="TI181" s="0"/>
      <c r="TJ181" s="0"/>
      <c r="TK181" s="0"/>
      <c r="TL181" s="0"/>
      <c r="TM181" s="0"/>
      <c r="TN181" s="0"/>
      <c r="TO181" s="0"/>
      <c r="TP181" s="0"/>
      <c r="TQ181" s="0"/>
      <c r="TR181" s="0"/>
      <c r="TS181" s="0"/>
      <c r="TT181" s="0"/>
      <c r="TU181" s="0"/>
      <c r="TV181" s="0"/>
      <c r="TW181" s="0"/>
      <c r="TX181" s="0"/>
      <c r="TY181" s="0"/>
      <c r="TZ181" s="0"/>
      <c r="UA181" s="0"/>
      <c r="UB181" s="0"/>
      <c r="UC181" s="0"/>
      <c r="UD181" s="0"/>
      <c r="UE181" s="0"/>
      <c r="UF181" s="0"/>
      <c r="UG181" s="0"/>
      <c r="UH181" s="0"/>
      <c r="UI181" s="0"/>
      <c r="UJ181" s="0"/>
      <c r="UK181" s="0"/>
      <c r="UL181" s="0"/>
      <c r="UM181" s="0"/>
      <c r="UN181" s="0"/>
      <c r="UO181" s="0"/>
      <c r="UP181" s="0"/>
      <c r="UQ181" s="0"/>
      <c r="UR181" s="0"/>
      <c r="US181" s="0"/>
      <c r="UT181" s="0"/>
      <c r="UU181" s="0"/>
      <c r="UV181" s="0"/>
      <c r="UW181" s="0"/>
      <c r="UX181" s="0"/>
      <c r="UY181" s="0"/>
      <c r="UZ181" s="0"/>
      <c r="VA181" s="0"/>
      <c r="VB181" s="0"/>
      <c r="VC181" s="0"/>
      <c r="VD181" s="0"/>
      <c r="VE181" s="0"/>
      <c r="VF181" s="0"/>
      <c r="VG181" s="0"/>
      <c r="VH181" s="0"/>
      <c r="VI181" s="0"/>
      <c r="VJ181" s="0"/>
      <c r="VK181" s="0"/>
      <c r="VL181" s="0"/>
      <c r="VM181" s="0"/>
      <c r="VN181" s="0"/>
      <c r="VO181" s="0"/>
      <c r="VP181" s="0"/>
      <c r="VQ181" s="0"/>
      <c r="VR181" s="0"/>
      <c r="VS181" s="0"/>
      <c r="VT181" s="0"/>
      <c r="VU181" s="0"/>
      <c r="VV181" s="0"/>
      <c r="VW181" s="0"/>
      <c r="VX181" s="0"/>
      <c r="VY181" s="0"/>
      <c r="VZ181" s="0"/>
      <c r="WA181" s="0"/>
      <c r="WB181" s="0"/>
      <c r="WC181" s="0"/>
      <c r="WD181" s="0"/>
      <c r="WE181" s="0"/>
      <c r="WF181" s="0"/>
      <c r="WG181" s="0"/>
      <c r="WH181" s="0"/>
      <c r="WI181" s="0"/>
      <c r="WJ181" s="0"/>
      <c r="WK181" s="0"/>
      <c r="WL181" s="0"/>
      <c r="WM181" s="0"/>
      <c r="WN181" s="0"/>
      <c r="WO181" s="0"/>
      <c r="WP181" s="0"/>
      <c r="WQ181" s="0"/>
      <c r="WR181" s="0"/>
      <c r="WS181" s="0"/>
      <c r="WT181" s="0"/>
      <c r="WU181" s="0"/>
      <c r="WV181" s="0"/>
      <c r="WW181" s="0"/>
      <c r="WX181" s="0"/>
      <c r="WY181" s="0"/>
      <c r="WZ181" s="0"/>
      <c r="XA181" s="0"/>
      <c r="XB181" s="0"/>
      <c r="XC181" s="0"/>
      <c r="XD181" s="0"/>
      <c r="XE181" s="0"/>
      <c r="XF181" s="0"/>
      <c r="XG181" s="0"/>
      <c r="XH181" s="0"/>
      <c r="XI181" s="0"/>
      <c r="XJ181" s="0"/>
      <c r="XK181" s="0"/>
      <c r="XL181" s="0"/>
      <c r="XM181" s="0"/>
      <c r="XN181" s="0"/>
      <c r="XO181" s="0"/>
      <c r="XP181" s="0"/>
      <c r="XQ181" s="0"/>
      <c r="XR181" s="0"/>
      <c r="XS181" s="0"/>
      <c r="XT181" s="0"/>
      <c r="XU181" s="0"/>
      <c r="XV181" s="0"/>
      <c r="XW181" s="0"/>
      <c r="XX181" s="0"/>
      <c r="XY181" s="0"/>
      <c r="XZ181" s="0"/>
      <c r="YA181" s="0"/>
      <c r="YB181" s="0"/>
      <c r="YC181" s="0"/>
      <c r="YD181" s="0"/>
      <c r="YE181" s="0"/>
      <c r="YF181" s="0"/>
      <c r="YG181" s="0"/>
      <c r="YH181" s="0"/>
      <c r="YI181" s="0"/>
      <c r="YJ181" s="0"/>
      <c r="YK181" s="0"/>
      <c r="YL181" s="0"/>
      <c r="YM181" s="0"/>
      <c r="YN181" s="0"/>
      <c r="YO181" s="0"/>
      <c r="YP181" s="0"/>
      <c r="YQ181" s="0"/>
      <c r="YR181" s="0"/>
      <c r="YS181" s="0"/>
      <c r="YT181" s="0"/>
      <c r="YU181" s="0"/>
      <c r="YV181" s="0"/>
      <c r="YW181" s="0"/>
      <c r="YX181" s="0"/>
      <c r="YY181" s="0"/>
      <c r="YZ181" s="0"/>
      <c r="ZA181" s="0"/>
      <c r="ZB181" s="0"/>
      <c r="ZC181" s="0"/>
      <c r="ZD181" s="0"/>
      <c r="ZE181" s="0"/>
      <c r="ZF181" s="0"/>
      <c r="ZG181" s="0"/>
      <c r="ZH181" s="0"/>
      <c r="ZI181" s="0"/>
      <c r="ZJ181" s="0"/>
      <c r="ZK181" s="0"/>
      <c r="ZL181" s="0"/>
      <c r="ZM181" s="0"/>
      <c r="ZN181" s="0"/>
      <c r="ZO181" s="0"/>
      <c r="ZP181" s="0"/>
      <c r="ZQ181" s="0"/>
      <c r="ZR181" s="0"/>
      <c r="ZS181" s="0"/>
      <c r="ZT181" s="0"/>
      <c r="ZU181" s="0"/>
      <c r="ZV181" s="0"/>
      <c r="ZW181" s="0"/>
      <c r="ZX181" s="0"/>
      <c r="ZY181" s="0"/>
      <c r="ZZ181" s="0"/>
      <c r="AAA181" s="0"/>
      <c r="AAB181" s="0"/>
      <c r="AAC181" s="0"/>
      <c r="AAD181" s="0"/>
      <c r="AAE181" s="0"/>
      <c r="AAF181" s="0"/>
      <c r="AAG181" s="0"/>
      <c r="AAH181" s="0"/>
      <c r="AAI181" s="0"/>
      <c r="AAJ181" s="0"/>
      <c r="AAK181" s="0"/>
      <c r="AAL181" s="0"/>
      <c r="AAM181" s="0"/>
      <c r="AAN181" s="0"/>
      <c r="AAO181" s="0"/>
      <c r="AAP181" s="0"/>
      <c r="AAQ181" s="0"/>
      <c r="AAR181" s="0"/>
      <c r="AAS181" s="0"/>
      <c r="AAT181" s="0"/>
      <c r="AAU181" s="0"/>
      <c r="AAV181" s="0"/>
      <c r="AAW181" s="0"/>
      <c r="AAX181" s="0"/>
      <c r="AAY181" s="0"/>
      <c r="AAZ181" s="0"/>
      <c r="ABA181" s="0"/>
      <c r="ABB181" s="0"/>
      <c r="ABC181" s="0"/>
      <c r="ABD181" s="0"/>
      <c r="ABE181" s="0"/>
      <c r="ABF181" s="0"/>
      <c r="ABG181" s="0"/>
      <c r="ABH181" s="0"/>
      <c r="ABI181" s="0"/>
      <c r="ABJ181" s="0"/>
      <c r="ABK181" s="0"/>
      <c r="ABL181" s="0"/>
      <c r="ABM181" s="0"/>
      <c r="ABN181" s="0"/>
      <c r="ABO181" s="0"/>
      <c r="ABP181" s="0"/>
      <c r="ABQ181" s="0"/>
      <c r="ABR181" s="0"/>
      <c r="ABS181" s="0"/>
      <c r="ABT181" s="0"/>
      <c r="ABU181" s="0"/>
      <c r="ABV181" s="0"/>
      <c r="ABW181" s="0"/>
      <c r="ABX181" s="0"/>
      <c r="ABY181" s="0"/>
      <c r="ABZ181" s="0"/>
      <c r="ACA181" s="0"/>
      <c r="ACB181" s="0"/>
      <c r="ACC181" s="0"/>
      <c r="ACD181" s="0"/>
      <c r="ACE181" s="0"/>
      <c r="ACF181" s="0"/>
      <c r="ACG181" s="0"/>
      <c r="ACH181" s="0"/>
      <c r="ACI181" s="0"/>
      <c r="ACJ181" s="0"/>
      <c r="ACK181" s="0"/>
      <c r="ACL181" s="0"/>
      <c r="ACM181" s="0"/>
      <c r="ACN181" s="0"/>
      <c r="ACO181" s="0"/>
      <c r="ACP181" s="0"/>
      <c r="ACQ181" s="0"/>
      <c r="ACR181" s="0"/>
      <c r="ACS181" s="0"/>
      <c r="ACT181" s="0"/>
      <c r="ACU181" s="0"/>
      <c r="ACV181" s="0"/>
      <c r="ACW181" s="0"/>
      <c r="ACX181" s="0"/>
      <c r="ACY181" s="0"/>
      <c r="ACZ181" s="0"/>
      <c r="ADA181" s="0"/>
      <c r="ADB181" s="0"/>
      <c r="ADC181" s="0"/>
      <c r="ADD181" s="0"/>
      <c r="ADE181" s="0"/>
      <c r="ADF181" s="0"/>
      <c r="ADG181" s="0"/>
      <c r="ADH181" s="0"/>
      <c r="ADI181" s="0"/>
      <c r="ADJ181" s="0"/>
      <c r="ADK181" s="0"/>
      <c r="ADL181" s="0"/>
      <c r="ADM181" s="0"/>
      <c r="ADN181" s="0"/>
      <c r="ADO181" s="0"/>
      <c r="ADP181" s="0"/>
      <c r="ADQ181" s="0"/>
      <c r="ADR181" s="0"/>
      <c r="ADS181" s="0"/>
      <c r="ADT181" s="0"/>
      <c r="ADU181" s="0"/>
      <c r="ADV181" s="0"/>
      <c r="ADW181" s="0"/>
      <c r="ADX181" s="0"/>
      <c r="ADY181" s="0"/>
      <c r="ADZ181" s="0"/>
      <c r="AEA181" s="0"/>
      <c r="AEB181" s="0"/>
      <c r="AEC181" s="0"/>
      <c r="AED181" s="0"/>
      <c r="AEE181" s="0"/>
      <c r="AEF181" s="0"/>
      <c r="AEG181" s="0"/>
      <c r="AEH181" s="0"/>
      <c r="AEI181" s="0"/>
      <c r="AEJ181" s="0"/>
      <c r="AEK181" s="0"/>
      <c r="AEL181" s="0"/>
      <c r="AEM181" s="0"/>
      <c r="AEN181" s="0"/>
      <c r="AEO181" s="0"/>
      <c r="AEP181" s="0"/>
      <c r="AEQ181" s="0"/>
      <c r="AER181" s="0"/>
      <c r="AES181" s="0"/>
      <c r="AET181" s="0"/>
      <c r="AEU181" s="0"/>
      <c r="AEV181" s="0"/>
      <c r="AEW181" s="0"/>
      <c r="AEX181" s="0"/>
      <c r="AEY181" s="0"/>
      <c r="AEZ181" s="0"/>
      <c r="AFA181" s="0"/>
      <c r="AFB181" s="0"/>
      <c r="AFC181" s="0"/>
      <c r="AFD181" s="0"/>
      <c r="AFE181" s="0"/>
      <c r="AFF181" s="0"/>
      <c r="AFG181" s="0"/>
      <c r="AFH181" s="0"/>
      <c r="AFI181" s="0"/>
      <c r="AFJ181" s="0"/>
      <c r="AFK181" s="0"/>
      <c r="AFL181" s="0"/>
      <c r="AFM181" s="0"/>
      <c r="AFN181" s="0"/>
      <c r="AFO181" s="0"/>
      <c r="AFP181" s="0"/>
      <c r="AFQ181" s="0"/>
      <c r="AFR181" s="0"/>
      <c r="AFS181" s="0"/>
      <c r="AFT181" s="0"/>
      <c r="AFU181" s="0"/>
      <c r="AFV181" s="0"/>
      <c r="AFW181" s="0"/>
      <c r="AFX181" s="0"/>
      <c r="AFY181" s="0"/>
      <c r="AFZ181" s="0"/>
      <c r="AGA181" s="0"/>
      <c r="AGB181" s="0"/>
      <c r="AGC181" s="0"/>
      <c r="AGD181" s="0"/>
      <c r="AGE181" s="0"/>
      <c r="AGF181" s="0"/>
      <c r="AGG181" s="0"/>
      <c r="AGH181" s="0"/>
      <c r="AGI181" s="0"/>
      <c r="AGJ181" s="0"/>
      <c r="AGK181" s="0"/>
      <c r="AGL181" s="0"/>
      <c r="AGM181" s="0"/>
      <c r="AGN181" s="0"/>
      <c r="AGO181" s="0"/>
      <c r="AGP181" s="0"/>
      <c r="AGQ181" s="0"/>
      <c r="AGR181" s="0"/>
      <c r="AGS181" s="0"/>
      <c r="AGT181" s="0"/>
      <c r="AGU181" s="0"/>
      <c r="AGV181" s="0"/>
      <c r="AGW181" s="0"/>
      <c r="AGX181" s="0"/>
      <c r="AGY181" s="0"/>
      <c r="AGZ181" s="0"/>
      <c r="AHA181" s="0"/>
      <c r="AHB181" s="0"/>
      <c r="AHC181" s="0"/>
      <c r="AHD181" s="0"/>
      <c r="AHE181" s="0"/>
      <c r="AHF181" s="0"/>
      <c r="AHG181" s="0"/>
      <c r="AHH181" s="0"/>
      <c r="AHI181" s="0"/>
      <c r="AHJ181" s="0"/>
      <c r="AHK181" s="0"/>
      <c r="AHL181" s="0"/>
      <c r="AHM181" s="0"/>
      <c r="AHN181" s="0"/>
      <c r="AHO181" s="0"/>
      <c r="AHP181" s="0"/>
      <c r="AHQ181" s="0"/>
      <c r="AHR181" s="0"/>
      <c r="AHS181" s="0"/>
      <c r="AHT181" s="0"/>
      <c r="AHU181" s="0"/>
      <c r="AHV181" s="0"/>
      <c r="AHW181" s="0"/>
      <c r="AHX181" s="0"/>
      <c r="AHY181" s="0"/>
      <c r="AHZ181" s="0"/>
      <c r="AIA181" s="0"/>
      <c r="AIB181" s="0"/>
      <c r="AIC181" s="0"/>
      <c r="AID181" s="0"/>
      <c r="AIE181" s="0"/>
      <c r="AIF181" s="0"/>
      <c r="AIG181" s="0"/>
      <c r="AIH181" s="0"/>
      <c r="AII181" s="0"/>
      <c r="AIJ181" s="0"/>
      <c r="AIK181" s="0"/>
      <c r="AIL181" s="0"/>
      <c r="AIM181" s="0"/>
      <c r="AIN181" s="0"/>
      <c r="AIO181" s="0"/>
      <c r="AIP181" s="0"/>
      <c r="AIQ181" s="0"/>
      <c r="AIR181" s="0"/>
      <c r="AIS181" s="0"/>
      <c r="AIT181" s="0"/>
      <c r="AIU181" s="0"/>
      <c r="AIV181" s="0"/>
      <c r="AIW181" s="0"/>
      <c r="AIX181" s="0"/>
      <c r="AIY181" s="0"/>
      <c r="AIZ181" s="0"/>
      <c r="AJA181" s="0"/>
      <c r="AJB181" s="0"/>
      <c r="AJC181" s="0"/>
      <c r="AJD181" s="0"/>
      <c r="AJE181" s="0"/>
      <c r="AJF181" s="0"/>
      <c r="AJG181" s="0"/>
      <c r="AJH181" s="0"/>
      <c r="AJI181" s="0"/>
      <c r="AJJ181" s="0"/>
      <c r="AJK181" s="0"/>
      <c r="AJL181" s="0"/>
      <c r="AJM181" s="0"/>
      <c r="AJN181" s="0"/>
      <c r="AJO181" s="0"/>
      <c r="AJP181" s="0"/>
      <c r="AJQ181" s="0"/>
      <c r="AJR181" s="0"/>
      <c r="AJS181" s="0"/>
      <c r="AJT181" s="0"/>
      <c r="AJU181" s="0"/>
      <c r="AJV181" s="0"/>
      <c r="AJW181" s="0"/>
      <c r="AJX181" s="0"/>
      <c r="AJY181" s="0"/>
      <c r="AJZ181" s="0"/>
      <c r="AKA181" s="0"/>
      <c r="AKB181" s="0"/>
      <c r="AKC181" s="0"/>
      <c r="AKD181" s="0"/>
      <c r="AKE181" s="0"/>
      <c r="AKF181" s="0"/>
      <c r="AKG181" s="0"/>
      <c r="AKH181" s="0"/>
      <c r="AKI181" s="0"/>
      <c r="AKJ181" s="0"/>
      <c r="AKK181" s="0"/>
      <c r="AKL181" s="0"/>
      <c r="AKM181" s="0"/>
      <c r="AKN181" s="0"/>
      <c r="AKO181" s="0"/>
      <c r="AKP181" s="0"/>
      <c r="AKQ181" s="0"/>
      <c r="AKR181" s="0"/>
      <c r="AKS181" s="0"/>
      <c r="AKT181" s="0"/>
      <c r="AKU181" s="0"/>
      <c r="AKV181" s="0"/>
      <c r="AKW181" s="0"/>
      <c r="AKX181" s="0"/>
      <c r="AKY181" s="0"/>
      <c r="AKZ181" s="0"/>
      <c r="ALA181" s="0"/>
      <c r="ALB181" s="0"/>
      <c r="ALC181" s="0"/>
      <c r="ALD181" s="0"/>
      <c r="ALE181" s="0"/>
      <c r="ALF181" s="0"/>
      <c r="ALG181" s="0"/>
      <c r="ALH181" s="0"/>
      <c r="ALI181" s="0"/>
      <c r="ALJ181" s="0"/>
      <c r="ALK181" s="0"/>
      <c r="ALL181" s="0"/>
      <c r="ALM181" s="0"/>
      <c r="ALN181" s="0"/>
      <c r="ALO181" s="0"/>
      <c r="ALP181" s="0"/>
      <c r="ALQ181" s="0"/>
      <c r="ALR181" s="0"/>
      <c r="ALS181" s="0"/>
      <c r="ALT181" s="0"/>
      <c r="ALU181" s="0"/>
      <c r="ALV181" s="0"/>
      <c r="ALW181" s="0"/>
      <c r="ALX181" s="0"/>
      <c r="ALY181" s="0"/>
      <c r="ALZ181" s="0"/>
      <c r="AMA181" s="0"/>
      <c r="AMB181" s="0"/>
      <c r="AMC181" s="0"/>
      <c r="AMD181" s="0"/>
      <c r="AME181" s="0"/>
      <c r="AMF181" s="0"/>
      <c r="AMG181" s="0"/>
      <c r="AMH181" s="0"/>
      <c r="AMI181" s="0"/>
      <c r="AMJ181" s="0"/>
    </row>
    <row r="182" customFormat="false" ht="15.75" hidden="false" customHeight="true" outlineLevel="0" collapsed="false">
      <c r="A182" s="270"/>
      <c r="B182" s="283"/>
      <c r="C182" s="27"/>
      <c r="D182" s="49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26"/>
      <c r="P182" s="27"/>
      <c r="Q182" s="27"/>
      <c r="R182" s="27"/>
      <c r="S182" s="27"/>
      <c r="T182" s="27"/>
      <c r="U182" s="27"/>
      <c r="V182" s="27"/>
      <c r="W182" s="27"/>
      <c r="X182" s="28"/>
      <c r="Y182" s="226"/>
      <c r="Z182" s="27"/>
      <c r="AA182" s="27"/>
      <c r="AB182" s="27"/>
      <c r="AC182" s="27"/>
      <c r="AD182" s="27"/>
      <c r="AE182" s="27"/>
      <c r="AF182" s="27"/>
      <c r="AG182" s="27"/>
      <c r="AH182" s="28"/>
      <c r="AI182" s="226"/>
      <c r="AJ182" s="27"/>
      <c r="AK182" s="27"/>
      <c r="AL182" s="27"/>
      <c r="AM182" s="27"/>
      <c r="AN182" s="27"/>
      <c r="AO182" s="27"/>
      <c r="AP182" s="27"/>
      <c r="AQ182" s="27"/>
      <c r="AR182" s="28"/>
      <c r="AS182" s="226"/>
      <c r="AT182" s="27"/>
      <c r="AU182" s="27"/>
      <c r="AV182" s="27"/>
      <c r="AW182" s="27"/>
      <c r="AX182" s="27"/>
      <c r="AY182" s="27"/>
      <c r="AZ182" s="27"/>
      <c r="BA182" s="27"/>
      <c r="BB182" s="28"/>
      <c r="BC182" s="0"/>
      <c r="BD182" s="0"/>
      <c r="BE182" s="0"/>
      <c r="BF182" s="0"/>
      <c r="BG182" s="0"/>
      <c r="BH182" s="0"/>
      <c r="BI182" s="0"/>
      <c r="BJ182" s="0"/>
      <c r="BK182" s="0"/>
      <c r="BL182" s="0"/>
      <c r="BM182" s="0"/>
      <c r="BN182" s="0"/>
      <c r="BO182" s="0"/>
      <c r="BP182" s="0"/>
      <c r="BQ182" s="0"/>
      <c r="BR182" s="0"/>
      <c r="BS182" s="0"/>
      <c r="BT182" s="0"/>
      <c r="BU182" s="0"/>
      <c r="BV182" s="0"/>
      <c r="BW182" s="0"/>
      <c r="BX182" s="0"/>
      <c r="BY182" s="0"/>
      <c r="BZ182" s="0"/>
      <c r="CA182" s="0"/>
      <c r="CB182" s="0"/>
      <c r="CC182" s="0"/>
      <c r="CD182" s="0"/>
      <c r="CE182" s="0"/>
      <c r="CF182" s="0"/>
      <c r="CG182" s="0"/>
      <c r="CH182" s="0"/>
      <c r="CI182" s="0"/>
      <c r="CJ182" s="0"/>
      <c r="CK182" s="0"/>
      <c r="CL182" s="0"/>
      <c r="CM182" s="0"/>
      <c r="CN182" s="0"/>
      <c r="CO182" s="0"/>
      <c r="CP182" s="0"/>
      <c r="CQ182" s="0"/>
      <c r="CR182" s="0"/>
      <c r="CS182" s="0"/>
      <c r="CT182" s="0"/>
      <c r="CU182" s="0"/>
      <c r="CV182" s="0"/>
      <c r="CW182" s="0"/>
      <c r="CX182" s="0"/>
      <c r="CY182" s="0"/>
      <c r="CZ182" s="0"/>
      <c r="DA182" s="0"/>
      <c r="DB182" s="0"/>
      <c r="DC182" s="0"/>
      <c r="DD182" s="0"/>
      <c r="DE182" s="0"/>
      <c r="DF182" s="0"/>
      <c r="DG182" s="0"/>
      <c r="DH182" s="0"/>
      <c r="DI182" s="0"/>
      <c r="DJ182" s="0"/>
      <c r="DK182" s="0"/>
      <c r="DL182" s="0"/>
      <c r="DM182" s="0"/>
      <c r="DN182" s="0"/>
      <c r="DO182" s="0"/>
      <c r="DP182" s="0"/>
      <c r="DQ182" s="0"/>
      <c r="DR182" s="0"/>
      <c r="DS182" s="0"/>
      <c r="DT182" s="0"/>
      <c r="DU182" s="0"/>
      <c r="DV182" s="0"/>
      <c r="DW182" s="0"/>
      <c r="DX182" s="0"/>
      <c r="DY182" s="0"/>
      <c r="DZ182" s="0"/>
      <c r="EA182" s="0"/>
      <c r="EB182" s="0"/>
      <c r="EC182" s="0"/>
      <c r="ED182" s="0"/>
      <c r="EE182" s="0"/>
      <c r="EF182" s="0"/>
      <c r="EG182" s="0"/>
      <c r="EH182" s="0"/>
      <c r="EI182" s="0"/>
      <c r="EJ182" s="0"/>
      <c r="EK182" s="0"/>
      <c r="EL182" s="0"/>
      <c r="EM182" s="0"/>
      <c r="EN182" s="0"/>
      <c r="EO182" s="0"/>
      <c r="EP182" s="0"/>
      <c r="EQ182" s="0"/>
      <c r="ER182" s="0"/>
      <c r="ES182" s="0"/>
      <c r="ET182" s="0"/>
      <c r="EU182" s="0"/>
      <c r="EV182" s="0"/>
      <c r="EW182" s="0"/>
      <c r="EX182" s="0"/>
      <c r="EY182" s="0"/>
      <c r="EZ182" s="0"/>
      <c r="FA182" s="0"/>
      <c r="FB182" s="0"/>
      <c r="FC182" s="0"/>
      <c r="FD182" s="0"/>
      <c r="FE182" s="0"/>
      <c r="FF182" s="0"/>
      <c r="FG182" s="0"/>
      <c r="FH182" s="0"/>
      <c r="FI182" s="0"/>
      <c r="FJ182" s="0"/>
      <c r="FK182" s="0"/>
      <c r="FL182" s="0"/>
      <c r="FM182" s="0"/>
      <c r="FN182" s="0"/>
      <c r="FO182" s="0"/>
      <c r="FP182" s="0"/>
      <c r="FQ182" s="0"/>
      <c r="FR182" s="0"/>
      <c r="FS182" s="0"/>
      <c r="FT182" s="0"/>
      <c r="FU182" s="0"/>
      <c r="FV182" s="0"/>
      <c r="FW182" s="0"/>
      <c r="FX182" s="0"/>
      <c r="FY182" s="0"/>
      <c r="FZ182" s="0"/>
      <c r="GA182" s="0"/>
      <c r="GB182" s="0"/>
      <c r="GC182" s="0"/>
      <c r="GD182" s="0"/>
      <c r="GE182" s="0"/>
      <c r="GF182" s="0"/>
      <c r="GG182" s="0"/>
      <c r="GH182" s="0"/>
      <c r="GI182" s="0"/>
      <c r="GJ182" s="0"/>
      <c r="GK182" s="0"/>
      <c r="GL182" s="0"/>
      <c r="GM182" s="0"/>
      <c r="GN182" s="0"/>
      <c r="GO182" s="0"/>
      <c r="GP182" s="0"/>
      <c r="GQ182" s="0"/>
      <c r="GR182" s="0"/>
      <c r="GS182" s="0"/>
      <c r="GT182" s="0"/>
      <c r="GU182" s="0"/>
      <c r="GV182" s="0"/>
      <c r="GW182" s="0"/>
      <c r="GX182" s="0"/>
      <c r="GY182" s="0"/>
      <c r="GZ182" s="0"/>
      <c r="HA182" s="0"/>
      <c r="HB182" s="0"/>
      <c r="HC182" s="0"/>
      <c r="HD182" s="0"/>
      <c r="HE182" s="0"/>
      <c r="HF182" s="0"/>
      <c r="HG182" s="0"/>
      <c r="HH182" s="0"/>
      <c r="HI182" s="0"/>
      <c r="HJ182" s="0"/>
      <c r="HK182" s="0"/>
      <c r="HL182" s="0"/>
      <c r="HM182" s="0"/>
      <c r="HN182" s="0"/>
      <c r="HO182" s="0"/>
      <c r="HP182" s="0"/>
      <c r="HQ182" s="0"/>
      <c r="HR182" s="0"/>
      <c r="HS182" s="0"/>
      <c r="HT182" s="0"/>
      <c r="HU182" s="0"/>
      <c r="HV182" s="0"/>
      <c r="HW182" s="0"/>
      <c r="HX182" s="0"/>
      <c r="HY182" s="0"/>
      <c r="HZ182" s="0"/>
      <c r="IA182" s="0"/>
      <c r="IB182" s="0"/>
      <c r="IC182" s="0"/>
      <c r="ID182" s="0"/>
      <c r="IE182" s="0"/>
      <c r="IF182" s="0"/>
      <c r="IG182" s="0"/>
      <c r="IH182" s="0"/>
      <c r="II182" s="0"/>
      <c r="IJ182" s="0"/>
      <c r="IK182" s="0"/>
      <c r="IL182" s="0"/>
      <c r="IM182" s="0"/>
      <c r="IN182" s="0"/>
      <c r="IO182" s="0"/>
      <c r="IP182" s="0"/>
      <c r="IQ182" s="0"/>
      <c r="IR182" s="0"/>
      <c r="IS182" s="0"/>
      <c r="IT182" s="0"/>
      <c r="IU182" s="0"/>
      <c r="IV182" s="0"/>
      <c r="IW182" s="0"/>
      <c r="IX182" s="0"/>
      <c r="IY182" s="0"/>
      <c r="IZ182" s="0"/>
      <c r="JA182" s="0"/>
      <c r="JB182" s="0"/>
      <c r="JC182" s="0"/>
      <c r="JD182" s="0"/>
      <c r="JE182" s="0"/>
      <c r="JF182" s="0"/>
      <c r="JG182" s="0"/>
      <c r="JH182" s="0"/>
      <c r="JI182" s="0"/>
      <c r="JJ182" s="0"/>
      <c r="JK182" s="0"/>
      <c r="JL182" s="0"/>
      <c r="JM182" s="0"/>
      <c r="JN182" s="0"/>
      <c r="JO182" s="0"/>
      <c r="JP182" s="0"/>
      <c r="JQ182" s="0"/>
      <c r="JR182" s="0"/>
      <c r="JS182" s="0"/>
      <c r="JT182" s="0"/>
      <c r="JU182" s="0"/>
      <c r="JV182" s="0"/>
      <c r="JW182" s="0"/>
      <c r="JX182" s="0"/>
      <c r="JY182" s="0"/>
      <c r="JZ182" s="0"/>
      <c r="KA182" s="0"/>
      <c r="KB182" s="0"/>
      <c r="KC182" s="0"/>
      <c r="KD182" s="0"/>
      <c r="KE182" s="0"/>
      <c r="KF182" s="0"/>
      <c r="KG182" s="0"/>
      <c r="KH182" s="0"/>
      <c r="KI182" s="0"/>
      <c r="KJ182" s="0"/>
      <c r="KK182" s="0"/>
      <c r="KL182" s="0"/>
      <c r="KM182" s="0"/>
      <c r="KN182" s="0"/>
      <c r="KO182" s="0"/>
      <c r="KP182" s="0"/>
      <c r="KQ182" s="0"/>
      <c r="KR182" s="0"/>
      <c r="KS182" s="0"/>
      <c r="KT182" s="0"/>
      <c r="KU182" s="0"/>
      <c r="KV182" s="0"/>
      <c r="KW182" s="0"/>
      <c r="KX182" s="0"/>
      <c r="KY182" s="0"/>
      <c r="KZ182" s="0"/>
      <c r="LA182" s="0"/>
      <c r="LB182" s="0"/>
      <c r="LC182" s="0"/>
      <c r="LD182" s="0"/>
      <c r="LE182" s="0"/>
      <c r="LF182" s="0"/>
      <c r="LG182" s="0"/>
      <c r="LH182" s="0"/>
      <c r="LI182" s="0"/>
      <c r="LJ182" s="0"/>
      <c r="LK182" s="0"/>
      <c r="LL182" s="0"/>
      <c r="LM182" s="0"/>
      <c r="LN182" s="0"/>
      <c r="LO182" s="0"/>
      <c r="LP182" s="0"/>
      <c r="LQ182" s="0"/>
      <c r="LR182" s="0"/>
      <c r="LS182" s="0"/>
      <c r="LT182" s="0"/>
      <c r="LU182" s="0"/>
      <c r="LV182" s="0"/>
      <c r="LW182" s="0"/>
      <c r="LX182" s="0"/>
      <c r="LY182" s="0"/>
      <c r="LZ182" s="0"/>
      <c r="MA182" s="0"/>
      <c r="MB182" s="0"/>
      <c r="MC182" s="0"/>
      <c r="MD182" s="0"/>
      <c r="ME182" s="0"/>
      <c r="MF182" s="0"/>
      <c r="MG182" s="0"/>
      <c r="MH182" s="0"/>
      <c r="MI182" s="0"/>
      <c r="MJ182" s="0"/>
      <c r="MK182" s="0"/>
      <c r="ML182" s="0"/>
      <c r="MM182" s="0"/>
      <c r="MN182" s="0"/>
      <c r="MO182" s="0"/>
      <c r="MP182" s="0"/>
      <c r="MQ182" s="0"/>
      <c r="MR182" s="0"/>
      <c r="MS182" s="0"/>
      <c r="MT182" s="0"/>
      <c r="MU182" s="0"/>
      <c r="MV182" s="0"/>
      <c r="MW182" s="0"/>
      <c r="MX182" s="0"/>
      <c r="MY182" s="0"/>
      <c r="MZ182" s="0"/>
      <c r="NA182" s="0"/>
      <c r="NB182" s="0"/>
      <c r="NC182" s="0"/>
      <c r="ND182" s="0"/>
      <c r="NE182" s="0"/>
      <c r="NF182" s="0"/>
      <c r="NG182" s="0"/>
      <c r="NH182" s="0"/>
      <c r="NI182" s="0"/>
      <c r="NJ182" s="0"/>
      <c r="NK182" s="0"/>
      <c r="NL182" s="0"/>
      <c r="NM182" s="0"/>
      <c r="NN182" s="0"/>
      <c r="NO182" s="0"/>
      <c r="NP182" s="0"/>
      <c r="NQ182" s="0"/>
      <c r="NR182" s="0"/>
      <c r="NS182" s="0"/>
      <c r="NT182" s="0"/>
      <c r="NU182" s="0"/>
      <c r="NV182" s="0"/>
      <c r="NW182" s="0"/>
      <c r="NX182" s="0"/>
      <c r="NY182" s="0"/>
      <c r="NZ182" s="0"/>
      <c r="OA182" s="0"/>
      <c r="OB182" s="0"/>
      <c r="OC182" s="0"/>
      <c r="OD182" s="0"/>
      <c r="OE182" s="0"/>
      <c r="OF182" s="0"/>
      <c r="OG182" s="0"/>
      <c r="OH182" s="0"/>
      <c r="OI182" s="0"/>
      <c r="OJ182" s="0"/>
      <c r="OK182" s="0"/>
      <c r="OL182" s="0"/>
      <c r="OM182" s="0"/>
      <c r="ON182" s="0"/>
      <c r="OO182" s="0"/>
      <c r="OP182" s="0"/>
      <c r="OQ182" s="0"/>
      <c r="OR182" s="0"/>
      <c r="OS182" s="0"/>
      <c r="OT182" s="0"/>
      <c r="OU182" s="0"/>
      <c r="OV182" s="0"/>
      <c r="OW182" s="0"/>
      <c r="OX182" s="0"/>
      <c r="OY182" s="0"/>
      <c r="OZ182" s="0"/>
      <c r="PA182" s="0"/>
      <c r="PB182" s="0"/>
      <c r="PC182" s="0"/>
      <c r="PD182" s="0"/>
      <c r="PE182" s="0"/>
      <c r="PF182" s="0"/>
      <c r="PG182" s="0"/>
      <c r="PH182" s="0"/>
      <c r="PI182" s="0"/>
      <c r="PJ182" s="0"/>
      <c r="PK182" s="0"/>
      <c r="PL182" s="0"/>
      <c r="PM182" s="0"/>
      <c r="PN182" s="0"/>
      <c r="PO182" s="0"/>
      <c r="PP182" s="0"/>
      <c r="PQ182" s="0"/>
      <c r="PR182" s="0"/>
      <c r="PS182" s="0"/>
      <c r="PT182" s="0"/>
      <c r="PU182" s="0"/>
      <c r="PV182" s="0"/>
      <c r="PW182" s="0"/>
      <c r="PX182" s="0"/>
      <c r="PY182" s="0"/>
      <c r="PZ182" s="0"/>
      <c r="QA182" s="0"/>
      <c r="QB182" s="0"/>
      <c r="QC182" s="0"/>
      <c r="QD182" s="0"/>
      <c r="QE182" s="0"/>
      <c r="QF182" s="0"/>
      <c r="QG182" s="0"/>
      <c r="QH182" s="0"/>
      <c r="QI182" s="0"/>
      <c r="QJ182" s="0"/>
      <c r="QK182" s="0"/>
      <c r="QL182" s="0"/>
      <c r="QM182" s="0"/>
      <c r="QN182" s="0"/>
      <c r="QO182" s="0"/>
      <c r="QP182" s="0"/>
      <c r="QQ182" s="0"/>
      <c r="QR182" s="0"/>
      <c r="QS182" s="0"/>
      <c r="QT182" s="0"/>
      <c r="QU182" s="0"/>
      <c r="QV182" s="0"/>
      <c r="QW182" s="0"/>
      <c r="QX182" s="0"/>
      <c r="QY182" s="0"/>
      <c r="QZ182" s="0"/>
      <c r="RA182" s="0"/>
      <c r="RB182" s="0"/>
      <c r="RC182" s="0"/>
      <c r="RD182" s="0"/>
      <c r="RE182" s="0"/>
      <c r="RF182" s="0"/>
      <c r="RG182" s="0"/>
      <c r="RH182" s="0"/>
      <c r="RI182" s="0"/>
      <c r="RJ182" s="0"/>
      <c r="RK182" s="0"/>
      <c r="RL182" s="0"/>
      <c r="RM182" s="0"/>
      <c r="RN182" s="0"/>
      <c r="RO182" s="0"/>
      <c r="RP182" s="0"/>
      <c r="RQ182" s="0"/>
      <c r="RR182" s="0"/>
      <c r="RS182" s="0"/>
      <c r="RT182" s="0"/>
      <c r="RU182" s="0"/>
      <c r="RV182" s="0"/>
      <c r="RW182" s="0"/>
      <c r="RX182" s="0"/>
      <c r="RY182" s="0"/>
      <c r="RZ182" s="0"/>
      <c r="SA182" s="0"/>
      <c r="SB182" s="0"/>
      <c r="SC182" s="0"/>
      <c r="SD182" s="0"/>
      <c r="SE182" s="0"/>
      <c r="SF182" s="0"/>
      <c r="SG182" s="0"/>
      <c r="SH182" s="0"/>
      <c r="SI182" s="0"/>
      <c r="SJ182" s="0"/>
      <c r="SK182" s="0"/>
      <c r="SL182" s="0"/>
      <c r="SM182" s="0"/>
      <c r="SN182" s="0"/>
      <c r="SO182" s="0"/>
      <c r="SP182" s="0"/>
      <c r="SQ182" s="0"/>
      <c r="SR182" s="0"/>
      <c r="SS182" s="0"/>
      <c r="ST182" s="0"/>
      <c r="SU182" s="0"/>
      <c r="SV182" s="0"/>
      <c r="SW182" s="0"/>
      <c r="SX182" s="0"/>
      <c r="SY182" s="0"/>
      <c r="SZ182" s="0"/>
      <c r="TA182" s="0"/>
      <c r="TB182" s="0"/>
      <c r="TC182" s="0"/>
      <c r="TD182" s="0"/>
      <c r="TE182" s="0"/>
      <c r="TF182" s="0"/>
      <c r="TG182" s="0"/>
      <c r="TH182" s="0"/>
      <c r="TI182" s="0"/>
      <c r="TJ182" s="0"/>
      <c r="TK182" s="0"/>
      <c r="TL182" s="0"/>
      <c r="TM182" s="0"/>
      <c r="TN182" s="0"/>
      <c r="TO182" s="0"/>
      <c r="TP182" s="0"/>
      <c r="TQ182" s="0"/>
      <c r="TR182" s="0"/>
      <c r="TS182" s="0"/>
      <c r="TT182" s="0"/>
      <c r="TU182" s="0"/>
      <c r="TV182" s="0"/>
      <c r="TW182" s="0"/>
      <c r="TX182" s="0"/>
      <c r="TY182" s="0"/>
      <c r="TZ182" s="0"/>
      <c r="UA182" s="0"/>
      <c r="UB182" s="0"/>
      <c r="UC182" s="0"/>
      <c r="UD182" s="0"/>
      <c r="UE182" s="0"/>
      <c r="UF182" s="0"/>
      <c r="UG182" s="0"/>
      <c r="UH182" s="0"/>
      <c r="UI182" s="0"/>
      <c r="UJ182" s="0"/>
      <c r="UK182" s="0"/>
      <c r="UL182" s="0"/>
      <c r="UM182" s="0"/>
      <c r="UN182" s="0"/>
      <c r="UO182" s="0"/>
      <c r="UP182" s="0"/>
      <c r="UQ182" s="0"/>
      <c r="UR182" s="0"/>
      <c r="US182" s="0"/>
      <c r="UT182" s="0"/>
      <c r="UU182" s="0"/>
      <c r="UV182" s="0"/>
      <c r="UW182" s="0"/>
      <c r="UX182" s="0"/>
      <c r="UY182" s="0"/>
      <c r="UZ182" s="0"/>
      <c r="VA182" s="0"/>
      <c r="VB182" s="0"/>
      <c r="VC182" s="0"/>
      <c r="VD182" s="0"/>
      <c r="VE182" s="0"/>
      <c r="VF182" s="0"/>
      <c r="VG182" s="0"/>
      <c r="VH182" s="0"/>
      <c r="VI182" s="0"/>
      <c r="VJ182" s="0"/>
      <c r="VK182" s="0"/>
      <c r="VL182" s="0"/>
      <c r="VM182" s="0"/>
      <c r="VN182" s="0"/>
      <c r="VO182" s="0"/>
      <c r="VP182" s="0"/>
      <c r="VQ182" s="0"/>
      <c r="VR182" s="0"/>
      <c r="VS182" s="0"/>
      <c r="VT182" s="0"/>
      <c r="VU182" s="0"/>
      <c r="VV182" s="0"/>
      <c r="VW182" s="0"/>
      <c r="VX182" s="0"/>
      <c r="VY182" s="0"/>
      <c r="VZ182" s="0"/>
      <c r="WA182" s="0"/>
      <c r="WB182" s="0"/>
      <c r="WC182" s="0"/>
      <c r="WD182" s="0"/>
      <c r="WE182" s="0"/>
      <c r="WF182" s="0"/>
      <c r="WG182" s="0"/>
      <c r="WH182" s="0"/>
      <c r="WI182" s="0"/>
      <c r="WJ182" s="0"/>
      <c r="WK182" s="0"/>
      <c r="WL182" s="0"/>
      <c r="WM182" s="0"/>
      <c r="WN182" s="0"/>
      <c r="WO182" s="0"/>
      <c r="WP182" s="0"/>
      <c r="WQ182" s="0"/>
      <c r="WR182" s="0"/>
      <c r="WS182" s="0"/>
      <c r="WT182" s="0"/>
      <c r="WU182" s="0"/>
      <c r="WV182" s="0"/>
      <c r="WW182" s="0"/>
      <c r="WX182" s="0"/>
      <c r="WY182" s="0"/>
      <c r="WZ182" s="0"/>
      <c r="XA182" s="0"/>
      <c r="XB182" s="0"/>
      <c r="XC182" s="0"/>
      <c r="XD182" s="0"/>
      <c r="XE182" s="0"/>
      <c r="XF182" s="0"/>
      <c r="XG182" s="0"/>
      <c r="XH182" s="0"/>
      <c r="XI182" s="0"/>
      <c r="XJ182" s="0"/>
      <c r="XK182" s="0"/>
      <c r="XL182" s="0"/>
      <c r="XM182" s="0"/>
      <c r="XN182" s="0"/>
      <c r="XO182" s="0"/>
      <c r="XP182" s="0"/>
      <c r="XQ182" s="0"/>
      <c r="XR182" s="0"/>
      <c r="XS182" s="0"/>
      <c r="XT182" s="0"/>
      <c r="XU182" s="0"/>
      <c r="XV182" s="0"/>
      <c r="XW182" s="0"/>
      <c r="XX182" s="0"/>
      <c r="XY182" s="0"/>
      <c r="XZ182" s="0"/>
      <c r="YA182" s="0"/>
      <c r="YB182" s="0"/>
      <c r="YC182" s="0"/>
      <c r="YD182" s="0"/>
      <c r="YE182" s="0"/>
      <c r="YF182" s="0"/>
      <c r="YG182" s="0"/>
      <c r="YH182" s="0"/>
      <c r="YI182" s="0"/>
      <c r="YJ182" s="0"/>
      <c r="YK182" s="0"/>
      <c r="YL182" s="0"/>
      <c r="YM182" s="0"/>
      <c r="YN182" s="0"/>
      <c r="YO182" s="0"/>
      <c r="YP182" s="0"/>
      <c r="YQ182" s="0"/>
      <c r="YR182" s="0"/>
      <c r="YS182" s="0"/>
      <c r="YT182" s="0"/>
      <c r="YU182" s="0"/>
      <c r="YV182" s="0"/>
      <c r="YW182" s="0"/>
      <c r="YX182" s="0"/>
      <c r="YY182" s="0"/>
      <c r="YZ182" s="0"/>
      <c r="ZA182" s="0"/>
      <c r="ZB182" s="0"/>
      <c r="ZC182" s="0"/>
      <c r="ZD182" s="0"/>
      <c r="ZE182" s="0"/>
      <c r="ZF182" s="0"/>
      <c r="ZG182" s="0"/>
      <c r="ZH182" s="0"/>
      <c r="ZI182" s="0"/>
      <c r="ZJ182" s="0"/>
      <c r="ZK182" s="0"/>
      <c r="ZL182" s="0"/>
      <c r="ZM182" s="0"/>
      <c r="ZN182" s="0"/>
      <c r="ZO182" s="0"/>
      <c r="ZP182" s="0"/>
      <c r="ZQ182" s="0"/>
      <c r="ZR182" s="0"/>
      <c r="ZS182" s="0"/>
      <c r="ZT182" s="0"/>
      <c r="ZU182" s="0"/>
      <c r="ZV182" s="0"/>
      <c r="ZW182" s="0"/>
      <c r="ZX182" s="0"/>
      <c r="ZY182" s="0"/>
      <c r="ZZ182" s="0"/>
      <c r="AAA182" s="0"/>
      <c r="AAB182" s="0"/>
      <c r="AAC182" s="0"/>
      <c r="AAD182" s="0"/>
      <c r="AAE182" s="0"/>
      <c r="AAF182" s="0"/>
      <c r="AAG182" s="0"/>
      <c r="AAH182" s="0"/>
      <c r="AAI182" s="0"/>
      <c r="AAJ182" s="0"/>
      <c r="AAK182" s="0"/>
      <c r="AAL182" s="0"/>
      <c r="AAM182" s="0"/>
      <c r="AAN182" s="0"/>
      <c r="AAO182" s="0"/>
      <c r="AAP182" s="0"/>
      <c r="AAQ182" s="0"/>
      <c r="AAR182" s="0"/>
      <c r="AAS182" s="0"/>
      <c r="AAT182" s="0"/>
      <c r="AAU182" s="0"/>
      <c r="AAV182" s="0"/>
      <c r="AAW182" s="0"/>
      <c r="AAX182" s="0"/>
      <c r="AAY182" s="0"/>
      <c r="AAZ182" s="0"/>
      <c r="ABA182" s="0"/>
      <c r="ABB182" s="0"/>
      <c r="ABC182" s="0"/>
      <c r="ABD182" s="0"/>
      <c r="ABE182" s="0"/>
      <c r="ABF182" s="0"/>
      <c r="ABG182" s="0"/>
      <c r="ABH182" s="0"/>
      <c r="ABI182" s="0"/>
      <c r="ABJ182" s="0"/>
      <c r="ABK182" s="0"/>
      <c r="ABL182" s="0"/>
      <c r="ABM182" s="0"/>
      <c r="ABN182" s="0"/>
      <c r="ABO182" s="0"/>
      <c r="ABP182" s="0"/>
      <c r="ABQ182" s="0"/>
      <c r="ABR182" s="0"/>
      <c r="ABS182" s="0"/>
      <c r="ABT182" s="0"/>
      <c r="ABU182" s="0"/>
      <c r="ABV182" s="0"/>
      <c r="ABW182" s="0"/>
      <c r="ABX182" s="0"/>
      <c r="ABY182" s="0"/>
      <c r="ABZ182" s="0"/>
      <c r="ACA182" s="0"/>
      <c r="ACB182" s="0"/>
      <c r="ACC182" s="0"/>
      <c r="ACD182" s="0"/>
      <c r="ACE182" s="0"/>
      <c r="ACF182" s="0"/>
      <c r="ACG182" s="0"/>
      <c r="ACH182" s="0"/>
      <c r="ACI182" s="0"/>
      <c r="ACJ182" s="0"/>
      <c r="ACK182" s="0"/>
      <c r="ACL182" s="0"/>
      <c r="ACM182" s="0"/>
      <c r="ACN182" s="0"/>
      <c r="ACO182" s="0"/>
      <c r="ACP182" s="0"/>
      <c r="ACQ182" s="0"/>
      <c r="ACR182" s="0"/>
      <c r="ACS182" s="0"/>
      <c r="ACT182" s="0"/>
      <c r="ACU182" s="0"/>
      <c r="ACV182" s="0"/>
      <c r="ACW182" s="0"/>
      <c r="ACX182" s="0"/>
      <c r="ACY182" s="0"/>
      <c r="ACZ182" s="0"/>
      <c r="ADA182" s="0"/>
      <c r="ADB182" s="0"/>
      <c r="ADC182" s="0"/>
      <c r="ADD182" s="0"/>
      <c r="ADE182" s="0"/>
      <c r="ADF182" s="0"/>
      <c r="ADG182" s="0"/>
      <c r="ADH182" s="0"/>
      <c r="ADI182" s="0"/>
      <c r="ADJ182" s="0"/>
      <c r="ADK182" s="0"/>
      <c r="ADL182" s="0"/>
      <c r="ADM182" s="0"/>
      <c r="ADN182" s="0"/>
      <c r="ADO182" s="0"/>
      <c r="ADP182" s="0"/>
      <c r="ADQ182" s="0"/>
      <c r="ADR182" s="0"/>
      <c r="ADS182" s="0"/>
      <c r="ADT182" s="0"/>
      <c r="ADU182" s="0"/>
      <c r="ADV182" s="0"/>
      <c r="ADW182" s="0"/>
      <c r="ADX182" s="0"/>
      <c r="ADY182" s="0"/>
      <c r="ADZ182" s="0"/>
      <c r="AEA182" s="0"/>
      <c r="AEB182" s="0"/>
      <c r="AEC182" s="0"/>
      <c r="AED182" s="0"/>
      <c r="AEE182" s="0"/>
      <c r="AEF182" s="0"/>
      <c r="AEG182" s="0"/>
      <c r="AEH182" s="0"/>
      <c r="AEI182" s="0"/>
      <c r="AEJ182" s="0"/>
      <c r="AEK182" s="0"/>
      <c r="AEL182" s="0"/>
      <c r="AEM182" s="0"/>
      <c r="AEN182" s="0"/>
      <c r="AEO182" s="0"/>
      <c r="AEP182" s="0"/>
      <c r="AEQ182" s="0"/>
      <c r="AER182" s="0"/>
      <c r="AES182" s="0"/>
      <c r="AET182" s="0"/>
      <c r="AEU182" s="0"/>
      <c r="AEV182" s="0"/>
      <c r="AEW182" s="0"/>
      <c r="AEX182" s="0"/>
      <c r="AEY182" s="0"/>
      <c r="AEZ182" s="0"/>
      <c r="AFA182" s="0"/>
      <c r="AFB182" s="0"/>
      <c r="AFC182" s="0"/>
      <c r="AFD182" s="0"/>
      <c r="AFE182" s="0"/>
      <c r="AFF182" s="0"/>
      <c r="AFG182" s="0"/>
      <c r="AFH182" s="0"/>
      <c r="AFI182" s="0"/>
      <c r="AFJ182" s="0"/>
      <c r="AFK182" s="0"/>
      <c r="AFL182" s="0"/>
      <c r="AFM182" s="0"/>
      <c r="AFN182" s="0"/>
      <c r="AFO182" s="0"/>
      <c r="AFP182" s="0"/>
      <c r="AFQ182" s="0"/>
      <c r="AFR182" s="0"/>
      <c r="AFS182" s="0"/>
      <c r="AFT182" s="0"/>
      <c r="AFU182" s="0"/>
      <c r="AFV182" s="0"/>
      <c r="AFW182" s="0"/>
      <c r="AFX182" s="0"/>
      <c r="AFY182" s="0"/>
      <c r="AFZ182" s="0"/>
      <c r="AGA182" s="0"/>
      <c r="AGB182" s="0"/>
      <c r="AGC182" s="0"/>
      <c r="AGD182" s="0"/>
      <c r="AGE182" s="0"/>
      <c r="AGF182" s="0"/>
      <c r="AGG182" s="0"/>
      <c r="AGH182" s="0"/>
      <c r="AGI182" s="0"/>
      <c r="AGJ182" s="0"/>
      <c r="AGK182" s="0"/>
      <c r="AGL182" s="0"/>
      <c r="AGM182" s="0"/>
      <c r="AGN182" s="0"/>
      <c r="AGO182" s="0"/>
      <c r="AGP182" s="0"/>
      <c r="AGQ182" s="0"/>
      <c r="AGR182" s="0"/>
      <c r="AGS182" s="0"/>
      <c r="AGT182" s="0"/>
      <c r="AGU182" s="0"/>
      <c r="AGV182" s="0"/>
      <c r="AGW182" s="0"/>
      <c r="AGX182" s="0"/>
      <c r="AGY182" s="0"/>
      <c r="AGZ182" s="0"/>
      <c r="AHA182" s="0"/>
      <c r="AHB182" s="0"/>
      <c r="AHC182" s="0"/>
      <c r="AHD182" s="0"/>
      <c r="AHE182" s="0"/>
      <c r="AHF182" s="0"/>
      <c r="AHG182" s="0"/>
      <c r="AHH182" s="0"/>
      <c r="AHI182" s="0"/>
      <c r="AHJ182" s="0"/>
      <c r="AHK182" s="0"/>
      <c r="AHL182" s="0"/>
      <c r="AHM182" s="0"/>
      <c r="AHN182" s="0"/>
      <c r="AHO182" s="0"/>
      <c r="AHP182" s="0"/>
      <c r="AHQ182" s="0"/>
      <c r="AHR182" s="0"/>
      <c r="AHS182" s="0"/>
      <c r="AHT182" s="0"/>
      <c r="AHU182" s="0"/>
      <c r="AHV182" s="0"/>
      <c r="AHW182" s="0"/>
      <c r="AHX182" s="0"/>
      <c r="AHY182" s="0"/>
      <c r="AHZ182" s="0"/>
      <c r="AIA182" s="0"/>
      <c r="AIB182" s="0"/>
      <c r="AIC182" s="0"/>
      <c r="AID182" s="0"/>
      <c r="AIE182" s="0"/>
      <c r="AIF182" s="0"/>
      <c r="AIG182" s="0"/>
      <c r="AIH182" s="0"/>
      <c r="AII182" s="0"/>
      <c r="AIJ182" s="0"/>
      <c r="AIK182" s="0"/>
      <c r="AIL182" s="0"/>
      <c r="AIM182" s="0"/>
      <c r="AIN182" s="0"/>
      <c r="AIO182" s="0"/>
      <c r="AIP182" s="0"/>
      <c r="AIQ182" s="0"/>
      <c r="AIR182" s="0"/>
      <c r="AIS182" s="0"/>
      <c r="AIT182" s="0"/>
      <c r="AIU182" s="0"/>
      <c r="AIV182" s="0"/>
      <c r="AIW182" s="0"/>
      <c r="AIX182" s="0"/>
      <c r="AIY182" s="0"/>
      <c r="AIZ182" s="0"/>
      <c r="AJA182" s="0"/>
      <c r="AJB182" s="0"/>
      <c r="AJC182" s="0"/>
      <c r="AJD182" s="0"/>
      <c r="AJE182" s="0"/>
      <c r="AJF182" s="0"/>
      <c r="AJG182" s="0"/>
      <c r="AJH182" s="0"/>
      <c r="AJI182" s="0"/>
      <c r="AJJ182" s="0"/>
      <c r="AJK182" s="0"/>
      <c r="AJL182" s="0"/>
      <c r="AJM182" s="0"/>
      <c r="AJN182" s="0"/>
      <c r="AJO182" s="0"/>
      <c r="AJP182" s="0"/>
      <c r="AJQ182" s="0"/>
      <c r="AJR182" s="0"/>
      <c r="AJS182" s="0"/>
      <c r="AJT182" s="0"/>
      <c r="AJU182" s="0"/>
      <c r="AJV182" s="0"/>
      <c r="AJW182" s="0"/>
      <c r="AJX182" s="0"/>
      <c r="AJY182" s="0"/>
      <c r="AJZ182" s="0"/>
      <c r="AKA182" s="0"/>
      <c r="AKB182" s="0"/>
      <c r="AKC182" s="0"/>
      <c r="AKD182" s="0"/>
      <c r="AKE182" s="0"/>
      <c r="AKF182" s="0"/>
      <c r="AKG182" s="0"/>
      <c r="AKH182" s="0"/>
      <c r="AKI182" s="0"/>
      <c r="AKJ182" s="0"/>
      <c r="AKK182" s="0"/>
      <c r="AKL182" s="0"/>
      <c r="AKM182" s="0"/>
      <c r="AKN182" s="0"/>
      <c r="AKO182" s="0"/>
      <c r="AKP182" s="0"/>
      <c r="AKQ182" s="0"/>
      <c r="AKR182" s="0"/>
      <c r="AKS182" s="0"/>
      <c r="AKT182" s="0"/>
      <c r="AKU182" s="0"/>
      <c r="AKV182" s="0"/>
      <c r="AKW182" s="0"/>
      <c r="AKX182" s="0"/>
      <c r="AKY182" s="0"/>
      <c r="AKZ182" s="0"/>
      <c r="ALA182" s="0"/>
      <c r="ALB182" s="0"/>
      <c r="ALC182" s="0"/>
      <c r="ALD182" s="0"/>
      <c r="ALE182" s="0"/>
      <c r="ALF182" s="0"/>
      <c r="ALG182" s="0"/>
      <c r="ALH182" s="0"/>
      <c r="ALI182" s="0"/>
      <c r="ALJ182" s="0"/>
      <c r="ALK182" s="0"/>
      <c r="ALL182" s="0"/>
      <c r="ALM182" s="0"/>
      <c r="ALN182" s="0"/>
      <c r="ALO182" s="0"/>
      <c r="ALP182" s="0"/>
      <c r="ALQ182" s="0"/>
      <c r="ALR182" s="0"/>
      <c r="ALS182" s="0"/>
      <c r="ALT182" s="0"/>
      <c r="ALU182" s="0"/>
      <c r="ALV182" s="0"/>
      <c r="ALW182" s="0"/>
      <c r="ALX182" s="0"/>
      <c r="ALY182" s="0"/>
      <c r="ALZ182" s="0"/>
      <c r="AMA182" s="0"/>
      <c r="AMB182" s="0"/>
      <c r="AMC182" s="0"/>
      <c r="AMD182" s="0"/>
      <c r="AME182" s="0"/>
      <c r="AMF182" s="0"/>
      <c r="AMG182" s="0"/>
      <c r="AMH182" s="0"/>
      <c r="AMI182" s="0"/>
      <c r="AMJ182" s="0"/>
    </row>
    <row r="183" customFormat="false" ht="15.75" hidden="false" customHeight="true" outlineLevel="0" collapsed="false">
      <c r="A183" s="270"/>
      <c r="B183" s="23" t="s">
        <v>18</v>
      </c>
      <c r="C183" s="23"/>
      <c r="D183" s="47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25"/>
      <c r="P183" s="23"/>
      <c r="Q183" s="23"/>
      <c r="R183" s="23"/>
      <c r="S183" s="23"/>
      <c r="T183" s="23"/>
      <c r="U183" s="23"/>
      <c r="V183" s="23"/>
      <c r="W183" s="23"/>
      <c r="X183" s="24"/>
      <c r="Y183" s="225"/>
      <c r="Z183" s="23"/>
      <c r="AA183" s="23"/>
      <c r="AB183" s="23"/>
      <c r="AC183" s="23"/>
      <c r="AD183" s="23"/>
      <c r="AE183" s="23"/>
      <c r="AF183" s="23"/>
      <c r="AG183" s="23"/>
      <c r="AH183" s="24"/>
      <c r="AI183" s="225"/>
      <c r="AJ183" s="23"/>
      <c r="AK183" s="23"/>
      <c r="AL183" s="23"/>
      <c r="AM183" s="23"/>
      <c r="AN183" s="23"/>
      <c r="AO183" s="23"/>
      <c r="AP183" s="23"/>
      <c r="AQ183" s="23"/>
      <c r="AR183" s="24"/>
      <c r="AS183" s="225"/>
      <c r="AT183" s="23"/>
      <c r="AU183" s="23"/>
      <c r="AV183" s="23"/>
      <c r="AW183" s="23"/>
      <c r="AX183" s="23"/>
      <c r="AY183" s="23"/>
      <c r="AZ183" s="23"/>
      <c r="BA183" s="23"/>
      <c r="BB183" s="24"/>
      <c r="BC183" s="0"/>
      <c r="BD183" s="0"/>
      <c r="BE183" s="0"/>
      <c r="BF183" s="0"/>
      <c r="BG183" s="0"/>
      <c r="BH183" s="0"/>
      <c r="BI183" s="0"/>
      <c r="BJ183" s="0"/>
      <c r="BK183" s="0"/>
      <c r="BL183" s="0"/>
      <c r="BM183" s="0"/>
      <c r="BN183" s="0"/>
      <c r="BO183" s="0"/>
      <c r="BP183" s="0"/>
      <c r="BQ183" s="0"/>
      <c r="BR183" s="0"/>
      <c r="BS183" s="0"/>
      <c r="BT183" s="0"/>
      <c r="BU183" s="0"/>
      <c r="BV183" s="0"/>
      <c r="BW183" s="0"/>
      <c r="BX183" s="0"/>
      <c r="BY183" s="0"/>
      <c r="BZ183" s="0"/>
      <c r="CA183" s="0"/>
      <c r="CB183" s="0"/>
      <c r="CC183" s="0"/>
      <c r="CD183" s="0"/>
      <c r="CE183" s="0"/>
      <c r="CF183" s="0"/>
      <c r="CG183" s="0"/>
      <c r="CH183" s="0"/>
      <c r="CI183" s="0"/>
      <c r="CJ183" s="0"/>
      <c r="CK183" s="0"/>
      <c r="CL183" s="0"/>
      <c r="CM183" s="0"/>
      <c r="CN183" s="0"/>
      <c r="CO183" s="0"/>
      <c r="CP183" s="0"/>
      <c r="CQ183" s="0"/>
      <c r="CR183" s="0"/>
      <c r="CS183" s="0"/>
      <c r="CT183" s="0"/>
      <c r="CU183" s="0"/>
      <c r="CV183" s="0"/>
      <c r="CW183" s="0"/>
      <c r="CX183" s="0"/>
      <c r="CY183" s="0"/>
      <c r="CZ183" s="0"/>
      <c r="DA183" s="0"/>
      <c r="DB183" s="0"/>
      <c r="DC183" s="0"/>
      <c r="DD183" s="0"/>
      <c r="DE183" s="0"/>
      <c r="DF183" s="0"/>
      <c r="DG183" s="0"/>
      <c r="DH183" s="0"/>
      <c r="DI183" s="0"/>
      <c r="DJ183" s="0"/>
      <c r="DK183" s="0"/>
      <c r="DL183" s="0"/>
      <c r="DM183" s="0"/>
      <c r="DN183" s="0"/>
      <c r="DO183" s="0"/>
      <c r="DP183" s="0"/>
      <c r="DQ183" s="0"/>
      <c r="DR183" s="0"/>
      <c r="DS183" s="0"/>
      <c r="DT183" s="0"/>
      <c r="DU183" s="0"/>
      <c r="DV183" s="0"/>
      <c r="DW183" s="0"/>
      <c r="DX183" s="0"/>
      <c r="DY183" s="0"/>
      <c r="DZ183" s="0"/>
      <c r="EA183" s="0"/>
      <c r="EB183" s="0"/>
      <c r="EC183" s="0"/>
      <c r="ED183" s="0"/>
      <c r="EE183" s="0"/>
      <c r="EF183" s="0"/>
      <c r="EG183" s="0"/>
      <c r="EH183" s="0"/>
      <c r="EI183" s="0"/>
      <c r="EJ183" s="0"/>
      <c r="EK183" s="0"/>
      <c r="EL183" s="0"/>
      <c r="EM183" s="0"/>
      <c r="EN183" s="0"/>
      <c r="EO183" s="0"/>
      <c r="EP183" s="0"/>
      <c r="EQ183" s="0"/>
      <c r="ER183" s="0"/>
      <c r="ES183" s="0"/>
      <c r="ET183" s="0"/>
      <c r="EU183" s="0"/>
      <c r="EV183" s="0"/>
      <c r="EW183" s="0"/>
      <c r="EX183" s="0"/>
      <c r="EY183" s="0"/>
      <c r="EZ183" s="0"/>
      <c r="FA183" s="0"/>
      <c r="FB183" s="0"/>
      <c r="FC183" s="0"/>
      <c r="FD183" s="0"/>
      <c r="FE183" s="0"/>
      <c r="FF183" s="0"/>
      <c r="FG183" s="0"/>
      <c r="FH183" s="0"/>
      <c r="FI183" s="0"/>
      <c r="FJ183" s="0"/>
      <c r="FK183" s="0"/>
      <c r="FL183" s="0"/>
      <c r="FM183" s="0"/>
      <c r="FN183" s="0"/>
      <c r="FO183" s="0"/>
      <c r="FP183" s="0"/>
      <c r="FQ183" s="0"/>
      <c r="FR183" s="0"/>
      <c r="FS183" s="0"/>
      <c r="FT183" s="0"/>
      <c r="FU183" s="0"/>
      <c r="FV183" s="0"/>
      <c r="FW183" s="0"/>
      <c r="FX183" s="0"/>
      <c r="FY183" s="0"/>
      <c r="FZ183" s="0"/>
      <c r="GA183" s="0"/>
      <c r="GB183" s="0"/>
      <c r="GC183" s="0"/>
      <c r="GD183" s="0"/>
      <c r="GE183" s="0"/>
      <c r="GF183" s="0"/>
      <c r="GG183" s="0"/>
      <c r="GH183" s="0"/>
      <c r="GI183" s="0"/>
      <c r="GJ183" s="0"/>
      <c r="GK183" s="0"/>
      <c r="GL183" s="0"/>
      <c r="GM183" s="0"/>
      <c r="GN183" s="0"/>
      <c r="GO183" s="0"/>
      <c r="GP183" s="0"/>
      <c r="GQ183" s="0"/>
      <c r="GR183" s="0"/>
      <c r="GS183" s="0"/>
      <c r="GT183" s="0"/>
      <c r="GU183" s="0"/>
      <c r="GV183" s="0"/>
      <c r="GW183" s="0"/>
      <c r="GX183" s="0"/>
      <c r="GY183" s="0"/>
      <c r="GZ183" s="0"/>
      <c r="HA183" s="0"/>
      <c r="HB183" s="0"/>
      <c r="HC183" s="0"/>
      <c r="HD183" s="0"/>
      <c r="HE183" s="0"/>
      <c r="HF183" s="0"/>
      <c r="HG183" s="0"/>
      <c r="HH183" s="0"/>
      <c r="HI183" s="0"/>
      <c r="HJ183" s="0"/>
      <c r="HK183" s="0"/>
      <c r="HL183" s="0"/>
      <c r="HM183" s="0"/>
      <c r="HN183" s="0"/>
      <c r="HO183" s="0"/>
      <c r="HP183" s="0"/>
      <c r="HQ183" s="0"/>
      <c r="HR183" s="0"/>
      <c r="HS183" s="0"/>
      <c r="HT183" s="0"/>
      <c r="HU183" s="0"/>
      <c r="HV183" s="0"/>
      <c r="HW183" s="0"/>
      <c r="HX183" s="0"/>
      <c r="HY183" s="0"/>
      <c r="HZ183" s="0"/>
      <c r="IA183" s="0"/>
      <c r="IB183" s="0"/>
      <c r="IC183" s="0"/>
      <c r="ID183" s="0"/>
      <c r="IE183" s="0"/>
      <c r="IF183" s="0"/>
      <c r="IG183" s="0"/>
      <c r="IH183" s="0"/>
      <c r="II183" s="0"/>
      <c r="IJ183" s="0"/>
      <c r="IK183" s="0"/>
      <c r="IL183" s="0"/>
      <c r="IM183" s="0"/>
      <c r="IN183" s="0"/>
      <c r="IO183" s="0"/>
      <c r="IP183" s="0"/>
      <c r="IQ183" s="0"/>
      <c r="IR183" s="0"/>
      <c r="IS183" s="0"/>
      <c r="IT183" s="0"/>
      <c r="IU183" s="0"/>
      <c r="IV183" s="0"/>
      <c r="IW183" s="0"/>
      <c r="IX183" s="0"/>
      <c r="IY183" s="0"/>
      <c r="IZ183" s="0"/>
      <c r="JA183" s="0"/>
      <c r="JB183" s="0"/>
      <c r="JC183" s="0"/>
      <c r="JD183" s="0"/>
      <c r="JE183" s="0"/>
      <c r="JF183" s="0"/>
      <c r="JG183" s="0"/>
      <c r="JH183" s="0"/>
      <c r="JI183" s="0"/>
      <c r="JJ183" s="0"/>
      <c r="JK183" s="0"/>
      <c r="JL183" s="0"/>
      <c r="JM183" s="0"/>
      <c r="JN183" s="0"/>
      <c r="JO183" s="0"/>
      <c r="JP183" s="0"/>
      <c r="JQ183" s="0"/>
      <c r="JR183" s="0"/>
      <c r="JS183" s="0"/>
      <c r="JT183" s="0"/>
      <c r="JU183" s="0"/>
      <c r="JV183" s="0"/>
      <c r="JW183" s="0"/>
      <c r="JX183" s="0"/>
      <c r="JY183" s="0"/>
      <c r="JZ183" s="0"/>
      <c r="KA183" s="0"/>
      <c r="KB183" s="0"/>
      <c r="KC183" s="0"/>
      <c r="KD183" s="0"/>
      <c r="KE183" s="0"/>
      <c r="KF183" s="0"/>
      <c r="KG183" s="0"/>
      <c r="KH183" s="0"/>
      <c r="KI183" s="0"/>
      <c r="KJ183" s="0"/>
      <c r="KK183" s="0"/>
      <c r="KL183" s="0"/>
      <c r="KM183" s="0"/>
      <c r="KN183" s="0"/>
      <c r="KO183" s="0"/>
      <c r="KP183" s="0"/>
      <c r="KQ183" s="0"/>
      <c r="KR183" s="0"/>
      <c r="KS183" s="0"/>
      <c r="KT183" s="0"/>
      <c r="KU183" s="0"/>
      <c r="KV183" s="0"/>
      <c r="KW183" s="0"/>
      <c r="KX183" s="0"/>
      <c r="KY183" s="0"/>
      <c r="KZ183" s="0"/>
      <c r="LA183" s="0"/>
      <c r="LB183" s="0"/>
      <c r="LC183" s="0"/>
      <c r="LD183" s="0"/>
      <c r="LE183" s="0"/>
      <c r="LF183" s="0"/>
      <c r="LG183" s="0"/>
      <c r="LH183" s="0"/>
      <c r="LI183" s="0"/>
      <c r="LJ183" s="0"/>
      <c r="LK183" s="0"/>
      <c r="LL183" s="0"/>
      <c r="LM183" s="0"/>
      <c r="LN183" s="0"/>
      <c r="LO183" s="0"/>
      <c r="LP183" s="0"/>
      <c r="LQ183" s="0"/>
      <c r="LR183" s="0"/>
      <c r="LS183" s="0"/>
      <c r="LT183" s="0"/>
      <c r="LU183" s="0"/>
      <c r="LV183" s="0"/>
      <c r="LW183" s="0"/>
      <c r="LX183" s="0"/>
      <c r="LY183" s="0"/>
      <c r="LZ183" s="0"/>
      <c r="MA183" s="0"/>
      <c r="MB183" s="0"/>
      <c r="MC183" s="0"/>
      <c r="MD183" s="0"/>
      <c r="ME183" s="0"/>
      <c r="MF183" s="0"/>
      <c r="MG183" s="0"/>
      <c r="MH183" s="0"/>
      <c r="MI183" s="0"/>
      <c r="MJ183" s="0"/>
      <c r="MK183" s="0"/>
      <c r="ML183" s="0"/>
      <c r="MM183" s="0"/>
      <c r="MN183" s="0"/>
      <c r="MO183" s="0"/>
      <c r="MP183" s="0"/>
      <c r="MQ183" s="0"/>
      <c r="MR183" s="0"/>
      <c r="MS183" s="0"/>
      <c r="MT183" s="0"/>
      <c r="MU183" s="0"/>
      <c r="MV183" s="0"/>
      <c r="MW183" s="0"/>
      <c r="MX183" s="0"/>
      <c r="MY183" s="0"/>
      <c r="MZ183" s="0"/>
      <c r="NA183" s="0"/>
      <c r="NB183" s="0"/>
      <c r="NC183" s="0"/>
      <c r="ND183" s="0"/>
      <c r="NE183" s="0"/>
      <c r="NF183" s="0"/>
      <c r="NG183" s="0"/>
      <c r="NH183" s="0"/>
      <c r="NI183" s="0"/>
      <c r="NJ183" s="0"/>
      <c r="NK183" s="0"/>
      <c r="NL183" s="0"/>
      <c r="NM183" s="0"/>
      <c r="NN183" s="0"/>
      <c r="NO183" s="0"/>
      <c r="NP183" s="0"/>
      <c r="NQ183" s="0"/>
      <c r="NR183" s="0"/>
      <c r="NS183" s="0"/>
      <c r="NT183" s="0"/>
      <c r="NU183" s="0"/>
      <c r="NV183" s="0"/>
      <c r="NW183" s="0"/>
      <c r="NX183" s="0"/>
      <c r="NY183" s="0"/>
      <c r="NZ183" s="0"/>
      <c r="OA183" s="0"/>
      <c r="OB183" s="0"/>
      <c r="OC183" s="0"/>
      <c r="OD183" s="0"/>
      <c r="OE183" s="0"/>
      <c r="OF183" s="0"/>
      <c r="OG183" s="0"/>
      <c r="OH183" s="0"/>
      <c r="OI183" s="0"/>
      <c r="OJ183" s="0"/>
      <c r="OK183" s="0"/>
      <c r="OL183" s="0"/>
      <c r="OM183" s="0"/>
      <c r="ON183" s="0"/>
      <c r="OO183" s="0"/>
      <c r="OP183" s="0"/>
      <c r="OQ183" s="0"/>
      <c r="OR183" s="0"/>
      <c r="OS183" s="0"/>
      <c r="OT183" s="0"/>
      <c r="OU183" s="0"/>
      <c r="OV183" s="0"/>
      <c r="OW183" s="0"/>
      <c r="OX183" s="0"/>
      <c r="OY183" s="0"/>
      <c r="OZ183" s="0"/>
      <c r="PA183" s="0"/>
      <c r="PB183" s="0"/>
      <c r="PC183" s="0"/>
      <c r="PD183" s="0"/>
      <c r="PE183" s="0"/>
      <c r="PF183" s="0"/>
      <c r="PG183" s="0"/>
      <c r="PH183" s="0"/>
      <c r="PI183" s="0"/>
      <c r="PJ183" s="0"/>
      <c r="PK183" s="0"/>
      <c r="PL183" s="0"/>
      <c r="PM183" s="0"/>
      <c r="PN183" s="0"/>
      <c r="PO183" s="0"/>
      <c r="PP183" s="0"/>
      <c r="PQ183" s="0"/>
      <c r="PR183" s="0"/>
      <c r="PS183" s="0"/>
      <c r="PT183" s="0"/>
      <c r="PU183" s="0"/>
      <c r="PV183" s="0"/>
      <c r="PW183" s="0"/>
      <c r="PX183" s="0"/>
      <c r="PY183" s="0"/>
      <c r="PZ183" s="0"/>
      <c r="QA183" s="0"/>
      <c r="QB183" s="0"/>
      <c r="QC183" s="0"/>
      <c r="QD183" s="0"/>
      <c r="QE183" s="0"/>
      <c r="QF183" s="0"/>
      <c r="QG183" s="0"/>
      <c r="QH183" s="0"/>
      <c r="QI183" s="0"/>
      <c r="QJ183" s="0"/>
      <c r="QK183" s="0"/>
      <c r="QL183" s="0"/>
      <c r="QM183" s="0"/>
      <c r="QN183" s="0"/>
      <c r="QO183" s="0"/>
      <c r="QP183" s="0"/>
      <c r="QQ183" s="0"/>
      <c r="QR183" s="0"/>
      <c r="QS183" s="0"/>
      <c r="QT183" s="0"/>
      <c r="QU183" s="0"/>
      <c r="QV183" s="0"/>
      <c r="QW183" s="0"/>
      <c r="QX183" s="0"/>
      <c r="QY183" s="0"/>
      <c r="QZ183" s="0"/>
      <c r="RA183" s="0"/>
      <c r="RB183" s="0"/>
      <c r="RC183" s="0"/>
      <c r="RD183" s="0"/>
      <c r="RE183" s="0"/>
      <c r="RF183" s="0"/>
      <c r="RG183" s="0"/>
      <c r="RH183" s="0"/>
      <c r="RI183" s="0"/>
      <c r="RJ183" s="0"/>
      <c r="RK183" s="0"/>
      <c r="RL183" s="0"/>
      <c r="RM183" s="0"/>
      <c r="RN183" s="0"/>
      <c r="RO183" s="0"/>
      <c r="RP183" s="0"/>
      <c r="RQ183" s="0"/>
      <c r="RR183" s="0"/>
      <c r="RS183" s="0"/>
      <c r="RT183" s="0"/>
      <c r="RU183" s="0"/>
      <c r="RV183" s="0"/>
      <c r="RW183" s="0"/>
      <c r="RX183" s="0"/>
      <c r="RY183" s="0"/>
      <c r="RZ183" s="0"/>
      <c r="SA183" s="0"/>
      <c r="SB183" s="0"/>
      <c r="SC183" s="0"/>
      <c r="SD183" s="0"/>
      <c r="SE183" s="0"/>
      <c r="SF183" s="0"/>
      <c r="SG183" s="0"/>
      <c r="SH183" s="0"/>
      <c r="SI183" s="0"/>
      <c r="SJ183" s="0"/>
      <c r="SK183" s="0"/>
      <c r="SL183" s="0"/>
      <c r="SM183" s="0"/>
      <c r="SN183" s="0"/>
      <c r="SO183" s="0"/>
      <c r="SP183" s="0"/>
      <c r="SQ183" s="0"/>
      <c r="SR183" s="0"/>
      <c r="SS183" s="0"/>
      <c r="ST183" s="0"/>
      <c r="SU183" s="0"/>
      <c r="SV183" s="0"/>
      <c r="SW183" s="0"/>
      <c r="SX183" s="0"/>
      <c r="SY183" s="0"/>
      <c r="SZ183" s="0"/>
      <c r="TA183" s="0"/>
      <c r="TB183" s="0"/>
      <c r="TC183" s="0"/>
      <c r="TD183" s="0"/>
      <c r="TE183" s="0"/>
      <c r="TF183" s="0"/>
      <c r="TG183" s="0"/>
      <c r="TH183" s="0"/>
      <c r="TI183" s="0"/>
      <c r="TJ183" s="0"/>
      <c r="TK183" s="0"/>
      <c r="TL183" s="0"/>
      <c r="TM183" s="0"/>
      <c r="TN183" s="0"/>
      <c r="TO183" s="0"/>
      <c r="TP183" s="0"/>
      <c r="TQ183" s="0"/>
      <c r="TR183" s="0"/>
      <c r="TS183" s="0"/>
      <c r="TT183" s="0"/>
      <c r="TU183" s="0"/>
      <c r="TV183" s="0"/>
      <c r="TW183" s="0"/>
      <c r="TX183" s="0"/>
      <c r="TY183" s="0"/>
      <c r="TZ183" s="0"/>
      <c r="UA183" s="0"/>
      <c r="UB183" s="0"/>
      <c r="UC183" s="0"/>
      <c r="UD183" s="0"/>
      <c r="UE183" s="0"/>
      <c r="UF183" s="0"/>
      <c r="UG183" s="0"/>
      <c r="UH183" s="0"/>
      <c r="UI183" s="0"/>
      <c r="UJ183" s="0"/>
      <c r="UK183" s="0"/>
      <c r="UL183" s="0"/>
      <c r="UM183" s="0"/>
      <c r="UN183" s="0"/>
      <c r="UO183" s="0"/>
      <c r="UP183" s="0"/>
      <c r="UQ183" s="0"/>
      <c r="UR183" s="0"/>
      <c r="US183" s="0"/>
      <c r="UT183" s="0"/>
      <c r="UU183" s="0"/>
      <c r="UV183" s="0"/>
      <c r="UW183" s="0"/>
      <c r="UX183" s="0"/>
      <c r="UY183" s="0"/>
      <c r="UZ183" s="0"/>
      <c r="VA183" s="0"/>
      <c r="VB183" s="0"/>
      <c r="VC183" s="0"/>
      <c r="VD183" s="0"/>
      <c r="VE183" s="0"/>
      <c r="VF183" s="0"/>
      <c r="VG183" s="0"/>
      <c r="VH183" s="0"/>
      <c r="VI183" s="0"/>
      <c r="VJ183" s="0"/>
      <c r="VK183" s="0"/>
      <c r="VL183" s="0"/>
      <c r="VM183" s="0"/>
      <c r="VN183" s="0"/>
      <c r="VO183" s="0"/>
      <c r="VP183" s="0"/>
      <c r="VQ183" s="0"/>
      <c r="VR183" s="0"/>
      <c r="VS183" s="0"/>
      <c r="VT183" s="0"/>
      <c r="VU183" s="0"/>
      <c r="VV183" s="0"/>
      <c r="VW183" s="0"/>
      <c r="VX183" s="0"/>
      <c r="VY183" s="0"/>
      <c r="VZ183" s="0"/>
      <c r="WA183" s="0"/>
      <c r="WB183" s="0"/>
      <c r="WC183" s="0"/>
      <c r="WD183" s="0"/>
      <c r="WE183" s="0"/>
      <c r="WF183" s="0"/>
      <c r="WG183" s="0"/>
      <c r="WH183" s="0"/>
      <c r="WI183" s="0"/>
      <c r="WJ183" s="0"/>
      <c r="WK183" s="0"/>
      <c r="WL183" s="0"/>
      <c r="WM183" s="0"/>
      <c r="WN183" s="0"/>
      <c r="WO183" s="0"/>
      <c r="WP183" s="0"/>
      <c r="WQ183" s="0"/>
      <c r="WR183" s="0"/>
      <c r="WS183" s="0"/>
      <c r="WT183" s="0"/>
      <c r="WU183" s="0"/>
      <c r="WV183" s="0"/>
      <c r="WW183" s="0"/>
      <c r="WX183" s="0"/>
      <c r="WY183" s="0"/>
      <c r="WZ183" s="0"/>
      <c r="XA183" s="0"/>
      <c r="XB183" s="0"/>
      <c r="XC183" s="0"/>
      <c r="XD183" s="0"/>
      <c r="XE183" s="0"/>
      <c r="XF183" s="0"/>
      <c r="XG183" s="0"/>
      <c r="XH183" s="0"/>
      <c r="XI183" s="0"/>
      <c r="XJ183" s="0"/>
      <c r="XK183" s="0"/>
      <c r="XL183" s="0"/>
      <c r="XM183" s="0"/>
      <c r="XN183" s="0"/>
      <c r="XO183" s="0"/>
      <c r="XP183" s="0"/>
      <c r="XQ183" s="0"/>
      <c r="XR183" s="0"/>
      <c r="XS183" s="0"/>
      <c r="XT183" s="0"/>
      <c r="XU183" s="0"/>
      <c r="XV183" s="0"/>
      <c r="XW183" s="0"/>
      <c r="XX183" s="0"/>
      <c r="XY183" s="0"/>
      <c r="XZ183" s="0"/>
      <c r="YA183" s="0"/>
      <c r="YB183" s="0"/>
      <c r="YC183" s="0"/>
      <c r="YD183" s="0"/>
      <c r="YE183" s="0"/>
      <c r="YF183" s="0"/>
      <c r="YG183" s="0"/>
      <c r="YH183" s="0"/>
      <c r="YI183" s="0"/>
      <c r="YJ183" s="0"/>
      <c r="YK183" s="0"/>
      <c r="YL183" s="0"/>
      <c r="YM183" s="0"/>
      <c r="YN183" s="0"/>
      <c r="YO183" s="0"/>
      <c r="YP183" s="0"/>
      <c r="YQ183" s="0"/>
      <c r="YR183" s="0"/>
      <c r="YS183" s="0"/>
      <c r="YT183" s="0"/>
      <c r="YU183" s="0"/>
      <c r="YV183" s="0"/>
      <c r="YW183" s="0"/>
      <c r="YX183" s="0"/>
      <c r="YY183" s="0"/>
      <c r="YZ183" s="0"/>
      <c r="ZA183" s="0"/>
      <c r="ZB183" s="0"/>
      <c r="ZC183" s="0"/>
      <c r="ZD183" s="0"/>
      <c r="ZE183" s="0"/>
      <c r="ZF183" s="0"/>
      <c r="ZG183" s="0"/>
      <c r="ZH183" s="0"/>
      <c r="ZI183" s="0"/>
      <c r="ZJ183" s="0"/>
      <c r="ZK183" s="0"/>
      <c r="ZL183" s="0"/>
      <c r="ZM183" s="0"/>
      <c r="ZN183" s="0"/>
      <c r="ZO183" s="0"/>
      <c r="ZP183" s="0"/>
      <c r="ZQ183" s="0"/>
      <c r="ZR183" s="0"/>
      <c r="ZS183" s="0"/>
      <c r="ZT183" s="0"/>
      <c r="ZU183" s="0"/>
      <c r="ZV183" s="0"/>
      <c r="ZW183" s="0"/>
      <c r="ZX183" s="0"/>
      <c r="ZY183" s="0"/>
      <c r="ZZ183" s="0"/>
      <c r="AAA183" s="0"/>
      <c r="AAB183" s="0"/>
      <c r="AAC183" s="0"/>
      <c r="AAD183" s="0"/>
      <c r="AAE183" s="0"/>
      <c r="AAF183" s="0"/>
      <c r="AAG183" s="0"/>
      <c r="AAH183" s="0"/>
      <c r="AAI183" s="0"/>
      <c r="AAJ183" s="0"/>
      <c r="AAK183" s="0"/>
      <c r="AAL183" s="0"/>
      <c r="AAM183" s="0"/>
      <c r="AAN183" s="0"/>
      <c r="AAO183" s="0"/>
      <c r="AAP183" s="0"/>
      <c r="AAQ183" s="0"/>
      <c r="AAR183" s="0"/>
      <c r="AAS183" s="0"/>
      <c r="AAT183" s="0"/>
      <c r="AAU183" s="0"/>
      <c r="AAV183" s="0"/>
      <c r="AAW183" s="0"/>
      <c r="AAX183" s="0"/>
      <c r="AAY183" s="0"/>
      <c r="AAZ183" s="0"/>
      <c r="ABA183" s="0"/>
      <c r="ABB183" s="0"/>
      <c r="ABC183" s="0"/>
      <c r="ABD183" s="0"/>
      <c r="ABE183" s="0"/>
      <c r="ABF183" s="0"/>
      <c r="ABG183" s="0"/>
      <c r="ABH183" s="0"/>
      <c r="ABI183" s="0"/>
      <c r="ABJ183" s="0"/>
      <c r="ABK183" s="0"/>
      <c r="ABL183" s="0"/>
      <c r="ABM183" s="0"/>
      <c r="ABN183" s="0"/>
      <c r="ABO183" s="0"/>
      <c r="ABP183" s="0"/>
      <c r="ABQ183" s="0"/>
      <c r="ABR183" s="0"/>
      <c r="ABS183" s="0"/>
      <c r="ABT183" s="0"/>
      <c r="ABU183" s="0"/>
      <c r="ABV183" s="0"/>
      <c r="ABW183" s="0"/>
      <c r="ABX183" s="0"/>
      <c r="ABY183" s="0"/>
      <c r="ABZ183" s="0"/>
      <c r="ACA183" s="0"/>
      <c r="ACB183" s="0"/>
      <c r="ACC183" s="0"/>
      <c r="ACD183" s="0"/>
      <c r="ACE183" s="0"/>
      <c r="ACF183" s="0"/>
      <c r="ACG183" s="0"/>
      <c r="ACH183" s="0"/>
      <c r="ACI183" s="0"/>
      <c r="ACJ183" s="0"/>
      <c r="ACK183" s="0"/>
      <c r="ACL183" s="0"/>
      <c r="ACM183" s="0"/>
      <c r="ACN183" s="0"/>
      <c r="ACO183" s="0"/>
      <c r="ACP183" s="0"/>
      <c r="ACQ183" s="0"/>
      <c r="ACR183" s="0"/>
      <c r="ACS183" s="0"/>
      <c r="ACT183" s="0"/>
      <c r="ACU183" s="0"/>
      <c r="ACV183" s="0"/>
      <c r="ACW183" s="0"/>
      <c r="ACX183" s="0"/>
      <c r="ACY183" s="0"/>
      <c r="ACZ183" s="0"/>
      <c r="ADA183" s="0"/>
      <c r="ADB183" s="0"/>
      <c r="ADC183" s="0"/>
      <c r="ADD183" s="0"/>
      <c r="ADE183" s="0"/>
      <c r="ADF183" s="0"/>
      <c r="ADG183" s="0"/>
      <c r="ADH183" s="0"/>
      <c r="ADI183" s="0"/>
      <c r="ADJ183" s="0"/>
      <c r="ADK183" s="0"/>
      <c r="ADL183" s="0"/>
      <c r="ADM183" s="0"/>
      <c r="ADN183" s="0"/>
      <c r="ADO183" s="0"/>
      <c r="ADP183" s="0"/>
      <c r="ADQ183" s="0"/>
      <c r="ADR183" s="0"/>
      <c r="ADS183" s="0"/>
      <c r="ADT183" s="0"/>
      <c r="ADU183" s="0"/>
      <c r="ADV183" s="0"/>
      <c r="ADW183" s="0"/>
      <c r="ADX183" s="0"/>
      <c r="ADY183" s="0"/>
      <c r="ADZ183" s="0"/>
      <c r="AEA183" s="0"/>
      <c r="AEB183" s="0"/>
      <c r="AEC183" s="0"/>
      <c r="AED183" s="0"/>
      <c r="AEE183" s="0"/>
      <c r="AEF183" s="0"/>
      <c r="AEG183" s="0"/>
      <c r="AEH183" s="0"/>
      <c r="AEI183" s="0"/>
      <c r="AEJ183" s="0"/>
      <c r="AEK183" s="0"/>
      <c r="AEL183" s="0"/>
      <c r="AEM183" s="0"/>
      <c r="AEN183" s="0"/>
      <c r="AEO183" s="0"/>
      <c r="AEP183" s="0"/>
      <c r="AEQ183" s="0"/>
      <c r="AER183" s="0"/>
      <c r="AES183" s="0"/>
      <c r="AET183" s="0"/>
      <c r="AEU183" s="0"/>
      <c r="AEV183" s="0"/>
      <c r="AEW183" s="0"/>
      <c r="AEX183" s="0"/>
      <c r="AEY183" s="0"/>
      <c r="AEZ183" s="0"/>
      <c r="AFA183" s="0"/>
      <c r="AFB183" s="0"/>
      <c r="AFC183" s="0"/>
      <c r="AFD183" s="0"/>
      <c r="AFE183" s="0"/>
      <c r="AFF183" s="0"/>
      <c r="AFG183" s="0"/>
      <c r="AFH183" s="0"/>
      <c r="AFI183" s="0"/>
      <c r="AFJ183" s="0"/>
      <c r="AFK183" s="0"/>
      <c r="AFL183" s="0"/>
      <c r="AFM183" s="0"/>
      <c r="AFN183" s="0"/>
      <c r="AFO183" s="0"/>
      <c r="AFP183" s="0"/>
      <c r="AFQ183" s="0"/>
      <c r="AFR183" s="0"/>
      <c r="AFS183" s="0"/>
      <c r="AFT183" s="0"/>
      <c r="AFU183" s="0"/>
      <c r="AFV183" s="0"/>
      <c r="AFW183" s="0"/>
      <c r="AFX183" s="0"/>
      <c r="AFY183" s="0"/>
      <c r="AFZ183" s="0"/>
      <c r="AGA183" s="0"/>
      <c r="AGB183" s="0"/>
      <c r="AGC183" s="0"/>
      <c r="AGD183" s="0"/>
      <c r="AGE183" s="0"/>
      <c r="AGF183" s="0"/>
      <c r="AGG183" s="0"/>
      <c r="AGH183" s="0"/>
      <c r="AGI183" s="0"/>
      <c r="AGJ183" s="0"/>
      <c r="AGK183" s="0"/>
      <c r="AGL183" s="0"/>
      <c r="AGM183" s="0"/>
      <c r="AGN183" s="0"/>
      <c r="AGO183" s="0"/>
      <c r="AGP183" s="0"/>
      <c r="AGQ183" s="0"/>
      <c r="AGR183" s="0"/>
      <c r="AGS183" s="0"/>
      <c r="AGT183" s="0"/>
      <c r="AGU183" s="0"/>
      <c r="AGV183" s="0"/>
      <c r="AGW183" s="0"/>
      <c r="AGX183" s="0"/>
      <c r="AGY183" s="0"/>
      <c r="AGZ183" s="0"/>
      <c r="AHA183" s="0"/>
      <c r="AHB183" s="0"/>
      <c r="AHC183" s="0"/>
      <c r="AHD183" s="0"/>
      <c r="AHE183" s="0"/>
      <c r="AHF183" s="0"/>
      <c r="AHG183" s="0"/>
      <c r="AHH183" s="0"/>
      <c r="AHI183" s="0"/>
      <c r="AHJ183" s="0"/>
      <c r="AHK183" s="0"/>
      <c r="AHL183" s="0"/>
      <c r="AHM183" s="0"/>
      <c r="AHN183" s="0"/>
      <c r="AHO183" s="0"/>
      <c r="AHP183" s="0"/>
      <c r="AHQ183" s="0"/>
      <c r="AHR183" s="0"/>
      <c r="AHS183" s="0"/>
      <c r="AHT183" s="0"/>
      <c r="AHU183" s="0"/>
      <c r="AHV183" s="0"/>
      <c r="AHW183" s="0"/>
      <c r="AHX183" s="0"/>
      <c r="AHY183" s="0"/>
      <c r="AHZ183" s="0"/>
      <c r="AIA183" s="0"/>
      <c r="AIB183" s="0"/>
      <c r="AIC183" s="0"/>
      <c r="AID183" s="0"/>
      <c r="AIE183" s="0"/>
      <c r="AIF183" s="0"/>
      <c r="AIG183" s="0"/>
      <c r="AIH183" s="0"/>
      <c r="AII183" s="0"/>
      <c r="AIJ183" s="0"/>
      <c r="AIK183" s="0"/>
      <c r="AIL183" s="0"/>
      <c r="AIM183" s="0"/>
      <c r="AIN183" s="0"/>
      <c r="AIO183" s="0"/>
      <c r="AIP183" s="0"/>
      <c r="AIQ183" s="0"/>
      <c r="AIR183" s="0"/>
      <c r="AIS183" s="0"/>
      <c r="AIT183" s="0"/>
      <c r="AIU183" s="0"/>
      <c r="AIV183" s="0"/>
      <c r="AIW183" s="0"/>
      <c r="AIX183" s="0"/>
      <c r="AIY183" s="0"/>
      <c r="AIZ183" s="0"/>
      <c r="AJA183" s="0"/>
      <c r="AJB183" s="0"/>
      <c r="AJC183" s="0"/>
      <c r="AJD183" s="0"/>
      <c r="AJE183" s="0"/>
      <c r="AJF183" s="0"/>
      <c r="AJG183" s="0"/>
      <c r="AJH183" s="0"/>
      <c r="AJI183" s="0"/>
      <c r="AJJ183" s="0"/>
      <c r="AJK183" s="0"/>
      <c r="AJL183" s="0"/>
      <c r="AJM183" s="0"/>
      <c r="AJN183" s="0"/>
      <c r="AJO183" s="0"/>
      <c r="AJP183" s="0"/>
      <c r="AJQ183" s="0"/>
      <c r="AJR183" s="0"/>
      <c r="AJS183" s="0"/>
      <c r="AJT183" s="0"/>
      <c r="AJU183" s="0"/>
      <c r="AJV183" s="0"/>
      <c r="AJW183" s="0"/>
      <c r="AJX183" s="0"/>
      <c r="AJY183" s="0"/>
      <c r="AJZ183" s="0"/>
      <c r="AKA183" s="0"/>
      <c r="AKB183" s="0"/>
      <c r="AKC183" s="0"/>
      <c r="AKD183" s="0"/>
      <c r="AKE183" s="0"/>
      <c r="AKF183" s="0"/>
      <c r="AKG183" s="0"/>
      <c r="AKH183" s="0"/>
      <c r="AKI183" s="0"/>
      <c r="AKJ183" s="0"/>
      <c r="AKK183" s="0"/>
      <c r="AKL183" s="0"/>
      <c r="AKM183" s="0"/>
      <c r="AKN183" s="0"/>
      <c r="AKO183" s="0"/>
      <c r="AKP183" s="0"/>
      <c r="AKQ183" s="0"/>
      <c r="AKR183" s="0"/>
      <c r="AKS183" s="0"/>
      <c r="AKT183" s="0"/>
      <c r="AKU183" s="0"/>
      <c r="AKV183" s="0"/>
      <c r="AKW183" s="0"/>
      <c r="AKX183" s="0"/>
      <c r="AKY183" s="0"/>
      <c r="AKZ183" s="0"/>
      <c r="ALA183" s="0"/>
      <c r="ALB183" s="0"/>
      <c r="ALC183" s="0"/>
      <c r="ALD183" s="0"/>
      <c r="ALE183" s="0"/>
      <c r="ALF183" s="0"/>
      <c r="ALG183" s="0"/>
      <c r="ALH183" s="0"/>
      <c r="ALI183" s="0"/>
      <c r="ALJ183" s="0"/>
      <c r="ALK183" s="0"/>
      <c r="ALL183" s="0"/>
      <c r="ALM183" s="0"/>
      <c r="ALN183" s="0"/>
      <c r="ALO183" s="0"/>
      <c r="ALP183" s="0"/>
      <c r="ALQ183" s="0"/>
      <c r="ALR183" s="0"/>
      <c r="ALS183" s="0"/>
      <c r="ALT183" s="0"/>
      <c r="ALU183" s="0"/>
      <c r="ALV183" s="0"/>
      <c r="ALW183" s="0"/>
      <c r="ALX183" s="0"/>
      <c r="ALY183" s="0"/>
      <c r="ALZ183" s="0"/>
      <c r="AMA183" s="0"/>
      <c r="AMB183" s="0"/>
      <c r="AMC183" s="0"/>
      <c r="AMD183" s="0"/>
      <c r="AME183" s="0"/>
      <c r="AMF183" s="0"/>
      <c r="AMG183" s="0"/>
      <c r="AMH183" s="0"/>
      <c r="AMI183" s="0"/>
      <c r="AMJ183" s="0"/>
    </row>
    <row r="184" customFormat="false" ht="15.75" hidden="false" customHeight="true" outlineLevel="1" collapsed="false">
      <c r="A184" s="270"/>
      <c r="B184" s="275" t="s">
        <v>11</v>
      </c>
      <c r="C184" s="66" t="s">
        <v>319</v>
      </c>
      <c r="D184" s="203" t="s">
        <v>13</v>
      </c>
      <c r="E184" s="203"/>
      <c r="F184" s="203"/>
      <c r="G184" s="203"/>
      <c r="H184" s="203"/>
      <c r="I184" s="203"/>
      <c r="J184" s="203"/>
      <c r="K184" s="203"/>
      <c r="L184" s="203"/>
      <c r="M184" s="203"/>
      <c r="N184" s="203"/>
      <c r="O184" s="227" t="e">
        <f aca="false">#VALUE!</f>
        <v>#VALUE!</v>
      </c>
      <c r="P184" s="211" t="e">
        <f aca="false">#VALUE!</f>
        <v>#VALUE!</v>
      </c>
      <c r="Q184" s="211" t="e">
        <f aca="false">#VALUE!</f>
        <v>#VALUE!</v>
      </c>
      <c r="R184" s="211" t="e">
        <f aca="false">#VALUE!</f>
        <v>#VALUE!</v>
      </c>
      <c r="S184" s="211" t="e">
        <f aca="false">#VALUE!</f>
        <v>#VALUE!</v>
      </c>
      <c r="T184" s="211"/>
      <c r="U184" s="211"/>
      <c r="V184" s="211"/>
      <c r="W184" s="211"/>
      <c r="X184" s="228"/>
      <c r="Y184" s="204"/>
      <c r="Z184" s="203"/>
      <c r="AA184" s="203"/>
      <c r="AB184" s="203"/>
      <c r="AC184" s="203"/>
      <c r="AD184" s="203"/>
      <c r="AE184" s="203"/>
      <c r="AF184" s="203"/>
      <c r="AG184" s="203"/>
      <c r="AH184" s="205"/>
      <c r="AI184" s="204"/>
      <c r="AJ184" s="203"/>
      <c r="AK184" s="203"/>
      <c r="AL184" s="203"/>
      <c r="AM184" s="203"/>
      <c r="AN184" s="203"/>
      <c r="AO184" s="203"/>
      <c r="AP184" s="203"/>
      <c r="AQ184" s="203"/>
      <c r="AR184" s="205"/>
      <c r="AS184" s="204"/>
      <c r="AT184" s="203"/>
      <c r="AU184" s="203"/>
      <c r="AV184" s="203"/>
      <c r="AW184" s="203"/>
      <c r="AX184" s="203"/>
      <c r="AY184" s="203"/>
      <c r="AZ184" s="203"/>
      <c r="BA184" s="203"/>
      <c r="BB184" s="205"/>
      <c r="BC184" s="0"/>
      <c r="BD184" s="0"/>
      <c r="BE184" s="0"/>
      <c r="BF184" s="0"/>
      <c r="BG184" s="0"/>
      <c r="BH184" s="0"/>
      <c r="BI184" s="0"/>
      <c r="BJ184" s="0"/>
      <c r="BK184" s="0"/>
      <c r="BL184" s="0"/>
      <c r="BM184" s="0"/>
      <c r="BN184" s="0"/>
      <c r="BO184" s="0"/>
      <c r="BP184" s="0"/>
      <c r="BQ184" s="0"/>
      <c r="BR184" s="0"/>
      <c r="BS184" s="0"/>
      <c r="BT184" s="0"/>
      <c r="BU184" s="0"/>
      <c r="BV184" s="0"/>
      <c r="BW184" s="0"/>
      <c r="BX184" s="0"/>
      <c r="BY184" s="0"/>
      <c r="BZ184" s="0"/>
      <c r="CA184" s="0"/>
      <c r="CB184" s="0"/>
      <c r="CC184" s="0"/>
      <c r="CD184" s="0"/>
      <c r="CE184" s="0"/>
      <c r="CF184" s="0"/>
      <c r="CG184" s="0"/>
      <c r="CH184" s="0"/>
      <c r="CI184" s="0"/>
      <c r="CJ184" s="0"/>
      <c r="CK184" s="0"/>
      <c r="CL184" s="0"/>
      <c r="CM184" s="0"/>
      <c r="CN184" s="0"/>
      <c r="CO184" s="0"/>
      <c r="CP184" s="0"/>
      <c r="CQ184" s="0"/>
      <c r="CR184" s="0"/>
      <c r="CS184" s="0"/>
      <c r="CT184" s="0"/>
      <c r="CU184" s="0"/>
      <c r="CV184" s="0"/>
      <c r="CW184" s="0"/>
      <c r="CX184" s="0"/>
      <c r="CY184" s="0"/>
      <c r="CZ184" s="0"/>
      <c r="DA184" s="0"/>
      <c r="DB184" s="0"/>
      <c r="DC184" s="0"/>
      <c r="DD184" s="0"/>
      <c r="DE184" s="0"/>
      <c r="DF184" s="0"/>
      <c r="DG184" s="0"/>
      <c r="DH184" s="0"/>
      <c r="DI184" s="0"/>
      <c r="DJ184" s="0"/>
      <c r="DK184" s="0"/>
      <c r="DL184" s="0"/>
      <c r="DM184" s="0"/>
      <c r="DN184" s="0"/>
      <c r="DO184" s="0"/>
      <c r="DP184" s="0"/>
      <c r="DQ184" s="0"/>
      <c r="DR184" s="0"/>
      <c r="DS184" s="0"/>
      <c r="DT184" s="0"/>
      <c r="DU184" s="0"/>
      <c r="DV184" s="0"/>
      <c r="DW184" s="0"/>
      <c r="DX184" s="0"/>
      <c r="DY184" s="0"/>
      <c r="DZ184" s="0"/>
      <c r="EA184" s="0"/>
      <c r="EB184" s="0"/>
      <c r="EC184" s="0"/>
      <c r="ED184" s="0"/>
      <c r="EE184" s="0"/>
      <c r="EF184" s="0"/>
      <c r="EG184" s="0"/>
      <c r="EH184" s="0"/>
      <c r="EI184" s="0"/>
      <c r="EJ184" s="0"/>
      <c r="EK184" s="0"/>
      <c r="EL184" s="0"/>
      <c r="EM184" s="0"/>
      <c r="EN184" s="0"/>
      <c r="EO184" s="0"/>
      <c r="EP184" s="0"/>
      <c r="EQ184" s="0"/>
      <c r="ER184" s="0"/>
      <c r="ES184" s="0"/>
      <c r="ET184" s="0"/>
      <c r="EU184" s="0"/>
      <c r="EV184" s="0"/>
      <c r="EW184" s="0"/>
      <c r="EX184" s="0"/>
      <c r="EY184" s="0"/>
      <c r="EZ184" s="0"/>
      <c r="FA184" s="0"/>
      <c r="FB184" s="0"/>
      <c r="FC184" s="0"/>
      <c r="FD184" s="0"/>
      <c r="FE184" s="0"/>
      <c r="FF184" s="0"/>
      <c r="FG184" s="0"/>
      <c r="FH184" s="0"/>
      <c r="FI184" s="0"/>
      <c r="FJ184" s="0"/>
      <c r="FK184" s="0"/>
      <c r="FL184" s="0"/>
      <c r="FM184" s="0"/>
      <c r="FN184" s="0"/>
      <c r="FO184" s="0"/>
      <c r="FP184" s="0"/>
      <c r="FQ184" s="0"/>
      <c r="FR184" s="0"/>
      <c r="FS184" s="0"/>
      <c r="FT184" s="0"/>
      <c r="FU184" s="0"/>
      <c r="FV184" s="0"/>
      <c r="FW184" s="0"/>
      <c r="FX184" s="0"/>
      <c r="FY184" s="0"/>
      <c r="FZ184" s="0"/>
      <c r="GA184" s="0"/>
      <c r="GB184" s="0"/>
      <c r="GC184" s="0"/>
      <c r="GD184" s="0"/>
      <c r="GE184" s="0"/>
      <c r="GF184" s="0"/>
      <c r="GG184" s="0"/>
      <c r="GH184" s="0"/>
      <c r="GI184" s="0"/>
      <c r="GJ184" s="0"/>
      <c r="GK184" s="0"/>
      <c r="GL184" s="0"/>
      <c r="GM184" s="0"/>
      <c r="GN184" s="0"/>
      <c r="GO184" s="0"/>
      <c r="GP184" s="0"/>
      <c r="GQ184" s="0"/>
      <c r="GR184" s="0"/>
      <c r="GS184" s="0"/>
      <c r="GT184" s="0"/>
      <c r="GU184" s="0"/>
      <c r="GV184" s="0"/>
      <c r="GW184" s="0"/>
      <c r="GX184" s="0"/>
      <c r="GY184" s="0"/>
      <c r="GZ184" s="0"/>
      <c r="HA184" s="0"/>
      <c r="HB184" s="0"/>
      <c r="HC184" s="0"/>
      <c r="HD184" s="0"/>
      <c r="HE184" s="0"/>
      <c r="HF184" s="0"/>
      <c r="HG184" s="0"/>
      <c r="HH184" s="0"/>
      <c r="HI184" s="0"/>
      <c r="HJ184" s="0"/>
      <c r="HK184" s="0"/>
      <c r="HL184" s="0"/>
      <c r="HM184" s="0"/>
      <c r="HN184" s="0"/>
      <c r="HO184" s="0"/>
      <c r="HP184" s="0"/>
      <c r="HQ184" s="0"/>
      <c r="HR184" s="0"/>
      <c r="HS184" s="0"/>
      <c r="HT184" s="0"/>
      <c r="HU184" s="0"/>
      <c r="HV184" s="0"/>
      <c r="HW184" s="0"/>
      <c r="HX184" s="0"/>
      <c r="HY184" s="0"/>
      <c r="HZ184" s="0"/>
      <c r="IA184" s="0"/>
      <c r="IB184" s="0"/>
      <c r="IC184" s="0"/>
      <c r="ID184" s="0"/>
      <c r="IE184" s="0"/>
      <c r="IF184" s="0"/>
      <c r="IG184" s="0"/>
      <c r="IH184" s="0"/>
      <c r="II184" s="0"/>
      <c r="IJ184" s="0"/>
      <c r="IK184" s="0"/>
      <c r="IL184" s="0"/>
      <c r="IM184" s="0"/>
      <c r="IN184" s="0"/>
      <c r="IO184" s="0"/>
      <c r="IP184" s="0"/>
      <c r="IQ184" s="0"/>
      <c r="IR184" s="0"/>
      <c r="IS184" s="0"/>
      <c r="IT184" s="0"/>
      <c r="IU184" s="0"/>
      <c r="IV184" s="0"/>
      <c r="IW184" s="0"/>
      <c r="IX184" s="0"/>
      <c r="IY184" s="0"/>
      <c r="IZ184" s="0"/>
      <c r="JA184" s="0"/>
      <c r="JB184" s="0"/>
      <c r="JC184" s="0"/>
      <c r="JD184" s="0"/>
      <c r="JE184" s="0"/>
      <c r="JF184" s="0"/>
      <c r="JG184" s="0"/>
      <c r="JH184" s="0"/>
      <c r="JI184" s="0"/>
      <c r="JJ184" s="0"/>
      <c r="JK184" s="0"/>
      <c r="JL184" s="0"/>
      <c r="JM184" s="0"/>
      <c r="JN184" s="0"/>
      <c r="JO184" s="0"/>
      <c r="JP184" s="0"/>
      <c r="JQ184" s="0"/>
      <c r="JR184" s="0"/>
      <c r="JS184" s="0"/>
      <c r="JT184" s="0"/>
      <c r="JU184" s="0"/>
      <c r="JV184" s="0"/>
      <c r="JW184" s="0"/>
      <c r="JX184" s="0"/>
      <c r="JY184" s="0"/>
      <c r="JZ184" s="0"/>
      <c r="KA184" s="0"/>
      <c r="KB184" s="0"/>
      <c r="KC184" s="0"/>
      <c r="KD184" s="0"/>
      <c r="KE184" s="0"/>
      <c r="KF184" s="0"/>
      <c r="KG184" s="0"/>
      <c r="KH184" s="0"/>
      <c r="KI184" s="0"/>
      <c r="KJ184" s="0"/>
      <c r="KK184" s="0"/>
      <c r="KL184" s="0"/>
      <c r="KM184" s="0"/>
      <c r="KN184" s="0"/>
      <c r="KO184" s="0"/>
      <c r="KP184" s="0"/>
      <c r="KQ184" s="0"/>
      <c r="KR184" s="0"/>
      <c r="KS184" s="0"/>
      <c r="KT184" s="0"/>
      <c r="KU184" s="0"/>
      <c r="KV184" s="0"/>
      <c r="KW184" s="0"/>
      <c r="KX184" s="0"/>
      <c r="KY184" s="0"/>
      <c r="KZ184" s="0"/>
      <c r="LA184" s="0"/>
      <c r="LB184" s="0"/>
      <c r="LC184" s="0"/>
      <c r="LD184" s="0"/>
      <c r="LE184" s="0"/>
      <c r="LF184" s="0"/>
      <c r="LG184" s="0"/>
      <c r="LH184" s="0"/>
      <c r="LI184" s="0"/>
      <c r="LJ184" s="0"/>
      <c r="LK184" s="0"/>
      <c r="LL184" s="0"/>
      <c r="LM184" s="0"/>
      <c r="LN184" s="0"/>
      <c r="LO184" s="0"/>
      <c r="LP184" s="0"/>
      <c r="LQ184" s="0"/>
      <c r="LR184" s="0"/>
      <c r="LS184" s="0"/>
      <c r="LT184" s="0"/>
      <c r="LU184" s="0"/>
      <c r="LV184" s="0"/>
      <c r="LW184" s="0"/>
      <c r="LX184" s="0"/>
      <c r="LY184" s="0"/>
      <c r="LZ184" s="0"/>
      <c r="MA184" s="0"/>
      <c r="MB184" s="0"/>
      <c r="MC184" s="0"/>
      <c r="MD184" s="0"/>
      <c r="ME184" s="0"/>
      <c r="MF184" s="0"/>
      <c r="MG184" s="0"/>
      <c r="MH184" s="0"/>
      <c r="MI184" s="0"/>
      <c r="MJ184" s="0"/>
      <c r="MK184" s="0"/>
      <c r="ML184" s="0"/>
      <c r="MM184" s="0"/>
      <c r="MN184" s="0"/>
      <c r="MO184" s="0"/>
      <c r="MP184" s="0"/>
      <c r="MQ184" s="0"/>
      <c r="MR184" s="0"/>
      <c r="MS184" s="0"/>
      <c r="MT184" s="0"/>
      <c r="MU184" s="0"/>
      <c r="MV184" s="0"/>
      <c r="MW184" s="0"/>
      <c r="MX184" s="0"/>
      <c r="MY184" s="0"/>
      <c r="MZ184" s="0"/>
      <c r="NA184" s="0"/>
      <c r="NB184" s="0"/>
      <c r="NC184" s="0"/>
      <c r="ND184" s="0"/>
      <c r="NE184" s="0"/>
      <c r="NF184" s="0"/>
      <c r="NG184" s="0"/>
      <c r="NH184" s="0"/>
      <c r="NI184" s="0"/>
      <c r="NJ184" s="0"/>
      <c r="NK184" s="0"/>
      <c r="NL184" s="0"/>
      <c r="NM184" s="0"/>
      <c r="NN184" s="0"/>
      <c r="NO184" s="0"/>
      <c r="NP184" s="0"/>
      <c r="NQ184" s="0"/>
      <c r="NR184" s="0"/>
      <c r="NS184" s="0"/>
      <c r="NT184" s="0"/>
      <c r="NU184" s="0"/>
      <c r="NV184" s="0"/>
      <c r="NW184" s="0"/>
      <c r="NX184" s="0"/>
      <c r="NY184" s="0"/>
      <c r="NZ184" s="0"/>
      <c r="OA184" s="0"/>
      <c r="OB184" s="0"/>
      <c r="OC184" s="0"/>
      <c r="OD184" s="0"/>
      <c r="OE184" s="0"/>
      <c r="OF184" s="0"/>
      <c r="OG184" s="0"/>
      <c r="OH184" s="0"/>
      <c r="OI184" s="0"/>
      <c r="OJ184" s="0"/>
      <c r="OK184" s="0"/>
      <c r="OL184" s="0"/>
      <c r="OM184" s="0"/>
      <c r="ON184" s="0"/>
      <c r="OO184" s="0"/>
      <c r="OP184" s="0"/>
      <c r="OQ184" s="0"/>
      <c r="OR184" s="0"/>
      <c r="OS184" s="0"/>
      <c r="OT184" s="0"/>
      <c r="OU184" s="0"/>
      <c r="OV184" s="0"/>
      <c r="OW184" s="0"/>
      <c r="OX184" s="0"/>
      <c r="OY184" s="0"/>
      <c r="OZ184" s="0"/>
      <c r="PA184" s="0"/>
      <c r="PB184" s="0"/>
      <c r="PC184" s="0"/>
      <c r="PD184" s="0"/>
      <c r="PE184" s="0"/>
      <c r="PF184" s="0"/>
      <c r="PG184" s="0"/>
      <c r="PH184" s="0"/>
      <c r="PI184" s="0"/>
      <c r="PJ184" s="0"/>
      <c r="PK184" s="0"/>
      <c r="PL184" s="0"/>
      <c r="PM184" s="0"/>
      <c r="PN184" s="0"/>
      <c r="PO184" s="0"/>
      <c r="PP184" s="0"/>
      <c r="PQ184" s="0"/>
      <c r="PR184" s="0"/>
      <c r="PS184" s="0"/>
      <c r="PT184" s="0"/>
      <c r="PU184" s="0"/>
      <c r="PV184" s="0"/>
      <c r="PW184" s="0"/>
      <c r="PX184" s="0"/>
      <c r="PY184" s="0"/>
      <c r="PZ184" s="0"/>
      <c r="QA184" s="0"/>
      <c r="QB184" s="0"/>
      <c r="QC184" s="0"/>
      <c r="QD184" s="0"/>
      <c r="QE184" s="0"/>
      <c r="QF184" s="0"/>
      <c r="QG184" s="0"/>
      <c r="QH184" s="0"/>
      <c r="QI184" s="0"/>
      <c r="QJ184" s="0"/>
      <c r="QK184" s="0"/>
      <c r="QL184" s="0"/>
      <c r="QM184" s="0"/>
      <c r="QN184" s="0"/>
      <c r="QO184" s="0"/>
      <c r="QP184" s="0"/>
      <c r="QQ184" s="0"/>
      <c r="QR184" s="0"/>
      <c r="QS184" s="0"/>
      <c r="QT184" s="0"/>
      <c r="QU184" s="0"/>
      <c r="QV184" s="0"/>
      <c r="QW184" s="0"/>
      <c r="QX184" s="0"/>
      <c r="QY184" s="0"/>
      <c r="QZ184" s="0"/>
      <c r="RA184" s="0"/>
      <c r="RB184" s="0"/>
      <c r="RC184" s="0"/>
      <c r="RD184" s="0"/>
      <c r="RE184" s="0"/>
      <c r="RF184" s="0"/>
      <c r="RG184" s="0"/>
      <c r="RH184" s="0"/>
      <c r="RI184" s="0"/>
      <c r="RJ184" s="0"/>
      <c r="RK184" s="0"/>
      <c r="RL184" s="0"/>
      <c r="RM184" s="0"/>
      <c r="RN184" s="0"/>
      <c r="RO184" s="0"/>
      <c r="RP184" s="0"/>
      <c r="RQ184" s="0"/>
      <c r="RR184" s="0"/>
      <c r="RS184" s="0"/>
      <c r="RT184" s="0"/>
      <c r="RU184" s="0"/>
      <c r="RV184" s="0"/>
      <c r="RW184" s="0"/>
      <c r="RX184" s="0"/>
      <c r="RY184" s="0"/>
      <c r="RZ184" s="0"/>
      <c r="SA184" s="0"/>
      <c r="SB184" s="0"/>
      <c r="SC184" s="0"/>
      <c r="SD184" s="0"/>
      <c r="SE184" s="0"/>
      <c r="SF184" s="0"/>
      <c r="SG184" s="0"/>
      <c r="SH184" s="0"/>
      <c r="SI184" s="0"/>
      <c r="SJ184" s="0"/>
      <c r="SK184" s="0"/>
      <c r="SL184" s="0"/>
      <c r="SM184" s="0"/>
      <c r="SN184" s="0"/>
      <c r="SO184" s="0"/>
      <c r="SP184" s="0"/>
      <c r="SQ184" s="0"/>
      <c r="SR184" s="0"/>
      <c r="SS184" s="0"/>
      <c r="ST184" s="0"/>
      <c r="SU184" s="0"/>
      <c r="SV184" s="0"/>
      <c r="SW184" s="0"/>
      <c r="SX184" s="0"/>
      <c r="SY184" s="0"/>
      <c r="SZ184" s="0"/>
      <c r="TA184" s="0"/>
      <c r="TB184" s="0"/>
      <c r="TC184" s="0"/>
      <c r="TD184" s="0"/>
      <c r="TE184" s="0"/>
      <c r="TF184" s="0"/>
      <c r="TG184" s="0"/>
      <c r="TH184" s="0"/>
      <c r="TI184" s="0"/>
      <c r="TJ184" s="0"/>
      <c r="TK184" s="0"/>
      <c r="TL184" s="0"/>
      <c r="TM184" s="0"/>
      <c r="TN184" s="0"/>
      <c r="TO184" s="0"/>
      <c r="TP184" s="0"/>
      <c r="TQ184" s="0"/>
      <c r="TR184" s="0"/>
      <c r="TS184" s="0"/>
      <c r="TT184" s="0"/>
      <c r="TU184" s="0"/>
      <c r="TV184" s="0"/>
      <c r="TW184" s="0"/>
      <c r="TX184" s="0"/>
      <c r="TY184" s="0"/>
      <c r="TZ184" s="0"/>
      <c r="UA184" s="0"/>
      <c r="UB184" s="0"/>
      <c r="UC184" s="0"/>
      <c r="UD184" s="0"/>
      <c r="UE184" s="0"/>
      <c r="UF184" s="0"/>
      <c r="UG184" s="0"/>
      <c r="UH184" s="0"/>
      <c r="UI184" s="0"/>
      <c r="UJ184" s="0"/>
      <c r="UK184" s="0"/>
      <c r="UL184" s="0"/>
      <c r="UM184" s="0"/>
      <c r="UN184" s="0"/>
      <c r="UO184" s="0"/>
      <c r="UP184" s="0"/>
      <c r="UQ184" s="0"/>
      <c r="UR184" s="0"/>
      <c r="US184" s="0"/>
      <c r="UT184" s="0"/>
      <c r="UU184" s="0"/>
      <c r="UV184" s="0"/>
      <c r="UW184" s="0"/>
      <c r="UX184" s="0"/>
      <c r="UY184" s="0"/>
      <c r="UZ184" s="0"/>
      <c r="VA184" s="0"/>
      <c r="VB184" s="0"/>
      <c r="VC184" s="0"/>
      <c r="VD184" s="0"/>
      <c r="VE184" s="0"/>
      <c r="VF184" s="0"/>
      <c r="VG184" s="0"/>
      <c r="VH184" s="0"/>
      <c r="VI184" s="0"/>
      <c r="VJ184" s="0"/>
      <c r="VK184" s="0"/>
      <c r="VL184" s="0"/>
      <c r="VM184" s="0"/>
      <c r="VN184" s="0"/>
      <c r="VO184" s="0"/>
      <c r="VP184" s="0"/>
      <c r="VQ184" s="0"/>
      <c r="VR184" s="0"/>
      <c r="VS184" s="0"/>
      <c r="VT184" s="0"/>
      <c r="VU184" s="0"/>
      <c r="VV184" s="0"/>
      <c r="VW184" s="0"/>
      <c r="VX184" s="0"/>
      <c r="VY184" s="0"/>
      <c r="VZ184" s="0"/>
      <c r="WA184" s="0"/>
      <c r="WB184" s="0"/>
      <c r="WC184" s="0"/>
      <c r="WD184" s="0"/>
      <c r="WE184" s="0"/>
      <c r="WF184" s="0"/>
      <c r="WG184" s="0"/>
      <c r="WH184" s="0"/>
      <c r="WI184" s="0"/>
      <c r="WJ184" s="0"/>
      <c r="WK184" s="0"/>
      <c r="WL184" s="0"/>
      <c r="WM184" s="0"/>
      <c r="WN184" s="0"/>
      <c r="WO184" s="0"/>
      <c r="WP184" s="0"/>
      <c r="WQ184" s="0"/>
      <c r="WR184" s="0"/>
      <c r="WS184" s="0"/>
      <c r="WT184" s="0"/>
      <c r="WU184" s="0"/>
      <c r="WV184" s="0"/>
      <c r="WW184" s="0"/>
      <c r="WX184" s="0"/>
      <c r="WY184" s="0"/>
      <c r="WZ184" s="0"/>
      <c r="XA184" s="0"/>
      <c r="XB184" s="0"/>
      <c r="XC184" s="0"/>
      <c r="XD184" s="0"/>
      <c r="XE184" s="0"/>
      <c r="XF184" s="0"/>
      <c r="XG184" s="0"/>
      <c r="XH184" s="0"/>
      <c r="XI184" s="0"/>
      <c r="XJ184" s="0"/>
      <c r="XK184" s="0"/>
      <c r="XL184" s="0"/>
      <c r="XM184" s="0"/>
      <c r="XN184" s="0"/>
      <c r="XO184" s="0"/>
      <c r="XP184" s="0"/>
      <c r="XQ184" s="0"/>
      <c r="XR184" s="0"/>
      <c r="XS184" s="0"/>
      <c r="XT184" s="0"/>
      <c r="XU184" s="0"/>
      <c r="XV184" s="0"/>
      <c r="XW184" s="0"/>
      <c r="XX184" s="0"/>
      <c r="XY184" s="0"/>
      <c r="XZ184" s="0"/>
      <c r="YA184" s="0"/>
      <c r="YB184" s="0"/>
      <c r="YC184" s="0"/>
      <c r="YD184" s="0"/>
      <c r="YE184" s="0"/>
      <c r="YF184" s="0"/>
      <c r="YG184" s="0"/>
      <c r="YH184" s="0"/>
      <c r="YI184" s="0"/>
      <c r="YJ184" s="0"/>
      <c r="YK184" s="0"/>
      <c r="YL184" s="0"/>
      <c r="YM184" s="0"/>
      <c r="YN184" s="0"/>
      <c r="YO184" s="0"/>
      <c r="YP184" s="0"/>
      <c r="YQ184" s="0"/>
      <c r="YR184" s="0"/>
      <c r="YS184" s="0"/>
      <c r="YT184" s="0"/>
      <c r="YU184" s="0"/>
      <c r="YV184" s="0"/>
      <c r="YW184" s="0"/>
      <c r="YX184" s="0"/>
      <c r="YY184" s="0"/>
      <c r="YZ184" s="0"/>
      <c r="ZA184" s="0"/>
      <c r="ZB184" s="0"/>
      <c r="ZC184" s="0"/>
      <c r="ZD184" s="0"/>
      <c r="ZE184" s="0"/>
      <c r="ZF184" s="0"/>
      <c r="ZG184" s="0"/>
      <c r="ZH184" s="0"/>
      <c r="ZI184" s="0"/>
      <c r="ZJ184" s="0"/>
      <c r="ZK184" s="0"/>
      <c r="ZL184" s="0"/>
      <c r="ZM184" s="0"/>
      <c r="ZN184" s="0"/>
      <c r="ZO184" s="0"/>
      <c r="ZP184" s="0"/>
      <c r="ZQ184" s="0"/>
      <c r="ZR184" s="0"/>
      <c r="ZS184" s="0"/>
      <c r="ZT184" s="0"/>
      <c r="ZU184" s="0"/>
      <c r="ZV184" s="0"/>
      <c r="ZW184" s="0"/>
      <c r="ZX184" s="0"/>
      <c r="ZY184" s="0"/>
      <c r="ZZ184" s="0"/>
      <c r="AAA184" s="0"/>
      <c r="AAB184" s="0"/>
      <c r="AAC184" s="0"/>
      <c r="AAD184" s="0"/>
      <c r="AAE184" s="0"/>
      <c r="AAF184" s="0"/>
      <c r="AAG184" s="0"/>
      <c r="AAH184" s="0"/>
      <c r="AAI184" s="0"/>
      <c r="AAJ184" s="0"/>
      <c r="AAK184" s="0"/>
      <c r="AAL184" s="0"/>
      <c r="AAM184" s="0"/>
      <c r="AAN184" s="0"/>
      <c r="AAO184" s="0"/>
      <c r="AAP184" s="0"/>
      <c r="AAQ184" s="0"/>
      <c r="AAR184" s="0"/>
      <c r="AAS184" s="0"/>
      <c r="AAT184" s="0"/>
      <c r="AAU184" s="0"/>
      <c r="AAV184" s="0"/>
      <c r="AAW184" s="0"/>
      <c r="AAX184" s="0"/>
      <c r="AAY184" s="0"/>
      <c r="AAZ184" s="0"/>
      <c r="ABA184" s="0"/>
      <c r="ABB184" s="0"/>
      <c r="ABC184" s="0"/>
      <c r="ABD184" s="0"/>
      <c r="ABE184" s="0"/>
      <c r="ABF184" s="0"/>
      <c r="ABG184" s="0"/>
      <c r="ABH184" s="0"/>
      <c r="ABI184" s="0"/>
      <c r="ABJ184" s="0"/>
      <c r="ABK184" s="0"/>
      <c r="ABL184" s="0"/>
      <c r="ABM184" s="0"/>
      <c r="ABN184" s="0"/>
      <c r="ABO184" s="0"/>
      <c r="ABP184" s="0"/>
      <c r="ABQ184" s="0"/>
      <c r="ABR184" s="0"/>
      <c r="ABS184" s="0"/>
      <c r="ABT184" s="0"/>
      <c r="ABU184" s="0"/>
      <c r="ABV184" s="0"/>
      <c r="ABW184" s="0"/>
      <c r="ABX184" s="0"/>
      <c r="ABY184" s="0"/>
      <c r="ABZ184" s="0"/>
      <c r="ACA184" s="0"/>
      <c r="ACB184" s="0"/>
      <c r="ACC184" s="0"/>
      <c r="ACD184" s="0"/>
      <c r="ACE184" s="0"/>
      <c r="ACF184" s="0"/>
      <c r="ACG184" s="0"/>
      <c r="ACH184" s="0"/>
      <c r="ACI184" s="0"/>
      <c r="ACJ184" s="0"/>
      <c r="ACK184" s="0"/>
      <c r="ACL184" s="0"/>
      <c r="ACM184" s="0"/>
      <c r="ACN184" s="0"/>
      <c r="ACO184" s="0"/>
      <c r="ACP184" s="0"/>
      <c r="ACQ184" s="0"/>
      <c r="ACR184" s="0"/>
      <c r="ACS184" s="0"/>
      <c r="ACT184" s="0"/>
      <c r="ACU184" s="0"/>
      <c r="ACV184" s="0"/>
      <c r="ACW184" s="0"/>
      <c r="ACX184" s="0"/>
      <c r="ACY184" s="0"/>
      <c r="ACZ184" s="0"/>
      <c r="ADA184" s="0"/>
      <c r="ADB184" s="0"/>
      <c r="ADC184" s="0"/>
      <c r="ADD184" s="0"/>
      <c r="ADE184" s="0"/>
      <c r="ADF184" s="0"/>
      <c r="ADG184" s="0"/>
      <c r="ADH184" s="0"/>
      <c r="ADI184" s="0"/>
      <c r="ADJ184" s="0"/>
      <c r="ADK184" s="0"/>
      <c r="ADL184" s="0"/>
      <c r="ADM184" s="0"/>
      <c r="ADN184" s="0"/>
      <c r="ADO184" s="0"/>
      <c r="ADP184" s="0"/>
      <c r="ADQ184" s="0"/>
      <c r="ADR184" s="0"/>
      <c r="ADS184" s="0"/>
      <c r="ADT184" s="0"/>
      <c r="ADU184" s="0"/>
      <c r="ADV184" s="0"/>
      <c r="ADW184" s="0"/>
      <c r="ADX184" s="0"/>
      <c r="ADY184" s="0"/>
      <c r="ADZ184" s="0"/>
      <c r="AEA184" s="0"/>
      <c r="AEB184" s="0"/>
      <c r="AEC184" s="0"/>
      <c r="AED184" s="0"/>
      <c r="AEE184" s="0"/>
      <c r="AEF184" s="0"/>
      <c r="AEG184" s="0"/>
      <c r="AEH184" s="0"/>
      <c r="AEI184" s="0"/>
      <c r="AEJ184" s="0"/>
      <c r="AEK184" s="0"/>
      <c r="AEL184" s="0"/>
      <c r="AEM184" s="0"/>
      <c r="AEN184" s="0"/>
      <c r="AEO184" s="0"/>
      <c r="AEP184" s="0"/>
      <c r="AEQ184" s="0"/>
      <c r="AER184" s="0"/>
      <c r="AES184" s="0"/>
      <c r="AET184" s="0"/>
      <c r="AEU184" s="0"/>
      <c r="AEV184" s="0"/>
      <c r="AEW184" s="0"/>
      <c r="AEX184" s="0"/>
      <c r="AEY184" s="0"/>
      <c r="AEZ184" s="0"/>
      <c r="AFA184" s="0"/>
      <c r="AFB184" s="0"/>
      <c r="AFC184" s="0"/>
      <c r="AFD184" s="0"/>
      <c r="AFE184" s="0"/>
      <c r="AFF184" s="0"/>
      <c r="AFG184" s="0"/>
      <c r="AFH184" s="0"/>
      <c r="AFI184" s="0"/>
      <c r="AFJ184" s="0"/>
      <c r="AFK184" s="0"/>
      <c r="AFL184" s="0"/>
      <c r="AFM184" s="0"/>
      <c r="AFN184" s="0"/>
      <c r="AFO184" s="0"/>
      <c r="AFP184" s="0"/>
      <c r="AFQ184" s="0"/>
      <c r="AFR184" s="0"/>
      <c r="AFS184" s="0"/>
      <c r="AFT184" s="0"/>
      <c r="AFU184" s="0"/>
      <c r="AFV184" s="0"/>
      <c r="AFW184" s="0"/>
      <c r="AFX184" s="0"/>
      <c r="AFY184" s="0"/>
      <c r="AFZ184" s="0"/>
      <c r="AGA184" s="0"/>
      <c r="AGB184" s="0"/>
      <c r="AGC184" s="0"/>
      <c r="AGD184" s="0"/>
      <c r="AGE184" s="0"/>
      <c r="AGF184" s="0"/>
      <c r="AGG184" s="0"/>
      <c r="AGH184" s="0"/>
      <c r="AGI184" s="0"/>
      <c r="AGJ184" s="0"/>
      <c r="AGK184" s="0"/>
      <c r="AGL184" s="0"/>
      <c r="AGM184" s="0"/>
      <c r="AGN184" s="0"/>
      <c r="AGO184" s="0"/>
      <c r="AGP184" s="0"/>
      <c r="AGQ184" s="0"/>
      <c r="AGR184" s="0"/>
      <c r="AGS184" s="0"/>
      <c r="AGT184" s="0"/>
      <c r="AGU184" s="0"/>
      <c r="AGV184" s="0"/>
      <c r="AGW184" s="0"/>
      <c r="AGX184" s="0"/>
      <c r="AGY184" s="0"/>
      <c r="AGZ184" s="0"/>
      <c r="AHA184" s="0"/>
      <c r="AHB184" s="0"/>
      <c r="AHC184" s="0"/>
      <c r="AHD184" s="0"/>
      <c r="AHE184" s="0"/>
      <c r="AHF184" s="0"/>
      <c r="AHG184" s="0"/>
      <c r="AHH184" s="0"/>
      <c r="AHI184" s="0"/>
      <c r="AHJ184" s="0"/>
      <c r="AHK184" s="0"/>
      <c r="AHL184" s="0"/>
      <c r="AHM184" s="0"/>
      <c r="AHN184" s="0"/>
      <c r="AHO184" s="0"/>
      <c r="AHP184" s="0"/>
      <c r="AHQ184" s="0"/>
      <c r="AHR184" s="0"/>
      <c r="AHS184" s="0"/>
      <c r="AHT184" s="0"/>
      <c r="AHU184" s="0"/>
      <c r="AHV184" s="0"/>
      <c r="AHW184" s="0"/>
      <c r="AHX184" s="0"/>
      <c r="AHY184" s="0"/>
      <c r="AHZ184" s="0"/>
      <c r="AIA184" s="0"/>
      <c r="AIB184" s="0"/>
      <c r="AIC184" s="0"/>
      <c r="AID184" s="0"/>
      <c r="AIE184" s="0"/>
      <c r="AIF184" s="0"/>
      <c r="AIG184" s="0"/>
      <c r="AIH184" s="0"/>
      <c r="AII184" s="0"/>
      <c r="AIJ184" s="0"/>
      <c r="AIK184" s="0"/>
      <c r="AIL184" s="0"/>
      <c r="AIM184" s="0"/>
      <c r="AIN184" s="0"/>
      <c r="AIO184" s="0"/>
      <c r="AIP184" s="0"/>
      <c r="AIQ184" s="0"/>
      <c r="AIR184" s="0"/>
      <c r="AIS184" s="0"/>
      <c r="AIT184" s="0"/>
      <c r="AIU184" s="0"/>
      <c r="AIV184" s="0"/>
      <c r="AIW184" s="0"/>
      <c r="AIX184" s="0"/>
      <c r="AIY184" s="0"/>
      <c r="AIZ184" s="0"/>
      <c r="AJA184" s="0"/>
      <c r="AJB184" s="0"/>
      <c r="AJC184" s="0"/>
      <c r="AJD184" s="0"/>
      <c r="AJE184" s="0"/>
      <c r="AJF184" s="0"/>
      <c r="AJG184" s="0"/>
      <c r="AJH184" s="0"/>
      <c r="AJI184" s="0"/>
      <c r="AJJ184" s="0"/>
      <c r="AJK184" s="0"/>
      <c r="AJL184" s="0"/>
      <c r="AJM184" s="0"/>
      <c r="AJN184" s="0"/>
      <c r="AJO184" s="0"/>
      <c r="AJP184" s="0"/>
      <c r="AJQ184" s="0"/>
      <c r="AJR184" s="0"/>
      <c r="AJS184" s="0"/>
      <c r="AJT184" s="0"/>
      <c r="AJU184" s="0"/>
      <c r="AJV184" s="0"/>
      <c r="AJW184" s="0"/>
      <c r="AJX184" s="0"/>
      <c r="AJY184" s="0"/>
      <c r="AJZ184" s="0"/>
      <c r="AKA184" s="0"/>
      <c r="AKB184" s="0"/>
      <c r="AKC184" s="0"/>
      <c r="AKD184" s="0"/>
      <c r="AKE184" s="0"/>
      <c r="AKF184" s="0"/>
      <c r="AKG184" s="0"/>
      <c r="AKH184" s="0"/>
      <c r="AKI184" s="0"/>
      <c r="AKJ184" s="0"/>
      <c r="AKK184" s="0"/>
      <c r="AKL184" s="0"/>
      <c r="AKM184" s="0"/>
      <c r="AKN184" s="0"/>
      <c r="AKO184" s="0"/>
      <c r="AKP184" s="0"/>
      <c r="AKQ184" s="0"/>
      <c r="AKR184" s="0"/>
      <c r="AKS184" s="0"/>
      <c r="AKT184" s="0"/>
      <c r="AKU184" s="0"/>
      <c r="AKV184" s="0"/>
      <c r="AKW184" s="0"/>
      <c r="AKX184" s="0"/>
      <c r="AKY184" s="0"/>
      <c r="AKZ184" s="0"/>
      <c r="ALA184" s="0"/>
      <c r="ALB184" s="0"/>
      <c r="ALC184" s="0"/>
      <c r="ALD184" s="0"/>
      <c r="ALE184" s="0"/>
      <c r="ALF184" s="0"/>
      <c r="ALG184" s="0"/>
      <c r="ALH184" s="0"/>
      <c r="ALI184" s="0"/>
      <c r="ALJ184" s="0"/>
      <c r="ALK184" s="0"/>
      <c r="ALL184" s="0"/>
      <c r="ALM184" s="0"/>
      <c r="ALN184" s="0"/>
      <c r="ALO184" s="0"/>
      <c r="ALP184" s="0"/>
      <c r="ALQ184" s="0"/>
      <c r="ALR184" s="0"/>
      <c r="ALS184" s="0"/>
      <c r="ALT184" s="0"/>
      <c r="ALU184" s="0"/>
      <c r="ALV184" s="0"/>
      <c r="ALW184" s="0"/>
      <c r="ALX184" s="0"/>
      <c r="ALY184" s="0"/>
      <c r="ALZ184" s="0"/>
      <c r="AMA184" s="0"/>
      <c r="AMB184" s="0"/>
      <c r="AMC184" s="0"/>
      <c r="AMD184" s="0"/>
      <c r="AME184" s="0"/>
      <c r="AMF184" s="0"/>
      <c r="AMG184" s="0"/>
      <c r="AMH184" s="0"/>
      <c r="AMI184" s="0"/>
      <c r="AMJ184" s="0"/>
    </row>
    <row r="185" customFormat="false" ht="15.75" hidden="false" customHeight="true" outlineLevel="1" collapsed="false">
      <c r="A185" s="270"/>
      <c r="B185" s="275" t="s">
        <v>178</v>
      </c>
      <c r="C185" s="66" t="s">
        <v>320</v>
      </c>
      <c r="D185" s="203" t="s">
        <v>137</v>
      </c>
      <c r="E185" s="203"/>
      <c r="F185" s="203"/>
      <c r="G185" s="203"/>
      <c r="H185" s="203"/>
      <c r="I185" s="203"/>
      <c r="J185" s="203"/>
      <c r="K185" s="203"/>
      <c r="L185" s="203"/>
      <c r="M185" s="203"/>
      <c r="N185" s="203"/>
      <c r="O185" s="227" t="e">
        <f aca="false">#VALUE!</f>
        <v>#VALUE!</v>
      </c>
      <c r="P185" s="211" t="e">
        <f aca="false">#VALUE!</f>
        <v>#VALUE!</v>
      </c>
      <c r="Q185" s="211" t="e">
        <f aca="false">#VALUE!</f>
        <v>#VALUE!</v>
      </c>
      <c r="R185" s="211" t="e">
        <f aca="false">#VALUE!</f>
        <v>#VALUE!</v>
      </c>
      <c r="S185" s="211" t="e">
        <f aca="false">#VALUE!</f>
        <v>#VALUE!</v>
      </c>
      <c r="T185" s="211"/>
      <c r="U185" s="211"/>
      <c r="V185" s="211"/>
      <c r="W185" s="211"/>
      <c r="X185" s="228"/>
      <c r="Y185" s="204"/>
      <c r="Z185" s="203"/>
      <c r="AA185" s="203"/>
      <c r="AB185" s="203"/>
      <c r="AC185" s="203"/>
      <c r="AD185" s="203"/>
      <c r="AE185" s="203"/>
      <c r="AF185" s="203"/>
      <c r="AG185" s="203"/>
      <c r="AH185" s="205"/>
      <c r="AI185" s="204"/>
      <c r="AJ185" s="203"/>
      <c r="AK185" s="203"/>
      <c r="AL185" s="203"/>
      <c r="AM185" s="203"/>
      <c r="AN185" s="203"/>
      <c r="AO185" s="203"/>
      <c r="AP185" s="203"/>
      <c r="AQ185" s="203"/>
      <c r="AR185" s="205"/>
      <c r="AS185" s="204"/>
      <c r="AT185" s="203"/>
      <c r="AU185" s="203"/>
      <c r="AV185" s="203"/>
      <c r="AW185" s="203"/>
      <c r="AX185" s="203"/>
      <c r="AY185" s="203"/>
      <c r="AZ185" s="203"/>
      <c r="BA185" s="203"/>
      <c r="BB185" s="205"/>
      <c r="BC185" s="0"/>
      <c r="BD185" s="0"/>
      <c r="BE185" s="0"/>
      <c r="BF185" s="0"/>
      <c r="BG185" s="0"/>
      <c r="BH185" s="0"/>
      <c r="BI185" s="0"/>
      <c r="BJ185" s="0"/>
      <c r="BK185" s="0"/>
      <c r="BL185" s="0"/>
      <c r="BM185" s="0"/>
      <c r="BN185" s="0"/>
      <c r="BO185" s="0"/>
      <c r="BP185" s="0"/>
      <c r="BQ185" s="0"/>
      <c r="BR185" s="0"/>
      <c r="BS185" s="0"/>
      <c r="BT185" s="0"/>
      <c r="BU185" s="0"/>
      <c r="BV185" s="0"/>
      <c r="BW185" s="0"/>
      <c r="BX185" s="0"/>
      <c r="BY185" s="0"/>
      <c r="BZ185" s="0"/>
      <c r="CA185" s="0"/>
      <c r="CB185" s="0"/>
      <c r="CC185" s="0"/>
      <c r="CD185" s="0"/>
      <c r="CE185" s="0"/>
      <c r="CF185" s="0"/>
      <c r="CG185" s="0"/>
      <c r="CH185" s="0"/>
      <c r="CI185" s="0"/>
      <c r="CJ185" s="0"/>
      <c r="CK185" s="0"/>
      <c r="CL185" s="0"/>
      <c r="CM185" s="0"/>
      <c r="CN185" s="0"/>
      <c r="CO185" s="0"/>
      <c r="CP185" s="0"/>
      <c r="CQ185" s="0"/>
      <c r="CR185" s="0"/>
      <c r="CS185" s="0"/>
      <c r="CT185" s="0"/>
      <c r="CU185" s="0"/>
      <c r="CV185" s="0"/>
      <c r="CW185" s="0"/>
      <c r="CX185" s="0"/>
      <c r="CY185" s="0"/>
      <c r="CZ185" s="0"/>
      <c r="DA185" s="0"/>
      <c r="DB185" s="0"/>
      <c r="DC185" s="0"/>
      <c r="DD185" s="0"/>
      <c r="DE185" s="0"/>
      <c r="DF185" s="0"/>
      <c r="DG185" s="0"/>
      <c r="DH185" s="0"/>
      <c r="DI185" s="0"/>
      <c r="DJ185" s="0"/>
      <c r="DK185" s="0"/>
      <c r="DL185" s="0"/>
      <c r="DM185" s="0"/>
      <c r="DN185" s="0"/>
      <c r="DO185" s="0"/>
      <c r="DP185" s="0"/>
      <c r="DQ185" s="0"/>
      <c r="DR185" s="0"/>
      <c r="DS185" s="0"/>
      <c r="DT185" s="0"/>
      <c r="DU185" s="0"/>
      <c r="DV185" s="0"/>
      <c r="DW185" s="0"/>
      <c r="DX185" s="0"/>
      <c r="DY185" s="0"/>
      <c r="DZ185" s="0"/>
      <c r="EA185" s="0"/>
      <c r="EB185" s="0"/>
      <c r="EC185" s="0"/>
      <c r="ED185" s="0"/>
      <c r="EE185" s="0"/>
      <c r="EF185" s="0"/>
      <c r="EG185" s="0"/>
      <c r="EH185" s="0"/>
      <c r="EI185" s="0"/>
      <c r="EJ185" s="0"/>
      <c r="EK185" s="0"/>
      <c r="EL185" s="0"/>
      <c r="EM185" s="0"/>
      <c r="EN185" s="0"/>
      <c r="EO185" s="0"/>
      <c r="EP185" s="0"/>
      <c r="EQ185" s="0"/>
      <c r="ER185" s="0"/>
      <c r="ES185" s="0"/>
      <c r="ET185" s="0"/>
      <c r="EU185" s="0"/>
      <c r="EV185" s="0"/>
      <c r="EW185" s="0"/>
      <c r="EX185" s="0"/>
      <c r="EY185" s="0"/>
      <c r="EZ185" s="0"/>
      <c r="FA185" s="0"/>
      <c r="FB185" s="0"/>
      <c r="FC185" s="0"/>
      <c r="FD185" s="0"/>
      <c r="FE185" s="0"/>
      <c r="FF185" s="0"/>
      <c r="FG185" s="0"/>
      <c r="FH185" s="0"/>
      <c r="FI185" s="0"/>
      <c r="FJ185" s="0"/>
      <c r="FK185" s="0"/>
      <c r="FL185" s="0"/>
      <c r="FM185" s="0"/>
      <c r="FN185" s="0"/>
      <c r="FO185" s="0"/>
      <c r="FP185" s="0"/>
      <c r="FQ185" s="0"/>
      <c r="FR185" s="0"/>
      <c r="FS185" s="0"/>
      <c r="FT185" s="0"/>
      <c r="FU185" s="0"/>
      <c r="FV185" s="0"/>
      <c r="FW185" s="0"/>
      <c r="FX185" s="0"/>
      <c r="FY185" s="0"/>
      <c r="FZ185" s="0"/>
      <c r="GA185" s="0"/>
      <c r="GB185" s="0"/>
      <c r="GC185" s="0"/>
      <c r="GD185" s="0"/>
      <c r="GE185" s="0"/>
      <c r="GF185" s="0"/>
      <c r="GG185" s="0"/>
      <c r="GH185" s="0"/>
      <c r="GI185" s="0"/>
      <c r="GJ185" s="0"/>
      <c r="GK185" s="0"/>
      <c r="GL185" s="0"/>
      <c r="GM185" s="0"/>
      <c r="GN185" s="0"/>
      <c r="GO185" s="0"/>
      <c r="GP185" s="0"/>
      <c r="GQ185" s="0"/>
      <c r="GR185" s="0"/>
      <c r="GS185" s="0"/>
      <c r="GT185" s="0"/>
      <c r="GU185" s="0"/>
      <c r="GV185" s="0"/>
      <c r="GW185" s="0"/>
      <c r="GX185" s="0"/>
      <c r="GY185" s="0"/>
      <c r="GZ185" s="0"/>
      <c r="HA185" s="0"/>
      <c r="HB185" s="0"/>
      <c r="HC185" s="0"/>
      <c r="HD185" s="0"/>
      <c r="HE185" s="0"/>
      <c r="HF185" s="0"/>
      <c r="HG185" s="0"/>
      <c r="HH185" s="0"/>
      <c r="HI185" s="0"/>
      <c r="HJ185" s="0"/>
      <c r="HK185" s="0"/>
      <c r="HL185" s="0"/>
      <c r="HM185" s="0"/>
      <c r="HN185" s="0"/>
      <c r="HO185" s="0"/>
      <c r="HP185" s="0"/>
      <c r="HQ185" s="0"/>
      <c r="HR185" s="0"/>
      <c r="HS185" s="0"/>
      <c r="HT185" s="0"/>
      <c r="HU185" s="0"/>
      <c r="HV185" s="0"/>
      <c r="HW185" s="0"/>
      <c r="HX185" s="0"/>
      <c r="HY185" s="0"/>
      <c r="HZ185" s="0"/>
      <c r="IA185" s="0"/>
      <c r="IB185" s="0"/>
      <c r="IC185" s="0"/>
      <c r="ID185" s="0"/>
      <c r="IE185" s="0"/>
      <c r="IF185" s="0"/>
      <c r="IG185" s="0"/>
      <c r="IH185" s="0"/>
      <c r="II185" s="0"/>
      <c r="IJ185" s="0"/>
      <c r="IK185" s="0"/>
      <c r="IL185" s="0"/>
      <c r="IM185" s="0"/>
      <c r="IN185" s="0"/>
      <c r="IO185" s="0"/>
      <c r="IP185" s="0"/>
      <c r="IQ185" s="0"/>
      <c r="IR185" s="0"/>
      <c r="IS185" s="0"/>
      <c r="IT185" s="0"/>
      <c r="IU185" s="0"/>
      <c r="IV185" s="0"/>
      <c r="IW185" s="0"/>
      <c r="IX185" s="0"/>
      <c r="IY185" s="0"/>
      <c r="IZ185" s="0"/>
      <c r="JA185" s="0"/>
      <c r="JB185" s="0"/>
      <c r="JC185" s="0"/>
      <c r="JD185" s="0"/>
      <c r="JE185" s="0"/>
      <c r="JF185" s="0"/>
      <c r="JG185" s="0"/>
      <c r="JH185" s="0"/>
      <c r="JI185" s="0"/>
      <c r="JJ185" s="0"/>
      <c r="JK185" s="0"/>
      <c r="JL185" s="0"/>
      <c r="JM185" s="0"/>
      <c r="JN185" s="0"/>
      <c r="JO185" s="0"/>
      <c r="JP185" s="0"/>
      <c r="JQ185" s="0"/>
      <c r="JR185" s="0"/>
      <c r="JS185" s="0"/>
      <c r="JT185" s="0"/>
      <c r="JU185" s="0"/>
      <c r="JV185" s="0"/>
      <c r="JW185" s="0"/>
      <c r="JX185" s="0"/>
      <c r="JY185" s="0"/>
      <c r="JZ185" s="0"/>
      <c r="KA185" s="0"/>
      <c r="KB185" s="0"/>
      <c r="KC185" s="0"/>
      <c r="KD185" s="0"/>
      <c r="KE185" s="0"/>
      <c r="KF185" s="0"/>
      <c r="KG185" s="0"/>
      <c r="KH185" s="0"/>
      <c r="KI185" s="0"/>
      <c r="KJ185" s="0"/>
      <c r="KK185" s="0"/>
      <c r="KL185" s="0"/>
      <c r="KM185" s="0"/>
      <c r="KN185" s="0"/>
      <c r="KO185" s="0"/>
      <c r="KP185" s="0"/>
      <c r="KQ185" s="0"/>
      <c r="KR185" s="0"/>
      <c r="KS185" s="0"/>
      <c r="KT185" s="0"/>
      <c r="KU185" s="0"/>
      <c r="KV185" s="0"/>
      <c r="KW185" s="0"/>
      <c r="KX185" s="0"/>
      <c r="KY185" s="0"/>
      <c r="KZ185" s="0"/>
      <c r="LA185" s="0"/>
      <c r="LB185" s="0"/>
      <c r="LC185" s="0"/>
      <c r="LD185" s="0"/>
      <c r="LE185" s="0"/>
      <c r="LF185" s="0"/>
      <c r="LG185" s="0"/>
      <c r="LH185" s="0"/>
      <c r="LI185" s="0"/>
      <c r="LJ185" s="0"/>
      <c r="LK185" s="0"/>
      <c r="LL185" s="0"/>
      <c r="LM185" s="0"/>
      <c r="LN185" s="0"/>
      <c r="LO185" s="0"/>
      <c r="LP185" s="0"/>
      <c r="LQ185" s="0"/>
      <c r="LR185" s="0"/>
      <c r="LS185" s="0"/>
      <c r="LT185" s="0"/>
      <c r="LU185" s="0"/>
      <c r="LV185" s="0"/>
      <c r="LW185" s="0"/>
      <c r="LX185" s="0"/>
      <c r="LY185" s="0"/>
      <c r="LZ185" s="0"/>
      <c r="MA185" s="0"/>
      <c r="MB185" s="0"/>
      <c r="MC185" s="0"/>
      <c r="MD185" s="0"/>
      <c r="ME185" s="0"/>
      <c r="MF185" s="0"/>
      <c r="MG185" s="0"/>
      <c r="MH185" s="0"/>
      <c r="MI185" s="0"/>
      <c r="MJ185" s="0"/>
      <c r="MK185" s="0"/>
      <c r="ML185" s="0"/>
      <c r="MM185" s="0"/>
      <c r="MN185" s="0"/>
      <c r="MO185" s="0"/>
      <c r="MP185" s="0"/>
      <c r="MQ185" s="0"/>
      <c r="MR185" s="0"/>
      <c r="MS185" s="0"/>
      <c r="MT185" s="0"/>
      <c r="MU185" s="0"/>
      <c r="MV185" s="0"/>
      <c r="MW185" s="0"/>
      <c r="MX185" s="0"/>
      <c r="MY185" s="0"/>
      <c r="MZ185" s="0"/>
      <c r="NA185" s="0"/>
      <c r="NB185" s="0"/>
      <c r="NC185" s="0"/>
      <c r="ND185" s="0"/>
      <c r="NE185" s="0"/>
      <c r="NF185" s="0"/>
      <c r="NG185" s="0"/>
      <c r="NH185" s="0"/>
      <c r="NI185" s="0"/>
      <c r="NJ185" s="0"/>
      <c r="NK185" s="0"/>
      <c r="NL185" s="0"/>
      <c r="NM185" s="0"/>
      <c r="NN185" s="0"/>
      <c r="NO185" s="0"/>
      <c r="NP185" s="0"/>
      <c r="NQ185" s="0"/>
      <c r="NR185" s="0"/>
      <c r="NS185" s="0"/>
      <c r="NT185" s="0"/>
      <c r="NU185" s="0"/>
      <c r="NV185" s="0"/>
      <c r="NW185" s="0"/>
      <c r="NX185" s="0"/>
      <c r="NY185" s="0"/>
      <c r="NZ185" s="0"/>
      <c r="OA185" s="0"/>
      <c r="OB185" s="0"/>
      <c r="OC185" s="0"/>
      <c r="OD185" s="0"/>
      <c r="OE185" s="0"/>
      <c r="OF185" s="0"/>
      <c r="OG185" s="0"/>
      <c r="OH185" s="0"/>
      <c r="OI185" s="0"/>
      <c r="OJ185" s="0"/>
      <c r="OK185" s="0"/>
      <c r="OL185" s="0"/>
      <c r="OM185" s="0"/>
      <c r="ON185" s="0"/>
      <c r="OO185" s="0"/>
      <c r="OP185" s="0"/>
      <c r="OQ185" s="0"/>
      <c r="OR185" s="0"/>
      <c r="OS185" s="0"/>
      <c r="OT185" s="0"/>
      <c r="OU185" s="0"/>
      <c r="OV185" s="0"/>
      <c r="OW185" s="0"/>
      <c r="OX185" s="0"/>
      <c r="OY185" s="0"/>
      <c r="OZ185" s="0"/>
      <c r="PA185" s="0"/>
      <c r="PB185" s="0"/>
      <c r="PC185" s="0"/>
      <c r="PD185" s="0"/>
      <c r="PE185" s="0"/>
      <c r="PF185" s="0"/>
      <c r="PG185" s="0"/>
      <c r="PH185" s="0"/>
      <c r="PI185" s="0"/>
      <c r="PJ185" s="0"/>
      <c r="PK185" s="0"/>
      <c r="PL185" s="0"/>
      <c r="PM185" s="0"/>
      <c r="PN185" s="0"/>
      <c r="PO185" s="0"/>
      <c r="PP185" s="0"/>
      <c r="PQ185" s="0"/>
      <c r="PR185" s="0"/>
      <c r="PS185" s="0"/>
      <c r="PT185" s="0"/>
      <c r="PU185" s="0"/>
      <c r="PV185" s="0"/>
      <c r="PW185" s="0"/>
      <c r="PX185" s="0"/>
      <c r="PY185" s="0"/>
      <c r="PZ185" s="0"/>
      <c r="QA185" s="0"/>
      <c r="QB185" s="0"/>
      <c r="QC185" s="0"/>
      <c r="QD185" s="0"/>
      <c r="QE185" s="0"/>
      <c r="QF185" s="0"/>
      <c r="QG185" s="0"/>
      <c r="QH185" s="0"/>
      <c r="QI185" s="0"/>
      <c r="QJ185" s="0"/>
      <c r="QK185" s="0"/>
      <c r="QL185" s="0"/>
      <c r="QM185" s="0"/>
      <c r="QN185" s="0"/>
      <c r="QO185" s="0"/>
      <c r="QP185" s="0"/>
      <c r="QQ185" s="0"/>
      <c r="QR185" s="0"/>
      <c r="QS185" s="0"/>
      <c r="QT185" s="0"/>
      <c r="QU185" s="0"/>
      <c r="QV185" s="0"/>
      <c r="QW185" s="0"/>
      <c r="QX185" s="0"/>
      <c r="QY185" s="0"/>
      <c r="QZ185" s="0"/>
      <c r="RA185" s="0"/>
      <c r="RB185" s="0"/>
      <c r="RC185" s="0"/>
      <c r="RD185" s="0"/>
      <c r="RE185" s="0"/>
      <c r="RF185" s="0"/>
      <c r="RG185" s="0"/>
      <c r="RH185" s="0"/>
      <c r="RI185" s="0"/>
      <c r="RJ185" s="0"/>
      <c r="RK185" s="0"/>
      <c r="RL185" s="0"/>
      <c r="RM185" s="0"/>
      <c r="RN185" s="0"/>
      <c r="RO185" s="0"/>
      <c r="RP185" s="0"/>
      <c r="RQ185" s="0"/>
      <c r="RR185" s="0"/>
      <c r="RS185" s="0"/>
      <c r="RT185" s="0"/>
      <c r="RU185" s="0"/>
      <c r="RV185" s="0"/>
      <c r="RW185" s="0"/>
      <c r="RX185" s="0"/>
      <c r="RY185" s="0"/>
      <c r="RZ185" s="0"/>
      <c r="SA185" s="0"/>
      <c r="SB185" s="0"/>
      <c r="SC185" s="0"/>
      <c r="SD185" s="0"/>
      <c r="SE185" s="0"/>
      <c r="SF185" s="0"/>
      <c r="SG185" s="0"/>
      <c r="SH185" s="0"/>
      <c r="SI185" s="0"/>
      <c r="SJ185" s="0"/>
      <c r="SK185" s="0"/>
      <c r="SL185" s="0"/>
      <c r="SM185" s="0"/>
      <c r="SN185" s="0"/>
      <c r="SO185" s="0"/>
      <c r="SP185" s="0"/>
      <c r="SQ185" s="0"/>
      <c r="SR185" s="0"/>
      <c r="SS185" s="0"/>
      <c r="ST185" s="0"/>
      <c r="SU185" s="0"/>
      <c r="SV185" s="0"/>
      <c r="SW185" s="0"/>
      <c r="SX185" s="0"/>
      <c r="SY185" s="0"/>
      <c r="SZ185" s="0"/>
      <c r="TA185" s="0"/>
      <c r="TB185" s="0"/>
      <c r="TC185" s="0"/>
      <c r="TD185" s="0"/>
      <c r="TE185" s="0"/>
      <c r="TF185" s="0"/>
      <c r="TG185" s="0"/>
      <c r="TH185" s="0"/>
      <c r="TI185" s="0"/>
      <c r="TJ185" s="0"/>
      <c r="TK185" s="0"/>
      <c r="TL185" s="0"/>
      <c r="TM185" s="0"/>
      <c r="TN185" s="0"/>
      <c r="TO185" s="0"/>
      <c r="TP185" s="0"/>
      <c r="TQ185" s="0"/>
      <c r="TR185" s="0"/>
      <c r="TS185" s="0"/>
      <c r="TT185" s="0"/>
      <c r="TU185" s="0"/>
      <c r="TV185" s="0"/>
      <c r="TW185" s="0"/>
      <c r="TX185" s="0"/>
      <c r="TY185" s="0"/>
      <c r="TZ185" s="0"/>
      <c r="UA185" s="0"/>
      <c r="UB185" s="0"/>
      <c r="UC185" s="0"/>
      <c r="UD185" s="0"/>
      <c r="UE185" s="0"/>
      <c r="UF185" s="0"/>
      <c r="UG185" s="0"/>
      <c r="UH185" s="0"/>
      <c r="UI185" s="0"/>
      <c r="UJ185" s="0"/>
      <c r="UK185" s="0"/>
      <c r="UL185" s="0"/>
      <c r="UM185" s="0"/>
      <c r="UN185" s="0"/>
      <c r="UO185" s="0"/>
      <c r="UP185" s="0"/>
      <c r="UQ185" s="0"/>
      <c r="UR185" s="0"/>
      <c r="US185" s="0"/>
      <c r="UT185" s="0"/>
      <c r="UU185" s="0"/>
      <c r="UV185" s="0"/>
      <c r="UW185" s="0"/>
      <c r="UX185" s="0"/>
      <c r="UY185" s="0"/>
      <c r="UZ185" s="0"/>
      <c r="VA185" s="0"/>
      <c r="VB185" s="0"/>
      <c r="VC185" s="0"/>
      <c r="VD185" s="0"/>
      <c r="VE185" s="0"/>
      <c r="VF185" s="0"/>
      <c r="VG185" s="0"/>
      <c r="VH185" s="0"/>
      <c r="VI185" s="0"/>
      <c r="VJ185" s="0"/>
      <c r="VK185" s="0"/>
      <c r="VL185" s="0"/>
      <c r="VM185" s="0"/>
      <c r="VN185" s="0"/>
      <c r="VO185" s="0"/>
      <c r="VP185" s="0"/>
      <c r="VQ185" s="0"/>
      <c r="VR185" s="0"/>
      <c r="VS185" s="0"/>
      <c r="VT185" s="0"/>
      <c r="VU185" s="0"/>
      <c r="VV185" s="0"/>
      <c r="VW185" s="0"/>
      <c r="VX185" s="0"/>
      <c r="VY185" s="0"/>
      <c r="VZ185" s="0"/>
      <c r="WA185" s="0"/>
      <c r="WB185" s="0"/>
      <c r="WC185" s="0"/>
      <c r="WD185" s="0"/>
      <c r="WE185" s="0"/>
      <c r="WF185" s="0"/>
      <c r="WG185" s="0"/>
      <c r="WH185" s="0"/>
      <c r="WI185" s="0"/>
      <c r="WJ185" s="0"/>
      <c r="WK185" s="0"/>
      <c r="WL185" s="0"/>
      <c r="WM185" s="0"/>
      <c r="WN185" s="0"/>
      <c r="WO185" s="0"/>
      <c r="WP185" s="0"/>
      <c r="WQ185" s="0"/>
      <c r="WR185" s="0"/>
      <c r="WS185" s="0"/>
      <c r="WT185" s="0"/>
      <c r="WU185" s="0"/>
      <c r="WV185" s="0"/>
      <c r="WW185" s="0"/>
      <c r="WX185" s="0"/>
      <c r="WY185" s="0"/>
      <c r="WZ185" s="0"/>
      <c r="XA185" s="0"/>
      <c r="XB185" s="0"/>
      <c r="XC185" s="0"/>
      <c r="XD185" s="0"/>
      <c r="XE185" s="0"/>
      <c r="XF185" s="0"/>
      <c r="XG185" s="0"/>
      <c r="XH185" s="0"/>
      <c r="XI185" s="0"/>
      <c r="XJ185" s="0"/>
      <c r="XK185" s="0"/>
      <c r="XL185" s="0"/>
      <c r="XM185" s="0"/>
      <c r="XN185" s="0"/>
      <c r="XO185" s="0"/>
      <c r="XP185" s="0"/>
      <c r="XQ185" s="0"/>
      <c r="XR185" s="0"/>
      <c r="XS185" s="0"/>
      <c r="XT185" s="0"/>
      <c r="XU185" s="0"/>
      <c r="XV185" s="0"/>
      <c r="XW185" s="0"/>
      <c r="XX185" s="0"/>
      <c r="XY185" s="0"/>
      <c r="XZ185" s="0"/>
      <c r="YA185" s="0"/>
      <c r="YB185" s="0"/>
      <c r="YC185" s="0"/>
      <c r="YD185" s="0"/>
      <c r="YE185" s="0"/>
      <c r="YF185" s="0"/>
      <c r="YG185" s="0"/>
      <c r="YH185" s="0"/>
      <c r="YI185" s="0"/>
      <c r="YJ185" s="0"/>
      <c r="YK185" s="0"/>
      <c r="YL185" s="0"/>
      <c r="YM185" s="0"/>
      <c r="YN185" s="0"/>
      <c r="YO185" s="0"/>
      <c r="YP185" s="0"/>
      <c r="YQ185" s="0"/>
      <c r="YR185" s="0"/>
      <c r="YS185" s="0"/>
      <c r="YT185" s="0"/>
      <c r="YU185" s="0"/>
      <c r="YV185" s="0"/>
      <c r="YW185" s="0"/>
      <c r="YX185" s="0"/>
      <c r="YY185" s="0"/>
      <c r="YZ185" s="0"/>
      <c r="ZA185" s="0"/>
      <c r="ZB185" s="0"/>
      <c r="ZC185" s="0"/>
      <c r="ZD185" s="0"/>
      <c r="ZE185" s="0"/>
      <c r="ZF185" s="0"/>
      <c r="ZG185" s="0"/>
      <c r="ZH185" s="0"/>
      <c r="ZI185" s="0"/>
      <c r="ZJ185" s="0"/>
      <c r="ZK185" s="0"/>
      <c r="ZL185" s="0"/>
      <c r="ZM185" s="0"/>
      <c r="ZN185" s="0"/>
      <c r="ZO185" s="0"/>
      <c r="ZP185" s="0"/>
      <c r="ZQ185" s="0"/>
      <c r="ZR185" s="0"/>
      <c r="ZS185" s="0"/>
      <c r="ZT185" s="0"/>
      <c r="ZU185" s="0"/>
      <c r="ZV185" s="0"/>
      <c r="ZW185" s="0"/>
      <c r="ZX185" s="0"/>
      <c r="ZY185" s="0"/>
      <c r="ZZ185" s="0"/>
      <c r="AAA185" s="0"/>
      <c r="AAB185" s="0"/>
      <c r="AAC185" s="0"/>
      <c r="AAD185" s="0"/>
      <c r="AAE185" s="0"/>
      <c r="AAF185" s="0"/>
      <c r="AAG185" s="0"/>
      <c r="AAH185" s="0"/>
      <c r="AAI185" s="0"/>
      <c r="AAJ185" s="0"/>
      <c r="AAK185" s="0"/>
      <c r="AAL185" s="0"/>
      <c r="AAM185" s="0"/>
      <c r="AAN185" s="0"/>
      <c r="AAO185" s="0"/>
      <c r="AAP185" s="0"/>
      <c r="AAQ185" s="0"/>
      <c r="AAR185" s="0"/>
      <c r="AAS185" s="0"/>
      <c r="AAT185" s="0"/>
      <c r="AAU185" s="0"/>
      <c r="AAV185" s="0"/>
      <c r="AAW185" s="0"/>
      <c r="AAX185" s="0"/>
      <c r="AAY185" s="0"/>
      <c r="AAZ185" s="0"/>
      <c r="ABA185" s="0"/>
      <c r="ABB185" s="0"/>
      <c r="ABC185" s="0"/>
      <c r="ABD185" s="0"/>
      <c r="ABE185" s="0"/>
      <c r="ABF185" s="0"/>
      <c r="ABG185" s="0"/>
      <c r="ABH185" s="0"/>
      <c r="ABI185" s="0"/>
      <c r="ABJ185" s="0"/>
      <c r="ABK185" s="0"/>
      <c r="ABL185" s="0"/>
      <c r="ABM185" s="0"/>
      <c r="ABN185" s="0"/>
      <c r="ABO185" s="0"/>
      <c r="ABP185" s="0"/>
      <c r="ABQ185" s="0"/>
      <c r="ABR185" s="0"/>
      <c r="ABS185" s="0"/>
      <c r="ABT185" s="0"/>
      <c r="ABU185" s="0"/>
      <c r="ABV185" s="0"/>
      <c r="ABW185" s="0"/>
      <c r="ABX185" s="0"/>
      <c r="ABY185" s="0"/>
      <c r="ABZ185" s="0"/>
      <c r="ACA185" s="0"/>
      <c r="ACB185" s="0"/>
      <c r="ACC185" s="0"/>
      <c r="ACD185" s="0"/>
      <c r="ACE185" s="0"/>
      <c r="ACF185" s="0"/>
      <c r="ACG185" s="0"/>
      <c r="ACH185" s="0"/>
      <c r="ACI185" s="0"/>
      <c r="ACJ185" s="0"/>
      <c r="ACK185" s="0"/>
      <c r="ACL185" s="0"/>
      <c r="ACM185" s="0"/>
      <c r="ACN185" s="0"/>
      <c r="ACO185" s="0"/>
      <c r="ACP185" s="0"/>
      <c r="ACQ185" s="0"/>
      <c r="ACR185" s="0"/>
      <c r="ACS185" s="0"/>
      <c r="ACT185" s="0"/>
      <c r="ACU185" s="0"/>
      <c r="ACV185" s="0"/>
      <c r="ACW185" s="0"/>
      <c r="ACX185" s="0"/>
      <c r="ACY185" s="0"/>
      <c r="ACZ185" s="0"/>
      <c r="ADA185" s="0"/>
      <c r="ADB185" s="0"/>
      <c r="ADC185" s="0"/>
      <c r="ADD185" s="0"/>
      <c r="ADE185" s="0"/>
      <c r="ADF185" s="0"/>
      <c r="ADG185" s="0"/>
      <c r="ADH185" s="0"/>
      <c r="ADI185" s="0"/>
      <c r="ADJ185" s="0"/>
      <c r="ADK185" s="0"/>
      <c r="ADL185" s="0"/>
      <c r="ADM185" s="0"/>
      <c r="ADN185" s="0"/>
      <c r="ADO185" s="0"/>
      <c r="ADP185" s="0"/>
      <c r="ADQ185" s="0"/>
      <c r="ADR185" s="0"/>
      <c r="ADS185" s="0"/>
      <c r="ADT185" s="0"/>
      <c r="ADU185" s="0"/>
      <c r="ADV185" s="0"/>
      <c r="ADW185" s="0"/>
      <c r="ADX185" s="0"/>
      <c r="ADY185" s="0"/>
      <c r="ADZ185" s="0"/>
      <c r="AEA185" s="0"/>
      <c r="AEB185" s="0"/>
      <c r="AEC185" s="0"/>
      <c r="AED185" s="0"/>
      <c r="AEE185" s="0"/>
      <c r="AEF185" s="0"/>
      <c r="AEG185" s="0"/>
      <c r="AEH185" s="0"/>
      <c r="AEI185" s="0"/>
      <c r="AEJ185" s="0"/>
      <c r="AEK185" s="0"/>
      <c r="AEL185" s="0"/>
      <c r="AEM185" s="0"/>
      <c r="AEN185" s="0"/>
      <c r="AEO185" s="0"/>
      <c r="AEP185" s="0"/>
      <c r="AEQ185" s="0"/>
      <c r="AER185" s="0"/>
      <c r="AES185" s="0"/>
      <c r="AET185" s="0"/>
      <c r="AEU185" s="0"/>
      <c r="AEV185" s="0"/>
      <c r="AEW185" s="0"/>
      <c r="AEX185" s="0"/>
      <c r="AEY185" s="0"/>
      <c r="AEZ185" s="0"/>
      <c r="AFA185" s="0"/>
      <c r="AFB185" s="0"/>
      <c r="AFC185" s="0"/>
      <c r="AFD185" s="0"/>
      <c r="AFE185" s="0"/>
      <c r="AFF185" s="0"/>
      <c r="AFG185" s="0"/>
      <c r="AFH185" s="0"/>
      <c r="AFI185" s="0"/>
      <c r="AFJ185" s="0"/>
      <c r="AFK185" s="0"/>
      <c r="AFL185" s="0"/>
      <c r="AFM185" s="0"/>
      <c r="AFN185" s="0"/>
      <c r="AFO185" s="0"/>
      <c r="AFP185" s="0"/>
      <c r="AFQ185" s="0"/>
      <c r="AFR185" s="0"/>
      <c r="AFS185" s="0"/>
      <c r="AFT185" s="0"/>
      <c r="AFU185" s="0"/>
      <c r="AFV185" s="0"/>
      <c r="AFW185" s="0"/>
      <c r="AFX185" s="0"/>
      <c r="AFY185" s="0"/>
      <c r="AFZ185" s="0"/>
      <c r="AGA185" s="0"/>
      <c r="AGB185" s="0"/>
      <c r="AGC185" s="0"/>
      <c r="AGD185" s="0"/>
      <c r="AGE185" s="0"/>
      <c r="AGF185" s="0"/>
      <c r="AGG185" s="0"/>
      <c r="AGH185" s="0"/>
      <c r="AGI185" s="0"/>
      <c r="AGJ185" s="0"/>
      <c r="AGK185" s="0"/>
      <c r="AGL185" s="0"/>
      <c r="AGM185" s="0"/>
      <c r="AGN185" s="0"/>
      <c r="AGO185" s="0"/>
      <c r="AGP185" s="0"/>
      <c r="AGQ185" s="0"/>
      <c r="AGR185" s="0"/>
      <c r="AGS185" s="0"/>
      <c r="AGT185" s="0"/>
      <c r="AGU185" s="0"/>
      <c r="AGV185" s="0"/>
      <c r="AGW185" s="0"/>
      <c r="AGX185" s="0"/>
      <c r="AGY185" s="0"/>
      <c r="AGZ185" s="0"/>
      <c r="AHA185" s="0"/>
      <c r="AHB185" s="0"/>
      <c r="AHC185" s="0"/>
      <c r="AHD185" s="0"/>
      <c r="AHE185" s="0"/>
      <c r="AHF185" s="0"/>
      <c r="AHG185" s="0"/>
      <c r="AHH185" s="0"/>
      <c r="AHI185" s="0"/>
      <c r="AHJ185" s="0"/>
      <c r="AHK185" s="0"/>
      <c r="AHL185" s="0"/>
      <c r="AHM185" s="0"/>
      <c r="AHN185" s="0"/>
      <c r="AHO185" s="0"/>
      <c r="AHP185" s="0"/>
      <c r="AHQ185" s="0"/>
      <c r="AHR185" s="0"/>
      <c r="AHS185" s="0"/>
      <c r="AHT185" s="0"/>
      <c r="AHU185" s="0"/>
      <c r="AHV185" s="0"/>
      <c r="AHW185" s="0"/>
      <c r="AHX185" s="0"/>
      <c r="AHY185" s="0"/>
      <c r="AHZ185" s="0"/>
      <c r="AIA185" s="0"/>
      <c r="AIB185" s="0"/>
      <c r="AIC185" s="0"/>
      <c r="AID185" s="0"/>
      <c r="AIE185" s="0"/>
      <c r="AIF185" s="0"/>
      <c r="AIG185" s="0"/>
      <c r="AIH185" s="0"/>
      <c r="AII185" s="0"/>
      <c r="AIJ185" s="0"/>
      <c r="AIK185" s="0"/>
      <c r="AIL185" s="0"/>
      <c r="AIM185" s="0"/>
      <c r="AIN185" s="0"/>
      <c r="AIO185" s="0"/>
      <c r="AIP185" s="0"/>
      <c r="AIQ185" s="0"/>
      <c r="AIR185" s="0"/>
      <c r="AIS185" s="0"/>
      <c r="AIT185" s="0"/>
      <c r="AIU185" s="0"/>
      <c r="AIV185" s="0"/>
      <c r="AIW185" s="0"/>
      <c r="AIX185" s="0"/>
      <c r="AIY185" s="0"/>
      <c r="AIZ185" s="0"/>
      <c r="AJA185" s="0"/>
      <c r="AJB185" s="0"/>
      <c r="AJC185" s="0"/>
      <c r="AJD185" s="0"/>
      <c r="AJE185" s="0"/>
      <c r="AJF185" s="0"/>
      <c r="AJG185" s="0"/>
      <c r="AJH185" s="0"/>
      <c r="AJI185" s="0"/>
      <c r="AJJ185" s="0"/>
      <c r="AJK185" s="0"/>
      <c r="AJL185" s="0"/>
      <c r="AJM185" s="0"/>
      <c r="AJN185" s="0"/>
      <c r="AJO185" s="0"/>
      <c r="AJP185" s="0"/>
      <c r="AJQ185" s="0"/>
      <c r="AJR185" s="0"/>
      <c r="AJS185" s="0"/>
      <c r="AJT185" s="0"/>
      <c r="AJU185" s="0"/>
      <c r="AJV185" s="0"/>
      <c r="AJW185" s="0"/>
      <c r="AJX185" s="0"/>
      <c r="AJY185" s="0"/>
      <c r="AJZ185" s="0"/>
      <c r="AKA185" s="0"/>
      <c r="AKB185" s="0"/>
      <c r="AKC185" s="0"/>
      <c r="AKD185" s="0"/>
      <c r="AKE185" s="0"/>
      <c r="AKF185" s="0"/>
      <c r="AKG185" s="0"/>
      <c r="AKH185" s="0"/>
      <c r="AKI185" s="0"/>
      <c r="AKJ185" s="0"/>
      <c r="AKK185" s="0"/>
      <c r="AKL185" s="0"/>
      <c r="AKM185" s="0"/>
      <c r="AKN185" s="0"/>
      <c r="AKO185" s="0"/>
      <c r="AKP185" s="0"/>
      <c r="AKQ185" s="0"/>
      <c r="AKR185" s="0"/>
      <c r="AKS185" s="0"/>
      <c r="AKT185" s="0"/>
      <c r="AKU185" s="0"/>
      <c r="AKV185" s="0"/>
      <c r="AKW185" s="0"/>
      <c r="AKX185" s="0"/>
      <c r="AKY185" s="0"/>
      <c r="AKZ185" s="0"/>
      <c r="ALA185" s="0"/>
      <c r="ALB185" s="0"/>
      <c r="ALC185" s="0"/>
      <c r="ALD185" s="0"/>
      <c r="ALE185" s="0"/>
      <c r="ALF185" s="0"/>
      <c r="ALG185" s="0"/>
      <c r="ALH185" s="0"/>
      <c r="ALI185" s="0"/>
      <c r="ALJ185" s="0"/>
      <c r="ALK185" s="0"/>
      <c r="ALL185" s="0"/>
      <c r="ALM185" s="0"/>
      <c r="ALN185" s="0"/>
      <c r="ALO185" s="0"/>
      <c r="ALP185" s="0"/>
      <c r="ALQ185" s="0"/>
      <c r="ALR185" s="0"/>
      <c r="ALS185" s="0"/>
      <c r="ALT185" s="0"/>
      <c r="ALU185" s="0"/>
      <c r="ALV185" s="0"/>
      <c r="ALW185" s="0"/>
      <c r="ALX185" s="0"/>
      <c r="ALY185" s="0"/>
      <c r="ALZ185" s="0"/>
      <c r="AMA185" s="0"/>
      <c r="AMB185" s="0"/>
      <c r="AMC185" s="0"/>
      <c r="AMD185" s="0"/>
      <c r="AME185" s="0"/>
      <c r="AMF185" s="0"/>
      <c r="AMG185" s="0"/>
      <c r="AMH185" s="0"/>
      <c r="AMI185" s="0"/>
      <c r="AMJ185" s="0"/>
    </row>
    <row r="186" s="258" customFormat="true" ht="15.75" hidden="false" customHeight="true" outlineLevel="1" collapsed="false">
      <c r="A186" s="270"/>
      <c r="B186" s="279" t="s">
        <v>19</v>
      </c>
      <c r="C186" s="210" t="s">
        <v>321</v>
      </c>
      <c r="D186" s="211" t="s">
        <v>21</v>
      </c>
      <c r="E186" s="206"/>
      <c r="F186" s="206"/>
      <c r="G186" s="206"/>
      <c r="H186" s="206"/>
      <c r="I186" s="206"/>
      <c r="J186" s="206"/>
      <c r="K186" s="206"/>
      <c r="L186" s="206"/>
      <c r="M186" s="206"/>
      <c r="N186" s="206"/>
      <c r="O186" s="204" t="e">
        <f aca="false">#VALUE!</f>
        <v>#VALUE!</v>
      </c>
      <c r="P186" s="203" t="e">
        <f aca="false">#VALUE!</f>
        <v>#VALUE!</v>
      </c>
      <c r="Q186" s="203" t="e">
        <f aca="false">#VALUE!</f>
        <v>#VALUE!</v>
      </c>
      <c r="R186" s="203" t="e">
        <f aca="false">#VALUE!</f>
        <v>#VALUE!</v>
      </c>
      <c r="S186" s="203" t="e">
        <f aca="false">#VALUE!</f>
        <v>#VALUE!</v>
      </c>
      <c r="T186" s="203"/>
      <c r="U186" s="203"/>
      <c r="V186" s="203"/>
      <c r="W186" s="203"/>
      <c r="X186" s="205"/>
      <c r="Y186" s="206"/>
      <c r="Z186" s="206"/>
      <c r="AA186" s="206"/>
      <c r="AB186" s="206"/>
      <c r="AC186" s="206"/>
      <c r="AD186" s="206"/>
      <c r="AE186" s="206"/>
      <c r="AF186" s="206"/>
      <c r="AG186" s="206"/>
      <c r="AH186" s="208"/>
      <c r="AI186" s="207"/>
      <c r="AJ186" s="206"/>
      <c r="AK186" s="206"/>
      <c r="AL186" s="206"/>
      <c r="AM186" s="206"/>
      <c r="AN186" s="206"/>
      <c r="AO186" s="206"/>
      <c r="AP186" s="206"/>
      <c r="AQ186" s="206"/>
      <c r="AR186" s="208"/>
      <c r="AS186" s="207"/>
      <c r="AT186" s="206"/>
      <c r="AU186" s="206"/>
      <c r="AV186" s="206"/>
      <c r="AW186" s="206"/>
      <c r="AX186" s="206"/>
      <c r="AY186" s="206"/>
      <c r="AZ186" s="206"/>
      <c r="BA186" s="206"/>
      <c r="BB186" s="208"/>
      <c r="BC186" s="185"/>
      <c r="BD186" s="185"/>
      <c r="BE186" s="185"/>
      <c r="BF186" s="185"/>
      <c r="BG186" s="185"/>
      <c r="BH186" s="185"/>
      <c r="BI186" s="185"/>
      <c r="BJ186" s="185"/>
      <c r="BK186" s="185"/>
      <c r="BL186" s="185"/>
      <c r="BM186" s="185"/>
      <c r="BN186" s="185"/>
      <c r="BO186" s="185"/>
      <c r="BP186" s="185"/>
      <c r="BQ186" s="185"/>
      <c r="BR186" s="185"/>
      <c r="BS186" s="185"/>
      <c r="BT186" s="185"/>
      <c r="BU186" s="185"/>
      <c r="BV186" s="185"/>
    </row>
    <row r="187" customFormat="false" ht="15.75" hidden="false" customHeight="true" outlineLevel="1" collapsed="false">
      <c r="A187" s="270"/>
      <c r="B187" s="275" t="s">
        <v>22</v>
      </c>
      <c r="C187" s="66" t="s">
        <v>322</v>
      </c>
      <c r="D187" s="203" t="s">
        <v>182</v>
      </c>
      <c r="E187" s="206"/>
      <c r="F187" s="206"/>
      <c r="G187" s="206"/>
      <c r="H187" s="206"/>
      <c r="I187" s="206"/>
      <c r="J187" s="206"/>
      <c r="K187" s="206"/>
      <c r="L187" s="206"/>
      <c r="M187" s="206"/>
      <c r="N187" s="206"/>
      <c r="O187" s="227" t="e">
        <f aca="false">#VALUE!</f>
        <v>#VALUE!</v>
      </c>
      <c r="P187" s="211" t="e">
        <f aca="false">#VALUE!</f>
        <v>#VALUE!</v>
      </c>
      <c r="Q187" s="211" t="e">
        <f aca="false">#VALUE!</f>
        <v>#VALUE!</v>
      </c>
      <c r="R187" s="211" t="e">
        <f aca="false">#VALUE!</f>
        <v>#VALUE!</v>
      </c>
      <c r="S187" s="211" t="e">
        <f aca="false">#VALUE!</f>
        <v>#VALUE!</v>
      </c>
      <c r="T187" s="211"/>
      <c r="U187" s="211"/>
      <c r="V187" s="211"/>
      <c r="W187" s="211"/>
      <c r="X187" s="228"/>
      <c r="Y187" s="206"/>
      <c r="Z187" s="206"/>
      <c r="AA187" s="206"/>
      <c r="AB187" s="206"/>
      <c r="AC187" s="206"/>
      <c r="AD187" s="206"/>
      <c r="AE187" s="206"/>
      <c r="AF187" s="206"/>
      <c r="AG187" s="206"/>
      <c r="AH187" s="208"/>
      <c r="AI187" s="207"/>
      <c r="AJ187" s="206"/>
      <c r="AK187" s="206"/>
      <c r="AL187" s="206"/>
      <c r="AM187" s="206"/>
      <c r="AN187" s="206"/>
      <c r="AO187" s="206"/>
      <c r="AP187" s="206"/>
      <c r="AQ187" s="206"/>
      <c r="AR187" s="208"/>
      <c r="AS187" s="207"/>
      <c r="AT187" s="206"/>
      <c r="AU187" s="206"/>
      <c r="AV187" s="206"/>
      <c r="AW187" s="206"/>
      <c r="AX187" s="206"/>
      <c r="AY187" s="206"/>
      <c r="AZ187" s="206"/>
      <c r="BA187" s="206"/>
      <c r="BB187" s="208"/>
      <c r="BC187" s="0"/>
      <c r="BD187" s="0"/>
      <c r="BE187" s="0"/>
      <c r="BF187" s="0"/>
      <c r="BG187" s="0"/>
      <c r="BH187" s="0"/>
      <c r="BI187" s="0"/>
      <c r="BJ187" s="0"/>
      <c r="BK187" s="0"/>
      <c r="BL187" s="0"/>
      <c r="BM187" s="0"/>
      <c r="BN187" s="0"/>
      <c r="BO187" s="0"/>
      <c r="BP187" s="0"/>
      <c r="BQ187" s="0"/>
      <c r="BR187" s="0"/>
      <c r="BS187" s="0"/>
      <c r="BT187" s="0"/>
      <c r="BU187" s="0"/>
      <c r="BV187" s="0"/>
      <c r="BW187" s="0"/>
      <c r="BX187" s="0"/>
      <c r="BY187" s="0"/>
      <c r="BZ187" s="0"/>
      <c r="CA187" s="0"/>
      <c r="CB187" s="0"/>
      <c r="CC187" s="0"/>
      <c r="CD187" s="0"/>
      <c r="CE187" s="0"/>
      <c r="CF187" s="0"/>
      <c r="CG187" s="0"/>
      <c r="CH187" s="0"/>
      <c r="CI187" s="0"/>
      <c r="CJ187" s="0"/>
      <c r="CK187" s="0"/>
      <c r="CL187" s="0"/>
      <c r="CM187" s="0"/>
      <c r="CN187" s="0"/>
      <c r="CO187" s="0"/>
      <c r="CP187" s="0"/>
      <c r="CQ187" s="0"/>
      <c r="CR187" s="0"/>
      <c r="CS187" s="0"/>
      <c r="CT187" s="0"/>
      <c r="CU187" s="0"/>
      <c r="CV187" s="0"/>
      <c r="CW187" s="0"/>
      <c r="CX187" s="0"/>
      <c r="CY187" s="0"/>
      <c r="CZ187" s="0"/>
      <c r="DA187" s="0"/>
      <c r="DB187" s="0"/>
      <c r="DC187" s="0"/>
      <c r="DD187" s="0"/>
      <c r="DE187" s="0"/>
      <c r="DF187" s="0"/>
      <c r="DG187" s="0"/>
      <c r="DH187" s="0"/>
      <c r="DI187" s="0"/>
      <c r="DJ187" s="0"/>
      <c r="DK187" s="0"/>
      <c r="DL187" s="0"/>
      <c r="DM187" s="0"/>
      <c r="DN187" s="0"/>
      <c r="DO187" s="0"/>
      <c r="DP187" s="0"/>
      <c r="DQ187" s="0"/>
      <c r="DR187" s="0"/>
      <c r="DS187" s="0"/>
      <c r="DT187" s="0"/>
      <c r="DU187" s="0"/>
      <c r="DV187" s="0"/>
      <c r="DW187" s="0"/>
      <c r="DX187" s="0"/>
      <c r="DY187" s="0"/>
      <c r="DZ187" s="0"/>
      <c r="EA187" s="0"/>
      <c r="EB187" s="0"/>
      <c r="EC187" s="0"/>
      <c r="ED187" s="0"/>
      <c r="EE187" s="0"/>
      <c r="EF187" s="0"/>
      <c r="EG187" s="0"/>
      <c r="EH187" s="0"/>
      <c r="EI187" s="0"/>
      <c r="EJ187" s="0"/>
      <c r="EK187" s="0"/>
      <c r="EL187" s="0"/>
      <c r="EM187" s="0"/>
      <c r="EN187" s="0"/>
      <c r="EO187" s="0"/>
      <c r="EP187" s="0"/>
      <c r="EQ187" s="0"/>
      <c r="ER187" s="0"/>
      <c r="ES187" s="0"/>
      <c r="ET187" s="0"/>
      <c r="EU187" s="0"/>
      <c r="EV187" s="0"/>
      <c r="EW187" s="0"/>
      <c r="EX187" s="0"/>
      <c r="EY187" s="0"/>
      <c r="EZ187" s="0"/>
      <c r="FA187" s="0"/>
      <c r="FB187" s="0"/>
      <c r="FC187" s="0"/>
      <c r="FD187" s="0"/>
      <c r="FE187" s="0"/>
      <c r="FF187" s="0"/>
      <c r="FG187" s="0"/>
      <c r="FH187" s="0"/>
      <c r="FI187" s="0"/>
      <c r="FJ187" s="0"/>
      <c r="FK187" s="0"/>
      <c r="FL187" s="0"/>
      <c r="FM187" s="0"/>
      <c r="FN187" s="0"/>
      <c r="FO187" s="0"/>
      <c r="FP187" s="0"/>
      <c r="FQ187" s="0"/>
      <c r="FR187" s="0"/>
      <c r="FS187" s="0"/>
      <c r="FT187" s="0"/>
      <c r="FU187" s="0"/>
      <c r="FV187" s="0"/>
      <c r="FW187" s="0"/>
      <c r="FX187" s="0"/>
      <c r="FY187" s="0"/>
      <c r="FZ187" s="0"/>
      <c r="GA187" s="0"/>
      <c r="GB187" s="0"/>
      <c r="GC187" s="0"/>
      <c r="GD187" s="0"/>
      <c r="GE187" s="0"/>
      <c r="GF187" s="0"/>
      <c r="GG187" s="0"/>
      <c r="GH187" s="0"/>
      <c r="GI187" s="0"/>
      <c r="GJ187" s="0"/>
      <c r="GK187" s="0"/>
      <c r="GL187" s="0"/>
      <c r="GM187" s="0"/>
      <c r="GN187" s="0"/>
      <c r="GO187" s="0"/>
      <c r="GP187" s="0"/>
      <c r="GQ187" s="0"/>
      <c r="GR187" s="0"/>
      <c r="GS187" s="0"/>
      <c r="GT187" s="0"/>
      <c r="GU187" s="0"/>
      <c r="GV187" s="0"/>
      <c r="GW187" s="0"/>
      <c r="GX187" s="0"/>
      <c r="GY187" s="0"/>
      <c r="GZ187" s="0"/>
      <c r="HA187" s="0"/>
      <c r="HB187" s="0"/>
      <c r="HC187" s="0"/>
      <c r="HD187" s="0"/>
      <c r="HE187" s="0"/>
      <c r="HF187" s="0"/>
      <c r="HG187" s="0"/>
      <c r="HH187" s="0"/>
      <c r="HI187" s="0"/>
      <c r="HJ187" s="0"/>
      <c r="HK187" s="0"/>
      <c r="HL187" s="0"/>
      <c r="HM187" s="0"/>
      <c r="HN187" s="0"/>
      <c r="HO187" s="0"/>
      <c r="HP187" s="0"/>
      <c r="HQ187" s="0"/>
      <c r="HR187" s="0"/>
      <c r="HS187" s="0"/>
      <c r="HT187" s="0"/>
      <c r="HU187" s="0"/>
      <c r="HV187" s="0"/>
      <c r="HW187" s="0"/>
      <c r="HX187" s="0"/>
      <c r="HY187" s="0"/>
      <c r="HZ187" s="0"/>
      <c r="IA187" s="0"/>
      <c r="IB187" s="0"/>
      <c r="IC187" s="0"/>
      <c r="ID187" s="0"/>
      <c r="IE187" s="0"/>
      <c r="IF187" s="0"/>
      <c r="IG187" s="0"/>
      <c r="IH187" s="0"/>
      <c r="II187" s="0"/>
      <c r="IJ187" s="0"/>
      <c r="IK187" s="0"/>
      <c r="IL187" s="0"/>
      <c r="IM187" s="0"/>
      <c r="IN187" s="0"/>
      <c r="IO187" s="0"/>
      <c r="IP187" s="0"/>
      <c r="IQ187" s="0"/>
      <c r="IR187" s="0"/>
      <c r="IS187" s="0"/>
      <c r="IT187" s="0"/>
      <c r="IU187" s="0"/>
      <c r="IV187" s="0"/>
      <c r="IW187" s="0"/>
      <c r="IX187" s="0"/>
      <c r="IY187" s="0"/>
      <c r="IZ187" s="0"/>
      <c r="JA187" s="0"/>
      <c r="JB187" s="0"/>
      <c r="JC187" s="0"/>
      <c r="JD187" s="0"/>
      <c r="JE187" s="0"/>
      <c r="JF187" s="0"/>
      <c r="JG187" s="0"/>
      <c r="JH187" s="0"/>
      <c r="JI187" s="0"/>
      <c r="JJ187" s="0"/>
      <c r="JK187" s="0"/>
      <c r="JL187" s="0"/>
      <c r="JM187" s="0"/>
      <c r="JN187" s="0"/>
      <c r="JO187" s="0"/>
      <c r="JP187" s="0"/>
      <c r="JQ187" s="0"/>
      <c r="JR187" s="0"/>
      <c r="JS187" s="0"/>
      <c r="JT187" s="0"/>
      <c r="JU187" s="0"/>
      <c r="JV187" s="0"/>
      <c r="JW187" s="0"/>
      <c r="JX187" s="0"/>
      <c r="JY187" s="0"/>
      <c r="JZ187" s="0"/>
      <c r="KA187" s="0"/>
      <c r="KB187" s="0"/>
      <c r="KC187" s="0"/>
      <c r="KD187" s="0"/>
      <c r="KE187" s="0"/>
      <c r="KF187" s="0"/>
      <c r="KG187" s="0"/>
      <c r="KH187" s="0"/>
      <c r="KI187" s="0"/>
      <c r="KJ187" s="0"/>
      <c r="KK187" s="0"/>
      <c r="KL187" s="0"/>
      <c r="KM187" s="0"/>
      <c r="KN187" s="0"/>
      <c r="KO187" s="0"/>
      <c r="KP187" s="0"/>
      <c r="KQ187" s="0"/>
      <c r="KR187" s="0"/>
      <c r="KS187" s="0"/>
      <c r="KT187" s="0"/>
      <c r="KU187" s="0"/>
      <c r="KV187" s="0"/>
      <c r="KW187" s="0"/>
      <c r="KX187" s="0"/>
      <c r="KY187" s="0"/>
      <c r="KZ187" s="0"/>
      <c r="LA187" s="0"/>
      <c r="LB187" s="0"/>
      <c r="LC187" s="0"/>
      <c r="LD187" s="0"/>
      <c r="LE187" s="0"/>
      <c r="LF187" s="0"/>
      <c r="LG187" s="0"/>
      <c r="LH187" s="0"/>
      <c r="LI187" s="0"/>
      <c r="LJ187" s="0"/>
      <c r="LK187" s="0"/>
      <c r="LL187" s="0"/>
      <c r="LM187" s="0"/>
      <c r="LN187" s="0"/>
      <c r="LO187" s="0"/>
      <c r="LP187" s="0"/>
      <c r="LQ187" s="0"/>
      <c r="LR187" s="0"/>
      <c r="LS187" s="0"/>
      <c r="LT187" s="0"/>
      <c r="LU187" s="0"/>
      <c r="LV187" s="0"/>
      <c r="LW187" s="0"/>
      <c r="LX187" s="0"/>
      <c r="LY187" s="0"/>
      <c r="LZ187" s="0"/>
      <c r="MA187" s="0"/>
      <c r="MB187" s="0"/>
      <c r="MC187" s="0"/>
      <c r="MD187" s="0"/>
      <c r="ME187" s="0"/>
      <c r="MF187" s="0"/>
      <c r="MG187" s="0"/>
      <c r="MH187" s="0"/>
      <c r="MI187" s="0"/>
      <c r="MJ187" s="0"/>
      <c r="MK187" s="0"/>
      <c r="ML187" s="0"/>
      <c r="MM187" s="0"/>
      <c r="MN187" s="0"/>
      <c r="MO187" s="0"/>
      <c r="MP187" s="0"/>
      <c r="MQ187" s="0"/>
      <c r="MR187" s="0"/>
      <c r="MS187" s="0"/>
      <c r="MT187" s="0"/>
      <c r="MU187" s="0"/>
      <c r="MV187" s="0"/>
      <c r="MW187" s="0"/>
      <c r="MX187" s="0"/>
      <c r="MY187" s="0"/>
      <c r="MZ187" s="0"/>
      <c r="NA187" s="0"/>
      <c r="NB187" s="0"/>
      <c r="NC187" s="0"/>
      <c r="ND187" s="0"/>
      <c r="NE187" s="0"/>
      <c r="NF187" s="0"/>
      <c r="NG187" s="0"/>
      <c r="NH187" s="0"/>
      <c r="NI187" s="0"/>
      <c r="NJ187" s="0"/>
      <c r="NK187" s="0"/>
      <c r="NL187" s="0"/>
      <c r="NM187" s="0"/>
      <c r="NN187" s="0"/>
      <c r="NO187" s="0"/>
      <c r="NP187" s="0"/>
      <c r="NQ187" s="0"/>
      <c r="NR187" s="0"/>
      <c r="NS187" s="0"/>
      <c r="NT187" s="0"/>
      <c r="NU187" s="0"/>
      <c r="NV187" s="0"/>
      <c r="NW187" s="0"/>
      <c r="NX187" s="0"/>
      <c r="NY187" s="0"/>
      <c r="NZ187" s="0"/>
      <c r="OA187" s="0"/>
      <c r="OB187" s="0"/>
      <c r="OC187" s="0"/>
      <c r="OD187" s="0"/>
      <c r="OE187" s="0"/>
      <c r="OF187" s="0"/>
      <c r="OG187" s="0"/>
      <c r="OH187" s="0"/>
      <c r="OI187" s="0"/>
      <c r="OJ187" s="0"/>
      <c r="OK187" s="0"/>
      <c r="OL187" s="0"/>
      <c r="OM187" s="0"/>
      <c r="ON187" s="0"/>
      <c r="OO187" s="0"/>
      <c r="OP187" s="0"/>
      <c r="OQ187" s="0"/>
      <c r="OR187" s="0"/>
      <c r="OS187" s="0"/>
      <c r="OT187" s="0"/>
      <c r="OU187" s="0"/>
      <c r="OV187" s="0"/>
      <c r="OW187" s="0"/>
      <c r="OX187" s="0"/>
      <c r="OY187" s="0"/>
      <c r="OZ187" s="0"/>
      <c r="PA187" s="0"/>
      <c r="PB187" s="0"/>
      <c r="PC187" s="0"/>
      <c r="PD187" s="0"/>
      <c r="PE187" s="0"/>
      <c r="PF187" s="0"/>
      <c r="PG187" s="0"/>
      <c r="PH187" s="0"/>
      <c r="PI187" s="0"/>
      <c r="PJ187" s="0"/>
      <c r="PK187" s="0"/>
      <c r="PL187" s="0"/>
      <c r="PM187" s="0"/>
      <c r="PN187" s="0"/>
      <c r="PO187" s="0"/>
      <c r="PP187" s="0"/>
      <c r="PQ187" s="0"/>
      <c r="PR187" s="0"/>
      <c r="PS187" s="0"/>
      <c r="PT187" s="0"/>
      <c r="PU187" s="0"/>
      <c r="PV187" s="0"/>
      <c r="PW187" s="0"/>
      <c r="PX187" s="0"/>
      <c r="PY187" s="0"/>
      <c r="PZ187" s="0"/>
      <c r="QA187" s="0"/>
      <c r="QB187" s="0"/>
      <c r="QC187" s="0"/>
      <c r="QD187" s="0"/>
      <c r="QE187" s="0"/>
      <c r="QF187" s="0"/>
      <c r="QG187" s="0"/>
      <c r="QH187" s="0"/>
      <c r="QI187" s="0"/>
      <c r="QJ187" s="0"/>
      <c r="QK187" s="0"/>
      <c r="QL187" s="0"/>
      <c r="QM187" s="0"/>
      <c r="QN187" s="0"/>
      <c r="QO187" s="0"/>
      <c r="QP187" s="0"/>
      <c r="QQ187" s="0"/>
      <c r="QR187" s="0"/>
      <c r="QS187" s="0"/>
      <c r="QT187" s="0"/>
      <c r="QU187" s="0"/>
      <c r="QV187" s="0"/>
      <c r="QW187" s="0"/>
      <c r="QX187" s="0"/>
      <c r="QY187" s="0"/>
      <c r="QZ187" s="0"/>
      <c r="RA187" s="0"/>
      <c r="RB187" s="0"/>
      <c r="RC187" s="0"/>
      <c r="RD187" s="0"/>
      <c r="RE187" s="0"/>
      <c r="RF187" s="0"/>
      <c r="RG187" s="0"/>
      <c r="RH187" s="0"/>
      <c r="RI187" s="0"/>
      <c r="RJ187" s="0"/>
      <c r="RK187" s="0"/>
      <c r="RL187" s="0"/>
      <c r="RM187" s="0"/>
      <c r="RN187" s="0"/>
      <c r="RO187" s="0"/>
      <c r="RP187" s="0"/>
      <c r="RQ187" s="0"/>
      <c r="RR187" s="0"/>
      <c r="RS187" s="0"/>
      <c r="RT187" s="0"/>
      <c r="RU187" s="0"/>
      <c r="RV187" s="0"/>
      <c r="RW187" s="0"/>
      <c r="RX187" s="0"/>
      <c r="RY187" s="0"/>
      <c r="RZ187" s="0"/>
      <c r="SA187" s="0"/>
      <c r="SB187" s="0"/>
      <c r="SC187" s="0"/>
      <c r="SD187" s="0"/>
      <c r="SE187" s="0"/>
      <c r="SF187" s="0"/>
      <c r="SG187" s="0"/>
      <c r="SH187" s="0"/>
      <c r="SI187" s="0"/>
      <c r="SJ187" s="0"/>
      <c r="SK187" s="0"/>
      <c r="SL187" s="0"/>
      <c r="SM187" s="0"/>
      <c r="SN187" s="0"/>
      <c r="SO187" s="0"/>
      <c r="SP187" s="0"/>
      <c r="SQ187" s="0"/>
      <c r="SR187" s="0"/>
      <c r="SS187" s="0"/>
      <c r="ST187" s="0"/>
      <c r="SU187" s="0"/>
      <c r="SV187" s="0"/>
      <c r="SW187" s="0"/>
      <c r="SX187" s="0"/>
      <c r="SY187" s="0"/>
      <c r="SZ187" s="0"/>
      <c r="TA187" s="0"/>
      <c r="TB187" s="0"/>
      <c r="TC187" s="0"/>
      <c r="TD187" s="0"/>
      <c r="TE187" s="0"/>
      <c r="TF187" s="0"/>
      <c r="TG187" s="0"/>
      <c r="TH187" s="0"/>
      <c r="TI187" s="0"/>
      <c r="TJ187" s="0"/>
      <c r="TK187" s="0"/>
      <c r="TL187" s="0"/>
      <c r="TM187" s="0"/>
      <c r="TN187" s="0"/>
      <c r="TO187" s="0"/>
      <c r="TP187" s="0"/>
      <c r="TQ187" s="0"/>
      <c r="TR187" s="0"/>
      <c r="TS187" s="0"/>
      <c r="TT187" s="0"/>
      <c r="TU187" s="0"/>
      <c r="TV187" s="0"/>
      <c r="TW187" s="0"/>
      <c r="TX187" s="0"/>
      <c r="TY187" s="0"/>
      <c r="TZ187" s="0"/>
      <c r="UA187" s="0"/>
      <c r="UB187" s="0"/>
      <c r="UC187" s="0"/>
      <c r="UD187" s="0"/>
      <c r="UE187" s="0"/>
      <c r="UF187" s="0"/>
      <c r="UG187" s="0"/>
      <c r="UH187" s="0"/>
      <c r="UI187" s="0"/>
      <c r="UJ187" s="0"/>
      <c r="UK187" s="0"/>
      <c r="UL187" s="0"/>
      <c r="UM187" s="0"/>
      <c r="UN187" s="0"/>
      <c r="UO187" s="0"/>
      <c r="UP187" s="0"/>
      <c r="UQ187" s="0"/>
      <c r="UR187" s="0"/>
      <c r="US187" s="0"/>
      <c r="UT187" s="0"/>
      <c r="UU187" s="0"/>
      <c r="UV187" s="0"/>
      <c r="UW187" s="0"/>
      <c r="UX187" s="0"/>
      <c r="UY187" s="0"/>
      <c r="UZ187" s="0"/>
      <c r="VA187" s="0"/>
      <c r="VB187" s="0"/>
      <c r="VC187" s="0"/>
      <c r="VD187" s="0"/>
      <c r="VE187" s="0"/>
      <c r="VF187" s="0"/>
      <c r="VG187" s="0"/>
      <c r="VH187" s="0"/>
      <c r="VI187" s="0"/>
      <c r="VJ187" s="0"/>
      <c r="VK187" s="0"/>
      <c r="VL187" s="0"/>
      <c r="VM187" s="0"/>
      <c r="VN187" s="0"/>
      <c r="VO187" s="0"/>
      <c r="VP187" s="0"/>
      <c r="VQ187" s="0"/>
      <c r="VR187" s="0"/>
      <c r="VS187" s="0"/>
      <c r="VT187" s="0"/>
      <c r="VU187" s="0"/>
      <c r="VV187" s="0"/>
      <c r="VW187" s="0"/>
      <c r="VX187" s="0"/>
      <c r="VY187" s="0"/>
      <c r="VZ187" s="0"/>
      <c r="WA187" s="0"/>
      <c r="WB187" s="0"/>
      <c r="WC187" s="0"/>
      <c r="WD187" s="0"/>
      <c r="WE187" s="0"/>
      <c r="WF187" s="0"/>
      <c r="WG187" s="0"/>
      <c r="WH187" s="0"/>
      <c r="WI187" s="0"/>
      <c r="WJ187" s="0"/>
      <c r="WK187" s="0"/>
      <c r="WL187" s="0"/>
      <c r="WM187" s="0"/>
      <c r="WN187" s="0"/>
      <c r="WO187" s="0"/>
      <c r="WP187" s="0"/>
      <c r="WQ187" s="0"/>
      <c r="WR187" s="0"/>
      <c r="WS187" s="0"/>
      <c r="WT187" s="0"/>
      <c r="WU187" s="0"/>
      <c r="WV187" s="0"/>
      <c r="WW187" s="0"/>
      <c r="WX187" s="0"/>
      <c r="WY187" s="0"/>
      <c r="WZ187" s="0"/>
      <c r="XA187" s="0"/>
      <c r="XB187" s="0"/>
      <c r="XC187" s="0"/>
      <c r="XD187" s="0"/>
      <c r="XE187" s="0"/>
      <c r="XF187" s="0"/>
      <c r="XG187" s="0"/>
      <c r="XH187" s="0"/>
      <c r="XI187" s="0"/>
      <c r="XJ187" s="0"/>
      <c r="XK187" s="0"/>
      <c r="XL187" s="0"/>
      <c r="XM187" s="0"/>
      <c r="XN187" s="0"/>
      <c r="XO187" s="0"/>
      <c r="XP187" s="0"/>
      <c r="XQ187" s="0"/>
      <c r="XR187" s="0"/>
      <c r="XS187" s="0"/>
      <c r="XT187" s="0"/>
      <c r="XU187" s="0"/>
      <c r="XV187" s="0"/>
      <c r="XW187" s="0"/>
      <c r="XX187" s="0"/>
      <c r="XY187" s="0"/>
      <c r="XZ187" s="0"/>
      <c r="YA187" s="0"/>
      <c r="YB187" s="0"/>
      <c r="YC187" s="0"/>
      <c r="YD187" s="0"/>
      <c r="YE187" s="0"/>
      <c r="YF187" s="0"/>
      <c r="YG187" s="0"/>
      <c r="YH187" s="0"/>
      <c r="YI187" s="0"/>
      <c r="YJ187" s="0"/>
      <c r="YK187" s="0"/>
      <c r="YL187" s="0"/>
      <c r="YM187" s="0"/>
      <c r="YN187" s="0"/>
      <c r="YO187" s="0"/>
      <c r="YP187" s="0"/>
      <c r="YQ187" s="0"/>
      <c r="YR187" s="0"/>
      <c r="YS187" s="0"/>
      <c r="YT187" s="0"/>
      <c r="YU187" s="0"/>
      <c r="YV187" s="0"/>
      <c r="YW187" s="0"/>
      <c r="YX187" s="0"/>
      <c r="YY187" s="0"/>
      <c r="YZ187" s="0"/>
      <c r="ZA187" s="0"/>
      <c r="ZB187" s="0"/>
      <c r="ZC187" s="0"/>
      <c r="ZD187" s="0"/>
      <c r="ZE187" s="0"/>
      <c r="ZF187" s="0"/>
      <c r="ZG187" s="0"/>
      <c r="ZH187" s="0"/>
      <c r="ZI187" s="0"/>
      <c r="ZJ187" s="0"/>
      <c r="ZK187" s="0"/>
      <c r="ZL187" s="0"/>
      <c r="ZM187" s="0"/>
      <c r="ZN187" s="0"/>
      <c r="ZO187" s="0"/>
      <c r="ZP187" s="0"/>
      <c r="ZQ187" s="0"/>
      <c r="ZR187" s="0"/>
      <c r="ZS187" s="0"/>
      <c r="ZT187" s="0"/>
      <c r="ZU187" s="0"/>
      <c r="ZV187" s="0"/>
      <c r="ZW187" s="0"/>
      <c r="ZX187" s="0"/>
      <c r="ZY187" s="0"/>
      <c r="ZZ187" s="0"/>
      <c r="AAA187" s="0"/>
      <c r="AAB187" s="0"/>
      <c r="AAC187" s="0"/>
      <c r="AAD187" s="0"/>
      <c r="AAE187" s="0"/>
      <c r="AAF187" s="0"/>
      <c r="AAG187" s="0"/>
      <c r="AAH187" s="0"/>
      <c r="AAI187" s="0"/>
      <c r="AAJ187" s="0"/>
      <c r="AAK187" s="0"/>
      <c r="AAL187" s="0"/>
      <c r="AAM187" s="0"/>
      <c r="AAN187" s="0"/>
      <c r="AAO187" s="0"/>
      <c r="AAP187" s="0"/>
      <c r="AAQ187" s="0"/>
      <c r="AAR187" s="0"/>
      <c r="AAS187" s="0"/>
      <c r="AAT187" s="0"/>
      <c r="AAU187" s="0"/>
      <c r="AAV187" s="0"/>
      <c r="AAW187" s="0"/>
      <c r="AAX187" s="0"/>
      <c r="AAY187" s="0"/>
      <c r="AAZ187" s="0"/>
      <c r="ABA187" s="0"/>
      <c r="ABB187" s="0"/>
      <c r="ABC187" s="0"/>
      <c r="ABD187" s="0"/>
      <c r="ABE187" s="0"/>
      <c r="ABF187" s="0"/>
      <c r="ABG187" s="0"/>
      <c r="ABH187" s="0"/>
      <c r="ABI187" s="0"/>
      <c r="ABJ187" s="0"/>
      <c r="ABK187" s="0"/>
      <c r="ABL187" s="0"/>
      <c r="ABM187" s="0"/>
      <c r="ABN187" s="0"/>
      <c r="ABO187" s="0"/>
      <c r="ABP187" s="0"/>
      <c r="ABQ187" s="0"/>
      <c r="ABR187" s="0"/>
      <c r="ABS187" s="0"/>
      <c r="ABT187" s="0"/>
      <c r="ABU187" s="0"/>
      <c r="ABV187" s="0"/>
      <c r="ABW187" s="0"/>
      <c r="ABX187" s="0"/>
      <c r="ABY187" s="0"/>
      <c r="ABZ187" s="0"/>
      <c r="ACA187" s="0"/>
      <c r="ACB187" s="0"/>
      <c r="ACC187" s="0"/>
      <c r="ACD187" s="0"/>
      <c r="ACE187" s="0"/>
      <c r="ACF187" s="0"/>
      <c r="ACG187" s="0"/>
      <c r="ACH187" s="0"/>
      <c r="ACI187" s="0"/>
      <c r="ACJ187" s="0"/>
      <c r="ACK187" s="0"/>
      <c r="ACL187" s="0"/>
      <c r="ACM187" s="0"/>
      <c r="ACN187" s="0"/>
      <c r="ACO187" s="0"/>
      <c r="ACP187" s="0"/>
      <c r="ACQ187" s="0"/>
      <c r="ACR187" s="0"/>
      <c r="ACS187" s="0"/>
      <c r="ACT187" s="0"/>
      <c r="ACU187" s="0"/>
      <c r="ACV187" s="0"/>
      <c r="ACW187" s="0"/>
      <c r="ACX187" s="0"/>
      <c r="ACY187" s="0"/>
      <c r="ACZ187" s="0"/>
      <c r="ADA187" s="0"/>
      <c r="ADB187" s="0"/>
      <c r="ADC187" s="0"/>
      <c r="ADD187" s="0"/>
      <c r="ADE187" s="0"/>
      <c r="ADF187" s="0"/>
      <c r="ADG187" s="0"/>
      <c r="ADH187" s="0"/>
      <c r="ADI187" s="0"/>
      <c r="ADJ187" s="0"/>
      <c r="ADK187" s="0"/>
      <c r="ADL187" s="0"/>
      <c r="ADM187" s="0"/>
      <c r="ADN187" s="0"/>
      <c r="ADO187" s="0"/>
      <c r="ADP187" s="0"/>
      <c r="ADQ187" s="0"/>
      <c r="ADR187" s="0"/>
      <c r="ADS187" s="0"/>
      <c r="ADT187" s="0"/>
      <c r="ADU187" s="0"/>
      <c r="ADV187" s="0"/>
      <c r="ADW187" s="0"/>
      <c r="ADX187" s="0"/>
      <c r="ADY187" s="0"/>
      <c r="ADZ187" s="0"/>
      <c r="AEA187" s="0"/>
      <c r="AEB187" s="0"/>
      <c r="AEC187" s="0"/>
      <c r="AED187" s="0"/>
      <c r="AEE187" s="0"/>
      <c r="AEF187" s="0"/>
      <c r="AEG187" s="0"/>
      <c r="AEH187" s="0"/>
      <c r="AEI187" s="0"/>
      <c r="AEJ187" s="0"/>
      <c r="AEK187" s="0"/>
      <c r="AEL187" s="0"/>
      <c r="AEM187" s="0"/>
      <c r="AEN187" s="0"/>
      <c r="AEO187" s="0"/>
      <c r="AEP187" s="0"/>
      <c r="AEQ187" s="0"/>
      <c r="AER187" s="0"/>
      <c r="AES187" s="0"/>
      <c r="AET187" s="0"/>
      <c r="AEU187" s="0"/>
      <c r="AEV187" s="0"/>
      <c r="AEW187" s="0"/>
      <c r="AEX187" s="0"/>
      <c r="AEY187" s="0"/>
      <c r="AEZ187" s="0"/>
      <c r="AFA187" s="0"/>
      <c r="AFB187" s="0"/>
      <c r="AFC187" s="0"/>
      <c r="AFD187" s="0"/>
      <c r="AFE187" s="0"/>
      <c r="AFF187" s="0"/>
      <c r="AFG187" s="0"/>
      <c r="AFH187" s="0"/>
      <c r="AFI187" s="0"/>
      <c r="AFJ187" s="0"/>
      <c r="AFK187" s="0"/>
      <c r="AFL187" s="0"/>
      <c r="AFM187" s="0"/>
      <c r="AFN187" s="0"/>
      <c r="AFO187" s="0"/>
      <c r="AFP187" s="0"/>
      <c r="AFQ187" s="0"/>
      <c r="AFR187" s="0"/>
      <c r="AFS187" s="0"/>
      <c r="AFT187" s="0"/>
      <c r="AFU187" s="0"/>
      <c r="AFV187" s="0"/>
      <c r="AFW187" s="0"/>
      <c r="AFX187" s="0"/>
      <c r="AFY187" s="0"/>
      <c r="AFZ187" s="0"/>
      <c r="AGA187" s="0"/>
      <c r="AGB187" s="0"/>
      <c r="AGC187" s="0"/>
      <c r="AGD187" s="0"/>
      <c r="AGE187" s="0"/>
      <c r="AGF187" s="0"/>
      <c r="AGG187" s="0"/>
      <c r="AGH187" s="0"/>
      <c r="AGI187" s="0"/>
      <c r="AGJ187" s="0"/>
      <c r="AGK187" s="0"/>
      <c r="AGL187" s="0"/>
      <c r="AGM187" s="0"/>
      <c r="AGN187" s="0"/>
      <c r="AGO187" s="0"/>
      <c r="AGP187" s="0"/>
      <c r="AGQ187" s="0"/>
      <c r="AGR187" s="0"/>
      <c r="AGS187" s="0"/>
      <c r="AGT187" s="0"/>
      <c r="AGU187" s="0"/>
      <c r="AGV187" s="0"/>
      <c r="AGW187" s="0"/>
      <c r="AGX187" s="0"/>
      <c r="AGY187" s="0"/>
      <c r="AGZ187" s="0"/>
      <c r="AHA187" s="0"/>
      <c r="AHB187" s="0"/>
      <c r="AHC187" s="0"/>
      <c r="AHD187" s="0"/>
      <c r="AHE187" s="0"/>
      <c r="AHF187" s="0"/>
      <c r="AHG187" s="0"/>
      <c r="AHH187" s="0"/>
      <c r="AHI187" s="0"/>
      <c r="AHJ187" s="0"/>
      <c r="AHK187" s="0"/>
      <c r="AHL187" s="0"/>
      <c r="AHM187" s="0"/>
      <c r="AHN187" s="0"/>
      <c r="AHO187" s="0"/>
      <c r="AHP187" s="0"/>
      <c r="AHQ187" s="0"/>
      <c r="AHR187" s="0"/>
      <c r="AHS187" s="0"/>
      <c r="AHT187" s="0"/>
      <c r="AHU187" s="0"/>
      <c r="AHV187" s="0"/>
      <c r="AHW187" s="0"/>
      <c r="AHX187" s="0"/>
      <c r="AHY187" s="0"/>
      <c r="AHZ187" s="0"/>
      <c r="AIA187" s="0"/>
      <c r="AIB187" s="0"/>
      <c r="AIC187" s="0"/>
      <c r="AID187" s="0"/>
      <c r="AIE187" s="0"/>
      <c r="AIF187" s="0"/>
      <c r="AIG187" s="0"/>
      <c r="AIH187" s="0"/>
      <c r="AII187" s="0"/>
      <c r="AIJ187" s="0"/>
      <c r="AIK187" s="0"/>
      <c r="AIL187" s="0"/>
      <c r="AIM187" s="0"/>
      <c r="AIN187" s="0"/>
      <c r="AIO187" s="0"/>
      <c r="AIP187" s="0"/>
      <c r="AIQ187" s="0"/>
      <c r="AIR187" s="0"/>
      <c r="AIS187" s="0"/>
      <c r="AIT187" s="0"/>
      <c r="AIU187" s="0"/>
      <c r="AIV187" s="0"/>
      <c r="AIW187" s="0"/>
      <c r="AIX187" s="0"/>
      <c r="AIY187" s="0"/>
      <c r="AIZ187" s="0"/>
      <c r="AJA187" s="0"/>
      <c r="AJB187" s="0"/>
      <c r="AJC187" s="0"/>
      <c r="AJD187" s="0"/>
      <c r="AJE187" s="0"/>
      <c r="AJF187" s="0"/>
      <c r="AJG187" s="0"/>
      <c r="AJH187" s="0"/>
      <c r="AJI187" s="0"/>
      <c r="AJJ187" s="0"/>
      <c r="AJK187" s="0"/>
      <c r="AJL187" s="0"/>
      <c r="AJM187" s="0"/>
      <c r="AJN187" s="0"/>
      <c r="AJO187" s="0"/>
      <c r="AJP187" s="0"/>
      <c r="AJQ187" s="0"/>
      <c r="AJR187" s="0"/>
      <c r="AJS187" s="0"/>
      <c r="AJT187" s="0"/>
      <c r="AJU187" s="0"/>
      <c r="AJV187" s="0"/>
      <c r="AJW187" s="0"/>
      <c r="AJX187" s="0"/>
      <c r="AJY187" s="0"/>
      <c r="AJZ187" s="0"/>
      <c r="AKA187" s="0"/>
      <c r="AKB187" s="0"/>
      <c r="AKC187" s="0"/>
      <c r="AKD187" s="0"/>
      <c r="AKE187" s="0"/>
      <c r="AKF187" s="0"/>
      <c r="AKG187" s="0"/>
      <c r="AKH187" s="0"/>
      <c r="AKI187" s="0"/>
      <c r="AKJ187" s="0"/>
      <c r="AKK187" s="0"/>
      <c r="AKL187" s="0"/>
      <c r="AKM187" s="0"/>
      <c r="AKN187" s="0"/>
      <c r="AKO187" s="0"/>
      <c r="AKP187" s="0"/>
      <c r="AKQ187" s="0"/>
      <c r="AKR187" s="0"/>
      <c r="AKS187" s="0"/>
      <c r="AKT187" s="0"/>
      <c r="AKU187" s="0"/>
      <c r="AKV187" s="0"/>
      <c r="AKW187" s="0"/>
      <c r="AKX187" s="0"/>
      <c r="AKY187" s="0"/>
      <c r="AKZ187" s="0"/>
      <c r="ALA187" s="0"/>
      <c r="ALB187" s="0"/>
      <c r="ALC187" s="0"/>
      <c r="ALD187" s="0"/>
      <c r="ALE187" s="0"/>
      <c r="ALF187" s="0"/>
      <c r="ALG187" s="0"/>
      <c r="ALH187" s="0"/>
      <c r="ALI187" s="0"/>
      <c r="ALJ187" s="0"/>
      <c r="ALK187" s="0"/>
      <c r="ALL187" s="0"/>
      <c r="ALM187" s="0"/>
      <c r="ALN187" s="0"/>
      <c r="ALO187" s="0"/>
      <c r="ALP187" s="0"/>
      <c r="ALQ187" s="0"/>
      <c r="ALR187" s="0"/>
      <c r="ALS187" s="0"/>
      <c r="ALT187" s="0"/>
      <c r="ALU187" s="0"/>
      <c r="ALV187" s="0"/>
      <c r="ALW187" s="0"/>
      <c r="ALX187" s="0"/>
      <c r="ALY187" s="0"/>
      <c r="ALZ187" s="0"/>
      <c r="AMA187" s="0"/>
      <c r="AMB187" s="0"/>
      <c r="AMC187" s="0"/>
      <c r="AMD187" s="0"/>
      <c r="AME187" s="0"/>
      <c r="AMF187" s="0"/>
      <c r="AMG187" s="0"/>
      <c r="AMH187" s="0"/>
      <c r="AMI187" s="0"/>
      <c r="AMJ187" s="0"/>
    </row>
    <row r="188" s="258" customFormat="true" ht="15.75" hidden="false" customHeight="true" outlineLevel="1" collapsed="false">
      <c r="A188" s="270"/>
      <c r="B188" s="279" t="s">
        <v>183</v>
      </c>
      <c r="C188" s="210" t="s">
        <v>323</v>
      </c>
      <c r="D188" s="211" t="s">
        <v>185</v>
      </c>
      <c r="E188" s="211"/>
      <c r="F188" s="211"/>
      <c r="G188" s="211"/>
      <c r="H188" s="211"/>
      <c r="I188" s="211"/>
      <c r="J188" s="211"/>
      <c r="K188" s="211"/>
      <c r="L188" s="211"/>
      <c r="M188" s="211"/>
      <c r="N188" s="211"/>
      <c r="O188" s="204" t="e">
        <f aca="false">#VALUE!</f>
        <v>#VALUE!</v>
      </c>
      <c r="P188" s="203" t="e">
        <f aca="false">#VALUE!</f>
        <v>#VALUE!</v>
      </c>
      <c r="Q188" s="203" t="e">
        <f aca="false">#VALUE!</f>
        <v>#VALUE!</v>
      </c>
      <c r="R188" s="203" t="e">
        <f aca="false">#VALUE!</f>
        <v>#VALUE!</v>
      </c>
      <c r="S188" s="203" t="e">
        <f aca="false">#VALUE!</f>
        <v>#VALUE!</v>
      </c>
      <c r="T188" s="203"/>
      <c r="U188" s="203"/>
      <c r="V188" s="203"/>
      <c r="W188" s="203"/>
      <c r="X188" s="205"/>
      <c r="Y188" s="227"/>
      <c r="Z188" s="211"/>
      <c r="AA188" s="211"/>
      <c r="AB188" s="211"/>
      <c r="AC188" s="211"/>
      <c r="AD188" s="211"/>
      <c r="AE188" s="211"/>
      <c r="AF188" s="211"/>
      <c r="AG188" s="211"/>
      <c r="AH188" s="228"/>
      <c r="AI188" s="227"/>
      <c r="AJ188" s="211"/>
      <c r="AK188" s="211"/>
      <c r="AL188" s="211"/>
      <c r="AM188" s="211"/>
      <c r="AN188" s="211"/>
      <c r="AO188" s="211"/>
      <c r="AP188" s="211"/>
      <c r="AQ188" s="211"/>
      <c r="AR188" s="228"/>
      <c r="AS188" s="227"/>
      <c r="AT188" s="211"/>
      <c r="AU188" s="211"/>
      <c r="AV188" s="211"/>
      <c r="AW188" s="211"/>
      <c r="AX188" s="211"/>
      <c r="AY188" s="211"/>
      <c r="AZ188" s="211"/>
      <c r="BA188" s="211"/>
      <c r="BB188" s="228"/>
      <c r="BC188" s="185"/>
      <c r="BD188" s="185"/>
      <c r="BE188" s="185"/>
      <c r="BF188" s="185"/>
      <c r="BG188" s="185"/>
      <c r="BH188" s="185"/>
      <c r="BI188" s="185"/>
      <c r="BJ188" s="185"/>
      <c r="BK188" s="185"/>
      <c r="BL188" s="185"/>
      <c r="BM188" s="185"/>
      <c r="BN188" s="185"/>
      <c r="BO188" s="185"/>
      <c r="BP188" s="185"/>
      <c r="BQ188" s="185"/>
      <c r="BR188" s="185"/>
      <c r="BS188" s="185"/>
      <c r="BT188" s="185"/>
      <c r="BU188" s="185"/>
      <c r="BV188" s="185"/>
    </row>
    <row r="189" customFormat="false" ht="15.75" hidden="false" customHeight="true" outlineLevel="1" collapsed="false">
      <c r="A189" s="270"/>
      <c r="B189" s="275" t="s">
        <v>186</v>
      </c>
      <c r="C189" s="66" t="s">
        <v>324</v>
      </c>
      <c r="D189" s="203" t="s">
        <v>114</v>
      </c>
      <c r="E189" s="229"/>
      <c r="F189" s="229"/>
      <c r="G189" s="229"/>
      <c r="H189" s="229"/>
      <c r="I189" s="229"/>
      <c r="J189" s="229"/>
      <c r="K189" s="229"/>
      <c r="L189" s="229"/>
      <c r="M189" s="229"/>
      <c r="N189" s="229"/>
      <c r="O189" s="230"/>
      <c r="P189" s="229"/>
      <c r="Q189" s="229"/>
      <c r="R189" s="229"/>
      <c r="S189" s="229"/>
      <c r="T189" s="229"/>
      <c r="U189" s="229"/>
      <c r="V189" s="229"/>
      <c r="W189" s="229"/>
      <c r="X189" s="231"/>
      <c r="Y189" s="230"/>
      <c r="Z189" s="229"/>
      <c r="AA189" s="229"/>
      <c r="AB189" s="229"/>
      <c r="AC189" s="229"/>
      <c r="AD189" s="229"/>
      <c r="AE189" s="229"/>
      <c r="AF189" s="229"/>
      <c r="AG189" s="229"/>
      <c r="AH189" s="231"/>
      <c r="AI189" s="230"/>
      <c r="AJ189" s="229"/>
      <c r="AK189" s="229"/>
      <c r="AL189" s="229"/>
      <c r="AM189" s="229"/>
      <c r="AN189" s="229"/>
      <c r="AO189" s="229"/>
      <c r="AP189" s="229"/>
      <c r="AQ189" s="229"/>
      <c r="AR189" s="231"/>
      <c r="AS189" s="230"/>
      <c r="AT189" s="229"/>
      <c r="AU189" s="229"/>
      <c r="AV189" s="229"/>
      <c r="AW189" s="229"/>
      <c r="AX189" s="229"/>
      <c r="AY189" s="229"/>
      <c r="AZ189" s="229"/>
      <c r="BA189" s="229"/>
      <c r="BB189" s="231"/>
      <c r="BC189" s="0"/>
      <c r="BD189" s="0"/>
      <c r="BE189" s="0"/>
      <c r="BF189" s="0"/>
      <c r="BG189" s="0"/>
      <c r="BH189" s="0"/>
      <c r="BI189" s="0"/>
      <c r="BJ189" s="0"/>
      <c r="BK189" s="0"/>
      <c r="BL189" s="0"/>
      <c r="BM189" s="0"/>
      <c r="BN189" s="0"/>
      <c r="BO189" s="0"/>
      <c r="BP189" s="0"/>
      <c r="BQ189" s="0"/>
      <c r="BR189" s="0"/>
      <c r="BS189" s="0"/>
      <c r="BT189" s="0"/>
      <c r="BU189" s="0"/>
      <c r="BV189" s="0"/>
      <c r="BW189" s="0"/>
      <c r="BX189" s="0"/>
      <c r="BY189" s="0"/>
      <c r="BZ189" s="0"/>
      <c r="CA189" s="0"/>
      <c r="CB189" s="0"/>
      <c r="CC189" s="0"/>
      <c r="CD189" s="0"/>
      <c r="CE189" s="0"/>
      <c r="CF189" s="0"/>
      <c r="CG189" s="0"/>
      <c r="CH189" s="0"/>
      <c r="CI189" s="0"/>
      <c r="CJ189" s="0"/>
      <c r="CK189" s="0"/>
      <c r="CL189" s="0"/>
      <c r="CM189" s="0"/>
      <c r="CN189" s="0"/>
      <c r="CO189" s="0"/>
      <c r="CP189" s="0"/>
      <c r="CQ189" s="0"/>
      <c r="CR189" s="0"/>
      <c r="CS189" s="0"/>
      <c r="CT189" s="0"/>
      <c r="CU189" s="0"/>
      <c r="CV189" s="0"/>
      <c r="CW189" s="0"/>
      <c r="CX189" s="0"/>
      <c r="CY189" s="0"/>
      <c r="CZ189" s="0"/>
      <c r="DA189" s="0"/>
      <c r="DB189" s="0"/>
      <c r="DC189" s="0"/>
      <c r="DD189" s="0"/>
      <c r="DE189" s="0"/>
      <c r="DF189" s="0"/>
      <c r="DG189" s="0"/>
      <c r="DH189" s="0"/>
      <c r="DI189" s="0"/>
      <c r="DJ189" s="0"/>
      <c r="DK189" s="0"/>
      <c r="DL189" s="0"/>
      <c r="DM189" s="0"/>
      <c r="DN189" s="0"/>
      <c r="DO189" s="0"/>
      <c r="DP189" s="0"/>
      <c r="DQ189" s="0"/>
      <c r="DR189" s="0"/>
      <c r="DS189" s="0"/>
      <c r="DT189" s="0"/>
      <c r="DU189" s="0"/>
      <c r="DV189" s="0"/>
      <c r="DW189" s="0"/>
      <c r="DX189" s="0"/>
      <c r="DY189" s="0"/>
      <c r="DZ189" s="0"/>
      <c r="EA189" s="0"/>
      <c r="EB189" s="0"/>
      <c r="EC189" s="0"/>
      <c r="ED189" s="0"/>
      <c r="EE189" s="0"/>
      <c r="EF189" s="0"/>
      <c r="EG189" s="0"/>
      <c r="EH189" s="0"/>
      <c r="EI189" s="0"/>
      <c r="EJ189" s="0"/>
      <c r="EK189" s="0"/>
      <c r="EL189" s="0"/>
      <c r="EM189" s="0"/>
      <c r="EN189" s="0"/>
      <c r="EO189" s="0"/>
      <c r="EP189" s="0"/>
      <c r="EQ189" s="0"/>
      <c r="ER189" s="0"/>
      <c r="ES189" s="0"/>
      <c r="ET189" s="0"/>
      <c r="EU189" s="0"/>
      <c r="EV189" s="0"/>
      <c r="EW189" s="0"/>
      <c r="EX189" s="0"/>
      <c r="EY189" s="0"/>
      <c r="EZ189" s="0"/>
      <c r="FA189" s="0"/>
      <c r="FB189" s="0"/>
      <c r="FC189" s="0"/>
      <c r="FD189" s="0"/>
      <c r="FE189" s="0"/>
      <c r="FF189" s="0"/>
      <c r="FG189" s="0"/>
      <c r="FH189" s="0"/>
      <c r="FI189" s="0"/>
      <c r="FJ189" s="0"/>
      <c r="FK189" s="0"/>
      <c r="FL189" s="0"/>
      <c r="FM189" s="0"/>
      <c r="FN189" s="0"/>
      <c r="FO189" s="0"/>
      <c r="FP189" s="0"/>
      <c r="FQ189" s="0"/>
      <c r="FR189" s="0"/>
      <c r="FS189" s="0"/>
      <c r="FT189" s="0"/>
      <c r="FU189" s="0"/>
      <c r="FV189" s="0"/>
      <c r="FW189" s="0"/>
      <c r="FX189" s="0"/>
      <c r="FY189" s="0"/>
      <c r="FZ189" s="0"/>
      <c r="GA189" s="0"/>
      <c r="GB189" s="0"/>
      <c r="GC189" s="0"/>
      <c r="GD189" s="0"/>
      <c r="GE189" s="0"/>
      <c r="GF189" s="0"/>
      <c r="GG189" s="0"/>
      <c r="GH189" s="0"/>
      <c r="GI189" s="0"/>
      <c r="GJ189" s="0"/>
      <c r="GK189" s="0"/>
      <c r="GL189" s="0"/>
      <c r="GM189" s="0"/>
      <c r="GN189" s="0"/>
      <c r="GO189" s="0"/>
      <c r="GP189" s="0"/>
      <c r="GQ189" s="0"/>
      <c r="GR189" s="0"/>
      <c r="GS189" s="0"/>
      <c r="GT189" s="0"/>
      <c r="GU189" s="0"/>
      <c r="GV189" s="0"/>
      <c r="GW189" s="0"/>
      <c r="GX189" s="0"/>
      <c r="GY189" s="0"/>
      <c r="GZ189" s="0"/>
      <c r="HA189" s="0"/>
      <c r="HB189" s="0"/>
      <c r="HC189" s="0"/>
      <c r="HD189" s="0"/>
      <c r="HE189" s="0"/>
      <c r="HF189" s="0"/>
      <c r="HG189" s="0"/>
      <c r="HH189" s="0"/>
      <c r="HI189" s="0"/>
      <c r="HJ189" s="0"/>
      <c r="HK189" s="0"/>
      <c r="HL189" s="0"/>
      <c r="HM189" s="0"/>
      <c r="HN189" s="0"/>
      <c r="HO189" s="0"/>
      <c r="HP189" s="0"/>
      <c r="HQ189" s="0"/>
      <c r="HR189" s="0"/>
      <c r="HS189" s="0"/>
      <c r="HT189" s="0"/>
      <c r="HU189" s="0"/>
      <c r="HV189" s="0"/>
      <c r="HW189" s="0"/>
      <c r="HX189" s="0"/>
      <c r="HY189" s="0"/>
      <c r="HZ189" s="0"/>
      <c r="IA189" s="0"/>
      <c r="IB189" s="0"/>
      <c r="IC189" s="0"/>
      <c r="ID189" s="0"/>
      <c r="IE189" s="0"/>
      <c r="IF189" s="0"/>
      <c r="IG189" s="0"/>
      <c r="IH189" s="0"/>
      <c r="II189" s="0"/>
      <c r="IJ189" s="0"/>
      <c r="IK189" s="0"/>
      <c r="IL189" s="0"/>
      <c r="IM189" s="0"/>
      <c r="IN189" s="0"/>
      <c r="IO189" s="0"/>
      <c r="IP189" s="0"/>
      <c r="IQ189" s="0"/>
      <c r="IR189" s="0"/>
      <c r="IS189" s="0"/>
      <c r="IT189" s="0"/>
      <c r="IU189" s="0"/>
      <c r="IV189" s="0"/>
      <c r="IW189" s="0"/>
      <c r="IX189" s="0"/>
      <c r="IY189" s="0"/>
      <c r="IZ189" s="0"/>
      <c r="JA189" s="0"/>
      <c r="JB189" s="0"/>
      <c r="JC189" s="0"/>
      <c r="JD189" s="0"/>
      <c r="JE189" s="0"/>
      <c r="JF189" s="0"/>
      <c r="JG189" s="0"/>
      <c r="JH189" s="0"/>
      <c r="JI189" s="0"/>
      <c r="JJ189" s="0"/>
      <c r="JK189" s="0"/>
      <c r="JL189" s="0"/>
      <c r="JM189" s="0"/>
      <c r="JN189" s="0"/>
      <c r="JO189" s="0"/>
      <c r="JP189" s="0"/>
      <c r="JQ189" s="0"/>
      <c r="JR189" s="0"/>
      <c r="JS189" s="0"/>
      <c r="JT189" s="0"/>
      <c r="JU189" s="0"/>
      <c r="JV189" s="0"/>
      <c r="JW189" s="0"/>
      <c r="JX189" s="0"/>
      <c r="JY189" s="0"/>
      <c r="JZ189" s="0"/>
      <c r="KA189" s="0"/>
      <c r="KB189" s="0"/>
      <c r="KC189" s="0"/>
      <c r="KD189" s="0"/>
      <c r="KE189" s="0"/>
      <c r="KF189" s="0"/>
      <c r="KG189" s="0"/>
      <c r="KH189" s="0"/>
      <c r="KI189" s="0"/>
      <c r="KJ189" s="0"/>
      <c r="KK189" s="0"/>
      <c r="KL189" s="0"/>
      <c r="KM189" s="0"/>
      <c r="KN189" s="0"/>
      <c r="KO189" s="0"/>
      <c r="KP189" s="0"/>
      <c r="KQ189" s="0"/>
      <c r="KR189" s="0"/>
      <c r="KS189" s="0"/>
      <c r="KT189" s="0"/>
      <c r="KU189" s="0"/>
      <c r="KV189" s="0"/>
      <c r="KW189" s="0"/>
      <c r="KX189" s="0"/>
      <c r="KY189" s="0"/>
      <c r="KZ189" s="0"/>
      <c r="LA189" s="0"/>
      <c r="LB189" s="0"/>
      <c r="LC189" s="0"/>
      <c r="LD189" s="0"/>
      <c r="LE189" s="0"/>
      <c r="LF189" s="0"/>
      <c r="LG189" s="0"/>
      <c r="LH189" s="0"/>
      <c r="LI189" s="0"/>
      <c r="LJ189" s="0"/>
      <c r="LK189" s="0"/>
      <c r="LL189" s="0"/>
      <c r="LM189" s="0"/>
      <c r="LN189" s="0"/>
      <c r="LO189" s="0"/>
      <c r="LP189" s="0"/>
      <c r="LQ189" s="0"/>
      <c r="LR189" s="0"/>
      <c r="LS189" s="0"/>
      <c r="LT189" s="0"/>
      <c r="LU189" s="0"/>
      <c r="LV189" s="0"/>
      <c r="LW189" s="0"/>
      <c r="LX189" s="0"/>
      <c r="LY189" s="0"/>
      <c r="LZ189" s="0"/>
      <c r="MA189" s="0"/>
      <c r="MB189" s="0"/>
      <c r="MC189" s="0"/>
      <c r="MD189" s="0"/>
      <c r="ME189" s="0"/>
      <c r="MF189" s="0"/>
      <c r="MG189" s="0"/>
      <c r="MH189" s="0"/>
      <c r="MI189" s="0"/>
      <c r="MJ189" s="0"/>
      <c r="MK189" s="0"/>
      <c r="ML189" s="0"/>
      <c r="MM189" s="0"/>
      <c r="MN189" s="0"/>
      <c r="MO189" s="0"/>
      <c r="MP189" s="0"/>
      <c r="MQ189" s="0"/>
      <c r="MR189" s="0"/>
      <c r="MS189" s="0"/>
      <c r="MT189" s="0"/>
      <c r="MU189" s="0"/>
      <c r="MV189" s="0"/>
      <c r="MW189" s="0"/>
      <c r="MX189" s="0"/>
      <c r="MY189" s="0"/>
      <c r="MZ189" s="0"/>
      <c r="NA189" s="0"/>
      <c r="NB189" s="0"/>
      <c r="NC189" s="0"/>
      <c r="ND189" s="0"/>
      <c r="NE189" s="0"/>
      <c r="NF189" s="0"/>
      <c r="NG189" s="0"/>
      <c r="NH189" s="0"/>
      <c r="NI189" s="0"/>
      <c r="NJ189" s="0"/>
      <c r="NK189" s="0"/>
      <c r="NL189" s="0"/>
      <c r="NM189" s="0"/>
      <c r="NN189" s="0"/>
      <c r="NO189" s="0"/>
      <c r="NP189" s="0"/>
      <c r="NQ189" s="0"/>
      <c r="NR189" s="0"/>
      <c r="NS189" s="0"/>
      <c r="NT189" s="0"/>
      <c r="NU189" s="0"/>
      <c r="NV189" s="0"/>
      <c r="NW189" s="0"/>
      <c r="NX189" s="0"/>
      <c r="NY189" s="0"/>
      <c r="NZ189" s="0"/>
      <c r="OA189" s="0"/>
      <c r="OB189" s="0"/>
      <c r="OC189" s="0"/>
      <c r="OD189" s="0"/>
      <c r="OE189" s="0"/>
      <c r="OF189" s="0"/>
      <c r="OG189" s="0"/>
      <c r="OH189" s="0"/>
      <c r="OI189" s="0"/>
      <c r="OJ189" s="0"/>
      <c r="OK189" s="0"/>
      <c r="OL189" s="0"/>
      <c r="OM189" s="0"/>
      <c r="ON189" s="0"/>
      <c r="OO189" s="0"/>
      <c r="OP189" s="0"/>
      <c r="OQ189" s="0"/>
      <c r="OR189" s="0"/>
      <c r="OS189" s="0"/>
      <c r="OT189" s="0"/>
      <c r="OU189" s="0"/>
      <c r="OV189" s="0"/>
      <c r="OW189" s="0"/>
      <c r="OX189" s="0"/>
      <c r="OY189" s="0"/>
      <c r="OZ189" s="0"/>
      <c r="PA189" s="0"/>
      <c r="PB189" s="0"/>
      <c r="PC189" s="0"/>
      <c r="PD189" s="0"/>
      <c r="PE189" s="0"/>
      <c r="PF189" s="0"/>
      <c r="PG189" s="0"/>
      <c r="PH189" s="0"/>
      <c r="PI189" s="0"/>
      <c r="PJ189" s="0"/>
      <c r="PK189" s="0"/>
      <c r="PL189" s="0"/>
      <c r="PM189" s="0"/>
      <c r="PN189" s="0"/>
      <c r="PO189" s="0"/>
      <c r="PP189" s="0"/>
      <c r="PQ189" s="0"/>
      <c r="PR189" s="0"/>
      <c r="PS189" s="0"/>
      <c r="PT189" s="0"/>
      <c r="PU189" s="0"/>
      <c r="PV189" s="0"/>
      <c r="PW189" s="0"/>
      <c r="PX189" s="0"/>
      <c r="PY189" s="0"/>
      <c r="PZ189" s="0"/>
      <c r="QA189" s="0"/>
      <c r="QB189" s="0"/>
      <c r="QC189" s="0"/>
      <c r="QD189" s="0"/>
      <c r="QE189" s="0"/>
      <c r="QF189" s="0"/>
      <c r="QG189" s="0"/>
      <c r="QH189" s="0"/>
      <c r="QI189" s="0"/>
      <c r="QJ189" s="0"/>
      <c r="QK189" s="0"/>
      <c r="QL189" s="0"/>
      <c r="QM189" s="0"/>
      <c r="QN189" s="0"/>
      <c r="QO189" s="0"/>
      <c r="QP189" s="0"/>
      <c r="QQ189" s="0"/>
      <c r="QR189" s="0"/>
      <c r="QS189" s="0"/>
      <c r="QT189" s="0"/>
      <c r="QU189" s="0"/>
      <c r="QV189" s="0"/>
      <c r="QW189" s="0"/>
      <c r="QX189" s="0"/>
      <c r="QY189" s="0"/>
      <c r="QZ189" s="0"/>
      <c r="RA189" s="0"/>
      <c r="RB189" s="0"/>
      <c r="RC189" s="0"/>
      <c r="RD189" s="0"/>
      <c r="RE189" s="0"/>
      <c r="RF189" s="0"/>
      <c r="RG189" s="0"/>
      <c r="RH189" s="0"/>
      <c r="RI189" s="0"/>
      <c r="RJ189" s="0"/>
      <c r="RK189" s="0"/>
      <c r="RL189" s="0"/>
      <c r="RM189" s="0"/>
      <c r="RN189" s="0"/>
      <c r="RO189" s="0"/>
      <c r="RP189" s="0"/>
      <c r="RQ189" s="0"/>
      <c r="RR189" s="0"/>
      <c r="RS189" s="0"/>
      <c r="RT189" s="0"/>
      <c r="RU189" s="0"/>
      <c r="RV189" s="0"/>
      <c r="RW189" s="0"/>
      <c r="RX189" s="0"/>
      <c r="RY189" s="0"/>
      <c r="RZ189" s="0"/>
      <c r="SA189" s="0"/>
      <c r="SB189" s="0"/>
      <c r="SC189" s="0"/>
      <c r="SD189" s="0"/>
      <c r="SE189" s="0"/>
      <c r="SF189" s="0"/>
      <c r="SG189" s="0"/>
      <c r="SH189" s="0"/>
      <c r="SI189" s="0"/>
      <c r="SJ189" s="0"/>
      <c r="SK189" s="0"/>
      <c r="SL189" s="0"/>
      <c r="SM189" s="0"/>
      <c r="SN189" s="0"/>
      <c r="SO189" s="0"/>
      <c r="SP189" s="0"/>
      <c r="SQ189" s="0"/>
      <c r="SR189" s="0"/>
      <c r="SS189" s="0"/>
      <c r="ST189" s="0"/>
      <c r="SU189" s="0"/>
      <c r="SV189" s="0"/>
      <c r="SW189" s="0"/>
      <c r="SX189" s="0"/>
      <c r="SY189" s="0"/>
      <c r="SZ189" s="0"/>
      <c r="TA189" s="0"/>
      <c r="TB189" s="0"/>
      <c r="TC189" s="0"/>
      <c r="TD189" s="0"/>
      <c r="TE189" s="0"/>
      <c r="TF189" s="0"/>
      <c r="TG189" s="0"/>
      <c r="TH189" s="0"/>
      <c r="TI189" s="0"/>
      <c r="TJ189" s="0"/>
      <c r="TK189" s="0"/>
      <c r="TL189" s="0"/>
      <c r="TM189" s="0"/>
      <c r="TN189" s="0"/>
      <c r="TO189" s="0"/>
      <c r="TP189" s="0"/>
      <c r="TQ189" s="0"/>
      <c r="TR189" s="0"/>
      <c r="TS189" s="0"/>
      <c r="TT189" s="0"/>
      <c r="TU189" s="0"/>
      <c r="TV189" s="0"/>
      <c r="TW189" s="0"/>
      <c r="TX189" s="0"/>
      <c r="TY189" s="0"/>
      <c r="TZ189" s="0"/>
      <c r="UA189" s="0"/>
      <c r="UB189" s="0"/>
      <c r="UC189" s="0"/>
      <c r="UD189" s="0"/>
      <c r="UE189" s="0"/>
      <c r="UF189" s="0"/>
      <c r="UG189" s="0"/>
      <c r="UH189" s="0"/>
      <c r="UI189" s="0"/>
      <c r="UJ189" s="0"/>
      <c r="UK189" s="0"/>
      <c r="UL189" s="0"/>
      <c r="UM189" s="0"/>
      <c r="UN189" s="0"/>
      <c r="UO189" s="0"/>
      <c r="UP189" s="0"/>
      <c r="UQ189" s="0"/>
      <c r="UR189" s="0"/>
      <c r="US189" s="0"/>
      <c r="UT189" s="0"/>
      <c r="UU189" s="0"/>
      <c r="UV189" s="0"/>
      <c r="UW189" s="0"/>
      <c r="UX189" s="0"/>
      <c r="UY189" s="0"/>
      <c r="UZ189" s="0"/>
      <c r="VA189" s="0"/>
      <c r="VB189" s="0"/>
      <c r="VC189" s="0"/>
      <c r="VD189" s="0"/>
      <c r="VE189" s="0"/>
      <c r="VF189" s="0"/>
      <c r="VG189" s="0"/>
      <c r="VH189" s="0"/>
      <c r="VI189" s="0"/>
      <c r="VJ189" s="0"/>
      <c r="VK189" s="0"/>
      <c r="VL189" s="0"/>
      <c r="VM189" s="0"/>
      <c r="VN189" s="0"/>
      <c r="VO189" s="0"/>
      <c r="VP189" s="0"/>
      <c r="VQ189" s="0"/>
      <c r="VR189" s="0"/>
      <c r="VS189" s="0"/>
      <c r="VT189" s="0"/>
      <c r="VU189" s="0"/>
      <c r="VV189" s="0"/>
      <c r="VW189" s="0"/>
      <c r="VX189" s="0"/>
      <c r="VY189" s="0"/>
      <c r="VZ189" s="0"/>
      <c r="WA189" s="0"/>
      <c r="WB189" s="0"/>
      <c r="WC189" s="0"/>
      <c r="WD189" s="0"/>
      <c r="WE189" s="0"/>
      <c r="WF189" s="0"/>
      <c r="WG189" s="0"/>
      <c r="WH189" s="0"/>
      <c r="WI189" s="0"/>
      <c r="WJ189" s="0"/>
      <c r="WK189" s="0"/>
      <c r="WL189" s="0"/>
      <c r="WM189" s="0"/>
      <c r="WN189" s="0"/>
      <c r="WO189" s="0"/>
      <c r="WP189" s="0"/>
      <c r="WQ189" s="0"/>
      <c r="WR189" s="0"/>
      <c r="WS189" s="0"/>
      <c r="WT189" s="0"/>
      <c r="WU189" s="0"/>
      <c r="WV189" s="0"/>
      <c r="WW189" s="0"/>
      <c r="WX189" s="0"/>
      <c r="WY189" s="0"/>
      <c r="WZ189" s="0"/>
      <c r="XA189" s="0"/>
      <c r="XB189" s="0"/>
      <c r="XC189" s="0"/>
      <c r="XD189" s="0"/>
      <c r="XE189" s="0"/>
      <c r="XF189" s="0"/>
      <c r="XG189" s="0"/>
      <c r="XH189" s="0"/>
      <c r="XI189" s="0"/>
      <c r="XJ189" s="0"/>
      <c r="XK189" s="0"/>
      <c r="XL189" s="0"/>
      <c r="XM189" s="0"/>
      <c r="XN189" s="0"/>
      <c r="XO189" s="0"/>
      <c r="XP189" s="0"/>
      <c r="XQ189" s="0"/>
      <c r="XR189" s="0"/>
      <c r="XS189" s="0"/>
      <c r="XT189" s="0"/>
      <c r="XU189" s="0"/>
      <c r="XV189" s="0"/>
      <c r="XW189" s="0"/>
      <c r="XX189" s="0"/>
      <c r="XY189" s="0"/>
      <c r="XZ189" s="0"/>
      <c r="YA189" s="0"/>
      <c r="YB189" s="0"/>
      <c r="YC189" s="0"/>
      <c r="YD189" s="0"/>
      <c r="YE189" s="0"/>
      <c r="YF189" s="0"/>
      <c r="YG189" s="0"/>
      <c r="YH189" s="0"/>
      <c r="YI189" s="0"/>
      <c r="YJ189" s="0"/>
      <c r="YK189" s="0"/>
      <c r="YL189" s="0"/>
      <c r="YM189" s="0"/>
      <c r="YN189" s="0"/>
      <c r="YO189" s="0"/>
      <c r="YP189" s="0"/>
      <c r="YQ189" s="0"/>
      <c r="YR189" s="0"/>
      <c r="YS189" s="0"/>
      <c r="YT189" s="0"/>
      <c r="YU189" s="0"/>
      <c r="YV189" s="0"/>
      <c r="YW189" s="0"/>
      <c r="YX189" s="0"/>
      <c r="YY189" s="0"/>
      <c r="YZ189" s="0"/>
      <c r="ZA189" s="0"/>
      <c r="ZB189" s="0"/>
      <c r="ZC189" s="0"/>
      <c r="ZD189" s="0"/>
      <c r="ZE189" s="0"/>
      <c r="ZF189" s="0"/>
      <c r="ZG189" s="0"/>
      <c r="ZH189" s="0"/>
      <c r="ZI189" s="0"/>
      <c r="ZJ189" s="0"/>
      <c r="ZK189" s="0"/>
      <c r="ZL189" s="0"/>
      <c r="ZM189" s="0"/>
      <c r="ZN189" s="0"/>
      <c r="ZO189" s="0"/>
      <c r="ZP189" s="0"/>
      <c r="ZQ189" s="0"/>
      <c r="ZR189" s="0"/>
      <c r="ZS189" s="0"/>
      <c r="ZT189" s="0"/>
      <c r="ZU189" s="0"/>
      <c r="ZV189" s="0"/>
      <c r="ZW189" s="0"/>
      <c r="ZX189" s="0"/>
      <c r="ZY189" s="0"/>
      <c r="ZZ189" s="0"/>
      <c r="AAA189" s="0"/>
      <c r="AAB189" s="0"/>
      <c r="AAC189" s="0"/>
      <c r="AAD189" s="0"/>
      <c r="AAE189" s="0"/>
      <c r="AAF189" s="0"/>
      <c r="AAG189" s="0"/>
      <c r="AAH189" s="0"/>
      <c r="AAI189" s="0"/>
      <c r="AAJ189" s="0"/>
      <c r="AAK189" s="0"/>
      <c r="AAL189" s="0"/>
      <c r="AAM189" s="0"/>
      <c r="AAN189" s="0"/>
      <c r="AAO189" s="0"/>
      <c r="AAP189" s="0"/>
      <c r="AAQ189" s="0"/>
      <c r="AAR189" s="0"/>
      <c r="AAS189" s="0"/>
      <c r="AAT189" s="0"/>
      <c r="AAU189" s="0"/>
      <c r="AAV189" s="0"/>
      <c r="AAW189" s="0"/>
      <c r="AAX189" s="0"/>
      <c r="AAY189" s="0"/>
      <c r="AAZ189" s="0"/>
      <c r="ABA189" s="0"/>
      <c r="ABB189" s="0"/>
      <c r="ABC189" s="0"/>
      <c r="ABD189" s="0"/>
      <c r="ABE189" s="0"/>
      <c r="ABF189" s="0"/>
      <c r="ABG189" s="0"/>
      <c r="ABH189" s="0"/>
      <c r="ABI189" s="0"/>
      <c r="ABJ189" s="0"/>
      <c r="ABK189" s="0"/>
      <c r="ABL189" s="0"/>
      <c r="ABM189" s="0"/>
      <c r="ABN189" s="0"/>
      <c r="ABO189" s="0"/>
      <c r="ABP189" s="0"/>
      <c r="ABQ189" s="0"/>
      <c r="ABR189" s="0"/>
      <c r="ABS189" s="0"/>
      <c r="ABT189" s="0"/>
      <c r="ABU189" s="0"/>
      <c r="ABV189" s="0"/>
      <c r="ABW189" s="0"/>
      <c r="ABX189" s="0"/>
      <c r="ABY189" s="0"/>
      <c r="ABZ189" s="0"/>
      <c r="ACA189" s="0"/>
      <c r="ACB189" s="0"/>
      <c r="ACC189" s="0"/>
      <c r="ACD189" s="0"/>
      <c r="ACE189" s="0"/>
      <c r="ACF189" s="0"/>
      <c r="ACG189" s="0"/>
      <c r="ACH189" s="0"/>
      <c r="ACI189" s="0"/>
      <c r="ACJ189" s="0"/>
      <c r="ACK189" s="0"/>
      <c r="ACL189" s="0"/>
      <c r="ACM189" s="0"/>
      <c r="ACN189" s="0"/>
      <c r="ACO189" s="0"/>
      <c r="ACP189" s="0"/>
      <c r="ACQ189" s="0"/>
      <c r="ACR189" s="0"/>
      <c r="ACS189" s="0"/>
      <c r="ACT189" s="0"/>
      <c r="ACU189" s="0"/>
      <c r="ACV189" s="0"/>
      <c r="ACW189" s="0"/>
      <c r="ACX189" s="0"/>
      <c r="ACY189" s="0"/>
      <c r="ACZ189" s="0"/>
      <c r="ADA189" s="0"/>
      <c r="ADB189" s="0"/>
      <c r="ADC189" s="0"/>
      <c r="ADD189" s="0"/>
      <c r="ADE189" s="0"/>
      <c r="ADF189" s="0"/>
      <c r="ADG189" s="0"/>
      <c r="ADH189" s="0"/>
      <c r="ADI189" s="0"/>
      <c r="ADJ189" s="0"/>
      <c r="ADK189" s="0"/>
      <c r="ADL189" s="0"/>
      <c r="ADM189" s="0"/>
      <c r="ADN189" s="0"/>
      <c r="ADO189" s="0"/>
      <c r="ADP189" s="0"/>
      <c r="ADQ189" s="0"/>
      <c r="ADR189" s="0"/>
      <c r="ADS189" s="0"/>
      <c r="ADT189" s="0"/>
      <c r="ADU189" s="0"/>
      <c r="ADV189" s="0"/>
      <c r="ADW189" s="0"/>
      <c r="ADX189" s="0"/>
      <c r="ADY189" s="0"/>
      <c r="ADZ189" s="0"/>
      <c r="AEA189" s="0"/>
      <c r="AEB189" s="0"/>
      <c r="AEC189" s="0"/>
      <c r="AED189" s="0"/>
      <c r="AEE189" s="0"/>
      <c r="AEF189" s="0"/>
      <c r="AEG189" s="0"/>
      <c r="AEH189" s="0"/>
      <c r="AEI189" s="0"/>
      <c r="AEJ189" s="0"/>
      <c r="AEK189" s="0"/>
      <c r="AEL189" s="0"/>
      <c r="AEM189" s="0"/>
      <c r="AEN189" s="0"/>
      <c r="AEO189" s="0"/>
      <c r="AEP189" s="0"/>
      <c r="AEQ189" s="0"/>
      <c r="AER189" s="0"/>
      <c r="AES189" s="0"/>
      <c r="AET189" s="0"/>
      <c r="AEU189" s="0"/>
      <c r="AEV189" s="0"/>
      <c r="AEW189" s="0"/>
      <c r="AEX189" s="0"/>
      <c r="AEY189" s="0"/>
      <c r="AEZ189" s="0"/>
      <c r="AFA189" s="0"/>
      <c r="AFB189" s="0"/>
      <c r="AFC189" s="0"/>
      <c r="AFD189" s="0"/>
      <c r="AFE189" s="0"/>
      <c r="AFF189" s="0"/>
      <c r="AFG189" s="0"/>
      <c r="AFH189" s="0"/>
      <c r="AFI189" s="0"/>
      <c r="AFJ189" s="0"/>
      <c r="AFK189" s="0"/>
      <c r="AFL189" s="0"/>
      <c r="AFM189" s="0"/>
      <c r="AFN189" s="0"/>
      <c r="AFO189" s="0"/>
      <c r="AFP189" s="0"/>
      <c r="AFQ189" s="0"/>
      <c r="AFR189" s="0"/>
      <c r="AFS189" s="0"/>
      <c r="AFT189" s="0"/>
      <c r="AFU189" s="0"/>
      <c r="AFV189" s="0"/>
      <c r="AFW189" s="0"/>
      <c r="AFX189" s="0"/>
      <c r="AFY189" s="0"/>
      <c r="AFZ189" s="0"/>
      <c r="AGA189" s="0"/>
      <c r="AGB189" s="0"/>
      <c r="AGC189" s="0"/>
      <c r="AGD189" s="0"/>
      <c r="AGE189" s="0"/>
      <c r="AGF189" s="0"/>
      <c r="AGG189" s="0"/>
      <c r="AGH189" s="0"/>
      <c r="AGI189" s="0"/>
      <c r="AGJ189" s="0"/>
      <c r="AGK189" s="0"/>
      <c r="AGL189" s="0"/>
      <c r="AGM189" s="0"/>
      <c r="AGN189" s="0"/>
      <c r="AGO189" s="0"/>
      <c r="AGP189" s="0"/>
      <c r="AGQ189" s="0"/>
      <c r="AGR189" s="0"/>
      <c r="AGS189" s="0"/>
      <c r="AGT189" s="0"/>
      <c r="AGU189" s="0"/>
      <c r="AGV189" s="0"/>
      <c r="AGW189" s="0"/>
      <c r="AGX189" s="0"/>
      <c r="AGY189" s="0"/>
      <c r="AGZ189" s="0"/>
      <c r="AHA189" s="0"/>
      <c r="AHB189" s="0"/>
      <c r="AHC189" s="0"/>
      <c r="AHD189" s="0"/>
      <c r="AHE189" s="0"/>
      <c r="AHF189" s="0"/>
      <c r="AHG189" s="0"/>
      <c r="AHH189" s="0"/>
      <c r="AHI189" s="0"/>
      <c r="AHJ189" s="0"/>
      <c r="AHK189" s="0"/>
      <c r="AHL189" s="0"/>
      <c r="AHM189" s="0"/>
      <c r="AHN189" s="0"/>
      <c r="AHO189" s="0"/>
      <c r="AHP189" s="0"/>
      <c r="AHQ189" s="0"/>
      <c r="AHR189" s="0"/>
      <c r="AHS189" s="0"/>
      <c r="AHT189" s="0"/>
      <c r="AHU189" s="0"/>
      <c r="AHV189" s="0"/>
      <c r="AHW189" s="0"/>
      <c r="AHX189" s="0"/>
      <c r="AHY189" s="0"/>
      <c r="AHZ189" s="0"/>
      <c r="AIA189" s="0"/>
      <c r="AIB189" s="0"/>
      <c r="AIC189" s="0"/>
      <c r="AID189" s="0"/>
      <c r="AIE189" s="0"/>
      <c r="AIF189" s="0"/>
      <c r="AIG189" s="0"/>
      <c r="AIH189" s="0"/>
      <c r="AII189" s="0"/>
      <c r="AIJ189" s="0"/>
      <c r="AIK189" s="0"/>
      <c r="AIL189" s="0"/>
      <c r="AIM189" s="0"/>
      <c r="AIN189" s="0"/>
      <c r="AIO189" s="0"/>
      <c r="AIP189" s="0"/>
      <c r="AIQ189" s="0"/>
      <c r="AIR189" s="0"/>
      <c r="AIS189" s="0"/>
      <c r="AIT189" s="0"/>
      <c r="AIU189" s="0"/>
      <c r="AIV189" s="0"/>
      <c r="AIW189" s="0"/>
      <c r="AIX189" s="0"/>
      <c r="AIY189" s="0"/>
      <c r="AIZ189" s="0"/>
      <c r="AJA189" s="0"/>
      <c r="AJB189" s="0"/>
      <c r="AJC189" s="0"/>
      <c r="AJD189" s="0"/>
      <c r="AJE189" s="0"/>
      <c r="AJF189" s="0"/>
      <c r="AJG189" s="0"/>
      <c r="AJH189" s="0"/>
      <c r="AJI189" s="0"/>
      <c r="AJJ189" s="0"/>
      <c r="AJK189" s="0"/>
      <c r="AJL189" s="0"/>
      <c r="AJM189" s="0"/>
      <c r="AJN189" s="0"/>
      <c r="AJO189" s="0"/>
      <c r="AJP189" s="0"/>
      <c r="AJQ189" s="0"/>
      <c r="AJR189" s="0"/>
      <c r="AJS189" s="0"/>
      <c r="AJT189" s="0"/>
      <c r="AJU189" s="0"/>
      <c r="AJV189" s="0"/>
      <c r="AJW189" s="0"/>
      <c r="AJX189" s="0"/>
      <c r="AJY189" s="0"/>
      <c r="AJZ189" s="0"/>
      <c r="AKA189" s="0"/>
      <c r="AKB189" s="0"/>
      <c r="AKC189" s="0"/>
      <c r="AKD189" s="0"/>
      <c r="AKE189" s="0"/>
      <c r="AKF189" s="0"/>
      <c r="AKG189" s="0"/>
      <c r="AKH189" s="0"/>
      <c r="AKI189" s="0"/>
      <c r="AKJ189" s="0"/>
      <c r="AKK189" s="0"/>
      <c r="AKL189" s="0"/>
      <c r="AKM189" s="0"/>
      <c r="AKN189" s="0"/>
      <c r="AKO189" s="0"/>
      <c r="AKP189" s="0"/>
      <c r="AKQ189" s="0"/>
      <c r="AKR189" s="0"/>
      <c r="AKS189" s="0"/>
      <c r="AKT189" s="0"/>
      <c r="AKU189" s="0"/>
      <c r="AKV189" s="0"/>
      <c r="AKW189" s="0"/>
      <c r="AKX189" s="0"/>
      <c r="AKY189" s="0"/>
      <c r="AKZ189" s="0"/>
      <c r="ALA189" s="0"/>
      <c r="ALB189" s="0"/>
      <c r="ALC189" s="0"/>
      <c r="ALD189" s="0"/>
      <c r="ALE189" s="0"/>
      <c r="ALF189" s="0"/>
      <c r="ALG189" s="0"/>
      <c r="ALH189" s="0"/>
      <c r="ALI189" s="0"/>
      <c r="ALJ189" s="0"/>
      <c r="ALK189" s="0"/>
      <c r="ALL189" s="0"/>
      <c r="ALM189" s="0"/>
      <c r="ALN189" s="0"/>
      <c r="ALO189" s="0"/>
      <c r="ALP189" s="0"/>
      <c r="ALQ189" s="0"/>
      <c r="ALR189" s="0"/>
      <c r="ALS189" s="0"/>
      <c r="ALT189" s="0"/>
      <c r="ALU189" s="0"/>
      <c r="ALV189" s="0"/>
      <c r="ALW189" s="0"/>
      <c r="ALX189" s="0"/>
      <c r="ALY189" s="0"/>
      <c r="ALZ189" s="0"/>
      <c r="AMA189" s="0"/>
      <c r="AMB189" s="0"/>
      <c r="AMC189" s="0"/>
      <c r="AMD189" s="0"/>
      <c r="AME189" s="0"/>
      <c r="AMF189" s="0"/>
      <c r="AMG189" s="0"/>
      <c r="AMH189" s="0"/>
      <c r="AMI189" s="0"/>
      <c r="AMJ189" s="0"/>
    </row>
    <row r="190" s="258" customFormat="true" ht="15.75" hidden="false" customHeight="true" outlineLevel="1" collapsed="false">
      <c r="A190" s="270"/>
      <c r="B190" s="279" t="s">
        <v>188</v>
      </c>
      <c r="C190" s="210" t="s">
        <v>325</v>
      </c>
      <c r="D190" s="211" t="s">
        <v>140</v>
      </c>
      <c r="E190" s="211"/>
      <c r="F190" s="211"/>
      <c r="G190" s="211"/>
      <c r="H190" s="211"/>
      <c r="I190" s="211"/>
      <c r="J190" s="211"/>
      <c r="K190" s="211"/>
      <c r="L190" s="211"/>
      <c r="M190" s="211"/>
      <c r="N190" s="211"/>
      <c r="O190" s="227"/>
      <c r="P190" s="211"/>
      <c r="Q190" s="211"/>
      <c r="R190" s="211"/>
      <c r="S190" s="211"/>
      <c r="T190" s="211"/>
      <c r="U190" s="211"/>
      <c r="V190" s="211"/>
      <c r="W190" s="211"/>
      <c r="X190" s="228"/>
      <c r="Y190" s="227"/>
      <c r="Z190" s="211"/>
      <c r="AA190" s="211"/>
      <c r="AB190" s="211"/>
      <c r="AC190" s="211"/>
      <c r="AD190" s="211"/>
      <c r="AE190" s="211"/>
      <c r="AF190" s="211"/>
      <c r="AG190" s="211"/>
      <c r="AH190" s="228"/>
      <c r="AI190" s="227"/>
      <c r="AJ190" s="211"/>
      <c r="AK190" s="211"/>
      <c r="AL190" s="211"/>
      <c r="AM190" s="211"/>
      <c r="AN190" s="211"/>
      <c r="AO190" s="211"/>
      <c r="AP190" s="211"/>
      <c r="AQ190" s="211"/>
      <c r="AR190" s="228"/>
      <c r="AS190" s="227"/>
      <c r="AT190" s="211"/>
      <c r="AU190" s="211"/>
      <c r="AV190" s="211"/>
      <c r="AW190" s="211"/>
      <c r="AX190" s="211"/>
      <c r="AY190" s="211"/>
      <c r="AZ190" s="211"/>
      <c r="BA190" s="211"/>
      <c r="BB190" s="228"/>
      <c r="BC190" s="185"/>
      <c r="BD190" s="185"/>
      <c r="BE190" s="185"/>
      <c r="BF190" s="185"/>
      <c r="BG190" s="185"/>
      <c r="BH190" s="185"/>
      <c r="BI190" s="185"/>
      <c r="BJ190" s="185"/>
      <c r="BK190" s="185"/>
      <c r="BL190" s="185"/>
      <c r="BM190" s="185"/>
      <c r="BN190" s="185"/>
      <c r="BO190" s="185"/>
      <c r="BP190" s="185"/>
      <c r="BQ190" s="185"/>
      <c r="BR190" s="185"/>
      <c r="BS190" s="185"/>
      <c r="BT190" s="185"/>
      <c r="BU190" s="185"/>
      <c r="BV190" s="185"/>
    </row>
    <row r="191" customFormat="false" ht="15.75" hidden="false" customHeight="true" outlineLevel="1" collapsed="false">
      <c r="A191" s="270"/>
      <c r="B191" s="275" t="s">
        <v>190</v>
      </c>
      <c r="C191" s="66" t="s">
        <v>326</v>
      </c>
      <c r="D191" s="203" t="s">
        <v>192</v>
      </c>
      <c r="E191" s="203"/>
      <c r="F191" s="203"/>
      <c r="G191" s="203"/>
      <c r="H191" s="203"/>
      <c r="I191" s="203"/>
      <c r="J191" s="203"/>
      <c r="K191" s="203"/>
      <c r="L191" s="203"/>
      <c r="M191" s="203"/>
      <c r="N191" s="203"/>
      <c r="O191" s="204"/>
      <c r="P191" s="203"/>
      <c r="Q191" s="203"/>
      <c r="R191" s="203"/>
      <c r="S191" s="203"/>
      <c r="T191" s="203"/>
      <c r="U191" s="203"/>
      <c r="V191" s="203"/>
      <c r="W191" s="203"/>
      <c r="X191" s="205"/>
      <c r="Y191" s="204"/>
      <c r="Z191" s="203"/>
      <c r="AA191" s="203"/>
      <c r="AB191" s="203"/>
      <c r="AC191" s="203"/>
      <c r="AD191" s="203"/>
      <c r="AE191" s="203"/>
      <c r="AF191" s="203"/>
      <c r="AG191" s="203"/>
      <c r="AH191" s="205"/>
      <c r="AI191" s="204"/>
      <c r="AJ191" s="203"/>
      <c r="AK191" s="203"/>
      <c r="AL191" s="203"/>
      <c r="AM191" s="203"/>
      <c r="AN191" s="203"/>
      <c r="AO191" s="203"/>
      <c r="AP191" s="203"/>
      <c r="AQ191" s="203"/>
      <c r="AR191" s="205"/>
      <c r="AS191" s="204"/>
      <c r="AT191" s="203"/>
      <c r="AU191" s="203"/>
      <c r="AV191" s="203"/>
      <c r="AW191" s="203"/>
      <c r="AX191" s="203"/>
      <c r="AY191" s="203"/>
      <c r="AZ191" s="203"/>
      <c r="BA191" s="203"/>
      <c r="BB191" s="205"/>
      <c r="BC191" s="0"/>
      <c r="BD191" s="0"/>
      <c r="BE191" s="0"/>
      <c r="BF191" s="0"/>
      <c r="BG191" s="0"/>
      <c r="BH191" s="0"/>
      <c r="BI191" s="0"/>
      <c r="BJ191" s="0"/>
      <c r="BK191" s="0"/>
      <c r="BL191" s="0"/>
      <c r="BM191" s="0"/>
      <c r="BN191" s="0"/>
      <c r="BO191" s="0"/>
      <c r="BP191" s="0"/>
      <c r="BQ191" s="0"/>
      <c r="BR191" s="0"/>
      <c r="BS191" s="0"/>
      <c r="BT191" s="0"/>
      <c r="BU191" s="0"/>
      <c r="BV191" s="0"/>
      <c r="BW191" s="0"/>
      <c r="BX191" s="0"/>
      <c r="BY191" s="0"/>
      <c r="BZ191" s="0"/>
      <c r="CA191" s="0"/>
      <c r="CB191" s="0"/>
      <c r="CC191" s="0"/>
      <c r="CD191" s="0"/>
      <c r="CE191" s="0"/>
      <c r="CF191" s="0"/>
      <c r="CG191" s="0"/>
      <c r="CH191" s="0"/>
      <c r="CI191" s="0"/>
      <c r="CJ191" s="0"/>
      <c r="CK191" s="0"/>
      <c r="CL191" s="0"/>
      <c r="CM191" s="0"/>
      <c r="CN191" s="0"/>
      <c r="CO191" s="0"/>
      <c r="CP191" s="0"/>
      <c r="CQ191" s="0"/>
      <c r="CR191" s="0"/>
      <c r="CS191" s="0"/>
      <c r="CT191" s="0"/>
      <c r="CU191" s="0"/>
      <c r="CV191" s="0"/>
      <c r="CW191" s="0"/>
      <c r="CX191" s="0"/>
      <c r="CY191" s="0"/>
      <c r="CZ191" s="0"/>
      <c r="DA191" s="0"/>
      <c r="DB191" s="0"/>
      <c r="DC191" s="0"/>
      <c r="DD191" s="0"/>
      <c r="DE191" s="0"/>
      <c r="DF191" s="0"/>
      <c r="DG191" s="0"/>
      <c r="DH191" s="0"/>
      <c r="DI191" s="0"/>
      <c r="DJ191" s="0"/>
      <c r="DK191" s="0"/>
      <c r="DL191" s="0"/>
      <c r="DM191" s="0"/>
      <c r="DN191" s="0"/>
      <c r="DO191" s="0"/>
      <c r="DP191" s="0"/>
      <c r="DQ191" s="0"/>
      <c r="DR191" s="0"/>
      <c r="DS191" s="0"/>
      <c r="DT191" s="0"/>
      <c r="DU191" s="0"/>
      <c r="DV191" s="0"/>
      <c r="DW191" s="0"/>
      <c r="DX191" s="0"/>
      <c r="DY191" s="0"/>
      <c r="DZ191" s="0"/>
      <c r="EA191" s="0"/>
      <c r="EB191" s="0"/>
      <c r="EC191" s="0"/>
      <c r="ED191" s="0"/>
      <c r="EE191" s="0"/>
      <c r="EF191" s="0"/>
      <c r="EG191" s="0"/>
      <c r="EH191" s="0"/>
      <c r="EI191" s="0"/>
      <c r="EJ191" s="0"/>
      <c r="EK191" s="0"/>
      <c r="EL191" s="0"/>
      <c r="EM191" s="0"/>
      <c r="EN191" s="0"/>
      <c r="EO191" s="0"/>
      <c r="EP191" s="0"/>
      <c r="EQ191" s="0"/>
      <c r="ER191" s="0"/>
      <c r="ES191" s="0"/>
      <c r="ET191" s="0"/>
      <c r="EU191" s="0"/>
      <c r="EV191" s="0"/>
      <c r="EW191" s="0"/>
      <c r="EX191" s="0"/>
      <c r="EY191" s="0"/>
      <c r="EZ191" s="0"/>
      <c r="FA191" s="0"/>
      <c r="FB191" s="0"/>
      <c r="FC191" s="0"/>
      <c r="FD191" s="0"/>
      <c r="FE191" s="0"/>
      <c r="FF191" s="0"/>
      <c r="FG191" s="0"/>
      <c r="FH191" s="0"/>
      <c r="FI191" s="0"/>
      <c r="FJ191" s="0"/>
      <c r="FK191" s="0"/>
      <c r="FL191" s="0"/>
      <c r="FM191" s="0"/>
      <c r="FN191" s="0"/>
      <c r="FO191" s="0"/>
      <c r="FP191" s="0"/>
      <c r="FQ191" s="0"/>
      <c r="FR191" s="0"/>
      <c r="FS191" s="0"/>
      <c r="FT191" s="0"/>
      <c r="FU191" s="0"/>
      <c r="FV191" s="0"/>
      <c r="FW191" s="0"/>
      <c r="FX191" s="0"/>
      <c r="FY191" s="0"/>
      <c r="FZ191" s="0"/>
      <c r="GA191" s="0"/>
      <c r="GB191" s="0"/>
      <c r="GC191" s="0"/>
      <c r="GD191" s="0"/>
      <c r="GE191" s="0"/>
      <c r="GF191" s="0"/>
      <c r="GG191" s="0"/>
      <c r="GH191" s="0"/>
      <c r="GI191" s="0"/>
      <c r="GJ191" s="0"/>
      <c r="GK191" s="0"/>
      <c r="GL191" s="0"/>
      <c r="GM191" s="0"/>
      <c r="GN191" s="0"/>
      <c r="GO191" s="0"/>
      <c r="GP191" s="0"/>
      <c r="GQ191" s="0"/>
      <c r="GR191" s="0"/>
      <c r="GS191" s="0"/>
      <c r="GT191" s="0"/>
      <c r="GU191" s="0"/>
      <c r="GV191" s="0"/>
      <c r="GW191" s="0"/>
      <c r="GX191" s="0"/>
      <c r="GY191" s="0"/>
      <c r="GZ191" s="0"/>
      <c r="HA191" s="0"/>
      <c r="HB191" s="0"/>
      <c r="HC191" s="0"/>
      <c r="HD191" s="0"/>
      <c r="HE191" s="0"/>
      <c r="HF191" s="0"/>
      <c r="HG191" s="0"/>
      <c r="HH191" s="0"/>
      <c r="HI191" s="0"/>
      <c r="HJ191" s="0"/>
      <c r="HK191" s="0"/>
      <c r="HL191" s="0"/>
      <c r="HM191" s="0"/>
      <c r="HN191" s="0"/>
      <c r="HO191" s="0"/>
      <c r="HP191" s="0"/>
      <c r="HQ191" s="0"/>
      <c r="HR191" s="0"/>
      <c r="HS191" s="0"/>
      <c r="HT191" s="0"/>
      <c r="HU191" s="0"/>
      <c r="HV191" s="0"/>
      <c r="HW191" s="0"/>
      <c r="HX191" s="0"/>
      <c r="HY191" s="0"/>
      <c r="HZ191" s="0"/>
      <c r="IA191" s="0"/>
      <c r="IB191" s="0"/>
      <c r="IC191" s="0"/>
      <c r="ID191" s="0"/>
      <c r="IE191" s="0"/>
      <c r="IF191" s="0"/>
      <c r="IG191" s="0"/>
      <c r="IH191" s="0"/>
      <c r="II191" s="0"/>
      <c r="IJ191" s="0"/>
      <c r="IK191" s="0"/>
      <c r="IL191" s="0"/>
      <c r="IM191" s="0"/>
      <c r="IN191" s="0"/>
      <c r="IO191" s="0"/>
      <c r="IP191" s="0"/>
      <c r="IQ191" s="0"/>
      <c r="IR191" s="0"/>
      <c r="IS191" s="0"/>
      <c r="IT191" s="0"/>
      <c r="IU191" s="0"/>
      <c r="IV191" s="0"/>
      <c r="IW191" s="0"/>
      <c r="IX191" s="0"/>
      <c r="IY191" s="0"/>
      <c r="IZ191" s="0"/>
      <c r="JA191" s="0"/>
      <c r="JB191" s="0"/>
      <c r="JC191" s="0"/>
      <c r="JD191" s="0"/>
      <c r="JE191" s="0"/>
      <c r="JF191" s="0"/>
      <c r="JG191" s="0"/>
      <c r="JH191" s="0"/>
      <c r="JI191" s="0"/>
      <c r="JJ191" s="0"/>
      <c r="JK191" s="0"/>
      <c r="JL191" s="0"/>
      <c r="JM191" s="0"/>
      <c r="JN191" s="0"/>
      <c r="JO191" s="0"/>
      <c r="JP191" s="0"/>
      <c r="JQ191" s="0"/>
      <c r="JR191" s="0"/>
      <c r="JS191" s="0"/>
      <c r="JT191" s="0"/>
      <c r="JU191" s="0"/>
      <c r="JV191" s="0"/>
      <c r="JW191" s="0"/>
      <c r="JX191" s="0"/>
      <c r="JY191" s="0"/>
      <c r="JZ191" s="0"/>
      <c r="KA191" s="0"/>
      <c r="KB191" s="0"/>
      <c r="KC191" s="0"/>
      <c r="KD191" s="0"/>
      <c r="KE191" s="0"/>
      <c r="KF191" s="0"/>
      <c r="KG191" s="0"/>
      <c r="KH191" s="0"/>
      <c r="KI191" s="0"/>
      <c r="KJ191" s="0"/>
      <c r="KK191" s="0"/>
      <c r="KL191" s="0"/>
      <c r="KM191" s="0"/>
      <c r="KN191" s="0"/>
      <c r="KO191" s="0"/>
      <c r="KP191" s="0"/>
      <c r="KQ191" s="0"/>
      <c r="KR191" s="0"/>
      <c r="KS191" s="0"/>
      <c r="KT191" s="0"/>
      <c r="KU191" s="0"/>
      <c r="KV191" s="0"/>
      <c r="KW191" s="0"/>
      <c r="KX191" s="0"/>
      <c r="KY191" s="0"/>
      <c r="KZ191" s="0"/>
      <c r="LA191" s="0"/>
      <c r="LB191" s="0"/>
      <c r="LC191" s="0"/>
      <c r="LD191" s="0"/>
      <c r="LE191" s="0"/>
      <c r="LF191" s="0"/>
      <c r="LG191" s="0"/>
      <c r="LH191" s="0"/>
      <c r="LI191" s="0"/>
      <c r="LJ191" s="0"/>
      <c r="LK191" s="0"/>
      <c r="LL191" s="0"/>
      <c r="LM191" s="0"/>
      <c r="LN191" s="0"/>
      <c r="LO191" s="0"/>
      <c r="LP191" s="0"/>
      <c r="LQ191" s="0"/>
      <c r="LR191" s="0"/>
      <c r="LS191" s="0"/>
      <c r="LT191" s="0"/>
      <c r="LU191" s="0"/>
      <c r="LV191" s="0"/>
      <c r="LW191" s="0"/>
      <c r="LX191" s="0"/>
      <c r="LY191" s="0"/>
      <c r="LZ191" s="0"/>
      <c r="MA191" s="0"/>
      <c r="MB191" s="0"/>
      <c r="MC191" s="0"/>
      <c r="MD191" s="0"/>
      <c r="ME191" s="0"/>
      <c r="MF191" s="0"/>
      <c r="MG191" s="0"/>
      <c r="MH191" s="0"/>
      <c r="MI191" s="0"/>
      <c r="MJ191" s="0"/>
      <c r="MK191" s="0"/>
      <c r="ML191" s="0"/>
      <c r="MM191" s="0"/>
      <c r="MN191" s="0"/>
      <c r="MO191" s="0"/>
      <c r="MP191" s="0"/>
      <c r="MQ191" s="0"/>
      <c r="MR191" s="0"/>
      <c r="MS191" s="0"/>
      <c r="MT191" s="0"/>
      <c r="MU191" s="0"/>
      <c r="MV191" s="0"/>
      <c r="MW191" s="0"/>
      <c r="MX191" s="0"/>
      <c r="MY191" s="0"/>
      <c r="MZ191" s="0"/>
      <c r="NA191" s="0"/>
      <c r="NB191" s="0"/>
      <c r="NC191" s="0"/>
      <c r="ND191" s="0"/>
      <c r="NE191" s="0"/>
      <c r="NF191" s="0"/>
      <c r="NG191" s="0"/>
      <c r="NH191" s="0"/>
      <c r="NI191" s="0"/>
      <c r="NJ191" s="0"/>
      <c r="NK191" s="0"/>
      <c r="NL191" s="0"/>
      <c r="NM191" s="0"/>
      <c r="NN191" s="0"/>
      <c r="NO191" s="0"/>
      <c r="NP191" s="0"/>
      <c r="NQ191" s="0"/>
      <c r="NR191" s="0"/>
      <c r="NS191" s="0"/>
      <c r="NT191" s="0"/>
      <c r="NU191" s="0"/>
      <c r="NV191" s="0"/>
      <c r="NW191" s="0"/>
      <c r="NX191" s="0"/>
      <c r="NY191" s="0"/>
      <c r="NZ191" s="0"/>
      <c r="OA191" s="0"/>
      <c r="OB191" s="0"/>
      <c r="OC191" s="0"/>
      <c r="OD191" s="0"/>
      <c r="OE191" s="0"/>
      <c r="OF191" s="0"/>
      <c r="OG191" s="0"/>
      <c r="OH191" s="0"/>
      <c r="OI191" s="0"/>
      <c r="OJ191" s="0"/>
      <c r="OK191" s="0"/>
      <c r="OL191" s="0"/>
      <c r="OM191" s="0"/>
      <c r="ON191" s="0"/>
      <c r="OO191" s="0"/>
      <c r="OP191" s="0"/>
      <c r="OQ191" s="0"/>
      <c r="OR191" s="0"/>
      <c r="OS191" s="0"/>
      <c r="OT191" s="0"/>
      <c r="OU191" s="0"/>
      <c r="OV191" s="0"/>
      <c r="OW191" s="0"/>
      <c r="OX191" s="0"/>
      <c r="OY191" s="0"/>
      <c r="OZ191" s="0"/>
      <c r="PA191" s="0"/>
      <c r="PB191" s="0"/>
      <c r="PC191" s="0"/>
      <c r="PD191" s="0"/>
      <c r="PE191" s="0"/>
      <c r="PF191" s="0"/>
      <c r="PG191" s="0"/>
      <c r="PH191" s="0"/>
      <c r="PI191" s="0"/>
      <c r="PJ191" s="0"/>
      <c r="PK191" s="0"/>
      <c r="PL191" s="0"/>
      <c r="PM191" s="0"/>
      <c r="PN191" s="0"/>
      <c r="PO191" s="0"/>
      <c r="PP191" s="0"/>
      <c r="PQ191" s="0"/>
      <c r="PR191" s="0"/>
      <c r="PS191" s="0"/>
      <c r="PT191" s="0"/>
      <c r="PU191" s="0"/>
      <c r="PV191" s="0"/>
      <c r="PW191" s="0"/>
      <c r="PX191" s="0"/>
      <c r="PY191" s="0"/>
      <c r="PZ191" s="0"/>
      <c r="QA191" s="0"/>
      <c r="QB191" s="0"/>
      <c r="QC191" s="0"/>
      <c r="QD191" s="0"/>
      <c r="QE191" s="0"/>
      <c r="QF191" s="0"/>
      <c r="QG191" s="0"/>
      <c r="QH191" s="0"/>
      <c r="QI191" s="0"/>
      <c r="QJ191" s="0"/>
      <c r="QK191" s="0"/>
      <c r="QL191" s="0"/>
      <c r="QM191" s="0"/>
      <c r="QN191" s="0"/>
      <c r="QO191" s="0"/>
      <c r="QP191" s="0"/>
      <c r="QQ191" s="0"/>
      <c r="QR191" s="0"/>
      <c r="QS191" s="0"/>
      <c r="QT191" s="0"/>
      <c r="QU191" s="0"/>
      <c r="QV191" s="0"/>
      <c r="QW191" s="0"/>
      <c r="QX191" s="0"/>
      <c r="QY191" s="0"/>
      <c r="QZ191" s="0"/>
      <c r="RA191" s="0"/>
      <c r="RB191" s="0"/>
      <c r="RC191" s="0"/>
      <c r="RD191" s="0"/>
      <c r="RE191" s="0"/>
      <c r="RF191" s="0"/>
      <c r="RG191" s="0"/>
      <c r="RH191" s="0"/>
      <c r="RI191" s="0"/>
      <c r="RJ191" s="0"/>
      <c r="RK191" s="0"/>
      <c r="RL191" s="0"/>
      <c r="RM191" s="0"/>
      <c r="RN191" s="0"/>
      <c r="RO191" s="0"/>
      <c r="RP191" s="0"/>
      <c r="RQ191" s="0"/>
      <c r="RR191" s="0"/>
      <c r="RS191" s="0"/>
      <c r="RT191" s="0"/>
      <c r="RU191" s="0"/>
      <c r="RV191" s="0"/>
      <c r="RW191" s="0"/>
      <c r="RX191" s="0"/>
      <c r="RY191" s="0"/>
      <c r="RZ191" s="0"/>
      <c r="SA191" s="0"/>
      <c r="SB191" s="0"/>
      <c r="SC191" s="0"/>
      <c r="SD191" s="0"/>
      <c r="SE191" s="0"/>
      <c r="SF191" s="0"/>
      <c r="SG191" s="0"/>
      <c r="SH191" s="0"/>
      <c r="SI191" s="0"/>
      <c r="SJ191" s="0"/>
      <c r="SK191" s="0"/>
      <c r="SL191" s="0"/>
      <c r="SM191" s="0"/>
      <c r="SN191" s="0"/>
      <c r="SO191" s="0"/>
      <c r="SP191" s="0"/>
      <c r="SQ191" s="0"/>
      <c r="SR191" s="0"/>
      <c r="SS191" s="0"/>
      <c r="ST191" s="0"/>
      <c r="SU191" s="0"/>
      <c r="SV191" s="0"/>
      <c r="SW191" s="0"/>
      <c r="SX191" s="0"/>
      <c r="SY191" s="0"/>
      <c r="SZ191" s="0"/>
      <c r="TA191" s="0"/>
      <c r="TB191" s="0"/>
      <c r="TC191" s="0"/>
      <c r="TD191" s="0"/>
      <c r="TE191" s="0"/>
      <c r="TF191" s="0"/>
      <c r="TG191" s="0"/>
      <c r="TH191" s="0"/>
      <c r="TI191" s="0"/>
      <c r="TJ191" s="0"/>
      <c r="TK191" s="0"/>
      <c r="TL191" s="0"/>
      <c r="TM191" s="0"/>
      <c r="TN191" s="0"/>
      <c r="TO191" s="0"/>
      <c r="TP191" s="0"/>
      <c r="TQ191" s="0"/>
      <c r="TR191" s="0"/>
      <c r="TS191" s="0"/>
      <c r="TT191" s="0"/>
      <c r="TU191" s="0"/>
      <c r="TV191" s="0"/>
      <c r="TW191" s="0"/>
      <c r="TX191" s="0"/>
      <c r="TY191" s="0"/>
      <c r="TZ191" s="0"/>
      <c r="UA191" s="0"/>
      <c r="UB191" s="0"/>
      <c r="UC191" s="0"/>
      <c r="UD191" s="0"/>
      <c r="UE191" s="0"/>
      <c r="UF191" s="0"/>
      <c r="UG191" s="0"/>
      <c r="UH191" s="0"/>
      <c r="UI191" s="0"/>
      <c r="UJ191" s="0"/>
      <c r="UK191" s="0"/>
      <c r="UL191" s="0"/>
      <c r="UM191" s="0"/>
      <c r="UN191" s="0"/>
      <c r="UO191" s="0"/>
      <c r="UP191" s="0"/>
      <c r="UQ191" s="0"/>
      <c r="UR191" s="0"/>
      <c r="US191" s="0"/>
      <c r="UT191" s="0"/>
      <c r="UU191" s="0"/>
      <c r="UV191" s="0"/>
      <c r="UW191" s="0"/>
      <c r="UX191" s="0"/>
      <c r="UY191" s="0"/>
      <c r="UZ191" s="0"/>
      <c r="VA191" s="0"/>
      <c r="VB191" s="0"/>
      <c r="VC191" s="0"/>
      <c r="VD191" s="0"/>
      <c r="VE191" s="0"/>
      <c r="VF191" s="0"/>
      <c r="VG191" s="0"/>
      <c r="VH191" s="0"/>
      <c r="VI191" s="0"/>
      <c r="VJ191" s="0"/>
      <c r="VK191" s="0"/>
      <c r="VL191" s="0"/>
      <c r="VM191" s="0"/>
      <c r="VN191" s="0"/>
      <c r="VO191" s="0"/>
      <c r="VP191" s="0"/>
      <c r="VQ191" s="0"/>
      <c r="VR191" s="0"/>
      <c r="VS191" s="0"/>
      <c r="VT191" s="0"/>
      <c r="VU191" s="0"/>
      <c r="VV191" s="0"/>
      <c r="VW191" s="0"/>
      <c r="VX191" s="0"/>
      <c r="VY191" s="0"/>
      <c r="VZ191" s="0"/>
      <c r="WA191" s="0"/>
      <c r="WB191" s="0"/>
      <c r="WC191" s="0"/>
      <c r="WD191" s="0"/>
      <c r="WE191" s="0"/>
      <c r="WF191" s="0"/>
      <c r="WG191" s="0"/>
      <c r="WH191" s="0"/>
      <c r="WI191" s="0"/>
      <c r="WJ191" s="0"/>
      <c r="WK191" s="0"/>
      <c r="WL191" s="0"/>
      <c r="WM191" s="0"/>
      <c r="WN191" s="0"/>
      <c r="WO191" s="0"/>
      <c r="WP191" s="0"/>
      <c r="WQ191" s="0"/>
      <c r="WR191" s="0"/>
      <c r="WS191" s="0"/>
      <c r="WT191" s="0"/>
      <c r="WU191" s="0"/>
      <c r="WV191" s="0"/>
      <c r="WW191" s="0"/>
      <c r="WX191" s="0"/>
      <c r="WY191" s="0"/>
      <c r="WZ191" s="0"/>
      <c r="XA191" s="0"/>
      <c r="XB191" s="0"/>
      <c r="XC191" s="0"/>
      <c r="XD191" s="0"/>
      <c r="XE191" s="0"/>
      <c r="XF191" s="0"/>
      <c r="XG191" s="0"/>
      <c r="XH191" s="0"/>
      <c r="XI191" s="0"/>
      <c r="XJ191" s="0"/>
      <c r="XK191" s="0"/>
      <c r="XL191" s="0"/>
      <c r="XM191" s="0"/>
      <c r="XN191" s="0"/>
      <c r="XO191" s="0"/>
      <c r="XP191" s="0"/>
      <c r="XQ191" s="0"/>
      <c r="XR191" s="0"/>
      <c r="XS191" s="0"/>
      <c r="XT191" s="0"/>
      <c r="XU191" s="0"/>
      <c r="XV191" s="0"/>
      <c r="XW191" s="0"/>
      <c r="XX191" s="0"/>
      <c r="XY191" s="0"/>
      <c r="XZ191" s="0"/>
      <c r="YA191" s="0"/>
      <c r="YB191" s="0"/>
      <c r="YC191" s="0"/>
      <c r="YD191" s="0"/>
      <c r="YE191" s="0"/>
      <c r="YF191" s="0"/>
      <c r="YG191" s="0"/>
      <c r="YH191" s="0"/>
      <c r="YI191" s="0"/>
      <c r="YJ191" s="0"/>
      <c r="YK191" s="0"/>
      <c r="YL191" s="0"/>
      <c r="YM191" s="0"/>
      <c r="YN191" s="0"/>
      <c r="YO191" s="0"/>
      <c r="YP191" s="0"/>
      <c r="YQ191" s="0"/>
      <c r="YR191" s="0"/>
      <c r="YS191" s="0"/>
      <c r="YT191" s="0"/>
      <c r="YU191" s="0"/>
      <c r="YV191" s="0"/>
      <c r="YW191" s="0"/>
      <c r="YX191" s="0"/>
      <c r="YY191" s="0"/>
      <c r="YZ191" s="0"/>
      <c r="ZA191" s="0"/>
      <c r="ZB191" s="0"/>
      <c r="ZC191" s="0"/>
      <c r="ZD191" s="0"/>
      <c r="ZE191" s="0"/>
      <c r="ZF191" s="0"/>
      <c r="ZG191" s="0"/>
      <c r="ZH191" s="0"/>
      <c r="ZI191" s="0"/>
      <c r="ZJ191" s="0"/>
      <c r="ZK191" s="0"/>
      <c r="ZL191" s="0"/>
      <c r="ZM191" s="0"/>
      <c r="ZN191" s="0"/>
      <c r="ZO191" s="0"/>
      <c r="ZP191" s="0"/>
      <c r="ZQ191" s="0"/>
      <c r="ZR191" s="0"/>
      <c r="ZS191" s="0"/>
      <c r="ZT191" s="0"/>
      <c r="ZU191" s="0"/>
      <c r="ZV191" s="0"/>
      <c r="ZW191" s="0"/>
      <c r="ZX191" s="0"/>
      <c r="ZY191" s="0"/>
      <c r="ZZ191" s="0"/>
      <c r="AAA191" s="0"/>
      <c r="AAB191" s="0"/>
      <c r="AAC191" s="0"/>
      <c r="AAD191" s="0"/>
      <c r="AAE191" s="0"/>
      <c r="AAF191" s="0"/>
      <c r="AAG191" s="0"/>
      <c r="AAH191" s="0"/>
      <c r="AAI191" s="0"/>
      <c r="AAJ191" s="0"/>
      <c r="AAK191" s="0"/>
      <c r="AAL191" s="0"/>
      <c r="AAM191" s="0"/>
      <c r="AAN191" s="0"/>
      <c r="AAO191" s="0"/>
      <c r="AAP191" s="0"/>
      <c r="AAQ191" s="0"/>
      <c r="AAR191" s="0"/>
      <c r="AAS191" s="0"/>
      <c r="AAT191" s="0"/>
      <c r="AAU191" s="0"/>
      <c r="AAV191" s="0"/>
      <c r="AAW191" s="0"/>
      <c r="AAX191" s="0"/>
      <c r="AAY191" s="0"/>
      <c r="AAZ191" s="0"/>
      <c r="ABA191" s="0"/>
      <c r="ABB191" s="0"/>
      <c r="ABC191" s="0"/>
      <c r="ABD191" s="0"/>
      <c r="ABE191" s="0"/>
      <c r="ABF191" s="0"/>
      <c r="ABG191" s="0"/>
      <c r="ABH191" s="0"/>
      <c r="ABI191" s="0"/>
      <c r="ABJ191" s="0"/>
      <c r="ABK191" s="0"/>
      <c r="ABL191" s="0"/>
      <c r="ABM191" s="0"/>
      <c r="ABN191" s="0"/>
      <c r="ABO191" s="0"/>
      <c r="ABP191" s="0"/>
      <c r="ABQ191" s="0"/>
      <c r="ABR191" s="0"/>
      <c r="ABS191" s="0"/>
      <c r="ABT191" s="0"/>
      <c r="ABU191" s="0"/>
      <c r="ABV191" s="0"/>
      <c r="ABW191" s="0"/>
      <c r="ABX191" s="0"/>
      <c r="ABY191" s="0"/>
      <c r="ABZ191" s="0"/>
      <c r="ACA191" s="0"/>
      <c r="ACB191" s="0"/>
      <c r="ACC191" s="0"/>
      <c r="ACD191" s="0"/>
      <c r="ACE191" s="0"/>
      <c r="ACF191" s="0"/>
      <c r="ACG191" s="0"/>
      <c r="ACH191" s="0"/>
      <c r="ACI191" s="0"/>
      <c r="ACJ191" s="0"/>
      <c r="ACK191" s="0"/>
      <c r="ACL191" s="0"/>
      <c r="ACM191" s="0"/>
      <c r="ACN191" s="0"/>
      <c r="ACO191" s="0"/>
      <c r="ACP191" s="0"/>
      <c r="ACQ191" s="0"/>
      <c r="ACR191" s="0"/>
      <c r="ACS191" s="0"/>
      <c r="ACT191" s="0"/>
      <c r="ACU191" s="0"/>
      <c r="ACV191" s="0"/>
      <c r="ACW191" s="0"/>
      <c r="ACX191" s="0"/>
      <c r="ACY191" s="0"/>
      <c r="ACZ191" s="0"/>
      <c r="ADA191" s="0"/>
      <c r="ADB191" s="0"/>
      <c r="ADC191" s="0"/>
      <c r="ADD191" s="0"/>
      <c r="ADE191" s="0"/>
      <c r="ADF191" s="0"/>
      <c r="ADG191" s="0"/>
      <c r="ADH191" s="0"/>
      <c r="ADI191" s="0"/>
      <c r="ADJ191" s="0"/>
      <c r="ADK191" s="0"/>
      <c r="ADL191" s="0"/>
      <c r="ADM191" s="0"/>
      <c r="ADN191" s="0"/>
      <c r="ADO191" s="0"/>
      <c r="ADP191" s="0"/>
      <c r="ADQ191" s="0"/>
      <c r="ADR191" s="0"/>
      <c r="ADS191" s="0"/>
      <c r="ADT191" s="0"/>
      <c r="ADU191" s="0"/>
      <c r="ADV191" s="0"/>
      <c r="ADW191" s="0"/>
      <c r="ADX191" s="0"/>
      <c r="ADY191" s="0"/>
      <c r="ADZ191" s="0"/>
      <c r="AEA191" s="0"/>
      <c r="AEB191" s="0"/>
      <c r="AEC191" s="0"/>
      <c r="AED191" s="0"/>
      <c r="AEE191" s="0"/>
      <c r="AEF191" s="0"/>
      <c r="AEG191" s="0"/>
      <c r="AEH191" s="0"/>
      <c r="AEI191" s="0"/>
      <c r="AEJ191" s="0"/>
      <c r="AEK191" s="0"/>
      <c r="AEL191" s="0"/>
      <c r="AEM191" s="0"/>
      <c r="AEN191" s="0"/>
      <c r="AEO191" s="0"/>
      <c r="AEP191" s="0"/>
      <c r="AEQ191" s="0"/>
      <c r="AER191" s="0"/>
      <c r="AES191" s="0"/>
      <c r="AET191" s="0"/>
      <c r="AEU191" s="0"/>
      <c r="AEV191" s="0"/>
      <c r="AEW191" s="0"/>
      <c r="AEX191" s="0"/>
      <c r="AEY191" s="0"/>
      <c r="AEZ191" s="0"/>
      <c r="AFA191" s="0"/>
      <c r="AFB191" s="0"/>
      <c r="AFC191" s="0"/>
      <c r="AFD191" s="0"/>
      <c r="AFE191" s="0"/>
      <c r="AFF191" s="0"/>
      <c r="AFG191" s="0"/>
      <c r="AFH191" s="0"/>
      <c r="AFI191" s="0"/>
      <c r="AFJ191" s="0"/>
      <c r="AFK191" s="0"/>
      <c r="AFL191" s="0"/>
      <c r="AFM191" s="0"/>
      <c r="AFN191" s="0"/>
      <c r="AFO191" s="0"/>
      <c r="AFP191" s="0"/>
      <c r="AFQ191" s="0"/>
      <c r="AFR191" s="0"/>
      <c r="AFS191" s="0"/>
      <c r="AFT191" s="0"/>
      <c r="AFU191" s="0"/>
      <c r="AFV191" s="0"/>
      <c r="AFW191" s="0"/>
      <c r="AFX191" s="0"/>
      <c r="AFY191" s="0"/>
      <c r="AFZ191" s="0"/>
      <c r="AGA191" s="0"/>
      <c r="AGB191" s="0"/>
      <c r="AGC191" s="0"/>
      <c r="AGD191" s="0"/>
      <c r="AGE191" s="0"/>
      <c r="AGF191" s="0"/>
      <c r="AGG191" s="0"/>
      <c r="AGH191" s="0"/>
      <c r="AGI191" s="0"/>
      <c r="AGJ191" s="0"/>
      <c r="AGK191" s="0"/>
      <c r="AGL191" s="0"/>
      <c r="AGM191" s="0"/>
      <c r="AGN191" s="0"/>
      <c r="AGO191" s="0"/>
      <c r="AGP191" s="0"/>
      <c r="AGQ191" s="0"/>
      <c r="AGR191" s="0"/>
      <c r="AGS191" s="0"/>
      <c r="AGT191" s="0"/>
      <c r="AGU191" s="0"/>
      <c r="AGV191" s="0"/>
      <c r="AGW191" s="0"/>
      <c r="AGX191" s="0"/>
      <c r="AGY191" s="0"/>
      <c r="AGZ191" s="0"/>
      <c r="AHA191" s="0"/>
      <c r="AHB191" s="0"/>
      <c r="AHC191" s="0"/>
      <c r="AHD191" s="0"/>
      <c r="AHE191" s="0"/>
      <c r="AHF191" s="0"/>
      <c r="AHG191" s="0"/>
      <c r="AHH191" s="0"/>
      <c r="AHI191" s="0"/>
      <c r="AHJ191" s="0"/>
      <c r="AHK191" s="0"/>
      <c r="AHL191" s="0"/>
      <c r="AHM191" s="0"/>
      <c r="AHN191" s="0"/>
      <c r="AHO191" s="0"/>
      <c r="AHP191" s="0"/>
      <c r="AHQ191" s="0"/>
      <c r="AHR191" s="0"/>
      <c r="AHS191" s="0"/>
      <c r="AHT191" s="0"/>
      <c r="AHU191" s="0"/>
      <c r="AHV191" s="0"/>
      <c r="AHW191" s="0"/>
      <c r="AHX191" s="0"/>
      <c r="AHY191" s="0"/>
      <c r="AHZ191" s="0"/>
      <c r="AIA191" s="0"/>
      <c r="AIB191" s="0"/>
      <c r="AIC191" s="0"/>
      <c r="AID191" s="0"/>
      <c r="AIE191" s="0"/>
      <c r="AIF191" s="0"/>
      <c r="AIG191" s="0"/>
      <c r="AIH191" s="0"/>
      <c r="AII191" s="0"/>
      <c r="AIJ191" s="0"/>
      <c r="AIK191" s="0"/>
      <c r="AIL191" s="0"/>
      <c r="AIM191" s="0"/>
      <c r="AIN191" s="0"/>
      <c r="AIO191" s="0"/>
      <c r="AIP191" s="0"/>
      <c r="AIQ191" s="0"/>
      <c r="AIR191" s="0"/>
      <c r="AIS191" s="0"/>
      <c r="AIT191" s="0"/>
      <c r="AIU191" s="0"/>
      <c r="AIV191" s="0"/>
      <c r="AIW191" s="0"/>
      <c r="AIX191" s="0"/>
      <c r="AIY191" s="0"/>
      <c r="AIZ191" s="0"/>
      <c r="AJA191" s="0"/>
      <c r="AJB191" s="0"/>
      <c r="AJC191" s="0"/>
      <c r="AJD191" s="0"/>
      <c r="AJE191" s="0"/>
      <c r="AJF191" s="0"/>
      <c r="AJG191" s="0"/>
      <c r="AJH191" s="0"/>
      <c r="AJI191" s="0"/>
      <c r="AJJ191" s="0"/>
      <c r="AJK191" s="0"/>
      <c r="AJL191" s="0"/>
      <c r="AJM191" s="0"/>
      <c r="AJN191" s="0"/>
      <c r="AJO191" s="0"/>
      <c r="AJP191" s="0"/>
      <c r="AJQ191" s="0"/>
      <c r="AJR191" s="0"/>
      <c r="AJS191" s="0"/>
      <c r="AJT191" s="0"/>
      <c r="AJU191" s="0"/>
      <c r="AJV191" s="0"/>
      <c r="AJW191" s="0"/>
      <c r="AJX191" s="0"/>
      <c r="AJY191" s="0"/>
      <c r="AJZ191" s="0"/>
      <c r="AKA191" s="0"/>
      <c r="AKB191" s="0"/>
      <c r="AKC191" s="0"/>
      <c r="AKD191" s="0"/>
      <c r="AKE191" s="0"/>
      <c r="AKF191" s="0"/>
      <c r="AKG191" s="0"/>
      <c r="AKH191" s="0"/>
      <c r="AKI191" s="0"/>
      <c r="AKJ191" s="0"/>
      <c r="AKK191" s="0"/>
      <c r="AKL191" s="0"/>
      <c r="AKM191" s="0"/>
      <c r="AKN191" s="0"/>
      <c r="AKO191" s="0"/>
      <c r="AKP191" s="0"/>
      <c r="AKQ191" s="0"/>
      <c r="AKR191" s="0"/>
      <c r="AKS191" s="0"/>
      <c r="AKT191" s="0"/>
      <c r="AKU191" s="0"/>
      <c r="AKV191" s="0"/>
      <c r="AKW191" s="0"/>
      <c r="AKX191" s="0"/>
      <c r="AKY191" s="0"/>
      <c r="AKZ191" s="0"/>
      <c r="ALA191" s="0"/>
      <c r="ALB191" s="0"/>
      <c r="ALC191" s="0"/>
      <c r="ALD191" s="0"/>
      <c r="ALE191" s="0"/>
      <c r="ALF191" s="0"/>
      <c r="ALG191" s="0"/>
      <c r="ALH191" s="0"/>
      <c r="ALI191" s="0"/>
      <c r="ALJ191" s="0"/>
      <c r="ALK191" s="0"/>
      <c r="ALL191" s="0"/>
      <c r="ALM191" s="0"/>
      <c r="ALN191" s="0"/>
      <c r="ALO191" s="0"/>
      <c r="ALP191" s="0"/>
      <c r="ALQ191" s="0"/>
      <c r="ALR191" s="0"/>
      <c r="ALS191" s="0"/>
      <c r="ALT191" s="0"/>
      <c r="ALU191" s="0"/>
      <c r="ALV191" s="0"/>
      <c r="ALW191" s="0"/>
      <c r="ALX191" s="0"/>
      <c r="ALY191" s="0"/>
      <c r="ALZ191" s="0"/>
      <c r="AMA191" s="0"/>
      <c r="AMB191" s="0"/>
      <c r="AMC191" s="0"/>
      <c r="AMD191" s="0"/>
      <c r="AME191" s="0"/>
      <c r="AMF191" s="0"/>
      <c r="AMG191" s="0"/>
      <c r="AMH191" s="0"/>
      <c r="AMI191" s="0"/>
      <c r="AMJ191" s="0"/>
    </row>
    <row r="192" s="258" customFormat="true" ht="15.75" hidden="false" customHeight="true" outlineLevel="1" collapsed="false">
      <c r="A192" s="270"/>
      <c r="B192" s="279" t="s">
        <v>193</v>
      </c>
      <c r="C192" s="210" t="s">
        <v>327</v>
      </c>
      <c r="D192" s="211" t="s">
        <v>195</v>
      </c>
      <c r="E192" s="210"/>
      <c r="F192" s="210"/>
      <c r="G192" s="210"/>
      <c r="H192" s="210"/>
      <c r="I192" s="210"/>
      <c r="J192" s="210"/>
      <c r="K192" s="210"/>
      <c r="L192" s="210"/>
      <c r="M192" s="210"/>
      <c r="N192" s="210"/>
      <c r="O192" s="227" t="e">
        <f aca="false">#VALUE!</f>
        <v>#VALUE!</v>
      </c>
      <c r="P192" s="211" t="e">
        <f aca="false">#VALUE!</f>
        <v>#VALUE!</v>
      </c>
      <c r="Q192" s="211" t="e">
        <f aca="false">#VALUE!</f>
        <v>#VALUE!</v>
      </c>
      <c r="R192" s="211" t="e">
        <f aca="false">#VALUE!</f>
        <v>#VALUE!</v>
      </c>
      <c r="S192" s="211" t="e">
        <f aca="false">#VALUE!</f>
        <v>#VALUE!</v>
      </c>
      <c r="T192" s="211"/>
      <c r="U192" s="211"/>
      <c r="V192" s="211"/>
      <c r="W192" s="211"/>
      <c r="X192" s="228"/>
      <c r="Y192" s="232"/>
      <c r="Z192" s="210"/>
      <c r="AA192" s="210"/>
      <c r="AB192" s="210"/>
      <c r="AC192" s="210"/>
      <c r="AD192" s="210"/>
      <c r="AE192" s="210"/>
      <c r="AF192" s="210"/>
      <c r="AG192" s="210"/>
      <c r="AH192" s="233"/>
      <c r="AI192" s="232"/>
      <c r="AJ192" s="210"/>
      <c r="AK192" s="210"/>
      <c r="AL192" s="210"/>
      <c r="AM192" s="210"/>
      <c r="AN192" s="210"/>
      <c r="AO192" s="210"/>
      <c r="AP192" s="210"/>
      <c r="AQ192" s="210"/>
      <c r="AR192" s="233"/>
      <c r="AS192" s="232"/>
      <c r="AT192" s="210"/>
      <c r="AU192" s="210"/>
      <c r="AV192" s="210"/>
      <c r="AW192" s="210"/>
      <c r="AX192" s="210"/>
      <c r="AY192" s="210"/>
      <c r="AZ192" s="210"/>
      <c r="BA192" s="210"/>
      <c r="BB192" s="233"/>
      <c r="BC192" s="185"/>
      <c r="BD192" s="185"/>
      <c r="BE192" s="185"/>
      <c r="BF192" s="185"/>
      <c r="BG192" s="185"/>
      <c r="BH192" s="185"/>
      <c r="BI192" s="185"/>
      <c r="BJ192" s="185"/>
      <c r="BK192" s="185"/>
      <c r="BL192" s="185"/>
      <c r="BM192" s="185"/>
      <c r="BN192" s="185"/>
      <c r="BO192" s="185"/>
      <c r="BP192" s="185"/>
      <c r="BQ192" s="185"/>
      <c r="BR192" s="185"/>
      <c r="BS192" s="185"/>
      <c r="BT192" s="185"/>
      <c r="BU192" s="185"/>
      <c r="BV192" s="185"/>
    </row>
    <row r="193" customFormat="false" ht="15.75" hidden="false" customHeight="true" outlineLevel="1" collapsed="false">
      <c r="A193" s="270"/>
      <c r="B193" s="275" t="s">
        <v>196</v>
      </c>
      <c r="C193" s="66" t="s">
        <v>328</v>
      </c>
      <c r="D193" s="203" t="s">
        <v>198</v>
      </c>
      <c r="E193" s="66"/>
      <c r="F193" s="66"/>
      <c r="G193" s="66"/>
      <c r="H193" s="66"/>
      <c r="I193" s="66"/>
      <c r="J193" s="66"/>
      <c r="K193" s="66"/>
      <c r="L193" s="66"/>
      <c r="M193" s="66"/>
      <c r="N193" s="66"/>
      <c r="O193" s="204"/>
      <c r="P193" s="203"/>
      <c r="Q193" s="203"/>
      <c r="R193" s="203"/>
      <c r="S193" s="203"/>
      <c r="T193" s="203"/>
      <c r="U193" s="203"/>
      <c r="V193" s="203"/>
      <c r="W193" s="203"/>
      <c r="X193" s="205"/>
      <c r="Y193" s="234"/>
      <c r="Z193" s="66"/>
      <c r="AA193" s="66"/>
      <c r="AB193" s="66"/>
      <c r="AC193" s="66"/>
      <c r="AD193" s="66"/>
      <c r="AE193" s="66"/>
      <c r="AF193" s="66"/>
      <c r="AG193" s="66"/>
      <c r="AH193" s="235"/>
      <c r="AI193" s="234"/>
      <c r="AJ193" s="66"/>
      <c r="AK193" s="66"/>
      <c r="AL193" s="66"/>
      <c r="AM193" s="66"/>
      <c r="AN193" s="66"/>
      <c r="AO193" s="66"/>
      <c r="AP193" s="66"/>
      <c r="AQ193" s="66"/>
      <c r="AR193" s="235"/>
      <c r="AS193" s="234"/>
      <c r="AT193" s="66"/>
      <c r="AU193" s="66"/>
      <c r="AV193" s="66"/>
      <c r="AW193" s="66"/>
      <c r="AX193" s="66"/>
      <c r="AY193" s="66"/>
      <c r="AZ193" s="66"/>
      <c r="BA193" s="66"/>
      <c r="BB193" s="235"/>
      <c r="BC193" s="0"/>
      <c r="BD193" s="0"/>
      <c r="BE193" s="0"/>
      <c r="BF193" s="0"/>
      <c r="BG193" s="0"/>
      <c r="BH193" s="0"/>
      <c r="BI193" s="0"/>
      <c r="BJ193" s="0"/>
      <c r="BK193" s="0"/>
      <c r="BL193" s="0"/>
      <c r="BM193" s="0"/>
      <c r="BN193" s="0"/>
      <c r="BO193" s="0"/>
      <c r="BP193" s="0"/>
      <c r="BQ193" s="0"/>
      <c r="BR193" s="0"/>
      <c r="BS193" s="0"/>
      <c r="BT193" s="0"/>
      <c r="BU193" s="0"/>
      <c r="BV193" s="0"/>
      <c r="BW193" s="0"/>
      <c r="BX193" s="0"/>
      <c r="BY193" s="0"/>
      <c r="BZ193" s="0"/>
      <c r="CA193" s="0"/>
      <c r="CB193" s="0"/>
      <c r="CC193" s="0"/>
      <c r="CD193" s="0"/>
      <c r="CE193" s="0"/>
      <c r="CF193" s="0"/>
      <c r="CG193" s="0"/>
      <c r="CH193" s="0"/>
      <c r="CI193" s="0"/>
      <c r="CJ193" s="0"/>
      <c r="CK193" s="0"/>
      <c r="CL193" s="0"/>
      <c r="CM193" s="0"/>
      <c r="CN193" s="0"/>
      <c r="CO193" s="0"/>
      <c r="CP193" s="0"/>
      <c r="CQ193" s="0"/>
      <c r="CR193" s="0"/>
      <c r="CS193" s="0"/>
      <c r="CT193" s="0"/>
      <c r="CU193" s="0"/>
      <c r="CV193" s="0"/>
      <c r="CW193" s="0"/>
      <c r="CX193" s="0"/>
      <c r="CY193" s="0"/>
      <c r="CZ193" s="0"/>
      <c r="DA193" s="0"/>
      <c r="DB193" s="0"/>
      <c r="DC193" s="0"/>
      <c r="DD193" s="0"/>
      <c r="DE193" s="0"/>
      <c r="DF193" s="0"/>
      <c r="DG193" s="0"/>
      <c r="DH193" s="0"/>
      <c r="DI193" s="0"/>
      <c r="DJ193" s="0"/>
      <c r="DK193" s="0"/>
      <c r="DL193" s="0"/>
      <c r="DM193" s="0"/>
      <c r="DN193" s="0"/>
      <c r="DO193" s="0"/>
      <c r="DP193" s="0"/>
      <c r="DQ193" s="0"/>
      <c r="DR193" s="0"/>
      <c r="DS193" s="0"/>
      <c r="DT193" s="0"/>
      <c r="DU193" s="0"/>
      <c r="DV193" s="0"/>
      <c r="DW193" s="0"/>
      <c r="DX193" s="0"/>
      <c r="DY193" s="0"/>
      <c r="DZ193" s="0"/>
      <c r="EA193" s="0"/>
      <c r="EB193" s="0"/>
      <c r="EC193" s="0"/>
      <c r="ED193" s="0"/>
      <c r="EE193" s="0"/>
      <c r="EF193" s="0"/>
      <c r="EG193" s="0"/>
      <c r="EH193" s="0"/>
      <c r="EI193" s="0"/>
      <c r="EJ193" s="0"/>
      <c r="EK193" s="0"/>
      <c r="EL193" s="0"/>
      <c r="EM193" s="0"/>
      <c r="EN193" s="0"/>
      <c r="EO193" s="0"/>
      <c r="EP193" s="0"/>
      <c r="EQ193" s="0"/>
      <c r="ER193" s="0"/>
      <c r="ES193" s="0"/>
      <c r="ET193" s="0"/>
      <c r="EU193" s="0"/>
      <c r="EV193" s="0"/>
      <c r="EW193" s="0"/>
      <c r="EX193" s="0"/>
      <c r="EY193" s="0"/>
      <c r="EZ193" s="0"/>
      <c r="FA193" s="0"/>
      <c r="FB193" s="0"/>
      <c r="FC193" s="0"/>
      <c r="FD193" s="0"/>
      <c r="FE193" s="0"/>
      <c r="FF193" s="0"/>
      <c r="FG193" s="0"/>
      <c r="FH193" s="0"/>
      <c r="FI193" s="0"/>
      <c r="FJ193" s="0"/>
      <c r="FK193" s="0"/>
      <c r="FL193" s="0"/>
      <c r="FM193" s="0"/>
      <c r="FN193" s="0"/>
      <c r="FO193" s="0"/>
      <c r="FP193" s="0"/>
      <c r="FQ193" s="0"/>
      <c r="FR193" s="0"/>
      <c r="FS193" s="0"/>
      <c r="FT193" s="0"/>
      <c r="FU193" s="0"/>
      <c r="FV193" s="0"/>
      <c r="FW193" s="0"/>
      <c r="FX193" s="0"/>
      <c r="FY193" s="0"/>
      <c r="FZ193" s="0"/>
      <c r="GA193" s="0"/>
      <c r="GB193" s="0"/>
      <c r="GC193" s="0"/>
      <c r="GD193" s="0"/>
      <c r="GE193" s="0"/>
      <c r="GF193" s="0"/>
      <c r="GG193" s="0"/>
      <c r="GH193" s="0"/>
      <c r="GI193" s="0"/>
      <c r="GJ193" s="0"/>
      <c r="GK193" s="0"/>
      <c r="GL193" s="0"/>
      <c r="GM193" s="0"/>
      <c r="GN193" s="0"/>
      <c r="GO193" s="0"/>
      <c r="GP193" s="0"/>
      <c r="GQ193" s="0"/>
      <c r="GR193" s="0"/>
      <c r="GS193" s="0"/>
      <c r="GT193" s="0"/>
      <c r="GU193" s="0"/>
      <c r="GV193" s="0"/>
      <c r="GW193" s="0"/>
      <c r="GX193" s="0"/>
      <c r="GY193" s="0"/>
      <c r="GZ193" s="0"/>
      <c r="HA193" s="0"/>
      <c r="HB193" s="0"/>
      <c r="HC193" s="0"/>
      <c r="HD193" s="0"/>
      <c r="HE193" s="0"/>
      <c r="HF193" s="0"/>
      <c r="HG193" s="0"/>
      <c r="HH193" s="0"/>
      <c r="HI193" s="0"/>
      <c r="HJ193" s="0"/>
      <c r="HK193" s="0"/>
      <c r="HL193" s="0"/>
      <c r="HM193" s="0"/>
      <c r="HN193" s="0"/>
      <c r="HO193" s="0"/>
      <c r="HP193" s="0"/>
      <c r="HQ193" s="0"/>
      <c r="HR193" s="0"/>
      <c r="HS193" s="0"/>
      <c r="HT193" s="0"/>
      <c r="HU193" s="0"/>
      <c r="HV193" s="0"/>
      <c r="HW193" s="0"/>
      <c r="HX193" s="0"/>
      <c r="HY193" s="0"/>
      <c r="HZ193" s="0"/>
      <c r="IA193" s="0"/>
      <c r="IB193" s="0"/>
      <c r="IC193" s="0"/>
      <c r="ID193" s="0"/>
      <c r="IE193" s="0"/>
      <c r="IF193" s="0"/>
      <c r="IG193" s="0"/>
      <c r="IH193" s="0"/>
      <c r="II193" s="0"/>
      <c r="IJ193" s="0"/>
      <c r="IK193" s="0"/>
      <c r="IL193" s="0"/>
      <c r="IM193" s="0"/>
      <c r="IN193" s="0"/>
      <c r="IO193" s="0"/>
      <c r="IP193" s="0"/>
      <c r="IQ193" s="0"/>
      <c r="IR193" s="0"/>
      <c r="IS193" s="0"/>
      <c r="IT193" s="0"/>
      <c r="IU193" s="0"/>
      <c r="IV193" s="0"/>
      <c r="IW193" s="0"/>
      <c r="IX193" s="0"/>
      <c r="IY193" s="0"/>
      <c r="IZ193" s="0"/>
      <c r="JA193" s="0"/>
      <c r="JB193" s="0"/>
      <c r="JC193" s="0"/>
      <c r="JD193" s="0"/>
      <c r="JE193" s="0"/>
      <c r="JF193" s="0"/>
      <c r="JG193" s="0"/>
      <c r="JH193" s="0"/>
      <c r="JI193" s="0"/>
      <c r="JJ193" s="0"/>
      <c r="JK193" s="0"/>
      <c r="JL193" s="0"/>
      <c r="JM193" s="0"/>
      <c r="JN193" s="0"/>
      <c r="JO193" s="0"/>
      <c r="JP193" s="0"/>
      <c r="JQ193" s="0"/>
      <c r="JR193" s="0"/>
      <c r="JS193" s="0"/>
      <c r="JT193" s="0"/>
      <c r="JU193" s="0"/>
      <c r="JV193" s="0"/>
      <c r="JW193" s="0"/>
      <c r="JX193" s="0"/>
      <c r="JY193" s="0"/>
      <c r="JZ193" s="0"/>
      <c r="KA193" s="0"/>
      <c r="KB193" s="0"/>
      <c r="KC193" s="0"/>
      <c r="KD193" s="0"/>
      <c r="KE193" s="0"/>
      <c r="KF193" s="0"/>
      <c r="KG193" s="0"/>
      <c r="KH193" s="0"/>
      <c r="KI193" s="0"/>
      <c r="KJ193" s="0"/>
      <c r="KK193" s="0"/>
      <c r="KL193" s="0"/>
      <c r="KM193" s="0"/>
      <c r="KN193" s="0"/>
      <c r="KO193" s="0"/>
      <c r="KP193" s="0"/>
      <c r="KQ193" s="0"/>
      <c r="KR193" s="0"/>
      <c r="KS193" s="0"/>
      <c r="KT193" s="0"/>
      <c r="KU193" s="0"/>
      <c r="KV193" s="0"/>
      <c r="KW193" s="0"/>
      <c r="KX193" s="0"/>
      <c r="KY193" s="0"/>
      <c r="KZ193" s="0"/>
      <c r="LA193" s="0"/>
      <c r="LB193" s="0"/>
      <c r="LC193" s="0"/>
      <c r="LD193" s="0"/>
      <c r="LE193" s="0"/>
      <c r="LF193" s="0"/>
      <c r="LG193" s="0"/>
      <c r="LH193" s="0"/>
      <c r="LI193" s="0"/>
      <c r="LJ193" s="0"/>
      <c r="LK193" s="0"/>
      <c r="LL193" s="0"/>
      <c r="LM193" s="0"/>
      <c r="LN193" s="0"/>
      <c r="LO193" s="0"/>
      <c r="LP193" s="0"/>
      <c r="LQ193" s="0"/>
      <c r="LR193" s="0"/>
      <c r="LS193" s="0"/>
      <c r="LT193" s="0"/>
      <c r="LU193" s="0"/>
      <c r="LV193" s="0"/>
      <c r="LW193" s="0"/>
      <c r="LX193" s="0"/>
      <c r="LY193" s="0"/>
      <c r="LZ193" s="0"/>
      <c r="MA193" s="0"/>
      <c r="MB193" s="0"/>
      <c r="MC193" s="0"/>
      <c r="MD193" s="0"/>
      <c r="ME193" s="0"/>
      <c r="MF193" s="0"/>
      <c r="MG193" s="0"/>
      <c r="MH193" s="0"/>
      <c r="MI193" s="0"/>
      <c r="MJ193" s="0"/>
      <c r="MK193" s="0"/>
      <c r="ML193" s="0"/>
      <c r="MM193" s="0"/>
      <c r="MN193" s="0"/>
      <c r="MO193" s="0"/>
      <c r="MP193" s="0"/>
      <c r="MQ193" s="0"/>
      <c r="MR193" s="0"/>
      <c r="MS193" s="0"/>
      <c r="MT193" s="0"/>
      <c r="MU193" s="0"/>
      <c r="MV193" s="0"/>
      <c r="MW193" s="0"/>
      <c r="MX193" s="0"/>
      <c r="MY193" s="0"/>
      <c r="MZ193" s="0"/>
      <c r="NA193" s="0"/>
      <c r="NB193" s="0"/>
      <c r="NC193" s="0"/>
      <c r="ND193" s="0"/>
      <c r="NE193" s="0"/>
      <c r="NF193" s="0"/>
      <c r="NG193" s="0"/>
      <c r="NH193" s="0"/>
      <c r="NI193" s="0"/>
      <c r="NJ193" s="0"/>
      <c r="NK193" s="0"/>
      <c r="NL193" s="0"/>
      <c r="NM193" s="0"/>
      <c r="NN193" s="0"/>
      <c r="NO193" s="0"/>
      <c r="NP193" s="0"/>
      <c r="NQ193" s="0"/>
      <c r="NR193" s="0"/>
      <c r="NS193" s="0"/>
      <c r="NT193" s="0"/>
      <c r="NU193" s="0"/>
      <c r="NV193" s="0"/>
      <c r="NW193" s="0"/>
      <c r="NX193" s="0"/>
      <c r="NY193" s="0"/>
      <c r="NZ193" s="0"/>
      <c r="OA193" s="0"/>
      <c r="OB193" s="0"/>
      <c r="OC193" s="0"/>
      <c r="OD193" s="0"/>
      <c r="OE193" s="0"/>
      <c r="OF193" s="0"/>
      <c r="OG193" s="0"/>
      <c r="OH193" s="0"/>
      <c r="OI193" s="0"/>
      <c r="OJ193" s="0"/>
      <c r="OK193" s="0"/>
      <c r="OL193" s="0"/>
      <c r="OM193" s="0"/>
      <c r="ON193" s="0"/>
      <c r="OO193" s="0"/>
      <c r="OP193" s="0"/>
      <c r="OQ193" s="0"/>
      <c r="OR193" s="0"/>
      <c r="OS193" s="0"/>
      <c r="OT193" s="0"/>
      <c r="OU193" s="0"/>
      <c r="OV193" s="0"/>
      <c r="OW193" s="0"/>
      <c r="OX193" s="0"/>
      <c r="OY193" s="0"/>
      <c r="OZ193" s="0"/>
      <c r="PA193" s="0"/>
      <c r="PB193" s="0"/>
      <c r="PC193" s="0"/>
      <c r="PD193" s="0"/>
      <c r="PE193" s="0"/>
      <c r="PF193" s="0"/>
      <c r="PG193" s="0"/>
      <c r="PH193" s="0"/>
      <c r="PI193" s="0"/>
      <c r="PJ193" s="0"/>
      <c r="PK193" s="0"/>
      <c r="PL193" s="0"/>
      <c r="PM193" s="0"/>
      <c r="PN193" s="0"/>
      <c r="PO193" s="0"/>
      <c r="PP193" s="0"/>
      <c r="PQ193" s="0"/>
      <c r="PR193" s="0"/>
      <c r="PS193" s="0"/>
      <c r="PT193" s="0"/>
      <c r="PU193" s="0"/>
      <c r="PV193" s="0"/>
      <c r="PW193" s="0"/>
      <c r="PX193" s="0"/>
      <c r="PY193" s="0"/>
      <c r="PZ193" s="0"/>
      <c r="QA193" s="0"/>
      <c r="QB193" s="0"/>
      <c r="QC193" s="0"/>
      <c r="QD193" s="0"/>
      <c r="QE193" s="0"/>
      <c r="QF193" s="0"/>
      <c r="QG193" s="0"/>
      <c r="QH193" s="0"/>
      <c r="QI193" s="0"/>
      <c r="QJ193" s="0"/>
      <c r="QK193" s="0"/>
      <c r="QL193" s="0"/>
      <c r="QM193" s="0"/>
      <c r="QN193" s="0"/>
      <c r="QO193" s="0"/>
      <c r="QP193" s="0"/>
      <c r="QQ193" s="0"/>
      <c r="QR193" s="0"/>
      <c r="QS193" s="0"/>
      <c r="QT193" s="0"/>
      <c r="QU193" s="0"/>
      <c r="QV193" s="0"/>
      <c r="QW193" s="0"/>
      <c r="QX193" s="0"/>
      <c r="QY193" s="0"/>
      <c r="QZ193" s="0"/>
      <c r="RA193" s="0"/>
      <c r="RB193" s="0"/>
      <c r="RC193" s="0"/>
      <c r="RD193" s="0"/>
      <c r="RE193" s="0"/>
      <c r="RF193" s="0"/>
      <c r="RG193" s="0"/>
      <c r="RH193" s="0"/>
      <c r="RI193" s="0"/>
      <c r="RJ193" s="0"/>
      <c r="RK193" s="0"/>
      <c r="RL193" s="0"/>
      <c r="RM193" s="0"/>
      <c r="RN193" s="0"/>
      <c r="RO193" s="0"/>
      <c r="RP193" s="0"/>
      <c r="RQ193" s="0"/>
      <c r="RR193" s="0"/>
      <c r="RS193" s="0"/>
      <c r="RT193" s="0"/>
      <c r="RU193" s="0"/>
      <c r="RV193" s="0"/>
      <c r="RW193" s="0"/>
      <c r="RX193" s="0"/>
      <c r="RY193" s="0"/>
      <c r="RZ193" s="0"/>
      <c r="SA193" s="0"/>
      <c r="SB193" s="0"/>
      <c r="SC193" s="0"/>
      <c r="SD193" s="0"/>
      <c r="SE193" s="0"/>
      <c r="SF193" s="0"/>
      <c r="SG193" s="0"/>
      <c r="SH193" s="0"/>
      <c r="SI193" s="0"/>
      <c r="SJ193" s="0"/>
      <c r="SK193" s="0"/>
      <c r="SL193" s="0"/>
      <c r="SM193" s="0"/>
      <c r="SN193" s="0"/>
      <c r="SO193" s="0"/>
      <c r="SP193" s="0"/>
      <c r="SQ193" s="0"/>
      <c r="SR193" s="0"/>
      <c r="SS193" s="0"/>
      <c r="ST193" s="0"/>
      <c r="SU193" s="0"/>
      <c r="SV193" s="0"/>
      <c r="SW193" s="0"/>
      <c r="SX193" s="0"/>
      <c r="SY193" s="0"/>
      <c r="SZ193" s="0"/>
      <c r="TA193" s="0"/>
      <c r="TB193" s="0"/>
      <c r="TC193" s="0"/>
      <c r="TD193" s="0"/>
      <c r="TE193" s="0"/>
      <c r="TF193" s="0"/>
      <c r="TG193" s="0"/>
      <c r="TH193" s="0"/>
      <c r="TI193" s="0"/>
      <c r="TJ193" s="0"/>
      <c r="TK193" s="0"/>
      <c r="TL193" s="0"/>
      <c r="TM193" s="0"/>
      <c r="TN193" s="0"/>
      <c r="TO193" s="0"/>
      <c r="TP193" s="0"/>
      <c r="TQ193" s="0"/>
      <c r="TR193" s="0"/>
      <c r="TS193" s="0"/>
      <c r="TT193" s="0"/>
      <c r="TU193" s="0"/>
      <c r="TV193" s="0"/>
      <c r="TW193" s="0"/>
      <c r="TX193" s="0"/>
      <c r="TY193" s="0"/>
      <c r="TZ193" s="0"/>
      <c r="UA193" s="0"/>
      <c r="UB193" s="0"/>
      <c r="UC193" s="0"/>
      <c r="UD193" s="0"/>
      <c r="UE193" s="0"/>
      <c r="UF193" s="0"/>
      <c r="UG193" s="0"/>
      <c r="UH193" s="0"/>
      <c r="UI193" s="0"/>
      <c r="UJ193" s="0"/>
      <c r="UK193" s="0"/>
      <c r="UL193" s="0"/>
      <c r="UM193" s="0"/>
      <c r="UN193" s="0"/>
      <c r="UO193" s="0"/>
      <c r="UP193" s="0"/>
      <c r="UQ193" s="0"/>
      <c r="UR193" s="0"/>
      <c r="US193" s="0"/>
      <c r="UT193" s="0"/>
      <c r="UU193" s="0"/>
      <c r="UV193" s="0"/>
      <c r="UW193" s="0"/>
      <c r="UX193" s="0"/>
      <c r="UY193" s="0"/>
      <c r="UZ193" s="0"/>
      <c r="VA193" s="0"/>
      <c r="VB193" s="0"/>
      <c r="VC193" s="0"/>
      <c r="VD193" s="0"/>
      <c r="VE193" s="0"/>
      <c r="VF193" s="0"/>
      <c r="VG193" s="0"/>
      <c r="VH193" s="0"/>
      <c r="VI193" s="0"/>
      <c r="VJ193" s="0"/>
      <c r="VK193" s="0"/>
      <c r="VL193" s="0"/>
      <c r="VM193" s="0"/>
      <c r="VN193" s="0"/>
      <c r="VO193" s="0"/>
      <c r="VP193" s="0"/>
      <c r="VQ193" s="0"/>
      <c r="VR193" s="0"/>
      <c r="VS193" s="0"/>
      <c r="VT193" s="0"/>
      <c r="VU193" s="0"/>
      <c r="VV193" s="0"/>
      <c r="VW193" s="0"/>
      <c r="VX193" s="0"/>
      <c r="VY193" s="0"/>
      <c r="VZ193" s="0"/>
      <c r="WA193" s="0"/>
      <c r="WB193" s="0"/>
      <c r="WC193" s="0"/>
      <c r="WD193" s="0"/>
      <c r="WE193" s="0"/>
      <c r="WF193" s="0"/>
      <c r="WG193" s="0"/>
      <c r="WH193" s="0"/>
      <c r="WI193" s="0"/>
      <c r="WJ193" s="0"/>
      <c r="WK193" s="0"/>
      <c r="WL193" s="0"/>
      <c r="WM193" s="0"/>
      <c r="WN193" s="0"/>
      <c r="WO193" s="0"/>
      <c r="WP193" s="0"/>
      <c r="WQ193" s="0"/>
      <c r="WR193" s="0"/>
      <c r="WS193" s="0"/>
      <c r="WT193" s="0"/>
      <c r="WU193" s="0"/>
      <c r="WV193" s="0"/>
      <c r="WW193" s="0"/>
      <c r="WX193" s="0"/>
      <c r="WY193" s="0"/>
      <c r="WZ193" s="0"/>
      <c r="XA193" s="0"/>
      <c r="XB193" s="0"/>
      <c r="XC193" s="0"/>
      <c r="XD193" s="0"/>
      <c r="XE193" s="0"/>
      <c r="XF193" s="0"/>
      <c r="XG193" s="0"/>
      <c r="XH193" s="0"/>
      <c r="XI193" s="0"/>
      <c r="XJ193" s="0"/>
      <c r="XK193" s="0"/>
      <c r="XL193" s="0"/>
      <c r="XM193" s="0"/>
      <c r="XN193" s="0"/>
      <c r="XO193" s="0"/>
      <c r="XP193" s="0"/>
      <c r="XQ193" s="0"/>
      <c r="XR193" s="0"/>
      <c r="XS193" s="0"/>
      <c r="XT193" s="0"/>
      <c r="XU193" s="0"/>
      <c r="XV193" s="0"/>
      <c r="XW193" s="0"/>
      <c r="XX193" s="0"/>
      <c r="XY193" s="0"/>
      <c r="XZ193" s="0"/>
      <c r="YA193" s="0"/>
      <c r="YB193" s="0"/>
      <c r="YC193" s="0"/>
      <c r="YD193" s="0"/>
      <c r="YE193" s="0"/>
      <c r="YF193" s="0"/>
      <c r="YG193" s="0"/>
      <c r="YH193" s="0"/>
      <c r="YI193" s="0"/>
      <c r="YJ193" s="0"/>
      <c r="YK193" s="0"/>
      <c r="YL193" s="0"/>
      <c r="YM193" s="0"/>
      <c r="YN193" s="0"/>
      <c r="YO193" s="0"/>
      <c r="YP193" s="0"/>
      <c r="YQ193" s="0"/>
      <c r="YR193" s="0"/>
      <c r="YS193" s="0"/>
      <c r="YT193" s="0"/>
      <c r="YU193" s="0"/>
      <c r="YV193" s="0"/>
      <c r="YW193" s="0"/>
      <c r="YX193" s="0"/>
      <c r="YY193" s="0"/>
      <c r="YZ193" s="0"/>
      <c r="ZA193" s="0"/>
      <c r="ZB193" s="0"/>
      <c r="ZC193" s="0"/>
      <c r="ZD193" s="0"/>
      <c r="ZE193" s="0"/>
      <c r="ZF193" s="0"/>
      <c r="ZG193" s="0"/>
      <c r="ZH193" s="0"/>
      <c r="ZI193" s="0"/>
      <c r="ZJ193" s="0"/>
      <c r="ZK193" s="0"/>
      <c r="ZL193" s="0"/>
      <c r="ZM193" s="0"/>
      <c r="ZN193" s="0"/>
      <c r="ZO193" s="0"/>
      <c r="ZP193" s="0"/>
      <c r="ZQ193" s="0"/>
      <c r="ZR193" s="0"/>
      <c r="ZS193" s="0"/>
      <c r="ZT193" s="0"/>
      <c r="ZU193" s="0"/>
      <c r="ZV193" s="0"/>
      <c r="ZW193" s="0"/>
      <c r="ZX193" s="0"/>
      <c r="ZY193" s="0"/>
      <c r="ZZ193" s="0"/>
      <c r="AAA193" s="0"/>
      <c r="AAB193" s="0"/>
      <c r="AAC193" s="0"/>
      <c r="AAD193" s="0"/>
      <c r="AAE193" s="0"/>
      <c r="AAF193" s="0"/>
      <c r="AAG193" s="0"/>
      <c r="AAH193" s="0"/>
      <c r="AAI193" s="0"/>
      <c r="AAJ193" s="0"/>
      <c r="AAK193" s="0"/>
      <c r="AAL193" s="0"/>
      <c r="AAM193" s="0"/>
      <c r="AAN193" s="0"/>
      <c r="AAO193" s="0"/>
      <c r="AAP193" s="0"/>
      <c r="AAQ193" s="0"/>
      <c r="AAR193" s="0"/>
      <c r="AAS193" s="0"/>
      <c r="AAT193" s="0"/>
      <c r="AAU193" s="0"/>
      <c r="AAV193" s="0"/>
      <c r="AAW193" s="0"/>
      <c r="AAX193" s="0"/>
      <c r="AAY193" s="0"/>
      <c r="AAZ193" s="0"/>
      <c r="ABA193" s="0"/>
      <c r="ABB193" s="0"/>
      <c r="ABC193" s="0"/>
      <c r="ABD193" s="0"/>
      <c r="ABE193" s="0"/>
      <c r="ABF193" s="0"/>
      <c r="ABG193" s="0"/>
      <c r="ABH193" s="0"/>
      <c r="ABI193" s="0"/>
      <c r="ABJ193" s="0"/>
      <c r="ABK193" s="0"/>
      <c r="ABL193" s="0"/>
      <c r="ABM193" s="0"/>
      <c r="ABN193" s="0"/>
      <c r="ABO193" s="0"/>
      <c r="ABP193" s="0"/>
      <c r="ABQ193" s="0"/>
      <c r="ABR193" s="0"/>
      <c r="ABS193" s="0"/>
      <c r="ABT193" s="0"/>
      <c r="ABU193" s="0"/>
      <c r="ABV193" s="0"/>
      <c r="ABW193" s="0"/>
      <c r="ABX193" s="0"/>
      <c r="ABY193" s="0"/>
      <c r="ABZ193" s="0"/>
      <c r="ACA193" s="0"/>
      <c r="ACB193" s="0"/>
      <c r="ACC193" s="0"/>
      <c r="ACD193" s="0"/>
      <c r="ACE193" s="0"/>
      <c r="ACF193" s="0"/>
      <c r="ACG193" s="0"/>
      <c r="ACH193" s="0"/>
      <c r="ACI193" s="0"/>
      <c r="ACJ193" s="0"/>
      <c r="ACK193" s="0"/>
      <c r="ACL193" s="0"/>
      <c r="ACM193" s="0"/>
      <c r="ACN193" s="0"/>
      <c r="ACO193" s="0"/>
      <c r="ACP193" s="0"/>
      <c r="ACQ193" s="0"/>
      <c r="ACR193" s="0"/>
      <c r="ACS193" s="0"/>
      <c r="ACT193" s="0"/>
      <c r="ACU193" s="0"/>
      <c r="ACV193" s="0"/>
      <c r="ACW193" s="0"/>
      <c r="ACX193" s="0"/>
      <c r="ACY193" s="0"/>
      <c r="ACZ193" s="0"/>
      <c r="ADA193" s="0"/>
      <c r="ADB193" s="0"/>
      <c r="ADC193" s="0"/>
      <c r="ADD193" s="0"/>
      <c r="ADE193" s="0"/>
      <c r="ADF193" s="0"/>
      <c r="ADG193" s="0"/>
      <c r="ADH193" s="0"/>
      <c r="ADI193" s="0"/>
      <c r="ADJ193" s="0"/>
      <c r="ADK193" s="0"/>
      <c r="ADL193" s="0"/>
      <c r="ADM193" s="0"/>
      <c r="ADN193" s="0"/>
      <c r="ADO193" s="0"/>
      <c r="ADP193" s="0"/>
      <c r="ADQ193" s="0"/>
      <c r="ADR193" s="0"/>
      <c r="ADS193" s="0"/>
      <c r="ADT193" s="0"/>
      <c r="ADU193" s="0"/>
      <c r="ADV193" s="0"/>
      <c r="ADW193" s="0"/>
      <c r="ADX193" s="0"/>
      <c r="ADY193" s="0"/>
      <c r="ADZ193" s="0"/>
      <c r="AEA193" s="0"/>
      <c r="AEB193" s="0"/>
      <c r="AEC193" s="0"/>
      <c r="AED193" s="0"/>
      <c r="AEE193" s="0"/>
      <c r="AEF193" s="0"/>
      <c r="AEG193" s="0"/>
      <c r="AEH193" s="0"/>
      <c r="AEI193" s="0"/>
      <c r="AEJ193" s="0"/>
      <c r="AEK193" s="0"/>
      <c r="AEL193" s="0"/>
      <c r="AEM193" s="0"/>
      <c r="AEN193" s="0"/>
      <c r="AEO193" s="0"/>
      <c r="AEP193" s="0"/>
      <c r="AEQ193" s="0"/>
      <c r="AER193" s="0"/>
      <c r="AES193" s="0"/>
      <c r="AET193" s="0"/>
      <c r="AEU193" s="0"/>
      <c r="AEV193" s="0"/>
      <c r="AEW193" s="0"/>
      <c r="AEX193" s="0"/>
      <c r="AEY193" s="0"/>
      <c r="AEZ193" s="0"/>
      <c r="AFA193" s="0"/>
      <c r="AFB193" s="0"/>
      <c r="AFC193" s="0"/>
      <c r="AFD193" s="0"/>
      <c r="AFE193" s="0"/>
      <c r="AFF193" s="0"/>
      <c r="AFG193" s="0"/>
      <c r="AFH193" s="0"/>
      <c r="AFI193" s="0"/>
      <c r="AFJ193" s="0"/>
      <c r="AFK193" s="0"/>
      <c r="AFL193" s="0"/>
      <c r="AFM193" s="0"/>
      <c r="AFN193" s="0"/>
      <c r="AFO193" s="0"/>
      <c r="AFP193" s="0"/>
      <c r="AFQ193" s="0"/>
      <c r="AFR193" s="0"/>
      <c r="AFS193" s="0"/>
      <c r="AFT193" s="0"/>
      <c r="AFU193" s="0"/>
      <c r="AFV193" s="0"/>
      <c r="AFW193" s="0"/>
      <c r="AFX193" s="0"/>
      <c r="AFY193" s="0"/>
      <c r="AFZ193" s="0"/>
      <c r="AGA193" s="0"/>
      <c r="AGB193" s="0"/>
      <c r="AGC193" s="0"/>
      <c r="AGD193" s="0"/>
      <c r="AGE193" s="0"/>
      <c r="AGF193" s="0"/>
      <c r="AGG193" s="0"/>
      <c r="AGH193" s="0"/>
      <c r="AGI193" s="0"/>
      <c r="AGJ193" s="0"/>
      <c r="AGK193" s="0"/>
      <c r="AGL193" s="0"/>
      <c r="AGM193" s="0"/>
      <c r="AGN193" s="0"/>
      <c r="AGO193" s="0"/>
      <c r="AGP193" s="0"/>
      <c r="AGQ193" s="0"/>
      <c r="AGR193" s="0"/>
      <c r="AGS193" s="0"/>
      <c r="AGT193" s="0"/>
      <c r="AGU193" s="0"/>
      <c r="AGV193" s="0"/>
      <c r="AGW193" s="0"/>
      <c r="AGX193" s="0"/>
      <c r="AGY193" s="0"/>
      <c r="AGZ193" s="0"/>
      <c r="AHA193" s="0"/>
      <c r="AHB193" s="0"/>
      <c r="AHC193" s="0"/>
      <c r="AHD193" s="0"/>
      <c r="AHE193" s="0"/>
      <c r="AHF193" s="0"/>
      <c r="AHG193" s="0"/>
      <c r="AHH193" s="0"/>
      <c r="AHI193" s="0"/>
      <c r="AHJ193" s="0"/>
      <c r="AHK193" s="0"/>
      <c r="AHL193" s="0"/>
      <c r="AHM193" s="0"/>
      <c r="AHN193" s="0"/>
      <c r="AHO193" s="0"/>
      <c r="AHP193" s="0"/>
      <c r="AHQ193" s="0"/>
      <c r="AHR193" s="0"/>
      <c r="AHS193" s="0"/>
      <c r="AHT193" s="0"/>
      <c r="AHU193" s="0"/>
      <c r="AHV193" s="0"/>
      <c r="AHW193" s="0"/>
      <c r="AHX193" s="0"/>
      <c r="AHY193" s="0"/>
      <c r="AHZ193" s="0"/>
      <c r="AIA193" s="0"/>
      <c r="AIB193" s="0"/>
      <c r="AIC193" s="0"/>
      <c r="AID193" s="0"/>
      <c r="AIE193" s="0"/>
      <c r="AIF193" s="0"/>
      <c r="AIG193" s="0"/>
      <c r="AIH193" s="0"/>
      <c r="AII193" s="0"/>
      <c r="AIJ193" s="0"/>
      <c r="AIK193" s="0"/>
      <c r="AIL193" s="0"/>
      <c r="AIM193" s="0"/>
      <c r="AIN193" s="0"/>
      <c r="AIO193" s="0"/>
      <c r="AIP193" s="0"/>
      <c r="AIQ193" s="0"/>
      <c r="AIR193" s="0"/>
      <c r="AIS193" s="0"/>
      <c r="AIT193" s="0"/>
      <c r="AIU193" s="0"/>
      <c r="AIV193" s="0"/>
      <c r="AIW193" s="0"/>
      <c r="AIX193" s="0"/>
      <c r="AIY193" s="0"/>
      <c r="AIZ193" s="0"/>
      <c r="AJA193" s="0"/>
      <c r="AJB193" s="0"/>
      <c r="AJC193" s="0"/>
      <c r="AJD193" s="0"/>
      <c r="AJE193" s="0"/>
      <c r="AJF193" s="0"/>
      <c r="AJG193" s="0"/>
      <c r="AJH193" s="0"/>
      <c r="AJI193" s="0"/>
      <c r="AJJ193" s="0"/>
      <c r="AJK193" s="0"/>
      <c r="AJL193" s="0"/>
      <c r="AJM193" s="0"/>
      <c r="AJN193" s="0"/>
      <c r="AJO193" s="0"/>
      <c r="AJP193" s="0"/>
      <c r="AJQ193" s="0"/>
      <c r="AJR193" s="0"/>
      <c r="AJS193" s="0"/>
      <c r="AJT193" s="0"/>
      <c r="AJU193" s="0"/>
      <c r="AJV193" s="0"/>
      <c r="AJW193" s="0"/>
      <c r="AJX193" s="0"/>
      <c r="AJY193" s="0"/>
      <c r="AJZ193" s="0"/>
      <c r="AKA193" s="0"/>
      <c r="AKB193" s="0"/>
      <c r="AKC193" s="0"/>
      <c r="AKD193" s="0"/>
      <c r="AKE193" s="0"/>
      <c r="AKF193" s="0"/>
      <c r="AKG193" s="0"/>
      <c r="AKH193" s="0"/>
      <c r="AKI193" s="0"/>
      <c r="AKJ193" s="0"/>
      <c r="AKK193" s="0"/>
      <c r="AKL193" s="0"/>
      <c r="AKM193" s="0"/>
      <c r="AKN193" s="0"/>
      <c r="AKO193" s="0"/>
      <c r="AKP193" s="0"/>
      <c r="AKQ193" s="0"/>
      <c r="AKR193" s="0"/>
      <c r="AKS193" s="0"/>
      <c r="AKT193" s="0"/>
      <c r="AKU193" s="0"/>
      <c r="AKV193" s="0"/>
      <c r="AKW193" s="0"/>
      <c r="AKX193" s="0"/>
      <c r="AKY193" s="0"/>
      <c r="AKZ193" s="0"/>
      <c r="ALA193" s="0"/>
      <c r="ALB193" s="0"/>
      <c r="ALC193" s="0"/>
      <c r="ALD193" s="0"/>
      <c r="ALE193" s="0"/>
      <c r="ALF193" s="0"/>
      <c r="ALG193" s="0"/>
      <c r="ALH193" s="0"/>
      <c r="ALI193" s="0"/>
      <c r="ALJ193" s="0"/>
      <c r="ALK193" s="0"/>
      <c r="ALL193" s="0"/>
      <c r="ALM193" s="0"/>
      <c r="ALN193" s="0"/>
      <c r="ALO193" s="0"/>
      <c r="ALP193" s="0"/>
      <c r="ALQ193" s="0"/>
      <c r="ALR193" s="0"/>
      <c r="ALS193" s="0"/>
      <c r="ALT193" s="0"/>
      <c r="ALU193" s="0"/>
      <c r="ALV193" s="0"/>
      <c r="ALW193" s="0"/>
      <c r="ALX193" s="0"/>
      <c r="ALY193" s="0"/>
      <c r="ALZ193" s="0"/>
      <c r="AMA193" s="0"/>
      <c r="AMB193" s="0"/>
      <c r="AMC193" s="0"/>
      <c r="AMD193" s="0"/>
      <c r="AME193" s="0"/>
      <c r="AMF193" s="0"/>
      <c r="AMG193" s="0"/>
      <c r="AMH193" s="0"/>
      <c r="AMI193" s="0"/>
      <c r="AMJ193" s="0"/>
    </row>
    <row r="194" s="258" customFormat="true" ht="15.75" hidden="false" customHeight="true" outlineLevel="1" collapsed="false">
      <c r="A194" s="270"/>
      <c r="B194" s="279" t="s">
        <v>199</v>
      </c>
      <c r="C194" s="210" t="s">
        <v>329</v>
      </c>
      <c r="D194" s="210" t="s">
        <v>114</v>
      </c>
      <c r="E194" s="210"/>
      <c r="F194" s="210"/>
      <c r="G194" s="210"/>
      <c r="H194" s="210"/>
      <c r="I194" s="210"/>
      <c r="J194" s="210"/>
      <c r="K194" s="210"/>
      <c r="L194" s="210"/>
      <c r="M194" s="210"/>
      <c r="N194" s="210"/>
      <c r="O194" s="227" t="e">
        <f aca="false">#VALUE!</f>
        <v>#VALUE!</v>
      </c>
      <c r="P194" s="211" t="e">
        <f aca="false">#VALUE!</f>
        <v>#VALUE!</v>
      </c>
      <c r="Q194" s="211" t="e">
        <f aca="false">#VALUE!</f>
        <v>#VALUE!</v>
      </c>
      <c r="R194" s="211" t="e">
        <f aca="false">#VALUE!</f>
        <v>#VALUE!</v>
      </c>
      <c r="S194" s="211" t="e">
        <f aca="false">#VALUE!</f>
        <v>#VALUE!</v>
      </c>
      <c r="T194" s="211"/>
      <c r="U194" s="211"/>
      <c r="V194" s="211"/>
      <c r="W194" s="211"/>
      <c r="X194" s="228"/>
      <c r="Y194" s="232"/>
      <c r="Z194" s="210"/>
      <c r="AA194" s="210"/>
      <c r="AB194" s="210"/>
      <c r="AC194" s="210"/>
      <c r="AD194" s="210"/>
      <c r="AE194" s="210"/>
      <c r="AF194" s="210"/>
      <c r="AG194" s="210"/>
      <c r="AH194" s="233"/>
      <c r="AI194" s="232"/>
      <c r="AJ194" s="210"/>
      <c r="AK194" s="210"/>
      <c r="AL194" s="210"/>
      <c r="AM194" s="210"/>
      <c r="AN194" s="210"/>
      <c r="AO194" s="210"/>
      <c r="AP194" s="210"/>
      <c r="AQ194" s="210"/>
      <c r="AR194" s="233"/>
      <c r="AS194" s="232"/>
      <c r="AT194" s="210"/>
      <c r="AU194" s="210"/>
      <c r="AV194" s="210"/>
      <c r="AW194" s="210"/>
      <c r="AX194" s="210"/>
      <c r="AY194" s="210"/>
      <c r="AZ194" s="210"/>
      <c r="BA194" s="210"/>
      <c r="BB194" s="233"/>
      <c r="BC194" s="185"/>
      <c r="BD194" s="185"/>
      <c r="BE194" s="185"/>
      <c r="BF194" s="185"/>
      <c r="BG194" s="185"/>
      <c r="BH194" s="185"/>
      <c r="BI194" s="185"/>
      <c r="BJ194" s="185"/>
      <c r="BK194" s="185"/>
      <c r="BL194" s="185"/>
      <c r="BM194" s="185"/>
      <c r="BN194" s="185"/>
      <c r="BO194" s="185"/>
      <c r="BP194" s="185"/>
      <c r="BQ194" s="185"/>
      <c r="BR194" s="185"/>
      <c r="BS194" s="185"/>
      <c r="BT194" s="185"/>
      <c r="BU194" s="185"/>
      <c r="BV194" s="185"/>
    </row>
    <row r="195" customFormat="false" ht="15.75" hidden="false" customHeight="true" outlineLevel="1" collapsed="false">
      <c r="A195" s="270"/>
      <c r="B195" s="275" t="s">
        <v>112</v>
      </c>
      <c r="C195" s="236" t="s">
        <v>330</v>
      </c>
      <c r="D195" s="66" t="s">
        <v>114</v>
      </c>
      <c r="E195" s="66"/>
      <c r="F195" s="66"/>
      <c r="G195" s="66"/>
      <c r="H195" s="66"/>
      <c r="I195" s="66"/>
      <c r="J195" s="66"/>
      <c r="K195" s="66"/>
      <c r="L195" s="66"/>
      <c r="M195" s="66"/>
      <c r="N195" s="66"/>
      <c r="O195" s="204" t="e">
        <f aca="false">#VALUE!</f>
        <v>#VALUE!</v>
      </c>
      <c r="P195" s="203" t="e">
        <f aca="false">#VALUE!</f>
        <v>#VALUE!</v>
      </c>
      <c r="Q195" s="203" t="e">
        <f aca="false">#VALUE!</f>
        <v>#VALUE!</v>
      </c>
      <c r="R195" s="203" t="e">
        <f aca="false">#VALUE!</f>
        <v>#VALUE!</v>
      </c>
      <c r="S195" s="203" t="e">
        <f aca="false">#VALUE!</f>
        <v>#VALUE!</v>
      </c>
      <c r="T195" s="203"/>
      <c r="U195" s="203"/>
      <c r="V195" s="203"/>
      <c r="W195" s="203"/>
      <c r="X195" s="205"/>
      <c r="Y195" s="234"/>
      <c r="Z195" s="66"/>
      <c r="AA195" s="66"/>
      <c r="AB195" s="66"/>
      <c r="AC195" s="66"/>
      <c r="AD195" s="66"/>
      <c r="AE195" s="66"/>
      <c r="AF195" s="66"/>
      <c r="AG195" s="66"/>
      <c r="AH195" s="235"/>
      <c r="AI195" s="234"/>
      <c r="AJ195" s="66"/>
      <c r="AK195" s="66"/>
      <c r="AL195" s="66"/>
      <c r="AM195" s="66"/>
      <c r="AN195" s="66"/>
      <c r="AO195" s="66"/>
      <c r="AP195" s="66"/>
      <c r="AQ195" s="66"/>
      <c r="AR195" s="235"/>
      <c r="AS195" s="234"/>
      <c r="AT195" s="66"/>
      <c r="AU195" s="66"/>
      <c r="AV195" s="66"/>
      <c r="AW195" s="66"/>
      <c r="AX195" s="66"/>
      <c r="AY195" s="66"/>
      <c r="AZ195" s="66"/>
      <c r="BA195" s="66"/>
      <c r="BB195" s="235"/>
      <c r="BC195" s="0"/>
      <c r="BD195" s="0"/>
      <c r="BE195" s="0"/>
      <c r="BF195" s="0"/>
      <c r="BG195" s="0"/>
      <c r="BH195" s="0"/>
      <c r="BI195" s="0"/>
      <c r="BJ195" s="0"/>
      <c r="BK195" s="0"/>
      <c r="BL195" s="0"/>
      <c r="BM195" s="0"/>
      <c r="BN195" s="0"/>
      <c r="BO195" s="0"/>
      <c r="BP195" s="0"/>
      <c r="BQ195" s="0"/>
      <c r="BR195" s="0"/>
      <c r="BS195" s="0"/>
      <c r="BT195" s="0"/>
      <c r="BU195" s="0"/>
      <c r="BV195" s="0"/>
      <c r="BW195" s="0"/>
      <c r="BX195" s="0"/>
      <c r="BY195" s="0"/>
      <c r="BZ195" s="0"/>
      <c r="CA195" s="0"/>
      <c r="CB195" s="0"/>
      <c r="CC195" s="0"/>
      <c r="CD195" s="0"/>
      <c r="CE195" s="0"/>
      <c r="CF195" s="0"/>
      <c r="CG195" s="0"/>
      <c r="CH195" s="0"/>
      <c r="CI195" s="0"/>
      <c r="CJ195" s="0"/>
      <c r="CK195" s="0"/>
      <c r="CL195" s="0"/>
      <c r="CM195" s="0"/>
      <c r="CN195" s="0"/>
      <c r="CO195" s="0"/>
      <c r="CP195" s="0"/>
      <c r="CQ195" s="0"/>
      <c r="CR195" s="0"/>
      <c r="CS195" s="0"/>
      <c r="CT195" s="0"/>
      <c r="CU195" s="0"/>
      <c r="CV195" s="0"/>
      <c r="CW195" s="0"/>
      <c r="CX195" s="0"/>
      <c r="CY195" s="0"/>
      <c r="CZ195" s="0"/>
      <c r="DA195" s="0"/>
      <c r="DB195" s="0"/>
      <c r="DC195" s="0"/>
      <c r="DD195" s="0"/>
      <c r="DE195" s="0"/>
      <c r="DF195" s="0"/>
      <c r="DG195" s="0"/>
      <c r="DH195" s="0"/>
      <c r="DI195" s="0"/>
      <c r="DJ195" s="0"/>
      <c r="DK195" s="0"/>
      <c r="DL195" s="0"/>
      <c r="DM195" s="0"/>
      <c r="DN195" s="0"/>
      <c r="DO195" s="0"/>
      <c r="DP195" s="0"/>
      <c r="DQ195" s="0"/>
      <c r="DR195" s="0"/>
      <c r="DS195" s="0"/>
      <c r="DT195" s="0"/>
      <c r="DU195" s="0"/>
      <c r="DV195" s="0"/>
      <c r="DW195" s="0"/>
      <c r="DX195" s="0"/>
      <c r="DY195" s="0"/>
      <c r="DZ195" s="0"/>
      <c r="EA195" s="0"/>
      <c r="EB195" s="0"/>
      <c r="EC195" s="0"/>
      <c r="ED195" s="0"/>
      <c r="EE195" s="0"/>
      <c r="EF195" s="0"/>
      <c r="EG195" s="0"/>
      <c r="EH195" s="0"/>
      <c r="EI195" s="0"/>
      <c r="EJ195" s="0"/>
      <c r="EK195" s="0"/>
      <c r="EL195" s="0"/>
      <c r="EM195" s="0"/>
      <c r="EN195" s="0"/>
      <c r="EO195" s="0"/>
      <c r="EP195" s="0"/>
      <c r="EQ195" s="0"/>
      <c r="ER195" s="0"/>
      <c r="ES195" s="0"/>
      <c r="ET195" s="0"/>
      <c r="EU195" s="0"/>
      <c r="EV195" s="0"/>
      <c r="EW195" s="0"/>
      <c r="EX195" s="0"/>
      <c r="EY195" s="0"/>
      <c r="EZ195" s="0"/>
      <c r="FA195" s="0"/>
      <c r="FB195" s="0"/>
      <c r="FC195" s="0"/>
      <c r="FD195" s="0"/>
      <c r="FE195" s="0"/>
      <c r="FF195" s="0"/>
      <c r="FG195" s="0"/>
      <c r="FH195" s="0"/>
      <c r="FI195" s="0"/>
      <c r="FJ195" s="0"/>
      <c r="FK195" s="0"/>
      <c r="FL195" s="0"/>
      <c r="FM195" s="0"/>
      <c r="FN195" s="0"/>
      <c r="FO195" s="0"/>
      <c r="FP195" s="0"/>
      <c r="FQ195" s="0"/>
      <c r="FR195" s="0"/>
      <c r="FS195" s="0"/>
      <c r="FT195" s="0"/>
      <c r="FU195" s="0"/>
      <c r="FV195" s="0"/>
      <c r="FW195" s="0"/>
      <c r="FX195" s="0"/>
      <c r="FY195" s="0"/>
      <c r="FZ195" s="0"/>
      <c r="GA195" s="0"/>
      <c r="GB195" s="0"/>
      <c r="GC195" s="0"/>
      <c r="GD195" s="0"/>
      <c r="GE195" s="0"/>
      <c r="GF195" s="0"/>
      <c r="GG195" s="0"/>
      <c r="GH195" s="0"/>
      <c r="GI195" s="0"/>
      <c r="GJ195" s="0"/>
      <c r="GK195" s="0"/>
      <c r="GL195" s="0"/>
      <c r="GM195" s="0"/>
      <c r="GN195" s="0"/>
      <c r="GO195" s="0"/>
      <c r="GP195" s="0"/>
      <c r="GQ195" s="0"/>
      <c r="GR195" s="0"/>
      <c r="GS195" s="0"/>
      <c r="GT195" s="0"/>
      <c r="GU195" s="0"/>
      <c r="GV195" s="0"/>
      <c r="GW195" s="0"/>
      <c r="GX195" s="0"/>
      <c r="GY195" s="0"/>
      <c r="GZ195" s="0"/>
      <c r="HA195" s="0"/>
      <c r="HB195" s="0"/>
      <c r="HC195" s="0"/>
      <c r="HD195" s="0"/>
      <c r="HE195" s="0"/>
      <c r="HF195" s="0"/>
      <c r="HG195" s="0"/>
      <c r="HH195" s="0"/>
      <c r="HI195" s="0"/>
      <c r="HJ195" s="0"/>
      <c r="HK195" s="0"/>
      <c r="HL195" s="0"/>
      <c r="HM195" s="0"/>
      <c r="HN195" s="0"/>
      <c r="HO195" s="0"/>
      <c r="HP195" s="0"/>
      <c r="HQ195" s="0"/>
      <c r="HR195" s="0"/>
      <c r="HS195" s="0"/>
      <c r="HT195" s="0"/>
      <c r="HU195" s="0"/>
      <c r="HV195" s="0"/>
      <c r="HW195" s="0"/>
      <c r="HX195" s="0"/>
      <c r="HY195" s="0"/>
      <c r="HZ195" s="0"/>
      <c r="IA195" s="0"/>
      <c r="IB195" s="0"/>
      <c r="IC195" s="0"/>
      <c r="ID195" s="0"/>
      <c r="IE195" s="0"/>
      <c r="IF195" s="0"/>
      <c r="IG195" s="0"/>
      <c r="IH195" s="0"/>
      <c r="II195" s="0"/>
      <c r="IJ195" s="0"/>
      <c r="IK195" s="0"/>
      <c r="IL195" s="0"/>
      <c r="IM195" s="0"/>
      <c r="IN195" s="0"/>
      <c r="IO195" s="0"/>
      <c r="IP195" s="0"/>
      <c r="IQ195" s="0"/>
      <c r="IR195" s="0"/>
      <c r="IS195" s="0"/>
      <c r="IT195" s="0"/>
      <c r="IU195" s="0"/>
      <c r="IV195" s="0"/>
      <c r="IW195" s="0"/>
      <c r="IX195" s="0"/>
      <c r="IY195" s="0"/>
      <c r="IZ195" s="0"/>
      <c r="JA195" s="0"/>
      <c r="JB195" s="0"/>
      <c r="JC195" s="0"/>
      <c r="JD195" s="0"/>
      <c r="JE195" s="0"/>
      <c r="JF195" s="0"/>
      <c r="JG195" s="0"/>
      <c r="JH195" s="0"/>
      <c r="JI195" s="0"/>
      <c r="JJ195" s="0"/>
      <c r="JK195" s="0"/>
      <c r="JL195" s="0"/>
      <c r="JM195" s="0"/>
      <c r="JN195" s="0"/>
      <c r="JO195" s="0"/>
      <c r="JP195" s="0"/>
      <c r="JQ195" s="0"/>
      <c r="JR195" s="0"/>
      <c r="JS195" s="0"/>
      <c r="JT195" s="0"/>
      <c r="JU195" s="0"/>
      <c r="JV195" s="0"/>
      <c r="JW195" s="0"/>
      <c r="JX195" s="0"/>
      <c r="JY195" s="0"/>
      <c r="JZ195" s="0"/>
      <c r="KA195" s="0"/>
      <c r="KB195" s="0"/>
      <c r="KC195" s="0"/>
      <c r="KD195" s="0"/>
      <c r="KE195" s="0"/>
      <c r="KF195" s="0"/>
      <c r="KG195" s="0"/>
      <c r="KH195" s="0"/>
      <c r="KI195" s="0"/>
      <c r="KJ195" s="0"/>
      <c r="KK195" s="0"/>
      <c r="KL195" s="0"/>
      <c r="KM195" s="0"/>
      <c r="KN195" s="0"/>
      <c r="KO195" s="0"/>
      <c r="KP195" s="0"/>
      <c r="KQ195" s="0"/>
      <c r="KR195" s="0"/>
      <c r="KS195" s="0"/>
      <c r="KT195" s="0"/>
      <c r="KU195" s="0"/>
      <c r="KV195" s="0"/>
      <c r="KW195" s="0"/>
      <c r="KX195" s="0"/>
      <c r="KY195" s="0"/>
      <c r="KZ195" s="0"/>
      <c r="LA195" s="0"/>
      <c r="LB195" s="0"/>
      <c r="LC195" s="0"/>
      <c r="LD195" s="0"/>
      <c r="LE195" s="0"/>
      <c r="LF195" s="0"/>
      <c r="LG195" s="0"/>
      <c r="LH195" s="0"/>
      <c r="LI195" s="0"/>
      <c r="LJ195" s="0"/>
      <c r="LK195" s="0"/>
      <c r="LL195" s="0"/>
      <c r="LM195" s="0"/>
      <c r="LN195" s="0"/>
      <c r="LO195" s="0"/>
      <c r="LP195" s="0"/>
      <c r="LQ195" s="0"/>
      <c r="LR195" s="0"/>
      <c r="LS195" s="0"/>
      <c r="LT195" s="0"/>
      <c r="LU195" s="0"/>
      <c r="LV195" s="0"/>
      <c r="LW195" s="0"/>
      <c r="LX195" s="0"/>
      <c r="LY195" s="0"/>
      <c r="LZ195" s="0"/>
      <c r="MA195" s="0"/>
      <c r="MB195" s="0"/>
      <c r="MC195" s="0"/>
      <c r="MD195" s="0"/>
      <c r="ME195" s="0"/>
      <c r="MF195" s="0"/>
      <c r="MG195" s="0"/>
      <c r="MH195" s="0"/>
      <c r="MI195" s="0"/>
      <c r="MJ195" s="0"/>
      <c r="MK195" s="0"/>
      <c r="ML195" s="0"/>
      <c r="MM195" s="0"/>
      <c r="MN195" s="0"/>
      <c r="MO195" s="0"/>
      <c r="MP195" s="0"/>
      <c r="MQ195" s="0"/>
      <c r="MR195" s="0"/>
      <c r="MS195" s="0"/>
      <c r="MT195" s="0"/>
      <c r="MU195" s="0"/>
      <c r="MV195" s="0"/>
      <c r="MW195" s="0"/>
      <c r="MX195" s="0"/>
      <c r="MY195" s="0"/>
      <c r="MZ195" s="0"/>
      <c r="NA195" s="0"/>
      <c r="NB195" s="0"/>
      <c r="NC195" s="0"/>
      <c r="ND195" s="0"/>
      <c r="NE195" s="0"/>
      <c r="NF195" s="0"/>
      <c r="NG195" s="0"/>
      <c r="NH195" s="0"/>
      <c r="NI195" s="0"/>
      <c r="NJ195" s="0"/>
      <c r="NK195" s="0"/>
      <c r="NL195" s="0"/>
      <c r="NM195" s="0"/>
      <c r="NN195" s="0"/>
      <c r="NO195" s="0"/>
      <c r="NP195" s="0"/>
      <c r="NQ195" s="0"/>
      <c r="NR195" s="0"/>
      <c r="NS195" s="0"/>
      <c r="NT195" s="0"/>
      <c r="NU195" s="0"/>
      <c r="NV195" s="0"/>
      <c r="NW195" s="0"/>
      <c r="NX195" s="0"/>
      <c r="NY195" s="0"/>
      <c r="NZ195" s="0"/>
      <c r="OA195" s="0"/>
      <c r="OB195" s="0"/>
      <c r="OC195" s="0"/>
      <c r="OD195" s="0"/>
      <c r="OE195" s="0"/>
      <c r="OF195" s="0"/>
      <c r="OG195" s="0"/>
      <c r="OH195" s="0"/>
      <c r="OI195" s="0"/>
      <c r="OJ195" s="0"/>
      <c r="OK195" s="0"/>
      <c r="OL195" s="0"/>
      <c r="OM195" s="0"/>
      <c r="ON195" s="0"/>
      <c r="OO195" s="0"/>
      <c r="OP195" s="0"/>
      <c r="OQ195" s="0"/>
      <c r="OR195" s="0"/>
      <c r="OS195" s="0"/>
      <c r="OT195" s="0"/>
      <c r="OU195" s="0"/>
      <c r="OV195" s="0"/>
      <c r="OW195" s="0"/>
      <c r="OX195" s="0"/>
      <c r="OY195" s="0"/>
      <c r="OZ195" s="0"/>
      <c r="PA195" s="0"/>
      <c r="PB195" s="0"/>
      <c r="PC195" s="0"/>
      <c r="PD195" s="0"/>
      <c r="PE195" s="0"/>
      <c r="PF195" s="0"/>
      <c r="PG195" s="0"/>
      <c r="PH195" s="0"/>
      <c r="PI195" s="0"/>
      <c r="PJ195" s="0"/>
      <c r="PK195" s="0"/>
      <c r="PL195" s="0"/>
      <c r="PM195" s="0"/>
      <c r="PN195" s="0"/>
      <c r="PO195" s="0"/>
      <c r="PP195" s="0"/>
      <c r="PQ195" s="0"/>
      <c r="PR195" s="0"/>
      <c r="PS195" s="0"/>
      <c r="PT195" s="0"/>
      <c r="PU195" s="0"/>
      <c r="PV195" s="0"/>
      <c r="PW195" s="0"/>
      <c r="PX195" s="0"/>
      <c r="PY195" s="0"/>
      <c r="PZ195" s="0"/>
      <c r="QA195" s="0"/>
      <c r="QB195" s="0"/>
      <c r="QC195" s="0"/>
      <c r="QD195" s="0"/>
      <c r="QE195" s="0"/>
      <c r="QF195" s="0"/>
      <c r="QG195" s="0"/>
      <c r="QH195" s="0"/>
      <c r="QI195" s="0"/>
      <c r="QJ195" s="0"/>
      <c r="QK195" s="0"/>
      <c r="QL195" s="0"/>
      <c r="QM195" s="0"/>
      <c r="QN195" s="0"/>
      <c r="QO195" s="0"/>
      <c r="QP195" s="0"/>
      <c r="QQ195" s="0"/>
      <c r="QR195" s="0"/>
      <c r="QS195" s="0"/>
      <c r="QT195" s="0"/>
      <c r="QU195" s="0"/>
      <c r="QV195" s="0"/>
      <c r="QW195" s="0"/>
      <c r="QX195" s="0"/>
      <c r="QY195" s="0"/>
      <c r="QZ195" s="0"/>
      <c r="RA195" s="0"/>
      <c r="RB195" s="0"/>
      <c r="RC195" s="0"/>
      <c r="RD195" s="0"/>
      <c r="RE195" s="0"/>
      <c r="RF195" s="0"/>
      <c r="RG195" s="0"/>
      <c r="RH195" s="0"/>
      <c r="RI195" s="0"/>
      <c r="RJ195" s="0"/>
      <c r="RK195" s="0"/>
      <c r="RL195" s="0"/>
      <c r="RM195" s="0"/>
      <c r="RN195" s="0"/>
      <c r="RO195" s="0"/>
      <c r="RP195" s="0"/>
      <c r="RQ195" s="0"/>
      <c r="RR195" s="0"/>
      <c r="RS195" s="0"/>
      <c r="RT195" s="0"/>
      <c r="RU195" s="0"/>
      <c r="RV195" s="0"/>
      <c r="RW195" s="0"/>
      <c r="RX195" s="0"/>
      <c r="RY195" s="0"/>
      <c r="RZ195" s="0"/>
      <c r="SA195" s="0"/>
      <c r="SB195" s="0"/>
      <c r="SC195" s="0"/>
      <c r="SD195" s="0"/>
      <c r="SE195" s="0"/>
      <c r="SF195" s="0"/>
      <c r="SG195" s="0"/>
      <c r="SH195" s="0"/>
      <c r="SI195" s="0"/>
      <c r="SJ195" s="0"/>
      <c r="SK195" s="0"/>
      <c r="SL195" s="0"/>
      <c r="SM195" s="0"/>
      <c r="SN195" s="0"/>
      <c r="SO195" s="0"/>
      <c r="SP195" s="0"/>
      <c r="SQ195" s="0"/>
      <c r="SR195" s="0"/>
      <c r="SS195" s="0"/>
      <c r="ST195" s="0"/>
      <c r="SU195" s="0"/>
      <c r="SV195" s="0"/>
      <c r="SW195" s="0"/>
      <c r="SX195" s="0"/>
      <c r="SY195" s="0"/>
      <c r="SZ195" s="0"/>
      <c r="TA195" s="0"/>
      <c r="TB195" s="0"/>
      <c r="TC195" s="0"/>
      <c r="TD195" s="0"/>
      <c r="TE195" s="0"/>
      <c r="TF195" s="0"/>
      <c r="TG195" s="0"/>
      <c r="TH195" s="0"/>
      <c r="TI195" s="0"/>
      <c r="TJ195" s="0"/>
      <c r="TK195" s="0"/>
      <c r="TL195" s="0"/>
      <c r="TM195" s="0"/>
      <c r="TN195" s="0"/>
      <c r="TO195" s="0"/>
      <c r="TP195" s="0"/>
      <c r="TQ195" s="0"/>
      <c r="TR195" s="0"/>
      <c r="TS195" s="0"/>
      <c r="TT195" s="0"/>
      <c r="TU195" s="0"/>
      <c r="TV195" s="0"/>
      <c r="TW195" s="0"/>
      <c r="TX195" s="0"/>
      <c r="TY195" s="0"/>
      <c r="TZ195" s="0"/>
      <c r="UA195" s="0"/>
      <c r="UB195" s="0"/>
      <c r="UC195" s="0"/>
      <c r="UD195" s="0"/>
      <c r="UE195" s="0"/>
      <c r="UF195" s="0"/>
      <c r="UG195" s="0"/>
      <c r="UH195" s="0"/>
      <c r="UI195" s="0"/>
      <c r="UJ195" s="0"/>
      <c r="UK195" s="0"/>
      <c r="UL195" s="0"/>
      <c r="UM195" s="0"/>
      <c r="UN195" s="0"/>
      <c r="UO195" s="0"/>
      <c r="UP195" s="0"/>
      <c r="UQ195" s="0"/>
      <c r="UR195" s="0"/>
      <c r="US195" s="0"/>
      <c r="UT195" s="0"/>
      <c r="UU195" s="0"/>
      <c r="UV195" s="0"/>
      <c r="UW195" s="0"/>
      <c r="UX195" s="0"/>
      <c r="UY195" s="0"/>
      <c r="UZ195" s="0"/>
      <c r="VA195" s="0"/>
      <c r="VB195" s="0"/>
      <c r="VC195" s="0"/>
      <c r="VD195" s="0"/>
      <c r="VE195" s="0"/>
      <c r="VF195" s="0"/>
      <c r="VG195" s="0"/>
      <c r="VH195" s="0"/>
      <c r="VI195" s="0"/>
      <c r="VJ195" s="0"/>
      <c r="VK195" s="0"/>
      <c r="VL195" s="0"/>
      <c r="VM195" s="0"/>
      <c r="VN195" s="0"/>
      <c r="VO195" s="0"/>
      <c r="VP195" s="0"/>
      <c r="VQ195" s="0"/>
      <c r="VR195" s="0"/>
      <c r="VS195" s="0"/>
      <c r="VT195" s="0"/>
      <c r="VU195" s="0"/>
      <c r="VV195" s="0"/>
      <c r="VW195" s="0"/>
      <c r="VX195" s="0"/>
      <c r="VY195" s="0"/>
      <c r="VZ195" s="0"/>
      <c r="WA195" s="0"/>
      <c r="WB195" s="0"/>
      <c r="WC195" s="0"/>
      <c r="WD195" s="0"/>
      <c r="WE195" s="0"/>
      <c r="WF195" s="0"/>
      <c r="WG195" s="0"/>
      <c r="WH195" s="0"/>
      <c r="WI195" s="0"/>
      <c r="WJ195" s="0"/>
      <c r="WK195" s="0"/>
      <c r="WL195" s="0"/>
      <c r="WM195" s="0"/>
      <c r="WN195" s="0"/>
      <c r="WO195" s="0"/>
      <c r="WP195" s="0"/>
      <c r="WQ195" s="0"/>
      <c r="WR195" s="0"/>
      <c r="WS195" s="0"/>
      <c r="WT195" s="0"/>
      <c r="WU195" s="0"/>
      <c r="WV195" s="0"/>
      <c r="WW195" s="0"/>
      <c r="WX195" s="0"/>
      <c r="WY195" s="0"/>
      <c r="WZ195" s="0"/>
      <c r="XA195" s="0"/>
      <c r="XB195" s="0"/>
      <c r="XC195" s="0"/>
      <c r="XD195" s="0"/>
      <c r="XE195" s="0"/>
      <c r="XF195" s="0"/>
      <c r="XG195" s="0"/>
      <c r="XH195" s="0"/>
      <c r="XI195" s="0"/>
      <c r="XJ195" s="0"/>
      <c r="XK195" s="0"/>
      <c r="XL195" s="0"/>
      <c r="XM195" s="0"/>
      <c r="XN195" s="0"/>
      <c r="XO195" s="0"/>
      <c r="XP195" s="0"/>
      <c r="XQ195" s="0"/>
      <c r="XR195" s="0"/>
      <c r="XS195" s="0"/>
      <c r="XT195" s="0"/>
      <c r="XU195" s="0"/>
      <c r="XV195" s="0"/>
      <c r="XW195" s="0"/>
      <c r="XX195" s="0"/>
      <c r="XY195" s="0"/>
      <c r="XZ195" s="0"/>
      <c r="YA195" s="0"/>
      <c r="YB195" s="0"/>
      <c r="YC195" s="0"/>
      <c r="YD195" s="0"/>
      <c r="YE195" s="0"/>
      <c r="YF195" s="0"/>
      <c r="YG195" s="0"/>
      <c r="YH195" s="0"/>
      <c r="YI195" s="0"/>
      <c r="YJ195" s="0"/>
      <c r="YK195" s="0"/>
      <c r="YL195" s="0"/>
      <c r="YM195" s="0"/>
      <c r="YN195" s="0"/>
      <c r="YO195" s="0"/>
      <c r="YP195" s="0"/>
      <c r="YQ195" s="0"/>
      <c r="YR195" s="0"/>
      <c r="YS195" s="0"/>
      <c r="YT195" s="0"/>
      <c r="YU195" s="0"/>
      <c r="YV195" s="0"/>
      <c r="YW195" s="0"/>
      <c r="YX195" s="0"/>
      <c r="YY195" s="0"/>
      <c r="YZ195" s="0"/>
      <c r="ZA195" s="0"/>
      <c r="ZB195" s="0"/>
      <c r="ZC195" s="0"/>
      <c r="ZD195" s="0"/>
      <c r="ZE195" s="0"/>
      <c r="ZF195" s="0"/>
      <c r="ZG195" s="0"/>
      <c r="ZH195" s="0"/>
      <c r="ZI195" s="0"/>
      <c r="ZJ195" s="0"/>
      <c r="ZK195" s="0"/>
      <c r="ZL195" s="0"/>
      <c r="ZM195" s="0"/>
      <c r="ZN195" s="0"/>
      <c r="ZO195" s="0"/>
      <c r="ZP195" s="0"/>
      <c r="ZQ195" s="0"/>
      <c r="ZR195" s="0"/>
      <c r="ZS195" s="0"/>
      <c r="ZT195" s="0"/>
      <c r="ZU195" s="0"/>
      <c r="ZV195" s="0"/>
      <c r="ZW195" s="0"/>
      <c r="ZX195" s="0"/>
      <c r="ZY195" s="0"/>
      <c r="ZZ195" s="0"/>
      <c r="AAA195" s="0"/>
      <c r="AAB195" s="0"/>
      <c r="AAC195" s="0"/>
      <c r="AAD195" s="0"/>
      <c r="AAE195" s="0"/>
      <c r="AAF195" s="0"/>
      <c r="AAG195" s="0"/>
      <c r="AAH195" s="0"/>
      <c r="AAI195" s="0"/>
      <c r="AAJ195" s="0"/>
      <c r="AAK195" s="0"/>
      <c r="AAL195" s="0"/>
      <c r="AAM195" s="0"/>
      <c r="AAN195" s="0"/>
      <c r="AAO195" s="0"/>
      <c r="AAP195" s="0"/>
      <c r="AAQ195" s="0"/>
      <c r="AAR195" s="0"/>
      <c r="AAS195" s="0"/>
      <c r="AAT195" s="0"/>
      <c r="AAU195" s="0"/>
      <c r="AAV195" s="0"/>
      <c r="AAW195" s="0"/>
      <c r="AAX195" s="0"/>
      <c r="AAY195" s="0"/>
      <c r="AAZ195" s="0"/>
      <c r="ABA195" s="0"/>
      <c r="ABB195" s="0"/>
      <c r="ABC195" s="0"/>
      <c r="ABD195" s="0"/>
      <c r="ABE195" s="0"/>
      <c r="ABF195" s="0"/>
      <c r="ABG195" s="0"/>
      <c r="ABH195" s="0"/>
      <c r="ABI195" s="0"/>
      <c r="ABJ195" s="0"/>
      <c r="ABK195" s="0"/>
      <c r="ABL195" s="0"/>
      <c r="ABM195" s="0"/>
      <c r="ABN195" s="0"/>
      <c r="ABO195" s="0"/>
      <c r="ABP195" s="0"/>
      <c r="ABQ195" s="0"/>
      <c r="ABR195" s="0"/>
      <c r="ABS195" s="0"/>
      <c r="ABT195" s="0"/>
      <c r="ABU195" s="0"/>
      <c r="ABV195" s="0"/>
      <c r="ABW195" s="0"/>
      <c r="ABX195" s="0"/>
      <c r="ABY195" s="0"/>
      <c r="ABZ195" s="0"/>
      <c r="ACA195" s="0"/>
      <c r="ACB195" s="0"/>
      <c r="ACC195" s="0"/>
      <c r="ACD195" s="0"/>
      <c r="ACE195" s="0"/>
      <c r="ACF195" s="0"/>
      <c r="ACG195" s="0"/>
      <c r="ACH195" s="0"/>
      <c r="ACI195" s="0"/>
      <c r="ACJ195" s="0"/>
      <c r="ACK195" s="0"/>
      <c r="ACL195" s="0"/>
      <c r="ACM195" s="0"/>
      <c r="ACN195" s="0"/>
      <c r="ACO195" s="0"/>
      <c r="ACP195" s="0"/>
      <c r="ACQ195" s="0"/>
      <c r="ACR195" s="0"/>
      <c r="ACS195" s="0"/>
      <c r="ACT195" s="0"/>
      <c r="ACU195" s="0"/>
      <c r="ACV195" s="0"/>
      <c r="ACW195" s="0"/>
      <c r="ACX195" s="0"/>
      <c r="ACY195" s="0"/>
      <c r="ACZ195" s="0"/>
      <c r="ADA195" s="0"/>
      <c r="ADB195" s="0"/>
      <c r="ADC195" s="0"/>
      <c r="ADD195" s="0"/>
      <c r="ADE195" s="0"/>
      <c r="ADF195" s="0"/>
      <c r="ADG195" s="0"/>
      <c r="ADH195" s="0"/>
      <c r="ADI195" s="0"/>
      <c r="ADJ195" s="0"/>
      <c r="ADK195" s="0"/>
      <c r="ADL195" s="0"/>
      <c r="ADM195" s="0"/>
      <c r="ADN195" s="0"/>
      <c r="ADO195" s="0"/>
      <c r="ADP195" s="0"/>
      <c r="ADQ195" s="0"/>
      <c r="ADR195" s="0"/>
      <c r="ADS195" s="0"/>
      <c r="ADT195" s="0"/>
      <c r="ADU195" s="0"/>
      <c r="ADV195" s="0"/>
      <c r="ADW195" s="0"/>
      <c r="ADX195" s="0"/>
      <c r="ADY195" s="0"/>
      <c r="ADZ195" s="0"/>
      <c r="AEA195" s="0"/>
      <c r="AEB195" s="0"/>
      <c r="AEC195" s="0"/>
      <c r="AED195" s="0"/>
      <c r="AEE195" s="0"/>
      <c r="AEF195" s="0"/>
      <c r="AEG195" s="0"/>
      <c r="AEH195" s="0"/>
      <c r="AEI195" s="0"/>
      <c r="AEJ195" s="0"/>
      <c r="AEK195" s="0"/>
      <c r="AEL195" s="0"/>
      <c r="AEM195" s="0"/>
      <c r="AEN195" s="0"/>
      <c r="AEO195" s="0"/>
      <c r="AEP195" s="0"/>
      <c r="AEQ195" s="0"/>
      <c r="AER195" s="0"/>
      <c r="AES195" s="0"/>
      <c r="AET195" s="0"/>
      <c r="AEU195" s="0"/>
      <c r="AEV195" s="0"/>
      <c r="AEW195" s="0"/>
      <c r="AEX195" s="0"/>
      <c r="AEY195" s="0"/>
      <c r="AEZ195" s="0"/>
      <c r="AFA195" s="0"/>
      <c r="AFB195" s="0"/>
      <c r="AFC195" s="0"/>
      <c r="AFD195" s="0"/>
      <c r="AFE195" s="0"/>
      <c r="AFF195" s="0"/>
      <c r="AFG195" s="0"/>
      <c r="AFH195" s="0"/>
      <c r="AFI195" s="0"/>
      <c r="AFJ195" s="0"/>
      <c r="AFK195" s="0"/>
      <c r="AFL195" s="0"/>
      <c r="AFM195" s="0"/>
      <c r="AFN195" s="0"/>
      <c r="AFO195" s="0"/>
      <c r="AFP195" s="0"/>
      <c r="AFQ195" s="0"/>
      <c r="AFR195" s="0"/>
      <c r="AFS195" s="0"/>
      <c r="AFT195" s="0"/>
      <c r="AFU195" s="0"/>
      <c r="AFV195" s="0"/>
      <c r="AFW195" s="0"/>
      <c r="AFX195" s="0"/>
      <c r="AFY195" s="0"/>
      <c r="AFZ195" s="0"/>
      <c r="AGA195" s="0"/>
      <c r="AGB195" s="0"/>
      <c r="AGC195" s="0"/>
      <c r="AGD195" s="0"/>
      <c r="AGE195" s="0"/>
      <c r="AGF195" s="0"/>
      <c r="AGG195" s="0"/>
      <c r="AGH195" s="0"/>
      <c r="AGI195" s="0"/>
      <c r="AGJ195" s="0"/>
      <c r="AGK195" s="0"/>
      <c r="AGL195" s="0"/>
      <c r="AGM195" s="0"/>
      <c r="AGN195" s="0"/>
      <c r="AGO195" s="0"/>
      <c r="AGP195" s="0"/>
      <c r="AGQ195" s="0"/>
      <c r="AGR195" s="0"/>
      <c r="AGS195" s="0"/>
      <c r="AGT195" s="0"/>
      <c r="AGU195" s="0"/>
      <c r="AGV195" s="0"/>
      <c r="AGW195" s="0"/>
      <c r="AGX195" s="0"/>
      <c r="AGY195" s="0"/>
      <c r="AGZ195" s="0"/>
      <c r="AHA195" s="0"/>
      <c r="AHB195" s="0"/>
      <c r="AHC195" s="0"/>
      <c r="AHD195" s="0"/>
      <c r="AHE195" s="0"/>
      <c r="AHF195" s="0"/>
      <c r="AHG195" s="0"/>
      <c r="AHH195" s="0"/>
      <c r="AHI195" s="0"/>
      <c r="AHJ195" s="0"/>
      <c r="AHK195" s="0"/>
      <c r="AHL195" s="0"/>
      <c r="AHM195" s="0"/>
      <c r="AHN195" s="0"/>
      <c r="AHO195" s="0"/>
      <c r="AHP195" s="0"/>
      <c r="AHQ195" s="0"/>
      <c r="AHR195" s="0"/>
      <c r="AHS195" s="0"/>
      <c r="AHT195" s="0"/>
      <c r="AHU195" s="0"/>
      <c r="AHV195" s="0"/>
      <c r="AHW195" s="0"/>
      <c r="AHX195" s="0"/>
      <c r="AHY195" s="0"/>
      <c r="AHZ195" s="0"/>
      <c r="AIA195" s="0"/>
      <c r="AIB195" s="0"/>
      <c r="AIC195" s="0"/>
      <c r="AID195" s="0"/>
      <c r="AIE195" s="0"/>
      <c r="AIF195" s="0"/>
      <c r="AIG195" s="0"/>
      <c r="AIH195" s="0"/>
      <c r="AII195" s="0"/>
      <c r="AIJ195" s="0"/>
      <c r="AIK195" s="0"/>
      <c r="AIL195" s="0"/>
      <c r="AIM195" s="0"/>
      <c r="AIN195" s="0"/>
      <c r="AIO195" s="0"/>
      <c r="AIP195" s="0"/>
      <c r="AIQ195" s="0"/>
      <c r="AIR195" s="0"/>
      <c r="AIS195" s="0"/>
      <c r="AIT195" s="0"/>
      <c r="AIU195" s="0"/>
      <c r="AIV195" s="0"/>
      <c r="AIW195" s="0"/>
      <c r="AIX195" s="0"/>
      <c r="AIY195" s="0"/>
      <c r="AIZ195" s="0"/>
      <c r="AJA195" s="0"/>
      <c r="AJB195" s="0"/>
      <c r="AJC195" s="0"/>
      <c r="AJD195" s="0"/>
      <c r="AJE195" s="0"/>
      <c r="AJF195" s="0"/>
      <c r="AJG195" s="0"/>
      <c r="AJH195" s="0"/>
      <c r="AJI195" s="0"/>
      <c r="AJJ195" s="0"/>
      <c r="AJK195" s="0"/>
      <c r="AJL195" s="0"/>
      <c r="AJM195" s="0"/>
      <c r="AJN195" s="0"/>
      <c r="AJO195" s="0"/>
      <c r="AJP195" s="0"/>
      <c r="AJQ195" s="0"/>
      <c r="AJR195" s="0"/>
      <c r="AJS195" s="0"/>
      <c r="AJT195" s="0"/>
      <c r="AJU195" s="0"/>
      <c r="AJV195" s="0"/>
      <c r="AJW195" s="0"/>
      <c r="AJX195" s="0"/>
      <c r="AJY195" s="0"/>
      <c r="AJZ195" s="0"/>
      <c r="AKA195" s="0"/>
      <c r="AKB195" s="0"/>
      <c r="AKC195" s="0"/>
      <c r="AKD195" s="0"/>
      <c r="AKE195" s="0"/>
      <c r="AKF195" s="0"/>
      <c r="AKG195" s="0"/>
      <c r="AKH195" s="0"/>
      <c r="AKI195" s="0"/>
      <c r="AKJ195" s="0"/>
      <c r="AKK195" s="0"/>
      <c r="AKL195" s="0"/>
      <c r="AKM195" s="0"/>
      <c r="AKN195" s="0"/>
      <c r="AKO195" s="0"/>
      <c r="AKP195" s="0"/>
      <c r="AKQ195" s="0"/>
      <c r="AKR195" s="0"/>
      <c r="AKS195" s="0"/>
      <c r="AKT195" s="0"/>
      <c r="AKU195" s="0"/>
      <c r="AKV195" s="0"/>
      <c r="AKW195" s="0"/>
      <c r="AKX195" s="0"/>
      <c r="AKY195" s="0"/>
      <c r="AKZ195" s="0"/>
      <c r="ALA195" s="0"/>
      <c r="ALB195" s="0"/>
      <c r="ALC195" s="0"/>
      <c r="ALD195" s="0"/>
      <c r="ALE195" s="0"/>
      <c r="ALF195" s="0"/>
      <c r="ALG195" s="0"/>
      <c r="ALH195" s="0"/>
      <c r="ALI195" s="0"/>
      <c r="ALJ195" s="0"/>
      <c r="ALK195" s="0"/>
      <c r="ALL195" s="0"/>
      <c r="ALM195" s="0"/>
      <c r="ALN195" s="0"/>
      <c r="ALO195" s="0"/>
      <c r="ALP195" s="0"/>
      <c r="ALQ195" s="0"/>
      <c r="ALR195" s="0"/>
      <c r="ALS195" s="0"/>
      <c r="ALT195" s="0"/>
      <c r="ALU195" s="0"/>
      <c r="ALV195" s="0"/>
      <c r="ALW195" s="0"/>
      <c r="ALX195" s="0"/>
      <c r="ALY195" s="0"/>
      <c r="ALZ195" s="0"/>
      <c r="AMA195" s="0"/>
      <c r="AMB195" s="0"/>
      <c r="AMC195" s="0"/>
      <c r="AMD195" s="0"/>
      <c r="AME195" s="0"/>
      <c r="AMF195" s="0"/>
      <c r="AMG195" s="0"/>
      <c r="AMH195" s="0"/>
      <c r="AMI195" s="0"/>
      <c r="AMJ195" s="0"/>
    </row>
    <row r="196" s="258" customFormat="true" ht="15.75" hidden="false" customHeight="true" outlineLevel="1" collapsed="false">
      <c r="A196" s="270"/>
      <c r="B196" s="279" t="s">
        <v>116</v>
      </c>
      <c r="C196" s="210" t="s">
        <v>331</v>
      </c>
      <c r="D196" s="210" t="s">
        <v>114</v>
      </c>
      <c r="E196" s="211"/>
      <c r="F196" s="211"/>
      <c r="G196" s="211"/>
      <c r="H196" s="211"/>
      <c r="I196" s="211"/>
      <c r="J196" s="211"/>
      <c r="K196" s="211"/>
      <c r="L196" s="211"/>
      <c r="M196" s="211"/>
      <c r="N196" s="211"/>
      <c r="O196" s="227" t="e">
        <f aca="false">#VALUE!</f>
        <v>#VALUE!</v>
      </c>
      <c r="P196" s="211" t="e">
        <f aca="false">#VALUE!</f>
        <v>#VALUE!</v>
      </c>
      <c r="Q196" s="211" t="e">
        <f aca="false">#VALUE!</f>
        <v>#VALUE!</v>
      </c>
      <c r="R196" s="211" t="e">
        <f aca="false">#VALUE!</f>
        <v>#VALUE!</v>
      </c>
      <c r="S196" s="211" t="e">
        <f aca="false">#VALUE!</f>
        <v>#VALUE!</v>
      </c>
      <c r="T196" s="211"/>
      <c r="U196" s="211"/>
      <c r="V196" s="211"/>
      <c r="W196" s="211"/>
      <c r="X196" s="228"/>
      <c r="Y196" s="227"/>
      <c r="Z196" s="211"/>
      <c r="AA196" s="211"/>
      <c r="AB196" s="211"/>
      <c r="AC196" s="211"/>
      <c r="AD196" s="211"/>
      <c r="AE196" s="211"/>
      <c r="AF196" s="211"/>
      <c r="AG196" s="211"/>
      <c r="AH196" s="228"/>
      <c r="AI196" s="227"/>
      <c r="AJ196" s="211"/>
      <c r="AK196" s="211"/>
      <c r="AL196" s="211"/>
      <c r="AM196" s="211"/>
      <c r="AN196" s="211"/>
      <c r="AO196" s="211"/>
      <c r="AP196" s="211"/>
      <c r="AQ196" s="211"/>
      <c r="AR196" s="228"/>
      <c r="AS196" s="227"/>
      <c r="AT196" s="211"/>
      <c r="AU196" s="211"/>
      <c r="AV196" s="211"/>
      <c r="AW196" s="211"/>
      <c r="AX196" s="211"/>
      <c r="AY196" s="211"/>
      <c r="AZ196" s="211"/>
      <c r="BA196" s="211"/>
      <c r="BB196" s="228"/>
      <c r="BC196" s="185"/>
      <c r="BD196" s="185"/>
      <c r="BE196" s="185"/>
      <c r="BF196" s="185"/>
      <c r="BG196" s="185"/>
      <c r="BH196" s="185"/>
      <c r="BI196" s="185"/>
      <c r="BJ196" s="185"/>
      <c r="BK196" s="185"/>
      <c r="BL196" s="185"/>
      <c r="BM196" s="185"/>
      <c r="BN196" s="185"/>
      <c r="BO196" s="185"/>
      <c r="BP196" s="185"/>
      <c r="BQ196" s="185"/>
      <c r="BR196" s="185"/>
      <c r="BS196" s="185"/>
      <c r="BT196" s="185"/>
      <c r="BU196" s="185"/>
      <c r="BV196" s="185"/>
    </row>
    <row r="197" customFormat="false" ht="15.75" hidden="false" customHeight="true" outlineLevel="1" collapsed="false">
      <c r="A197" s="270"/>
      <c r="B197" s="275" t="s">
        <v>118</v>
      </c>
      <c r="C197" s="66" t="s">
        <v>332</v>
      </c>
      <c r="D197" s="66" t="s">
        <v>114</v>
      </c>
      <c r="E197" s="66"/>
      <c r="F197" s="66"/>
      <c r="G197" s="66"/>
      <c r="H197" s="66"/>
      <c r="I197" s="66"/>
      <c r="J197" s="66"/>
      <c r="K197" s="66"/>
      <c r="L197" s="66"/>
      <c r="M197" s="66"/>
      <c r="N197" s="66"/>
      <c r="O197" s="204"/>
      <c r="P197" s="203"/>
      <c r="Q197" s="203"/>
      <c r="R197" s="203"/>
      <c r="S197" s="203"/>
      <c r="T197" s="203"/>
      <c r="U197" s="203"/>
      <c r="V197" s="203"/>
      <c r="W197" s="203"/>
      <c r="X197" s="205"/>
      <c r="Y197" s="234"/>
      <c r="Z197" s="66"/>
      <c r="AA197" s="66"/>
      <c r="AB197" s="66"/>
      <c r="AC197" s="66"/>
      <c r="AD197" s="66"/>
      <c r="AE197" s="66"/>
      <c r="AF197" s="66"/>
      <c r="AG197" s="66"/>
      <c r="AH197" s="235"/>
      <c r="AI197" s="234"/>
      <c r="AJ197" s="66"/>
      <c r="AK197" s="66"/>
      <c r="AL197" s="66"/>
      <c r="AM197" s="66"/>
      <c r="AN197" s="66"/>
      <c r="AO197" s="66"/>
      <c r="AP197" s="66"/>
      <c r="AQ197" s="66"/>
      <c r="AR197" s="235"/>
      <c r="AS197" s="234"/>
      <c r="AT197" s="66"/>
      <c r="AU197" s="66"/>
      <c r="AV197" s="66"/>
      <c r="AW197" s="66"/>
      <c r="AX197" s="66"/>
      <c r="AY197" s="66"/>
      <c r="AZ197" s="66"/>
      <c r="BA197" s="66"/>
      <c r="BB197" s="235"/>
      <c r="BC197" s="0"/>
      <c r="BD197" s="0"/>
      <c r="BE197" s="0"/>
      <c r="BF197" s="0"/>
      <c r="BG197" s="0"/>
      <c r="BH197" s="0"/>
      <c r="BI197" s="0"/>
      <c r="BJ197" s="0"/>
      <c r="BK197" s="0"/>
      <c r="BL197" s="0"/>
      <c r="BM197" s="0"/>
      <c r="BN197" s="0"/>
      <c r="BO197" s="0"/>
      <c r="BP197" s="0"/>
      <c r="BQ197" s="0"/>
      <c r="BR197" s="0"/>
      <c r="BS197" s="0"/>
      <c r="BT197" s="0"/>
      <c r="BU197" s="0"/>
      <c r="BV197" s="0"/>
      <c r="BW197" s="0"/>
      <c r="BX197" s="0"/>
      <c r="BY197" s="0"/>
      <c r="BZ197" s="0"/>
      <c r="CA197" s="0"/>
      <c r="CB197" s="0"/>
      <c r="CC197" s="0"/>
      <c r="CD197" s="0"/>
      <c r="CE197" s="0"/>
      <c r="CF197" s="0"/>
      <c r="CG197" s="0"/>
      <c r="CH197" s="0"/>
      <c r="CI197" s="0"/>
      <c r="CJ197" s="0"/>
      <c r="CK197" s="0"/>
      <c r="CL197" s="0"/>
      <c r="CM197" s="0"/>
      <c r="CN197" s="0"/>
      <c r="CO197" s="0"/>
      <c r="CP197" s="0"/>
      <c r="CQ197" s="0"/>
      <c r="CR197" s="0"/>
      <c r="CS197" s="0"/>
      <c r="CT197" s="0"/>
      <c r="CU197" s="0"/>
      <c r="CV197" s="0"/>
      <c r="CW197" s="0"/>
      <c r="CX197" s="0"/>
      <c r="CY197" s="0"/>
      <c r="CZ197" s="0"/>
      <c r="DA197" s="0"/>
      <c r="DB197" s="0"/>
      <c r="DC197" s="0"/>
      <c r="DD197" s="0"/>
      <c r="DE197" s="0"/>
      <c r="DF197" s="0"/>
      <c r="DG197" s="0"/>
      <c r="DH197" s="0"/>
      <c r="DI197" s="0"/>
      <c r="DJ197" s="0"/>
      <c r="DK197" s="0"/>
      <c r="DL197" s="0"/>
      <c r="DM197" s="0"/>
      <c r="DN197" s="0"/>
      <c r="DO197" s="0"/>
      <c r="DP197" s="0"/>
      <c r="DQ197" s="0"/>
      <c r="DR197" s="0"/>
      <c r="DS197" s="0"/>
      <c r="DT197" s="0"/>
      <c r="DU197" s="0"/>
      <c r="DV197" s="0"/>
      <c r="DW197" s="0"/>
      <c r="DX197" s="0"/>
      <c r="DY197" s="0"/>
      <c r="DZ197" s="0"/>
      <c r="EA197" s="0"/>
      <c r="EB197" s="0"/>
      <c r="EC197" s="0"/>
      <c r="ED197" s="0"/>
      <c r="EE197" s="0"/>
      <c r="EF197" s="0"/>
      <c r="EG197" s="0"/>
      <c r="EH197" s="0"/>
      <c r="EI197" s="0"/>
      <c r="EJ197" s="0"/>
      <c r="EK197" s="0"/>
      <c r="EL197" s="0"/>
      <c r="EM197" s="0"/>
      <c r="EN197" s="0"/>
      <c r="EO197" s="0"/>
      <c r="EP197" s="0"/>
      <c r="EQ197" s="0"/>
      <c r="ER197" s="0"/>
      <c r="ES197" s="0"/>
      <c r="ET197" s="0"/>
      <c r="EU197" s="0"/>
      <c r="EV197" s="0"/>
      <c r="EW197" s="0"/>
      <c r="EX197" s="0"/>
      <c r="EY197" s="0"/>
      <c r="EZ197" s="0"/>
      <c r="FA197" s="0"/>
      <c r="FB197" s="0"/>
      <c r="FC197" s="0"/>
      <c r="FD197" s="0"/>
      <c r="FE197" s="0"/>
      <c r="FF197" s="0"/>
      <c r="FG197" s="0"/>
      <c r="FH197" s="0"/>
      <c r="FI197" s="0"/>
      <c r="FJ197" s="0"/>
      <c r="FK197" s="0"/>
      <c r="FL197" s="0"/>
      <c r="FM197" s="0"/>
      <c r="FN197" s="0"/>
      <c r="FO197" s="0"/>
      <c r="FP197" s="0"/>
      <c r="FQ197" s="0"/>
      <c r="FR197" s="0"/>
      <c r="FS197" s="0"/>
      <c r="FT197" s="0"/>
      <c r="FU197" s="0"/>
      <c r="FV197" s="0"/>
      <c r="FW197" s="0"/>
      <c r="FX197" s="0"/>
      <c r="FY197" s="0"/>
      <c r="FZ197" s="0"/>
      <c r="GA197" s="0"/>
      <c r="GB197" s="0"/>
      <c r="GC197" s="0"/>
      <c r="GD197" s="0"/>
      <c r="GE197" s="0"/>
      <c r="GF197" s="0"/>
      <c r="GG197" s="0"/>
      <c r="GH197" s="0"/>
      <c r="GI197" s="0"/>
      <c r="GJ197" s="0"/>
      <c r="GK197" s="0"/>
      <c r="GL197" s="0"/>
      <c r="GM197" s="0"/>
      <c r="GN197" s="0"/>
      <c r="GO197" s="0"/>
      <c r="GP197" s="0"/>
      <c r="GQ197" s="0"/>
      <c r="GR197" s="0"/>
      <c r="GS197" s="0"/>
      <c r="GT197" s="0"/>
      <c r="GU197" s="0"/>
      <c r="GV197" s="0"/>
      <c r="GW197" s="0"/>
      <c r="GX197" s="0"/>
      <c r="GY197" s="0"/>
      <c r="GZ197" s="0"/>
      <c r="HA197" s="0"/>
      <c r="HB197" s="0"/>
      <c r="HC197" s="0"/>
      <c r="HD197" s="0"/>
      <c r="HE197" s="0"/>
      <c r="HF197" s="0"/>
      <c r="HG197" s="0"/>
      <c r="HH197" s="0"/>
      <c r="HI197" s="0"/>
      <c r="HJ197" s="0"/>
      <c r="HK197" s="0"/>
      <c r="HL197" s="0"/>
      <c r="HM197" s="0"/>
      <c r="HN197" s="0"/>
      <c r="HO197" s="0"/>
      <c r="HP197" s="0"/>
      <c r="HQ197" s="0"/>
      <c r="HR197" s="0"/>
      <c r="HS197" s="0"/>
      <c r="HT197" s="0"/>
      <c r="HU197" s="0"/>
      <c r="HV197" s="0"/>
      <c r="HW197" s="0"/>
      <c r="HX197" s="0"/>
      <c r="HY197" s="0"/>
      <c r="HZ197" s="0"/>
      <c r="IA197" s="0"/>
      <c r="IB197" s="0"/>
      <c r="IC197" s="0"/>
      <c r="ID197" s="0"/>
      <c r="IE197" s="0"/>
      <c r="IF197" s="0"/>
      <c r="IG197" s="0"/>
      <c r="IH197" s="0"/>
      <c r="II197" s="0"/>
      <c r="IJ197" s="0"/>
      <c r="IK197" s="0"/>
      <c r="IL197" s="0"/>
      <c r="IM197" s="0"/>
      <c r="IN197" s="0"/>
      <c r="IO197" s="0"/>
      <c r="IP197" s="0"/>
      <c r="IQ197" s="0"/>
      <c r="IR197" s="0"/>
      <c r="IS197" s="0"/>
      <c r="IT197" s="0"/>
      <c r="IU197" s="0"/>
      <c r="IV197" s="0"/>
      <c r="IW197" s="0"/>
      <c r="IX197" s="0"/>
      <c r="IY197" s="0"/>
      <c r="IZ197" s="0"/>
      <c r="JA197" s="0"/>
      <c r="JB197" s="0"/>
      <c r="JC197" s="0"/>
      <c r="JD197" s="0"/>
      <c r="JE197" s="0"/>
      <c r="JF197" s="0"/>
      <c r="JG197" s="0"/>
      <c r="JH197" s="0"/>
      <c r="JI197" s="0"/>
      <c r="JJ197" s="0"/>
      <c r="JK197" s="0"/>
      <c r="JL197" s="0"/>
      <c r="JM197" s="0"/>
      <c r="JN197" s="0"/>
      <c r="JO197" s="0"/>
      <c r="JP197" s="0"/>
      <c r="JQ197" s="0"/>
      <c r="JR197" s="0"/>
      <c r="JS197" s="0"/>
      <c r="JT197" s="0"/>
      <c r="JU197" s="0"/>
      <c r="JV197" s="0"/>
      <c r="JW197" s="0"/>
      <c r="JX197" s="0"/>
      <c r="JY197" s="0"/>
      <c r="JZ197" s="0"/>
      <c r="KA197" s="0"/>
      <c r="KB197" s="0"/>
      <c r="KC197" s="0"/>
      <c r="KD197" s="0"/>
      <c r="KE197" s="0"/>
      <c r="KF197" s="0"/>
      <c r="KG197" s="0"/>
      <c r="KH197" s="0"/>
      <c r="KI197" s="0"/>
      <c r="KJ197" s="0"/>
      <c r="KK197" s="0"/>
      <c r="KL197" s="0"/>
      <c r="KM197" s="0"/>
      <c r="KN197" s="0"/>
      <c r="KO197" s="0"/>
      <c r="KP197" s="0"/>
      <c r="KQ197" s="0"/>
      <c r="KR197" s="0"/>
      <c r="KS197" s="0"/>
      <c r="KT197" s="0"/>
      <c r="KU197" s="0"/>
      <c r="KV197" s="0"/>
      <c r="KW197" s="0"/>
      <c r="KX197" s="0"/>
      <c r="KY197" s="0"/>
      <c r="KZ197" s="0"/>
      <c r="LA197" s="0"/>
      <c r="LB197" s="0"/>
      <c r="LC197" s="0"/>
      <c r="LD197" s="0"/>
      <c r="LE197" s="0"/>
      <c r="LF197" s="0"/>
      <c r="LG197" s="0"/>
      <c r="LH197" s="0"/>
      <c r="LI197" s="0"/>
      <c r="LJ197" s="0"/>
      <c r="LK197" s="0"/>
      <c r="LL197" s="0"/>
      <c r="LM197" s="0"/>
      <c r="LN197" s="0"/>
      <c r="LO197" s="0"/>
      <c r="LP197" s="0"/>
      <c r="LQ197" s="0"/>
      <c r="LR197" s="0"/>
      <c r="LS197" s="0"/>
      <c r="LT197" s="0"/>
      <c r="LU197" s="0"/>
      <c r="LV197" s="0"/>
      <c r="LW197" s="0"/>
      <c r="LX197" s="0"/>
      <c r="LY197" s="0"/>
      <c r="LZ197" s="0"/>
      <c r="MA197" s="0"/>
      <c r="MB197" s="0"/>
      <c r="MC197" s="0"/>
      <c r="MD197" s="0"/>
      <c r="ME197" s="0"/>
      <c r="MF197" s="0"/>
      <c r="MG197" s="0"/>
      <c r="MH197" s="0"/>
      <c r="MI197" s="0"/>
      <c r="MJ197" s="0"/>
      <c r="MK197" s="0"/>
      <c r="ML197" s="0"/>
      <c r="MM197" s="0"/>
      <c r="MN197" s="0"/>
      <c r="MO197" s="0"/>
      <c r="MP197" s="0"/>
      <c r="MQ197" s="0"/>
      <c r="MR197" s="0"/>
      <c r="MS197" s="0"/>
      <c r="MT197" s="0"/>
      <c r="MU197" s="0"/>
      <c r="MV197" s="0"/>
      <c r="MW197" s="0"/>
      <c r="MX197" s="0"/>
      <c r="MY197" s="0"/>
      <c r="MZ197" s="0"/>
      <c r="NA197" s="0"/>
      <c r="NB197" s="0"/>
      <c r="NC197" s="0"/>
      <c r="ND197" s="0"/>
      <c r="NE197" s="0"/>
      <c r="NF197" s="0"/>
      <c r="NG197" s="0"/>
      <c r="NH197" s="0"/>
      <c r="NI197" s="0"/>
      <c r="NJ197" s="0"/>
      <c r="NK197" s="0"/>
      <c r="NL197" s="0"/>
      <c r="NM197" s="0"/>
      <c r="NN197" s="0"/>
      <c r="NO197" s="0"/>
      <c r="NP197" s="0"/>
      <c r="NQ197" s="0"/>
      <c r="NR197" s="0"/>
      <c r="NS197" s="0"/>
      <c r="NT197" s="0"/>
      <c r="NU197" s="0"/>
      <c r="NV197" s="0"/>
      <c r="NW197" s="0"/>
      <c r="NX197" s="0"/>
      <c r="NY197" s="0"/>
      <c r="NZ197" s="0"/>
      <c r="OA197" s="0"/>
      <c r="OB197" s="0"/>
      <c r="OC197" s="0"/>
      <c r="OD197" s="0"/>
      <c r="OE197" s="0"/>
      <c r="OF197" s="0"/>
      <c r="OG197" s="0"/>
      <c r="OH197" s="0"/>
      <c r="OI197" s="0"/>
      <c r="OJ197" s="0"/>
      <c r="OK197" s="0"/>
      <c r="OL197" s="0"/>
      <c r="OM197" s="0"/>
      <c r="ON197" s="0"/>
      <c r="OO197" s="0"/>
      <c r="OP197" s="0"/>
      <c r="OQ197" s="0"/>
      <c r="OR197" s="0"/>
      <c r="OS197" s="0"/>
      <c r="OT197" s="0"/>
      <c r="OU197" s="0"/>
      <c r="OV197" s="0"/>
      <c r="OW197" s="0"/>
      <c r="OX197" s="0"/>
      <c r="OY197" s="0"/>
      <c r="OZ197" s="0"/>
      <c r="PA197" s="0"/>
      <c r="PB197" s="0"/>
      <c r="PC197" s="0"/>
      <c r="PD197" s="0"/>
      <c r="PE197" s="0"/>
      <c r="PF197" s="0"/>
      <c r="PG197" s="0"/>
      <c r="PH197" s="0"/>
      <c r="PI197" s="0"/>
      <c r="PJ197" s="0"/>
      <c r="PK197" s="0"/>
      <c r="PL197" s="0"/>
      <c r="PM197" s="0"/>
      <c r="PN197" s="0"/>
      <c r="PO197" s="0"/>
      <c r="PP197" s="0"/>
      <c r="PQ197" s="0"/>
      <c r="PR197" s="0"/>
      <c r="PS197" s="0"/>
      <c r="PT197" s="0"/>
      <c r="PU197" s="0"/>
      <c r="PV197" s="0"/>
      <c r="PW197" s="0"/>
      <c r="PX197" s="0"/>
      <c r="PY197" s="0"/>
      <c r="PZ197" s="0"/>
      <c r="QA197" s="0"/>
      <c r="QB197" s="0"/>
      <c r="QC197" s="0"/>
      <c r="QD197" s="0"/>
      <c r="QE197" s="0"/>
      <c r="QF197" s="0"/>
      <c r="QG197" s="0"/>
      <c r="QH197" s="0"/>
      <c r="QI197" s="0"/>
      <c r="QJ197" s="0"/>
      <c r="QK197" s="0"/>
      <c r="QL197" s="0"/>
      <c r="QM197" s="0"/>
      <c r="QN197" s="0"/>
      <c r="QO197" s="0"/>
      <c r="QP197" s="0"/>
      <c r="QQ197" s="0"/>
      <c r="QR197" s="0"/>
      <c r="QS197" s="0"/>
      <c r="QT197" s="0"/>
      <c r="QU197" s="0"/>
      <c r="QV197" s="0"/>
      <c r="QW197" s="0"/>
      <c r="QX197" s="0"/>
      <c r="QY197" s="0"/>
      <c r="QZ197" s="0"/>
      <c r="RA197" s="0"/>
      <c r="RB197" s="0"/>
      <c r="RC197" s="0"/>
      <c r="RD197" s="0"/>
      <c r="RE197" s="0"/>
      <c r="RF197" s="0"/>
      <c r="RG197" s="0"/>
      <c r="RH197" s="0"/>
      <c r="RI197" s="0"/>
      <c r="RJ197" s="0"/>
      <c r="RK197" s="0"/>
      <c r="RL197" s="0"/>
      <c r="RM197" s="0"/>
      <c r="RN197" s="0"/>
      <c r="RO197" s="0"/>
      <c r="RP197" s="0"/>
      <c r="RQ197" s="0"/>
      <c r="RR197" s="0"/>
      <c r="RS197" s="0"/>
      <c r="RT197" s="0"/>
      <c r="RU197" s="0"/>
      <c r="RV197" s="0"/>
      <c r="RW197" s="0"/>
      <c r="RX197" s="0"/>
      <c r="RY197" s="0"/>
      <c r="RZ197" s="0"/>
      <c r="SA197" s="0"/>
      <c r="SB197" s="0"/>
      <c r="SC197" s="0"/>
      <c r="SD197" s="0"/>
      <c r="SE197" s="0"/>
      <c r="SF197" s="0"/>
      <c r="SG197" s="0"/>
      <c r="SH197" s="0"/>
      <c r="SI197" s="0"/>
      <c r="SJ197" s="0"/>
      <c r="SK197" s="0"/>
      <c r="SL197" s="0"/>
      <c r="SM197" s="0"/>
      <c r="SN197" s="0"/>
      <c r="SO197" s="0"/>
      <c r="SP197" s="0"/>
      <c r="SQ197" s="0"/>
      <c r="SR197" s="0"/>
      <c r="SS197" s="0"/>
      <c r="ST197" s="0"/>
      <c r="SU197" s="0"/>
      <c r="SV197" s="0"/>
      <c r="SW197" s="0"/>
      <c r="SX197" s="0"/>
      <c r="SY197" s="0"/>
      <c r="SZ197" s="0"/>
      <c r="TA197" s="0"/>
      <c r="TB197" s="0"/>
      <c r="TC197" s="0"/>
      <c r="TD197" s="0"/>
      <c r="TE197" s="0"/>
      <c r="TF197" s="0"/>
      <c r="TG197" s="0"/>
      <c r="TH197" s="0"/>
      <c r="TI197" s="0"/>
      <c r="TJ197" s="0"/>
      <c r="TK197" s="0"/>
      <c r="TL197" s="0"/>
      <c r="TM197" s="0"/>
      <c r="TN197" s="0"/>
      <c r="TO197" s="0"/>
      <c r="TP197" s="0"/>
      <c r="TQ197" s="0"/>
      <c r="TR197" s="0"/>
      <c r="TS197" s="0"/>
      <c r="TT197" s="0"/>
      <c r="TU197" s="0"/>
      <c r="TV197" s="0"/>
      <c r="TW197" s="0"/>
      <c r="TX197" s="0"/>
      <c r="TY197" s="0"/>
      <c r="TZ197" s="0"/>
      <c r="UA197" s="0"/>
      <c r="UB197" s="0"/>
      <c r="UC197" s="0"/>
      <c r="UD197" s="0"/>
      <c r="UE197" s="0"/>
      <c r="UF197" s="0"/>
      <c r="UG197" s="0"/>
      <c r="UH197" s="0"/>
      <c r="UI197" s="0"/>
      <c r="UJ197" s="0"/>
      <c r="UK197" s="0"/>
      <c r="UL197" s="0"/>
      <c r="UM197" s="0"/>
      <c r="UN197" s="0"/>
      <c r="UO197" s="0"/>
      <c r="UP197" s="0"/>
      <c r="UQ197" s="0"/>
      <c r="UR197" s="0"/>
      <c r="US197" s="0"/>
      <c r="UT197" s="0"/>
      <c r="UU197" s="0"/>
      <c r="UV197" s="0"/>
      <c r="UW197" s="0"/>
      <c r="UX197" s="0"/>
      <c r="UY197" s="0"/>
      <c r="UZ197" s="0"/>
      <c r="VA197" s="0"/>
      <c r="VB197" s="0"/>
      <c r="VC197" s="0"/>
      <c r="VD197" s="0"/>
      <c r="VE197" s="0"/>
      <c r="VF197" s="0"/>
      <c r="VG197" s="0"/>
      <c r="VH197" s="0"/>
      <c r="VI197" s="0"/>
      <c r="VJ197" s="0"/>
      <c r="VK197" s="0"/>
      <c r="VL197" s="0"/>
      <c r="VM197" s="0"/>
      <c r="VN197" s="0"/>
      <c r="VO197" s="0"/>
      <c r="VP197" s="0"/>
      <c r="VQ197" s="0"/>
      <c r="VR197" s="0"/>
      <c r="VS197" s="0"/>
      <c r="VT197" s="0"/>
      <c r="VU197" s="0"/>
      <c r="VV197" s="0"/>
      <c r="VW197" s="0"/>
      <c r="VX197" s="0"/>
      <c r="VY197" s="0"/>
      <c r="VZ197" s="0"/>
      <c r="WA197" s="0"/>
      <c r="WB197" s="0"/>
      <c r="WC197" s="0"/>
      <c r="WD197" s="0"/>
      <c r="WE197" s="0"/>
      <c r="WF197" s="0"/>
      <c r="WG197" s="0"/>
      <c r="WH197" s="0"/>
      <c r="WI197" s="0"/>
      <c r="WJ197" s="0"/>
      <c r="WK197" s="0"/>
      <c r="WL197" s="0"/>
      <c r="WM197" s="0"/>
      <c r="WN197" s="0"/>
      <c r="WO197" s="0"/>
      <c r="WP197" s="0"/>
      <c r="WQ197" s="0"/>
      <c r="WR197" s="0"/>
      <c r="WS197" s="0"/>
      <c r="WT197" s="0"/>
      <c r="WU197" s="0"/>
      <c r="WV197" s="0"/>
      <c r="WW197" s="0"/>
      <c r="WX197" s="0"/>
      <c r="WY197" s="0"/>
      <c r="WZ197" s="0"/>
      <c r="XA197" s="0"/>
      <c r="XB197" s="0"/>
      <c r="XC197" s="0"/>
      <c r="XD197" s="0"/>
      <c r="XE197" s="0"/>
      <c r="XF197" s="0"/>
      <c r="XG197" s="0"/>
      <c r="XH197" s="0"/>
      <c r="XI197" s="0"/>
      <c r="XJ197" s="0"/>
      <c r="XK197" s="0"/>
      <c r="XL197" s="0"/>
      <c r="XM197" s="0"/>
      <c r="XN197" s="0"/>
      <c r="XO197" s="0"/>
      <c r="XP197" s="0"/>
      <c r="XQ197" s="0"/>
      <c r="XR197" s="0"/>
      <c r="XS197" s="0"/>
      <c r="XT197" s="0"/>
      <c r="XU197" s="0"/>
      <c r="XV197" s="0"/>
      <c r="XW197" s="0"/>
      <c r="XX197" s="0"/>
      <c r="XY197" s="0"/>
      <c r="XZ197" s="0"/>
      <c r="YA197" s="0"/>
      <c r="YB197" s="0"/>
      <c r="YC197" s="0"/>
      <c r="YD197" s="0"/>
      <c r="YE197" s="0"/>
      <c r="YF197" s="0"/>
      <c r="YG197" s="0"/>
      <c r="YH197" s="0"/>
      <c r="YI197" s="0"/>
      <c r="YJ197" s="0"/>
      <c r="YK197" s="0"/>
      <c r="YL197" s="0"/>
      <c r="YM197" s="0"/>
      <c r="YN197" s="0"/>
      <c r="YO197" s="0"/>
      <c r="YP197" s="0"/>
      <c r="YQ197" s="0"/>
      <c r="YR197" s="0"/>
      <c r="YS197" s="0"/>
      <c r="YT197" s="0"/>
      <c r="YU197" s="0"/>
      <c r="YV197" s="0"/>
      <c r="YW197" s="0"/>
      <c r="YX197" s="0"/>
      <c r="YY197" s="0"/>
      <c r="YZ197" s="0"/>
      <c r="ZA197" s="0"/>
      <c r="ZB197" s="0"/>
      <c r="ZC197" s="0"/>
      <c r="ZD197" s="0"/>
      <c r="ZE197" s="0"/>
      <c r="ZF197" s="0"/>
      <c r="ZG197" s="0"/>
      <c r="ZH197" s="0"/>
      <c r="ZI197" s="0"/>
      <c r="ZJ197" s="0"/>
      <c r="ZK197" s="0"/>
      <c r="ZL197" s="0"/>
      <c r="ZM197" s="0"/>
      <c r="ZN197" s="0"/>
      <c r="ZO197" s="0"/>
      <c r="ZP197" s="0"/>
      <c r="ZQ197" s="0"/>
      <c r="ZR197" s="0"/>
      <c r="ZS197" s="0"/>
      <c r="ZT197" s="0"/>
      <c r="ZU197" s="0"/>
      <c r="ZV197" s="0"/>
      <c r="ZW197" s="0"/>
      <c r="ZX197" s="0"/>
      <c r="ZY197" s="0"/>
      <c r="ZZ197" s="0"/>
      <c r="AAA197" s="0"/>
      <c r="AAB197" s="0"/>
      <c r="AAC197" s="0"/>
      <c r="AAD197" s="0"/>
      <c r="AAE197" s="0"/>
      <c r="AAF197" s="0"/>
      <c r="AAG197" s="0"/>
      <c r="AAH197" s="0"/>
      <c r="AAI197" s="0"/>
      <c r="AAJ197" s="0"/>
      <c r="AAK197" s="0"/>
      <c r="AAL197" s="0"/>
      <c r="AAM197" s="0"/>
      <c r="AAN197" s="0"/>
      <c r="AAO197" s="0"/>
      <c r="AAP197" s="0"/>
      <c r="AAQ197" s="0"/>
      <c r="AAR197" s="0"/>
      <c r="AAS197" s="0"/>
      <c r="AAT197" s="0"/>
      <c r="AAU197" s="0"/>
      <c r="AAV197" s="0"/>
      <c r="AAW197" s="0"/>
      <c r="AAX197" s="0"/>
      <c r="AAY197" s="0"/>
      <c r="AAZ197" s="0"/>
      <c r="ABA197" s="0"/>
      <c r="ABB197" s="0"/>
      <c r="ABC197" s="0"/>
      <c r="ABD197" s="0"/>
      <c r="ABE197" s="0"/>
      <c r="ABF197" s="0"/>
      <c r="ABG197" s="0"/>
      <c r="ABH197" s="0"/>
      <c r="ABI197" s="0"/>
      <c r="ABJ197" s="0"/>
      <c r="ABK197" s="0"/>
      <c r="ABL197" s="0"/>
      <c r="ABM197" s="0"/>
      <c r="ABN197" s="0"/>
      <c r="ABO197" s="0"/>
      <c r="ABP197" s="0"/>
      <c r="ABQ197" s="0"/>
      <c r="ABR197" s="0"/>
      <c r="ABS197" s="0"/>
      <c r="ABT197" s="0"/>
      <c r="ABU197" s="0"/>
      <c r="ABV197" s="0"/>
      <c r="ABW197" s="0"/>
      <c r="ABX197" s="0"/>
      <c r="ABY197" s="0"/>
      <c r="ABZ197" s="0"/>
      <c r="ACA197" s="0"/>
      <c r="ACB197" s="0"/>
      <c r="ACC197" s="0"/>
      <c r="ACD197" s="0"/>
      <c r="ACE197" s="0"/>
      <c r="ACF197" s="0"/>
      <c r="ACG197" s="0"/>
      <c r="ACH197" s="0"/>
      <c r="ACI197" s="0"/>
      <c r="ACJ197" s="0"/>
      <c r="ACK197" s="0"/>
      <c r="ACL197" s="0"/>
      <c r="ACM197" s="0"/>
      <c r="ACN197" s="0"/>
      <c r="ACO197" s="0"/>
      <c r="ACP197" s="0"/>
      <c r="ACQ197" s="0"/>
      <c r="ACR197" s="0"/>
      <c r="ACS197" s="0"/>
      <c r="ACT197" s="0"/>
      <c r="ACU197" s="0"/>
      <c r="ACV197" s="0"/>
      <c r="ACW197" s="0"/>
      <c r="ACX197" s="0"/>
      <c r="ACY197" s="0"/>
      <c r="ACZ197" s="0"/>
      <c r="ADA197" s="0"/>
      <c r="ADB197" s="0"/>
      <c r="ADC197" s="0"/>
      <c r="ADD197" s="0"/>
      <c r="ADE197" s="0"/>
      <c r="ADF197" s="0"/>
      <c r="ADG197" s="0"/>
      <c r="ADH197" s="0"/>
      <c r="ADI197" s="0"/>
      <c r="ADJ197" s="0"/>
      <c r="ADK197" s="0"/>
      <c r="ADL197" s="0"/>
      <c r="ADM197" s="0"/>
      <c r="ADN197" s="0"/>
      <c r="ADO197" s="0"/>
      <c r="ADP197" s="0"/>
      <c r="ADQ197" s="0"/>
      <c r="ADR197" s="0"/>
      <c r="ADS197" s="0"/>
      <c r="ADT197" s="0"/>
      <c r="ADU197" s="0"/>
      <c r="ADV197" s="0"/>
      <c r="ADW197" s="0"/>
      <c r="ADX197" s="0"/>
      <c r="ADY197" s="0"/>
      <c r="ADZ197" s="0"/>
      <c r="AEA197" s="0"/>
      <c r="AEB197" s="0"/>
      <c r="AEC197" s="0"/>
      <c r="AED197" s="0"/>
      <c r="AEE197" s="0"/>
      <c r="AEF197" s="0"/>
      <c r="AEG197" s="0"/>
      <c r="AEH197" s="0"/>
      <c r="AEI197" s="0"/>
      <c r="AEJ197" s="0"/>
      <c r="AEK197" s="0"/>
      <c r="AEL197" s="0"/>
      <c r="AEM197" s="0"/>
      <c r="AEN197" s="0"/>
      <c r="AEO197" s="0"/>
      <c r="AEP197" s="0"/>
      <c r="AEQ197" s="0"/>
      <c r="AER197" s="0"/>
      <c r="AES197" s="0"/>
      <c r="AET197" s="0"/>
      <c r="AEU197" s="0"/>
      <c r="AEV197" s="0"/>
      <c r="AEW197" s="0"/>
      <c r="AEX197" s="0"/>
      <c r="AEY197" s="0"/>
      <c r="AEZ197" s="0"/>
      <c r="AFA197" s="0"/>
      <c r="AFB197" s="0"/>
      <c r="AFC197" s="0"/>
      <c r="AFD197" s="0"/>
      <c r="AFE197" s="0"/>
      <c r="AFF197" s="0"/>
      <c r="AFG197" s="0"/>
      <c r="AFH197" s="0"/>
      <c r="AFI197" s="0"/>
      <c r="AFJ197" s="0"/>
      <c r="AFK197" s="0"/>
      <c r="AFL197" s="0"/>
      <c r="AFM197" s="0"/>
      <c r="AFN197" s="0"/>
      <c r="AFO197" s="0"/>
      <c r="AFP197" s="0"/>
      <c r="AFQ197" s="0"/>
      <c r="AFR197" s="0"/>
      <c r="AFS197" s="0"/>
      <c r="AFT197" s="0"/>
      <c r="AFU197" s="0"/>
      <c r="AFV197" s="0"/>
      <c r="AFW197" s="0"/>
      <c r="AFX197" s="0"/>
      <c r="AFY197" s="0"/>
      <c r="AFZ197" s="0"/>
      <c r="AGA197" s="0"/>
      <c r="AGB197" s="0"/>
      <c r="AGC197" s="0"/>
      <c r="AGD197" s="0"/>
      <c r="AGE197" s="0"/>
      <c r="AGF197" s="0"/>
      <c r="AGG197" s="0"/>
      <c r="AGH197" s="0"/>
      <c r="AGI197" s="0"/>
      <c r="AGJ197" s="0"/>
      <c r="AGK197" s="0"/>
      <c r="AGL197" s="0"/>
      <c r="AGM197" s="0"/>
      <c r="AGN197" s="0"/>
      <c r="AGO197" s="0"/>
      <c r="AGP197" s="0"/>
      <c r="AGQ197" s="0"/>
      <c r="AGR197" s="0"/>
      <c r="AGS197" s="0"/>
      <c r="AGT197" s="0"/>
      <c r="AGU197" s="0"/>
      <c r="AGV197" s="0"/>
      <c r="AGW197" s="0"/>
      <c r="AGX197" s="0"/>
      <c r="AGY197" s="0"/>
      <c r="AGZ197" s="0"/>
      <c r="AHA197" s="0"/>
      <c r="AHB197" s="0"/>
      <c r="AHC197" s="0"/>
      <c r="AHD197" s="0"/>
      <c r="AHE197" s="0"/>
      <c r="AHF197" s="0"/>
      <c r="AHG197" s="0"/>
      <c r="AHH197" s="0"/>
      <c r="AHI197" s="0"/>
      <c r="AHJ197" s="0"/>
      <c r="AHK197" s="0"/>
      <c r="AHL197" s="0"/>
      <c r="AHM197" s="0"/>
      <c r="AHN197" s="0"/>
      <c r="AHO197" s="0"/>
      <c r="AHP197" s="0"/>
      <c r="AHQ197" s="0"/>
      <c r="AHR197" s="0"/>
      <c r="AHS197" s="0"/>
      <c r="AHT197" s="0"/>
      <c r="AHU197" s="0"/>
      <c r="AHV197" s="0"/>
      <c r="AHW197" s="0"/>
      <c r="AHX197" s="0"/>
      <c r="AHY197" s="0"/>
      <c r="AHZ197" s="0"/>
      <c r="AIA197" s="0"/>
      <c r="AIB197" s="0"/>
      <c r="AIC197" s="0"/>
      <c r="AID197" s="0"/>
      <c r="AIE197" s="0"/>
      <c r="AIF197" s="0"/>
      <c r="AIG197" s="0"/>
      <c r="AIH197" s="0"/>
      <c r="AII197" s="0"/>
      <c r="AIJ197" s="0"/>
      <c r="AIK197" s="0"/>
      <c r="AIL197" s="0"/>
      <c r="AIM197" s="0"/>
      <c r="AIN197" s="0"/>
      <c r="AIO197" s="0"/>
      <c r="AIP197" s="0"/>
      <c r="AIQ197" s="0"/>
      <c r="AIR197" s="0"/>
      <c r="AIS197" s="0"/>
      <c r="AIT197" s="0"/>
      <c r="AIU197" s="0"/>
      <c r="AIV197" s="0"/>
      <c r="AIW197" s="0"/>
      <c r="AIX197" s="0"/>
      <c r="AIY197" s="0"/>
      <c r="AIZ197" s="0"/>
      <c r="AJA197" s="0"/>
      <c r="AJB197" s="0"/>
      <c r="AJC197" s="0"/>
      <c r="AJD197" s="0"/>
      <c r="AJE197" s="0"/>
      <c r="AJF197" s="0"/>
      <c r="AJG197" s="0"/>
      <c r="AJH197" s="0"/>
      <c r="AJI197" s="0"/>
      <c r="AJJ197" s="0"/>
      <c r="AJK197" s="0"/>
      <c r="AJL197" s="0"/>
      <c r="AJM197" s="0"/>
      <c r="AJN197" s="0"/>
      <c r="AJO197" s="0"/>
      <c r="AJP197" s="0"/>
      <c r="AJQ197" s="0"/>
      <c r="AJR197" s="0"/>
      <c r="AJS197" s="0"/>
      <c r="AJT197" s="0"/>
      <c r="AJU197" s="0"/>
      <c r="AJV197" s="0"/>
      <c r="AJW197" s="0"/>
      <c r="AJX197" s="0"/>
      <c r="AJY197" s="0"/>
      <c r="AJZ197" s="0"/>
      <c r="AKA197" s="0"/>
      <c r="AKB197" s="0"/>
      <c r="AKC197" s="0"/>
      <c r="AKD197" s="0"/>
      <c r="AKE197" s="0"/>
      <c r="AKF197" s="0"/>
      <c r="AKG197" s="0"/>
      <c r="AKH197" s="0"/>
      <c r="AKI197" s="0"/>
      <c r="AKJ197" s="0"/>
      <c r="AKK197" s="0"/>
      <c r="AKL197" s="0"/>
      <c r="AKM197" s="0"/>
      <c r="AKN197" s="0"/>
      <c r="AKO197" s="0"/>
      <c r="AKP197" s="0"/>
      <c r="AKQ197" s="0"/>
      <c r="AKR197" s="0"/>
      <c r="AKS197" s="0"/>
      <c r="AKT197" s="0"/>
      <c r="AKU197" s="0"/>
      <c r="AKV197" s="0"/>
      <c r="AKW197" s="0"/>
      <c r="AKX197" s="0"/>
      <c r="AKY197" s="0"/>
      <c r="AKZ197" s="0"/>
      <c r="ALA197" s="0"/>
      <c r="ALB197" s="0"/>
      <c r="ALC197" s="0"/>
      <c r="ALD197" s="0"/>
      <c r="ALE197" s="0"/>
      <c r="ALF197" s="0"/>
      <c r="ALG197" s="0"/>
      <c r="ALH197" s="0"/>
      <c r="ALI197" s="0"/>
      <c r="ALJ197" s="0"/>
      <c r="ALK197" s="0"/>
      <c r="ALL197" s="0"/>
      <c r="ALM197" s="0"/>
      <c r="ALN197" s="0"/>
      <c r="ALO197" s="0"/>
      <c r="ALP197" s="0"/>
      <c r="ALQ197" s="0"/>
      <c r="ALR197" s="0"/>
      <c r="ALS197" s="0"/>
      <c r="ALT197" s="0"/>
      <c r="ALU197" s="0"/>
      <c r="ALV197" s="0"/>
      <c r="ALW197" s="0"/>
      <c r="ALX197" s="0"/>
      <c r="ALY197" s="0"/>
      <c r="ALZ197" s="0"/>
      <c r="AMA197" s="0"/>
      <c r="AMB197" s="0"/>
      <c r="AMC197" s="0"/>
      <c r="AMD197" s="0"/>
      <c r="AME197" s="0"/>
      <c r="AMF197" s="0"/>
      <c r="AMG197" s="0"/>
      <c r="AMH197" s="0"/>
      <c r="AMI197" s="0"/>
      <c r="AMJ197" s="0"/>
    </row>
    <row r="198" s="258" customFormat="true" ht="15.75" hidden="false" customHeight="true" outlineLevel="1" collapsed="false">
      <c r="A198" s="270"/>
      <c r="B198" s="279" t="s">
        <v>204</v>
      </c>
      <c r="C198" s="210" t="s">
        <v>333</v>
      </c>
      <c r="D198" s="210" t="s">
        <v>206</v>
      </c>
      <c r="E198" s="210"/>
      <c r="F198" s="210"/>
      <c r="G198" s="210"/>
      <c r="H198" s="210"/>
      <c r="I198" s="210"/>
      <c r="J198" s="210"/>
      <c r="K198" s="210"/>
      <c r="L198" s="210"/>
      <c r="M198" s="210"/>
      <c r="N198" s="284"/>
      <c r="O198" s="232"/>
      <c r="P198" s="210"/>
      <c r="Q198" s="210"/>
      <c r="R198" s="210"/>
      <c r="S198" s="210"/>
      <c r="T198" s="210"/>
      <c r="U198" s="210"/>
      <c r="V198" s="210"/>
      <c r="W198" s="210"/>
      <c r="X198" s="285"/>
      <c r="Y198" s="232"/>
      <c r="Z198" s="210"/>
      <c r="AA198" s="210"/>
      <c r="AB198" s="210"/>
      <c r="AC198" s="210"/>
      <c r="AD198" s="210"/>
      <c r="AE198" s="210"/>
      <c r="AF198" s="210"/>
      <c r="AG198" s="210"/>
      <c r="AH198" s="285"/>
      <c r="AI198" s="232"/>
      <c r="AJ198" s="210"/>
      <c r="AK198" s="210"/>
      <c r="AL198" s="210"/>
      <c r="AM198" s="210"/>
      <c r="AN198" s="210"/>
      <c r="AO198" s="210"/>
      <c r="AP198" s="210"/>
      <c r="AQ198" s="210"/>
      <c r="AR198" s="285"/>
      <c r="AS198" s="232"/>
      <c r="AT198" s="210"/>
      <c r="AU198" s="210"/>
      <c r="AV198" s="210"/>
      <c r="AW198" s="210"/>
      <c r="AX198" s="210"/>
      <c r="AY198" s="210"/>
      <c r="AZ198" s="210"/>
      <c r="BA198" s="210"/>
      <c r="BB198" s="285"/>
      <c r="BC198" s="185"/>
      <c r="BD198" s="185"/>
      <c r="BE198" s="185"/>
      <c r="BF198" s="185"/>
      <c r="BG198" s="185"/>
      <c r="BH198" s="185"/>
      <c r="BI198" s="185"/>
      <c r="BJ198" s="185"/>
      <c r="BK198" s="185"/>
      <c r="BL198" s="185"/>
      <c r="BM198" s="185"/>
      <c r="BN198" s="185"/>
      <c r="BO198" s="185"/>
      <c r="BP198" s="185"/>
      <c r="BQ198" s="185"/>
      <c r="BR198" s="185"/>
      <c r="BS198" s="185"/>
      <c r="BT198" s="185"/>
      <c r="BU198" s="185"/>
      <c r="BV198" s="185"/>
    </row>
    <row r="199" customFormat="false" ht="15.75" hidden="false" customHeight="true" outlineLevel="0" collapsed="false">
      <c r="A199" s="270"/>
      <c r="B199" s="31" t="s">
        <v>25</v>
      </c>
      <c r="C199" s="238"/>
      <c r="D199" s="238"/>
      <c r="E199" s="238"/>
      <c r="F199" s="238"/>
      <c r="G199" s="238"/>
      <c r="H199" s="238"/>
      <c r="I199" s="238"/>
      <c r="J199" s="238"/>
      <c r="K199" s="238"/>
      <c r="L199" s="238"/>
      <c r="M199" s="238"/>
      <c r="N199" s="238"/>
      <c r="O199" s="239"/>
      <c r="P199" s="238"/>
      <c r="Q199" s="238"/>
      <c r="R199" s="238"/>
      <c r="S199" s="238"/>
      <c r="T199" s="238"/>
      <c r="U199" s="238"/>
      <c r="V199" s="238"/>
      <c r="W199" s="238"/>
      <c r="X199" s="240"/>
      <c r="Y199" s="239"/>
      <c r="Z199" s="238"/>
      <c r="AA199" s="238"/>
      <c r="AB199" s="238"/>
      <c r="AC199" s="238"/>
      <c r="AD199" s="238"/>
      <c r="AE199" s="238"/>
      <c r="AF199" s="238"/>
      <c r="AG199" s="238"/>
      <c r="AH199" s="240"/>
      <c r="AI199" s="239"/>
      <c r="AJ199" s="238"/>
      <c r="AK199" s="238"/>
      <c r="AL199" s="238"/>
      <c r="AM199" s="238"/>
      <c r="AN199" s="238"/>
      <c r="AO199" s="238"/>
      <c r="AP199" s="238"/>
      <c r="AQ199" s="238"/>
      <c r="AR199" s="240"/>
      <c r="AS199" s="239"/>
      <c r="AT199" s="238"/>
      <c r="AU199" s="238"/>
      <c r="AV199" s="238"/>
      <c r="AW199" s="238"/>
      <c r="AX199" s="238"/>
      <c r="AY199" s="238"/>
      <c r="AZ199" s="238"/>
      <c r="BA199" s="238"/>
      <c r="BB199" s="240"/>
      <c r="BC199" s="0"/>
      <c r="BD199" s="0"/>
      <c r="BE199" s="0"/>
      <c r="BF199" s="0"/>
      <c r="BG199" s="0"/>
      <c r="BH199" s="0"/>
      <c r="BI199" s="0"/>
      <c r="BJ199" s="0"/>
      <c r="BK199" s="0"/>
      <c r="BL199" s="0"/>
      <c r="BM199" s="0"/>
      <c r="BN199" s="0"/>
      <c r="BO199" s="0"/>
      <c r="BP199" s="0"/>
      <c r="BQ199" s="0"/>
      <c r="BR199" s="0"/>
      <c r="BS199" s="0"/>
      <c r="BT199" s="0"/>
      <c r="BU199" s="0"/>
      <c r="BV199" s="0"/>
      <c r="BW199" s="0"/>
      <c r="BX199" s="0"/>
      <c r="BY199" s="0"/>
      <c r="BZ199" s="0"/>
      <c r="CA199" s="0"/>
      <c r="CB199" s="0"/>
      <c r="CC199" s="0"/>
      <c r="CD199" s="0"/>
      <c r="CE199" s="0"/>
      <c r="CF199" s="0"/>
      <c r="CG199" s="0"/>
      <c r="CH199" s="0"/>
      <c r="CI199" s="0"/>
      <c r="CJ199" s="0"/>
      <c r="CK199" s="0"/>
      <c r="CL199" s="0"/>
      <c r="CM199" s="0"/>
      <c r="CN199" s="0"/>
      <c r="CO199" s="0"/>
      <c r="CP199" s="0"/>
      <c r="CQ199" s="0"/>
      <c r="CR199" s="0"/>
      <c r="CS199" s="0"/>
      <c r="CT199" s="0"/>
      <c r="CU199" s="0"/>
      <c r="CV199" s="0"/>
      <c r="CW199" s="0"/>
      <c r="CX199" s="0"/>
      <c r="CY199" s="0"/>
      <c r="CZ199" s="0"/>
      <c r="DA199" s="0"/>
      <c r="DB199" s="0"/>
      <c r="DC199" s="0"/>
      <c r="DD199" s="0"/>
      <c r="DE199" s="0"/>
      <c r="DF199" s="0"/>
      <c r="DG199" s="0"/>
      <c r="DH199" s="0"/>
      <c r="DI199" s="0"/>
      <c r="DJ199" s="0"/>
      <c r="DK199" s="0"/>
      <c r="DL199" s="0"/>
      <c r="DM199" s="0"/>
      <c r="DN199" s="0"/>
      <c r="DO199" s="0"/>
      <c r="DP199" s="0"/>
      <c r="DQ199" s="0"/>
      <c r="DR199" s="0"/>
      <c r="DS199" s="0"/>
      <c r="DT199" s="0"/>
      <c r="DU199" s="0"/>
      <c r="DV199" s="0"/>
      <c r="DW199" s="0"/>
      <c r="DX199" s="0"/>
      <c r="DY199" s="0"/>
      <c r="DZ199" s="0"/>
      <c r="EA199" s="0"/>
      <c r="EB199" s="0"/>
      <c r="EC199" s="0"/>
      <c r="ED199" s="0"/>
      <c r="EE199" s="0"/>
      <c r="EF199" s="0"/>
      <c r="EG199" s="0"/>
      <c r="EH199" s="0"/>
      <c r="EI199" s="0"/>
      <c r="EJ199" s="0"/>
      <c r="EK199" s="0"/>
      <c r="EL199" s="0"/>
      <c r="EM199" s="0"/>
      <c r="EN199" s="0"/>
      <c r="EO199" s="0"/>
      <c r="EP199" s="0"/>
      <c r="EQ199" s="0"/>
      <c r="ER199" s="0"/>
      <c r="ES199" s="0"/>
      <c r="ET199" s="0"/>
      <c r="EU199" s="0"/>
      <c r="EV199" s="0"/>
      <c r="EW199" s="0"/>
      <c r="EX199" s="0"/>
      <c r="EY199" s="0"/>
      <c r="EZ199" s="0"/>
      <c r="FA199" s="0"/>
      <c r="FB199" s="0"/>
      <c r="FC199" s="0"/>
      <c r="FD199" s="0"/>
      <c r="FE199" s="0"/>
      <c r="FF199" s="0"/>
      <c r="FG199" s="0"/>
      <c r="FH199" s="0"/>
      <c r="FI199" s="0"/>
      <c r="FJ199" s="0"/>
      <c r="FK199" s="0"/>
      <c r="FL199" s="0"/>
      <c r="FM199" s="0"/>
      <c r="FN199" s="0"/>
      <c r="FO199" s="0"/>
      <c r="FP199" s="0"/>
      <c r="FQ199" s="0"/>
      <c r="FR199" s="0"/>
      <c r="FS199" s="0"/>
      <c r="FT199" s="0"/>
      <c r="FU199" s="0"/>
      <c r="FV199" s="0"/>
      <c r="FW199" s="0"/>
      <c r="FX199" s="0"/>
      <c r="FY199" s="0"/>
      <c r="FZ199" s="0"/>
      <c r="GA199" s="0"/>
      <c r="GB199" s="0"/>
      <c r="GC199" s="0"/>
      <c r="GD199" s="0"/>
      <c r="GE199" s="0"/>
      <c r="GF199" s="0"/>
      <c r="GG199" s="0"/>
      <c r="GH199" s="0"/>
      <c r="GI199" s="0"/>
      <c r="GJ199" s="0"/>
      <c r="GK199" s="0"/>
      <c r="GL199" s="0"/>
      <c r="GM199" s="0"/>
      <c r="GN199" s="0"/>
      <c r="GO199" s="0"/>
      <c r="GP199" s="0"/>
      <c r="GQ199" s="0"/>
      <c r="GR199" s="0"/>
      <c r="GS199" s="0"/>
      <c r="GT199" s="0"/>
      <c r="GU199" s="0"/>
      <c r="GV199" s="0"/>
      <c r="GW199" s="0"/>
      <c r="GX199" s="0"/>
      <c r="GY199" s="0"/>
      <c r="GZ199" s="0"/>
      <c r="HA199" s="0"/>
      <c r="HB199" s="0"/>
      <c r="HC199" s="0"/>
      <c r="HD199" s="0"/>
      <c r="HE199" s="0"/>
      <c r="HF199" s="0"/>
      <c r="HG199" s="0"/>
      <c r="HH199" s="0"/>
      <c r="HI199" s="0"/>
      <c r="HJ199" s="0"/>
      <c r="HK199" s="0"/>
      <c r="HL199" s="0"/>
      <c r="HM199" s="0"/>
      <c r="HN199" s="0"/>
      <c r="HO199" s="0"/>
      <c r="HP199" s="0"/>
      <c r="HQ199" s="0"/>
      <c r="HR199" s="0"/>
      <c r="HS199" s="0"/>
      <c r="HT199" s="0"/>
      <c r="HU199" s="0"/>
      <c r="HV199" s="0"/>
      <c r="HW199" s="0"/>
      <c r="HX199" s="0"/>
      <c r="HY199" s="0"/>
      <c r="HZ199" s="0"/>
      <c r="IA199" s="0"/>
      <c r="IB199" s="0"/>
      <c r="IC199" s="0"/>
      <c r="ID199" s="0"/>
      <c r="IE199" s="0"/>
      <c r="IF199" s="0"/>
      <c r="IG199" s="0"/>
      <c r="IH199" s="0"/>
      <c r="II199" s="0"/>
      <c r="IJ199" s="0"/>
      <c r="IK199" s="0"/>
      <c r="IL199" s="0"/>
      <c r="IM199" s="0"/>
      <c r="IN199" s="0"/>
      <c r="IO199" s="0"/>
      <c r="IP199" s="0"/>
      <c r="IQ199" s="0"/>
      <c r="IR199" s="0"/>
      <c r="IS199" s="0"/>
      <c r="IT199" s="0"/>
      <c r="IU199" s="0"/>
      <c r="IV199" s="0"/>
      <c r="IW199" s="0"/>
      <c r="IX199" s="0"/>
      <c r="IY199" s="0"/>
      <c r="IZ199" s="0"/>
      <c r="JA199" s="0"/>
      <c r="JB199" s="0"/>
      <c r="JC199" s="0"/>
      <c r="JD199" s="0"/>
      <c r="JE199" s="0"/>
      <c r="JF199" s="0"/>
      <c r="JG199" s="0"/>
      <c r="JH199" s="0"/>
      <c r="JI199" s="0"/>
      <c r="JJ199" s="0"/>
      <c r="JK199" s="0"/>
      <c r="JL199" s="0"/>
      <c r="JM199" s="0"/>
      <c r="JN199" s="0"/>
      <c r="JO199" s="0"/>
      <c r="JP199" s="0"/>
      <c r="JQ199" s="0"/>
      <c r="JR199" s="0"/>
      <c r="JS199" s="0"/>
      <c r="JT199" s="0"/>
      <c r="JU199" s="0"/>
      <c r="JV199" s="0"/>
      <c r="JW199" s="0"/>
      <c r="JX199" s="0"/>
      <c r="JY199" s="0"/>
      <c r="JZ199" s="0"/>
      <c r="KA199" s="0"/>
      <c r="KB199" s="0"/>
      <c r="KC199" s="0"/>
      <c r="KD199" s="0"/>
      <c r="KE199" s="0"/>
      <c r="KF199" s="0"/>
      <c r="KG199" s="0"/>
      <c r="KH199" s="0"/>
      <c r="KI199" s="0"/>
      <c r="KJ199" s="0"/>
      <c r="KK199" s="0"/>
      <c r="KL199" s="0"/>
      <c r="KM199" s="0"/>
      <c r="KN199" s="0"/>
      <c r="KO199" s="0"/>
      <c r="KP199" s="0"/>
      <c r="KQ199" s="0"/>
      <c r="KR199" s="0"/>
      <c r="KS199" s="0"/>
      <c r="KT199" s="0"/>
      <c r="KU199" s="0"/>
      <c r="KV199" s="0"/>
      <c r="KW199" s="0"/>
      <c r="KX199" s="0"/>
      <c r="KY199" s="0"/>
      <c r="KZ199" s="0"/>
      <c r="LA199" s="0"/>
      <c r="LB199" s="0"/>
      <c r="LC199" s="0"/>
      <c r="LD199" s="0"/>
      <c r="LE199" s="0"/>
      <c r="LF199" s="0"/>
      <c r="LG199" s="0"/>
      <c r="LH199" s="0"/>
      <c r="LI199" s="0"/>
      <c r="LJ199" s="0"/>
      <c r="LK199" s="0"/>
      <c r="LL199" s="0"/>
      <c r="LM199" s="0"/>
      <c r="LN199" s="0"/>
      <c r="LO199" s="0"/>
      <c r="LP199" s="0"/>
      <c r="LQ199" s="0"/>
      <c r="LR199" s="0"/>
      <c r="LS199" s="0"/>
      <c r="LT199" s="0"/>
      <c r="LU199" s="0"/>
      <c r="LV199" s="0"/>
      <c r="LW199" s="0"/>
      <c r="LX199" s="0"/>
      <c r="LY199" s="0"/>
      <c r="LZ199" s="0"/>
      <c r="MA199" s="0"/>
      <c r="MB199" s="0"/>
      <c r="MC199" s="0"/>
      <c r="MD199" s="0"/>
      <c r="ME199" s="0"/>
      <c r="MF199" s="0"/>
      <c r="MG199" s="0"/>
      <c r="MH199" s="0"/>
      <c r="MI199" s="0"/>
      <c r="MJ199" s="0"/>
      <c r="MK199" s="0"/>
      <c r="ML199" s="0"/>
      <c r="MM199" s="0"/>
      <c r="MN199" s="0"/>
      <c r="MO199" s="0"/>
      <c r="MP199" s="0"/>
      <c r="MQ199" s="0"/>
      <c r="MR199" s="0"/>
      <c r="MS199" s="0"/>
      <c r="MT199" s="0"/>
      <c r="MU199" s="0"/>
      <c r="MV199" s="0"/>
      <c r="MW199" s="0"/>
      <c r="MX199" s="0"/>
      <c r="MY199" s="0"/>
      <c r="MZ199" s="0"/>
      <c r="NA199" s="0"/>
      <c r="NB199" s="0"/>
      <c r="NC199" s="0"/>
      <c r="ND199" s="0"/>
      <c r="NE199" s="0"/>
      <c r="NF199" s="0"/>
      <c r="NG199" s="0"/>
      <c r="NH199" s="0"/>
      <c r="NI199" s="0"/>
      <c r="NJ199" s="0"/>
      <c r="NK199" s="0"/>
      <c r="NL199" s="0"/>
      <c r="NM199" s="0"/>
      <c r="NN199" s="0"/>
      <c r="NO199" s="0"/>
      <c r="NP199" s="0"/>
      <c r="NQ199" s="0"/>
      <c r="NR199" s="0"/>
      <c r="NS199" s="0"/>
      <c r="NT199" s="0"/>
      <c r="NU199" s="0"/>
      <c r="NV199" s="0"/>
      <c r="NW199" s="0"/>
      <c r="NX199" s="0"/>
      <c r="NY199" s="0"/>
      <c r="NZ199" s="0"/>
      <c r="OA199" s="0"/>
      <c r="OB199" s="0"/>
      <c r="OC199" s="0"/>
      <c r="OD199" s="0"/>
      <c r="OE199" s="0"/>
      <c r="OF199" s="0"/>
      <c r="OG199" s="0"/>
      <c r="OH199" s="0"/>
      <c r="OI199" s="0"/>
      <c r="OJ199" s="0"/>
      <c r="OK199" s="0"/>
      <c r="OL199" s="0"/>
      <c r="OM199" s="0"/>
      <c r="ON199" s="0"/>
      <c r="OO199" s="0"/>
      <c r="OP199" s="0"/>
      <c r="OQ199" s="0"/>
      <c r="OR199" s="0"/>
      <c r="OS199" s="0"/>
      <c r="OT199" s="0"/>
      <c r="OU199" s="0"/>
      <c r="OV199" s="0"/>
      <c r="OW199" s="0"/>
      <c r="OX199" s="0"/>
      <c r="OY199" s="0"/>
      <c r="OZ199" s="0"/>
      <c r="PA199" s="0"/>
      <c r="PB199" s="0"/>
      <c r="PC199" s="0"/>
      <c r="PD199" s="0"/>
      <c r="PE199" s="0"/>
      <c r="PF199" s="0"/>
      <c r="PG199" s="0"/>
      <c r="PH199" s="0"/>
      <c r="PI199" s="0"/>
      <c r="PJ199" s="0"/>
      <c r="PK199" s="0"/>
      <c r="PL199" s="0"/>
      <c r="PM199" s="0"/>
      <c r="PN199" s="0"/>
      <c r="PO199" s="0"/>
      <c r="PP199" s="0"/>
      <c r="PQ199" s="0"/>
      <c r="PR199" s="0"/>
      <c r="PS199" s="0"/>
      <c r="PT199" s="0"/>
      <c r="PU199" s="0"/>
      <c r="PV199" s="0"/>
      <c r="PW199" s="0"/>
      <c r="PX199" s="0"/>
      <c r="PY199" s="0"/>
      <c r="PZ199" s="0"/>
      <c r="QA199" s="0"/>
      <c r="QB199" s="0"/>
      <c r="QC199" s="0"/>
      <c r="QD199" s="0"/>
      <c r="QE199" s="0"/>
      <c r="QF199" s="0"/>
      <c r="QG199" s="0"/>
      <c r="QH199" s="0"/>
      <c r="QI199" s="0"/>
      <c r="QJ199" s="0"/>
      <c r="QK199" s="0"/>
      <c r="QL199" s="0"/>
      <c r="QM199" s="0"/>
      <c r="QN199" s="0"/>
      <c r="QO199" s="0"/>
      <c r="QP199" s="0"/>
      <c r="QQ199" s="0"/>
      <c r="QR199" s="0"/>
      <c r="QS199" s="0"/>
      <c r="QT199" s="0"/>
      <c r="QU199" s="0"/>
      <c r="QV199" s="0"/>
      <c r="QW199" s="0"/>
      <c r="QX199" s="0"/>
      <c r="QY199" s="0"/>
      <c r="QZ199" s="0"/>
      <c r="RA199" s="0"/>
      <c r="RB199" s="0"/>
      <c r="RC199" s="0"/>
      <c r="RD199" s="0"/>
      <c r="RE199" s="0"/>
      <c r="RF199" s="0"/>
      <c r="RG199" s="0"/>
      <c r="RH199" s="0"/>
      <c r="RI199" s="0"/>
      <c r="RJ199" s="0"/>
      <c r="RK199" s="0"/>
      <c r="RL199" s="0"/>
      <c r="RM199" s="0"/>
      <c r="RN199" s="0"/>
      <c r="RO199" s="0"/>
      <c r="RP199" s="0"/>
      <c r="RQ199" s="0"/>
      <c r="RR199" s="0"/>
      <c r="RS199" s="0"/>
      <c r="RT199" s="0"/>
      <c r="RU199" s="0"/>
      <c r="RV199" s="0"/>
      <c r="RW199" s="0"/>
      <c r="RX199" s="0"/>
      <c r="RY199" s="0"/>
      <c r="RZ199" s="0"/>
      <c r="SA199" s="0"/>
      <c r="SB199" s="0"/>
      <c r="SC199" s="0"/>
      <c r="SD199" s="0"/>
      <c r="SE199" s="0"/>
      <c r="SF199" s="0"/>
      <c r="SG199" s="0"/>
      <c r="SH199" s="0"/>
      <c r="SI199" s="0"/>
      <c r="SJ199" s="0"/>
      <c r="SK199" s="0"/>
      <c r="SL199" s="0"/>
      <c r="SM199" s="0"/>
      <c r="SN199" s="0"/>
      <c r="SO199" s="0"/>
      <c r="SP199" s="0"/>
      <c r="SQ199" s="0"/>
      <c r="SR199" s="0"/>
      <c r="SS199" s="0"/>
      <c r="ST199" s="0"/>
      <c r="SU199" s="0"/>
      <c r="SV199" s="0"/>
      <c r="SW199" s="0"/>
      <c r="SX199" s="0"/>
      <c r="SY199" s="0"/>
      <c r="SZ199" s="0"/>
      <c r="TA199" s="0"/>
      <c r="TB199" s="0"/>
      <c r="TC199" s="0"/>
      <c r="TD199" s="0"/>
      <c r="TE199" s="0"/>
      <c r="TF199" s="0"/>
      <c r="TG199" s="0"/>
      <c r="TH199" s="0"/>
      <c r="TI199" s="0"/>
      <c r="TJ199" s="0"/>
      <c r="TK199" s="0"/>
      <c r="TL199" s="0"/>
      <c r="TM199" s="0"/>
      <c r="TN199" s="0"/>
      <c r="TO199" s="0"/>
      <c r="TP199" s="0"/>
      <c r="TQ199" s="0"/>
      <c r="TR199" s="0"/>
      <c r="TS199" s="0"/>
      <c r="TT199" s="0"/>
      <c r="TU199" s="0"/>
      <c r="TV199" s="0"/>
      <c r="TW199" s="0"/>
      <c r="TX199" s="0"/>
      <c r="TY199" s="0"/>
      <c r="TZ199" s="0"/>
      <c r="UA199" s="0"/>
      <c r="UB199" s="0"/>
      <c r="UC199" s="0"/>
      <c r="UD199" s="0"/>
      <c r="UE199" s="0"/>
      <c r="UF199" s="0"/>
      <c r="UG199" s="0"/>
      <c r="UH199" s="0"/>
      <c r="UI199" s="0"/>
      <c r="UJ199" s="0"/>
      <c r="UK199" s="0"/>
      <c r="UL199" s="0"/>
      <c r="UM199" s="0"/>
      <c r="UN199" s="0"/>
      <c r="UO199" s="0"/>
      <c r="UP199" s="0"/>
      <c r="UQ199" s="0"/>
      <c r="UR199" s="0"/>
      <c r="US199" s="0"/>
      <c r="UT199" s="0"/>
      <c r="UU199" s="0"/>
      <c r="UV199" s="0"/>
      <c r="UW199" s="0"/>
      <c r="UX199" s="0"/>
      <c r="UY199" s="0"/>
      <c r="UZ199" s="0"/>
      <c r="VA199" s="0"/>
      <c r="VB199" s="0"/>
      <c r="VC199" s="0"/>
      <c r="VD199" s="0"/>
      <c r="VE199" s="0"/>
      <c r="VF199" s="0"/>
      <c r="VG199" s="0"/>
      <c r="VH199" s="0"/>
      <c r="VI199" s="0"/>
      <c r="VJ199" s="0"/>
      <c r="VK199" s="0"/>
      <c r="VL199" s="0"/>
      <c r="VM199" s="0"/>
      <c r="VN199" s="0"/>
      <c r="VO199" s="0"/>
      <c r="VP199" s="0"/>
      <c r="VQ199" s="0"/>
      <c r="VR199" s="0"/>
      <c r="VS199" s="0"/>
      <c r="VT199" s="0"/>
      <c r="VU199" s="0"/>
      <c r="VV199" s="0"/>
      <c r="VW199" s="0"/>
      <c r="VX199" s="0"/>
      <c r="VY199" s="0"/>
      <c r="VZ199" s="0"/>
      <c r="WA199" s="0"/>
      <c r="WB199" s="0"/>
      <c r="WC199" s="0"/>
      <c r="WD199" s="0"/>
      <c r="WE199" s="0"/>
      <c r="WF199" s="0"/>
      <c r="WG199" s="0"/>
      <c r="WH199" s="0"/>
      <c r="WI199" s="0"/>
      <c r="WJ199" s="0"/>
      <c r="WK199" s="0"/>
      <c r="WL199" s="0"/>
      <c r="WM199" s="0"/>
      <c r="WN199" s="0"/>
      <c r="WO199" s="0"/>
      <c r="WP199" s="0"/>
      <c r="WQ199" s="0"/>
      <c r="WR199" s="0"/>
      <c r="WS199" s="0"/>
      <c r="WT199" s="0"/>
      <c r="WU199" s="0"/>
      <c r="WV199" s="0"/>
      <c r="WW199" s="0"/>
      <c r="WX199" s="0"/>
      <c r="WY199" s="0"/>
      <c r="WZ199" s="0"/>
      <c r="XA199" s="0"/>
      <c r="XB199" s="0"/>
      <c r="XC199" s="0"/>
      <c r="XD199" s="0"/>
      <c r="XE199" s="0"/>
      <c r="XF199" s="0"/>
      <c r="XG199" s="0"/>
      <c r="XH199" s="0"/>
      <c r="XI199" s="0"/>
      <c r="XJ199" s="0"/>
      <c r="XK199" s="0"/>
      <c r="XL199" s="0"/>
      <c r="XM199" s="0"/>
      <c r="XN199" s="0"/>
      <c r="XO199" s="0"/>
      <c r="XP199" s="0"/>
      <c r="XQ199" s="0"/>
      <c r="XR199" s="0"/>
      <c r="XS199" s="0"/>
      <c r="XT199" s="0"/>
      <c r="XU199" s="0"/>
      <c r="XV199" s="0"/>
      <c r="XW199" s="0"/>
      <c r="XX199" s="0"/>
      <c r="XY199" s="0"/>
      <c r="XZ199" s="0"/>
      <c r="YA199" s="0"/>
      <c r="YB199" s="0"/>
      <c r="YC199" s="0"/>
      <c r="YD199" s="0"/>
      <c r="YE199" s="0"/>
      <c r="YF199" s="0"/>
      <c r="YG199" s="0"/>
      <c r="YH199" s="0"/>
      <c r="YI199" s="0"/>
      <c r="YJ199" s="0"/>
      <c r="YK199" s="0"/>
      <c r="YL199" s="0"/>
      <c r="YM199" s="0"/>
      <c r="YN199" s="0"/>
      <c r="YO199" s="0"/>
      <c r="YP199" s="0"/>
      <c r="YQ199" s="0"/>
      <c r="YR199" s="0"/>
      <c r="YS199" s="0"/>
      <c r="YT199" s="0"/>
      <c r="YU199" s="0"/>
      <c r="YV199" s="0"/>
      <c r="YW199" s="0"/>
      <c r="YX199" s="0"/>
      <c r="YY199" s="0"/>
      <c r="YZ199" s="0"/>
      <c r="ZA199" s="0"/>
      <c r="ZB199" s="0"/>
      <c r="ZC199" s="0"/>
      <c r="ZD199" s="0"/>
      <c r="ZE199" s="0"/>
      <c r="ZF199" s="0"/>
      <c r="ZG199" s="0"/>
      <c r="ZH199" s="0"/>
      <c r="ZI199" s="0"/>
      <c r="ZJ199" s="0"/>
      <c r="ZK199" s="0"/>
      <c r="ZL199" s="0"/>
      <c r="ZM199" s="0"/>
      <c r="ZN199" s="0"/>
      <c r="ZO199" s="0"/>
      <c r="ZP199" s="0"/>
      <c r="ZQ199" s="0"/>
      <c r="ZR199" s="0"/>
      <c r="ZS199" s="0"/>
      <c r="ZT199" s="0"/>
      <c r="ZU199" s="0"/>
      <c r="ZV199" s="0"/>
      <c r="ZW199" s="0"/>
      <c r="ZX199" s="0"/>
      <c r="ZY199" s="0"/>
      <c r="ZZ199" s="0"/>
      <c r="AAA199" s="0"/>
      <c r="AAB199" s="0"/>
      <c r="AAC199" s="0"/>
      <c r="AAD199" s="0"/>
      <c r="AAE199" s="0"/>
      <c r="AAF199" s="0"/>
      <c r="AAG199" s="0"/>
      <c r="AAH199" s="0"/>
      <c r="AAI199" s="0"/>
      <c r="AAJ199" s="0"/>
      <c r="AAK199" s="0"/>
      <c r="AAL199" s="0"/>
      <c r="AAM199" s="0"/>
      <c r="AAN199" s="0"/>
      <c r="AAO199" s="0"/>
      <c r="AAP199" s="0"/>
      <c r="AAQ199" s="0"/>
      <c r="AAR199" s="0"/>
      <c r="AAS199" s="0"/>
      <c r="AAT199" s="0"/>
      <c r="AAU199" s="0"/>
      <c r="AAV199" s="0"/>
      <c r="AAW199" s="0"/>
      <c r="AAX199" s="0"/>
      <c r="AAY199" s="0"/>
      <c r="AAZ199" s="0"/>
      <c r="ABA199" s="0"/>
      <c r="ABB199" s="0"/>
      <c r="ABC199" s="0"/>
      <c r="ABD199" s="0"/>
      <c r="ABE199" s="0"/>
      <c r="ABF199" s="0"/>
      <c r="ABG199" s="0"/>
      <c r="ABH199" s="0"/>
      <c r="ABI199" s="0"/>
      <c r="ABJ199" s="0"/>
      <c r="ABK199" s="0"/>
      <c r="ABL199" s="0"/>
      <c r="ABM199" s="0"/>
      <c r="ABN199" s="0"/>
      <c r="ABO199" s="0"/>
      <c r="ABP199" s="0"/>
      <c r="ABQ199" s="0"/>
      <c r="ABR199" s="0"/>
      <c r="ABS199" s="0"/>
      <c r="ABT199" s="0"/>
      <c r="ABU199" s="0"/>
      <c r="ABV199" s="0"/>
      <c r="ABW199" s="0"/>
      <c r="ABX199" s="0"/>
      <c r="ABY199" s="0"/>
      <c r="ABZ199" s="0"/>
      <c r="ACA199" s="0"/>
      <c r="ACB199" s="0"/>
      <c r="ACC199" s="0"/>
      <c r="ACD199" s="0"/>
      <c r="ACE199" s="0"/>
      <c r="ACF199" s="0"/>
      <c r="ACG199" s="0"/>
      <c r="ACH199" s="0"/>
      <c r="ACI199" s="0"/>
      <c r="ACJ199" s="0"/>
      <c r="ACK199" s="0"/>
      <c r="ACL199" s="0"/>
      <c r="ACM199" s="0"/>
      <c r="ACN199" s="0"/>
      <c r="ACO199" s="0"/>
      <c r="ACP199" s="0"/>
      <c r="ACQ199" s="0"/>
      <c r="ACR199" s="0"/>
      <c r="ACS199" s="0"/>
      <c r="ACT199" s="0"/>
      <c r="ACU199" s="0"/>
      <c r="ACV199" s="0"/>
      <c r="ACW199" s="0"/>
      <c r="ACX199" s="0"/>
      <c r="ACY199" s="0"/>
      <c r="ACZ199" s="0"/>
      <c r="ADA199" s="0"/>
      <c r="ADB199" s="0"/>
      <c r="ADC199" s="0"/>
      <c r="ADD199" s="0"/>
      <c r="ADE199" s="0"/>
      <c r="ADF199" s="0"/>
      <c r="ADG199" s="0"/>
      <c r="ADH199" s="0"/>
      <c r="ADI199" s="0"/>
      <c r="ADJ199" s="0"/>
      <c r="ADK199" s="0"/>
      <c r="ADL199" s="0"/>
      <c r="ADM199" s="0"/>
      <c r="ADN199" s="0"/>
      <c r="ADO199" s="0"/>
      <c r="ADP199" s="0"/>
      <c r="ADQ199" s="0"/>
      <c r="ADR199" s="0"/>
      <c r="ADS199" s="0"/>
      <c r="ADT199" s="0"/>
      <c r="ADU199" s="0"/>
      <c r="ADV199" s="0"/>
      <c r="ADW199" s="0"/>
      <c r="ADX199" s="0"/>
      <c r="ADY199" s="0"/>
      <c r="ADZ199" s="0"/>
      <c r="AEA199" s="0"/>
      <c r="AEB199" s="0"/>
      <c r="AEC199" s="0"/>
      <c r="AED199" s="0"/>
      <c r="AEE199" s="0"/>
      <c r="AEF199" s="0"/>
      <c r="AEG199" s="0"/>
      <c r="AEH199" s="0"/>
      <c r="AEI199" s="0"/>
      <c r="AEJ199" s="0"/>
      <c r="AEK199" s="0"/>
      <c r="AEL199" s="0"/>
      <c r="AEM199" s="0"/>
      <c r="AEN199" s="0"/>
      <c r="AEO199" s="0"/>
      <c r="AEP199" s="0"/>
      <c r="AEQ199" s="0"/>
      <c r="AER199" s="0"/>
      <c r="AES199" s="0"/>
      <c r="AET199" s="0"/>
      <c r="AEU199" s="0"/>
      <c r="AEV199" s="0"/>
      <c r="AEW199" s="0"/>
      <c r="AEX199" s="0"/>
      <c r="AEY199" s="0"/>
      <c r="AEZ199" s="0"/>
      <c r="AFA199" s="0"/>
      <c r="AFB199" s="0"/>
      <c r="AFC199" s="0"/>
      <c r="AFD199" s="0"/>
      <c r="AFE199" s="0"/>
      <c r="AFF199" s="0"/>
      <c r="AFG199" s="0"/>
      <c r="AFH199" s="0"/>
      <c r="AFI199" s="0"/>
      <c r="AFJ199" s="0"/>
      <c r="AFK199" s="0"/>
      <c r="AFL199" s="0"/>
      <c r="AFM199" s="0"/>
      <c r="AFN199" s="0"/>
      <c r="AFO199" s="0"/>
      <c r="AFP199" s="0"/>
      <c r="AFQ199" s="0"/>
      <c r="AFR199" s="0"/>
      <c r="AFS199" s="0"/>
      <c r="AFT199" s="0"/>
      <c r="AFU199" s="0"/>
      <c r="AFV199" s="0"/>
      <c r="AFW199" s="0"/>
      <c r="AFX199" s="0"/>
      <c r="AFY199" s="0"/>
      <c r="AFZ199" s="0"/>
      <c r="AGA199" s="0"/>
      <c r="AGB199" s="0"/>
      <c r="AGC199" s="0"/>
      <c r="AGD199" s="0"/>
      <c r="AGE199" s="0"/>
      <c r="AGF199" s="0"/>
      <c r="AGG199" s="0"/>
      <c r="AGH199" s="0"/>
      <c r="AGI199" s="0"/>
      <c r="AGJ199" s="0"/>
      <c r="AGK199" s="0"/>
      <c r="AGL199" s="0"/>
      <c r="AGM199" s="0"/>
      <c r="AGN199" s="0"/>
      <c r="AGO199" s="0"/>
      <c r="AGP199" s="0"/>
      <c r="AGQ199" s="0"/>
      <c r="AGR199" s="0"/>
      <c r="AGS199" s="0"/>
      <c r="AGT199" s="0"/>
      <c r="AGU199" s="0"/>
      <c r="AGV199" s="0"/>
      <c r="AGW199" s="0"/>
      <c r="AGX199" s="0"/>
      <c r="AGY199" s="0"/>
      <c r="AGZ199" s="0"/>
      <c r="AHA199" s="0"/>
      <c r="AHB199" s="0"/>
      <c r="AHC199" s="0"/>
      <c r="AHD199" s="0"/>
      <c r="AHE199" s="0"/>
      <c r="AHF199" s="0"/>
      <c r="AHG199" s="0"/>
      <c r="AHH199" s="0"/>
      <c r="AHI199" s="0"/>
      <c r="AHJ199" s="0"/>
      <c r="AHK199" s="0"/>
      <c r="AHL199" s="0"/>
      <c r="AHM199" s="0"/>
      <c r="AHN199" s="0"/>
      <c r="AHO199" s="0"/>
      <c r="AHP199" s="0"/>
      <c r="AHQ199" s="0"/>
      <c r="AHR199" s="0"/>
      <c r="AHS199" s="0"/>
      <c r="AHT199" s="0"/>
      <c r="AHU199" s="0"/>
      <c r="AHV199" s="0"/>
      <c r="AHW199" s="0"/>
      <c r="AHX199" s="0"/>
      <c r="AHY199" s="0"/>
      <c r="AHZ199" s="0"/>
      <c r="AIA199" s="0"/>
      <c r="AIB199" s="0"/>
      <c r="AIC199" s="0"/>
      <c r="AID199" s="0"/>
      <c r="AIE199" s="0"/>
      <c r="AIF199" s="0"/>
      <c r="AIG199" s="0"/>
      <c r="AIH199" s="0"/>
      <c r="AII199" s="0"/>
      <c r="AIJ199" s="0"/>
      <c r="AIK199" s="0"/>
      <c r="AIL199" s="0"/>
      <c r="AIM199" s="0"/>
      <c r="AIN199" s="0"/>
      <c r="AIO199" s="0"/>
      <c r="AIP199" s="0"/>
      <c r="AIQ199" s="0"/>
      <c r="AIR199" s="0"/>
      <c r="AIS199" s="0"/>
      <c r="AIT199" s="0"/>
      <c r="AIU199" s="0"/>
      <c r="AIV199" s="0"/>
      <c r="AIW199" s="0"/>
      <c r="AIX199" s="0"/>
      <c r="AIY199" s="0"/>
      <c r="AIZ199" s="0"/>
      <c r="AJA199" s="0"/>
      <c r="AJB199" s="0"/>
      <c r="AJC199" s="0"/>
      <c r="AJD199" s="0"/>
      <c r="AJE199" s="0"/>
      <c r="AJF199" s="0"/>
      <c r="AJG199" s="0"/>
      <c r="AJH199" s="0"/>
      <c r="AJI199" s="0"/>
      <c r="AJJ199" s="0"/>
      <c r="AJK199" s="0"/>
      <c r="AJL199" s="0"/>
      <c r="AJM199" s="0"/>
      <c r="AJN199" s="0"/>
      <c r="AJO199" s="0"/>
      <c r="AJP199" s="0"/>
      <c r="AJQ199" s="0"/>
      <c r="AJR199" s="0"/>
      <c r="AJS199" s="0"/>
      <c r="AJT199" s="0"/>
      <c r="AJU199" s="0"/>
      <c r="AJV199" s="0"/>
      <c r="AJW199" s="0"/>
      <c r="AJX199" s="0"/>
      <c r="AJY199" s="0"/>
      <c r="AJZ199" s="0"/>
      <c r="AKA199" s="0"/>
      <c r="AKB199" s="0"/>
      <c r="AKC199" s="0"/>
      <c r="AKD199" s="0"/>
      <c r="AKE199" s="0"/>
      <c r="AKF199" s="0"/>
      <c r="AKG199" s="0"/>
      <c r="AKH199" s="0"/>
      <c r="AKI199" s="0"/>
      <c r="AKJ199" s="0"/>
      <c r="AKK199" s="0"/>
      <c r="AKL199" s="0"/>
      <c r="AKM199" s="0"/>
      <c r="AKN199" s="0"/>
      <c r="AKO199" s="0"/>
      <c r="AKP199" s="0"/>
      <c r="AKQ199" s="0"/>
      <c r="AKR199" s="0"/>
      <c r="AKS199" s="0"/>
      <c r="AKT199" s="0"/>
      <c r="AKU199" s="0"/>
      <c r="AKV199" s="0"/>
      <c r="AKW199" s="0"/>
      <c r="AKX199" s="0"/>
      <c r="AKY199" s="0"/>
      <c r="AKZ199" s="0"/>
      <c r="ALA199" s="0"/>
      <c r="ALB199" s="0"/>
      <c r="ALC199" s="0"/>
      <c r="ALD199" s="0"/>
      <c r="ALE199" s="0"/>
      <c r="ALF199" s="0"/>
      <c r="ALG199" s="0"/>
      <c r="ALH199" s="0"/>
      <c r="ALI199" s="0"/>
      <c r="ALJ199" s="0"/>
      <c r="ALK199" s="0"/>
      <c r="ALL199" s="0"/>
      <c r="ALM199" s="0"/>
      <c r="ALN199" s="0"/>
      <c r="ALO199" s="0"/>
      <c r="ALP199" s="0"/>
      <c r="ALQ199" s="0"/>
      <c r="ALR199" s="0"/>
      <c r="ALS199" s="0"/>
      <c r="ALT199" s="0"/>
      <c r="ALU199" s="0"/>
      <c r="ALV199" s="0"/>
      <c r="ALW199" s="0"/>
      <c r="ALX199" s="0"/>
      <c r="ALY199" s="0"/>
      <c r="ALZ199" s="0"/>
      <c r="AMA199" s="0"/>
      <c r="AMB199" s="0"/>
      <c r="AMC199" s="0"/>
      <c r="AMD199" s="0"/>
      <c r="AME199" s="0"/>
      <c r="AMF199" s="0"/>
      <c r="AMG199" s="0"/>
      <c r="AMH199" s="0"/>
      <c r="AMI199" s="0"/>
      <c r="AMJ199" s="0"/>
    </row>
    <row r="200" customFormat="false" ht="15.75" hidden="false" customHeight="true" outlineLevel="1" collapsed="false">
      <c r="A200" s="270"/>
      <c r="B200" s="275" t="s">
        <v>11</v>
      </c>
      <c r="C200" s="66" t="s">
        <v>334</v>
      </c>
      <c r="D200" s="241" t="s">
        <v>13</v>
      </c>
      <c r="E200" s="203"/>
      <c r="F200" s="203"/>
      <c r="G200" s="203"/>
      <c r="H200" s="203"/>
      <c r="I200" s="203"/>
      <c r="J200" s="203"/>
      <c r="K200" s="203"/>
      <c r="L200" s="203"/>
      <c r="M200" s="203"/>
      <c r="N200" s="203"/>
      <c r="O200" s="204"/>
      <c r="P200" s="203"/>
      <c r="Q200" s="203"/>
      <c r="R200" s="203"/>
      <c r="S200" s="203"/>
      <c r="T200" s="203"/>
      <c r="U200" s="203"/>
      <c r="V200" s="203"/>
      <c r="W200" s="203"/>
      <c r="X200" s="205"/>
      <c r="Y200" s="204"/>
      <c r="Z200" s="203"/>
      <c r="AA200" s="203"/>
      <c r="AB200" s="203"/>
      <c r="AC200" s="203"/>
      <c r="AD200" s="203"/>
      <c r="AE200" s="203"/>
      <c r="AF200" s="203"/>
      <c r="AG200" s="203"/>
      <c r="AH200" s="205"/>
      <c r="AI200" s="204"/>
      <c r="AJ200" s="203"/>
      <c r="AK200" s="203"/>
      <c r="AL200" s="203"/>
      <c r="AM200" s="203"/>
      <c r="AN200" s="203"/>
      <c r="AO200" s="203"/>
      <c r="AP200" s="203"/>
      <c r="AQ200" s="203"/>
      <c r="AR200" s="205"/>
      <c r="AS200" s="204"/>
      <c r="AT200" s="203"/>
      <c r="AU200" s="203"/>
      <c r="AV200" s="203"/>
      <c r="AW200" s="203"/>
      <c r="AX200" s="203"/>
      <c r="AY200" s="203"/>
      <c r="AZ200" s="203"/>
      <c r="BA200" s="203"/>
      <c r="BB200" s="205"/>
      <c r="BC200" s="0"/>
      <c r="BD200" s="0"/>
      <c r="BE200" s="0"/>
      <c r="BF200" s="0"/>
      <c r="BG200" s="0"/>
      <c r="BH200" s="0"/>
      <c r="BI200" s="0"/>
      <c r="BJ200" s="0"/>
      <c r="BK200" s="0"/>
      <c r="BL200" s="0"/>
      <c r="BM200" s="0"/>
      <c r="BN200" s="0"/>
      <c r="BO200" s="0"/>
      <c r="BP200" s="0"/>
      <c r="BQ200" s="0"/>
      <c r="BR200" s="0"/>
      <c r="BS200" s="0"/>
      <c r="BT200" s="0"/>
      <c r="BU200" s="0"/>
      <c r="BV200" s="0"/>
      <c r="BW200" s="0"/>
      <c r="BX200" s="0"/>
      <c r="BY200" s="0"/>
      <c r="BZ200" s="0"/>
      <c r="CA200" s="0"/>
      <c r="CB200" s="0"/>
      <c r="CC200" s="0"/>
      <c r="CD200" s="0"/>
      <c r="CE200" s="0"/>
      <c r="CF200" s="0"/>
      <c r="CG200" s="0"/>
      <c r="CH200" s="0"/>
      <c r="CI200" s="0"/>
      <c r="CJ200" s="0"/>
      <c r="CK200" s="0"/>
      <c r="CL200" s="0"/>
      <c r="CM200" s="0"/>
      <c r="CN200" s="0"/>
      <c r="CO200" s="0"/>
      <c r="CP200" s="0"/>
      <c r="CQ200" s="0"/>
      <c r="CR200" s="0"/>
      <c r="CS200" s="0"/>
      <c r="CT200" s="0"/>
      <c r="CU200" s="0"/>
      <c r="CV200" s="0"/>
      <c r="CW200" s="0"/>
      <c r="CX200" s="0"/>
      <c r="CY200" s="0"/>
      <c r="CZ200" s="0"/>
      <c r="DA200" s="0"/>
      <c r="DB200" s="0"/>
      <c r="DC200" s="0"/>
      <c r="DD200" s="0"/>
      <c r="DE200" s="0"/>
      <c r="DF200" s="0"/>
      <c r="DG200" s="0"/>
      <c r="DH200" s="0"/>
      <c r="DI200" s="0"/>
      <c r="DJ200" s="0"/>
      <c r="DK200" s="0"/>
      <c r="DL200" s="0"/>
      <c r="DM200" s="0"/>
      <c r="DN200" s="0"/>
      <c r="DO200" s="0"/>
      <c r="DP200" s="0"/>
      <c r="DQ200" s="0"/>
      <c r="DR200" s="0"/>
      <c r="DS200" s="0"/>
      <c r="DT200" s="0"/>
      <c r="DU200" s="0"/>
      <c r="DV200" s="0"/>
      <c r="DW200" s="0"/>
      <c r="DX200" s="0"/>
      <c r="DY200" s="0"/>
      <c r="DZ200" s="0"/>
      <c r="EA200" s="0"/>
      <c r="EB200" s="0"/>
      <c r="EC200" s="0"/>
      <c r="ED200" s="0"/>
      <c r="EE200" s="0"/>
      <c r="EF200" s="0"/>
      <c r="EG200" s="0"/>
      <c r="EH200" s="0"/>
      <c r="EI200" s="0"/>
      <c r="EJ200" s="0"/>
      <c r="EK200" s="0"/>
      <c r="EL200" s="0"/>
      <c r="EM200" s="0"/>
      <c r="EN200" s="0"/>
      <c r="EO200" s="0"/>
      <c r="EP200" s="0"/>
      <c r="EQ200" s="0"/>
      <c r="ER200" s="0"/>
      <c r="ES200" s="0"/>
      <c r="ET200" s="0"/>
      <c r="EU200" s="0"/>
      <c r="EV200" s="0"/>
      <c r="EW200" s="0"/>
      <c r="EX200" s="0"/>
      <c r="EY200" s="0"/>
      <c r="EZ200" s="0"/>
      <c r="FA200" s="0"/>
      <c r="FB200" s="0"/>
      <c r="FC200" s="0"/>
      <c r="FD200" s="0"/>
      <c r="FE200" s="0"/>
      <c r="FF200" s="0"/>
      <c r="FG200" s="0"/>
      <c r="FH200" s="0"/>
      <c r="FI200" s="0"/>
      <c r="FJ200" s="0"/>
      <c r="FK200" s="0"/>
      <c r="FL200" s="0"/>
      <c r="FM200" s="0"/>
      <c r="FN200" s="0"/>
      <c r="FO200" s="0"/>
      <c r="FP200" s="0"/>
      <c r="FQ200" s="0"/>
      <c r="FR200" s="0"/>
      <c r="FS200" s="0"/>
      <c r="FT200" s="0"/>
      <c r="FU200" s="0"/>
      <c r="FV200" s="0"/>
      <c r="FW200" s="0"/>
      <c r="FX200" s="0"/>
      <c r="FY200" s="0"/>
      <c r="FZ200" s="0"/>
      <c r="GA200" s="0"/>
      <c r="GB200" s="0"/>
      <c r="GC200" s="0"/>
      <c r="GD200" s="0"/>
      <c r="GE200" s="0"/>
      <c r="GF200" s="0"/>
      <c r="GG200" s="0"/>
      <c r="GH200" s="0"/>
      <c r="GI200" s="0"/>
      <c r="GJ200" s="0"/>
      <c r="GK200" s="0"/>
      <c r="GL200" s="0"/>
      <c r="GM200" s="0"/>
      <c r="GN200" s="0"/>
      <c r="GO200" s="0"/>
      <c r="GP200" s="0"/>
      <c r="GQ200" s="0"/>
      <c r="GR200" s="0"/>
      <c r="GS200" s="0"/>
      <c r="GT200" s="0"/>
      <c r="GU200" s="0"/>
      <c r="GV200" s="0"/>
      <c r="GW200" s="0"/>
      <c r="GX200" s="0"/>
      <c r="GY200" s="0"/>
      <c r="GZ200" s="0"/>
      <c r="HA200" s="0"/>
      <c r="HB200" s="0"/>
      <c r="HC200" s="0"/>
      <c r="HD200" s="0"/>
      <c r="HE200" s="0"/>
      <c r="HF200" s="0"/>
      <c r="HG200" s="0"/>
      <c r="HH200" s="0"/>
      <c r="HI200" s="0"/>
      <c r="HJ200" s="0"/>
      <c r="HK200" s="0"/>
      <c r="HL200" s="0"/>
      <c r="HM200" s="0"/>
      <c r="HN200" s="0"/>
      <c r="HO200" s="0"/>
      <c r="HP200" s="0"/>
      <c r="HQ200" s="0"/>
      <c r="HR200" s="0"/>
      <c r="HS200" s="0"/>
      <c r="HT200" s="0"/>
      <c r="HU200" s="0"/>
      <c r="HV200" s="0"/>
      <c r="HW200" s="0"/>
      <c r="HX200" s="0"/>
      <c r="HY200" s="0"/>
      <c r="HZ200" s="0"/>
      <c r="IA200" s="0"/>
      <c r="IB200" s="0"/>
      <c r="IC200" s="0"/>
      <c r="ID200" s="0"/>
      <c r="IE200" s="0"/>
      <c r="IF200" s="0"/>
      <c r="IG200" s="0"/>
      <c r="IH200" s="0"/>
      <c r="II200" s="0"/>
      <c r="IJ200" s="0"/>
      <c r="IK200" s="0"/>
      <c r="IL200" s="0"/>
      <c r="IM200" s="0"/>
      <c r="IN200" s="0"/>
      <c r="IO200" s="0"/>
      <c r="IP200" s="0"/>
      <c r="IQ200" s="0"/>
      <c r="IR200" s="0"/>
      <c r="IS200" s="0"/>
      <c r="IT200" s="0"/>
      <c r="IU200" s="0"/>
      <c r="IV200" s="0"/>
      <c r="IW200" s="0"/>
      <c r="IX200" s="0"/>
      <c r="IY200" s="0"/>
      <c r="IZ200" s="0"/>
      <c r="JA200" s="0"/>
      <c r="JB200" s="0"/>
      <c r="JC200" s="0"/>
      <c r="JD200" s="0"/>
      <c r="JE200" s="0"/>
      <c r="JF200" s="0"/>
      <c r="JG200" s="0"/>
      <c r="JH200" s="0"/>
      <c r="JI200" s="0"/>
      <c r="JJ200" s="0"/>
      <c r="JK200" s="0"/>
      <c r="JL200" s="0"/>
      <c r="JM200" s="0"/>
      <c r="JN200" s="0"/>
      <c r="JO200" s="0"/>
      <c r="JP200" s="0"/>
      <c r="JQ200" s="0"/>
      <c r="JR200" s="0"/>
      <c r="JS200" s="0"/>
      <c r="JT200" s="0"/>
      <c r="JU200" s="0"/>
      <c r="JV200" s="0"/>
      <c r="JW200" s="0"/>
      <c r="JX200" s="0"/>
      <c r="JY200" s="0"/>
      <c r="JZ200" s="0"/>
      <c r="KA200" s="0"/>
      <c r="KB200" s="0"/>
      <c r="KC200" s="0"/>
      <c r="KD200" s="0"/>
      <c r="KE200" s="0"/>
      <c r="KF200" s="0"/>
      <c r="KG200" s="0"/>
      <c r="KH200" s="0"/>
      <c r="KI200" s="0"/>
      <c r="KJ200" s="0"/>
      <c r="KK200" s="0"/>
      <c r="KL200" s="0"/>
      <c r="KM200" s="0"/>
      <c r="KN200" s="0"/>
      <c r="KO200" s="0"/>
      <c r="KP200" s="0"/>
      <c r="KQ200" s="0"/>
      <c r="KR200" s="0"/>
      <c r="KS200" s="0"/>
      <c r="KT200" s="0"/>
      <c r="KU200" s="0"/>
      <c r="KV200" s="0"/>
      <c r="KW200" s="0"/>
      <c r="KX200" s="0"/>
      <c r="KY200" s="0"/>
      <c r="KZ200" s="0"/>
      <c r="LA200" s="0"/>
      <c r="LB200" s="0"/>
      <c r="LC200" s="0"/>
      <c r="LD200" s="0"/>
      <c r="LE200" s="0"/>
      <c r="LF200" s="0"/>
      <c r="LG200" s="0"/>
      <c r="LH200" s="0"/>
      <c r="LI200" s="0"/>
      <c r="LJ200" s="0"/>
      <c r="LK200" s="0"/>
      <c r="LL200" s="0"/>
      <c r="LM200" s="0"/>
      <c r="LN200" s="0"/>
      <c r="LO200" s="0"/>
      <c r="LP200" s="0"/>
      <c r="LQ200" s="0"/>
      <c r="LR200" s="0"/>
      <c r="LS200" s="0"/>
      <c r="LT200" s="0"/>
      <c r="LU200" s="0"/>
      <c r="LV200" s="0"/>
      <c r="LW200" s="0"/>
      <c r="LX200" s="0"/>
      <c r="LY200" s="0"/>
      <c r="LZ200" s="0"/>
      <c r="MA200" s="0"/>
      <c r="MB200" s="0"/>
      <c r="MC200" s="0"/>
      <c r="MD200" s="0"/>
      <c r="ME200" s="0"/>
      <c r="MF200" s="0"/>
      <c r="MG200" s="0"/>
      <c r="MH200" s="0"/>
      <c r="MI200" s="0"/>
      <c r="MJ200" s="0"/>
      <c r="MK200" s="0"/>
      <c r="ML200" s="0"/>
      <c r="MM200" s="0"/>
      <c r="MN200" s="0"/>
      <c r="MO200" s="0"/>
      <c r="MP200" s="0"/>
      <c r="MQ200" s="0"/>
      <c r="MR200" s="0"/>
      <c r="MS200" s="0"/>
      <c r="MT200" s="0"/>
      <c r="MU200" s="0"/>
      <c r="MV200" s="0"/>
      <c r="MW200" s="0"/>
      <c r="MX200" s="0"/>
      <c r="MY200" s="0"/>
      <c r="MZ200" s="0"/>
      <c r="NA200" s="0"/>
      <c r="NB200" s="0"/>
      <c r="NC200" s="0"/>
      <c r="ND200" s="0"/>
      <c r="NE200" s="0"/>
      <c r="NF200" s="0"/>
      <c r="NG200" s="0"/>
      <c r="NH200" s="0"/>
      <c r="NI200" s="0"/>
      <c r="NJ200" s="0"/>
      <c r="NK200" s="0"/>
      <c r="NL200" s="0"/>
      <c r="NM200" s="0"/>
      <c r="NN200" s="0"/>
      <c r="NO200" s="0"/>
      <c r="NP200" s="0"/>
      <c r="NQ200" s="0"/>
      <c r="NR200" s="0"/>
      <c r="NS200" s="0"/>
      <c r="NT200" s="0"/>
      <c r="NU200" s="0"/>
      <c r="NV200" s="0"/>
      <c r="NW200" s="0"/>
      <c r="NX200" s="0"/>
      <c r="NY200" s="0"/>
      <c r="NZ200" s="0"/>
      <c r="OA200" s="0"/>
      <c r="OB200" s="0"/>
      <c r="OC200" s="0"/>
      <c r="OD200" s="0"/>
      <c r="OE200" s="0"/>
      <c r="OF200" s="0"/>
      <c r="OG200" s="0"/>
      <c r="OH200" s="0"/>
      <c r="OI200" s="0"/>
      <c r="OJ200" s="0"/>
      <c r="OK200" s="0"/>
      <c r="OL200" s="0"/>
      <c r="OM200" s="0"/>
      <c r="ON200" s="0"/>
      <c r="OO200" s="0"/>
      <c r="OP200" s="0"/>
      <c r="OQ200" s="0"/>
      <c r="OR200" s="0"/>
      <c r="OS200" s="0"/>
      <c r="OT200" s="0"/>
      <c r="OU200" s="0"/>
      <c r="OV200" s="0"/>
      <c r="OW200" s="0"/>
      <c r="OX200" s="0"/>
      <c r="OY200" s="0"/>
      <c r="OZ200" s="0"/>
      <c r="PA200" s="0"/>
      <c r="PB200" s="0"/>
      <c r="PC200" s="0"/>
      <c r="PD200" s="0"/>
      <c r="PE200" s="0"/>
      <c r="PF200" s="0"/>
      <c r="PG200" s="0"/>
      <c r="PH200" s="0"/>
      <c r="PI200" s="0"/>
      <c r="PJ200" s="0"/>
      <c r="PK200" s="0"/>
      <c r="PL200" s="0"/>
      <c r="PM200" s="0"/>
      <c r="PN200" s="0"/>
      <c r="PO200" s="0"/>
      <c r="PP200" s="0"/>
      <c r="PQ200" s="0"/>
      <c r="PR200" s="0"/>
      <c r="PS200" s="0"/>
      <c r="PT200" s="0"/>
      <c r="PU200" s="0"/>
      <c r="PV200" s="0"/>
      <c r="PW200" s="0"/>
      <c r="PX200" s="0"/>
      <c r="PY200" s="0"/>
      <c r="PZ200" s="0"/>
      <c r="QA200" s="0"/>
      <c r="QB200" s="0"/>
      <c r="QC200" s="0"/>
      <c r="QD200" s="0"/>
      <c r="QE200" s="0"/>
      <c r="QF200" s="0"/>
      <c r="QG200" s="0"/>
      <c r="QH200" s="0"/>
      <c r="QI200" s="0"/>
      <c r="QJ200" s="0"/>
      <c r="QK200" s="0"/>
      <c r="QL200" s="0"/>
      <c r="QM200" s="0"/>
      <c r="QN200" s="0"/>
      <c r="QO200" s="0"/>
      <c r="QP200" s="0"/>
      <c r="QQ200" s="0"/>
      <c r="QR200" s="0"/>
      <c r="QS200" s="0"/>
      <c r="QT200" s="0"/>
      <c r="QU200" s="0"/>
      <c r="QV200" s="0"/>
      <c r="QW200" s="0"/>
      <c r="QX200" s="0"/>
      <c r="QY200" s="0"/>
      <c r="QZ200" s="0"/>
      <c r="RA200" s="0"/>
      <c r="RB200" s="0"/>
      <c r="RC200" s="0"/>
      <c r="RD200" s="0"/>
      <c r="RE200" s="0"/>
      <c r="RF200" s="0"/>
      <c r="RG200" s="0"/>
      <c r="RH200" s="0"/>
      <c r="RI200" s="0"/>
      <c r="RJ200" s="0"/>
      <c r="RK200" s="0"/>
      <c r="RL200" s="0"/>
      <c r="RM200" s="0"/>
      <c r="RN200" s="0"/>
      <c r="RO200" s="0"/>
      <c r="RP200" s="0"/>
      <c r="RQ200" s="0"/>
      <c r="RR200" s="0"/>
      <c r="RS200" s="0"/>
      <c r="RT200" s="0"/>
      <c r="RU200" s="0"/>
      <c r="RV200" s="0"/>
      <c r="RW200" s="0"/>
      <c r="RX200" s="0"/>
      <c r="RY200" s="0"/>
      <c r="RZ200" s="0"/>
      <c r="SA200" s="0"/>
      <c r="SB200" s="0"/>
      <c r="SC200" s="0"/>
      <c r="SD200" s="0"/>
      <c r="SE200" s="0"/>
      <c r="SF200" s="0"/>
      <c r="SG200" s="0"/>
      <c r="SH200" s="0"/>
      <c r="SI200" s="0"/>
      <c r="SJ200" s="0"/>
      <c r="SK200" s="0"/>
      <c r="SL200" s="0"/>
      <c r="SM200" s="0"/>
      <c r="SN200" s="0"/>
      <c r="SO200" s="0"/>
      <c r="SP200" s="0"/>
      <c r="SQ200" s="0"/>
      <c r="SR200" s="0"/>
      <c r="SS200" s="0"/>
      <c r="ST200" s="0"/>
      <c r="SU200" s="0"/>
      <c r="SV200" s="0"/>
      <c r="SW200" s="0"/>
      <c r="SX200" s="0"/>
      <c r="SY200" s="0"/>
      <c r="SZ200" s="0"/>
      <c r="TA200" s="0"/>
      <c r="TB200" s="0"/>
      <c r="TC200" s="0"/>
      <c r="TD200" s="0"/>
      <c r="TE200" s="0"/>
      <c r="TF200" s="0"/>
      <c r="TG200" s="0"/>
      <c r="TH200" s="0"/>
      <c r="TI200" s="0"/>
      <c r="TJ200" s="0"/>
      <c r="TK200" s="0"/>
      <c r="TL200" s="0"/>
      <c r="TM200" s="0"/>
      <c r="TN200" s="0"/>
      <c r="TO200" s="0"/>
      <c r="TP200" s="0"/>
      <c r="TQ200" s="0"/>
      <c r="TR200" s="0"/>
      <c r="TS200" s="0"/>
      <c r="TT200" s="0"/>
      <c r="TU200" s="0"/>
      <c r="TV200" s="0"/>
      <c r="TW200" s="0"/>
      <c r="TX200" s="0"/>
      <c r="TY200" s="0"/>
      <c r="TZ200" s="0"/>
      <c r="UA200" s="0"/>
      <c r="UB200" s="0"/>
      <c r="UC200" s="0"/>
      <c r="UD200" s="0"/>
      <c r="UE200" s="0"/>
      <c r="UF200" s="0"/>
      <c r="UG200" s="0"/>
      <c r="UH200" s="0"/>
      <c r="UI200" s="0"/>
      <c r="UJ200" s="0"/>
      <c r="UK200" s="0"/>
      <c r="UL200" s="0"/>
      <c r="UM200" s="0"/>
      <c r="UN200" s="0"/>
      <c r="UO200" s="0"/>
      <c r="UP200" s="0"/>
      <c r="UQ200" s="0"/>
      <c r="UR200" s="0"/>
      <c r="US200" s="0"/>
      <c r="UT200" s="0"/>
      <c r="UU200" s="0"/>
      <c r="UV200" s="0"/>
      <c r="UW200" s="0"/>
      <c r="UX200" s="0"/>
      <c r="UY200" s="0"/>
      <c r="UZ200" s="0"/>
      <c r="VA200" s="0"/>
      <c r="VB200" s="0"/>
      <c r="VC200" s="0"/>
      <c r="VD200" s="0"/>
      <c r="VE200" s="0"/>
      <c r="VF200" s="0"/>
      <c r="VG200" s="0"/>
      <c r="VH200" s="0"/>
      <c r="VI200" s="0"/>
      <c r="VJ200" s="0"/>
      <c r="VK200" s="0"/>
      <c r="VL200" s="0"/>
      <c r="VM200" s="0"/>
      <c r="VN200" s="0"/>
      <c r="VO200" s="0"/>
      <c r="VP200" s="0"/>
      <c r="VQ200" s="0"/>
      <c r="VR200" s="0"/>
      <c r="VS200" s="0"/>
      <c r="VT200" s="0"/>
      <c r="VU200" s="0"/>
      <c r="VV200" s="0"/>
      <c r="VW200" s="0"/>
      <c r="VX200" s="0"/>
      <c r="VY200" s="0"/>
      <c r="VZ200" s="0"/>
      <c r="WA200" s="0"/>
      <c r="WB200" s="0"/>
      <c r="WC200" s="0"/>
      <c r="WD200" s="0"/>
      <c r="WE200" s="0"/>
      <c r="WF200" s="0"/>
      <c r="WG200" s="0"/>
      <c r="WH200" s="0"/>
      <c r="WI200" s="0"/>
      <c r="WJ200" s="0"/>
      <c r="WK200" s="0"/>
      <c r="WL200" s="0"/>
      <c r="WM200" s="0"/>
      <c r="WN200" s="0"/>
      <c r="WO200" s="0"/>
      <c r="WP200" s="0"/>
      <c r="WQ200" s="0"/>
      <c r="WR200" s="0"/>
      <c r="WS200" s="0"/>
      <c r="WT200" s="0"/>
      <c r="WU200" s="0"/>
      <c r="WV200" s="0"/>
      <c r="WW200" s="0"/>
      <c r="WX200" s="0"/>
      <c r="WY200" s="0"/>
      <c r="WZ200" s="0"/>
      <c r="XA200" s="0"/>
      <c r="XB200" s="0"/>
      <c r="XC200" s="0"/>
      <c r="XD200" s="0"/>
      <c r="XE200" s="0"/>
      <c r="XF200" s="0"/>
      <c r="XG200" s="0"/>
      <c r="XH200" s="0"/>
      <c r="XI200" s="0"/>
      <c r="XJ200" s="0"/>
      <c r="XK200" s="0"/>
      <c r="XL200" s="0"/>
      <c r="XM200" s="0"/>
      <c r="XN200" s="0"/>
      <c r="XO200" s="0"/>
      <c r="XP200" s="0"/>
      <c r="XQ200" s="0"/>
      <c r="XR200" s="0"/>
      <c r="XS200" s="0"/>
      <c r="XT200" s="0"/>
      <c r="XU200" s="0"/>
      <c r="XV200" s="0"/>
      <c r="XW200" s="0"/>
      <c r="XX200" s="0"/>
      <c r="XY200" s="0"/>
      <c r="XZ200" s="0"/>
      <c r="YA200" s="0"/>
      <c r="YB200" s="0"/>
      <c r="YC200" s="0"/>
      <c r="YD200" s="0"/>
      <c r="YE200" s="0"/>
      <c r="YF200" s="0"/>
      <c r="YG200" s="0"/>
      <c r="YH200" s="0"/>
      <c r="YI200" s="0"/>
      <c r="YJ200" s="0"/>
      <c r="YK200" s="0"/>
      <c r="YL200" s="0"/>
      <c r="YM200" s="0"/>
      <c r="YN200" s="0"/>
      <c r="YO200" s="0"/>
      <c r="YP200" s="0"/>
      <c r="YQ200" s="0"/>
      <c r="YR200" s="0"/>
      <c r="YS200" s="0"/>
      <c r="YT200" s="0"/>
      <c r="YU200" s="0"/>
      <c r="YV200" s="0"/>
      <c r="YW200" s="0"/>
      <c r="YX200" s="0"/>
      <c r="YY200" s="0"/>
      <c r="YZ200" s="0"/>
      <c r="ZA200" s="0"/>
      <c r="ZB200" s="0"/>
      <c r="ZC200" s="0"/>
      <c r="ZD200" s="0"/>
      <c r="ZE200" s="0"/>
      <c r="ZF200" s="0"/>
      <c r="ZG200" s="0"/>
      <c r="ZH200" s="0"/>
      <c r="ZI200" s="0"/>
      <c r="ZJ200" s="0"/>
      <c r="ZK200" s="0"/>
      <c r="ZL200" s="0"/>
      <c r="ZM200" s="0"/>
      <c r="ZN200" s="0"/>
      <c r="ZO200" s="0"/>
      <c r="ZP200" s="0"/>
      <c r="ZQ200" s="0"/>
      <c r="ZR200" s="0"/>
      <c r="ZS200" s="0"/>
      <c r="ZT200" s="0"/>
      <c r="ZU200" s="0"/>
      <c r="ZV200" s="0"/>
      <c r="ZW200" s="0"/>
      <c r="ZX200" s="0"/>
      <c r="ZY200" s="0"/>
      <c r="ZZ200" s="0"/>
      <c r="AAA200" s="0"/>
      <c r="AAB200" s="0"/>
      <c r="AAC200" s="0"/>
      <c r="AAD200" s="0"/>
      <c r="AAE200" s="0"/>
      <c r="AAF200" s="0"/>
      <c r="AAG200" s="0"/>
      <c r="AAH200" s="0"/>
      <c r="AAI200" s="0"/>
      <c r="AAJ200" s="0"/>
      <c r="AAK200" s="0"/>
      <c r="AAL200" s="0"/>
      <c r="AAM200" s="0"/>
      <c r="AAN200" s="0"/>
      <c r="AAO200" s="0"/>
      <c r="AAP200" s="0"/>
      <c r="AAQ200" s="0"/>
      <c r="AAR200" s="0"/>
      <c r="AAS200" s="0"/>
      <c r="AAT200" s="0"/>
      <c r="AAU200" s="0"/>
      <c r="AAV200" s="0"/>
      <c r="AAW200" s="0"/>
      <c r="AAX200" s="0"/>
      <c r="AAY200" s="0"/>
      <c r="AAZ200" s="0"/>
      <c r="ABA200" s="0"/>
      <c r="ABB200" s="0"/>
      <c r="ABC200" s="0"/>
      <c r="ABD200" s="0"/>
      <c r="ABE200" s="0"/>
      <c r="ABF200" s="0"/>
      <c r="ABG200" s="0"/>
      <c r="ABH200" s="0"/>
      <c r="ABI200" s="0"/>
      <c r="ABJ200" s="0"/>
      <c r="ABK200" s="0"/>
      <c r="ABL200" s="0"/>
      <c r="ABM200" s="0"/>
      <c r="ABN200" s="0"/>
      <c r="ABO200" s="0"/>
      <c r="ABP200" s="0"/>
      <c r="ABQ200" s="0"/>
      <c r="ABR200" s="0"/>
      <c r="ABS200" s="0"/>
      <c r="ABT200" s="0"/>
      <c r="ABU200" s="0"/>
      <c r="ABV200" s="0"/>
      <c r="ABW200" s="0"/>
      <c r="ABX200" s="0"/>
      <c r="ABY200" s="0"/>
      <c r="ABZ200" s="0"/>
      <c r="ACA200" s="0"/>
      <c r="ACB200" s="0"/>
      <c r="ACC200" s="0"/>
      <c r="ACD200" s="0"/>
      <c r="ACE200" s="0"/>
      <c r="ACF200" s="0"/>
      <c r="ACG200" s="0"/>
      <c r="ACH200" s="0"/>
      <c r="ACI200" s="0"/>
      <c r="ACJ200" s="0"/>
      <c r="ACK200" s="0"/>
      <c r="ACL200" s="0"/>
      <c r="ACM200" s="0"/>
      <c r="ACN200" s="0"/>
      <c r="ACO200" s="0"/>
      <c r="ACP200" s="0"/>
      <c r="ACQ200" s="0"/>
      <c r="ACR200" s="0"/>
      <c r="ACS200" s="0"/>
      <c r="ACT200" s="0"/>
      <c r="ACU200" s="0"/>
      <c r="ACV200" s="0"/>
      <c r="ACW200" s="0"/>
      <c r="ACX200" s="0"/>
      <c r="ACY200" s="0"/>
      <c r="ACZ200" s="0"/>
      <c r="ADA200" s="0"/>
      <c r="ADB200" s="0"/>
      <c r="ADC200" s="0"/>
      <c r="ADD200" s="0"/>
      <c r="ADE200" s="0"/>
      <c r="ADF200" s="0"/>
      <c r="ADG200" s="0"/>
      <c r="ADH200" s="0"/>
      <c r="ADI200" s="0"/>
      <c r="ADJ200" s="0"/>
      <c r="ADK200" s="0"/>
      <c r="ADL200" s="0"/>
      <c r="ADM200" s="0"/>
      <c r="ADN200" s="0"/>
      <c r="ADO200" s="0"/>
      <c r="ADP200" s="0"/>
      <c r="ADQ200" s="0"/>
      <c r="ADR200" s="0"/>
      <c r="ADS200" s="0"/>
      <c r="ADT200" s="0"/>
      <c r="ADU200" s="0"/>
      <c r="ADV200" s="0"/>
      <c r="ADW200" s="0"/>
      <c r="ADX200" s="0"/>
      <c r="ADY200" s="0"/>
      <c r="ADZ200" s="0"/>
      <c r="AEA200" s="0"/>
      <c r="AEB200" s="0"/>
      <c r="AEC200" s="0"/>
      <c r="AED200" s="0"/>
      <c r="AEE200" s="0"/>
      <c r="AEF200" s="0"/>
      <c r="AEG200" s="0"/>
      <c r="AEH200" s="0"/>
      <c r="AEI200" s="0"/>
      <c r="AEJ200" s="0"/>
      <c r="AEK200" s="0"/>
      <c r="AEL200" s="0"/>
      <c r="AEM200" s="0"/>
      <c r="AEN200" s="0"/>
      <c r="AEO200" s="0"/>
      <c r="AEP200" s="0"/>
      <c r="AEQ200" s="0"/>
      <c r="AER200" s="0"/>
      <c r="AES200" s="0"/>
      <c r="AET200" s="0"/>
      <c r="AEU200" s="0"/>
      <c r="AEV200" s="0"/>
      <c r="AEW200" s="0"/>
      <c r="AEX200" s="0"/>
      <c r="AEY200" s="0"/>
      <c r="AEZ200" s="0"/>
      <c r="AFA200" s="0"/>
      <c r="AFB200" s="0"/>
      <c r="AFC200" s="0"/>
      <c r="AFD200" s="0"/>
      <c r="AFE200" s="0"/>
      <c r="AFF200" s="0"/>
      <c r="AFG200" s="0"/>
      <c r="AFH200" s="0"/>
      <c r="AFI200" s="0"/>
      <c r="AFJ200" s="0"/>
      <c r="AFK200" s="0"/>
      <c r="AFL200" s="0"/>
      <c r="AFM200" s="0"/>
      <c r="AFN200" s="0"/>
      <c r="AFO200" s="0"/>
      <c r="AFP200" s="0"/>
      <c r="AFQ200" s="0"/>
      <c r="AFR200" s="0"/>
      <c r="AFS200" s="0"/>
      <c r="AFT200" s="0"/>
      <c r="AFU200" s="0"/>
      <c r="AFV200" s="0"/>
      <c r="AFW200" s="0"/>
      <c r="AFX200" s="0"/>
      <c r="AFY200" s="0"/>
      <c r="AFZ200" s="0"/>
      <c r="AGA200" s="0"/>
      <c r="AGB200" s="0"/>
      <c r="AGC200" s="0"/>
      <c r="AGD200" s="0"/>
      <c r="AGE200" s="0"/>
      <c r="AGF200" s="0"/>
      <c r="AGG200" s="0"/>
      <c r="AGH200" s="0"/>
      <c r="AGI200" s="0"/>
      <c r="AGJ200" s="0"/>
      <c r="AGK200" s="0"/>
      <c r="AGL200" s="0"/>
      <c r="AGM200" s="0"/>
      <c r="AGN200" s="0"/>
      <c r="AGO200" s="0"/>
      <c r="AGP200" s="0"/>
      <c r="AGQ200" s="0"/>
      <c r="AGR200" s="0"/>
      <c r="AGS200" s="0"/>
      <c r="AGT200" s="0"/>
      <c r="AGU200" s="0"/>
      <c r="AGV200" s="0"/>
      <c r="AGW200" s="0"/>
      <c r="AGX200" s="0"/>
      <c r="AGY200" s="0"/>
      <c r="AGZ200" s="0"/>
      <c r="AHA200" s="0"/>
      <c r="AHB200" s="0"/>
      <c r="AHC200" s="0"/>
      <c r="AHD200" s="0"/>
      <c r="AHE200" s="0"/>
      <c r="AHF200" s="0"/>
      <c r="AHG200" s="0"/>
      <c r="AHH200" s="0"/>
      <c r="AHI200" s="0"/>
      <c r="AHJ200" s="0"/>
      <c r="AHK200" s="0"/>
      <c r="AHL200" s="0"/>
      <c r="AHM200" s="0"/>
      <c r="AHN200" s="0"/>
      <c r="AHO200" s="0"/>
      <c r="AHP200" s="0"/>
      <c r="AHQ200" s="0"/>
      <c r="AHR200" s="0"/>
      <c r="AHS200" s="0"/>
      <c r="AHT200" s="0"/>
      <c r="AHU200" s="0"/>
      <c r="AHV200" s="0"/>
      <c r="AHW200" s="0"/>
      <c r="AHX200" s="0"/>
      <c r="AHY200" s="0"/>
      <c r="AHZ200" s="0"/>
      <c r="AIA200" s="0"/>
      <c r="AIB200" s="0"/>
      <c r="AIC200" s="0"/>
      <c r="AID200" s="0"/>
      <c r="AIE200" s="0"/>
      <c r="AIF200" s="0"/>
      <c r="AIG200" s="0"/>
      <c r="AIH200" s="0"/>
      <c r="AII200" s="0"/>
      <c r="AIJ200" s="0"/>
      <c r="AIK200" s="0"/>
      <c r="AIL200" s="0"/>
      <c r="AIM200" s="0"/>
      <c r="AIN200" s="0"/>
      <c r="AIO200" s="0"/>
      <c r="AIP200" s="0"/>
      <c r="AIQ200" s="0"/>
      <c r="AIR200" s="0"/>
      <c r="AIS200" s="0"/>
      <c r="AIT200" s="0"/>
      <c r="AIU200" s="0"/>
      <c r="AIV200" s="0"/>
      <c r="AIW200" s="0"/>
      <c r="AIX200" s="0"/>
      <c r="AIY200" s="0"/>
      <c r="AIZ200" s="0"/>
      <c r="AJA200" s="0"/>
      <c r="AJB200" s="0"/>
      <c r="AJC200" s="0"/>
      <c r="AJD200" s="0"/>
      <c r="AJE200" s="0"/>
      <c r="AJF200" s="0"/>
      <c r="AJG200" s="0"/>
      <c r="AJH200" s="0"/>
      <c r="AJI200" s="0"/>
      <c r="AJJ200" s="0"/>
      <c r="AJK200" s="0"/>
      <c r="AJL200" s="0"/>
      <c r="AJM200" s="0"/>
      <c r="AJN200" s="0"/>
      <c r="AJO200" s="0"/>
      <c r="AJP200" s="0"/>
      <c r="AJQ200" s="0"/>
      <c r="AJR200" s="0"/>
      <c r="AJS200" s="0"/>
      <c r="AJT200" s="0"/>
      <c r="AJU200" s="0"/>
      <c r="AJV200" s="0"/>
      <c r="AJW200" s="0"/>
      <c r="AJX200" s="0"/>
      <c r="AJY200" s="0"/>
      <c r="AJZ200" s="0"/>
      <c r="AKA200" s="0"/>
      <c r="AKB200" s="0"/>
      <c r="AKC200" s="0"/>
      <c r="AKD200" s="0"/>
      <c r="AKE200" s="0"/>
      <c r="AKF200" s="0"/>
      <c r="AKG200" s="0"/>
      <c r="AKH200" s="0"/>
      <c r="AKI200" s="0"/>
      <c r="AKJ200" s="0"/>
      <c r="AKK200" s="0"/>
      <c r="AKL200" s="0"/>
      <c r="AKM200" s="0"/>
      <c r="AKN200" s="0"/>
      <c r="AKO200" s="0"/>
      <c r="AKP200" s="0"/>
      <c r="AKQ200" s="0"/>
      <c r="AKR200" s="0"/>
      <c r="AKS200" s="0"/>
      <c r="AKT200" s="0"/>
      <c r="AKU200" s="0"/>
      <c r="AKV200" s="0"/>
      <c r="AKW200" s="0"/>
      <c r="AKX200" s="0"/>
      <c r="AKY200" s="0"/>
      <c r="AKZ200" s="0"/>
      <c r="ALA200" s="0"/>
      <c r="ALB200" s="0"/>
      <c r="ALC200" s="0"/>
      <c r="ALD200" s="0"/>
      <c r="ALE200" s="0"/>
      <c r="ALF200" s="0"/>
      <c r="ALG200" s="0"/>
      <c r="ALH200" s="0"/>
      <c r="ALI200" s="0"/>
      <c r="ALJ200" s="0"/>
      <c r="ALK200" s="0"/>
      <c r="ALL200" s="0"/>
      <c r="ALM200" s="0"/>
      <c r="ALN200" s="0"/>
      <c r="ALO200" s="0"/>
      <c r="ALP200" s="0"/>
      <c r="ALQ200" s="0"/>
      <c r="ALR200" s="0"/>
      <c r="ALS200" s="0"/>
      <c r="ALT200" s="0"/>
      <c r="ALU200" s="0"/>
      <c r="ALV200" s="0"/>
      <c r="ALW200" s="0"/>
      <c r="ALX200" s="0"/>
      <c r="ALY200" s="0"/>
      <c r="ALZ200" s="0"/>
      <c r="AMA200" s="0"/>
      <c r="AMB200" s="0"/>
      <c r="AMC200" s="0"/>
      <c r="AMD200" s="0"/>
      <c r="AME200" s="0"/>
      <c r="AMF200" s="0"/>
      <c r="AMG200" s="0"/>
      <c r="AMH200" s="0"/>
      <c r="AMI200" s="0"/>
      <c r="AMJ200" s="0"/>
    </row>
    <row r="201" customFormat="false" ht="15.75" hidden="false" customHeight="true" outlineLevel="1" collapsed="false">
      <c r="A201" s="270"/>
      <c r="B201" s="275" t="s">
        <v>178</v>
      </c>
      <c r="C201" s="66" t="s">
        <v>335</v>
      </c>
      <c r="D201" s="203" t="s">
        <v>137</v>
      </c>
      <c r="E201" s="203"/>
      <c r="F201" s="203"/>
      <c r="G201" s="203"/>
      <c r="H201" s="203"/>
      <c r="I201" s="203"/>
      <c r="J201" s="203"/>
      <c r="K201" s="203"/>
      <c r="L201" s="203"/>
      <c r="M201" s="203"/>
      <c r="N201" s="203"/>
      <c r="O201" s="204"/>
      <c r="P201" s="203"/>
      <c r="Q201" s="203"/>
      <c r="R201" s="203"/>
      <c r="S201" s="203"/>
      <c r="T201" s="203"/>
      <c r="U201" s="203"/>
      <c r="V201" s="203"/>
      <c r="W201" s="203"/>
      <c r="X201" s="205"/>
      <c r="Y201" s="204"/>
      <c r="Z201" s="203"/>
      <c r="AA201" s="203"/>
      <c r="AB201" s="203"/>
      <c r="AC201" s="203"/>
      <c r="AD201" s="203"/>
      <c r="AE201" s="203"/>
      <c r="AF201" s="203"/>
      <c r="AG201" s="203"/>
      <c r="AH201" s="205"/>
      <c r="AI201" s="204"/>
      <c r="AJ201" s="203"/>
      <c r="AK201" s="203"/>
      <c r="AL201" s="203"/>
      <c r="AM201" s="203"/>
      <c r="AN201" s="203"/>
      <c r="AO201" s="203"/>
      <c r="AP201" s="203"/>
      <c r="AQ201" s="203"/>
      <c r="AR201" s="205"/>
      <c r="AS201" s="204"/>
      <c r="AT201" s="203"/>
      <c r="AU201" s="203"/>
      <c r="AV201" s="203"/>
      <c r="AW201" s="203"/>
      <c r="AX201" s="203"/>
      <c r="AY201" s="203"/>
      <c r="AZ201" s="203"/>
      <c r="BA201" s="203"/>
      <c r="BB201" s="205"/>
      <c r="BC201" s="0"/>
      <c r="BD201" s="0"/>
      <c r="BE201" s="0"/>
      <c r="BF201" s="0"/>
      <c r="BG201" s="0"/>
      <c r="BH201" s="0"/>
      <c r="BI201" s="0"/>
      <c r="BJ201" s="0"/>
      <c r="BK201" s="0"/>
      <c r="BL201" s="0"/>
      <c r="BM201" s="0"/>
      <c r="BN201" s="0"/>
      <c r="BO201" s="0"/>
      <c r="BP201" s="0"/>
      <c r="BQ201" s="0"/>
      <c r="BR201" s="0"/>
      <c r="BS201" s="0"/>
      <c r="BT201" s="0"/>
      <c r="BU201" s="0"/>
      <c r="BV201" s="0"/>
      <c r="BW201" s="0"/>
      <c r="BX201" s="0"/>
      <c r="BY201" s="0"/>
      <c r="BZ201" s="0"/>
      <c r="CA201" s="0"/>
      <c r="CB201" s="0"/>
      <c r="CC201" s="0"/>
      <c r="CD201" s="0"/>
      <c r="CE201" s="0"/>
      <c r="CF201" s="0"/>
      <c r="CG201" s="0"/>
      <c r="CH201" s="0"/>
      <c r="CI201" s="0"/>
      <c r="CJ201" s="0"/>
      <c r="CK201" s="0"/>
      <c r="CL201" s="0"/>
      <c r="CM201" s="0"/>
      <c r="CN201" s="0"/>
      <c r="CO201" s="0"/>
      <c r="CP201" s="0"/>
      <c r="CQ201" s="0"/>
      <c r="CR201" s="0"/>
      <c r="CS201" s="0"/>
      <c r="CT201" s="0"/>
      <c r="CU201" s="0"/>
      <c r="CV201" s="0"/>
      <c r="CW201" s="0"/>
      <c r="CX201" s="0"/>
      <c r="CY201" s="0"/>
      <c r="CZ201" s="0"/>
      <c r="DA201" s="0"/>
      <c r="DB201" s="0"/>
      <c r="DC201" s="0"/>
      <c r="DD201" s="0"/>
      <c r="DE201" s="0"/>
      <c r="DF201" s="0"/>
      <c r="DG201" s="0"/>
      <c r="DH201" s="0"/>
      <c r="DI201" s="0"/>
      <c r="DJ201" s="0"/>
      <c r="DK201" s="0"/>
      <c r="DL201" s="0"/>
      <c r="DM201" s="0"/>
      <c r="DN201" s="0"/>
      <c r="DO201" s="0"/>
      <c r="DP201" s="0"/>
      <c r="DQ201" s="0"/>
      <c r="DR201" s="0"/>
      <c r="DS201" s="0"/>
      <c r="DT201" s="0"/>
      <c r="DU201" s="0"/>
      <c r="DV201" s="0"/>
      <c r="DW201" s="0"/>
      <c r="DX201" s="0"/>
      <c r="DY201" s="0"/>
      <c r="DZ201" s="0"/>
      <c r="EA201" s="0"/>
      <c r="EB201" s="0"/>
      <c r="EC201" s="0"/>
      <c r="ED201" s="0"/>
      <c r="EE201" s="0"/>
      <c r="EF201" s="0"/>
      <c r="EG201" s="0"/>
      <c r="EH201" s="0"/>
      <c r="EI201" s="0"/>
      <c r="EJ201" s="0"/>
      <c r="EK201" s="0"/>
      <c r="EL201" s="0"/>
      <c r="EM201" s="0"/>
      <c r="EN201" s="0"/>
      <c r="EO201" s="0"/>
      <c r="EP201" s="0"/>
      <c r="EQ201" s="0"/>
      <c r="ER201" s="0"/>
      <c r="ES201" s="0"/>
      <c r="ET201" s="0"/>
      <c r="EU201" s="0"/>
      <c r="EV201" s="0"/>
      <c r="EW201" s="0"/>
      <c r="EX201" s="0"/>
      <c r="EY201" s="0"/>
      <c r="EZ201" s="0"/>
      <c r="FA201" s="0"/>
      <c r="FB201" s="0"/>
      <c r="FC201" s="0"/>
      <c r="FD201" s="0"/>
      <c r="FE201" s="0"/>
      <c r="FF201" s="0"/>
      <c r="FG201" s="0"/>
      <c r="FH201" s="0"/>
      <c r="FI201" s="0"/>
      <c r="FJ201" s="0"/>
      <c r="FK201" s="0"/>
      <c r="FL201" s="0"/>
      <c r="FM201" s="0"/>
      <c r="FN201" s="0"/>
      <c r="FO201" s="0"/>
      <c r="FP201" s="0"/>
      <c r="FQ201" s="0"/>
      <c r="FR201" s="0"/>
      <c r="FS201" s="0"/>
      <c r="FT201" s="0"/>
      <c r="FU201" s="0"/>
      <c r="FV201" s="0"/>
      <c r="FW201" s="0"/>
      <c r="FX201" s="0"/>
      <c r="FY201" s="0"/>
      <c r="FZ201" s="0"/>
      <c r="GA201" s="0"/>
      <c r="GB201" s="0"/>
      <c r="GC201" s="0"/>
      <c r="GD201" s="0"/>
      <c r="GE201" s="0"/>
      <c r="GF201" s="0"/>
      <c r="GG201" s="0"/>
      <c r="GH201" s="0"/>
      <c r="GI201" s="0"/>
      <c r="GJ201" s="0"/>
      <c r="GK201" s="0"/>
      <c r="GL201" s="0"/>
      <c r="GM201" s="0"/>
      <c r="GN201" s="0"/>
      <c r="GO201" s="0"/>
      <c r="GP201" s="0"/>
      <c r="GQ201" s="0"/>
      <c r="GR201" s="0"/>
      <c r="GS201" s="0"/>
      <c r="GT201" s="0"/>
      <c r="GU201" s="0"/>
      <c r="GV201" s="0"/>
      <c r="GW201" s="0"/>
      <c r="GX201" s="0"/>
      <c r="GY201" s="0"/>
      <c r="GZ201" s="0"/>
      <c r="HA201" s="0"/>
      <c r="HB201" s="0"/>
      <c r="HC201" s="0"/>
      <c r="HD201" s="0"/>
      <c r="HE201" s="0"/>
      <c r="HF201" s="0"/>
      <c r="HG201" s="0"/>
      <c r="HH201" s="0"/>
      <c r="HI201" s="0"/>
      <c r="HJ201" s="0"/>
      <c r="HK201" s="0"/>
      <c r="HL201" s="0"/>
      <c r="HM201" s="0"/>
      <c r="HN201" s="0"/>
      <c r="HO201" s="0"/>
      <c r="HP201" s="0"/>
      <c r="HQ201" s="0"/>
      <c r="HR201" s="0"/>
      <c r="HS201" s="0"/>
      <c r="HT201" s="0"/>
      <c r="HU201" s="0"/>
      <c r="HV201" s="0"/>
      <c r="HW201" s="0"/>
      <c r="HX201" s="0"/>
      <c r="HY201" s="0"/>
      <c r="HZ201" s="0"/>
      <c r="IA201" s="0"/>
      <c r="IB201" s="0"/>
      <c r="IC201" s="0"/>
      <c r="ID201" s="0"/>
      <c r="IE201" s="0"/>
      <c r="IF201" s="0"/>
      <c r="IG201" s="0"/>
      <c r="IH201" s="0"/>
      <c r="II201" s="0"/>
      <c r="IJ201" s="0"/>
      <c r="IK201" s="0"/>
      <c r="IL201" s="0"/>
      <c r="IM201" s="0"/>
      <c r="IN201" s="0"/>
      <c r="IO201" s="0"/>
      <c r="IP201" s="0"/>
      <c r="IQ201" s="0"/>
      <c r="IR201" s="0"/>
      <c r="IS201" s="0"/>
      <c r="IT201" s="0"/>
      <c r="IU201" s="0"/>
      <c r="IV201" s="0"/>
      <c r="IW201" s="0"/>
      <c r="IX201" s="0"/>
      <c r="IY201" s="0"/>
      <c r="IZ201" s="0"/>
      <c r="JA201" s="0"/>
      <c r="JB201" s="0"/>
      <c r="JC201" s="0"/>
      <c r="JD201" s="0"/>
      <c r="JE201" s="0"/>
      <c r="JF201" s="0"/>
      <c r="JG201" s="0"/>
      <c r="JH201" s="0"/>
      <c r="JI201" s="0"/>
      <c r="JJ201" s="0"/>
      <c r="JK201" s="0"/>
      <c r="JL201" s="0"/>
      <c r="JM201" s="0"/>
      <c r="JN201" s="0"/>
      <c r="JO201" s="0"/>
      <c r="JP201" s="0"/>
      <c r="JQ201" s="0"/>
      <c r="JR201" s="0"/>
      <c r="JS201" s="0"/>
      <c r="JT201" s="0"/>
      <c r="JU201" s="0"/>
      <c r="JV201" s="0"/>
      <c r="JW201" s="0"/>
      <c r="JX201" s="0"/>
      <c r="JY201" s="0"/>
      <c r="JZ201" s="0"/>
      <c r="KA201" s="0"/>
      <c r="KB201" s="0"/>
      <c r="KC201" s="0"/>
      <c r="KD201" s="0"/>
      <c r="KE201" s="0"/>
      <c r="KF201" s="0"/>
      <c r="KG201" s="0"/>
      <c r="KH201" s="0"/>
      <c r="KI201" s="0"/>
      <c r="KJ201" s="0"/>
      <c r="KK201" s="0"/>
      <c r="KL201" s="0"/>
      <c r="KM201" s="0"/>
      <c r="KN201" s="0"/>
      <c r="KO201" s="0"/>
      <c r="KP201" s="0"/>
      <c r="KQ201" s="0"/>
      <c r="KR201" s="0"/>
      <c r="KS201" s="0"/>
      <c r="KT201" s="0"/>
      <c r="KU201" s="0"/>
      <c r="KV201" s="0"/>
      <c r="KW201" s="0"/>
      <c r="KX201" s="0"/>
      <c r="KY201" s="0"/>
      <c r="KZ201" s="0"/>
      <c r="LA201" s="0"/>
      <c r="LB201" s="0"/>
      <c r="LC201" s="0"/>
      <c r="LD201" s="0"/>
      <c r="LE201" s="0"/>
      <c r="LF201" s="0"/>
      <c r="LG201" s="0"/>
      <c r="LH201" s="0"/>
      <c r="LI201" s="0"/>
      <c r="LJ201" s="0"/>
      <c r="LK201" s="0"/>
      <c r="LL201" s="0"/>
      <c r="LM201" s="0"/>
      <c r="LN201" s="0"/>
      <c r="LO201" s="0"/>
      <c r="LP201" s="0"/>
      <c r="LQ201" s="0"/>
      <c r="LR201" s="0"/>
      <c r="LS201" s="0"/>
      <c r="LT201" s="0"/>
      <c r="LU201" s="0"/>
      <c r="LV201" s="0"/>
      <c r="LW201" s="0"/>
      <c r="LX201" s="0"/>
      <c r="LY201" s="0"/>
      <c r="LZ201" s="0"/>
      <c r="MA201" s="0"/>
      <c r="MB201" s="0"/>
      <c r="MC201" s="0"/>
      <c r="MD201" s="0"/>
      <c r="ME201" s="0"/>
      <c r="MF201" s="0"/>
      <c r="MG201" s="0"/>
      <c r="MH201" s="0"/>
      <c r="MI201" s="0"/>
      <c r="MJ201" s="0"/>
      <c r="MK201" s="0"/>
      <c r="ML201" s="0"/>
      <c r="MM201" s="0"/>
      <c r="MN201" s="0"/>
      <c r="MO201" s="0"/>
      <c r="MP201" s="0"/>
      <c r="MQ201" s="0"/>
      <c r="MR201" s="0"/>
      <c r="MS201" s="0"/>
      <c r="MT201" s="0"/>
      <c r="MU201" s="0"/>
      <c r="MV201" s="0"/>
      <c r="MW201" s="0"/>
      <c r="MX201" s="0"/>
      <c r="MY201" s="0"/>
      <c r="MZ201" s="0"/>
      <c r="NA201" s="0"/>
      <c r="NB201" s="0"/>
      <c r="NC201" s="0"/>
      <c r="ND201" s="0"/>
      <c r="NE201" s="0"/>
      <c r="NF201" s="0"/>
      <c r="NG201" s="0"/>
      <c r="NH201" s="0"/>
      <c r="NI201" s="0"/>
      <c r="NJ201" s="0"/>
      <c r="NK201" s="0"/>
      <c r="NL201" s="0"/>
      <c r="NM201" s="0"/>
      <c r="NN201" s="0"/>
      <c r="NO201" s="0"/>
      <c r="NP201" s="0"/>
      <c r="NQ201" s="0"/>
      <c r="NR201" s="0"/>
      <c r="NS201" s="0"/>
      <c r="NT201" s="0"/>
      <c r="NU201" s="0"/>
      <c r="NV201" s="0"/>
      <c r="NW201" s="0"/>
      <c r="NX201" s="0"/>
      <c r="NY201" s="0"/>
      <c r="NZ201" s="0"/>
      <c r="OA201" s="0"/>
      <c r="OB201" s="0"/>
      <c r="OC201" s="0"/>
      <c r="OD201" s="0"/>
      <c r="OE201" s="0"/>
      <c r="OF201" s="0"/>
      <c r="OG201" s="0"/>
      <c r="OH201" s="0"/>
      <c r="OI201" s="0"/>
      <c r="OJ201" s="0"/>
      <c r="OK201" s="0"/>
      <c r="OL201" s="0"/>
      <c r="OM201" s="0"/>
      <c r="ON201" s="0"/>
      <c r="OO201" s="0"/>
      <c r="OP201" s="0"/>
      <c r="OQ201" s="0"/>
      <c r="OR201" s="0"/>
      <c r="OS201" s="0"/>
      <c r="OT201" s="0"/>
      <c r="OU201" s="0"/>
      <c r="OV201" s="0"/>
      <c r="OW201" s="0"/>
      <c r="OX201" s="0"/>
      <c r="OY201" s="0"/>
      <c r="OZ201" s="0"/>
      <c r="PA201" s="0"/>
      <c r="PB201" s="0"/>
      <c r="PC201" s="0"/>
      <c r="PD201" s="0"/>
      <c r="PE201" s="0"/>
      <c r="PF201" s="0"/>
      <c r="PG201" s="0"/>
      <c r="PH201" s="0"/>
      <c r="PI201" s="0"/>
      <c r="PJ201" s="0"/>
      <c r="PK201" s="0"/>
      <c r="PL201" s="0"/>
      <c r="PM201" s="0"/>
      <c r="PN201" s="0"/>
      <c r="PO201" s="0"/>
      <c r="PP201" s="0"/>
      <c r="PQ201" s="0"/>
      <c r="PR201" s="0"/>
      <c r="PS201" s="0"/>
      <c r="PT201" s="0"/>
      <c r="PU201" s="0"/>
      <c r="PV201" s="0"/>
      <c r="PW201" s="0"/>
      <c r="PX201" s="0"/>
      <c r="PY201" s="0"/>
      <c r="PZ201" s="0"/>
      <c r="QA201" s="0"/>
      <c r="QB201" s="0"/>
      <c r="QC201" s="0"/>
      <c r="QD201" s="0"/>
      <c r="QE201" s="0"/>
      <c r="QF201" s="0"/>
      <c r="QG201" s="0"/>
      <c r="QH201" s="0"/>
      <c r="QI201" s="0"/>
      <c r="QJ201" s="0"/>
      <c r="QK201" s="0"/>
      <c r="QL201" s="0"/>
      <c r="QM201" s="0"/>
      <c r="QN201" s="0"/>
      <c r="QO201" s="0"/>
      <c r="QP201" s="0"/>
      <c r="QQ201" s="0"/>
      <c r="QR201" s="0"/>
      <c r="QS201" s="0"/>
      <c r="QT201" s="0"/>
      <c r="QU201" s="0"/>
      <c r="QV201" s="0"/>
      <c r="QW201" s="0"/>
      <c r="QX201" s="0"/>
      <c r="QY201" s="0"/>
      <c r="QZ201" s="0"/>
      <c r="RA201" s="0"/>
      <c r="RB201" s="0"/>
      <c r="RC201" s="0"/>
      <c r="RD201" s="0"/>
      <c r="RE201" s="0"/>
      <c r="RF201" s="0"/>
      <c r="RG201" s="0"/>
      <c r="RH201" s="0"/>
      <c r="RI201" s="0"/>
      <c r="RJ201" s="0"/>
      <c r="RK201" s="0"/>
      <c r="RL201" s="0"/>
      <c r="RM201" s="0"/>
      <c r="RN201" s="0"/>
      <c r="RO201" s="0"/>
      <c r="RP201" s="0"/>
      <c r="RQ201" s="0"/>
      <c r="RR201" s="0"/>
      <c r="RS201" s="0"/>
      <c r="RT201" s="0"/>
      <c r="RU201" s="0"/>
      <c r="RV201" s="0"/>
      <c r="RW201" s="0"/>
      <c r="RX201" s="0"/>
      <c r="RY201" s="0"/>
      <c r="RZ201" s="0"/>
      <c r="SA201" s="0"/>
      <c r="SB201" s="0"/>
      <c r="SC201" s="0"/>
      <c r="SD201" s="0"/>
      <c r="SE201" s="0"/>
      <c r="SF201" s="0"/>
      <c r="SG201" s="0"/>
      <c r="SH201" s="0"/>
      <c r="SI201" s="0"/>
      <c r="SJ201" s="0"/>
      <c r="SK201" s="0"/>
      <c r="SL201" s="0"/>
      <c r="SM201" s="0"/>
      <c r="SN201" s="0"/>
      <c r="SO201" s="0"/>
      <c r="SP201" s="0"/>
      <c r="SQ201" s="0"/>
      <c r="SR201" s="0"/>
      <c r="SS201" s="0"/>
      <c r="ST201" s="0"/>
      <c r="SU201" s="0"/>
      <c r="SV201" s="0"/>
      <c r="SW201" s="0"/>
      <c r="SX201" s="0"/>
      <c r="SY201" s="0"/>
      <c r="SZ201" s="0"/>
      <c r="TA201" s="0"/>
      <c r="TB201" s="0"/>
      <c r="TC201" s="0"/>
      <c r="TD201" s="0"/>
      <c r="TE201" s="0"/>
      <c r="TF201" s="0"/>
      <c r="TG201" s="0"/>
      <c r="TH201" s="0"/>
      <c r="TI201" s="0"/>
      <c r="TJ201" s="0"/>
      <c r="TK201" s="0"/>
      <c r="TL201" s="0"/>
      <c r="TM201" s="0"/>
      <c r="TN201" s="0"/>
      <c r="TO201" s="0"/>
      <c r="TP201" s="0"/>
      <c r="TQ201" s="0"/>
      <c r="TR201" s="0"/>
      <c r="TS201" s="0"/>
      <c r="TT201" s="0"/>
      <c r="TU201" s="0"/>
      <c r="TV201" s="0"/>
      <c r="TW201" s="0"/>
      <c r="TX201" s="0"/>
      <c r="TY201" s="0"/>
      <c r="TZ201" s="0"/>
      <c r="UA201" s="0"/>
      <c r="UB201" s="0"/>
      <c r="UC201" s="0"/>
      <c r="UD201" s="0"/>
      <c r="UE201" s="0"/>
      <c r="UF201" s="0"/>
      <c r="UG201" s="0"/>
      <c r="UH201" s="0"/>
      <c r="UI201" s="0"/>
      <c r="UJ201" s="0"/>
      <c r="UK201" s="0"/>
      <c r="UL201" s="0"/>
      <c r="UM201" s="0"/>
      <c r="UN201" s="0"/>
      <c r="UO201" s="0"/>
      <c r="UP201" s="0"/>
      <c r="UQ201" s="0"/>
      <c r="UR201" s="0"/>
      <c r="US201" s="0"/>
      <c r="UT201" s="0"/>
      <c r="UU201" s="0"/>
      <c r="UV201" s="0"/>
      <c r="UW201" s="0"/>
      <c r="UX201" s="0"/>
      <c r="UY201" s="0"/>
      <c r="UZ201" s="0"/>
      <c r="VA201" s="0"/>
      <c r="VB201" s="0"/>
      <c r="VC201" s="0"/>
      <c r="VD201" s="0"/>
      <c r="VE201" s="0"/>
      <c r="VF201" s="0"/>
      <c r="VG201" s="0"/>
      <c r="VH201" s="0"/>
      <c r="VI201" s="0"/>
      <c r="VJ201" s="0"/>
      <c r="VK201" s="0"/>
      <c r="VL201" s="0"/>
      <c r="VM201" s="0"/>
      <c r="VN201" s="0"/>
      <c r="VO201" s="0"/>
      <c r="VP201" s="0"/>
      <c r="VQ201" s="0"/>
      <c r="VR201" s="0"/>
      <c r="VS201" s="0"/>
      <c r="VT201" s="0"/>
      <c r="VU201" s="0"/>
      <c r="VV201" s="0"/>
      <c r="VW201" s="0"/>
      <c r="VX201" s="0"/>
      <c r="VY201" s="0"/>
      <c r="VZ201" s="0"/>
      <c r="WA201" s="0"/>
      <c r="WB201" s="0"/>
      <c r="WC201" s="0"/>
      <c r="WD201" s="0"/>
      <c r="WE201" s="0"/>
      <c r="WF201" s="0"/>
      <c r="WG201" s="0"/>
      <c r="WH201" s="0"/>
      <c r="WI201" s="0"/>
      <c r="WJ201" s="0"/>
      <c r="WK201" s="0"/>
      <c r="WL201" s="0"/>
      <c r="WM201" s="0"/>
      <c r="WN201" s="0"/>
      <c r="WO201" s="0"/>
      <c r="WP201" s="0"/>
      <c r="WQ201" s="0"/>
      <c r="WR201" s="0"/>
      <c r="WS201" s="0"/>
      <c r="WT201" s="0"/>
      <c r="WU201" s="0"/>
      <c r="WV201" s="0"/>
      <c r="WW201" s="0"/>
      <c r="WX201" s="0"/>
      <c r="WY201" s="0"/>
      <c r="WZ201" s="0"/>
      <c r="XA201" s="0"/>
      <c r="XB201" s="0"/>
      <c r="XC201" s="0"/>
      <c r="XD201" s="0"/>
      <c r="XE201" s="0"/>
      <c r="XF201" s="0"/>
      <c r="XG201" s="0"/>
      <c r="XH201" s="0"/>
      <c r="XI201" s="0"/>
      <c r="XJ201" s="0"/>
      <c r="XK201" s="0"/>
      <c r="XL201" s="0"/>
      <c r="XM201" s="0"/>
      <c r="XN201" s="0"/>
      <c r="XO201" s="0"/>
      <c r="XP201" s="0"/>
      <c r="XQ201" s="0"/>
      <c r="XR201" s="0"/>
      <c r="XS201" s="0"/>
      <c r="XT201" s="0"/>
      <c r="XU201" s="0"/>
      <c r="XV201" s="0"/>
      <c r="XW201" s="0"/>
      <c r="XX201" s="0"/>
      <c r="XY201" s="0"/>
      <c r="XZ201" s="0"/>
      <c r="YA201" s="0"/>
      <c r="YB201" s="0"/>
      <c r="YC201" s="0"/>
      <c r="YD201" s="0"/>
      <c r="YE201" s="0"/>
      <c r="YF201" s="0"/>
      <c r="YG201" s="0"/>
      <c r="YH201" s="0"/>
      <c r="YI201" s="0"/>
      <c r="YJ201" s="0"/>
      <c r="YK201" s="0"/>
      <c r="YL201" s="0"/>
      <c r="YM201" s="0"/>
      <c r="YN201" s="0"/>
      <c r="YO201" s="0"/>
      <c r="YP201" s="0"/>
      <c r="YQ201" s="0"/>
      <c r="YR201" s="0"/>
      <c r="YS201" s="0"/>
      <c r="YT201" s="0"/>
      <c r="YU201" s="0"/>
      <c r="YV201" s="0"/>
      <c r="YW201" s="0"/>
      <c r="YX201" s="0"/>
      <c r="YY201" s="0"/>
      <c r="YZ201" s="0"/>
      <c r="ZA201" s="0"/>
      <c r="ZB201" s="0"/>
      <c r="ZC201" s="0"/>
      <c r="ZD201" s="0"/>
      <c r="ZE201" s="0"/>
      <c r="ZF201" s="0"/>
      <c r="ZG201" s="0"/>
      <c r="ZH201" s="0"/>
      <c r="ZI201" s="0"/>
      <c r="ZJ201" s="0"/>
      <c r="ZK201" s="0"/>
      <c r="ZL201" s="0"/>
      <c r="ZM201" s="0"/>
      <c r="ZN201" s="0"/>
      <c r="ZO201" s="0"/>
      <c r="ZP201" s="0"/>
      <c r="ZQ201" s="0"/>
      <c r="ZR201" s="0"/>
      <c r="ZS201" s="0"/>
      <c r="ZT201" s="0"/>
      <c r="ZU201" s="0"/>
      <c r="ZV201" s="0"/>
      <c r="ZW201" s="0"/>
      <c r="ZX201" s="0"/>
      <c r="ZY201" s="0"/>
      <c r="ZZ201" s="0"/>
      <c r="AAA201" s="0"/>
      <c r="AAB201" s="0"/>
      <c r="AAC201" s="0"/>
      <c r="AAD201" s="0"/>
      <c r="AAE201" s="0"/>
      <c r="AAF201" s="0"/>
      <c r="AAG201" s="0"/>
      <c r="AAH201" s="0"/>
      <c r="AAI201" s="0"/>
      <c r="AAJ201" s="0"/>
      <c r="AAK201" s="0"/>
      <c r="AAL201" s="0"/>
      <c r="AAM201" s="0"/>
      <c r="AAN201" s="0"/>
      <c r="AAO201" s="0"/>
      <c r="AAP201" s="0"/>
      <c r="AAQ201" s="0"/>
      <c r="AAR201" s="0"/>
      <c r="AAS201" s="0"/>
      <c r="AAT201" s="0"/>
      <c r="AAU201" s="0"/>
      <c r="AAV201" s="0"/>
      <c r="AAW201" s="0"/>
      <c r="AAX201" s="0"/>
      <c r="AAY201" s="0"/>
      <c r="AAZ201" s="0"/>
      <c r="ABA201" s="0"/>
      <c r="ABB201" s="0"/>
      <c r="ABC201" s="0"/>
      <c r="ABD201" s="0"/>
      <c r="ABE201" s="0"/>
      <c r="ABF201" s="0"/>
      <c r="ABG201" s="0"/>
      <c r="ABH201" s="0"/>
      <c r="ABI201" s="0"/>
      <c r="ABJ201" s="0"/>
      <c r="ABK201" s="0"/>
      <c r="ABL201" s="0"/>
      <c r="ABM201" s="0"/>
      <c r="ABN201" s="0"/>
      <c r="ABO201" s="0"/>
      <c r="ABP201" s="0"/>
      <c r="ABQ201" s="0"/>
      <c r="ABR201" s="0"/>
      <c r="ABS201" s="0"/>
      <c r="ABT201" s="0"/>
      <c r="ABU201" s="0"/>
      <c r="ABV201" s="0"/>
      <c r="ABW201" s="0"/>
      <c r="ABX201" s="0"/>
      <c r="ABY201" s="0"/>
      <c r="ABZ201" s="0"/>
      <c r="ACA201" s="0"/>
      <c r="ACB201" s="0"/>
      <c r="ACC201" s="0"/>
      <c r="ACD201" s="0"/>
      <c r="ACE201" s="0"/>
      <c r="ACF201" s="0"/>
      <c r="ACG201" s="0"/>
      <c r="ACH201" s="0"/>
      <c r="ACI201" s="0"/>
      <c r="ACJ201" s="0"/>
      <c r="ACK201" s="0"/>
      <c r="ACL201" s="0"/>
      <c r="ACM201" s="0"/>
      <c r="ACN201" s="0"/>
      <c r="ACO201" s="0"/>
      <c r="ACP201" s="0"/>
      <c r="ACQ201" s="0"/>
      <c r="ACR201" s="0"/>
      <c r="ACS201" s="0"/>
      <c r="ACT201" s="0"/>
      <c r="ACU201" s="0"/>
      <c r="ACV201" s="0"/>
      <c r="ACW201" s="0"/>
      <c r="ACX201" s="0"/>
      <c r="ACY201" s="0"/>
      <c r="ACZ201" s="0"/>
      <c r="ADA201" s="0"/>
      <c r="ADB201" s="0"/>
      <c r="ADC201" s="0"/>
      <c r="ADD201" s="0"/>
      <c r="ADE201" s="0"/>
      <c r="ADF201" s="0"/>
      <c r="ADG201" s="0"/>
      <c r="ADH201" s="0"/>
      <c r="ADI201" s="0"/>
      <c r="ADJ201" s="0"/>
      <c r="ADK201" s="0"/>
      <c r="ADL201" s="0"/>
      <c r="ADM201" s="0"/>
      <c r="ADN201" s="0"/>
      <c r="ADO201" s="0"/>
      <c r="ADP201" s="0"/>
      <c r="ADQ201" s="0"/>
      <c r="ADR201" s="0"/>
      <c r="ADS201" s="0"/>
      <c r="ADT201" s="0"/>
      <c r="ADU201" s="0"/>
      <c r="ADV201" s="0"/>
      <c r="ADW201" s="0"/>
      <c r="ADX201" s="0"/>
      <c r="ADY201" s="0"/>
      <c r="ADZ201" s="0"/>
      <c r="AEA201" s="0"/>
      <c r="AEB201" s="0"/>
      <c r="AEC201" s="0"/>
      <c r="AED201" s="0"/>
      <c r="AEE201" s="0"/>
      <c r="AEF201" s="0"/>
      <c r="AEG201" s="0"/>
      <c r="AEH201" s="0"/>
      <c r="AEI201" s="0"/>
      <c r="AEJ201" s="0"/>
      <c r="AEK201" s="0"/>
      <c r="AEL201" s="0"/>
      <c r="AEM201" s="0"/>
      <c r="AEN201" s="0"/>
      <c r="AEO201" s="0"/>
      <c r="AEP201" s="0"/>
      <c r="AEQ201" s="0"/>
      <c r="AER201" s="0"/>
      <c r="AES201" s="0"/>
      <c r="AET201" s="0"/>
      <c r="AEU201" s="0"/>
      <c r="AEV201" s="0"/>
      <c r="AEW201" s="0"/>
      <c r="AEX201" s="0"/>
      <c r="AEY201" s="0"/>
      <c r="AEZ201" s="0"/>
      <c r="AFA201" s="0"/>
      <c r="AFB201" s="0"/>
      <c r="AFC201" s="0"/>
      <c r="AFD201" s="0"/>
      <c r="AFE201" s="0"/>
      <c r="AFF201" s="0"/>
      <c r="AFG201" s="0"/>
      <c r="AFH201" s="0"/>
      <c r="AFI201" s="0"/>
      <c r="AFJ201" s="0"/>
      <c r="AFK201" s="0"/>
      <c r="AFL201" s="0"/>
      <c r="AFM201" s="0"/>
      <c r="AFN201" s="0"/>
      <c r="AFO201" s="0"/>
      <c r="AFP201" s="0"/>
      <c r="AFQ201" s="0"/>
      <c r="AFR201" s="0"/>
      <c r="AFS201" s="0"/>
      <c r="AFT201" s="0"/>
      <c r="AFU201" s="0"/>
      <c r="AFV201" s="0"/>
      <c r="AFW201" s="0"/>
      <c r="AFX201" s="0"/>
      <c r="AFY201" s="0"/>
      <c r="AFZ201" s="0"/>
      <c r="AGA201" s="0"/>
      <c r="AGB201" s="0"/>
      <c r="AGC201" s="0"/>
      <c r="AGD201" s="0"/>
      <c r="AGE201" s="0"/>
      <c r="AGF201" s="0"/>
      <c r="AGG201" s="0"/>
      <c r="AGH201" s="0"/>
      <c r="AGI201" s="0"/>
      <c r="AGJ201" s="0"/>
      <c r="AGK201" s="0"/>
      <c r="AGL201" s="0"/>
      <c r="AGM201" s="0"/>
      <c r="AGN201" s="0"/>
      <c r="AGO201" s="0"/>
      <c r="AGP201" s="0"/>
      <c r="AGQ201" s="0"/>
      <c r="AGR201" s="0"/>
      <c r="AGS201" s="0"/>
      <c r="AGT201" s="0"/>
      <c r="AGU201" s="0"/>
      <c r="AGV201" s="0"/>
      <c r="AGW201" s="0"/>
      <c r="AGX201" s="0"/>
      <c r="AGY201" s="0"/>
      <c r="AGZ201" s="0"/>
      <c r="AHA201" s="0"/>
      <c r="AHB201" s="0"/>
      <c r="AHC201" s="0"/>
      <c r="AHD201" s="0"/>
      <c r="AHE201" s="0"/>
      <c r="AHF201" s="0"/>
      <c r="AHG201" s="0"/>
      <c r="AHH201" s="0"/>
      <c r="AHI201" s="0"/>
      <c r="AHJ201" s="0"/>
      <c r="AHK201" s="0"/>
      <c r="AHL201" s="0"/>
      <c r="AHM201" s="0"/>
      <c r="AHN201" s="0"/>
      <c r="AHO201" s="0"/>
      <c r="AHP201" s="0"/>
      <c r="AHQ201" s="0"/>
      <c r="AHR201" s="0"/>
      <c r="AHS201" s="0"/>
      <c r="AHT201" s="0"/>
      <c r="AHU201" s="0"/>
      <c r="AHV201" s="0"/>
      <c r="AHW201" s="0"/>
      <c r="AHX201" s="0"/>
      <c r="AHY201" s="0"/>
      <c r="AHZ201" s="0"/>
      <c r="AIA201" s="0"/>
      <c r="AIB201" s="0"/>
      <c r="AIC201" s="0"/>
      <c r="AID201" s="0"/>
      <c r="AIE201" s="0"/>
      <c r="AIF201" s="0"/>
      <c r="AIG201" s="0"/>
      <c r="AIH201" s="0"/>
      <c r="AII201" s="0"/>
      <c r="AIJ201" s="0"/>
      <c r="AIK201" s="0"/>
      <c r="AIL201" s="0"/>
      <c r="AIM201" s="0"/>
      <c r="AIN201" s="0"/>
      <c r="AIO201" s="0"/>
      <c r="AIP201" s="0"/>
      <c r="AIQ201" s="0"/>
      <c r="AIR201" s="0"/>
      <c r="AIS201" s="0"/>
      <c r="AIT201" s="0"/>
      <c r="AIU201" s="0"/>
      <c r="AIV201" s="0"/>
      <c r="AIW201" s="0"/>
      <c r="AIX201" s="0"/>
      <c r="AIY201" s="0"/>
      <c r="AIZ201" s="0"/>
      <c r="AJA201" s="0"/>
      <c r="AJB201" s="0"/>
      <c r="AJC201" s="0"/>
      <c r="AJD201" s="0"/>
      <c r="AJE201" s="0"/>
      <c r="AJF201" s="0"/>
      <c r="AJG201" s="0"/>
      <c r="AJH201" s="0"/>
      <c r="AJI201" s="0"/>
      <c r="AJJ201" s="0"/>
      <c r="AJK201" s="0"/>
      <c r="AJL201" s="0"/>
      <c r="AJM201" s="0"/>
      <c r="AJN201" s="0"/>
      <c r="AJO201" s="0"/>
      <c r="AJP201" s="0"/>
      <c r="AJQ201" s="0"/>
      <c r="AJR201" s="0"/>
      <c r="AJS201" s="0"/>
      <c r="AJT201" s="0"/>
      <c r="AJU201" s="0"/>
      <c r="AJV201" s="0"/>
      <c r="AJW201" s="0"/>
      <c r="AJX201" s="0"/>
      <c r="AJY201" s="0"/>
      <c r="AJZ201" s="0"/>
      <c r="AKA201" s="0"/>
      <c r="AKB201" s="0"/>
      <c r="AKC201" s="0"/>
      <c r="AKD201" s="0"/>
      <c r="AKE201" s="0"/>
      <c r="AKF201" s="0"/>
      <c r="AKG201" s="0"/>
      <c r="AKH201" s="0"/>
      <c r="AKI201" s="0"/>
      <c r="AKJ201" s="0"/>
      <c r="AKK201" s="0"/>
      <c r="AKL201" s="0"/>
      <c r="AKM201" s="0"/>
      <c r="AKN201" s="0"/>
      <c r="AKO201" s="0"/>
      <c r="AKP201" s="0"/>
      <c r="AKQ201" s="0"/>
      <c r="AKR201" s="0"/>
      <c r="AKS201" s="0"/>
      <c r="AKT201" s="0"/>
      <c r="AKU201" s="0"/>
      <c r="AKV201" s="0"/>
      <c r="AKW201" s="0"/>
      <c r="AKX201" s="0"/>
      <c r="AKY201" s="0"/>
      <c r="AKZ201" s="0"/>
      <c r="ALA201" s="0"/>
      <c r="ALB201" s="0"/>
      <c r="ALC201" s="0"/>
      <c r="ALD201" s="0"/>
      <c r="ALE201" s="0"/>
      <c r="ALF201" s="0"/>
      <c r="ALG201" s="0"/>
      <c r="ALH201" s="0"/>
      <c r="ALI201" s="0"/>
      <c r="ALJ201" s="0"/>
      <c r="ALK201" s="0"/>
      <c r="ALL201" s="0"/>
      <c r="ALM201" s="0"/>
      <c r="ALN201" s="0"/>
      <c r="ALO201" s="0"/>
      <c r="ALP201" s="0"/>
      <c r="ALQ201" s="0"/>
      <c r="ALR201" s="0"/>
      <c r="ALS201" s="0"/>
      <c r="ALT201" s="0"/>
      <c r="ALU201" s="0"/>
      <c r="ALV201" s="0"/>
      <c r="ALW201" s="0"/>
      <c r="ALX201" s="0"/>
      <c r="ALY201" s="0"/>
      <c r="ALZ201" s="0"/>
      <c r="AMA201" s="0"/>
      <c r="AMB201" s="0"/>
      <c r="AMC201" s="0"/>
      <c r="AMD201" s="0"/>
      <c r="AME201" s="0"/>
      <c r="AMF201" s="0"/>
      <c r="AMG201" s="0"/>
      <c r="AMH201" s="0"/>
      <c r="AMI201" s="0"/>
      <c r="AMJ201" s="0"/>
    </row>
    <row r="202" s="258" customFormat="true" ht="15.75" hidden="false" customHeight="true" outlineLevel="1" collapsed="false">
      <c r="A202" s="270"/>
      <c r="B202" s="279" t="s">
        <v>19</v>
      </c>
      <c r="C202" s="210" t="s">
        <v>336</v>
      </c>
      <c r="D202" s="242" t="s">
        <v>21</v>
      </c>
      <c r="E202" s="211"/>
      <c r="F202" s="211"/>
      <c r="G202" s="211"/>
      <c r="H202" s="211"/>
      <c r="I202" s="211"/>
      <c r="J202" s="211"/>
      <c r="K202" s="211"/>
      <c r="L202" s="211"/>
      <c r="M202" s="211"/>
      <c r="N202" s="211"/>
      <c r="O202" s="227" t="e">
        <f aca="false">#VALUE!</f>
        <v>#VALUE!</v>
      </c>
      <c r="P202" s="211" t="e">
        <f aca="false">#VALUE!</f>
        <v>#VALUE!</v>
      </c>
      <c r="Q202" s="211" t="e">
        <f aca="false">#VALUE!</f>
        <v>#VALUE!</v>
      </c>
      <c r="R202" s="211" t="e">
        <f aca="false">#VALUE!</f>
        <v>#VALUE!</v>
      </c>
      <c r="S202" s="211" t="e">
        <f aca="false">#VALUE!</f>
        <v>#VALUE!</v>
      </c>
      <c r="T202" s="211"/>
      <c r="U202" s="211"/>
      <c r="V202" s="211"/>
      <c r="W202" s="211"/>
      <c r="X202" s="228"/>
      <c r="Y202" s="227"/>
      <c r="Z202" s="211"/>
      <c r="AA202" s="211"/>
      <c r="AB202" s="211"/>
      <c r="AC202" s="211"/>
      <c r="AD202" s="211"/>
      <c r="AE202" s="211"/>
      <c r="AF202" s="211"/>
      <c r="AG202" s="211"/>
      <c r="AH202" s="228"/>
      <c r="AI202" s="227"/>
      <c r="AJ202" s="211"/>
      <c r="AK202" s="211"/>
      <c r="AL202" s="211"/>
      <c r="AM202" s="211"/>
      <c r="AN202" s="211"/>
      <c r="AO202" s="211"/>
      <c r="AP202" s="211"/>
      <c r="AQ202" s="211"/>
      <c r="AR202" s="228"/>
      <c r="AS202" s="227"/>
      <c r="AT202" s="211"/>
      <c r="AU202" s="211"/>
      <c r="AV202" s="211"/>
      <c r="AW202" s="211"/>
      <c r="AX202" s="211"/>
      <c r="AY202" s="211"/>
      <c r="AZ202" s="211"/>
      <c r="BA202" s="211"/>
      <c r="BB202" s="228"/>
      <c r="BC202" s="185"/>
      <c r="BD202" s="185"/>
      <c r="BE202" s="185"/>
      <c r="BF202" s="185"/>
      <c r="BG202" s="185"/>
      <c r="BH202" s="185"/>
      <c r="BI202" s="185"/>
      <c r="BJ202" s="185"/>
      <c r="BK202" s="185"/>
      <c r="BL202" s="185"/>
      <c r="BM202" s="185"/>
      <c r="BN202" s="185"/>
      <c r="BO202" s="185"/>
      <c r="BP202" s="185"/>
      <c r="BQ202" s="185"/>
      <c r="BR202" s="185"/>
      <c r="BS202" s="185"/>
      <c r="BT202" s="185"/>
      <c r="BU202" s="185"/>
      <c r="BV202" s="185"/>
    </row>
    <row r="203" customFormat="false" ht="15.75" hidden="false" customHeight="true" outlineLevel="1" collapsed="false">
      <c r="A203" s="270"/>
      <c r="B203" s="275" t="s">
        <v>22</v>
      </c>
      <c r="C203" s="66" t="s">
        <v>337</v>
      </c>
      <c r="D203" s="241" t="s">
        <v>182</v>
      </c>
      <c r="E203" s="203"/>
      <c r="F203" s="203"/>
      <c r="G203" s="203"/>
      <c r="H203" s="203"/>
      <c r="I203" s="203"/>
      <c r="J203" s="203"/>
      <c r="K203" s="203"/>
      <c r="L203" s="203"/>
      <c r="M203" s="203"/>
      <c r="N203" s="203"/>
      <c r="O203" s="204" t="e">
        <f aca="false">#VALUE!</f>
        <v>#VALUE!</v>
      </c>
      <c r="P203" s="203" t="e">
        <f aca="false">#VALUE!</f>
        <v>#VALUE!</v>
      </c>
      <c r="Q203" s="203" t="e">
        <f aca="false">#VALUE!</f>
        <v>#VALUE!</v>
      </c>
      <c r="R203" s="203" t="e">
        <f aca="false">#VALUE!</f>
        <v>#VALUE!</v>
      </c>
      <c r="S203" s="203" t="e">
        <f aca="false">#VALUE!</f>
        <v>#VALUE!</v>
      </c>
      <c r="T203" s="203"/>
      <c r="U203" s="203"/>
      <c r="V203" s="203"/>
      <c r="W203" s="203"/>
      <c r="X203" s="205"/>
      <c r="Y203" s="204"/>
      <c r="Z203" s="203"/>
      <c r="AA203" s="203"/>
      <c r="AB203" s="203"/>
      <c r="AC203" s="203"/>
      <c r="AD203" s="203"/>
      <c r="AE203" s="203"/>
      <c r="AF203" s="203"/>
      <c r="AG203" s="203"/>
      <c r="AH203" s="205"/>
      <c r="AI203" s="204"/>
      <c r="AJ203" s="203"/>
      <c r="AK203" s="203"/>
      <c r="AL203" s="203"/>
      <c r="AM203" s="203"/>
      <c r="AN203" s="203"/>
      <c r="AO203" s="203"/>
      <c r="AP203" s="203"/>
      <c r="AQ203" s="203"/>
      <c r="AR203" s="205"/>
      <c r="AS203" s="204"/>
      <c r="AT203" s="203"/>
      <c r="AU203" s="203"/>
      <c r="AV203" s="203"/>
      <c r="AW203" s="203"/>
      <c r="AX203" s="203"/>
      <c r="AY203" s="203"/>
      <c r="AZ203" s="203"/>
      <c r="BA203" s="203"/>
      <c r="BB203" s="205"/>
      <c r="BC203" s="0"/>
      <c r="BD203" s="0"/>
      <c r="BE203" s="0"/>
      <c r="BF203" s="0"/>
      <c r="BG203" s="0"/>
      <c r="BH203" s="0"/>
      <c r="BI203" s="0"/>
      <c r="BJ203" s="0"/>
      <c r="BK203" s="0"/>
      <c r="BL203" s="0"/>
      <c r="BM203" s="0"/>
      <c r="BN203" s="0"/>
      <c r="BO203" s="0"/>
      <c r="BP203" s="0"/>
      <c r="BQ203" s="0"/>
      <c r="BR203" s="0"/>
      <c r="BS203" s="0"/>
      <c r="BT203" s="0"/>
      <c r="BU203" s="0"/>
      <c r="BV203" s="0"/>
      <c r="BW203" s="0"/>
      <c r="BX203" s="0"/>
      <c r="BY203" s="0"/>
      <c r="BZ203" s="0"/>
      <c r="CA203" s="0"/>
      <c r="CB203" s="0"/>
      <c r="CC203" s="0"/>
      <c r="CD203" s="0"/>
      <c r="CE203" s="0"/>
      <c r="CF203" s="0"/>
      <c r="CG203" s="0"/>
      <c r="CH203" s="0"/>
      <c r="CI203" s="0"/>
      <c r="CJ203" s="0"/>
      <c r="CK203" s="0"/>
      <c r="CL203" s="0"/>
      <c r="CM203" s="0"/>
      <c r="CN203" s="0"/>
      <c r="CO203" s="0"/>
      <c r="CP203" s="0"/>
      <c r="CQ203" s="0"/>
      <c r="CR203" s="0"/>
      <c r="CS203" s="0"/>
      <c r="CT203" s="0"/>
      <c r="CU203" s="0"/>
      <c r="CV203" s="0"/>
      <c r="CW203" s="0"/>
      <c r="CX203" s="0"/>
      <c r="CY203" s="0"/>
      <c r="CZ203" s="0"/>
      <c r="DA203" s="0"/>
      <c r="DB203" s="0"/>
      <c r="DC203" s="0"/>
      <c r="DD203" s="0"/>
      <c r="DE203" s="0"/>
      <c r="DF203" s="0"/>
      <c r="DG203" s="0"/>
      <c r="DH203" s="0"/>
      <c r="DI203" s="0"/>
      <c r="DJ203" s="0"/>
      <c r="DK203" s="0"/>
      <c r="DL203" s="0"/>
      <c r="DM203" s="0"/>
      <c r="DN203" s="0"/>
      <c r="DO203" s="0"/>
      <c r="DP203" s="0"/>
      <c r="DQ203" s="0"/>
      <c r="DR203" s="0"/>
      <c r="DS203" s="0"/>
      <c r="DT203" s="0"/>
      <c r="DU203" s="0"/>
      <c r="DV203" s="0"/>
      <c r="DW203" s="0"/>
      <c r="DX203" s="0"/>
      <c r="DY203" s="0"/>
      <c r="DZ203" s="0"/>
      <c r="EA203" s="0"/>
      <c r="EB203" s="0"/>
      <c r="EC203" s="0"/>
      <c r="ED203" s="0"/>
      <c r="EE203" s="0"/>
      <c r="EF203" s="0"/>
      <c r="EG203" s="0"/>
      <c r="EH203" s="0"/>
      <c r="EI203" s="0"/>
      <c r="EJ203" s="0"/>
      <c r="EK203" s="0"/>
      <c r="EL203" s="0"/>
      <c r="EM203" s="0"/>
      <c r="EN203" s="0"/>
      <c r="EO203" s="0"/>
      <c r="EP203" s="0"/>
      <c r="EQ203" s="0"/>
      <c r="ER203" s="0"/>
      <c r="ES203" s="0"/>
      <c r="ET203" s="0"/>
      <c r="EU203" s="0"/>
      <c r="EV203" s="0"/>
      <c r="EW203" s="0"/>
      <c r="EX203" s="0"/>
      <c r="EY203" s="0"/>
      <c r="EZ203" s="0"/>
      <c r="FA203" s="0"/>
      <c r="FB203" s="0"/>
      <c r="FC203" s="0"/>
      <c r="FD203" s="0"/>
      <c r="FE203" s="0"/>
      <c r="FF203" s="0"/>
      <c r="FG203" s="0"/>
      <c r="FH203" s="0"/>
      <c r="FI203" s="0"/>
      <c r="FJ203" s="0"/>
      <c r="FK203" s="0"/>
      <c r="FL203" s="0"/>
      <c r="FM203" s="0"/>
      <c r="FN203" s="0"/>
      <c r="FO203" s="0"/>
      <c r="FP203" s="0"/>
      <c r="FQ203" s="0"/>
      <c r="FR203" s="0"/>
      <c r="FS203" s="0"/>
      <c r="FT203" s="0"/>
      <c r="FU203" s="0"/>
      <c r="FV203" s="0"/>
      <c r="FW203" s="0"/>
      <c r="FX203" s="0"/>
      <c r="FY203" s="0"/>
      <c r="FZ203" s="0"/>
      <c r="GA203" s="0"/>
      <c r="GB203" s="0"/>
      <c r="GC203" s="0"/>
      <c r="GD203" s="0"/>
      <c r="GE203" s="0"/>
      <c r="GF203" s="0"/>
      <c r="GG203" s="0"/>
      <c r="GH203" s="0"/>
      <c r="GI203" s="0"/>
      <c r="GJ203" s="0"/>
      <c r="GK203" s="0"/>
      <c r="GL203" s="0"/>
      <c r="GM203" s="0"/>
      <c r="GN203" s="0"/>
      <c r="GO203" s="0"/>
      <c r="GP203" s="0"/>
      <c r="GQ203" s="0"/>
      <c r="GR203" s="0"/>
      <c r="GS203" s="0"/>
      <c r="GT203" s="0"/>
      <c r="GU203" s="0"/>
      <c r="GV203" s="0"/>
      <c r="GW203" s="0"/>
      <c r="GX203" s="0"/>
      <c r="GY203" s="0"/>
      <c r="GZ203" s="0"/>
      <c r="HA203" s="0"/>
      <c r="HB203" s="0"/>
      <c r="HC203" s="0"/>
      <c r="HD203" s="0"/>
      <c r="HE203" s="0"/>
      <c r="HF203" s="0"/>
      <c r="HG203" s="0"/>
      <c r="HH203" s="0"/>
      <c r="HI203" s="0"/>
      <c r="HJ203" s="0"/>
      <c r="HK203" s="0"/>
      <c r="HL203" s="0"/>
      <c r="HM203" s="0"/>
      <c r="HN203" s="0"/>
      <c r="HO203" s="0"/>
      <c r="HP203" s="0"/>
      <c r="HQ203" s="0"/>
      <c r="HR203" s="0"/>
      <c r="HS203" s="0"/>
      <c r="HT203" s="0"/>
      <c r="HU203" s="0"/>
      <c r="HV203" s="0"/>
      <c r="HW203" s="0"/>
      <c r="HX203" s="0"/>
      <c r="HY203" s="0"/>
      <c r="HZ203" s="0"/>
      <c r="IA203" s="0"/>
      <c r="IB203" s="0"/>
      <c r="IC203" s="0"/>
      <c r="ID203" s="0"/>
      <c r="IE203" s="0"/>
      <c r="IF203" s="0"/>
      <c r="IG203" s="0"/>
      <c r="IH203" s="0"/>
      <c r="II203" s="0"/>
      <c r="IJ203" s="0"/>
      <c r="IK203" s="0"/>
      <c r="IL203" s="0"/>
      <c r="IM203" s="0"/>
      <c r="IN203" s="0"/>
      <c r="IO203" s="0"/>
      <c r="IP203" s="0"/>
      <c r="IQ203" s="0"/>
      <c r="IR203" s="0"/>
      <c r="IS203" s="0"/>
      <c r="IT203" s="0"/>
      <c r="IU203" s="0"/>
      <c r="IV203" s="0"/>
      <c r="IW203" s="0"/>
      <c r="IX203" s="0"/>
      <c r="IY203" s="0"/>
      <c r="IZ203" s="0"/>
      <c r="JA203" s="0"/>
      <c r="JB203" s="0"/>
      <c r="JC203" s="0"/>
      <c r="JD203" s="0"/>
      <c r="JE203" s="0"/>
      <c r="JF203" s="0"/>
      <c r="JG203" s="0"/>
      <c r="JH203" s="0"/>
      <c r="JI203" s="0"/>
      <c r="JJ203" s="0"/>
      <c r="JK203" s="0"/>
      <c r="JL203" s="0"/>
      <c r="JM203" s="0"/>
      <c r="JN203" s="0"/>
      <c r="JO203" s="0"/>
      <c r="JP203" s="0"/>
      <c r="JQ203" s="0"/>
      <c r="JR203" s="0"/>
      <c r="JS203" s="0"/>
      <c r="JT203" s="0"/>
      <c r="JU203" s="0"/>
      <c r="JV203" s="0"/>
      <c r="JW203" s="0"/>
      <c r="JX203" s="0"/>
      <c r="JY203" s="0"/>
      <c r="JZ203" s="0"/>
      <c r="KA203" s="0"/>
      <c r="KB203" s="0"/>
      <c r="KC203" s="0"/>
      <c r="KD203" s="0"/>
      <c r="KE203" s="0"/>
      <c r="KF203" s="0"/>
      <c r="KG203" s="0"/>
      <c r="KH203" s="0"/>
      <c r="KI203" s="0"/>
      <c r="KJ203" s="0"/>
      <c r="KK203" s="0"/>
      <c r="KL203" s="0"/>
      <c r="KM203" s="0"/>
      <c r="KN203" s="0"/>
      <c r="KO203" s="0"/>
      <c r="KP203" s="0"/>
      <c r="KQ203" s="0"/>
      <c r="KR203" s="0"/>
      <c r="KS203" s="0"/>
      <c r="KT203" s="0"/>
      <c r="KU203" s="0"/>
      <c r="KV203" s="0"/>
      <c r="KW203" s="0"/>
      <c r="KX203" s="0"/>
      <c r="KY203" s="0"/>
      <c r="KZ203" s="0"/>
      <c r="LA203" s="0"/>
      <c r="LB203" s="0"/>
      <c r="LC203" s="0"/>
      <c r="LD203" s="0"/>
      <c r="LE203" s="0"/>
      <c r="LF203" s="0"/>
      <c r="LG203" s="0"/>
      <c r="LH203" s="0"/>
      <c r="LI203" s="0"/>
      <c r="LJ203" s="0"/>
      <c r="LK203" s="0"/>
      <c r="LL203" s="0"/>
      <c r="LM203" s="0"/>
      <c r="LN203" s="0"/>
      <c r="LO203" s="0"/>
      <c r="LP203" s="0"/>
      <c r="LQ203" s="0"/>
      <c r="LR203" s="0"/>
      <c r="LS203" s="0"/>
      <c r="LT203" s="0"/>
      <c r="LU203" s="0"/>
      <c r="LV203" s="0"/>
      <c r="LW203" s="0"/>
      <c r="LX203" s="0"/>
      <c r="LY203" s="0"/>
      <c r="LZ203" s="0"/>
      <c r="MA203" s="0"/>
      <c r="MB203" s="0"/>
      <c r="MC203" s="0"/>
      <c r="MD203" s="0"/>
      <c r="ME203" s="0"/>
      <c r="MF203" s="0"/>
      <c r="MG203" s="0"/>
      <c r="MH203" s="0"/>
      <c r="MI203" s="0"/>
      <c r="MJ203" s="0"/>
      <c r="MK203" s="0"/>
      <c r="ML203" s="0"/>
      <c r="MM203" s="0"/>
      <c r="MN203" s="0"/>
      <c r="MO203" s="0"/>
      <c r="MP203" s="0"/>
      <c r="MQ203" s="0"/>
      <c r="MR203" s="0"/>
      <c r="MS203" s="0"/>
      <c r="MT203" s="0"/>
      <c r="MU203" s="0"/>
      <c r="MV203" s="0"/>
      <c r="MW203" s="0"/>
      <c r="MX203" s="0"/>
      <c r="MY203" s="0"/>
      <c r="MZ203" s="0"/>
      <c r="NA203" s="0"/>
      <c r="NB203" s="0"/>
      <c r="NC203" s="0"/>
      <c r="ND203" s="0"/>
      <c r="NE203" s="0"/>
      <c r="NF203" s="0"/>
      <c r="NG203" s="0"/>
      <c r="NH203" s="0"/>
      <c r="NI203" s="0"/>
      <c r="NJ203" s="0"/>
      <c r="NK203" s="0"/>
      <c r="NL203" s="0"/>
      <c r="NM203" s="0"/>
      <c r="NN203" s="0"/>
      <c r="NO203" s="0"/>
      <c r="NP203" s="0"/>
      <c r="NQ203" s="0"/>
      <c r="NR203" s="0"/>
      <c r="NS203" s="0"/>
      <c r="NT203" s="0"/>
      <c r="NU203" s="0"/>
      <c r="NV203" s="0"/>
      <c r="NW203" s="0"/>
      <c r="NX203" s="0"/>
      <c r="NY203" s="0"/>
      <c r="NZ203" s="0"/>
      <c r="OA203" s="0"/>
      <c r="OB203" s="0"/>
      <c r="OC203" s="0"/>
      <c r="OD203" s="0"/>
      <c r="OE203" s="0"/>
      <c r="OF203" s="0"/>
      <c r="OG203" s="0"/>
      <c r="OH203" s="0"/>
      <c r="OI203" s="0"/>
      <c r="OJ203" s="0"/>
      <c r="OK203" s="0"/>
      <c r="OL203" s="0"/>
      <c r="OM203" s="0"/>
      <c r="ON203" s="0"/>
      <c r="OO203" s="0"/>
      <c r="OP203" s="0"/>
      <c r="OQ203" s="0"/>
      <c r="OR203" s="0"/>
      <c r="OS203" s="0"/>
      <c r="OT203" s="0"/>
      <c r="OU203" s="0"/>
      <c r="OV203" s="0"/>
      <c r="OW203" s="0"/>
      <c r="OX203" s="0"/>
      <c r="OY203" s="0"/>
      <c r="OZ203" s="0"/>
      <c r="PA203" s="0"/>
      <c r="PB203" s="0"/>
      <c r="PC203" s="0"/>
      <c r="PD203" s="0"/>
      <c r="PE203" s="0"/>
      <c r="PF203" s="0"/>
      <c r="PG203" s="0"/>
      <c r="PH203" s="0"/>
      <c r="PI203" s="0"/>
      <c r="PJ203" s="0"/>
      <c r="PK203" s="0"/>
      <c r="PL203" s="0"/>
      <c r="PM203" s="0"/>
      <c r="PN203" s="0"/>
      <c r="PO203" s="0"/>
      <c r="PP203" s="0"/>
      <c r="PQ203" s="0"/>
      <c r="PR203" s="0"/>
      <c r="PS203" s="0"/>
      <c r="PT203" s="0"/>
      <c r="PU203" s="0"/>
      <c r="PV203" s="0"/>
      <c r="PW203" s="0"/>
      <c r="PX203" s="0"/>
      <c r="PY203" s="0"/>
      <c r="PZ203" s="0"/>
      <c r="QA203" s="0"/>
      <c r="QB203" s="0"/>
      <c r="QC203" s="0"/>
      <c r="QD203" s="0"/>
      <c r="QE203" s="0"/>
      <c r="QF203" s="0"/>
      <c r="QG203" s="0"/>
      <c r="QH203" s="0"/>
      <c r="QI203" s="0"/>
      <c r="QJ203" s="0"/>
      <c r="QK203" s="0"/>
      <c r="QL203" s="0"/>
      <c r="QM203" s="0"/>
      <c r="QN203" s="0"/>
      <c r="QO203" s="0"/>
      <c r="QP203" s="0"/>
      <c r="QQ203" s="0"/>
      <c r="QR203" s="0"/>
      <c r="QS203" s="0"/>
      <c r="QT203" s="0"/>
      <c r="QU203" s="0"/>
      <c r="QV203" s="0"/>
      <c r="QW203" s="0"/>
      <c r="QX203" s="0"/>
      <c r="QY203" s="0"/>
      <c r="QZ203" s="0"/>
      <c r="RA203" s="0"/>
      <c r="RB203" s="0"/>
      <c r="RC203" s="0"/>
      <c r="RD203" s="0"/>
      <c r="RE203" s="0"/>
      <c r="RF203" s="0"/>
      <c r="RG203" s="0"/>
      <c r="RH203" s="0"/>
      <c r="RI203" s="0"/>
      <c r="RJ203" s="0"/>
      <c r="RK203" s="0"/>
      <c r="RL203" s="0"/>
      <c r="RM203" s="0"/>
      <c r="RN203" s="0"/>
      <c r="RO203" s="0"/>
      <c r="RP203" s="0"/>
      <c r="RQ203" s="0"/>
      <c r="RR203" s="0"/>
      <c r="RS203" s="0"/>
      <c r="RT203" s="0"/>
      <c r="RU203" s="0"/>
      <c r="RV203" s="0"/>
      <c r="RW203" s="0"/>
      <c r="RX203" s="0"/>
      <c r="RY203" s="0"/>
      <c r="RZ203" s="0"/>
      <c r="SA203" s="0"/>
      <c r="SB203" s="0"/>
      <c r="SC203" s="0"/>
      <c r="SD203" s="0"/>
      <c r="SE203" s="0"/>
      <c r="SF203" s="0"/>
      <c r="SG203" s="0"/>
      <c r="SH203" s="0"/>
      <c r="SI203" s="0"/>
      <c r="SJ203" s="0"/>
      <c r="SK203" s="0"/>
      <c r="SL203" s="0"/>
      <c r="SM203" s="0"/>
      <c r="SN203" s="0"/>
      <c r="SO203" s="0"/>
      <c r="SP203" s="0"/>
      <c r="SQ203" s="0"/>
      <c r="SR203" s="0"/>
      <c r="SS203" s="0"/>
      <c r="ST203" s="0"/>
      <c r="SU203" s="0"/>
      <c r="SV203" s="0"/>
      <c r="SW203" s="0"/>
      <c r="SX203" s="0"/>
      <c r="SY203" s="0"/>
      <c r="SZ203" s="0"/>
      <c r="TA203" s="0"/>
      <c r="TB203" s="0"/>
      <c r="TC203" s="0"/>
      <c r="TD203" s="0"/>
      <c r="TE203" s="0"/>
      <c r="TF203" s="0"/>
      <c r="TG203" s="0"/>
      <c r="TH203" s="0"/>
      <c r="TI203" s="0"/>
      <c r="TJ203" s="0"/>
      <c r="TK203" s="0"/>
      <c r="TL203" s="0"/>
      <c r="TM203" s="0"/>
      <c r="TN203" s="0"/>
      <c r="TO203" s="0"/>
      <c r="TP203" s="0"/>
      <c r="TQ203" s="0"/>
      <c r="TR203" s="0"/>
      <c r="TS203" s="0"/>
      <c r="TT203" s="0"/>
      <c r="TU203" s="0"/>
      <c r="TV203" s="0"/>
      <c r="TW203" s="0"/>
      <c r="TX203" s="0"/>
      <c r="TY203" s="0"/>
      <c r="TZ203" s="0"/>
      <c r="UA203" s="0"/>
      <c r="UB203" s="0"/>
      <c r="UC203" s="0"/>
      <c r="UD203" s="0"/>
      <c r="UE203" s="0"/>
      <c r="UF203" s="0"/>
      <c r="UG203" s="0"/>
      <c r="UH203" s="0"/>
      <c r="UI203" s="0"/>
      <c r="UJ203" s="0"/>
      <c r="UK203" s="0"/>
      <c r="UL203" s="0"/>
      <c r="UM203" s="0"/>
      <c r="UN203" s="0"/>
      <c r="UO203" s="0"/>
      <c r="UP203" s="0"/>
      <c r="UQ203" s="0"/>
      <c r="UR203" s="0"/>
      <c r="US203" s="0"/>
      <c r="UT203" s="0"/>
      <c r="UU203" s="0"/>
      <c r="UV203" s="0"/>
      <c r="UW203" s="0"/>
      <c r="UX203" s="0"/>
      <c r="UY203" s="0"/>
      <c r="UZ203" s="0"/>
      <c r="VA203" s="0"/>
      <c r="VB203" s="0"/>
      <c r="VC203" s="0"/>
      <c r="VD203" s="0"/>
      <c r="VE203" s="0"/>
      <c r="VF203" s="0"/>
      <c r="VG203" s="0"/>
      <c r="VH203" s="0"/>
      <c r="VI203" s="0"/>
      <c r="VJ203" s="0"/>
      <c r="VK203" s="0"/>
      <c r="VL203" s="0"/>
      <c r="VM203" s="0"/>
      <c r="VN203" s="0"/>
      <c r="VO203" s="0"/>
      <c r="VP203" s="0"/>
      <c r="VQ203" s="0"/>
      <c r="VR203" s="0"/>
      <c r="VS203" s="0"/>
      <c r="VT203" s="0"/>
      <c r="VU203" s="0"/>
      <c r="VV203" s="0"/>
      <c r="VW203" s="0"/>
      <c r="VX203" s="0"/>
      <c r="VY203" s="0"/>
      <c r="VZ203" s="0"/>
      <c r="WA203" s="0"/>
      <c r="WB203" s="0"/>
      <c r="WC203" s="0"/>
      <c r="WD203" s="0"/>
      <c r="WE203" s="0"/>
      <c r="WF203" s="0"/>
      <c r="WG203" s="0"/>
      <c r="WH203" s="0"/>
      <c r="WI203" s="0"/>
      <c r="WJ203" s="0"/>
      <c r="WK203" s="0"/>
      <c r="WL203" s="0"/>
      <c r="WM203" s="0"/>
      <c r="WN203" s="0"/>
      <c r="WO203" s="0"/>
      <c r="WP203" s="0"/>
      <c r="WQ203" s="0"/>
      <c r="WR203" s="0"/>
      <c r="WS203" s="0"/>
      <c r="WT203" s="0"/>
      <c r="WU203" s="0"/>
      <c r="WV203" s="0"/>
      <c r="WW203" s="0"/>
      <c r="WX203" s="0"/>
      <c r="WY203" s="0"/>
      <c r="WZ203" s="0"/>
      <c r="XA203" s="0"/>
      <c r="XB203" s="0"/>
      <c r="XC203" s="0"/>
      <c r="XD203" s="0"/>
      <c r="XE203" s="0"/>
      <c r="XF203" s="0"/>
      <c r="XG203" s="0"/>
      <c r="XH203" s="0"/>
      <c r="XI203" s="0"/>
      <c r="XJ203" s="0"/>
      <c r="XK203" s="0"/>
      <c r="XL203" s="0"/>
      <c r="XM203" s="0"/>
      <c r="XN203" s="0"/>
      <c r="XO203" s="0"/>
      <c r="XP203" s="0"/>
      <c r="XQ203" s="0"/>
      <c r="XR203" s="0"/>
      <c r="XS203" s="0"/>
      <c r="XT203" s="0"/>
      <c r="XU203" s="0"/>
      <c r="XV203" s="0"/>
      <c r="XW203" s="0"/>
      <c r="XX203" s="0"/>
      <c r="XY203" s="0"/>
      <c r="XZ203" s="0"/>
      <c r="YA203" s="0"/>
      <c r="YB203" s="0"/>
      <c r="YC203" s="0"/>
      <c r="YD203" s="0"/>
      <c r="YE203" s="0"/>
      <c r="YF203" s="0"/>
      <c r="YG203" s="0"/>
      <c r="YH203" s="0"/>
      <c r="YI203" s="0"/>
      <c r="YJ203" s="0"/>
      <c r="YK203" s="0"/>
      <c r="YL203" s="0"/>
      <c r="YM203" s="0"/>
      <c r="YN203" s="0"/>
      <c r="YO203" s="0"/>
      <c r="YP203" s="0"/>
      <c r="YQ203" s="0"/>
      <c r="YR203" s="0"/>
      <c r="YS203" s="0"/>
      <c r="YT203" s="0"/>
      <c r="YU203" s="0"/>
      <c r="YV203" s="0"/>
      <c r="YW203" s="0"/>
      <c r="YX203" s="0"/>
      <c r="YY203" s="0"/>
      <c r="YZ203" s="0"/>
      <c r="ZA203" s="0"/>
      <c r="ZB203" s="0"/>
      <c r="ZC203" s="0"/>
      <c r="ZD203" s="0"/>
      <c r="ZE203" s="0"/>
      <c r="ZF203" s="0"/>
      <c r="ZG203" s="0"/>
      <c r="ZH203" s="0"/>
      <c r="ZI203" s="0"/>
      <c r="ZJ203" s="0"/>
      <c r="ZK203" s="0"/>
      <c r="ZL203" s="0"/>
      <c r="ZM203" s="0"/>
      <c r="ZN203" s="0"/>
      <c r="ZO203" s="0"/>
      <c r="ZP203" s="0"/>
      <c r="ZQ203" s="0"/>
      <c r="ZR203" s="0"/>
      <c r="ZS203" s="0"/>
      <c r="ZT203" s="0"/>
      <c r="ZU203" s="0"/>
      <c r="ZV203" s="0"/>
      <c r="ZW203" s="0"/>
      <c r="ZX203" s="0"/>
      <c r="ZY203" s="0"/>
      <c r="ZZ203" s="0"/>
      <c r="AAA203" s="0"/>
      <c r="AAB203" s="0"/>
      <c r="AAC203" s="0"/>
      <c r="AAD203" s="0"/>
      <c r="AAE203" s="0"/>
      <c r="AAF203" s="0"/>
      <c r="AAG203" s="0"/>
      <c r="AAH203" s="0"/>
      <c r="AAI203" s="0"/>
      <c r="AAJ203" s="0"/>
      <c r="AAK203" s="0"/>
      <c r="AAL203" s="0"/>
      <c r="AAM203" s="0"/>
      <c r="AAN203" s="0"/>
      <c r="AAO203" s="0"/>
      <c r="AAP203" s="0"/>
      <c r="AAQ203" s="0"/>
      <c r="AAR203" s="0"/>
      <c r="AAS203" s="0"/>
      <c r="AAT203" s="0"/>
      <c r="AAU203" s="0"/>
      <c r="AAV203" s="0"/>
      <c r="AAW203" s="0"/>
      <c r="AAX203" s="0"/>
      <c r="AAY203" s="0"/>
      <c r="AAZ203" s="0"/>
      <c r="ABA203" s="0"/>
      <c r="ABB203" s="0"/>
      <c r="ABC203" s="0"/>
      <c r="ABD203" s="0"/>
      <c r="ABE203" s="0"/>
      <c r="ABF203" s="0"/>
      <c r="ABG203" s="0"/>
      <c r="ABH203" s="0"/>
      <c r="ABI203" s="0"/>
      <c r="ABJ203" s="0"/>
      <c r="ABK203" s="0"/>
      <c r="ABL203" s="0"/>
      <c r="ABM203" s="0"/>
      <c r="ABN203" s="0"/>
      <c r="ABO203" s="0"/>
      <c r="ABP203" s="0"/>
      <c r="ABQ203" s="0"/>
      <c r="ABR203" s="0"/>
      <c r="ABS203" s="0"/>
      <c r="ABT203" s="0"/>
      <c r="ABU203" s="0"/>
      <c r="ABV203" s="0"/>
      <c r="ABW203" s="0"/>
      <c r="ABX203" s="0"/>
      <c r="ABY203" s="0"/>
      <c r="ABZ203" s="0"/>
      <c r="ACA203" s="0"/>
      <c r="ACB203" s="0"/>
      <c r="ACC203" s="0"/>
      <c r="ACD203" s="0"/>
      <c r="ACE203" s="0"/>
      <c r="ACF203" s="0"/>
      <c r="ACG203" s="0"/>
      <c r="ACH203" s="0"/>
      <c r="ACI203" s="0"/>
      <c r="ACJ203" s="0"/>
      <c r="ACK203" s="0"/>
      <c r="ACL203" s="0"/>
      <c r="ACM203" s="0"/>
      <c r="ACN203" s="0"/>
      <c r="ACO203" s="0"/>
      <c r="ACP203" s="0"/>
      <c r="ACQ203" s="0"/>
      <c r="ACR203" s="0"/>
      <c r="ACS203" s="0"/>
      <c r="ACT203" s="0"/>
      <c r="ACU203" s="0"/>
      <c r="ACV203" s="0"/>
      <c r="ACW203" s="0"/>
      <c r="ACX203" s="0"/>
      <c r="ACY203" s="0"/>
      <c r="ACZ203" s="0"/>
      <c r="ADA203" s="0"/>
      <c r="ADB203" s="0"/>
      <c r="ADC203" s="0"/>
      <c r="ADD203" s="0"/>
      <c r="ADE203" s="0"/>
      <c r="ADF203" s="0"/>
      <c r="ADG203" s="0"/>
      <c r="ADH203" s="0"/>
      <c r="ADI203" s="0"/>
      <c r="ADJ203" s="0"/>
      <c r="ADK203" s="0"/>
      <c r="ADL203" s="0"/>
      <c r="ADM203" s="0"/>
      <c r="ADN203" s="0"/>
      <c r="ADO203" s="0"/>
      <c r="ADP203" s="0"/>
      <c r="ADQ203" s="0"/>
      <c r="ADR203" s="0"/>
      <c r="ADS203" s="0"/>
      <c r="ADT203" s="0"/>
      <c r="ADU203" s="0"/>
      <c r="ADV203" s="0"/>
      <c r="ADW203" s="0"/>
      <c r="ADX203" s="0"/>
      <c r="ADY203" s="0"/>
      <c r="ADZ203" s="0"/>
      <c r="AEA203" s="0"/>
      <c r="AEB203" s="0"/>
      <c r="AEC203" s="0"/>
      <c r="AED203" s="0"/>
      <c r="AEE203" s="0"/>
      <c r="AEF203" s="0"/>
      <c r="AEG203" s="0"/>
      <c r="AEH203" s="0"/>
      <c r="AEI203" s="0"/>
      <c r="AEJ203" s="0"/>
      <c r="AEK203" s="0"/>
      <c r="AEL203" s="0"/>
      <c r="AEM203" s="0"/>
      <c r="AEN203" s="0"/>
      <c r="AEO203" s="0"/>
      <c r="AEP203" s="0"/>
      <c r="AEQ203" s="0"/>
      <c r="AER203" s="0"/>
      <c r="AES203" s="0"/>
      <c r="AET203" s="0"/>
      <c r="AEU203" s="0"/>
      <c r="AEV203" s="0"/>
      <c r="AEW203" s="0"/>
      <c r="AEX203" s="0"/>
      <c r="AEY203" s="0"/>
      <c r="AEZ203" s="0"/>
      <c r="AFA203" s="0"/>
      <c r="AFB203" s="0"/>
      <c r="AFC203" s="0"/>
      <c r="AFD203" s="0"/>
      <c r="AFE203" s="0"/>
      <c r="AFF203" s="0"/>
      <c r="AFG203" s="0"/>
      <c r="AFH203" s="0"/>
      <c r="AFI203" s="0"/>
      <c r="AFJ203" s="0"/>
      <c r="AFK203" s="0"/>
      <c r="AFL203" s="0"/>
      <c r="AFM203" s="0"/>
      <c r="AFN203" s="0"/>
      <c r="AFO203" s="0"/>
      <c r="AFP203" s="0"/>
      <c r="AFQ203" s="0"/>
      <c r="AFR203" s="0"/>
      <c r="AFS203" s="0"/>
      <c r="AFT203" s="0"/>
      <c r="AFU203" s="0"/>
      <c r="AFV203" s="0"/>
      <c r="AFW203" s="0"/>
      <c r="AFX203" s="0"/>
      <c r="AFY203" s="0"/>
      <c r="AFZ203" s="0"/>
      <c r="AGA203" s="0"/>
      <c r="AGB203" s="0"/>
      <c r="AGC203" s="0"/>
      <c r="AGD203" s="0"/>
      <c r="AGE203" s="0"/>
      <c r="AGF203" s="0"/>
      <c r="AGG203" s="0"/>
      <c r="AGH203" s="0"/>
      <c r="AGI203" s="0"/>
      <c r="AGJ203" s="0"/>
      <c r="AGK203" s="0"/>
      <c r="AGL203" s="0"/>
      <c r="AGM203" s="0"/>
      <c r="AGN203" s="0"/>
      <c r="AGO203" s="0"/>
      <c r="AGP203" s="0"/>
      <c r="AGQ203" s="0"/>
      <c r="AGR203" s="0"/>
      <c r="AGS203" s="0"/>
      <c r="AGT203" s="0"/>
      <c r="AGU203" s="0"/>
      <c r="AGV203" s="0"/>
      <c r="AGW203" s="0"/>
      <c r="AGX203" s="0"/>
      <c r="AGY203" s="0"/>
      <c r="AGZ203" s="0"/>
      <c r="AHA203" s="0"/>
      <c r="AHB203" s="0"/>
      <c r="AHC203" s="0"/>
      <c r="AHD203" s="0"/>
      <c r="AHE203" s="0"/>
      <c r="AHF203" s="0"/>
      <c r="AHG203" s="0"/>
      <c r="AHH203" s="0"/>
      <c r="AHI203" s="0"/>
      <c r="AHJ203" s="0"/>
      <c r="AHK203" s="0"/>
      <c r="AHL203" s="0"/>
      <c r="AHM203" s="0"/>
      <c r="AHN203" s="0"/>
      <c r="AHO203" s="0"/>
      <c r="AHP203" s="0"/>
      <c r="AHQ203" s="0"/>
      <c r="AHR203" s="0"/>
      <c r="AHS203" s="0"/>
      <c r="AHT203" s="0"/>
      <c r="AHU203" s="0"/>
      <c r="AHV203" s="0"/>
      <c r="AHW203" s="0"/>
      <c r="AHX203" s="0"/>
      <c r="AHY203" s="0"/>
      <c r="AHZ203" s="0"/>
      <c r="AIA203" s="0"/>
      <c r="AIB203" s="0"/>
      <c r="AIC203" s="0"/>
      <c r="AID203" s="0"/>
      <c r="AIE203" s="0"/>
      <c r="AIF203" s="0"/>
      <c r="AIG203" s="0"/>
      <c r="AIH203" s="0"/>
      <c r="AII203" s="0"/>
      <c r="AIJ203" s="0"/>
      <c r="AIK203" s="0"/>
      <c r="AIL203" s="0"/>
      <c r="AIM203" s="0"/>
      <c r="AIN203" s="0"/>
      <c r="AIO203" s="0"/>
      <c r="AIP203" s="0"/>
      <c r="AIQ203" s="0"/>
      <c r="AIR203" s="0"/>
      <c r="AIS203" s="0"/>
      <c r="AIT203" s="0"/>
      <c r="AIU203" s="0"/>
      <c r="AIV203" s="0"/>
      <c r="AIW203" s="0"/>
      <c r="AIX203" s="0"/>
      <c r="AIY203" s="0"/>
      <c r="AIZ203" s="0"/>
      <c r="AJA203" s="0"/>
      <c r="AJB203" s="0"/>
      <c r="AJC203" s="0"/>
      <c r="AJD203" s="0"/>
      <c r="AJE203" s="0"/>
      <c r="AJF203" s="0"/>
      <c r="AJG203" s="0"/>
      <c r="AJH203" s="0"/>
      <c r="AJI203" s="0"/>
      <c r="AJJ203" s="0"/>
      <c r="AJK203" s="0"/>
      <c r="AJL203" s="0"/>
      <c r="AJM203" s="0"/>
      <c r="AJN203" s="0"/>
      <c r="AJO203" s="0"/>
      <c r="AJP203" s="0"/>
      <c r="AJQ203" s="0"/>
      <c r="AJR203" s="0"/>
      <c r="AJS203" s="0"/>
      <c r="AJT203" s="0"/>
      <c r="AJU203" s="0"/>
      <c r="AJV203" s="0"/>
      <c r="AJW203" s="0"/>
      <c r="AJX203" s="0"/>
      <c r="AJY203" s="0"/>
      <c r="AJZ203" s="0"/>
      <c r="AKA203" s="0"/>
      <c r="AKB203" s="0"/>
      <c r="AKC203" s="0"/>
      <c r="AKD203" s="0"/>
      <c r="AKE203" s="0"/>
      <c r="AKF203" s="0"/>
      <c r="AKG203" s="0"/>
      <c r="AKH203" s="0"/>
      <c r="AKI203" s="0"/>
      <c r="AKJ203" s="0"/>
      <c r="AKK203" s="0"/>
      <c r="AKL203" s="0"/>
      <c r="AKM203" s="0"/>
      <c r="AKN203" s="0"/>
      <c r="AKO203" s="0"/>
      <c r="AKP203" s="0"/>
      <c r="AKQ203" s="0"/>
      <c r="AKR203" s="0"/>
      <c r="AKS203" s="0"/>
      <c r="AKT203" s="0"/>
      <c r="AKU203" s="0"/>
      <c r="AKV203" s="0"/>
      <c r="AKW203" s="0"/>
      <c r="AKX203" s="0"/>
      <c r="AKY203" s="0"/>
      <c r="AKZ203" s="0"/>
      <c r="ALA203" s="0"/>
      <c r="ALB203" s="0"/>
      <c r="ALC203" s="0"/>
      <c r="ALD203" s="0"/>
      <c r="ALE203" s="0"/>
      <c r="ALF203" s="0"/>
      <c r="ALG203" s="0"/>
      <c r="ALH203" s="0"/>
      <c r="ALI203" s="0"/>
      <c r="ALJ203" s="0"/>
      <c r="ALK203" s="0"/>
      <c r="ALL203" s="0"/>
      <c r="ALM203" s="0"/>
      <c r="ALN203" s="0"/>
      <c r="ALO203" s="0"/>
      <c r="ALP203" s="0"/>
      <c r="ALQ203" s="0"/>
      <c r="ALR203" s="0"/>
      <c r="ALS203" s="0"/>
      <c r="ALT203" s="0"/>
      <c r="ALU203" s="0"/>
      <c r="ALV203" s="0"/>
      <c r="ALW203" s="0"/>
      <c r="ALX203" s="0"/>
      <c r="ALY203" s="0"/>
      <c r="ALZ203" s="0"/>
      <c r="AMA203" s="0"/>
      <c r="AMB203" s="0"/>
      <c r="AMC203" s="0"/>
      <c r="AMD203" s="0"/>
      <c r="AME203" s="0"/>
      <c r="AMF203" s="0"/>
      <c r="AMG203" s="0"/>
      <c r="AMH203" s="0"/>
      <c r="AMI203" s="0"/>
      <c r="AMJ203" s="0"/>
    </row>
    <row r="204" s="258" customFormat="true" ht="15.75" hidden="false" customHeight="true" outlineLevel="1" collapsed="false">
      <c r="A204" s="270"/>
      <c r="B204" s="279" t="s">
        <v>338</v>
      </c>
      <c r="C204" s="210" t="s">
        <v>339</v>
      </c>
      <c r="D204" s="242"/>
      <c r="E204" s="211"/>
      <c r="F204" s="211"/>
      <c r="G204" s="211"/>
      <c r="H204" s="211"/>
      <c r="I204" s="211"/>
      <c r="J204" s="211"/>
      <c r="K204" s="211"/>
      <c r="L204" s="211"/>
      <c r="M204" s="211"/>
      <c r="N204" s="211"/>
      <c r="O204" s="227"/>
      <c r="P204" s="211"/>
      <c r="Q204" s="211"/>
      <c r="R204" s="211"/>
      <c r="S204" s="211"/>
      <c r="T204" s="211"/>
      <c r="U204" s="211"/>
      <c r="V204" s="211"/>
      <c r="W204" s="211"/>
      <c r="X204" s="228"/>
      <c r="Y204" s="227"/>
      <c r="Z204" s="211"/>
      <c r="AA204" s="211"/>
      <c r="AB204" s="211"/>
      <c r="AC204" s="211"/>
      <c r="AD204" s="211"/>
      <c r="AE204" s="211"/>
      <c r="AF204" s="211"/>
      <c r="AG204" s="211"/>
      <c r="AH204" s="228"/>
      <c r="AI204" s="227"/>
      <c r="AJ204" s="211"/>
      <c r="AK204" s="211"/>
      <c r="AL204" s="211"/>
      <c r="AM204" s="211"/>
      <c r="AN204" s="211"/>
      <c r="AO204" s="211"/>
      <c r="AP204" s="211"/>
      <c r="AQ204" s="211"/>
      <c r="AR204" s="228"/>
      <c r="AS204" s="227"/>
      <c r="AT204" s="211"/>
      <c r="AU204" s="211"/>
      <c r="AV204" s="211"/>
      <c r="AW204" s="211"/>
      <c r="AX204" s="211"/>
      <c r="AY204" s="211"/>
      <c r="AZ204" s="211"/>
      <c r="BA204" s="211"/>
      <c r="BB204" s="228"/>
      <c r="BC204" s="185"/>
      <c r="BD204" s="185"/>
      <c r="BE204" s="185"/>
      <c r="BF204" s="185"/>
      <c r="BG204" s="185"/>
      <c r="BH204" s="185"/>
      <c r="BI204" s="185"/>
      <c r="BJ204" s="185"/>
      <c r="BK204" s="185"/>
      <c r="BL204" s="185"/>
      <c r="BM204" s="185"/>
      <c r="BN204" s="185"/>
      <c r="BO204" s="185"/>
      <c r="BP204" s="185"/>
      <c r="BQ204" s="185"/>
      <c r="BR204" s="185"/>
      <c r="BS204" s="185"/>
      <c r="BT204" s="185"/>
      <c r="BU204" s="185"/>
      <c r="BV204" s="185"/>
    </row>
    <row r="205" customFormat="false" ht="15.75" hidden="false" customHeight="true" outlineLevel="1" collapsed="false">
      <c r="A205" s="270"/>
      <c r="B205" s="275" t="s">
        <v>183</v>
      </c>
      <c r="C205" s="66" t="s">
        <v>340</v>
      </c>
      <c r="D205" s="241" t="s">
        <v>185</v>
      </c>
      <c r="E205" s="203"/>
      <c r="F205" s="203"/>
      <c r="G205" s="203"/>
      <c r="H205" s="203"/>
      <c r="I205" s="203"/>
      <c r="J205" s="203"/>
      <c r="K205" s="203"/>
      <c r="L205" s="203"/>
      <c r="M205" s="203"/>
      <c r="N205" s="203"/>
      <c r="O205" s="204" t="e">
        <f aca="false">#VALUE!</f>
        <v>#VALUE!</v>
      </c>
      <c r="P205" s="203" t="e">
        <f aca="false">#VALUE!</f>
        <v>#VALUE!</v>
      </c>
      <c r="Q205" s="203" t="e">
        <f aca="false">#VALUE!</f>
        <v>#VALUE!</v>
      </c>
      <c r="R205" s="203" t="e">
        <f aca="false">#VALUE!</f>
        <v>#VALUE!</v>
      </c>
      <c r="S205" s="203" t="e">
        <f aca="false">#VALUE!</f>
        <v>#VALUE!</v>
      </c>
      <c r="T205" s="203"/>
      <c r="U205" s="203"/>
      <c r="V205" s="203"/>
      <c r="W205" s="203"/>
      <c r="X205" s="205"/>
      <c r="Y205" s="204"/>
      <c r="Z205" s="203"/>
      <c r="AA205" s="203"/>
      <c r="AB205" s="203"/>
      <c r="AC205" s="203"/>
      <c r="AD205" s="203"/>
      <c r="AE205" s="203"/>
      <c r="AF205" s="203"/>
      <c r="AG205" s="203"/>
      <c r="AH205" s="205"/>
      <c r="AI205" s="204"/>
      <c r="AJ205" s="203"/>
      <c r="AK205" s="203"/>
      <c r="AL205" s="203"/>
      <c r="AM205" s="203"/>
      <c r="AN205" s="203"/>
      <c r="AO205" s="203"/>
      <c r="AP205" s="203"/>
      <c r="AQ205" s="203"/>
      <c r="AR205" s="205"/>
      <c r="AS205" s="204"/>
      <c r="AT205" s="203"/>
      <c r="AU205" s="203"/>
      <c r="AV205" s="203"/>
      <c r="AW205" s="203"/>
      <c r="AX205" s="203"/>
      <c r="AY205" s="203"/>
      <c r="AZ205" s="203"/>
      <c r="BA205" s="203"/>
      <c r="BB205" s="205"/>
      <c r="BC205" s="0"/>
      <c r="BD205" s="0"/>
      <c r="BE205" s="0"/>
      <c r="BF205" s="0"/>
      <c r="BG205" s="0"/>
      <c r="BH205" s="0"/>
      <c r="BI205" s="0"/>
      <c r="BJ205" s="0"/>
      <c r="BK205" s="0"/>
      <c r="BL205" s="0"/>
      <c r="BM205" s="0"/>
      <c r="BN205" s="0"/>
      <c r="BO205" s="0"/>
      <c r="BP205" s="0"/>
      <c r="BQ205" s="0"/>
      <c r="BR205" s="0"/>
      <c r="BS205" s="0"/>
      <c r="BT205" s="0"/>
      <c r="BU205" s="0"/>
      <c r="BV205" s="0"/>
      <c r="BW205" s="0"/>
      <c r="BX205" s="0"/>
      <c r="BY205" s="0"/>
      <c r="BZ205" s="0"/>
      <c r="CA205" s="0"/>
      <c r="CB205" s="0"/>
      <c r="CC205" s="0"/>
      <c r="CD205" s="0"/>
      <c r="CE205" s="0"/>
      <c r="CF205" s="0"/>
      <c r="CG205" s="0"/>
      <c r="CH205" s="0"/>
      <c r="CI205" s="0"/>
      <c r="CJ205" s="0"/>
      <c r="CK205" s="0"/>
      <c r="CL205" s="0"/>
      <c r="CM205" s="0"/>
      <c r="CN205" s="0"/>
      <c r="CO205" s="0"/>
      <c r="CP205" s="0"/>
      <c r="CQ205" s="0"/>
      <c r="CR205" s="0"/>
      <c r="CS205" s="0"/>
      <c r="CT205" s="0"/>
      <c r="CU205" s="0"/>
      <c r="CV205" s="0"/>
      <c r="CW205" s="0"/>
      <c r="CX205" s="0"/>
      <c r="CY205" s="0"/>
      <c r="CZ205" s="0"/>
      <c r="DA205" s="0"/>
      <c r="DB205" s="0"/>
      <c r="DC205" s="0"/>
      <c r="DD205" s="0"/>
      <c r="DE205" s="0"/>
      <c r="DF205" s="0"/>
      <c r="DG205" s="0"/>
      <c r="DH205" s="0"/>
      <c r="DI205" s="0"/>
      <c r="DJ205" s="0"/>
      <c r="DK205" s="0"/>
      <c r="DL205" s="0"/>
      <c r="DM205" s="0"/>
      <c r="DN205" s="0"/>
      <c r="DO205" s="0"/>
      <c r="DP205" s="0"/>
      <c r="DQ205" s="0"/>
      <c r="DR205" s="0"/>
      <c r="DS205" s="0"/>
      <c r="DT205" s="0"/>
      <c r="DU205" s="0"/>
      <c r="DV205" s="0"/>
      <c r="DW205" s="0"/>
      <c r="DX205" s="0"/>
      <c r="DY205" s="0"/>
      <c r="DZ205" s="0"/>
      <c r="EA205" s="0"/>
      <c r="EB205" s="0"/>
      <c r="EC205" s="0"/>
      <c r="ED205" s="0"/>
      <c r="EE205" s="0"/>
      <c r="EF205" s="0"/>
      <c r="EG205" s="0"/>
      <c r="EH205" s="0"/>
      <c r="EI205" s="0"/>
      <c r="EJ205" s="0"/>
      <c r="EK205" s="0"/>
      <c r="EL205" s="0"/>
      <c r="EM205" s="0"/>
      <c r="EN205" s="0"/>
      <c r="EO205" s="0"/>
      <c r="EP205" s="0"/>
      <c r="EQ205" s="0"/>
      <c r="ER205" s="0"/>
      <c r="ES205" s="0"/>
      <c r="ET205" s="0"/>
      <c r="EU205" s="0"/>
      <c r="EV205" s="0"/>
      <c r="EW205" s="0"/>
      <c r="EX205" s="0"/>
      <c r="EY205" s="0"/>
      <c r="EZ205" s="0"/>
      <c r="FA205" s="0"/>
      <c r="FB205" s="0"/>
      <c r="FC205" s="0"/>
      <c r="FD205" s="0"/>
      <c r="FE205" s="0"/>
      <c r="FF205" s="0"/>
      <c r="FG205" s="0"/>
      <c r="FH205" s="0"/>
      <c r="FI205" s="0"/>
      <c r="FJ205" s="0"/>
      <c r="FK205" s="0"/>
      <c r="FL205" s="0"/>
      <c r="FM205" s="0"/>
      <c r="FN205" s="0"/>
      <c r="FO205" s="0"/>
      <c r="FP205" s="0"/>
      <c r="FQ205" s="0"/>
      <c r="FR205" s="0"/>
      <c r="FS205" s="0"/>
      <c r="FT205" s="0"/>
      <c r="FU205" s="0"/>
      <c r="FV205" s="0"/>
      <c r="FW205" s="0"/>
      <c r="FX205" s="0"/>
      <c r="FY205" s="0"/>
      <c r="FZ205" s="0"/>
      <c r="GA205" s="0"/>
      <c r="GB205" s="0"/>
      <c r="GC205" s="0"/>
      <c r="GD205" s="0"/>
      <c r="GE205" s="0"/>
      <c r="GF205" s="0"/>
      <c r="GG205" s="0"/>
      <c r="GH205" s="0"/>
      <c r="GI205" s="0"/>
      <c r="GJ205" s="0"/>
      <c r="GK205" s="0"/>
      <c r="GL205" s="0"/>
      <c r="GM205" s="0"/>
      <c r="GN205" s="0"/>
      <c r="GO205" s="0"/>
      <c r="GP205" s="0"/>
      <c r="GQ205" s="0"/>
      <c r="GR205" s="0"/>
      <c r="GS205" s="0"/>
      <c r="GT205" s="0"/>
      <c r="GU205" s="0"/>
      <c r="GV205" s="0"/>
      <c r="GW205" s="0"/>
      <c r="GX205" s="0"/>
      <c r="GY205" s="0"/>
      <c r="GZ205" s="0"/>
      <c r="HA205" s="0"/>
      <c r="HB205" s="0"/>
      <c r="HC205" s="0"/>
      <c r="HD205" s="0"/>
      <c r="HE205" s="0"/>
      <c r="HF205" s="0"/>
      <c r="HG205" s="0"/>
      <c r="HH205" s="0"/>
      <c r="HI205" s="0"/>
      <c r="HJ205" s="0"/>
      <c r="HK205" s="0"/>
      <c r="HL205" s="0"/>
      <c r="HM205" s="0"/>
      <c r="HN205" s="0"/>
      <c r="HO205" s="0"/>
      <c r="HP205" s="0"/>
      <c r="HQ205" s="0"/>
      <c r="HR205" s="0"/>
      <c r="HS205" s="0"/>
      <c r="HT205" s="0"/>
      <c r="HU205" s="0"/>
      <c r="HV205" s="0"/>
      <c r="HW205" s="0"/>
      <c r="HX205" s="0"/>
      <c r="HY205" s="0"/>
      <c r="HZ205" s="0"/>
      <c r="IA205" s="0"/>
      <c r="IB205" s="0"/>
      <c r="IC205" s="0"/>
      <c r="ID205" s="0"/>
      <c r="IE205" s="0"/>
      <c r="IF205" s="0"/>
      <c r="IG205" s="0"/>
      <c r="IH205" s="0"/>
      <c r="II205" s="0"/>
      <c r="IJ205" s="0"/>
      <c r="IK205" s="0"/>
      <c r="IL205" s="0"/>
      <c r="IM205" s="0"/>
      <c r="IN205" s="0"/>
      <c r="IO205" s="0"/>
      <c r="IP205" s="0"/>
      <c r="IQ205" s="0"/>
      <c r="IR205" s="0"/>
      <c r="IS205" s="0"/>
      <c r="IT205" s="0"/>
      <c r="IU205" s="0"/>
      <c r="IV205" s="0"/>
      <c r="IW205" s="0"/>
      <c r="IX205" s="0"/>
      <c r="IY205" s="0"/>
      <c r="IZ205" s="0"/>
      <c r="JA205" s="0"/>
      <c r="JB205" s="0"/>
      <c r="JC205" s="0"/>
      <c r="JD205" s="0"/>
      <c r="JE205" s="0"/>
      <c r="JF205" s="0"/>
      <c r="JG205" s="0"/>
      <c r="JH205" s="0"/>
      <c r="JI205" s="0"/>
      <c r="JJ205" s="0"/>
      <c r="JK205" s="0"/>
      <c r="JL205" s="0"/>
      <c r="JM205" s="0"/>
      <c r="JN205" s="0"/>
      <c r="JO205" s="0"/>
      <c r="JP205" s="0"/>
      <c r="JQ205" s="0"/>
      <c r="JR205" s="0"/>
      <c r="JS205" s="0"/>
      <c r="JT205" s="0"/>
      <c r="JU205" s="0"/>
      <c r="JV205" s="0"/>
      <c r="JW205" s="0"/>
      <c r="JX205" s="0"/>
      <c r="JY205" s="0"/>
      <c r="JZ205" s="0"/>
      <c r="KA205" s="0"/>
      <c r="KB205" s="0"/>
      <c r="KC205" s="0"/>
      <c r="KD205" s="0"/>
      <c r="KE205" s="0"/>
      <c r="KF205" s="0"/>
      <c r="KG205" s="0"/>
      <c r="KH205" s="0"/>
      <c r="KI205" s="0"/>
      <c r="KJ205" s="0"/>
      <c r="KK205" s="0"/>
      <c r="KL205" s="0"/>
      <c r="KM205" s="0"/>
      <c r="KN205" s="0"/>
      <c r="KO205" s="0"/>
      <c r="KP205" s="0"/>
      <c r="KQ205" s="0"/>
      <c r="KR205" s="0"/>
      <c r="KS205" s="0"/>
      <c r="KT205" s="0"/>
      <c r="KU205" s="0"/>
      <c r="KV205" s="0"/>
      <c r="KW205" s="0"/>
      <c r="KX205" s="0"/>
      <c r="KY205" s="0"/>
      <c r="KZ205" s="0"/>
      <c r="LA205" s="0"/>
      <c r="LB205" s="0"/>
      <c r="LC205" s="0"/>
      <c r="LD205" s="0"/>
      <c r="LE205" s="0"/>
      <c r="LF205" s="0"/>
      <c r="LG205" s="0"/>
      <c r="LH205" s="0"/>
      <c r="LI205" s="0"/>
      <c r="LJ205" s="0"/>
      <c r="LK205" s="0"/>
      <c r="LL205" s="0"/>
      <c r="LM205" s="0"/>
      <c r="LN205" s="0"/>
      <c r="LO205" s="0"/>
      <c r="LP205" s="0"/>
      <c r="LQ205" s="0"/>
      <c r="LR205" s="0"/>
      <c r="LS205" s="0"/>
      <c r="LT205" s="0"/>
      <c r="LU205" s="0"/>
      <c r="LV205" s="0"/>
      <c r="LW205" s="0"/>
      <c r="LX205" s="0"/>
      <c r="LY205" s="0"/>
      <c r="LZ205" s="0"/>
      <c r="MA205" s="0"/>
      <c r="MB205" s="0"/>
      <c r="MC205" s="0"/>
      <c r="MD205" s="0"/>
      <c r="ME205" s="0"/>
      <c r="MF205" s="0"/>
      <c r="MG205" s="0"/>
      <c r="MH205" s="0"/>
      <c r="MI205" s="0"/>
      <c r="MJ205" s="0"/>
      <c r="MK205" s="0"/>
      <c r="ML205" s="0"/>
      <c r="MM205" s="0"/>
      <c r="MN205" s="0"/>
      <c r="MO205" s="0"/>
      <c r="MP205" s="0"/>
      <c r="MQ205" s="0"/>
      <c r="MR205" s="0"/>
      <c r="MS205" s="0"/>
      <c r="MT205" s="0"/>
      <c r="MU205" s="0"/>
      <c r="MV205" s="0"/>
      <c r="MW205" s="0"/>
      <c r="MX205" s="0"/>
      <c r="MY205" s="0"/>
      <c r="MZ205" s="0"/>
      <c r="NA205" s="0"/>
      <c r="NB205" s="0"/>
      <c r="NC205" s="0"/>
      <c r="ND205" s="0"/>
      <c r="NE205" s="0"/>
      <c r="NF205" s="0"/>
      <c r="NG205" s="0"/>
      <c r="NH205" s="0"/>
      <c r="NI205" s="0"/>
      <c r="NJ205" s="0"/>
      <c r="NK205" s="0"/>
      <c r="NL205" s="0"/>
      <c r="NM205" s="0"/>
      <c r="NN205" s="0"/>
      <c r="NO205" s="0"/>
      <c r="NP205" s="0"/>
      <c r="NQ205" s="0"/>
      <c r="NR205" s="0"/>
      <c r="NS205" s="0"/>
      <c r="NT205" s="0"/>
      <c r="NU205" s="0"/>
      <c r="NV205" s="0"/>
      <c r="NW205" s="0"/>
      <c r="NX205" s="0"/>
      <c r="NY205" s="0"/>
      <c r="NZ205" s="0"/>
      <c r="OA205" s="0"/>
      <c r="OB205" s="0"/>
      <c r="OC205" s="0"/>
      <c r="OD205" s="0"/>
      <c r="OE205" s="0"/>
      <c r="OF205" s="0"/>
      <c r="OG205" s="0"/>
      <c r="OH205" s="0"/>
      <c r="OI205" s="0"/>
      <c r="OJ205" s="0"/>
      <c r="OK205" s="0"/>
      <c r="OL205" s="0"/>
      <c r="OM205" s="0"/>
      <c r="ON205" s="0"/>
      <c r="OO205" s="0"/>
      <c r="OP205" s="0"/>
      <c r="OQ205" s="0"/>
      <c r="OR205" s="0"/>
      <c r="OS205" s="0"/>
      <c r="OT205" s="0"/>
      <c r="OU205" s="0"/>
      <c r="OV205" s="0"/>
      <c r="OW205" s="0"/>
      <c r="OX205" s="0"/>
      <c r="OY205" s="0"/>
      <c r="OZ205" s="0"/>
      <c r="PA205" s="0"/>
      <c r="PB205" s="0"/>
      <c r="PC205" s="0"/>
      <c r="PD205" s="0"/>
      <c r="PE205" s="0"/>
      <c r="PF205" s="0"/>
      <c r="PG205" s="0"/>
      <c r="PH205" s="0"/>
      <c r="PI205" s="0"/>
      <c r="PJ205" s="0"/>
      <c r="PK205" s="0"/>
      <c r="PL205" s="0"/>
      <c r="PM205" s="0"/>
      <c r="PN205" s="0"/>
      <c r="PO205" s="0"/>
      <c r="PP205" s="0"/>
      <c r="PQ205" s="0"/>
      <c r="PR205" s="0"/>
      <c r="PS205" s="0"/>
      <c r="PT205" s="0"/>
      <c r="PU205" s="0"/>
      <c r="PV205" s="0"/>
      <c r="PW205" s="0"/>
      <c r="PX205" s="0"/>
      <c r="PY205" s="0"/>
      <c r="PZ205" s="0"/>
      <c r="QA205" s="0"/>
      <c r="QB205" s="0"/>
      <c r="QC205" s="0"/>
      <c r="QD205" s="0"/>
      <c r="QE205" s="0"/>
      <c r="QF205" s="0"/>
      <c r="QG205" s="0"/>
      <c r="QH205" s="0"/>
      <c r="QI205" s="0"/>
      <c r="QJ205" s="0"/>
      <c r="QK205" s="0"/>
      <c r="QL205" s="0"/>
      <c r="QM205" s="0"/>
      <c r="QN205" s="0"/>
      <c r="QO205" s="0"/>
      <c r="QP205" s="0"/>
      <c r="QQ205" s="0"/>
      <c r="QR205" s="0"/>
      <c r="QS205" s="0"/>
      <c r="QT205" s="0"/>
      <c r="QU205" s="0"/>
      <c r="QV205" s="0"/>
      <c r="QW205" s="0"/>
      <c r="QX205" s="0"/>
      <c r="QY205" s="0"/>
      <c r="QZ205" s="0"/>
      <c r="RA205" s="0"/>
      <c r="RB205" s="0"/>
      <c r="RC205" s="0"/>
      <c r="RD205" s="0"/>
      <c r="RE205" s="0"/>
      <c r="RF205" s="0"/>
      <c r="RG205" s="0"/>
      <c r="RH205" s="0"/>
      <c r="RI205" s="0"/>
      <c r="RJ205" s="0"/>
      <c r="RK205" s="0"/>
      <c r="RL205" s="0"/>
      <c r="RM205" s="0"/>
      <c r="RN205" s="0"/>
      <c r="RO205" s="0"/>
      <c r="RP205" s="0"/>
      <c r="RQ205" s="0"/>
      <c r="RR205" s="0"/>
      <c r="RS205" s="0"/>
      <c r="RT205" s="0"/>
      <c r="RU205" s="0"/>
      <c r="RV205" s="0"/>
      <c r="RW205" s="0"/>
      <c r="RX205" s="0"/>
      <c r="RY205" s="0"/>
      <c r="RZ205" s="0"/>
      <c r="SA205" s="0"/>
      <c r="SB205" s="0"/>
      <c r="SC205" s="0"/>
      <c r="SD205" s="0"/>
      <c r="SE205" s="0"/>
      <c r="SF205" s="0"/>
      <c r="SG205" s="0"/>
      <c r="SH205" s="0"/>
      <c r="SI205" s="0"/>
      <c r="SJ205" s="0"/>
      <c r="SK205" s="0"/>
      <c r="SL205" s="0"/>
      <c r="SM205" s="0"/>
      <c r="SN205" s="0"/>
      <c r="SO205" s="0"/>
      <c r="SP205" s="0"/>
      <c r="SQ205" s="0"/>
      <c r="SR205" s="0"/>
      <c r="SS205" s="0"/>
      <c r="ST205" s="0"/>
      <c r="SU205" s="0"/>
      <c r="SV205" s="0"/>
      <c r="SW205" s="0"/>
      <c r="SX205" s="0"/>
      <c r="SY205" s="0"/>
      <c r="SZ205" s="0"/>
      <c r="TA205" s="0"/>
      <c r="TB205" s="0"/>
      <c r="TC205" s="0"/>
      <c r="TD205" s="0"/>
      <c r="TE205" s="0"/>
      <c r="TF205" s="0"/>
      <c r="TG205" s="0"/>
      <c r="TH205" s="0"/>
      <c r="TI205" s="0"/>
      <c r="TJ205" s="0"/>
      <c r="TK205" s="0"/>
      <c r="TL205" s="0"/>
      <c r="TM205" s="0"/>
      <c r="TN205" s="0"/>
      <c r="TO205" s="0"/>
      <c r="TP205" s="0"/>
      <c r="TQ205" s="0"/>
      <c r="TR205" s="0"/>
      <c r="TS205" s="0"/>
      <c r="TT205" s="0"/>
      <c r="TU205" s="0"/>
      <c r="TV205" s="0"/>
      <c r="TW205" s="0"/>
      <c r="TX205" s="0"/>
      <c r="TY205" s="0"/>
      <c r="TZ205" s="0"/>
      <c r="UA205" s="0"/>
      <c r="UB205" s="0"/>
      <c r="UC205" s="0"/>
      <c r="UD205" s="0"/>
      <c r="UE205" s="0"/>
      <c r="UF205" s="0"/>
      <c r="UG205" s="0"/>
      <c r="UH205" s="0"/>
      <c r="UI205" s="0"/>
      <c r="UJ205" s="0"/>
      <c r="UK205" s="0"/>
      <c r="UL205" s="0"/>
      <c r="UM205" s="0"/>
      <c r="UN205" s="0"/>
      <c r="UO205" s="0"/>
      <c r="UP205" s="0"/>
      <c r="UQ205" s="0"/>
      <c r="UR205" s="0"/>
      <c r="US205" s="0"/>
      <c r="UT205" s="0"/>
      <c r="UU205" s="0"/>
      <c r="UV205" s="0"/>
      <c r="UW205" s="0"/>
      <c r="UX205" s="0"/>
      <c r="UY205" s="0"/>
      <c r="UZ205" s="0"/>
      <c r="VA205" s="0"/>
      <c r="VB205" s="0"/>
      <c r="VC205" s="0"/>
      <c r="VD205" s="0"/>
      <c r="VE205" s="0"/>
      <c r="VF205" s="0"/>
      <c r="VG205" s="0"/>
      <c r="VH205" s="0"/>
      <c r="VI205" s="0"/>
      <c r="VJ205" s="0"/>
      <c r="VK205" s="0"/>
      <c r="VL205" s="0"/>
      <c r="VM205" s="0"/>
      <c r="VN205" s="0"/>
      <c r="VO205" s="0"/>
      <c r="VP205" s="0"/>
      <c r="VQ205" s="0"/>
      <c r="VR205" s="0"/>
      <c r="VS205" s="0"/>
      <c r="VT205" s="0"/>
      <c r="VU205" s="0"/>
      <c r="VV205" s="0"/>
      <c r="VW205" s="0"/>
      <c r="VX205" s="0"/>
      <c r="VY205" s="0"/>
      <c r="VZ205" s="0"/>
      <c r="WA205" s="0"/>
      <c r="WB205" s="0"/>
      <c r="WC205" s="0"/>
      <c r="WD205" s="0"/>
      <c r="WE205" s="0"/>
      <c r="WF205" s="0"/>
      <c r="WG205" s="0"/>
      <c r="WH205" s="0"/>
      <c r="WI205" s="0"/>
      <c r="WJ205" s="0"/>
      <c r="WK205" s="0"/>
      <c r="WL205" s="0"/>
      <c r="WM205" s="0"/>
      <c r="WN205" s="0"/>
      <c r="WO205" s="0"/>
      <c r="WP205" s="0"/>
      <c r="WQ205" s="0"/>
      <c r="WR205" s="0"/>
      <c r="WS205" s="0"/>
      <c r="WT205" s="0"/>
      <c r="WU205" s="0"/>
      <c r="WV205" s="0"/>
      <c r="WW205" s="0"/>
      <c r="WX205" s="0"/>
      <c r="WY205" s="0"/>
      <c r="WZ205" s="0"/>
      <c r="XA205" s="0"/>
      <c r="XB205" s="0"/>
      <c r="XC205" s="0"/>
      <c r="XD205" s="0"/>
      <c r="XE205" s="0"/>
      <c r="XF205" s="0"/>
      <c r="XG205" s="0"/>
      <c r="XH205" s="0"/>
      <c r="XI205" s="0"/>
      <c r="XJ205" s="0"/>
      <c r="XK205" s="0"/>
      <c r="XL205" s="0"/>
      <c r="XM205" s="0"/>
      <c r="XN205" s="0"/>
      <c r="XO205" s="0"/>
      <c r="XP205" s="0"/>
      <c r="XQ205" s="0"/>
      <c r="XR205" s="0"/>
      <c r="XS205" s="0"/>
      <c r="XT205" s="0"/>
      <c r="XU205" s="0"/>
      <c r="XV205" s="0"/>
      <c r="XW205" s="0"/>
      <c r="XX205" s="0"/>
      <c r="XY205" s="0"/>
      <c r="XZ205" s="0"/>
      <c r="YA205" s="0"/>
      <c r="YB205" s="0"/>
      <c r="YC205" s="0"/>
      <c r="YD205" s="0"/>
      <c r="YE205" s="0"/>
      <c r="YF205" s="0"/>
      <c r="YG205" s="0"/>
      <c r="YH205" s="0"/>
      <c r="YI205" s="0"/>
      <c r="YJ205" s="0"/>
      <c r="YK205" s="0"/>
      <c r="YL205" s="0"/>
      <c r="YM205" s="0"/>
      <c r="YN205" s="0"/>
      <c r="YO205" s="0"/>
      <c r="YP205" s="0"/>
      <c r="YQ205" s="0"/>
      <c r="YR205" s="0"/>
      <c r="YS205" s="0"/>
      <c r="YT205" s="0"/>
      <c r="YU205" s="0"/>
      <c r="YV205" s="0"/>
      <c r="YW205" s="0"/>
      <c r="YX205" s="0"/>
      <c r="YY205" s="0"/>
      <c r="YZ205" s="0"/>
      <c r="ZA205" s="0"/>
      <c r="ZB205" s="0"/>
      <c r="ZC205" s="0"/>
      <c r="ZD205" s="0"/>
      <c r="ZE205" s="0"/>
      <c r="ZF205" s="0"/>
      <c r="ZG205" s="0"/>
      <c r="ZH205" s="0"/>
      <c r="ZI205" s="0"/>
      <c r="ZJ205" s="0"/>
      <c r="ZK205" s="0"/>
      <c r="ZL205" s="0"/>
      <c r="ZM205" s="0"/>
      <c r="ZN205" s="0"/>
      <c r="ZO205" s="0"/>
      <c r="ZP205" s="0"/>
      <c r="ZQ205" s="0"/>
      <c r="ZR205" s="0"/>
      <c r="ZS205" s="0"/>
      <c r="ZT205" s="0"/>
      <c r="ZU205" s="0"/>
      <c r="ZV205" s="0"/>
      <c r="ZW205" s="0"/>
      <c r="ZX205" s="0"/>
      <c r="ZY205" s="0"/>
      <c r="ZZ205" s="0"/>
      <c r="AAA205" s="0"/>
      <c r="AAB205" s="0"/>
      <c r="AAC205" s="0"/>
      <c r="AAD205" s="0"/>
      <c r="AAE205" s="0"/>
      <c r="AAF205" s="0"/>
      <c r="AAG205" s="0"/>
      <c r="AAH205" s="0"/>
      <c r="AAI205" s="0"/>
      <c r="AAJ205" s="0"/>
      <c r="AAK205" s="0"/>
      <c r="AAL205" s="0"/>
      <c r="AAM205" s="0"/>
      <c r="AAN205" s="0"/>
      <c r="AAO205" s="0"/>
      <c r="AAP205" s="0"/>
      <c r="AAQ205" s="0"/>
      <c r="AAR205" s="0"/>
      <c r="AAS205" s="0"/>
      <c r="AAT205" s="0"/>
      <c r="AAU205" s="0"/>
      <c r="AAV205" s="0"/>
      <c r="AAW205" s="0"/>
      <c r="AAX205" s="0"/>
      <c r="AAY205" s="0"/>
      <c r="AAZ205" s="0"/>
      <c r="ABA205" s="0"/>
      <c r="ABB205" s="0"/>
      <c r="ABC205" s="0"/>
      <c r="ABD205" s="0"/>
      <c r="ABE205" s="0"/>
      <c r="ABF205" s="0"/>
      <c r="ABG205" s="0"/>
      <c r="ABH205" s="0"/>
      <c r="ABI205" s="0"/>
      <c r="ABJ205" s="0"/>
      <c r="ABK205" s="0"/>
      <c r="ABL205" s="0"/>
      <c r="ABM205" s="0"/>
      <c r="ABN205" s="0"/>
      <c r="ABO205" s="0"/>
      <c r="ABP205" s="0"/>
      <c r="ABQ205" s="0"/>
      <c r="ABR205" s="0"/>
      <c r="ABS205" s="0"/>
      <c r="ABT205" s="0"/>
      <c r="ABU205" s="0"/>
      <c r="ABV205" s="0"/>
      <c r="ABW205" s="0"/>
      <c r="ABX205" s="0"/>
      <c r="ABY205" s="0"/>
      <c r="ABZ205" s="0"/>
      <c r="ACA205" s="0"/>
      <c r="ACB205" s="0"/>
      <c r="ACC205" s="0"/>
      <c r="ACD205" s="0"/>
      <c r="ACE205" s="0"/>
      <c r="ACF205" s="0"/>
      <c r="ACG205" s="0"/>
      <c r="ACH205" s="0"/>
      <c r="ACI205" s="0"/>
      <c r="ACJ205" s="0"/>
      <c r="ACK205" s="0"/>
      <c r="ACL205" s="0"/>
      <c r="ACM205" s="0"/>
      <c r="ACN205" s="0"/>
      <c r="ACO205" s="0"/>
      <c r="ACP205" s="0"/>
      <c r="ACQ205" s="0"/>
      <c r="ACR205" s="0"/>
      <c r="ACS205" s="0"/>
      <c r="ACT205" s="0"/>
      <c r="ACU205" s="0"/>
      <c r="ACV205" s="0"/>
      <c r="ACW205" s="0"/>
      <c r="ACX205" s="0"/>
      <c r="ACY205" s="0"/>
      <c r="ACZ205" s="0"/>
      <c r="ADA205" s="0"/>
      <c r="ADB205" s="0"/>
      <c r="ADC205" s="0"/>
      <c r="ADD205" s="0"/>
      <c r="ADE205" s="0"/>
      <c r="ADF205" s="0"/>
      <c r="ADG205" s="0"/>
      <c r="ADH205" s="0"/>
      <c r="ADI205" s="0"/>
      <c r="ADJ205" s="0"/>
      <c r="ADK205" s="0"/>
      <c r="ADL205" s="0"/>
      <c r="ADM205" s="0"/>
      <c r="ADN205" s="0"/>
      <c r="ADO205" s="0"/>
      <c r="ADP205" s="0"/>
      <c r="ADQ205" s="0"/>
      <c r="ADR205" s="0"/>
      <c r="ADS205" s="0"/>
      <c r="ADT205" s="0"/>
      <c r="ADU205" s="0"/>
      <c r="ADV205" s="0"/>
      <c r="ADW205" s="0"/>
      <c r="ADX205" s="0"/>
      <c r="ADY205" s="0"/>
      <c r="ADZ205" s="0"/>
      <c r="AEA205" s="0"/>
      <c r="AEB205" s="0"/>
      <c r="AEC205" s="0"/>
      <c r="AED205" s="0"/>
      <c r="AEE205" s="0"/>
      <c r="AEF205" s="0"/>
      <c r="AEG205" s="0"/>
      <c r="AEH205" s="0"/>
      <c r="AEI205" s="0"/>
      <c r="AEJ205" s="0"/>
      <c r="AEK205" s="0"/>
      <c r="AEL205" s="0"/>
      <c r="AEM205" s="0"/>
      <c r="AEN205" s="0"/>
      <c r="AEO205" s="0"/>
      <c r="AEP205" s="0"/>
      <c r="AEQ205" s="0"/>
      <c r="AER205" s="0"/>
      <c r="AES205" s="0"/>
      <c r="AET205" s="0"/>
      <c r="AEU205" s="0"/>
      <c r="AEV205" s="0"/>
      <c r="AEW205" s="0"/>
      <c r="AEX205" s="0"/>
      <c r="AEY205" s="0"/>
      <c r="AEZ205" s="0"/>
      <c r="AFA205" s="0"/>
      <c r="AFB205" s="0"/>
      <c r="AFC205" s="0"/>
      <c r="AFD205" s="0"/>
      <c r="AFE205" s="0"/>
      <c r="AFF205" s="0"/>
      <c r="AFG205" s="0"/>
      <c r="AFH205" s="0"/>
      <c r="AFI205" s="0"/>
      <c r="AFJ205" s="0"/>
      <c r="AFK205" s="0"/>
      <c r="AFL205" s="0"/>
      <c r="AFM205" s="0"/>
      <c r="AFN205" s="0"/>
      <c r="AFO205" s="0"/>
      <c r="AFP205" s="0"/>
      <c r="AFQ205" s="0"/>
      <c r="AFR205" s="0"/>
      <c r="AFS205" s="0"/>
      <c r="AFT205" s="0"/>
      <c r="AFU205" s="0"/>
      <c r="AFV205" s="0"/>
      <c r="AFW205" s="0"/>
      <c r="AFX205" s="0"/>
      <c r="AFY205" s="0"/>
      <c r="AFZ205" s="0"/>
      <c r="AGA205" s="0"/>
      <c r="AGB205" s="0"/>
      <c r="AGC205" s="0"/>
      <c r="AGD205" s="0"/>
      <c r="AGE205" s="0"/>
      <c r="AGF205" s="0"/>
      <c r="AGG205" s="0"/>
      <c r="AGH205" s="0"/>
      <c r="AGI205" s="0"/>
      <c r="AGJ205" s="0"/>
      <c r="AGK205" s="0"/>
      <c r="AGL205" s="0"/>
      <c r="AGM205" s="0"/>
      <c r="AGN205" s="0"/>
      <c r="AGO205" s="0"/>
      <c r="AGP205" s="0"/>
      <c r="AGQ205" s="0"/>
      <c r="AGR205" s="0"/>
      <c r="AGS205" s="0"/>
      <c r="AGT205" s="0"/>
      <c r="AGU205" s="0"/>
      <c r="AGV205" s="0"/>
      <c r="AGW205" s="0"/>
      <c r="AGX205" s="0"/>
      <c r="AGY205" s="0"/>
      <c r="AGZ205" s="0"/>
      <c r="AHA205" s="0"/>
      <c r="AHB205" s="0"/>
      <c r="AHC205" s="0"/>
      <c r="AHD205" s="0"/>
      <c r="AHE205" s="0"/>
      <c r="AHF205" s="0"/>
      <c r="AHG205" s="0"/>
      <c r="AHH205" s="0"/>
      <c r="AHI205" s="0"/>
      <c r="AHJ205" s="0"/>
      <c r="AHK205" s="0"/>
      <c r="AHL205" s="0"/>
      <c r="AHM205" s="0"/>
      <c r="AHN205" s="0"/>
      <c r="AHO205" s="0"/>
      <c r="AHP205" s="0"/>
      <c r="AHQ205" s="0"/>
      <c r="AHR205" s="0"/>
      <c r="AHS205" s="0"/>
      <c r="AHT205" s="0"/>
      <c r="AHU205" s="0"/>
      <c r="AHV205" s="0"/>
      <c r="AHW205" s="0"/>
      <c r="AHX205" s="0"/>
      <c r="AHY205" s="0"/>
      <c r="AHZ205" s="0"/>
      <c r="AIA205" s="0"/>
      <c r="AIB205" s="0"/>
      <c r="AIC205" s="0"/>
      <c r="AID205" s="0"/>
      <c r="AIE205" s="0"/>
      <c r="AIF205" s="0"/>
      <c r="AIG205" s="0"/>
      <c r="AIH205" s="0"/>
      <c r="AII205" s="0"/>
      <c r="AIJ205" s="0"/>
      <c r="AIK205" s="0"/>
      <c r="AIL205" s="0"/>
      <c r="AIM205" s="0"/>
      <c r="AIN205" s="0"/>
      <c r="AIO205" s="0"/>
      <c r="AIP205" s="0"/>
      <c r="AIQ205" s="0"/>
      <c r="AIR205" s="0"/>
      <c r="AIS205" s="0"/>
      <c r="AIT205" s="0"/>
      <c r="AIU205" s="0"/>
      <c r="AIV205" s="0"/>
      <c r="AIW205" s="0"/>
      <c r="AIX205" s="0"/>
      <c r="AIY205" s="0"/>
      <c r="AIZ205" s="0"/>
      <c r="AJA205" s="0"/>
      <c r="AJB205" s="0"/>
      <c r="AJC205" s="0"/>
      <c r="AJD205" s="0"/>
      <c r="AJE205" s="0"/>
      <c r="AJF205" s="0"/>
      <c r="AJG205" s="0"/>
      <c r="AJH205" s="0"/>
      <c r="AJI205" s="0"/>
      <c r="AJJ205" s="0"/>
      <c r="AJK205" s="0"/>
      <c r="AJL205" s="0"/>
      <c r="AJM205" s="0"/>
      <c r="AJN205" s="0"/>
      <c r="AJO205" s="0"/>
      <c r="AJP205" s="0"/>
      <c r="AJQ205" s="0"/>
      <c r="AJR205" s="0"/>
      <c r="AJS205" s="0"/>
      <c r="AJT205" s="0"/>
      <c r="AJU205" s="0"/>
      <c r="AJV205" s="0"/>
      <c r="AJW205" s="0"/>
      <c r="AJX205" s="0"/>
      <c r="AJY205" s="0"/>
      <c r="AJZ205" s="0"/>
      <c r="AKA205" s="0"/>
      <c r="AKB205" s="0"/>
      <c r="AKC205" s="0"/>
      <c r="AKD205" s="0"/>
      <c r="AKE205" s="0"/>
      <c r="AKF205" s="0"/>
      <c r="AKG205" s="0"/>
      <c r="AKH205" s="0"/>
      <c r="AKI205" s="0"/>
      <c r="AKJ205" s="0"/>
      <c r="AKK205" s="0"/>
      <c r="AKL205" s="0"/>
      <c r="AKM205" s="0"/>
      <c r="AKN205" s="0"/>
      <c r="AKO205" s="0"/>
      <c r="AKP205" s="0"/>
      <c r="AKQ205" s="0"/>
      <c r="AKR205" s="0"/>
      <c r="AKS205" s="0"/>
      <c r="AKT205" s="0"/>
      <c r="AKU205" s="0"/>
      <c r="AKV205" s="0"/>
      <c r="AKW205" s="0"/>
      <c r="AKX205" s="0"/>
      <c r="AKY205" s="0"/>
      <c r="AKZ205" s="0"/>
      <c r="ALA205" s="0"/>
      <c r="ALB205" s="0"/>
      <c r="ALC205" s="0"/>
      <c r="ALD205" s="0"/>
      <c r="ALE205" s="0"/>
      <c r="ALF205" s="0"/>
      <c r="ALG205" s="0"/>
      <c r="ALH205" s="0"/>
      <c r="ALI205" s="0"/>
      <c r="ALJ205" s="0"/>
      <c r="ALK205" s="0"/>
      <c r="ALL205" s="0"/>
      <c r="ALM205" s="0"/>
      <c r="ALN205" s="0"/>
      <c r="ALO205" s="0"/>
      <c r="ALP205" s="0"/>
      <c r="ALQ205" s="0"/>
      <c r="ALR205" s="0"/>
      <c r="ALS205" s="0"/>
      <c r="ALT205" s="0"/>
      <c r="ALU205" s="0"/>
      <c r="ALV205" s="0"/>
      <c r="ALW205" s="0"/>
      <c r="ALX205" s="0"/>
      <c r="ALY205" s="0"/>
      <c r="ALZ205" s="0"/>
      <c r="AMA205" s="0"/>
      <c r="AMB205" s="0"/>
      <c r="AMC205" s="0"/>
      <c r="AMD205" s="0"/>
      <c r="AME205" s="0"/>
      <c r="AMF205" s="0"/>
      <c r="AMG205" s="0"/>
      <c r="AMH205" s="0"/>
      <c r="AMI205" s="0"/>
      <c r="AMJ205" s="0"/>
    </row>
    <row r="206" s="258" customFormat="true" ht="15.75" hidden="false" customHeight="true" outlineLevel="1" collapsed="false">
      <c r="A206" s="270"/>
      <c r="B206" s="279" t="s">
        <v>186</v>
      </c>
      <c r="C206" s="210" t="s">
        <v>341</v>
      </c>
      <c r="D206" s="242" t="s">
        <v>114</v>
      </c>
      <c r="E206" s="211"/>
      <c r="F206" s="211"/>
      <c r="G206" s="211"/>
      <c r="H206" s="211"/>
      <c r="I206" s="211"/>
      <c r="J206" s="211"/>
      <c r="K206" s="211"/>
      <c r="L206" s="211"/>
      <c r="M206" s="211"/>
      <c r="N206" s="211"/>
      <c r="O206" s="227"/>
      <c r="P206" s="211"/>
      <c r="Q206" s="211"/>
      <c r="R206" s="211"/>
      <c r="S206" s="211"/>
      <c r="T206" s="211"/>
      <c r="U206" s="211"/>
      <c r="V206" s="211"/>
      <c r="W206" s="211"/>
      <c r="X206" s="228"/>
      <c r="Y206" s="227"/>
      <c r="Z206" s="211"/>
      <c r="AA206" s="211"/>
      <c r="AB206" s="211"/>
      <c r="AC206" s="211"/>
      <c r="AD206" s="211"/>
      <c r="AE206" s="211"/>
      <c r="AF206" s="211"/>
      <c r="AG206" s="211"/>
      <c r="AH206" s="228"/>
      <c r="AI206" s="227"/>
      <c r="AJ206" s="211"/>
      <c r="AK206" s="211"/>
      <c r="AL206" s="211"/>
      <c r="AM206" s="211"/>
      <c r="AN206" s="211"/>
      <c r="AO206" s="211"/>
      <c r="AP206" s="211"/>
      <c r="AQ206" s="211"/>
      <c r="AR206" s="228"/>
      <c r="AS206" s="227"/>
      <c r="AT206" s="211"/>
      <c r="AU206" s="211"/>
      <c r="AV206" s="211"/>
      <c r="AW206" s="211"/>
      <c r="AX206" s="211"/>
      <c r="AY206" s="211"/>
      <c r="AZ206" s="211"/>
      <c r="BA206" s="211"/>
      <c r="BB206" s="228"/>
      <c r="BC206" s="185"/>
      <c r="BD206" s="185"/>
      <c r="BE206" s="185"/>
      <c r="BF206" s="185"/>
      <c r="BG206" s="185"/>
      <c r="BH206" s="185"/>
      <c r="BI206" s="185"/>
      <c r="BJ206" s="185"/>
      <c r="BK206" s="185"/>
      <c r="BL206" s="185"/>
      <c r="BM206" s="185"/>
      <c r="BN206" s="185"/>
      <c r="BO206" s="185"/>
      <c r="BP206" s="185"/>
      <c r="BQ206" s="185"/>
      <c r="BR206" s="185"/>
      <c r="BS206" s="185"/>
      <c r="BT206" s="185"/>
      <c r="BU206" s="185"/>
      <c r="BV206" s="185"/>
    </row>
    <row r="207" customFormat="false" ht="15.75" hidden="false" customHeight="true" outlineLevel="1" collapsed="false">
      <c r="A207" s="270"/>
      <c r="B207" s="275" t="s">
        <v>188</v>
      </c>
      <c r="C207" s="66" t="s">
        <v>342</v>
      </c>
      <c r="D207" s="241" t="s">
        <v>140</v>
      </c>
      <c r="E207" s="203"/>
      <c r="F207" s="203"/>
      <c r="G207" s="203"/>
      <c r="H207" s="203"/>
      <c r="I207" s="203"/>
      <c r="J207" s="203"/>
      <c r="K207" s="203"/>
      <c r="L207" s="203"/>
      <c r="M207" s="203"/>
      <c r="N207" s="203"/>
      <c r="O207" s="204"/>
      <c r="P207" s="203"/>
      <c r="Q207" s="203"/>
      <c r="R207" s="203"/>
      <c r="S207" s="203"/>
      <c r="T207" s="203"/>
      <c r="U207" s="203"/>
      <c r="V207" s="203"/>
      <c r="W207" s="203"/>
      <c r="X207" s="205"/>
      <c r="Y207" s="204"/>
      <c r="Z207" s="203"/>
      <c r="AA207" s="203"/>
      <c r="AB207" s="203"/>
      <c r="AC207" s="203"/>
      <c r="AD207" s="203"/>
      <c r="AE207" s="203"/>
      <c r="AF207" s="203"/>
      <c r="AG207" s="203"/>
      <c r="AH207" s="205"/>
      <c r="AI207" s="204"/>
      <c r="AJ207" s="203"/>
      <c r="AK207" s="203"/>
      <c r="AL207" s="203"/>
      <c r="AM207" s="203"/>
      <c r="AN207" s="203"/>
      <c r="AO207" s="203"/>
      <c r="AP207" s="203"/>
      <c r="AQ207" s="203"/>
      <c r="AR207" s="205"/>
      <c r="AS207" s="204"/>
      <c r="AT207" s="203"/>
      <c r="AU207" s="203"/>
      <c r="AV207" s="203"/>
      <c r="AW207" s="203"/>
      <c r="AX207" s="203"/>
      <c r="AY207" s="203"/>
      <c r="AZ207" s="203"/>
      <c r="BA207" s="203"/>
      <c r="BB207" s="205"/>
      <c r="BC207" s="0"/>
      <c r="BD207" s="0"/>
      <c r="BE207" s="0"/>
      <c r="BF207" s="0"/>
      <c r="BG207" s="0"/>
      <c r="BH207" s="0"/>
      <c r="BI207" s="0"/>
      <c r="BJ207" s="0"/>
      <c r="BK207" s="0"/>
      <c r="BL207" s="0"/>
      <c r="BM207" s="0"/>
      <c r="BN207" s="0"/>
      <c r="BO207" s="0"/>
      <c r="BP207" s="0"/>
      <c r="BQ207" s="0"/>
      <c r="BR207" s="0"/>
      <c r="BS207" s="0"/>
      <c r="BT207" s="0"/>
      <c r="BU207" s="0"/>
      <c r="BV207" s="0"/>
      <c r="BW207" s="0"/>
      <c r="BX207" s="0"/>
      <c r="BY207" s="0"/>
      <c r="BZ207" s="0"/>
      <c r="CA207" s="0"/>
      <c r="CB207" s="0"/>
      <c r="CC207" s="0"/>
      <c r="CD207" s="0"/>
      <c r="CE207" s="0"/>
      <c r="CF207" s="0"/>
      <c r="CG207" s="0"/>
      <c r="CH207" s="0"/>
      <c r="CI207" s="0"/>
      <c r="CJ207" s="0"/>
      <c r="CK207" s="0"/>
      <c r="CL207" s="0"/>
      <c r="CM207" s="0"/>
      <c r="CN207" s="0"/>
      <c r="CO207" s="0"/>
      <c r="CP207" s="0"/>
      <c r="CQ207" s="0"/>
      <c r="CR207" s="0"/>
      <c r="CS207" s="0"/>
      <c r="CT207" s="0"/>
      <c r="CU207" s="0"/>
      <c r="CV207" s="0"/>
      <c r="CW207" s="0"/>
      <c r="CX207" s="0"/>
      <c r="CY207" s="0"/>
      <c r="CZ207" s="0"/>
      <c r="DA207" s="0"/>
      <c r="DB207" s="0"/>
      <c r="DC207" s="0"/>
      <c r="DD207" s="0"/>
      <c r="DE207" s="0"/>
      <c r="DF207" s="0"/>
      <c r="DG207" s="0"/>
      <c r="DH207" s="0"/>
      <c r="DI207" s="0"/>
      <c r="DJ207" s="0"/>
      <c r="DK207" s="0"/>
      <c r="DL207" s="0"/>
      <c r="DM207" s="0"/>
      <c r="DN207" s="0"/>
      <c r="DO207" s="0"/>
      <c r="DP207" s="0"/>
      <c r="DQ207" s="0"/>
      <c r="DR207" s="0"/>
      <c r="DS207" s="0"/>
      <c r="DT207" s="0"/>
      <c r="DU207" s="0"/>
      <c r="DV207" s="0"/>
      <c r="DW207" s="0"/>
      <c r="DX207" s="0"/>
      <c r="DY207" s="0"/>
      <c r="DZ207" s="0"/>
      <c r="EA207" s="0"/>
      <c r="EB207" s="0"/>
      <c r="EC207" s="0"/>
      <c r="ED207" s="0"/>
      <c r="EE207" s="0"/>
      <c r="EF207" s="0"/>
      <c r="EG207" s="0"/>
      <c r="EH207" s="0"/>
      <c r="EI207" s="0"/>
      <c r="EJ207" s="0"/>
      <c r="EK207" s="0"/>
      <c r="EL207" s="0"/>
      <c r="EM207" s="0"/>
      <c r="EN207" s="0"/>
      <c r="EO207" s="0"/>
      <c r="EP207" s="0"/>
      <c r="EQ207" s="0"/>
      <c r="ER207" s="0"/>
      <c r="ES207" s="0"/>
      <c r="ET207" s="0"/>
      <c r="EU207" s="0"/>
      <c r="EV207" s="0"/>
      <c r="EW207" s="0"/>
      <c r="EX207" s="0"/>
      <c r="EY207" s="0"/>
      <c r="EZ207" s="0"/>
      <c r="FA207" s="0"/>
      <c r="FB207" s="0"/>
      <c r="FC207" s="0"/>
      <c r="FD207" s="0"/>
      <c r="FE207" s="0"/>
      <c r="FF207" s="0"/>
      <c r="FG207" s="0"/>
      <c r="FH207" s="0"/>
      <c r="FI207" s="0"/>
      <c r="FJ207" s="0"/>
      <c r="FK207" s="0"/>
      <c r="FL207" s="0"/>
      <c r="FM207" s="0"/>
      <c r="FN207" s="0"/>
      <c r="FO207" s="0"/>
      <c r="FP207" s="0"/>
      <c r="FQ207" s="0"/>
      <c r="FR207" s="0"/>
      <c r="FS207" s="0"/>
      <c r="FT207" s="0"/>
      <c r="FU207" s="0"/>
      <c r="FV207" s="0"/>
      <c r="FW207" s="0"/>
      <c r="FX207" s="0"/>
      <c r="FY207" s="0"/>
      <c r="FZ207" s="0"/>
      <c r="GA207" s="0"/>
      <c r="GB207" s="0"/>
      <c r="GC207" s="0"/>
      <c r="GD207" s="0"/>
      <c r="GE207" s="0"/>
      <c r="GF207" s="0"/>
      <c r="GG207" s="0"/>
      <c r="GH207" s="0"/>
      <c r="GI207" s="0"/>
      <c r="GJ207" s="0"/>
      <c r="GK207" s="0"/>
      <c r="GL207" s="0"/>
      <c r="GM207" s="0"/>
      <c r="GN207" s="0"/>
      <c r="GO207" s="0"/>
      <c r="GP207" s="0"/>
      <c r="GQ207" s="0"/>
      <c r="GR207" s="0"/>
      <c r="GS207" s="0"/>
      <c r="GT207" s="0"/>
      <c r="GU207" s="0"/>
      <c r="GV207" s="0"/>
      <c r="GW207" s="0"/>
      <c r="GX207" s="0"/>
      <c r="GY207" s="0"/>
      <c r="GZ207" s="0"/>
      <c r="HA207" s="0"/>
      <c r="HB207" s="0"/>
      <c r="HC207" s="0"/>
      <c r="HD207" s="0"/>
      <c r="HE207" s="0"/>
      <c r="HF207" s="0"/>
      <c r="HG207" s="0"/>
      <c r="HH207" s="0"/>
      <c r="HI207" s="0"/>
      <c r="HJ207" s="0"/>
      <c r="HK207" s="0"/>
      <c r="HL207" s="0"/>
      <c r="HM207" s="0"/>
      <c r="HN207" s="0"/>
      <c r="HO207" s="0"/>
      <c r="HP207" s="0"/>
      <c r="HQ207" s="0"/>
      <c r="HR207" s="0"/>
      <c r="HS207" s="0"/>
      <c r="HT207" s="0"/>
      <c r="HU207" s="0"/>
      <c r="HV207" s="0"/>
      <c r="HW207" s="0"/>
      <c r="HX207" s="0"/>
      <c r="HY207" s="0"/>
      <c r="HZ207" s="0"/>
      <c r="IA207" s="0"/>
      <c r="IB207" s="0"/>
      <c r="IC207" s="0"/>
      <c r="ID207" s="0"/>
      <c r="IE207" s="0"/>
      <c r="IF207" s="0"/>
      <c r="IG207" s="0"/>
      <c r="IH207" s="0"/>
      <c r="II207" s="0"/>
      <c r="IJ207" s="0"/>
      <c r="IK207" s="0"/>
      <c r="IL207" s="0"/>
      <c r="IM207" s="0"/>
      <c r="IN207" s="0"/>
      <c r="IO207" s="0"/>
      <c r="IP207" s="0"/>
      <c r="IQ207" s="0"/>
      <c r="IR207" s="0"/>
      <c r="IS207" s="0"/>
      <c r="IT207" s="0"/>
      <c r="IU207" s="0"/>
      <c r="IV207" s="0"/>
      <c r="IW207" s="0"/>
      <c r="IX207" s="0"/>
      <c r="IY207" s="0"/>
      <c r="IZ207" s="0"/>
      <c r="JA207" s="0"/>
      <c r="JB207" s="0"/>
      <c r="JC207" s="0"/>
      <c r="JD207" s="0"/>
      <c r="JE207" s="0"/>
      <c r="JF207" s="0"/>
      <c r="JG207" s="0"/>
      <c r="JH207" s="0"/>
      <c r="JI207" s="0"/>
      <c r="JJ207" s="0"/>
      <c r="JK207" s="0"/>
      <c r="JL207" s="0"/>
      <c r="JM207" s="0"/>
      <c r="JN207" s="0"/>
      <c r="JO207" s="0"/>
      <c r="JP207" s="0"/>
      <c r="JQ207" s="0"/>
      <c r="JR207" s="0"/>
      <c r="JS207" s="0"/>
      <c r="JT207" s="0"/>
      <c r="JU207" s="0"/>
      <c r="JV207" s="0"/>
      <c r="JW207" s="0"/>
      <c r="JX207" s="0"/>
      <c r="JY207" s="0"/>
      <c r="JZ207" s="0"/>
      <c r="KA207" s="0"/>
      <c r="KB207" s="0"/>
      <c r="KC207" s="0"/>
      <c r="KD207" s="0"/>
      <c r="KE207" s="0"/>
      <c r="KF207" s="0"/>
      <c r="KG207" s="0"/>
      <c r="KH207" s="0"/>
      <c r="KI207" s="0"/>
      <c r="KJ207" s="0"/>
      <c r="KK207" s="0"/>
      <c r="KL207" s="0"/>
      <c r="KM207" s="0"/>
      <c r="KN207" s="0"/>
      <c r="KO207" s="0"/>
      <c r="KP207" s="0"/>
      <c r="KQ207" s="0"/>
      <c r="KR207" s="0"/>
      <c r="KS207" s="0"/>
      <c r="KT207" s="0"/>
      <c r="KU207" s="0"/>
      <c r="KV207" s="0"/>
      <c r="KW207" s="0"/>
      <c r="KX207" s="0"/>
      <c r="KY207" s="0"/>
      <c r="KZ207" s="0"/>
      <c r="LA207" s="0"/>
      <c r="LB207" s="0"/>
      <c r="LC207" s="0"/>
      <c r="LD207" s="0"/>
      <c r="LE207" s="0"/>
      <c r="LF207" s="0"/>
      <c r="LG207" s="0"/>
      <c r="LH207" s="0"/>
      <c r="LI207" s="0"/>
      <c r="LJ207" s="0"/>
      <c r="LK207" s="0"/>
      <c r="LL207" s="0"/>
      <c r="LM207" s="0"/>
      <c r="LN207" s="0"/>
      <c r="LO207" s="0"/>
      <c r="LP207" s="0"/>
      <c r="LQ207" s="0"/>
      <c r="LR207" s="0"/>
      <c r="LS207" s="0"/>
      <c r="LT207" s="0"/>
      <c r="LU207" s="0"/>
      <c r="LV207" s="0"/>
      <c r="LW207" s="0"/>
      <c r="LX207" s="0"/>
      <c r="LY207" s="0"/>
      <c r="LZ207" s="0"/>
      <c r="MA207" s="0"/>
      <c r="MB207" s="0"/>
      <c r="MC207" s="0"/>
      <c r="MD207" s="0"/>
      <c r="ME207" s="0"/>
      <c r="MF207" s="0"/>
      <c r="MG207" s="0"/>
      <c r="MH207" s="0"/>
      <c r="MI207" s="0"/>
      <c r="MJ207" s="0"/>
      <c r="MK207" s="0"/>
      <c r="ML207" s="0"/>
      <c r="MM207" s="0"/>
      <c r="MN207" s="0"/>
      <c r="MO207" s="0"/>
      <c r="MP207" s="0"/>
      <c r="MQ207" s="0"/>
      <c r="MR207" s="0"/>
      <c r="MS207" s="0"/>
      <c r="MT207" s="0"/>
      <c r="MU207" s="0"/>
      <c r="MV207" s="0"/>
      <c r="MW207" s="0"/>
      <c r="MX207" s="0"/>
      <c r="MY207" s="0"/>
      <c r="MZ207" s="0"/>
      <c r="NA207" s="0"/>
      <c r="NB207" s="0"/>
      <c r="NC207" s="0"/>
      <c r="ND207" s="0"/>
      <c r="NE207" s="0"/>
      <c r="NF207" s="0"/>
      <c r="NG207" s="0"/>
      <c r="NH207" s="0"/>
      <c r="NI207" s="0"/>
      <c r="NJ207" s="0"/>
      <c r="NK207" s="0"/>
      <c r="NL207" s="0"/>
      <c r="NM207" s="0"/>
      <c r="NN207" s="0"/>
      <c r="NO207" s="0"/>
      <c r="NP207" s="0"/>
      <c r="NQ207" s="0"/>
      <c r="NR207" s="0"/>
      <c r="NS207" s="0"/>
      <c r="NT207" s="0"/>
      <c r="NU207" s="0"/>
      <c r="NV207" s="0"/>
      <c r="NW207" s="0"/>
      <c r="NX207" s="0"/>
      <c r="NY207" s="0"/>
      <c r="NZ207" s="0"/>
      <c r="OA207" s="0"/>
      <c r="OB207" s="0"/>
      <c r="OC207" s="0"/>
      <c r="OD207" s="0"/>
      <c r="OE207" s="0"/>
      <c r="OF207" s="0"/>
      <c r="OG207" s="0"/>
      <c r="OH207" s="0"/>
      <c r="OI207" s="0"/>
      <c r="OJ207" s="0"/>
      <c r="OK207" s="0"/>
      <c r="OL207" s="0"/>
      <c r="OM207" s="0"/>
      <c r="ON207" s="0"/>
      <c r="OO207" s="0"/>
      <c r="OP207" s="0"/>
      <c r="OQ207" s="0"/>
      <c r="OR207" s="0"/>
      <c r="OS207" s="0"/>
      <c r="OT207" s="0"/>
      <c r="OU207" s="0"/>
      <c r="OV207" s="0"/>
      <c r="OW207" s="0"/>
      <c r="OX207" s="0"/>
      <c r="OY207" s="0"/>
      <c r="OZ207" s="0"/>
      <c r="PA207" s="0"/>
      <c r="PB207" s="0"/>
      <c r="PC207" s="0"/>
      <c r="PD207" s="0"/>
      <c r="PE207" s="0"/>
      <c r="PF207" s="0"/>
      <c r="PG207" s="0"/>
      <c r="PH207" s="0"/>
      <c r="PI207" s="0"/>
      <c r="PJ207" s="0"/>
      <c r="PK207" s="0"/>
      <c r="PL207" s="0"/>
      <c r="PM207" s="0"/>
      <c r="PN207" s="0"/>
      <c r="PO207" s="0"/>
      <c r="PP207" s="0"/>
      <c r="PQ207" s="0"/>
      <c r="PR207" s="0"/>
      <c r="PS207" s="0"/>
      <c r="PT207" s="0"/>
      <c r="PU207" s="0"/>
      <c r="PV207" s="0"/>
      <c r="PW207" s="0"/>
      <c r="PX207" s="0"/>
      <c r="PY207" s="0"/>
      <c r="PZ207" s="0"/>
      <c r="QA207" s="0"/>
      <c r="QB207" s="0"/>
      <c r="QC207" s="0"/>
      <c r="QD207" s="0"/>
      <c r="QE207" s="0"/>
      <c r="QF207" s="0"/>
      <c r="QG207" s="0"/>
      <c r="QH207" s="0"/>
      <c r="QI207" s="0"/>
      <c r="QJ207" s="0"/>
      <c r="QK207" s="0"/>
      <c r="QL207" s="0"/>
      <c r="QM207" s="0"/>
      <c r="QN207" s="0"/>
      <c r="QO207" s="0"/>
      <c r="QP207" s="0"/>
      <c r="QQ207" s="0"/>
      <c r="QR207" s="0"/>
      <c r="QS207" s="0"/>
      <c r="QT207" s="0"/>
      <c r="QU207" s="0"/>
      <c r="QV207" s="0"/>
      <c r="QW207" s="0"/>
      <c r="QX207" s="0"/>
      <c r="QY207" s="0"/>
      <c r="QZ207" s="0"/>
      <c r="RA207" s="0"/>
      <c r="RB207" s="0"/>
      <c r="RC207" s="0"/>
      <c r="RD207" s="0"/>
      <c r="RE207" s="0"/>
      <c r="RF207" s="0"/>
      <c r="RG207" s="0"/>
      <c r="RH207" s="0"/>
      <c r="RI207" s="0"/>
      <c r="RJ207" s="0"/>
      <c r="RK207" s="0"/>
      <c r="RL207" s="0"/>
      <c r="RM207" s="0"/>
      <c r="RN207" s="0"/>
      <c r="RO207" s="0"/>
      <c r="RP207" s="0"/>
      <c r="RQ207" s="0"/>
      <c r="RR207" s="0"/>
      <c r="RS207" s="0"/>
      <c r="RT207" s="0"/>
      <c r="RU207" s="0"/>
      <c r="RV207" s="0"/>
      <c r="RW207" s="0"/>
      <c r="RX207" s="0"/>
      <c r="RY207" s="0"/>
      <c r="RZ207" s="0"/>
      <c r="SA207" s="0"/>
      <c r="SB207" s="0"/>
      <c r="SC207" s="0"/>
      <c r="SD207" s="0"/>
      <c r="SE207" s="0"/>
      <c r="SF207" s="0"/>
      <c r="SG207" s="0"/>
      <c r="SH207" s="0"/>
      <c r="SI207" s="0"/>
      <c r="SJ207" s="0"/>
      <c r="SK207" s="0"/>
      <c r="SL207" s="0"/>
      <c r="SM207" s="0"/>
      <c r="SN207" s="0"/>
      <c r="SO207" s="0"/>
      <c r="SP207" s="0"/>
      <c r="SQ207" s="0"/>
      <c r="SR207" s="0"/>
      <c r="SS207" s="0"/>
      <c r="ST207" s="0"/>
      <c r="SU207" s="0"/>
      <c r="SV207" s="0"/>
      <c r="SW207" s="0"/>
      <c r="SX207" s="0"/>
      <c r="SY207" s="0"/>
      <c r="SZ207" s="0"/>
      <c r="TA207" s="0"/>
      <c r="TB207" s="0"/>
      <c r="TC207" s="0"/>
      <c r="TD207" s="0"/>
      <c r="TE207" s="0"/>
      <c r="TF207" s="0"/>
      <c r="TG207" s="0"/>
      <c r="TH207" s="0"/>
      <c r="TI207" s="0"/>
      <c r="TJ207" s="0"/>
      <c r="TK207" s="0"/>
      <c r="TL207" s="0"/>
      <c r="TM207" s="0"/>
      <c r="TN207" s="0"/>
      <c r="TO207" s="0"/>
      <c r="TP207" s="0"/>
      <c r="TQ207" s="0"/>
      <c r="TR207" s="0"/>
      <c r="TS207" s="0"/>
      <c r="TT207" s="0"/>
      <c r="TU207" s="0"/>
      <c r="TV207" s="0"/>
      <c r="TW207" s="0"/>
      <c r="TX207" s="0"/>
      <c r="TY207" s="0"/>
      <c r="TZ207" s="0"/>
      <c r="UA207" s="0"/>
      <c r="UB207" s="0"/>
      <c r="UC207" s="0"/>
      <c r="UD207" s="0"/>
      <c r="UE207" s="0"/>
      <c r="UF207" s="0"/>
      <c r="UG207" s="0"/>
      <c r="UH207" s="0"/>
      <c r="UI207" s="0"/>
      <c r="UJ207" s="0"/>
      <c r="UK207" s="0"/>
      <c r="UL207" s="0"/>
      <c r="UM207" s="0"/>
      <c r="UN207" s="0"/>
      <c r="UO207" s="0"/>
      <c r="UP207" s="0"/>
      <c r="UQ207" s="0"/>
      <c r="UR207" s="0"/>
      <c r="US207" s="0"/>
      <c r="UT207" s="0"/>
      <c r="UU207" s="0"/>
      <c r="UV207" s="0"/>
      <c r="UW207" s="0"/>
      <c r="UX207" s="0"/>
      <c r="UY207" s="0"/>
      <c r="UZ207" s="0"/>
      <c r="VA207" s="0"/>
      <c r="VB207" s="0"/>
      <c r="VC207" s="0"/>
      <c r="VD207" s="0"/>
      <c r="VE207" s="0"/>
      <c r="VF207" s="0"/>
      <c r="VG207" s="0"/>
      <c r="VH207" s="0"/>
      <c r="VI207" s="0"/>
      <c r="VJ207" s="0"/>
      <c r="VK207" s="0"/>
      <c r="VL207" s="0"/>
      <c r="VM207" s="0"/>
      <c r="VN207" s="0"/>
      <c r="VO207" s="0"/>
      <c r="VP207" s="0"/>
      <c r="VQ207" s="0"/>
      <c r="VR207" s="0"/>
      <c r="VS207" s="0"/>
      <c r="VT207" s="0"/>
      <c r="VU207" s="0"/>
      <c r="VV207" s="0"/>
      <c r="VW207" s="0"/>
      <c r="VX207" s="0"/>
      <c r="VY207" s="0"/>
      <c r="VZ207" s="0"/>
      <c r="WA207" s="0"/>
      <c r="WB207" s="0"/>
      <c r="WC207" s="0"/>
      <c r="WD207" s="0"/>
      <c r="WE207" s="0"/>
      <c r="WF207" s="0"/>
      <c r="WG207" s="0"/>
      <c r="WH207" s="0"/>
      <c r="WI207" s="0"/>
      <c r="WJ207" s="0"/>
      <c r="WK207" s="0"/>
      <c r="WL207" s="0"/>
      <c r="WM207" s="0"/>
      <c r="WN207" s="0"/>
      <c r="WO207" s="0"/>
      <c r="WP207" s="0"/>
      <c r="WQ207" s="0"/>
      <c r="WR207" s="0"/>
      <c r="WS207" s="0"/>
      <c r="WT207" s="0"/>
      <c r="WU207" s="0"/>
      <c r="WV207" s="0"/>
      <c r="WW207" s="0"/>
      <c r="WX207" s="0"/>
      <c r="WY207" s="0"/>
      <c r="WZ207" s="0"/>
      <c r="XA207" s="0"/>
      <c r="XB207" s="0"/>
      <c r="XC207" s="0"/>
      <c r="XD207" s="0"/>
      <c r="XE207" s="0"/>
      <c r="XF207" s="0"/>
      <c r="XG207" s="0"/>
      <c r="XH207" s="0"/>
      <c r="XI207" s="0"/>
      <c r="XJ207" s="0"/>
      <c r="XK207" s="0"/>
      <c r="XL207" s="0"/>
      <c r="XM207" s="0"/>
      <c r="XN207" s="0"/>
      <c r="XO207" s="0"/>
      <c r="XP207" s="0"/>
      <c r="XQ207" s="0"/>
      <c r="XR207" s="0"/>
      <c r="XS207" s="0"/>
      <c r="XT207" s="0"/>
      <c r="XU207" s="0"/>
      <c r="XV207" s="0"/>
      <c r="XW207" s="0"/>
      <c r="XX207" s="0"/>
      <c r="XY207" s="0"/>
      <c r="XZ207" s="0"/>
      <c r="YA207" s="0"/>
      <c r="YB207" s="0"/>
      <c r="YC207" s="0"/>
      <c r="YD207" s="0"/>
      <c r="YE207" s="0"/>
      <c r="YF207" s="0"/>
      <c r="YG207" s="0"/>
      <c r="YH207" s="0"/>
      <c r="YI207" s="0"/>
      <c r="YJ207" s="0"/>
      <c r="YK207" s="0"/>
      <c r="YL207" s="0"/>
      <c r="YM207" s="0"/>
      <c r="YN207" s="0"/>
      <c r="YO207" s="0"/>
      <c r="YP207" s="0"/>
      <c r="YQ207" s="0"/>
      <c r="YR207" s="0"/>
      <c r="YS207" s="0"/>
      <c r="YT207" s="0"/>
      <c r="YU207" s="0"/>
      <c r="YV207" s="0"/>
      <c r="YW207" s="0"/>
      <c r="YX207" s="0"/>
      <c r="YY207" s="0"/>
      <c r="YZ207" s="0"/>
      <c r="ZA207" s="0"/>
      <c r="ZB207" s="0"/>
      <c r="ZC207" s="0"/>
      <c r="ZD207" s="0"/>
      <c r="ZE207" s="0"/>
      <c r="ZF207" s="0"/>
      <c r="ZG207" s="0"/>
      <c r="ZH207" s="0"/>
      <c r="ZI207" s="0"/>
      <c r="ZJ207" s="0"/>
      <c r="ZK207" s="0"/>
      <c r="ZL207" s="0"/>
      <c r="ZM207" s="0"/>
      <c r="ZN207" s="0"/>
      <c r="ZO207" s="0"/>
      <c r="ZP207" s="0"/>
      <c r="ZQ207" s="0"/>
      <c r="ZR207" s="0"/>
      <c r="ZS207" s="0"/>
      <c r="ZT207" s="0"/>
      <c r="ZU207" s="0"/>
      <c r="ZV207" s="0"/>
      <c r="ZW207" s="0"/>
      <c r="ZX207" s="0"/>
      <c r="ZY207" s="0"/>
      <c r="ZZ207" s="0"/>
      <c r="AAA207" s="0"/>
      <c r="AAB207" s="0"/>
      <c r="AAC207" s="0"/>
      <c r="AAD207" s="0"/>
      <c r="AAE207" s="0"/>
      <c r="AAF207" s="0"/>
      <c r="AAG207" s="0"/>
      <c r="AAH207" s="0"/>
      <c r="AAI207" s="0"/>
      <c r="AAJ207" s="0"/>
      <c r="AAK207" s="0"/>
      <c r="AAL207" s="0"/>
      <c r="AAM207" s="0"/>
      <c r="AAN207" s="0"/>
      <c r="AAO207" s="0"/>
      <c r="AAP207" s="0"/>
      <c r="AAQ207" s="0"/>
      <c r="AAR207" s="0"/>
      <c r="AAS207" s="0"/>
      <c r="AAT207" s="0"/>
      <c r="AAU207" s="0"/>
      <c r="AAV207" s="0"/>
      <c r="AAW207" s="0"/>
      <c r="AAX207" s="0"/>
      <c r="AAY207" s="0"/>
      <c r="AAZ207" s="0"/>
      <c r="ABA207" s="0"/>
      <c r="ABB207" s="0"/>
      <c r="ABC207" s="0"/>
      <c r="ABD207" s="0"/>
      <c r="ABE207" s="0"/>
      <c r="ABF207" s="0"/>
      <c r="ABG207" s="0"/>
      <c r="ABH207" s="0"/>
      <c r="ABI207" s="0"/>
      <c r="ABJ207" s="0"/>
      <c r="ABK207" s="0"/>
      <c r="ABL207" s="0"/>
      <c r="ABM207" s="0"/>
      <c r="ABN207" s="0"/>
      <c r="ABO207" s="0"/>
      <c r="ABP207" s="0"/>
      <c r="ABQ207" s="0"/>
      <c r="ABR207" s="0"/>
      <c r="ABS207" s="0"/>
      <c r="ABT207" s="0"/>
      <c r="ABU207" s="0"/>
      <c r="ABV207" s="0"/>
      <c r="ABW207" s="0"/>
      <c r="ABX207" s="0"/>
      <c r="ABY207" s="0"/>
      <c r="ABZ207" s="0"/>
      <c r="ACA207" s="0"/>
      <c r="ACB207" s="0"/>
      <c r="ACC207" s="0"/>
      <c r="ACD207" s="0"/>
      <c r="ACE207" s="0"/>
      <c r="ACF207" s="0"/>
      <c r="ACG207" s="0"/>
      <c r="ACH207" s="0"/>
      <c r="ACI207" s="0"/>
      <c r="ACJ207" s="0"/>
      <c r="ACK207" s="0"/>
      <c r="ACL207" s="0"/>
      <c r="ACM207" s="0"/>
      <c r="ACN207" s="0"/>
      <c r="ACO207" s="0"/>
      <c r="ACP207" s="0"/>
      <c r="ACQ207" s="0"/>
      <c r="ACR207" s="0"/>
      <c r="ACS207" s="0"/>
      <c r="ACT207" s="0"/>
      <c r="ACU207" s="0"/>
      <c r="ACV207" s="0"/>
      <c r="ACW207" s="0"/>
      <c r="ACX207" s="0"/>
      <c r="ACY207" s="0"/>
      <c r="ACZ207" s="0"/>
      <c r="ADA207" s="0"/>
      <c r="ADB207" s="0"/>
      <c r="ADC207" s="0"/>
      <c r="ADD207" s="0"/>
      <c r="ADE207" s="0"/>
      <c r="ADF207" s="0"/>
      <c r="ADG207" s="0"/>
      <c r="ADH207" s="0"/>
      <c r="ADI207" s="0"/>
      <c r="ADJ207" s="0"/>
      <c r="ADK207" s="0"/>
      <c r="ADL207" s="0"/>
      <c r="ADM207" s="0"/>
      <c r="ADN207" s="0"/>
      <c r="ADO207" s="0"/>
      <c r="ADP207" s="0"/>
      <c r="ADQ207" s="0"/>
      <c r="ADR207" s="0"/>
      <c r="ADS207" s="0"/>
      <c r="ADT207" s="0"/>
      <c r="ADU207" s="0"/>
      <c r="ADV207" s="0"/>
      <c r="ADW207" s="0"/>
      <c r="ADX207" s="0"/>
      <c r="ADY207" s="0"/>
      <c r="ADZ207" s="0"/>
      <c r="AEA207" s="0"/>
      <c r="AEB207" s="0"/>
      <c r="AEC207" s="0"/>
      <c r="AED207" s="0"/>
      <c r="AEE207" s="0"/>
      <c r="AEF207" s="0"/>
      <c r="AEG207" s="0"/>
      <c r="AEH207" s="0"/>
      <c r="AEI207" s="0"/>
      <c r="AEJ207" s="0"/>
      <c r="AEK207" s="0"/>
      <c r="AEL207" s="0"/>
      <c r="AEM207" s="0"/>
      <c r="AEN207" s="0"/>
      <c r="AEO207" s="0"/>
      <c r="AEP207" s="0"/>
      <c r="AEQ207" s="0"/>
      <c r="AER207" s="0"/>
      <c r="AES207" s="0"/>
      <c r="AET207" s="0"/>
      <c r="AEU207" s="0"/>
      <c r="AEV207" s="0"/>
      <c r="AEW207" s="0"/>
      <c r="AEX207" s="0"/>
      <c r="AEY207" s="0"/>
      <c r="AEZ207" s="0"/>
      <c r="AFA207" s="0"/>
      <c r="AFB207" s="0"/>
      <c r="AFC207" s="0"/>
      <c r="AFD207" s="0"/>
      <c r="AFE207" s="0"/>
      <c r="AFF207" s="0"/>
      <c r="AFG207" s="0"/>
      <c r="AFH207" s="0"/>
      <c r="AFI207" s="0"/>
      <c r="AFJ207" s="0"/>
      <c r="AFK207" s="0"/>
      <c r="AFL207" s="0"/>
      <c r="AFM207" s="0"/>
      <c r="AFN207" s="0"/>
      <c r="AFO207" s="0"/>
      <c r="AFP207" s="0"/>
      <c r="AFQ207" s="0"/>
      <c r="AFR207" s="0"/>
      <c r="AFS207" s="0"/>
      <c r="AFT207" s="0"/>
      <c r="AFU207" s="0"/>
      <c r="AFV207" s="0"/>
      <c r="AFW207" s="0"/>
      <c r="AFX207" s="0"/>
      <c r="AFY207" s="0"/>
      <c r="AFZ207" s="0"/>
      <c r="AGA207" s="0"/>
      <c r="AGB207" s="0"/>
      <c r="AGC207" s="0"/>
      <c r="AGD207" s="0"/>
      <c r="AGE207" s="0"/>
      <c r="AGF207" s="0"/>
      <c r="AGG207" s="0"/>
      <c r="AGH207" s="0"/>
      <c r="AGI207" s="0"/>
      <c r="AGJ207" s="0"/>
      <c r="AGK207" s="0"/>
      <c r="AGL207" s="0"/>
      <c r="AGM207" s="0"/>
      <c r="AGN207" s="0"/>
      <c r="AGO207" s="0"/>
      <c r="AGP207" s="0"/>
      <c r="AGQ207" s="0"/>
      <c r="AGR207" s="0"/>
      <c r="AGS207" s="0"/>
      <c r="AGT207" s="0"/>
      <c r="AGU207" s="0"/>
      <c r="AGV207" s="0"/>
      <c r="AGW207" s="0"/>
      <c r="AGX207" s="0"/>
      <c r="AGY207" s="0"/>
      <c r="AGZ207" s="0"/>
      <c r="AHA207" s="0"/>
      <c r="AHB207" s="0"/>
      <c r="AHC207" s="0"/>
      <c r="AHD207" s="0"/>
      <c r="AHE207" s="0"/>
      <c r="AHF207" s="0"/>
      <c r="AHG207" s="0"/>
      <c r="AHH207" s="0"/>
      <c r="AHI207" s="0"/>
      <c r="AHJ207" s="0"/>
      <c r="AHK207" s="0"/>
      <c r="AHL207" s="0"/>
      <c r="AHM207" s="0"/>
      <c r="AHN207" s="0"/>
      <c r="AHO207" s="0"/>
      <c r="AHP207" s="0"/>
      <c r="AHQ207" s="0"/>
      <c r="AHR207" s="0"/>
      <c r="AHS207" s="0"/>
      <c r="AHT207" s="0"/>
      <c r="AHU207" s="0"/>
      <c r="AHV207" s="0"/>
      <c r="AHW207" s="0"/>
      <c r="AHX207" s="0"/>
      <c r="AHY207" s="0"/>
      <c r="AHZ207" s="0"/>
      <c r="AIA207" s="0"/>
      <c r="AIB207" s="0"/>
      <c r="AIC207" s="0"/>
      <c r="AID207" s="0"/>
      <c r="AIE207" s="0"/>
      <c r="AIF207" s="0"/>
      <c r="AIG207" s="0"/>
      <c r="AIH207" s="0"/>
      <c r="AII207" s="0"/>
      <c r="AIJ207" s="0"/>
      <c r="AIK207" s="0"/>
      <c r="AIL207" s="0"/>
      <c r="AIM207" s="0"/>
      <c r="AIN207" s="0"/>
      <c r="AIO207" s="0"/>
      <c r="AIP207" s="0"/>
      <c r="AIQ207" s="0"/>
      <c r="AIR207" s="0"/>
      <c r="AIS207" s="0"/>
      <c r="AIT207" s="0"/>
      <c r="AIU207" s="0"/>
      <c r="AIV207" s="0"/>
      <c r="AIW207" s="0"/>
      <c r="AIX207" s="0"/>
      <c r="AIY207" s="0"/>
      <c r="AIZ207" s="0"/>
      <c r="AJA207" s="0"/>
      <c r="AJB207" s="0"/>
      <c r="AJC207" s="0"/>
      <c r="AJD207" s="0"/>
      <c r="AJE207" s="0"/>
      <c r="AJF207" s="0"/>
      <c r="AJG207" s="0"/>
      <c r="AJH207" s="0"/>
      <c r="AJI207" s="0"/>
      <c r="AJJ207" s="0"/>
      <c r="AJK207" s="0"/>
      <c r="AJL207" s="0"/>
      <c r="AJM207" s="0"/>
      <c r="AJN207" s="0"/>
      <c r="AJO207" s="0"/>
      <c r="AJP207" s="0"/>
      <c r="AJQ207" s="0"/>
      <c r="AJR207" s="0"/>
      <c r="AJS207" s="0"/>
      <c r="AJT207" s="0"/>
      <c r="AJU207" s="0"/>
      <c r="AJV207" s="0"/>
      <c r="AJW207" s="0"/>
      <c r="AJX207" s="0"/>
      <c r="AJY207" s="0"/>
      <c r="AJZ207" s="0"/>
      <c r="AKA207" s="0"/>
      <c r="AKB207" s="0"/>
      <c r="AKC207" s="0"/>
      <c r="AKD207" s="0"/>
      <c r="AKE207" s="0"/>
      <c r="AKF207" s="0"/>
      <c r="AKG207" s="0"/>
      <c r="AKH207" s="0"/>
      <c r="AKI207" s="0"/>
      <c r="AKJ207" s="0"/>
      <c r="AKK207" s="0"/>
      <c r="AKL207" s="0"/>
      <c r="AKM207" s="0"/>
      <c r="AKN207" s="0"/>
      <c r="AKO207" s="0"/>
      <c r="AKP207" s="0"/>
      <c r="AKQ207" s="0"/>
      <c r="AKR207" s="0"/>
      <c r="AKS207" s="0"/>
      <c r="AKT207" s="0"/>
      <c r="AKU207" s="0"/>
      <c r="AKV207" s="0"/>
      <c r="AKW207" s="0"/>
      <c r="AKX207" s="0"/>
      <c r="AKY207" s="0"/>
      <c r="AKZ207" s="0"/>
      <c r="ALA207" s="0"/>
      <c r="ALB207" s="0"/>
      <c r="ALC207" s="0"/>
      <c r="ALD207" s="0"/>
      <c r="ALE207" s="0"/>
      <c r="ALF207" s="0"/>
      <c r="ALG207" s="0"/>
      <c r="ALH207" s="0"/>
      <c r="ALI207" s="0"/>
      <c r="ALJ207" s="0"/>
      <c r="ALK207" s="0"/>
      <c r="ALL207" s="0"/>
      <c r="ALM207" s="0"/>
      <c r="ALN207" s="0"/>
      <c r="ALO207" s="0"/>
      <c r="ALP207" s="0"/>
      <c r="ALQ207" s="0"/>
      <c r="ALR207" s="0"/>
      <c r="ALS207" s="0"/>
      <c r="ALT207" s="0"/>
      <c r="ALU207" s="0"/>
      <c r="ALV207" s="0"/>
      <c r="ALW207" s="0"/>
      <c r="ALX207" s="0"/>
      <c r="ALY207" s="0"/>
      <c r="ALZ207" s="0"/>
      <c r="AMA207" s="0"/>
      <c r="AMB207" s="0"/>
      <c r="AMC207" s="0"/>
      <c r="AMD207" s="0"/>
      <c r="AME207" s="0"/>
      <c r="AMF207" s="0"/>
      <c r="AMG207" s="0"/>
      <c r="AMH207" s="0"/>
      <c r="AMI207" s="0"/>
      <c r="AMJ207" s="0"/>
    </row>
    <row r="208" s="258" customFormat="true" ht="15.75" hidden="false" customHeight="true" outlineLevel="1" collapsed="false">
      <c r="A208" s="270"/>
      <c r="B208" s="286" t="s">
        <v>190</v>
      </c>
      <c r="C208" s="210" t="s">
        <v>343</v>
      </c>
      <c r="D208" s="244" t="s">
        <v>192</v>
      </c>
      <c r="E208" s="211"/>
      <c r="F208" s="211"/>
      <c r="G208" s="211"/>
      <c r="H208" s="211"/>
      <c r="I208" s="211"/>
      <c r="J208" s="211"/>
      <c r="K208" s="211"/>
      <c r="L208" s="211"/>
      <c r="M208" s="211"/>
      <c r="N208" s="211"/>
      <c r="O208" s="227"/>
      <c r="P208" s="211"/>
      <c r="Q208" s="211"/>
      <c r="R208" s="211"/>
      <c r="S208" s="211"/>
      <c r="T208" s="211"/>
      <c r="U208" s="211"/>
      <c r="V208" s="211"/>
      <c r="W208" s="211"/>
      <c r="X208" s="228"/>
      <c r="Y208" s="227"/>
      <c r="Z208" s="211"/>
      <c r="AA208" s="211"/>
      <c r="AB208" s="211"/>
      <c r="AC208" s="211"/>
      <c r="AD208" s="211"/>
      <c r="AE208" s="211"/>
      <c r="AF208" s="211"/>
      <c r="AG208" s="211"/>
      <c r="AH208" s="228"/>
      <c r="AI208" s="227"/>
      <c r="AJ208" s="211"/>
      <c r="AK208" s="211"/>
      <c r="AL208" s="211"/>
      <c r="AM208" s="211"/>
      <c r="AN208" s="211"/>
      <c r="AO208" s="211"/>
      <c r="AP208" s="211"/>
      <c r="AQ208" s="211"/>
      <c r="AR208" s="228"/>
      <c r="AS208" s="227"/>
      <c r="AT208" s="211"/>
      <c r="AU208" s="211"/>
      <c r="AV208" s="211"/>
      <c r="AW208" s="211"/>
      <c r="AX208" s="211"/>
      <c r="AY208" s="211"/>
      <c r="AZ208" s="211"/>
      <c r="BA208" s="211"/>
      <c r="BB208" s="228"/>
      <c r="BC208" s="185"/>
      <c r="BD208" s="185"/>
      <c r="BE208" s="185"/>
      <c r="BF208" s="185"/>
      <c r="BG208" s="185"/>
      <c r="BH208" s="185"/>
      <c r="BI208" s="185"/>
      <c r="BJ208" s="185"/>
      <c r="BK208" s="185"/>
      <c r="BL208" s="185"/>
      <c r="BM208" s="185"/>
      <c r="BN208" s="185"/>
      <c r="BO208" s="185"/>
      <c r="BP208" s="185"/>
      <c r="BQ208" s="185"/>
      <c r="BR208" s="185"/>
      <c r="BS208" s="185"/>
      <c r="BT208" s="185"/>
      <c r="BU208" s="185"/>
      <c r="BV208" s="185"/>
    </row>
    <row r="209" customFormat="false" ht="15" hidden="false" customHeight="true" outlineLevel="1" collapsed="false">
      <c r="A209" s="270"/>
      <c r="B209" s="275" t="s">
        <v>215</v>
      </c>
      <c r="C209" s="66" t="s">
        <v>344</v>
      </c>
      <c r="D209" s="241" t="s">
        <v>21</v>
      </c>
      <c r="E209" s="203"/>
      <c r="F209" s="203"/>
      <c r="G209" s="203"/>
      <c r="H209" s="203"/>
      <c r="I209" s="203"/>
      <c r="J209" s="203"/>
      <c r="K209" s="203"/>
      <c r="L209" s="203"/>
      <c r="M209" s="203"/>
      <c r="N209" s="203"/>
      <c r="O209" s="204"/>
      <c r="P209" s="203"/>
      <c r="Q209" s="203"/>
      <c r="R209" s="203"/>
      <c r="S209" s="203"/>
      <c r="T209" s="203"/>
      <c r="U209" s="203"/>
      <c r="V209" s="203"/>
      <c r="W209" s="203"/>
      <c r="X209" s="205"/>
      <c r="Y209" s="204"/>
      <c r="Z209" s="203"/>
      <c r="AA209" s="203"/>
      <c r="AB209" s="203"/>
      <c r="AC209" s="203"/>
      <c r="AD209" s="203"/>
      <c r="AE209" s="203"/>
      <c r="AF209" s="203"/>
      <c r="AG209" s="203"/>
      <c r="AH209" s="205"/>
      <c r="AI209" s="204"/>
      <c r="AJ209" s="203"/>
      <c r="AK209" s="203"/>
      <c r="AL209" s="203"/>
      <c r="AM209" s="203"/>
      <c r="AN209" s="203"/>
      <c r="AO209" s="203"/>
      <c r="AP209" s="203"/>
      <c r="AQ209" s="203"/>
      <c r="AR209" s="205"/>
      <c r="AS209" s="204"/>
      <c r="AT209" s="203"/>
      <c r="AU209" s="203"/>
      <c r="AV209" s="203"/>
      <c r="AW209" s="203"/>
      <c r="AX209" s="203"/>
      <c r="AY209" s="203"/>
      <c r="AZ209" s="203"/>
      <c r="BA209" s="203"/>
      <c r="BB209" s="205"/>
      <c r="BC209" s="0"/>
      <c r="BD209" s="0"/>
      <c r="BE209" s="0"/>
      <c r="BF209" s="0"/>
      <c r="BG209" s="0"/>
      <c r="BH209" s="0"/>
      <c r="BI209" s="0"/>
      <c r="BJ209" s="0"/>
      <c r="BK209" s="0"/>
      <c r="BL209" s="0"/>
      <c r="BM209" s="0"/>
      <c r="BN209" s="0"/>
      <c r="BO209" s="0"/>
      <c r="BP209" s="0"/>
      <c r="BQ209" s="0"/>
      <c r="BR209" s="0"/>
      <c r="BS209" s="0"/>
      <c r="BT209" s="0"/>
      <c r="BU209" s="0"/>
      <c r="BV209" s="0"/>
      <c r="BW209" s="0"/>
      <c r="BX209" s="0"/>
      <c r="BY209" s="0"/>
      <c r="BZ209" s="0"/>
      <c r="CA209" s="0"/>
      <c r="CB209" s="0"/>
      <c r="CC209" s="0"/>
      <c r="CD209" s="0"/>
      <c r="CE209" s="0"/>
      <c r="CF209" s="0"/>
      <c r="CG209" s="0"/>
      <c r="CH209" s="0"/>
      <c r="CI209" s="0"/>
      <c r="CJ209" s="0"/>
      <c r="CK209" s="0"/>
      <c r="CL209" s="0"/>
      <c r="CM209" s="0"/>
      <c r="CN209" s="0"/>
      <c r="CO209" s="0"/>
      <c r="CP209" s="0"/>
      <c r="CQ209" s="0"/>
      <c r="CR209" s="0"/>
      <c r="CS209" s="0"/>
      <c r="CT209" s="0"/>
      <c r="CU209" s="0"/>
      <c r="CV209" s="0"/>
      <c r="CW209" s="0"/>
      <c r="CX209" s="0"/>
      <c r="CY209" s="0"/>
      <c r="CZ209" s="0"/>
      <c r="DA209" s="0"/>
      <c r="DB209" s="0"/>
      <c r="DC209" s="0"/>
      <c r="DD209" s="0"/>
      <c r="DE209" s="0"/>
      <c r="DF209" s="0"/>
      <c r="DG209" s="0"/>
      <c r="DH209" s="0"/>
      <c r="DI209" s="0"/>
      <c r="DJ209" s="0"/>
      <c r="DK209" s="0"/>
      <c r="DL209" s="0"/>
      <c r="DM209" s="0"/>
      <c r="DN209" s="0"/>
      <c r="DO209" s="0"/>
      <c r="DP209" s="0"/>
      <c r="DQ209" s="0"/>
      <c r="DR209" s="0"/>
      <c r="DS209" s="0"/>
      <c r="DT209" s="0"/>
      <c r="DU209" s="0"/>
      <c r="DV209" s="0"/>
      <c r="DW209" s="0"/>
      <c r="DX209" s="0"/>
      <c r="DY209" s="0"/>
      <c r="DZ209" s="0"/>
      <c r="EA209" s="0"/>
      <c r="EB209" s="0"/>
      <c r="EC209" s="0"/>
      <c r="ED209" s="0"/>
      <c r="EE209" s="0"/>
      <c r="EF209" s="0"/>
      <c r="EG209" s="0"/>
      <c r="EH209" s="0"/>
      <c r="EI209" s="0"/>
      <c r="EJ209" s="0"/>
      <c r="EK209" s="0"/>
      <c r="EL209" s="0"/>
      <c r="EM209" s="0"/>
      <c r="EN209" s="0"/>
      <c r="EO209" s="0"/>
      <c r="EP209" s="0"/>
      <c r="EQ209" s="0"/>
      <c r="ER209" s="0"/>
      <c r="ES209" s="0"/>
      <c r="ET209" s="0"/>
      <c r="EU209" s="0"/>
      <c r="EV209" s="0"/>
      <c r="EW209" s="0"/>
      <c r="EX209" s="0"/>
      <c r="EY209" s="0"/>
      <c r="EZ209" s="0"/>
      <c r="FA209" s="0"/>
      <c r="FB209" s="0"/>
      <c r="FC209" s="0"/>
      <c r="FD209" s="0"/>
      <c r="FE209" s="0"/>
      <c r="FF209" s="0"/>
      <c r="FG209" s="0"/>
      <c r="FH209" s="0"/>
      <c r="FI209" s="0"/>
      <c r="FJ209" s="0"/>
      <c r="FK209" s="0"/>
      <c r="FL209" s="0"/>
      <c r="FM209" s="0"/>
      <c r="FN209" s="0"/>
      <c r="FO209" s="0"/>
      <c r="FP209" s="0"/>
      <c r="FQ209" s="0"/>
      <c r="FR209" s="0"/>
      <c r="FS209" s="0"/>
      <c r="FT209" s="0"/>
      <c r="FU209" s="0"/>
      <c r="FV209" s="0"/>
      <c r="FW209" s="0"/>
      <c r="FX209" s="0"/>
      <c r="FY209" s="0"/>
      <c r="FZ209" s="0"/>
      <c r="GA209" s="0"/>
      <c r="GB209" s="0"/>
      <c r="GC209" s="0"/>
      <c r="GD209" s="0"/>
      <c r="GE209" s="0"/>
      <c r="GF209" s="0"/>
      <c r="GG209" s="0"/>
      <c r="GH209" s="0"/>
      <c r="GI209" s="0"/>
      <c r="GJ209" s="0"/>
      <c r="GK209" s="0"/>
      <c r="GL209" s="0"/>
      <c r="GM209" s="0"/>
      <c r="GN209" s="0"/>
      <c r="GO209" s="0"/>
      <c r="GP209" s="0"/>
      <c r="GQ209" s="0"/>
      <c r="GR209" s="0"/>
      <c r="GS209" s="0"/>
      <c r="GT209" s="0"/>
      <c r="GU209" s="0"/>
      <c r="GV209" s="0"/>
      <c r="GW209" s="0"/>
      <c r="GX209" s="0"/>
      <c r="GY209" s="0"/>
      <c r="GZ209" s="0"/>
      <c r="HA209" s="0"/>
      <c r="HB209" s="0"/>
      <c r="HC209" s="0"/>
      <c r="HD209" s="0"/>
      <c r="HE209" s="0"/>
      <c r="HF209" s="0"/>
      <c r="HG209" s="0"/>
      <c r="HH209" s="0"/>
      <c r="HI209" s="0"/>
      <c r="HJ209" s="0"/>
      <c r="HK209" s="0"/>
      <c r="HL209" s="0"/>
      <c r="HM209" s="0"/>
      <c r="HN209" s="0"/>
      <c r="HO209" s="0"/>
      <c r="HP209" s="0"/>
      <c r="HQ209" s="0"/>
      <c r="HR209" s="0"/>
      <c r="HS209" s="0"/>
      <c r="HT209" s="0"/>
      <c r="HU209" s="0"/>
      <c r="HV209" s="0"/>
      <c r="HW209" s="0"/>
      <c r="HX209" s="0"/>
      <c r="HY209" s="0"/>
      <c r="HZ209" s="0"/>
      <c r="IA209" s="0"/>
      <c r="IB209" s="0"/>
      <c r="IC209" s="0"/>
      <c r="ID209" s="0"/>
      <c r="IE209" s="0"/>
      <c r="IF209" s="0"/>
      <c r="IG209" s="0"/>
      <c r="IH209" s="0"/>
      <c r="II209" s="0"/>
      <c r="IJ209" s="0"/>
      <c r="IK209" s="0"/>
      <c r="IL209" s="0"/>
      <c r="IM209" s="0"/>
      <c r="IN209" s="0"/>
      <c r="IO209" s="0"/>
      <c r="IP209" s="0"/>
      <c r="IQ209" s="0"/>
      <c r="IR209" s="0"/>
      <c r="IS209" s="0"/>
      <c r="IT209" s="0"/>
      <c r="IU209" s="0"/>
      <c r="IV209" s="0"/>
      <c r="IW209" s="0"/>
      <c r="IX209" s="0"/>
      <c r="IY209" s="0"/>
      <c r="IZ209" s="0"/>
      <c r="JA209" s="0"/>
      <c r="JB209" s="0"/>
      <c r="JC209" s="0"/>
      <c r="JD209" s="0"/>
      <c r="JE209" s="0"/>
      <c r="JF209" s="0"/>
      <c r="JG209" s="0"/>
      <c r="JH209" s="0"/>
      <c r="JI209" s="0"/>
      <c r="JJ209" s="0"/>
      <c r="JK209" s="0"/>
      <c r="JL209" s="0"/>
      <c r="JM209" s="0"/>
      <c r="JN209" s="0"/>
      <c r="JO209" s="0"/>
      <c r="JP209" s="0"/>
      <c r="JQ209" s="0"/>
      <c r="JR209" s="0"/>
      <c r="JS209" s="0"/>
      <c r="JT209" s="0"/>
      <c r="JU209" s="0"/>
      <c r="JV209" s="0"/>
      <c r="JW209" s="0"/>
      <c r="JX209" s="0"/>
      <c r="JY209" s="0"/>
      <c r="JZ209" s="0"/>
      <c r="KA209" s="0"/>
      <c r="KB209" s="0"/>
      <c r="KC209" s="0"/>
      <c r="KD209" s="0"/>
      <c r="KE209" s="0"/>
      <c r="KF209" s="0"/>
      <c r="KG209" s="0"/>
      <c r="KH209" s="0"/>
      <c r="KI209" s="0"/>
      <c r="KJ209" s="0"/>
      <c r="KK209" s="0"/>
      <c r="KL209" s="0"/>
      <c r="KM209" s="0"/>
      <c r="KN209" s="0"/>
      <c r="KO209" s="0"/>
      <c r="KP209" s="0"/>
      <c r="KQ209" s="0"/>
      <c r="KR209" s="0"/>
      <c r="KS209" s="0"/>
      <c r="KT209" s="0"/>
      <c r="KU209" s="0"/>
      <c r="KV209" s="0"/>
      <c r="KW209" s="0"/>
      <c r="KX209" s="0"/>
      <c r="KY209" s="0"/>
      <c r="KZ209" s="0"/>
      <c r="LA209" s="0"/>
      <c r="LB209" s="0"/>
      <c r="LC209" s="0"/>
      <c r="LD209" s="0"/>
      <c r="LE209" s="0"/>
      <c r="LF209" s="0"/>
      <c r="LG209" s="0"/>
      <c r="LH209" s="0"/>
      <c r="LI209" s="0"/>
      <c r="LJ209" s="0"/>
      <c r="LK209" s="0"/>
      <c r="LL209" s="0"/>
      <c r="LM209" s="0"/>
      <c r="LN209" s="0"/>
      <c r="LO209" s="0"/>
      <c r="LP209" s="0"/>
      <c r="LQ209" s="0"/>
      <c r="LR209" s="0"/>
      <c r="LS209" s="0"/>
      <c r="LT209" s="0"/>
      <c r="LU209" s="0"/>
      <c r="LV209" s="0"/>
      <c r="LW209" s="0"/>
      <c r="LX209" s="0"/>
      <c r="LY209" s="0"/>
      <c r="LZ209" s="0"/>
      <c r="MA209" s="0"/>
      <c r="MB209" s="0"/>
      <c r="MC209" s="0"/>
      <c r="MD209" s="0"/>
      <c r="ME209" s="0"/>
      <c r="MF209" s="0"/>
      <c r="MG209" s="0"/>
      <c r="MH209" s="0"/>
      <c r="MI209" s="0"/>
      <c r="MJ209" s="0"/>
      <c r="MK209" s="0"/>
      <c r="ML209" s="0"/>
      <c r="MM209" s="0"/>
      <c r="MN209" s="0"/>
      <c r="MO209" s="0"/>
      <c r="MP209" s="0"/>
      <c r="MQ209" s="0"/>
      <c r="MR209" s="0"/>
      <c r="MS209" s="0"/>
      <c r="MT209" s="0"/>
      <c r="MU209" s="0"/>
      <c r="MV209" s="0"/>
      <c r="MW209" s="0"/>
      <c r="MX209" s="0"/>
      <c r="MY209" s="0"/>
      <c r="MZ209" s="0"/>
      <c r="NA209" s="0"/>
      <c r="NB209" s="0"/>
      <c r="NC209" s="0"/>
      <c r="ND209" s="0"/>
      <c r="NE209" s="0"/>
      <c r="NF209" s="0"/>
      <c r="NG209" s="0"/>
      <c r="NH209" s="0"/>
      <c r="NI209" s="0"/>
      <c r="NJ209" s="0"/>
      <c r="NK209" s="0"/>
      <c r="NL209" s="0"/>
      <c r="NM209" s="0"/>
      <c r="NN209" s="0"/>
      <c r="NO209" s="0"/>
      <c r="NP209" s="0"/>
      <c r="NQ209" s="0"/>
      <c r="NR209" s="0"/>
      <c r="NS209" s="0"/>
      <c r="NT209" s="0"/>
      <c r="NU209" s="0"/>
      <c r="NV209" s="0"/>
      <c r="NW209" s="0"/>
      <c r="NX209" s="0"/>
      <c r="NY209" s="0"/>
      <c r="NZ209" s="0"/>
      <c r="OA209" s="0"/>
      <c r="OB209" s="0"/>
      <c r="OC209" s="0"/>
      <c r="OD209" s="0"/>
      <c r="OE209" s="0"/>
      <c r="OF209" s="0"/>
      <c r="OG209" s="0"/>
      <c r="OH209" s="0"/>
      <c r="OI209" s="0"/>
      <c r="OJ209" s="0"/>
      <c r="OK209" s="0"/>
      <c r="OL209" s="0"/>
      <c r="OM209" s="0"/>
      <c r="ON209" s="0"/>
      <c r="OO209" s="0"/>
      <c r="OP209" s="0"/>
      <c r="OQ209" s="0"/>
      <c r="OR209" s="0"/>
      <c r="OS209" s="0"/>
      <c r="OT209" s="0"/>
      <c r="OU209" s="0"/>
      <c r="OV209" s="0"/>
      <c r="OW209" s="0"/>
      <c r="OX209" s="0"/>
      <c r="OY209" s="0"/>
      <c r="OZ209" s="0"/>
      <c r="PA209" s="0"/>
      <c r="PB209" s="0"/>
      <c r="PC209" s="0"/>
      <c r="PD209" s="0"/>
      <c r="PE209" s="0"/>
      <c r="PF209" s="0"/>
      <c r="PG209" s="0"/>
      <c r="PH209" s="0"/>
      <c r="PI209" s="0"/>
      <c r="PJ209" s="0"/>
      <c r="PK209" s="0"/>
      <c r="PL209" s="0"/>
      <c r="PM209" s="0"/>
      <c r="PN209" s="0"/>
      <c r="PO209" s="0"/>
      <c r="PP209" s="0"/>
      <c r="PQ209" s="0"/>
      <c r="PR209" s="0"/>
      <c r="PS209" s="0"/>
      <c r="PT209" s="0"/>
      <c r="PU209" s="0"/>
      <c r="PV209" s="0"/>
      <c r="PW209" s="0"/>
      <c r="PX209" s="0"/>
      <c r="PY209" s="0"/>
      <c r="PZ209" s="0"/>
      <c r="QA209" s="0"/>
      <c r="QB209" s="0"/>
      <c r="QC209" s="0"/>
      <c r="QD209" s="0"/>
      <c r="QE209" s="0"/>
      <c r="QF209" s="0"/>
      <c r="QG209" s="0"/>
      <c r="QH209" s="0"/>
      <c r="QI209" s="0"/>
      <c r="QJ209" s="0"/>
      <c r="QK209" s="0"/>
      <c r="QL209" s="0"/>
      <c r="QM209" s="0"/>
      <c r="QN209" s="0"/>
      <c r="QO209" s="0"/>
      <c r="QP209" s="0"/>
      <c r="QQ209" s="0"/>
      <c r="QR209" s="0"/>
      <c r="QS209" s="0"/>
      <c r="QT209" s="0"/>
      <c r="QU209" s="0"/>
      <c r="QV209" s="0"/>
      <c r="QW209" s="0"/>
      <c r="QX209" s="0"/>
      <c r="QY209" s="0"/>
      <c r="QZ209" s="0"/>
      <c r="RA209" s="0"/>
      <c r="RB209" s="0"/>
      <c r="RC209" s="0"/>
      <c r="RD209" s="0"/>
      <c r="RE209" s="0"/>
      <c r="RF209" s="0"/>
      <c r="RG209" s="0"/>
      <c r="RH209" s="0"/>
      <c r="RI209" s="0"/>
      <c r="RJ209" s="0"/>
      <c r="RK209" s="0"/>
      <c r="RL209" s="0"/>
      <c r="RM209" s="0"/>
      <c r="RN209" s="0"/>
      <c r="RO209" s="0"/>
      <c r="RP209" s="0"/>
      <c r="RQ209" s="0"/>
      <c r="RR209" s="0"/>
      <c r="RS209" s="0"/>
      <c r="RT209" s="0"/>
      <c r="RU209" s="0"/>
      <c r="RV209" s="0"/>
      <c r="RW209" s="0"/>
      <c r="RX209" s="0"/>
      <c r="RY209" s="0"/>
      <c r="RZ209" s="0"/>
      <c r="SA209" s="0"/>
      <c r="SB209" s="0"/>
      <c r="SC209" s="0"/>
      <c r="SD209" s="0"/>
      <c r="SE209" s="0"/>
      <c r="SF209" s="0"/>
      <c r="SG209" s="0"/>
      <c r="SH209" s="0"/>
      <c r="SI209" s="0"/>
      <c r="SJ209" s="0"/>
      <c r="SK209" s="0"/>
      <c r="SL209" s="0"/>
      <c r="SM209" s="0"/>
      <c r="SN209" s="0"/>
      <c r="SO209" s="0"/>
      <c r="SP209" s="0"/>
      <c r="SQ209" s="0"/>
      <c r="SR209" s="0"/>
      <c r="SS209" s="0"/>
      <c r="ST209" s="0"/>
      <c r="SU209" s="0"/>
      <c r="SV209" s="0"/>
      <c r="SW209" s="0"/>
      <c r="SX209" s="0"/>
      <c r="SY209" s="0"/>
      <c r="SZ209" s="0"/>
      <c r="TA209" s="0"/>
      <c r="TB209" s="0"/>
      <c r="TC209" s="0"/>
      <c r="TD209" s="0"/>
      <c r="TE209" s="0"/>
      <c r="TF209" s="0"/>
      <c r="TG209" s="0"/>
      <c r="TH209" s="0"/>
      <c r="TI209" s="0"/>
      <c r="TJ209" s="0"/>
      <c r="TK209" s="0"/>
      <c r="TL209" s="0"/>
      <c r="TM209" s="0"/>
      <c r="TN209" s="0"/>
      <c r="TO209" s="0"/>
      <c r="TP209" s="0"/>
      <c r="TQ209" s="0"/>
      <c r="TR209" s="0"/>
      <c r="TS209" s="0"/>
      <c r="TT209" s="0"/>
      <c r="TU209" s="0"/>
      <c r="TV209" s="0"/>
      <c r="TW209" s="0"/>
      <c r="TX209" s="0"/>
      <c r="TY209" s="0"/>
      <c r="TZ209" s="0"/>
      <c r="UA209" s="0"/>
      <c r="UB209" s="0"/>
      <c r="UC209" s="0"/>
      <c r="UD209" s="0"/>
      <c r="UE209" s="0"/>
      <c r="UF209" s="0"/>
      <c r="UG209" s="0"/>
      <c r="UH209" s="0"/>
      <c r="UI209" s="0"/>
      <c r="UJ209" s="0"/>
      <c r="UK209" s="0"/>
      <c r="UL209" s="0"/>
      <c r="UM209" s="0"/>
      <c r="UN209" s="0"/>
      <c r="UO209" s="0"/>
      <c r="UP209" s="0"/>
      <c r="UQ209" s="0"/>
      <c r="UR209" s="0"/>
      <c r="US209" s="0"/>
      <c r="UT209" s="0"/>
      <c r="UU209" s="0"/>
      <c r="UV209" s="0"/>
      <c r="UW209" s="0"/>
      <c r="UX209" s="0"/>
      <c r="UY209" s="0"/>
      <c r="UZ209" s="0"/>
      <c r="VA209" s="0"/>
      <c r="VB209" s="0"/>
      <c r="VC209" s="0"/>
      <c r="VD209" s="0"/>
      <c r="VE209" s="0"/>
      <c r="VF209" s="0"/>
      <c r="VG209" s="0"/>
      <c r="VH209" s="0"/>
      <c r="VI209" s="0"/>
      <c r="VJ209" s="0"/>
      <c r="VK209" s="0"/>
      <c r="VL209" s="0"/>
      <c r="VM209" s="0"/>
      <c r="VN209" s="0"/>
      <c r="VO209" s="0"/>
      <c r="VP209" s="0"/>
      <c r="VQ209" s="0"/>
      <c r="VR209" s="0"/>
      <c r="VS209" s="0"/>
      <c r="VT209" s="0"/>
      <c r="VU209" s="0"/>
      <c r="VV209" s="0"/>
      <c r="VW209" s="0"/>
      <c r="VX209" s="0"/>
      <c r="VY209" s="0"/>
      <c r="VZ209" s="0"/>
      <c r="WA209" s="0"/>
      <c r="WB209" s="0"/>
      <c r="WC209" s="0"/>
      <c r="WD209" s="0"/>
      <c r="WE209" s="0"/>
      <c r="WF209" s="0"/>
      <c r="WG209" s="0"/>
      <c r="WH209" s="0"/>
      <c r="WI209" s="0"/>
      <c r="WJ209" s="0"/>
      <c r="WK209" s="0"/>
      <c r="WL209" s="0"/>
      <c r="WM209" s="0"/>
      <c r="WN209" s="0"/>
      <c r="WO209" s="0"/>
      <c r="WP209" s="0"/>
      <c r="WQ209" s="0"/>
      <c r="WR209" s="0"/>
      <c r="WS209" s="0"/>
      <c r="WT209" s="0"/>
      <c r="WU209" s="0"/>
      <c r="WV209" s="0"/>
      <c r="WW209" s="0"/>
      <c r="WX209" s="0"/>
      <c r="WY209" s="0"/>
      <c r="WZ209" s="0"/>
      <c r="XA209" s="0"/>
      <c r="XB209" s="0"/>
      <c r="XC209" s="0"/>
      <c r="XD209" s="0"/>
      <c r="XE209" s="0"/>
      <c r="XF209" s="0"/>
      <c r="XG209" s="0"/>
      <c r="XH209" s="0"/>
      <c r="XI209" s="0"/>
      <c r="XJ209" s="0"/>
      <c r="XK209" s="0"/>
      <c r="XL209" s="0"/>
      <c r="XM209" s="0"/>
      <c r="XN209" s="0"/>
      <c r="XO209" s="0"/>
      <c r="XP209" s="0"/>
      <c r="XQ209" s="0"/>
      <c r="XR209" s="0"/>
      <c r="XS209" s="0"/>
      <c r="XT209" s="0"/>
      <c r="XU209" s="0"/>
      <c r="XV209" s="0"/>
      <c r="XW209" s="0"/>
      <c r="XX209" s="0"/>
      <c r="XY209" s="0"/>
      <c r="XZ209" s="0"/>
      <c r="YA209" s="0"/>
      <c r="YB209" s="0"/>
      <c r="YC209" s="0"/>
      <c r="YD209" s="0"/>
      <c r="YE209" s="0"/>
      <c r="YF209" s="0"/>
      <c r="YG209" s="0"/>
      <c r="YH209" s="0"/>
      <c r="YI209" s="0"/>
      <c r="YJ209" s="0"/>
      <c r="YK209" s="0"/>
      <c r="YL209" s="0"/>
      <c r="YM209" s="0"/>
      <c r="YN209" s="0"/>
      <c r="YO209" s="0"/>
      <c r="YP209" s="0"/>
      <c r="YQ209" s="0"/>
      <c r="YR209" s="0"/>
      <c r="YS209" s="0"/>
      <c r="YT209" s="0"/>
      <c r="YU209" s="0"/>
      <c r="YV209" s="0"/>
      <c r="YW209" s="0"/>
      <c r="YX209" s="0"/>
      <c r="YY209" s="0"/>
      <c r="YZ209" s="0"/>
      <c r="ZA209" s="0"/>
      <c r="ZB209" s="0"/>
      <c r="ZC209" s="0"/>
      <c r="ZD209" s="0"/>
      <c r="ZE209" s="0"/>
      <c r="ZF209" s="0"/>
      <c r="ZG209" s="0"/>
      <c r="ZH209" s="0"/>
      <c r="ZI209" s="0"/>
      <c r="ZJ209" s="0"/>
      <c r="ZK209" s="0"/>
      <c r="ZL209" s="0"/>
      <c r="ZM209" s="0"/>
      <c r="ZN209" s="0"/>
      <c r="ZO209" s="0"/>
      <c r="ZP209" s="0"/>
      <c r="ZQ209" s="0"/>
      <c r="ZR209" s="0"/>
      <c r="ZS209" s="0"/>
      <c r="ZT209" s="0"/>
      <c r="ZU209" s="0"/>
      <c r="ZV209" s="0"/>
      <c r="ZW209" s="0"/>
      <c r="ZX209" s="0"/>
      <c r="ZY209" s="0"/>
      <c r="ZZ209" s="0"/>
      <c r="AAA209" s="0"/>
      <c r="AAB209" s="0"/>
      <c r="AAC209" s="0"/>
      <c r="AAD209" s="0"/>
      <c r="AAE209" s="0"/>
      <c r="AAF209" s="0"/>
      <c r="AAG209" s="0"/>
      <c r="AAH209" s="0"/>
      <c r="AAI209" s="0"/>
      <c r="AAJ209" s="0"/>
      <c r="AAK209" s="0"/>
      <c r="AAL209" s="0"/>
      <c r="AAM209" s="0"/>
      <c r="AAN209" s="0"/>
      <c r="AAO209" s="0"/>
      <c r="AAP209" s="0"/>
      <c r="AAQ209" s="0"/>
      <c r="AAR209" s="0"/>
      <c r="AAS209" s="0"/>
      <c r="AAT209" s="0"/>
      <c r="AAU209" s="0"/>
      <c r="AAV209" s="0"/>
      <c r="AAW209" s="0"/>
      <c r="AAX209" s="0"/>
      <c r="AAY209" s="0"/>
      <c r="AAZ209" s="0"/>
      <c r="ABA209" s="0"/>
      <c r="ABB209" s="0"/>
      <c r="ABC209" s="0"/>
      <c r="ABD209" s="0"/>
      <c r="ABE209" s="0"/>
      <c r="ABF209" s="0"/>
      <c r="ABG209" s="0"/>
      <c r="ABH209" s="0"/>
      <c r="ABI209" s="0"/>
      <c r="ABJ209" s="0"/>
      <c r="ABK209" s="0"/>
      <c r="ABL209" s="0"/>
      <c r="ABM209" s="0"/>
      <c r="ABN209" s="0"/>
      <c r="ABO209" s="0"/>
      <c r="ABP209" s="0"/>
      <c r="ABQ209" s="0"/>
      <c r="ABR209" s="0"/>
      <c r="ABS209" s="0"/>
      <c r="ABT209" s="0"/>
      <c r="ABU209" s="0"/>
      <c r="ABV209" s="0"/>
      <c r="ABW209" s="0"/>
      <c r="ABX209" s="0"/>
      <c r="ABY209" s="0"/>
      <c r="ABZ209" s="0"/>
      <c r="ACA209" s="0"/>
      <c r="ACB209" s="0"/>
      <c r="ACC209" s="0"/>
      <c r="ACD209" s="0"/>
      <c r="ACE209" s="0"/>
      <c r="ACF209" s="0"/>
      <c r="ACG209" s="0"/>
      <c r="ACH209" s="0"/>
      <c r="ACI209" s="0"/>
      <c r="ACJ209" s="0"/>
      <c r="ACK209" s="0"/>
      <c r="ACL209" s="0"/>
      <c r="ACM209" s="0"/>
      <c r="ACN209" s="0"/>
      <c r="ACO209" s="0"/>
      <c r="ACP209" s="0"/>
      <c r="ACQ209" s="0"/>
      <c r="ACR209" s="0"/>
      <c r="ACS209" s="0"/>
      <c r="ACT209" s="0"/>
      <c r="ACU209" s="0"/>
      <c r="ACV209" s="0"/>
      <c r="ACW209" s="0"/>
      <c r="ACX209" s="0"/>
      <c r="ACY209" s="0"/>
      <c r="ACZ209" s="0"/>
      <c r="ADA209" s="0"/>
      <c r="ADB209" s="0"/>
      <c r="ADC209" s="0"/>
      <c r="ADD209" s="0"/>
      <c r="ADE209" s="0"/>
      <c r="ADF209" s="0"/>
      <c r="ADG209" s="0"/>
      <c r="ADH209" s="0"/>
      <c r="ADI209" s="0"/>
      <c r="ADJ209" s="0"/>
      <c r="ADK209" s="0"/>
      <c r="ADL209" s="0"/>
      <c r="ADM209" s="0"/>
      <c r="ADN209" s="0"/>
      <c r="ADO209" s="0"/>
      <c r="ADP209" s="0"/>
      <c r="ADQ209" s="0"/>
      <c r="ADR209" s="0"/>
      <c r="ADS209" s="0"/>
      <c r="ADT209" s="0"/>
      <c r="ADU209" s="0"/>
      <c r="ADV209" s="0"/>
      <c r="ADW209" s="0"/>
      <c r="ADX209" s="0"/>
      <c r="ADY209" s="0"/>
      <c r="ADZ209" s="0"/>
      <c r="AEA209" s="0"/>
      <c r="AEB209" s="0"/>
      <c r="AEC209" s="0"/>
      <c r="AED209" s="0"/>
      <c r="AEE209" s="0"/>
      <c r="AEF209" s="0"/>
      <c r="AEG209" s="0"/>
      <c r="AEH209" s="0"/>
      <c r="AEI209" s="0"/>
      <c r="AEJ209" s="0"/>
      <c r="AEK209" s="0"/>
      <c r="AEL209" s="0"/>
      <c r="AEM209" s="0"/>
      <c r="AEN209" s="0"/>
      <c r="AEO209" s="0"/>
      <c r="AEP209" s="0"/>
      <c r="AEQ209" s="0"/>
      <c r="AER209" s="0"/>
      <c r="AES209" s="0"/>
      <c r="AET209" s="0"/>
      <c r="AEU209" s="0"/>
      <c r="AEV209" s="0"/>
      <c r="AEW209" s="0"/>
      <c r="AEX209" s="0"/>
      <c r="AEY209" s="0"/>
      <c r="AEZ209" s="0"/>
      <c r="AFA209" s="0"/>
      <c r="AFB209" s="0"/>
      <c r="AFC209" s="0"/>
      <c r="AFD209" s="0"/>
      <c r="AFE209" s="0"/>
      <c r="AFF209" s="0"/>
      <c r="AFG209" s="0"/>
      <c r="AFH209" s="0"/>
      <c r="AFI209" s="0"/>
      <c r="AFJ209" s="0"/>
      <c r="AFK209" s="0"/>
      <c r="AFL209" s="0"/>
      <c r="AFM209" s="0"/>
      <c r="AFN209" s="0"/>
      <c r="AFO209" s="0"/>
      <c r="AFP209" s="0"/>
      <c r="AFQ209" s="0"/>
      <c r="AFR209" s="0"/>
      <c r="AFS209" s="0"/>
      <c r="AFT209" s="0"/>
      <c r="AFU209" s="0"/>
      <c r="AFV209" s="0"/>
      <c r="AFW209" s="0"/>
      <c r="AFX209" s="0"/>
      <c r="AFY209" s="0"/>
      <c r="AFZ209" s="0"/>
      <c r="AGA209" s="0"/>
      <c r="AGB209" s="0"/>
      <c r="AGC209" s="0"/>
      <c r="AGD209" s="0"/>
      <c r="AGE209" s="0"/>
      <c r="AGF209" s="0"/>
      <c r="AGG209" s="0"/>
      <c r="AGH209" s="0"/>
      <c r="AGI209" s="0"/>
      <c r="AGJ209" s="0"/>
      <c r="AGK209" s="0"/>
      <c r="AGL209" s="0"/>
      <c r="AGM209" s="0"/>
      <c r="AGN209" s="0"/>
      <c r="AGO209" s="0"/>
      <c r="AGP209" s="0"/>
      <c r="AGQ209" s="0"/>
      <c r="AGR209" s="0"/>
      <c r="AGS209" s="0"/>
      <c r="AGT209" s="0"/>
      <c r="AGU209" s="0"/>
      <c r="AGV209" s="0"/>
      <c r="AGW209" s="0"/>
      <c r="AGX209" s="0"/>
      <c r="AGY209" s="0"/>
      <c r="AGZ209" s="0"/>
      <c r="AHA209" s="0"/>
      <c r="AHB209" s="0"/>
      <c r="AHC209" s="0"/>
      <c r="AHD209" s="0"/>
      <c r="AHE209" s="0"/>
      <c r="AHF209" s="0"/>
      <c r="AHG209" s="0"/>
      <c r="AHH209" s="0"/>
      <c r="AHI209" s="0"/>
      <c r="AHJ209" s="0"/>
      <c r="AHK209" s="0"/>
      <c r="AHL209" s="0"/>
      <c r="AHM209" s="0"/>
      <c r="AHN209" s="0"/>
      <c r="AHO209" s="0"/>
      <c r="AHP209" s="0"/>
      <c r="AHQ209" s="0"/>
      <c r="AHR209" s="0"/>
      <c r="AHS209" s="0"/>
      <c r="AHT209" s="0"/>
      <c r="AHU209" s="0"/>
      <c r="AHV209" s="0"/>
      <c r="AHW209" s="0"/>
      <c r="AHX209" s="0"/>
      <c r="AHY209" s="0"/>
      <c r="AHZ209" s="0"/>
      <c r="AIA209" s="0"/>
      <c r="AIB209" s="0"/>
      <c r="AIC209" s="0"/>
      <c r="AID209" s="0"/>
      <c r="AIE209" s="0"/>
      <c r="AIF209" s="0"/>
      <c r="AIG209" s="0"/>
      <c r="AIH209" s="0"/>
      <c r="AII209" s="0"/>
      <c r="AIJ209" s="0"/>
      <c r="AIK209" s="0"/>
      <c r="AIL209" s="0"/>
      <c r="AIM209" s="0"/>
      <c r="AIN209" s="0"/>
      <c r="AIO209" s="0"/>
      <c r="AIP209" s="0"/>
      <c r="AIQ209" s="0"/>
      <c r="AIR209" s="0"/>
      <c r="AIS209" s="0"/>
      <c r="AIT209" s="0"/>
      <c r="AIU209" s="0"/>
      <c r="AIV209" s="0"/>
      <c r="AIW209" s="0"/>
      <c r="AIX209" s="0"/>
      <c r="AIY209" s="0"/>
      <c r="AIZ209" s="0"/>
      <c r="AJA209" s="0"/>
      <c r="AJB209" s="0"/>
      <c r="AJC209" s="0"/>
      <c r="AJD209" s="0"/>
      <c r="AJE209" s="0"/>
      <c r="AJF209" s="0"/>
      <c r="AJG209" s="0"/>
      <c r="AJH209" s="0"/>
      <c r="AJI209" s="0"/>
      <c r="AJJ209" s="0"/>
      <c r="AJK209" s="0"/>
      <c r="AJL209" s="0"/>
      <c r="AJM209" s="0"/>
      <c r="AJN209" s="0"/>
      <c r="AJO209" s="0"/>
      <c r="AJP209" s="0"/>
      <c r="AJQ209" s="0"/>
      <c r="AJR209" s="0"/>
      <c r="AJS209" s="0"/>
      <c r="AJT209" s="0"/>
      <c r="AJU209" s="0"/>
      <c r="AJV209" s="0"/>
      <c r="AJW209" s="0"/>
      <c r="AJX209" s="0"/>
      <c r="AJY209" s="0"/>
      <c r="AJZ209" s="0"/>
      <c r="AKA209" s="0"/>
      <c r="AKB209" s="0"/>
      <c r="AKC209" s="0"/>
      <c r="AKD209" s="0"/>
      <c r="AKE209" s="0"/>
      <c r="AKF209" s="0"/>
      <c r="AKG209" s="0"/>
      <c r="AKH209" s="0"/>
      <c r="AKI209" s="0"/>
      <c r="AKJ209" s="0"/>
      <c r="AKK209" s="0"/>
      <c r="AKL209" s="0"/>
      <c r="AKM209" s="0"/>
      <c r="AKN209" s="0"/>
      <c r="AKO209" s="0"/>
      <c r="AKP209" s="0"/>
      <c r="AKQ209" s="0"/>
      <c r="AKR209" s="0"/>
      <c r="AKS209" s="0"/>
      <c r="AKT209" s="0"/>
      <c r="AKU209" s="0"/>
      <c r="AKV209" s="0"/>
      <c r="AKW209" s="0"/>
      <c r="AKX209" s="0"/>
      <c r="AKY209" s="0"/>
      <c r="AKZ209" s="0"/>
      <c r="ALA209" s="0"/>
      <c r="ALB209" s="0"/>
      <c r="ALC209" s="0"/>
      <c r="ALD209" s="0"/>
      <c r="ALE209" s="0"/>
      <c r="ALF209" s="0"/>
      <c r="ALG209" s="0"/>
      <c r="ALH209" s="0"/>
      <c r="ALI209" s="0"/>
      <c r="ALJ209" s="0"/>
      <c r="ALK209" s="0"/>
      <c r="ALL209" s="0"/>
      <c r="ALM209" s="0"/>
      <c r="ALN209" s="0"/>
      <c r="ALO209" s="0"/>
      <c r="ALP209" s="0"/>
      <c r="ALQ209" s="0"/>
      <c r="ALR209" s="0"/>
      <c r="ALS209" s="0"/>
      <c r="ALT209" s="0"/>
      <c r="ALU209" s="0"/>
      <c r="ALV209" s="0"/>
      <c r="ALW209" s="0"/>
      <c r="ALX209" s="0"/>
      <c r="ALY209" s="0"/>
      <c r="ALZ209" s="0"/>
      <c r="AMA209" s="0"/>
      <c r="AMB209" s="0"/>
      <c r="AMC209" s="0"/>
      <c r="AMD209" s="0"/>
      <c r="AME209" s="0"/>
      <c r="AMF209" s="0"/>
      <c r="AMG209" s="0"/>
      <c r="AMH209" s="0"/>
      <c r="AMI209" s="0"/>
      <c r="AMJ209" s="0"/>
    </row>
    <row r="210" s="258" customFormat="true" ht="15.75" hidden="false" customHeight="true" outlineLevel="1" collapsed="false">
      <c r="A210" s="270"/>
      <c r="B210" s="279" t="s">
        <v>217</v>
      </c>
      <c r="C210" s="210" t="s">
        <v>345</v>
      </c>
      <c r="D210" s="242" t="s">
        <v>185</v>
      </c>
      <c r="E210" s="211"/>
      <c r="F210" s="211"/>
      <c r="G210" s="211"/>
      <c r="H210" s="211"/>
      <c r="I210" s="211"/>
      <c r="J210" s="211"/>
      <c r="K210" s="211"/>
      <c r="L210" s="211"/>
      <c r="M210" s="211"/>
      <c r="N210" s="211"/>
      <c r="O210" s="227"/>
      <c r="P210" s="211"/>
      <c r="Q210" s="211"/>
      <c r="R210" s="211"/>
      <c r="S210" s="211"/>
      <c r="T210" s="211"/>
      <c r="U210" s="211"/>
      <c r="V210" s="211"/>
      <c r="W210" s="211"/>
      <c r="X210" s="228"/>
      <c r="Y210" s="227"/>
      <c r="Z210" s="211"/>
      <c r="AA210" s="211"/>
      <c r="AB210" s="211"/>
      <c r="AC210" s="211"/>
      <c r="AD210" s="211"/>
      <c r="AE210" s="211"/>
      <c r="AF210" s="211"/>
      <c r="AG210" s="211"/>
      <c r="AH210" s="228"/>
      <c r="AI210" s="227"/>
      <c r="AJ210" s="211"/>
      <c r="AK210" s="211"/>
      <c r="AL210" s="211"/>
      <c r="AM210" s="211"/>
      <c r="AN210" s="211"/>
      <c r="AO210" s="211"/>
      <c r="AP210" s="211"/>
      <c r="AQ210" s="211"/>
      <c r="AR210" s="228"/>
      <c r="AS210" s="227"/>
      <c r="AT210" s="211"/>
      <c r="AU210" s="211"/>
      <c r="AV210" s="211"/>
      <c r="AW210" s="211"/>
      <c r="AX210" s="211"/>
      <c r="AY210" s="211"/>
      <c r="AZ210" s="211"/>
      <c r="BA210" s="211"/>
      <c r="BB210" s="228"/>
      <c r="BC210" s="185"/>
      <c r="BD210" s="185"/>
      <c r="BE210" s="185"/>
      <c r="BF210" s="185"/>
      <c r="BG210" s="185"/>
      <c r="BH210" s="185"/>
      <c r="BI210" s="185"/>
      <c r="BJ210" s="185"/>
      <c r="BK210" s="185"/>
      <c r="BL210" s="185"/>
      <c r="BM210" s="185"/>
      <c r="BN210" s="185"/>
      <c r="BO210" s="185"/>
      <c r="BP210" s="185"/>
      <c r="BQ210" s="185"/>
      <c r="BR210" s="185"/>
      <c r="BS210" s="185"/>
      <c r="BT210" s="185"/>
      <c r="BU210" s="185"/>
      <c r="BV210" s="185"/>
    </row>
    <row r="211" customFormat="false" ht="15.75" hidden="false" customHeight="true" outlineLevel="0" collapsed="false">
      <c r="A211" s="270"/>
      <c r="B211" s="283" t="s">
        <v>219</v>
      </c>
      <c r="C211" s="47" t="s">
        <v>346</v>
      </c>
      <c r="D211" s="47" t="s">
        <v>140</v>
      </c>
      <c r="E211" s="23"/>
      <c r="F211" s="23"/>
      <c r="G211" s="23"/>
      <c r="H211" s="23"/>
      <c r="I211" s="23"/>
      <c r="J211" s="47"/>
      <c r="K211" s="47"/>
      <c r="L211" s="47"/>
      <c r="M211" s="47"/>
      <c r="N211" s="47"/>
      <c r="O211" s="225"/>
      <c r="P211" s="23"/>
      <c r="Q211" s="23"/>
      <c r="R211" s="23"/>
      <c r="S211" s="23"/>
      <c r="T211" s="47"/>
      <c r="U211" s="47"/>
      <c r="V211" s="47"/>
      <c r="W211" s="47"/>
      <c r="X211" s="48"/>
      <c r="Y211" s="225"/>
      <c r="Z211" s="23"/>
      <c r="AA211" s="23"/>
      <c r="AB211" s="23"/>
      <c r="AC211" s="23"/>
      <c r="AD211" s="47"/>
      <c r="AE211" s="47"/>
      <c r="AF211" s="47"/>
      <c r="AG211" s="47"/>
      <c r="AH211" s="48"/>
      <c r="AI211" s="225"/>
      <c r="AJ211" s="23"/>
      <c r="AK211" s="23"/>
      <c r="AL211" s="23"/>
      <c r="AM211" s="23"/>
      <c r="AN211" s="47"/>
      <c r="AO211" s="47"/>
      <c r="AP211" s="47"/>
      <c r="AQ211" s="47"/>
      <c r="AR211" s="48"/>
      <c r="AS211" s="225"/>
      <c r="AT211" s="23"/>
      <c r="AU211" s="23"/>
      <c r="AV211" s="23"/>
      <c r="AW211" s="23"/>
      <c r="AX211" s="47"/>
      <c r="AY211" s="47"/>
      <c r="AZ211" s="47"/>
      <c r="BA211" s="47"/>
      <c r="BB211" s="48"/>
      <c r="BC211" s="0"/>
      <c r="BD211" s="0"/>
      <c r="BE211" s="0"/>
      <c r="BF211" s="0"/>
      <c r="BG211" s="0"/>
      <c r="BH211" s="0"/>
      <c r="BI211" s="0"/>
      <c r="BJ211" s="0"/>
      <c r="BK211" s="0"/>
      <c r="BL211" s="0"/>
      <c r="BM211" s="0"/>
      <c r="BN211" s="0"/>
      <c r="BO211" s="0"/>
      <c r="BP211" s="0"/>
      <c r="BQ211" s="0"/>
      <c r="BR211" s="0"/>
      <c r="BS211" s="0"/>
      <c r="BT211" s="0"/>
      <c r="BU211" s="0"/>
      <c r="BV211" s="0"/>
      <c r="BW211" s="0"/>
      <c r="BX211" s="0"/>
      <c r="BY211" s="0"/>
      <c r="BZ211" s="0"/>
      <c r="CA211" s="0"/>
      <c r="CB211" s="0"/>
      <c r="CC211" s="0"/>
      <c r="CD211" s="0"/>
      <c r="CE211" s="0"/>
      <c r="CF211" s="0"/>
      <c r="CG211" s="0"/>
      <c r="CH211" s="0"/>
      <c r="CI211" s="0"/>
      <c r="CJ211" s="0"/>
      <c r="CK211" s="0"/>
      <c r="CL211" s="0"/>
      <c r="CM211" s="0"/>
      <c r="CN211" s="0"/>
      <c r="CO211" s="0"/>
      <c r="CP211" s="0"/>
      <c r="CQ211" s="0"/>
      <c r="CR211" s="0"/>
      <c r="CS211" s="0"/>
      <c r="CT211" s="0"/>
      <c r="CU211" s="0"/>
      <c r="CV211" s="0"/>
      <c r="CW211" s="0"/>
      <c r="CX211" s="0"/>
      <c r="CY211" s="0"/>
      <c r="CZ211" s="0"/>
      <c r="DA211" s="0"/>
      <c r="DB211" s="0"/>
      <c r="DC211" s="0"/>
      <c r="DD211" s="0"/>
      <c r="DE211" s="0"/>
      <c r="DF211" s="0"/>
      <c r="DG211" s="0"/>
      <c r="DH211" s="0"/>
      <c r="DI211" s="0"/>
      <c r="DJ211" s="0"/>
      <c r="DK211" s="0"/>
      <c r="DL211" s="0"/>
      <c r="DM211" s="0"/>
      <c r="DN211" s="0"/>
      <c r="DO211" s="0"/>
      <c r="DP211" s="0"/>
      <c r="DQ211" s="0"/>
      <c r="DR211" s="0"/>
      <c r="DS211" s="0"/>
      <c r="DT211" s="0"/>
      <c r="DU211" s="0"/>
      <c r="DV211" s="0"/>
      <c r="DW211" s="0"/>
      <c r="DX211" s="0"/>
      <c r="DY211" s="0"/>
      <c r="DZ211" s="0"/>
      <c r="EA211" s="0"/>
      <c r="EB211" s="0"/>
      <c r="EC211" s="0"/>
      <c r="ED211" s="0"/>
      <c r="EE211" s="0"/>
      <c r="EF211" s="0"/>
      <c r="EG211" s="0"/>
      <c r="EH211" s="0"/>
      <c r="EI211" s="0"/>
      <c r="EJ211" s="0"/>
      <c r="EK211" s="0"/>
      <c r="EL211" s="0"/>
      <c r="EM211" s="0"/>
      <c r="EN211" s="0"/>
      <c r="EO211" s="0"/>
      <c r="EP211" s="0"/>
      <c r="EQ211" s="0"/>
      <c r="ER211" s="0"/>
      <c r="ES211" s="0"/>
      <c r="ET211" s="0"/>
      <c r="EU211" s="0"/>
      <c r="EV211" s="0"/>
      <c r="EW211" s="0"/>
      <c r="EX211" s="0"/>
      <c r="EY211" s="0"/>
      <c r="EZ211" s="0"/>
      <c r="FA211" s="0"/>
      <c r="FB211" s="0"/>
      <c r="FC211" s="0"/>
      <c r="FD211" s="0"/>
      <c r="FE211" s="0"/>
      <c r="FF211" s="0"/>
      <c r="FG211" s="0"/>
      <c r="FH211" s="0"/>
      <c r="FI211" s="0"/>
      <c r="FJ211" s="0"/>
      <c r="FK211" s="0"/>
      <c r="FL211" s="0"/>
      <c r="FM211" s="0"/>
      <c r="FN211" s="0"/>
      <c r="FO211" s="0"/>
      <c r="FP211" s="0"/>
      <c r="FQ211" s="0"/>
      <c r="FR211" s="0"/>
      <c r="FS211" s="0"/>
      <c r="FT211" s="0"/>
      <c r="FU211" s="0"/>
      <c r="FV211" s="0"/>
      <c r="FW211" s="0"/>
      <c r="FX211" s="0"/>
      <c r="FY211" s="0"/>
      <c r="FZ211" s="0"/>
      <c r="GA211" s="0"/>
      <c r="GB211" s="0"/>
      <c r="GC211" s="0"/>
      <c r="GD211" s="0"/>
      <c r="GE211" s="0"/>
      <c r="GF211" s="0"/>
      <c r="GG211" s="0"/>
      <c r="GH211" s="0"/>
      <c r="GI211" s="0"/>
      <c r="GJ211" s="0"/>
      <c r="GK211" s="0"/>
      <c r="GL211" s="0"/>
      <c r="GM211" s="0"/>
      <c r="GN211" s="0"/>
      <c r="GO211" s="0"/>
      <c r="GP211" s="0"/>
      <c r="GQ211" s="0"/>
      <c r="GR211" s="0"/>
      <c r="GS211" s="0"/>
      <c r="GT211" s="0"/>
      <c r="GU211" s="0"/>
      <c r="GV211" s="0"/>
      <c r="GW211" s="0"/>
      <c r="GX211" s="0"/>
      <c r="GY211" s="0"/>
      <c r="GZ211" s="0"/>
      <c r="HA211" s="0"/>
      <c r="HB211" s="0"/>
      <c r="HC211" s="0"/>
      <c r="HD211" s="0"/>
      <c r="HE211" s="0"/>
      <c r="HF211" s="0"/>
      <c r="HG211" s="0"/>
      <c r="HH211" s="0"/>
      <c r="HI211" s="0"/>
      <c r="HJ211" s="0"/>
      <c r="HK211" s="0"/>
      <c r="HL211" s="0"/>
      <c r="HM211" s="0"/>
      <c r="HN211" s="0"/>
      <c r="HO211" s="0"/>
      <c r="HP211" s="0"/>
      <c r="HQ211" s="0"/>
      <c r="HR211" s="0"/>
      <c r="HS211" s="0"/>
      <c r="HT211" s="0"/>
      <c r="HU211" s="0"/>
      <c r="HV211" s="0"/>
      <c r="HW211" s="0"/>
      <c r="HX211" s="0"/>
      <c r="HY211" s="0"/>
      <c r="HZ211" s="0"/>
      <c r="IA211" s="0"/>
      <c r="IB211" s="0"/>
      <c r="IC211" s="0"/>
      <c r="ID211" s="0"/>
      <c r="IE211" s="0"/>
      <c r="IF211" s="0"/>
      <c r="IG211" s="0"/>
      <c r="IH211" s="0"/>
      <c r="II211" s="0"/>
      <c r="IJ211" s="0"/>
      <c r="IK211" s="0"/>
      <c r="IL211" s="0"/>
      <c r="IM211" s="0"/>
      <c r="IN211" s="0"/>
      <c r="IO211" s="0"/>
      <c r="IP211" s="0"/>
      <c r="IQ211" s="0"/>
      <c r="IR211" s="0"/>
      <c r="IS211" s="0"/>
      <c r="IT211" s="0"/>
      <c r="IU211" s="0"/>
      <c r="IV211" s="0"/>
      <c r="IW211" s="0"/>
      <c r="IX211" s="0"/>
      <c r="IY211" s="0"/>
      <c r="IZ211" s="0"/>
      <c r="JA211" s="0"/>
      <c r="JB211" s="0"/>
      <c r="JC211" s="0"/>
      <c r="JD211" s="0"/>
      <c r="JE211" s="0"/>
      <c r="JF211" s="0"/>
      <c r="JG211" s="0"/>
      <c r="JH211" s="0"/>
      <c r="JI211" s="0"/>
      <c r="JJ211" s="0"/>
      <c r="JK211" s="0"/>
      <c r="JL211" s="0"/>
      <c r="JM211" s="0"/>
      <c r="JN211" s="0"/>
      <c r="JO211" s="0"/>
      <c r="JP211" s="0"/>
      <c r="JQ211" s="0"/>
      <c r="JR211" s="0"/>
      <c r="JS211" s="0"/>
      <c r="JT211" s="0"/>
      <c r="JU211" s="0"/>
      <c r="JV211" s="0"/>
      <c r="JW211" s="0"/>
      <c r="JX211" s="0"/>
      <c r="JY211" s="0"/>
      <c r="JZ211" s="0"/>
      <c r="KA211" s="0"/>
      <c r="KB211" s="0"/>
      <c r="KC211" s="0"/>
      <c r="KD211" s="0"/>
      <c r="KE211" s="0"/>
      <c r="KF211" s="0"/>
      <c r="KG211" s="0"/>
      <c r="KH211" s="0"/>
      <c r="KI211" s="0"/>
      <c r="KJ211" s="0"/>
      <c r="KK211" s="0"/>
      <c r="KL211" s="0"/>
      <c r="KM211" s="0"/>
      <c r="KN211" s="0"/>
      <c r="KO211" s="0"/>
      <c r="KP211" s="0"/>
      <c r="KQ211" s="0"/>
      <c r="KR211" s="0"/>
      <c r="KS211" s="0"/>
      <c r="KT211" s="0"/>
      <c r="KU211" s="0"/>
      <c r="KV211" s="0"/>
      <c r="KW211" s="0"/>
      <c r="KX211" s="0"/>
      <c r="KY211" s="0"/>
      <c r="KZ211" s="0"/>
      <c r="LA211" s="0"/>
      <c r="LB211" s="0"/>
      <c r="LC211" s="0"/>
      <c r="LD211" s="0"/>
      <c r="LE211" s="0"/>
      <c r="LF211" s="0"/>
      <c r="LG211" s="0"/>
      <c r="LH211" s="0"/>
      <c r="LI211" s="0"/>
      <c r="LJ211" s="0"/>
      <c r="LK211" s="0"/>
      <c r="LL211" s="0"/>
      <c r="LM211" s="0"/>
      <c r="LN211" s="0"/>
      <c r="LO211" s="0"/>
      <c r="LP211" s="0"/>
      <c r="LQ211" s="0"/>
      <c r="LR211" s="0"/>
      <c r="LS211" s="0"/>
      <c r="LT211" s="0"/>
      <c r="LU211" s="0"/>
      <c r="LV211" s="0"/>
      <c r="LW211" s="0"/>
      <c r="LX211" s="0"/>
      <c r="LY211" s="0"/>
      <c r="LZ211" s="0"/>
      <c r="MA211" s="0"/>
      <c r="MB211" s="0"/>
      <c r="MC211" s="0"/>
      <c r="MD211" s="0"/>
      <c r="ME211" s="0"/>
      <c r="MF211" s="0"/>
      <c r="MG211" s="0"/>
      <c r="MH211" s="0"/>
      <c r="MI211" s="0"/>
      <c r="MJ211" s="0"/>
      <c r="MK211" s="0"/>
      <c r="ML211" s="0"/>
      <c r="MM211" s="0"/>
      <c r="MN211" s="0"/>
      <c r="MO211" s="0"/>
      <c r="MP211" s="0"/>
      <c r="MQ211" s="0"/>
      <c r="MR211" s="0"/>
      <c r="MS211" s="0"/>
      <c r="MT211" s="0"/>
      <c r="MU211" s="0"/>
      <c r="MV211" s="0"/>
      <c r="MW211" s="0"/>
      <c r="MX211" s="0"/>
      <c r="MY211" s="0"/>
      <c r="MZ211" s="0"/>
      <c r="NA211" s="0"/>
      <c r="NB211" s="0"/>
      <c r="NC211" s="0"/>
      <c r="ND211" s="0"/>
      <c r="NE211" s="0"/>
      <c r="NF211" s="0"/>
      <c r="NG211" s="0"/>
      <c r="NH211" s="0"/>
      <c r="NI211" s="0"/>
      <c r="NJ211" s="0"/>
      <c r="NK211" s="0"/>
      <c r="NL211" s="0"/>
      <c r="NM211" s="0"/>
      <c r="NN211" s="0"/>
      <c r="NO211" s="0"/>
      <c r="NP211" s="0"/>
      <c r="NQ211" s="0"/>
      <c r="NR211" s="0"/>
      <c r="NS211" s="0"/>
      <c r="NT211" s="0"/>
      <c r="NU211" s="0"/>
      <c r="NV211" s="0"/>
      <c r="NW211" s="0"/>
      <c r="NX211" s="0"/>
      <c r="NY211" s="0"/>
      <c r="NZ211" s="0"/>
      <c r="OA211" s="0"/>
      <c r="OB211" s="0"/>
      <c r="OC211" s="0"/>
      <c r="OD211" s="0"/>
      <c r="OE211" s="0"/>
      <c r="OF211" s="0"/>
      <c r="OG211" s="0"/>
      <c r="OH211" s="0"/>
      <c r="OI211" s="0"/>
      <c r="OJ211" s="0"/>
      <c r="OK211" s="0"/>
      <c r="OL211" s="0"/>
      <c r="OM211" s="0"/>
      <c r="ON211" s="0"/>
      <c r="OO211" s="0"/>
      <c r="OP211" s="0"/>
      <c r="OQ211" s="0"/>
      <c r="OR211" s="0"/>
      <c r="OS211" s="0"/>
      <c r="OT211" s="0"/>
      <c r="OU211" s="0"/>
      <c r="OV211" s="0"/>
      <c r="OW211" s="0"/>
      <c r="OX211" s="0"/>
      <c r="OY211" s="0"/>
      <c r="OZ211" s="0"/>
      <c r="PA211" s="0"/>
      <c r="PB211" s="0"/>
      <c r="PC211" s="0"/>
      <c r="PD211" s="0"/>
      <c r="PE211" s="0"/>
      <c r="PF211" s="0"/>
      <c r="PG211" s="0"/>
      <c r="PH211" s="0"/>
      <c r="PI211" s="0"/>
      <c r="PJ211" s="0"/>
      <c r="PK211" s="0"/>
      <c r="PL211" s="0"/>
      <c r="PM211" s="0"/>
      <c r="PN211" s="0"/>
      <c r="PO211" s="0"/>
      <c r="PP211" s="0"/>
      <c r="PQ211" s="0"/>
      <c r="PR211" s="0"/>
      <c r="PS211" s="0"/>
      <c r="PT211" s="0"/>
      <c r="PU211" s="0"/>
      <c r="PV211" s="0"/>
      <c r="PW211" s="0"/>
      <c r="PX211" s="0"/>
      <c r="PY211" s="0"/>
      <c r="PZ211" s="0"/>
      <c r="QA211" s="0"/>
      <c r="QB211" s="0"/>
      <c r="QC211" s="0"/>
      <c r="QD211" s="0"/>
      <c r="QE211" s="0"/>
      <c r="QF211" s="0"/>
      <c r="QG211" s="0"/>
      <c r="QH211" s="0"/>
      <c r="QI211" s="0"/>
      <c r="QJ211" s="0"/>
      <c r="QK211" s="0"/>
      <c r="QL211" s="0"/>
      <c r="QM211" s="0"/>
      <c r="QN211" s="0"/>
      <c r="QO211" s="0"/>
      <c r="QP211" s="0"/>
      <c r="QQ211" s="0"/>
      <c r="QR211" s="0"/>
      <c r="QS211" s="0"/>
      <c r="QT211" s="0"/>
      <c r="QU211" s="0"/>
      <c r="QV211" s="0"/>
      <c r="QW211" s="0"/>
      <c r="QX211" s="0"/>
      <c r="QY211" s="0"/>
      <c r="QZ211" s="0"/>
      <c r="RA211" s="0"/>
      <c r="RB211" s="0"/>
      <c r="RC211" s="0"/>
      <c r="RD211" s="0"/>
      <c r="RE211" s="0"/>
      <c r="RF211" s="0"/>
      <c r="RG211" s="0"/>
      <c r="RH211" s="0"/>
      <c r="RI211" s="0"/>
      <c r="RJ211" s="0"/>
      <c r="RK211" s="0"/>
      <c r="RL211" s="0"/>
      <c r="RM211" s="0"/>
      <c r="RN211" s="0"/>
      <c r="RO211" s="0"/>
      <c r="RP211" s="0"/>
      <c r="RQ211" s="0"/>
      <c r="RR211" s="0"/>
      <c r="RS211" s="0"/>
      <c r="RT211" s="0"/>
      <c r="RU211" s="0"/>
      <c r="RV211" s="0"/>
      <c r="RW211" s="0"/>
      <c r="RX211" s="0"/>
      <c r="RY211" s="0"/>
      <c r="RZ211" s="0"/>
      <c r="SA211" s="0"/>
      <c r="SB211" s="0"/>
      <c r="SC211" s="0"/>
      <c r="SD211" s="0"/>
      <c r="SE211" s="0"/>
      <c r="SF211" s="0"/>
      <c r="SG211" s="0"/>
      <c r="SH211" s="0"/>
      <c r="SI211" s="0"/>
      <c r="SJ211" s="0"/>
      <c r="SK211" s="0"/>
      <c r="SL211" s="0"/>
      <c r="SM211" s="0"/>
      <c r="SN211" s="0"/>
      <c r="SO211" s="0"/>
      <c r="SP211" s="0"/>
      <c r="SQ211" s="0"/>
      <c r="SR211" s="0"/>
      <c r="SS211" s="0"/>
      <c r="ST211" s="0"/>
      <c r="SU211" s="0"/>
      <c r="SV211" s="0"/>
      <c r="SW211" s="0"/>
      <c r="SX211" s="0"/>
      <c r="SY211" s="0"/>
      <c r="SZ211" s="0"/>
      <c r="TA211" s="0"/>
      <c r="TB211" s="0"/>
      <c r="TC211" s="0"/>
      <c r="TD211" s="0"/>
      <c r="TE211" s="0"/>
      <c r="TF211" s="0"/>
      <c r="TG211" s="0"/>
      <c r="TH211" s="0"/>
      <c r="TI211" s="0"/>
      <c r="TJ211" s="0"/>
      <c r="TK211" s="0"/>
      <c r="TL211" s="0"/>
      <c r="TM211" s="0"/>
      <c r="TN211" s="0"/>
      <c r="TO211" s="0"/>
      <c r="TP211" s="0"/>
      <c r="TQ211" s="0"/>
      <c r="TR211" s="0"/>
      <c r="TS211" s="0"/>
      <c r="TT211" s="0"/>
      <c r="TU211" s="0"/>
      <c r="TV211" s="0"/>
      <c r="TW211" s="0"/>
      <c r="TX211" s="0"/>
      <c r="TY211" s="0"/>
      <c r="TZ211" s="0"/>
      <c r="UA211" s="0"/>
      <c r="UB211" s="0"/>
      <c r="UC211" s="0"/>
      <c r="UD211" s="0"/>
      <c r="UE211" s="0"/>
      <c r="UF211" s="0"/>
      <c r="UG211" s="0"/>
      <c r="UH211" s="0"/>
      <c r="UI211" s="0"/>
      <c r="UJ211" s="0"/>
      <c r="UK211" s="0"/>
      <c r="UL211" s="0"/>
      <c r="UM211" s="0"/>
      <c r="UN211" s="0"/>
      <c r="UO211" s="0"/>
      <c r="UP211" s="0"/>
      <c r="UQ211" s="0"/>
      <c r="UR211" s="0"/>
      <c r="US211" s="0"/>
      <c r="UT211" s="0"/>
      <c r="UU211" s="0"/>
      <c r="UV211" s="0"/>
      <c r="UW211" s="0"/>
      <c r="UX211" s="0"/>
      <c r="UY211" s="0"/>
      <c r="UZ211" s="0"/>
      <c r="VA211" s="0"/>
      <c r="VB211" s="0"/>
      <c r="VC211" s="0"/>
      <c r="VD211" s="0"/>
      <c r="VE211" s="0"/>
      <c r="VF211" s="0"/>
      <c r="VG211" s="0"/>
      <c r="VH211" s="0"/>
      <c r="VI211" s="0"/>
      <c r="VJ211" s="0"/>
      <c r="VK211" s="0"/>
      <c r="VL211" s="0"/>
      <c r="VM211" s="0"/>
      <c r="VN211" s="0"/>
      <c r="VO211" s="0"/>
      <c r="VP211" s="0"/>
      <c r="VQ211" s="0"/>
      <c r="VR211" s="0"/>
      <c r="VS211" s="0"/>
      <c r="VT211" s="0"/>
      <c r="VU211" s="0"/>
      <c r="VV211" s="0"/>
      <c r="VW211" s="0"/>
      <c r="VX211" s="0"/>
      <c r="VY211" s="0"/>
      <c r="VZ211" s="0"/>
      <c r="WA211" s="0"/>
      <c r="WB211" s="0"/>
      <c r="WC211" s="0"/>
      <c r="WD211" s="0"/>
      <c r="WE211" s="0"/>
      <c r="WF211" s="0"/>
      <c r="WG211" s="0"/>
      <c r="WH211" s="0"/>
      <c r="WI211" s="0"/>
      <c r="WJ211" s="0"/>
      <c r="WK211" s="0"/>
      <c r="WL211" s="0"/>
      <c r="WM211" s="0"/>
      <c r="WN211" s="0"/>
      <c r="WO211" s="0"/>
      <c r="WP211" s="0"/>
      <c r="WQ211" s="0"/>
      <c r="WR211" s="0"/>
      <c r="WS211" s="0"/>
      <c r="WT211" s="0"/>
      <c r="WU211" s="0"/>
      <c r="WV211" s="0"/>
      <c r="WW211" s="0"/>
      <c r="WX211" s="0"/>
      <c r="WY211" s="0"/>
      <c r="WZ211" s="0"/>
      <c r="XA211" s="0"/>
      <c r="XB211" s="0"/>
      <c r="XC211" s="0"/>
      <c r="XD211" s="0"/>
      <c r="XE211" s="0"/>
      <c r="XF211" s="0"/>
      <c r="XG211" s="0"/>
      <c r="XH211" s="0"/>
      <c r="XI211" s="0"/>
      <c r="XJ211" s="0"/>
      <c r="XK211" s="0"/>
      <c r="XL211" s="0"/>
      <c r="XM211" s="0"/>
      <c r="XN211" s="0"/>
      <c r="XO211" s="0"/>
      <c r="XP211" s="0"/>
      <c r="XQ211" s="0"/>
      <c r="XR211" s="0"/>
      <c r="XS211" s="0"/>
      <c r="XT211" s="0"/>
      <c r="XU211" s="0"/>
      <c r="XV211" s="0"/>
      <c r="XW211" s="0"/>
      <c r="XX211" s="0"/>
      <c r="XY211" s="0"/>
      <c r="XZ211" s="0"/>
      <c r="YA211" s="0"/>
      <c r="YB211" s="0"/>
      <c r="YC211" s="0"/>
      <c r="YD211" s="0"/>
      <c r="YE211" s="0"/>
      <c r="YF211" s="0"/>
      <c r="YG211" s="0"/>
      <c r="YH211" s="0"/>
      <c r="YI211" s="0"/>
      <c r="YJ211" s="0"/>
      <c r="YK211" s="0"/>
      <c r="YL211" s="0"/>
      <c r="YM211" s="0"/>
      <c r="YN211" s="0"/>
      <c r="YO211" s="0"/>
      <c r="YP211" s="0"/>
      <c r="YQ211" s="0"/>
      <c r="YR211" s="0"/>
      <c r="YS211" s="0"/>
      <c r="YT211" s="0"/>
      <c r="YU211" s="0"/>
      <c r="YV211" s="0"/>
      <c r="YW211" s="0"/>
      <c r="YX211" s="0"/>
      <c r="YY211" s="0"/>
      <c r="YZ211" s="0"/>
      <c r="ZA211" s="0"/>
      <c r="ZB211" s="0"/>
      <c r="ZC211" s="0"/>
      <c r="ZD211" s="0"/>
      <c r="ZE211" s="0"/>
      <c r="ZF211" s="0"/>
      <c r="ZG211" s="0"/>
      <c r="ZH211" s="0"/>
      <c r="ZI211" s="0"/>
      <c r="ZJ211" s="0"/>
      <c r="ZK211" s="0"/>
      <c r="ZL211" s="0"/>
      <c r="ZM211" s="0"/>
      <c r="ZN211" s="0"/>
      <c r="ZO211" s="0"/>
      <c r="ZP211" s="0"/>
      <c r="ZQ211" s="0"/>
      <c r="ZR211" s="0"/>
      <c r="ZS211" s="0"/>
      <c r="ZT211" s="0"/>
      <c r="ZU211" s="0"/>
      <c r="ZV211" s="0"/>
      <c r="ZW211" s="0"/>
      <c r="ZX211" s="0"/>
      <c r="ZY211" s="0"/>
      <c r="ZZ211" s="0"/>
      <c r="AAA211" s="0"/>
      <c r="AAB211" s="0"/>
      <c r="AAC211" s="0"/>
      <c r="AAD211" s="0"/>
      <c r="AAE211" s="0"/>
      <c r="AAF211" s="0"/>
      <c r="AAG211" s="0"/>
      <c r="AAH211" s="0"/>
      <c r="AAI211" s="0"/>
      <c r="AAJ211" s="0"/>
      <c r="AAK211" s="0"/>
      <c r="AAL211" s="0"/>
      <c r="AAM211" s="0"/>
      <c r="AAN211" s="0"/>
      <c r="AAO211" s="0"/>
      <c r="AAP211" s="0"/>
      <c r="AAQ211" s="0"/>
      <c r="AAR211" s="0"/>
      <c r="AAS211" s="0"/>
      <c r="AAT211" s="0"/>
      <c r="AAU211" s="0"/>
      <c r="AAV211" s="0"/>
      <c r="AAW211" s="0"/>
      <c r="AAX211" s="0"/>
      <c r="AAY211" s="0"/>
      <c r="AAZ211" s="0"/>
      <c r="ABA211" s="0"/>
      <c r="ABB211" s="0"/>
      <c r="ABC211" s="0"/>
      <c r="ABD211" s="0"/>
      <c r="ABE211" s="0"/>
      <c r="ABF211" s="0"/>
      <c r="ABG211" s="0"/>
      <c r="ABH211" s="0"/>
      <c r="ABI211" s="0"/>
      <c r="ABJ211" s="0"/>
      <c r="ABK211" s="0"/>
      <c r="ABL211" s="0"/>
      <c r="ABM211" s="0"/>
      <c r="ABN211" s="0"/>
      <c r="ABO211" s="0"/>
      <c r="ABP211" s="0"/>
      <c r="ABQ211" s="0"/>
      <c r="ABR211" s="0"/>
      <c r="ABS211" s="0"/>
      <c r="ABT211" s="0"/>
      <c r="ABU211" s="0"/>
      <c r="ABV211" s="0"/>
      <c r="ABW211" s="0"/>
      <c r="ABX211" s="0"/>
      <c r="ABY211" s="0"/>
      <c r="ABZ211" s="0"/>
      <c r="ACA211" s="0"/>
      <c r="ACB211" s="0"/>
      <c r="ACC211" s="0"/>
      <c r="ACD211" s="0"/>
      <c r="ACE211" s="0"/>
      <c r="ACF211" s="0"/>
      <c r="ACG211" s="0"/>
      <c r="ACH211" s="0"/>
      <c r="ACI211" s="0"/>
      <c r="ACJ211" s="0"/>
      <c r="ACK211" s="0"/>
      <c r="ACL211" s="0"/>
      <c r="ACM211" s="0"/>
      <c r="ACN211" s="0"/>
      <c r="ACO211" s="0"/>
      <c r="ACP211" s="0"/>
      <c r="ACQ211" s="0"/>
      <c r="ACR211" s="0"/>
      <c r="ACS211" s="0"/>
      <c r="ACT211" s="0"/>
      <c r="ACU211" s="0"/>
      <c r="ACV211" s="0"/>
      <c r="ACW211" s="0"/>
      <c r="ACX211" s="0"/>
      <c r="ACY211" s="0"/>
      <c r="ACZ211" s="0"/>
      <c r="ADA211" s="0"/>
      <c r="ADB211" s="0"/>
      <c r="ADC211" s="0"/>
      <c r="ADD211" s="0"/>
      <c r="ADE211" s="0"/>
      <c r="ADF211" s="0"/>
      <c r="ADG211" s="0"/>
      <c r="ADH211" s="0"/>
      <c r="ADI211" s="0"/>
      <c r="ADJ211" s="0"/>
      <c r="ADK211" s="0"/>
      <c r="ADL211" s="0"/>
      <c r="ADM211" s="0"/>
      <c r="ADN211" s="0"/>
      <c r="ADO211" s="0"/>
      <c r="ADP211" s="0"/>
      <c r="ADQ211" s="0"/>
      <c r="ADR211" s="0"/>
      <c r="ADS211" s="0"/>
      <c r="ADT211" s="0"/>
      <c r="ADU211" s="0"/>
      <c r="ADV211" s="0"/>
      <c r="ADW211" s="0"/>
      <c r="ADX211" s="0"/>
      <c r="ADY211" s="0"/>
      <c r="ADZ211" s="0"/>
      <c r="AEA211" s="0"/>
      <c r="AEB211" s="0"/>
      <c r="AEC211" s="0"/>
      <c r="AED211" s="0"/>
      <c r="AEE211" s="0"/>
      <c r="AEF211" s="0"/>
      <c r="AEG211" s="0"/>
      <c r="AEH211" s="0"/>
      <c r="AEI211" s="0"/>
      <c r="AEJ211" s="0"/>
      <c r="AEK211" s="0"/>
      <c r="AEL211" s="0"/>
      <c r="AEM211" s="0"/>
      <c r="AEN211" s="0"/>
      <c r="AEO211" s="0"/>
      <c r="AEP211" s="0"/>
      <c r="AEQ211" s="0"/>
      <c r="AER211" s="0"/>
      <c r="AES211" s="0"/>
      <c r="AET211" s="0"/>
      <c r="AEU211" s="0"/>
      <c r="AEV211" s="0"/>
      <c r="AEW211" s="0"/>
      <c r="AEX211" s="0"/>
      <c r="AEY211" s="0"/>
      <c r="AEZ211" s="0"/>
      <c r="AFA211" s="0"/>
      <c r="AFB211" s="0"/>
      <c r="AFC211" s="0"/>
      <c r="AFD211" s="0"/>
      <c r="AFE211" s="0"/>
      <c r="AFF211" s="0"/>
      <c r="AFG211" s="0"/>
      <c r="AFH211" s="0"/>
      <c r="AFI211" s="0"/>
      <c r="AFJ211" s="0"/>
      <c r="AFK211" s="0"/>
      <c r="AFL211" s="0"/>
      <c r="AFM211" s="0"/>
      <c r="AFN211" s="0"/>
      <c r="AFO211" s="0"/>
      <c r="AFP211" s="0"/>
      <c r="AFQ211" s="0"/>
      <c r="AFR211" s="0"/>
      <c r="AFS211" s="0"/>
      <c r="AFT211" s="0"/>
      <c r="AFU211" s="0"/>
      <c r="AFV211" s="0"/>
      <c r="AFW211" s="0"/>
      <c r="AFX211" s="0"/>
      <c r="AFY211" s="0"/>
      <c r="AFZ211" s="0"/>
      <c r="AGA211" s="0"/>
      <c r="AGB211" s="0"/>
      <c r="AGC211" s="0"/>
      <c r="AGD211" s="0"/>
      <c r="AGE211" s="0"/>
      <c r="AGF211" s="0"/>
      <c r="AGG211" s="0"/>
      <c r="AGH211" s="0"/>
      <c r="AGI211" s="0"/>
      <c r="AGJ211" s="0"/>
      <c r="AGK211" s="0"/>
      <c r="AGL211" s="0"/>
      <c r="AGM211" s="0"/>
      <c r="AGN211" s="0"/>
      <c r="AGO211" s="0"/>
      <c r="AGP211" s="0"/>
      <c r="AGQ211" s="0"/>
      <c r="AGR211" s="0"/>
      <c r="AGS211" s="0"/>
      <c r="AGT211" s="0"/>
      <c r="AGU211" s="0"/>
      <c r="AGV211" s="0"/>
      <c r="AGW211" s="0"/>
      <c r="AGX211" s="0"/>
      <c r="AGY211" s="0"/>
      <c r="AGZ211" s="0"/>
      <c r="AHA211" s="0"/>
      <c r="AHB211" s="0"/>
      <c r="AHC211" s="0"/>
      <c r="AHD211" s="0"/>
      <c r="AHE211" s="0"/>
      <c r="AHF211" s="0"/>
      <c r="AHG211" s="0"/>
      <c r="AHH211" s="0"/>
      <c r="AHI211" s="0"/>
      <c r="AHJ211" s="0"/>
      <c r="AHK211" s="0"/>
      <c r="AHL211" s="0"/>
      <c r="AHM211" s="0"/>
      <c r="AHN211" s="0"/>
      <c r="AHO211" s="0"/>
      <c r="AHP211" s="0"/>
      <c r="AHQ211" s="0"/>
      <c r="AHR211" s="0"/>
      <c r="AHS211" s="0"/>
      <c r="AHT211" s="0"/>
      <c r="AHU211" s="0"/>
      <c r="AHV211" s="0"/>
      <c r="AHW211" s="0"/>
      <c r="AHX211" s="0"/>
      <c r="AHY211" s="0"/>
      <c r="AHZ211" s="0"/>
      <c r="AIA211" s="0"/>
      <c r="AIB211" s="0"/>
      <c r="AIC211" s="0"/>
      <c r="AID211" s="0"/>
      <c r="AIE211" s="0"/>
      <c r="AIF211" s="0"/>
      <c r="AIG211" s="0"/>
      <c r="AIH211" s="0"/>
      <c r="AII211" s="0"/>
      <c r="AIJ211" s="0"/>
      <c r="AIK211" s="0"/>
      <c r="AIL211" s="0"/>
      <c r="AIM211" s="0"/>
      <c r="AIN211" s="0"/>
      <c r="AIO211" s="0"/>
      <c r="AIP211" s="0"/>
      <c r="AIQ211" s="0"/>
      <c r="AIR211" s="0"/>
      <c r="AIS211" s="0"/>
      <c r="AIT211" s="0"/>
      <c r="AIU211" s="0"/>
      <c r="AIV211" s="0"/>
      <c r="AIW211" s="0"/>
      <c r="AIX211" s="0"/>
      <c r="AIY211" s="0"/>
      <c r="AIZ211" s="0"/>
      <c r="AJA211" s="0"/>
      <c r="AJB211" s="0"/>
      <c r="AJC211" s="0"/>
      <c r="AJD211" s="0"/>
      <c r="AJE211" s="0"/>
      <c r="AJF211" s="0"/>
      <c r="AJG211" s="0"/>
      <c r="AJH211" s="0"/>
      <c r="AJI211" s="0"/>
      <c r="AJJ211" s="0"/>
      <c r="AJK211" s="0"/>
      <c r="AJL211" s="0"/>
      <c r="AJM211" s="0"/>
      <c r="AJN211" s="0"/>
      <c r="AJO211" s="0"/>
      <c r="AJP211" s="0"/>
      <c r="AJQ211" s="0"/>
      <c r="AJR211" s="0"/>
      <c r="AJS211" s="0"/>
      <c r="AJT211" s="0"/>
      <c r="AJU211" s="0"/>
      <c r="AJV211" s="0"/>
      <c r="AJW211" s="0"/>
      <c r="AJX211" s="0"/>
      <c r="AJY211" s="0"/>
      <c r="AJZ211" s="0"/>
      <c r="AKA211" s="0"/>
      <c r="AKB211" s="0"/>
      <c r="AKC211" s="0"/>
      <c r="AKD211" s="0"/>
      <c r="AKE211" s="0"/>
      <c r="AKF211" s="0"/>
      <c r="AKG211" s="0"/>
      <c r="AKH211" s="0"/>
      <c r="AKI211" s="0"/>
      <c r="AKJ211" s="0"/>
      <c r="AKK211" s="0"/>
      <c r="AKL211" s="0"/>
      <c r="AKM211" s="0"/>
      <c r="AKN211" s="0"/>
      <c r="AKO211" s="0"/>
      <c r="AKP211" s="0"/>
      <c r="AKQ211" s="0"/>
      <c r="AKR211" s="0"/>
      <c r="AKS211" s="0"/>
      <c r="AKT211" s="0"/>
      <c r="AKU211" s="0"/>
      <c r="AKV211" s="0"/>
      <c r="AKW211" s="0"/>
      <c r="AKX211" s="0"/>
      <c r="AKY211" s="0"/>
      <c r="AKZ211" s="0"/>
      <c r="ALA211" s="0"/>
      <c r="ALB211" s="0"/>
      <c r="ALC211" s="0"/>
      <c r="ALD211" s="0"/>
      <c r="ALE211" s="0"/>
      <c r="ALF211" s="0"/>
      <c r="ALG211" s="0"/>
      <c r="ALH211" s="0"/>
      <c r="ALI211" s="0"/>
      <c r="ALJ211" s="0"/>
      <c r="ALK211" s="0"/>
      <c r="ALL211" s="0"/>
      <c r="ALM211" s="0"/>
      <c r="ALN211" s="0"/>
      <c r="ALO211" s="0"/>
      <c r="ALP211" s="0"/>
      <c r="ALQ211" s="0"/>
      <c r="ALR211" s="0"/>
      <c r="ALS211" s="0"/>
      <c r="ALT211" s="0"/>
      <c r="ALU211" s="0"/>
      <c r="ALV211" s="0"/>
      <c r="ALW211" s="0"/>
      <c r="ALX211" s="0"/>
      <c r="ALY211" s="0"/>
      <c r="ALZ211" s="0"/>
      <c r="AMA211" s="0"/>
      <c r="AMB211" s="0"/>
      <c r="AMC211" s="0"/>
      <c r="AMD211" s="0"/>
      <c r="AME211" s="0"/>
      <c r="AMF211" s="0"/>
      <c r="AMG211" s="0"/>
      <c r="AMH211" s="0"/>
      <c r="AMI211" s="0"/>
      <c r="AMJ211" s="0"/>
    </row>
    <row r="212" customFormat="false" ht="15.75" hidden="false" customHeight="true" outlineLevel="0" collapsed="false">
      <c r="A212" s="270"/>
      <c r="B212" s="283"/>
      <c r="C212" s="49"/>
      <c r="D212" s="49"/>
      <c r="E212" s="27"/>
      <c r="F212" s="27"/>
      <c r="G212" s="27"/>
      <c r="H212" s="27"/>
      <c r="I212" s="27"/>
      <c r="J212" s="49"/>
      <c r="K212" s="49"/>
      <c r="L212" s="49"/>
      <c r="M212" s="49"/>
      <c r="N212" s="49"/>
      <c r="O212" s="226"/>
      <c r="P212" s="27"/>
      <c r="Q212" s="27"/>
      <c r="R212" s="27"/>
      <c r="S212" s="27"/>
      <c r="T212" s="49"/>
      <c r="U212" s="49"/>
      <c r="V212" s="49"/>
      <c r="W212" s="49"/>
      <c r="X212" s="50"/>
      <c r="Y212" s="226"/>
      <c r="Z212" s="27"/>
      <c r="AA212" s="27"/>
      <c r="AB212" s="27"/>
      <c r="AC212" s="27"/>
      <c r="AD212" s="49"/>
      <c r="AE212" s="49"/>
      <c r="AF212" s="49"/>
      <c r="AG212" s="49"/>
      <c r="AH212" s="50"/>
      <c r="AI212" s="226"/>
      <c r="AJ212" s="27"/>
      <c r="AK212" s="27"/>
      <c r="AL212" s="27"/>
      <c r="AM212" s="27"/>
      <c r="AN212" s="49"/>
      <c r="AO212" s="49"/>
      <c r="AP212" s="49"/>
      <c r="AQ212" s="49"/>
      <c r="AR212" s="50"/>
      <c r="AS212" s="226"/>
      <c r="AT212" s="27"/>
      <c r="AU212" s="27"/>
      <c r="AV212" s="27"/>
      <c r="AW212" s="27"/>
      <c r="AX212" s="49"/>
      <c r="AY212" s="49"/>
      <c r="AZ212" s="49"/>
      <c r="BA212" s="49"/>
      <c r="BB212" s="50"/>
      <c r="BC212" s="0"/>
      <c r="BD212" s="0"/>
      <c r="BE212" s="0"/>
      <c r="BF212" s="0"/>
      <c r="BG212" s="0"/>
      <c r="BH212" s="0"/>
      <c r="BI212" s="0"/>
      <c r="BJ212" s="0"/>
      <c r="BK212" s="0"/>
      <c r="BL212" s="0"/>
      <c r="BM212" s="0"/>
      <c r="BN212" s="0"/>
      <c r="BO212" s="0"/>
      <c r="BP212" s="0"/>
      <c r="BQ212" s="0"/>
      <c r="BR212" s="0"/>
      <c r="BS212" s="0"/>
      <c r="BT212" s="0"/>
      <c r="BU212" s="0"/>
      <c r="BV212" s="0"/>
      <c r="BW212" s="0"/>
      <c r="BX212" s="0"/>
      <c r="BY212" s="0"/>
      <c r="BZ212" s="0"/>
      <c r="CA212" s="0"/>
      <c r="CB212" s="0"/>
      <c r="CC212" s="0"/>
      <c r="CD212" s="0"/>
      <c r="CE212" s="0"/>
      <c r="CF212" s="0"/>
      <c r="CG212" s="0"/>
      <c r="CH212" s="0"/>
      <c r="CI212" s="0"/>
      <c r="CJ212" s="0"/>
      <c r="CK212" s="0"/>
      <c r="CL212" s="0"/>
      <c r="CM212" s="0"/>
      <c r="CN212" s="0"/>
      <c r="CO212" s="0"/>
      <c r="CP212" s="0"/>
      <c r="CQ212" s="0"/>
      <c r="CR212" s="0"/>
      <c r="CS212" s="0"/>
      <c r="CT212" s="0"/>
      <c r="CU212" s="0"/>
      <c r="CV212" s="0"/>
      <c r="CW212" s="0"/>
      <c r="CX212" s="0"/>
      <c r="CY212" s="0"/>
      <c r="CZ212" s="0"/>
      <c r="DA212" s="0"/>
      <c r="DB212" s="0"/>
      <c r="DC212" s="0"/>
      <c r="DD212" s="0"/>
      <c r="DE212" s="0"/>
      <c r="DF212" s="0"/>
      <c r="DG212" s="0"/>
      <c r="DH212" s="0"/>
      <c r="DI212" s="0"/>
      <c r="DJ212" s="0"/>
      <c r="DK212" s="0"/>
      <c r="DL212" s="0"/>
      <c r="DM212" s="0"/>
      <c r="DN212" s="0"/>
      <c r="DO212" s="0"/>
      <c r="DP212" s="0"/>
      <c r="DQ212" s="0"/>
      <c r="DR212" s="0"/>
      <c r="DS212" s="0"/>
      <c r="DT212" s="0"/>
      <c r="DU212" s="0"/>
      <c r="DV212" s="0"/>
      <c r="DW212" s="0"/>
      <c r="DX212" s="0"/>
      <c r="DY212" s="0"/>
      <c r="DZ212" s="0"/>
      <c r="EA212" s="0"/>
      <c r="EB212" s="0"/>
      <c r="EC212" s="0"/>
      <c r="ED212" s="0"/>
      <c r="EE212" s="0"/>
      <c r="EF212" s="0"/>
      <c r="EG212" s="0"/>
      <c r="EH212" s="0"/>
      <c r="EI212" s="0"/>
      <c r="EJ212" s="0"/>
      <c r="EK212" s="0"/>
      <c r="EL212" s="0"/>
      <c r="EM212" s="0"/>
      <c r="EN212" s="0"/>
      <c r="EO212" s="0"/>
      <c r="EP212" s="0"/>
      <c r="EQ212" s="0"/>
      <c r="ER212" s="0"/>
      <c r="ES212" s="0"/>
      <c r="ET212" s="0"/>
      <c r="EU212" s="0"/>
      <c r="EV212" s="0"/>
      <c r="EW212" s="0"/>
      <c r="EX212" s="0"/>
      <c r="EY212" s="0"/>
      <c r="EZ212" s="0"/>
      <c r="FA212" s="0"/>
      <c r="FB212" s="0"/>
      <c r="FC212" s="0"/>
      <c r="FD212" s="0"/>
      <c r="FE212" s="0"/>
      <c r="FF212" s="0"/>
      <c r="FG212" s="0"/>
      <c r="FH212" s="0"/>
      <c r="FI212" s="0"/>
      <c r="FJ212" s="0"/>
      <c r="FK212" s="0"/>
      <c r="FL212" s="0"/>
      <c r="FM212" s="0"/>
      <c r="FN212" s="0"/>
      <c r="FO212" s="0"/>
      <c r="FP212" s="0"/>
      <c r="FQ212" s="0"/>
      <c r="FR212" s="0"/>
      <c r="FS212" s="0"/>
      <c r="FT212" s="0"/>
      <c r="FU212" s="0"/>
      <c r="FV212" s="0"/>
      <c r="FW212" s="0"/>
      <c r="FX212" s="0"/>
      <c r="FY212" s="0"/>
      <c r="FZ212" s="0"/>
      <c r="GA212" s="0"/>
      <c r="GB212" s="0"/>
      <c r="GC212" s="0"/>
      <c r="GD212" s="0"/>
      <c r="GE212" s="0"/>
      <c r="GF212" s="0"/>
      <c r="GG212" s="0"/>
      <c r="GH212" s="0"/>
      <c r="GI212" s="0"/>
      <c r="GJ212" s="0"/>
      <c r="GK212" s="0"/>
      <c r="GL212" s="0"/>
      <c r="GM212" s="0"/>
      <c r="GN212" s="0"/>
      <c r="GO212" s="0"/>
      <c r="GP212" s="0"/>
      <c r="GQ212" s="0"/>
      <c r="GR212" s="0"/>
      <c r="GS212" s="0"/>
      <c r="GT212" s="0"/>
      <c r="GU212" s="0"/>
      <c r="GV212" s="0"/>
      <c r="GW212" s="0"/>
      <c r="GX212" s="0"/>
      <c r="GY212" s="0"/>
      <c r="GZ212" s="0"/>
      <c r="HA212" s="0"/>
      <c r="HB212" s="0"/>
      <c r="HC212" s="0"/>
      <c r="HD212" s="0"/>
      <c r="HE212" s="0"/>
      <c r="HF212" s="0"/>
      <c r="HG212" s="0"/>
      <c r="HH212" s="0"/>
      <c r="HI212" s="0"/>
      <c r="HJ212" s="0"/>
      <c r="HK212" s="0"/>
      <c r="HL212" s="0"/>
      <c r="HM212" s="0"/>
      <c r="HN212" s="0"/>
      <c r="HO212" s="0"/>
      <c r="HP212" s="0"/>
      <c r="HQ212" s="0"/>
      <c r="HR212" s="0"/>
      <c r="HS212" s="0"/>
      <c r="HT212" s="0"/>
      <c r="HU212" s="0"/>
      <c r="HV212" s="0"/>
      <c r="HW212" s="0"/>
      <c r="HX212" s="0"/>
      <c r="HY212" s="0"/>
      <c r="HZ212" s="0"/>
      <c r="IA212" s="0"/>
      <c r="IB212" s="0"/>
      <c r="IC212" s="0"/>
      <c r="ID212" s="0"/>
      <c r="IE212" s="0"/>
      <c r="IF212" s="0"/>
      <c r="IG212" s="0"/>
      <c r="IH212" s="0"/>
      <c r="II212" s="0"/>
      <c r="IJ212" s="0"/>
      <c r="IK212" s="0"/>
      <c r="IL212" s="0"/>
      <c r="IM212" s="0"/>
      <c r="IN212" s="0"/>
      <c r="IO212" s="0"/>
      <c r="IP212" s="0"/>
      <c r="IQ212" s="0"/>
      <c r="IR212" s="0"/>
      <c r="IS212" s="0"/>
      <c r="IT212" s="0"/>
      <c r="IU212" s="0"/>
      <c r="IV212" s="0"/>
      <c r="IW212" s="0"/>
      <c r="IX212" s="0"/>
      <c r="IY212" s="0"/>
      <c r="IZ212" s="0"/>
      <c r="JA212" s="0"/>
      <c r="JB212" s="0"/>
      <c r="JC212" s="0"/>
      <c r="JD212" s="0"/>
      <c r="JE212" s="0"/>
      <c r="JF212" s="0"/>
      <c r="JG212" s="0"/>
      <c r="JH212" s="0"/>
      <c r="JI212" s="0"/>
      <c r="JJ212" s="0"/>
      <c r="JK212" s="0"/>
      <c r="JL212" s="0"/>
      <c r="JM212" s="0"/>
      <c r="JN212" s="0"/>
      <c r="JO212" s="0"/>
      <c r="JP212" s="0"/>
      <c r="JQ212" s="0"/>
      <c r="JR212" s="0"/>
      <c r="JS212" s="0"/>
      <c r="JT212" s="0"/>
      <c r="JU212" s="0"/>
      <c r="JV212" s="0"/>
      <c r="JW212" s="0"/>
      <c r="JX212" s="0"/>
      <c r="JY212" s="0"/>
      <c r="JZ212" s="0"/>
      <c r="KA212" s="0"/>
      <c r="KB212" s="0"/>
      <c r="KC212" s="0"/>
      <c r="KD212" s="0"/>
      <c r="KE212" s="0"/>
      <c r="KF212" s="0"/>
      <c r="KG212" s="0"/>
      <c r="KH212" s="0"/>
      <c r="KI212" s="0"/>
      <c r="KJ212" s="0"/>
      <c r="KK212" s="0"/>
      <c r="KL212" s="0"/>
      <c r="KM212" s="0"/>
      <c r="KN212" s="0"/>
      <c r="KO212" s="0"/>
      <c r="KP212" s="0"/>
      <c r="KQ212" s="0"/>
      <c r="KR212" s="0"/>
      <c r="KS212" s="0"/>
      <c r="KT212" s="0"/>
      <c r="KU212" s="0"/>
      <c r="KV212" s="0"/>
      <c r="KW212" s="0"/>
      <c r="KX212" s="0"/>
      <c r="KY212" s="0"/>
      <c r="KZ212" s="0"/>
      <c r="LA212" s="0"/>
      <c r="LB212" s="0"/>
      <c r="LC212" s="0"/>
      <c r="LD212" s="0"/>
      <c r="LE212" s="0"/>
      <c r="LF212" s="0"/>
      <c r="LG212" s="0"/>
      <c r="LH212" s="0"/>
      <c r="LI212" s="0"/>
      <c r="LJ212" s="0"/>
      <c r="LK212" s="0"/>
      <c r="LL212" s="0"/>
      <c r="LM212" s="0"/>
      <c r="LN212" s="0"/>
      <c r="LO212" s="0"/>
      <c r="LP212" s="0"/>
      <c r="LQ212" s="0"/>
      <c r="LR212" s="0"/>
      <c r="LS212" s="0"/>
      <c r="LT212" s="0"/>
      <c r="LU212" s="0"/>
      <c r="LV212" s="0"/>
      <c r="LW212" s="0"/>
      <c r="LX212" s="0"/>
      <c r="LY212" s="0"/>
      <c r="LZ212" s="0"/>
      <c r="MA212" s="0"/>
      <c r="MB212" s="0"/>
      <c r="MC212" s="0"/>
      <c r="MD212" s="0"/>
      <c r="ME212" s="0"/>
      <c r="MF212" s="0"/>
      <c r="MG212" s="0"/>
      <c r="MH212" s="0"/>
      <c r="MI212" s="0"/>
      <c r="MJ212" s="0"/>
      <c r="MK212" s="0"/>
      <c r="ML212" s="0"/>
      <c r="MM212" s="0"/>
      <c r="MN212" s="0"/>
      <c r="MO212" s="0"/>
      <c r="MP212" s="0"/>
      <c r="MQ212" s="0"/>
      <c r="MR212" s="0"/>
      <c r="MS212" s="0"/>
      <c r="MT212" s="0"/>
      <c r="MU212" s="0"/>
      <c r="MV212" s="0"/>
      <c r="MW212" s="0"/>
      <c r="MX212" s="0"/>
      <c r="MY212" s="0"/>
      <c r="MZ212" s="0"/>
      <c r="NA212" s="0"/>
      <c r="NB212" s="0"/>
      <c r="NC212" s="0"/>
      <c r="ND212" s="0"/>
      <c r="NE212" s="0"/>
      <c r="NF212" s="0"/>
      <c r="NG212" s="0"/>
      <c r="NH212" s="0"/>
      <c r="NI212" s="0"/>
      <c r="NJ212" s="0"/>
      <c r="NK212" s="0"/>
      <c r="NL212" s="0"/>
      <c r="NM212" s="0"/>
      <c r="NN212" s="0"/>
      <c r="NO212" s="0"/>
      <c r="NP212" s="0"/>
      <c r="NQ212" s="0"/>
      <c r="NR212" s="0"/>
      <c r="NS212" s="0"/>
      <c r="NT212" s="0"/>
      <c r="NU212" s="0"/>
      <c r="NV212" s="0"/>
      <c r="NW212" s="0"/>
      <c r="NX212" s="0"/>
      <c r="NY212" s="0"/>
      <c r="NZ212" s="0"/>
      <c r="OA212" s="0"/>
      <c r="OB212" s="0"/>
      <c r="OC212" s="0"/>
      <c r="OD212" s="0"/>
      <c r="OE212" s="0"/>
      <c r="OF212" s="0"/>
      <c r="OG212" s="0"/>
      <c r="OH212" s="0"/>
      <c r="OI212" s="0"/>
      <c r="OJ212" s="0"/>
      <c r="OK212" s="0"/>
      <c r="OL212" s="0"/>
      <c r="OM212" s="0"/>
      <c r="ON212" s="0"/>
      <c r="OO212" s="0"/>
      <c r="OP212" s="0"/>
      <c r="OQ212" s="0"/>
      <c r="OR212" s="0"/>
      <c r="OS212" s="0"/>
      <c r="OT212" s="0"/>
      <c r="OU212" s="0"/>
      <c r="OV212" s="0"/>
      <c r="OW212" s="0"/>
      <c r="OX212" s="0"/>
      <c r="OY212" s="0"/>
      <c r="OZ212" s="0"/>
      <c r="PA212" s="0"/>
      <c r="PB212" s="0"/>
      <c r="PC212" s="0"/>
      <c r="PD212" s="0"/>
      <c r="PE212" s="0"/>
      <c r="PF212" s="0"/>
      <c r="PG212" s="0"/>
      <c r="PH212" s="0"/>
      <c r="PI212" s="0"/>
      <c r="PJ212" s="0"/>
      <c r="PK212" s="0"/>
      <c r="PL212" s="0"/>
      <c r="PM212" s="0"/>
      <c r="PN212" s="0"/>
      <c r="PO212" s="0"/>
      <c r="PP212" s="0"/>
      <c r="PQ212" s="0"/>
      <c r="PR212" s="0"/>
      <c r="PS212" s="0"/>
      <c r="PT212" s="0"/>
      <c r="PU212" s="0"/>
      <c r="PV212" s="0"/>
      <c r="PW212" s="0"/>
      <c r="PX212" s="0"/>
      <c r="PY212" s="0"/>
      <c r="PZ212" s="0"/>
      <c r="QA212" s="0"/>
      <c r="QB212" s="0"/>
      <c r="QC212" s="0"/>
      <c r="QD212" s="0"/>
      <c r="QE212" s="0"/>
      <c r="QF212" s="0"/>
      <c r="QG212" s="0"/>
      <c r="QH212" s="0"/>
      <c r="QI212" s="0"/>
      <c r="QJ212" s="0"/>
      <c r="QK212" s="0"/>
      <c r="QL212" s="0"/>
      <c r="QM212" s="0"/>
      <c r="QN212" s="0"/>
      <c r="QO212" s="0"/>
      <c r="QP212" s="0"/>
      <c r="QQ212" s="0"/>
      <c r="QR212" s="0"/>
      <c r="QS212" s="0"/>
      <c r="QT212" s="0"/>
      <c r="QU212" s="0"/>
      <c r="QV212" s="0"/>
      <c r="QW212" s="0"/>
      <c r="QX212" s="0"/>
      <c r="QY212" s="0"/>
      <c r="QZ212" s="0"/>
      <c r="RA212" s="0"/>
      <c r="RB212" s="0"/>
      <c r="RC212" s="0"/>
      <c r="RD212" s="0"/>
      <c r="RE212" s="0"/>
      <c r="RF212" s="0"/>
      <c r="RG212" s="0"/>
      <c r="RH212" s="0"/>
      <c r="RI212" s="0"/>
      <c r="RJ212" s="0"/>
      <c r="RK212" s="0"/>
      <c r="RL212" s="0"/>
      <c r="RM212" s="0"/>
      <c r="RN212" s="0"/>
      <c r="RO212" s="0"/>
      <c r="RP212" s="0"/>
      <c r="RQ212" s="0"/>
      <c r="RR212" s="0"/>
      <c r="RS212" s="0"/>
      <c r="RT212" s="0"/>
      <c r="RU212" s="0"/>
      <c r="RV212" s="0"/>
      <c r="RW212" s="0"/>
      <c r="RX212" s="0"/>
      <c r="RY212" s="0"/>
      <c r="RZ212" s="0"/>
      <c r="SA212" s="0"/>
      <c r="SB212" s="0"/>
      <c r="SC212" s="0"/>
      <c r="SD212" s="0"/>
      <c r="SE212" s="0"/>
      <c r="SF212" s="0"/>
      <c r="SG212" s="0"/>
      <c r="SH212" s="0"/>
      <c r="SI212" s="0"/>
      <c r="SJ212" s="0"/>
      <c r="SK212" s="0"/>
      <c r="SL212" s="0"/>
      <c r="SM212" s="0"/>
      <c r="SN212" s="0"/>
      <c r="SO212" s="0"/>
      <c r="SP212" s="0"/>
      <c r="SQ212" s="0"/>
      <c r="SR212" s="0"/>
      <c r="SS212" s="0"/>
      <c r="ST212" s="0"/>
      <c r="SU212" s="0"/>
      <c r="SV212" s="0"/>
      <c r="SW212" s="0"/>
      <c r="SX212" s="0"/>
      <c r="SY212" s="0"/>
      <c r="SZ212" s="0"/>
      <c r="TA212" s="0"/>
      <c r="TB212" s="0"/>
      <c r="TC212" s="0"/>
      <c r="TD212" s="0"/>
      <c r="TE212" s="0"/>
      <c r="TF212" s="0"/>
      <c r="TG212" s="0"/>
      <c r="TH212" s="0"/>
      <c r="TI212" s="0"/>
      <c r="TJ212" s="0"/>
      <c r="TK212" s="0"/>
      <c r="TL212" s="0"/>
      <c r="TM212" s="0"/>
      <c r="TN212" s="0"/>
      <c r="TO212" s="0"/>
      <c r="TP212" s="0"/>
      <c r="TQ212" s="0"/>
      <c r="TR212" s="0"/>
      <c r="TS212" s="0"/>
      <c r="TT212" s="0"/>
      <c r="TU212" s="0"/>
      <c r="TV212" s="0"/>
      <c r="TW212" s="0"/>
      <c r="TX212" s="0"/>
      <c r="TY212" s="0"/>
      <c r="TZ212" s="0"/>
      <c r="UA212" s="0"/>
      <c r="UB212" s="0"/>
      <c r="UC212" s="0"/>
      <c r="UD212" s="0"/>
      <c r="UE212" s="0"/>
      <c r="UF212" s="0"/>
      <c r="UG212" s="0"/>
      <c r="UH212" s="0"/>
      <c r="UI212" s="0"/>
      <c r="UJ212" s="0"/>
      <c r="UK212" s="0"/>
      <c r="UL212" s="0"/>
      <c r="UM212" s="0"/>
      <c r="UN212" s="0"/>
      <c r="UO212" s="0"/>
      <c r="UP212" s="0"/>
      <c r="UQ212" s="0"/>
      <c r="UR212" s="0"/>
      <c r="US212" s="0"/>
      <c r="UT212" s="0"/>
      <c r="UU212" s="0"/>
      <c r="UV212" s="0"/>
      <c r="UW212" s="0"/>
      <c r="UX212" s="0"/>
      <c r="UY212" s="0"/>
      <c r="UZ212" s="0"/>
      <c r="VA212" s="0"/>
      <c r="VB212" s="0"/>
      <c r="VC212" s="0"/>
      <c r="VD212" s="0"/>
      <c r="VE212" s="0"/>
      <c r="VF212" s="0"/>
      <c r="VG212" s="0"/>
      <c r="VH212" s="0"/>
      <c r="VI212" s="0"/>
      <c r="VJ212" s="0"/>
      <c r="VK212" s="0"/>
      <c r="VL212" s="0"/>
      <c r="VM212" s="0"/>
      <c r="VN212" s="0"/>
      <c r="VO212" s="0"/>
      <c r="VP212" s="0"/>
      <c r="VQ212" s="0"/>
      <c r="VR212" s="0"/>
      <c r="VS212" s="0"/>
      <c r="VT212" s="0"/>
      <c r="VU212" s="0"/>
      <c r="VV212" s="0"/>
      <c r="VW212" s="0"/>
      <c r="VX212" s="0"/>
      <c r="VY212" s="0"/>
      <c r="VZ212" s="0"/>
      <c r="WA212" s="0"/>
      <c r="WB212" s="0"/>
      <c r="WC212" s="0"/>
      <c r="WD212" s="0"/>
      <c r="WE212" s="0"/>
      <c r="WF212" s="0"/>
      <c r="WG212" s="0"/>
      <c r="WH212" s="0"/>
      <c r="WI212" s="0"/>
      <c r="WJ212" s="0"/>
      <c r="WK212" s="0"/>
      <c r="WL212" s="0"/>
      <c r="WM212" s="0"/>
      <c r="WN212" s="0"/>
      <c r="WO212" s="0"/>
      <c r="WP212" s="0"/>
      <c r="WQ212" s="0"/>
      <c r="WR212" s="0"/>
      <c r="WS212" s="0"/>
      <c r="WT212" s="0"/>
      <c r="WU212" s="0"/>
      <c r="WV212" s="0"/>
      <c r="WW212" s="0"/>
      <c r="WX212" s="0"/>
      <c r="WY212" s="0"/>
      <c r="WZ212" s="0"/>
      <c r="XA212" s="0"/>
      <c r="XB212" s="0"/>
      <c r="XC212" s="0"/>
      <c r="XD212" s="0"/>
      <c r="XE212" s="0"/>
      <c r="XF212" s="0"/>
      <c r="XG212" s="0"/>
      <c r="XH212" s="0"/>
      <c r="XI212" s="0"/>
      <c r="XJ212" s="0"/>
      <c r="XK212" s="0"/>
      <c r="XL212" s="0"/>
      <c r="XM212" s="0"/>
      <c r="XN212" s="0"/>
      <c r="XO212" s="0"/>
      <c r="XP212" s="0"/>
      <c r="XQ212" s="0"/>
      <c r="XR212" s="0"/>
      <c r="XS212" s="0"/>
      <c r="XT212" s="0"/>
      <c r="XU212" s="0"/>
      <c r="XV212" s="0"/>
      <c r="XW212" s="0"/>
      <c r="XX212" s="0"/>
      <c r="XY212" s="0"/>
      <c r="XZ212" s="0"/>
      <c r="YA212" s="0"/>
      <c r="YB212" s="0"/>
      <c r="YC212" s="0"/>
      <c r="YD212" s="0"/>
      <c r="YE212" s="0"/>
      <c r="YF212" s="0"/>
      <c r="YG212" s="0"/>
      <c r="YH212" s="0"/>
      <c r="YI212" s="0"/>
      <c r="YJ212" s="0"/>
      <c r="YK212" s="0"/>
      <c r="YL212" s="0"/>
      <c r="YM212" s="0"/>
      <c r="YN212" s="0"/>
      <c r="YO212" s="0"/>
      <c r="YP212" s="0"/>
      <c r="YQ212" s="0"/>
      <c r="YR212" s="0"/>
      <c r="YS212" s="0"/>
      <c r="YT212" s="0"/>
      <c r="YU212" s="0"/>
      <c r="YV212" s="0"/>
      <c r="YW212" s="0"/>
      <c r="YX212" s="0"/>
      <c r="YY212" s="0"/>
      <c r="YZ212" s="0"/>
      <c r="ZA212" s="0"/>
      <c r="ZB212" s="0"/>
      <c r="ZC212" s="0"/>
      <c r="ZD212" s="0"/>
      <c r="ZE212" s="0"/>
      <c r="ZF212" s="0"/>
      <c r="ZG212" s="0"/>
      <c r="ZH212" s="0"/>
      <c r="ZI212" s="0"/>
      <c r="ZJ212" s="0"/>
      <c r="ZK212" s="0"/>
      <c r="ZL212" s="0"/>
      <c r="ZM212" s="0"/>
      <c r="ZN212" s="0"/>
      <c r="ZO212" s="0"/>
      <c r="ZP212" s="0"/>
      <c r="ZQ212" s="0"/>
      <c r="ZR212" s="0"/>
      <c r="ZS212" s="0"/>
      <c r="ZT212" s="0"/>
      <c r="ZU212" s="0"/>
      <c r="ZV212" s="0"/>
      <c r="ZW212" s="0"/>
      <c r="ZX212" s="0"/>
      <c r="ZY212" s="0"/>
      <c r="ZZ212" s="0"/>
      <c r="AAA212" s="0"/>
      <c r="AAB212" s="0"/>
      <c r="AAC212" s="0"/>
      <c r="AAD212" s="0"/>
      <c r="AAE212" s="0"/>
      <c r="AAF212" s="0"/>
      <c r="AAG212" s="0"/>
      <c r="AAH212" s="0"/>
      <c r="AAI212" s="0"/>
      <c r="AAJ212" s="0"/>
      <c r="AAK212" s="0"/>
      <c r="AAL212" s="0"/>
      <c r="AAM212" s="0"/>
      <c r="AAN212" s="0"/>
      <c r="AAO212" s="0"/>
      <c r="AAP212" s="0"/>
      <c r="AAQ212" s="0"/>
      <c r="AAR212" s="0"/>
      <c r="AAS212" s="0"/>
      <c r="AAT212" s="0"/>
      <c r="AAU212" s="0"/>
      <c r="AAV212" s="0"/>
      <c r="AAW212" s="0"/>
      <c r="AAX212" s="0"/>
      <c r="AAY212" s="0"/>
      <c r="AAZ212" s="0"/>
      <c r="ABA212" s="0"/>
      <c r="ABB212" s="0"/>
      <c r="ABC212" s="0"/>
      <c r="ABD212" s="0"/>
      <c r="ABE212" s="0"/>
      <c r="ABF212" s="0"/>
      <c r="ABG212" s="0"/>
      <c r="ABH212" s="0"/>
      <c r="ABI212" s="0"/>
      <c r="ABJ212" s="0"/>
      <c r="ABK212" s="0"/>
      <c r="ABL212" s="0"/>
      <c r="ABM212" s="0"/>
      <c r="ABN212" s="0"/>
      <c r="ABO212" s="0"/>
      <c r="ABP212" s="0"/>
      <c r="ABQ212" s="0"/>
      <c r="ABR212" s="0"/>
      <c r="ABS212" s="0"/>
      <c r="ABT212" s="0"/>
      <c r="ABU212" s="0"/>
      <c r="ABV212" s="0"/>
      <c r="ABW212" s="0"/>
      <c r="ABX212" s="0"/>
      <c r="ABY212" s="0"/>
      <c r="ABZ212" s="0"/>
      <c r="ACA212" s="0"/>
      <c r="ACB212" s="0"/>
      <c r="ACC212" s="0"/>
      <c r="ACD212" s="0"/>
      <c r="ACE212" s="0"/>
      <c r="ACF212" s="0"/>
      <c r="ACG212" s="0"/>
      <c r="ACH212" s="0"/>
      <c r="ACI212" s="0"/>
      <c r="ACJ212" s="0"/>
      <c r="ACK212" s="0"/>
      <c r="ACL212" s="0"/>
      <c r="ACM212" s="0"/>
      <c r="ACN212" s="0"/>
      <c r="ACO212" s="0"/>
      <c r="ACP212" s="0"/>
      <c r="ACQ212" s="0"/>
      <c r="ACR212" s="0"/>
      <c r="ACS212" s="0"/>
      <c r="ACT212" s="0"/>
      <c r="ACU212" s="0"/>
      <c r="ACV212" s="0"/>
      <c r="ACW212" s="0"/>
      <c r="ACX212" s="0"/>
      <c r="ACY212" s="0"/>
      <c r="ACZ212" s="0"/>
      <c r="ADA212" s="0"/>
      <c r="ADB212" s="0"/>
      <c r="ADC212" s="0"/>
      <c r="ADD212" s="0"/>
      <c r="ADE212" s="0"/>
      <c r="ADF212" s="0"/>
      <c r="ADG212" s="0"/>
      <c r="ADH212" s="0"/>
      <c r="ADI212" s="0"/>
      <c r="ADJ212" s="0"/>
      <c r="ADK212" s="0"/>
      <c r="ADL212" s="0"/>
      <c r="ADM212" s="0"/>
      <c r="ADN212" s="0"/>
      <c r="ADO212" s="0"/>
      <c r="ADP212" s="0"/>
      <c r="ADQ212" s="0"/>
      <c r="ADR212" s="0"/>
      <c r="ADS212" s="0"/>
      <c r="ADT212" s="0"/>
      <c r="ADU212" s="0"/>
      <c r="ADV212" s="0"/>
      <c r="ADW212" s="0"/>
      <c r="ADX212" s="0"/>
      <c r="ADY212" s="0"/>
      <c r="ADZ212" s="0"/>
      <c r="AEA212" s="0"/>
      <c r="AEB212" s="0"/>
      <c r="AEC212" s="0"/>
      <c r="AED212" s="0"/>
      <c r="AEE212" s="0"/>
      <c r="AEF212" s="0"/>
      <c r="AEG212" s="0"/>
      <c r="AEH212" s="0"/>
      <c r="AEI212" s="0"/>
      <c r="AEJ212" s="0"/>
      <c r="AEK212" s="0"/>
      <c r="AEL212" s="0"/>
      <c r="AEM212" s="0"/>
      <c r="AEN212" s="0"/>
      <c r="AEO212" s="0"/>
      <c r="AEP212" s="0"/>
      <c r="AEQ212" s="0"/>
      <c r="AER212" s="0"/>
      <c r="AES212" s="0"/>
      <c r="AET212" s="0"/>
      <c r="AEU212" s="0"/>
      <c r="AEV212" s="0"/>
      <c r="AEW212" s="0"/>
      <c r="AEX212" s="0"/>
      <c r="AEY212" s="0"/>
      <c r="AEZ212" s="0"/>
      <c r="AFA212" s="0"/>
      <c r="AFB212" s="0"/>
      <c r="AFC212" s="0"/>
      <c r="AFD212" s="0"/>
      <c r="AFE212" s="0"/>
      <c r="AFF212" s="0"/>
      <c r="AFG212" s="0"/>
      <c r="AFH212" s="0"/>
      <c r="AFI212" s="0"/>
      <c r="AFJ212" s="0"/>
      <c r="AFK212" s="0"/>
      <c r="AFL212" s="0"/>
      <c r="AFM212" s="0"/>
      <c r="AFN212" s="0"/>
      <c r="AFO212" s="0"/>
      <c r="AFP212" s="0"/>
      <c r="AFQ212" s="0"/>
      <c r="AFR212" s="0"/>
      <c r="AFS212" s="0"/>
      <c r="AFT212" s="0"/>
      <c r="AFU212" s="0"/>
      <c r="AFV212" s="0"/>
      <c r="AFW212" s="0"/>
      <c r="AFX212" s="0"/>
      <c r="AFY212" s="0"/>
      <c r="AFZ212" s="0"/>
      <c r="AGA212" s="0"/>
      <c r="AGB212" s="0"/>
      <c r="AGC212" s="0"/>
      <c r="AGD212" s="0"/>
      <c r="AGE212" s="0"/>
      <c r="AGF212" s="0"/>
      <c r="AGG212" s="0"/>
      <c r="AGH212" s="0"/>
      <c r="AGI212" s="0"/>
      <c r="AGJ212" s="0"/>
      <c r="AGK212" s="0"/>
      <c r="AGL212" s="0"/>
      <c r="AGM212" s="0"/>
      <c r="AGN212" s="0"/>
      <c r="AGO212" s="0"/>
      <c r="AGP212" s="0"/>
      <c r="AGQ212" s="0"/>
      <c r="AGR212" s="0"/>
      <c r="AGS212" s="0"/>
      <c r="AGT212" s="0"/>
      <c r="AGU212" s="0"/>
      <c r="AGV212" s="0"/>
      <c r="AGW212" s="0"/>
      <c r="AGX212" s="0"/>
      <c r="AGY212" s="0"/>
      <c r="AGZ212" s="0"/>
      <c r="AHA212" s="0"/>
      <c r="AHB212" s="0"/>
      <c r="AHC212" s="0"/>
      <c r="AHD212" s="0"/>
      <c r="AHE212" s="0"/>
      <c r="AHF212" s="0"/>
      <c r="AHG212" s="0"/>
      <c r="AHH212" s="0"/>
      <c r="AHI212" s="0"/>
      <c r="AHJ212" s="0"/>
      <c r="AHK212" s="0"/>
      <c r="AHL212" s="0"/>
      <c r="AHM212" s="0"/>
      <c r="AHN212" s="0"/>
      <c r="AHO212" s="0"/>
      <c r="AHP212" s="0"/>
      <c r="AHQ212" s="0"/>
      <c r="AHR212" s="0"/>
      <c r="AHS212" s="0"/>
      <c r="AHT212" s="0"/>
      <c r="AHU212" s="0"/>
      <c r="AHV212" s="0"/>
      <c r="AHW212" s="0"/>
      <c r="AHX212" s="0"/>
      <c r="AHY212" s="0"/>
      <c r="AHZ212" s="0"/>
      <c r="AIA212" s="0"/>
      <c r="AIB212" s="0"/>
      <c r="AIC212" s="0"/>
      <c r="AID212" s="0"/>
      <c r="AIE212" s="0"/>
      <c r="AIF212" s="0"/>
      <c r="AIG212" s="0"/>
      <c r="AIH212" s="0"/>
      <c r="AII212" s="0"/>
      <c r="AIJ212" s="0"/>
      <c r="AIK212" s="0"/>
      <c r="AIL212" s="0"/>
      <c r="AIM212" s="0"/>
      <c r="AIN212" s="0"/>
      <c r="AIO212" s="0"/>
      <c r="AIP212" s="0"/>
      <c r="AIQ212" s="0"/>
      <c r="AIR212" s="0"/>
      <c r="AIS212" s="0"/>
      <c r="AIT212" s="0"/>
      <c r="AIU212" s="0"/>
      <c r="AIV212" s="0"/>
      <c r="AIW212" s="0"/>
      <c r="AIX212" s="0"/>
      <c r="AIY212" s="0"/>
      <c r="AIZ212" s="0"/>
      <c r="AJA212" s="0"/>
      <c r="AJB212" s="0"/>
      <c r="AJC212" s="0"/>
      <c r="AJD212" s="0"/>
      <c r="AJE212" s="0"/>
      <c r="AJF212" s="0"/>
      <c r="AJG212" s="0"/>
      <c r="AJH212" s="0"/>
      <c r="AJI212" s="0"/>
      <c r="AJJ212" s="0"/>
      <c r="AJK212" s="0"/>
      <c r="AJL212" s="0"/>
      <c r="AJM212" s="0"/>
      <c r="AJN212" s="0"/>
      <c r="AJO212" s="0"/>
      <c r="AJP212" s="0"/>
      <c r="AJQ212" s="0"/>
      <c r="AJR212" s="0"/>
      <c r="AJS212" s="0"/>
      <c r="AJT212" s="0"/>
      <c r="AJU212" s="0"/>
      <c r="AJV212" s="0"/>
      <c r="AJW212" s="0"/>
      <c r="AJX212" s="0"/>
      <c r="AJY212" s="0"/>
      <c r="AJZ212" s="0"/>
      <c r="AKA212" s="0"/>
      <c r="AKB212" s="0"/>
      <c r="AKC212" s="0"/>
      <c r="AKD212" s="0"/>
      <c r="AKE212" s="0"/>
      <c r="AKF212" s="0"/>
      <c r="AKG212" s="0"/>
      <c r="AKH212" s="0"/>
      <c r="AKI212" s="0"/>
      <c r="AKJ212" s="0"/>
      <c r="AKK212" s="0"/>
      <c r="AKL212" s="0"/>
      <c r="AKM212" s="0"/>
      <c r="AKN212" s="0"/>
      <c r="AKO212" s="0"/>
      <c r="AKP212" s="0"/>
      <c r="AKQ212" s="0"/>
      <c r="AKR212" s="0"/>
      <c r="AKS212" s="0"/>
      <c r="AKT212" s="0"/>
      <c r="AKU212" s="0"/>
      <c r="AKV212" s="0"/>
      <c r="AKW212" s="0"/>
      <c r="AKX212" s="0"/>
      <c r="AKY212" s="0"/>
      <c r="AKZ212" s="0"/>
      <c r="ALA212" s="0"/>
      <c r="ALB212" s="0"/>
      <c r="ALC212" s="0"/>
      <c r="ALD212" s="0"/>
      <c r="ALE212" s="0"/>
      <c r="ALF212" s="0"/>
      <c r="ALG212" s="0"/>
      <c r="ALH212" s="0"/>
      <c r="ALI212" s="0"/>
      <c r="ALJ212" s="0"/>
      <c r="ALK212" s="0"/>
      <c r="ALL212" s="0"/>
      <c r="ALM212" s="0"/>
      <c r="ALN212" s="0"/>
      <c r="ALO212" s="0"/>
      <c r="ALP212" s="0"/>
      <c r="ALQ212" s="0"/>
      <c r="ALR212" s="0"/>
      <c r="ALS212" s="0"/>
      <c r="ALT212" s="0"/>
      <c r="ALU212" s="0"/>
      <c r="ALV212" s="0"/>
      <c r="ALW212" s="0"/>
      <c r="ALX212" s="0"/>
      <c r="ALY212" s="0"/>
      <c r="ALZ212" s="0"/>
      <c r="AMA212" s="0"/>
      <c r="AMB212" s="0"/>
      <c r="AMC212" s="0"/>
      <c r="AMD212" s="0"/>
      <c r="AME212" s="0"/>
      <c r="AMF212" s="0"/>
      <c r="AMG212" s="0"/>
      <c r="AMH212" s="0"/>
      <c r="AMI212" s="0"/>
      <c r="AMJ212" s="0"/>
    </row>
    <row r="213" customFormat="false" ht="15.75" hidden="false" customHeight="true" outlineLevel="1" collapsed="false">
      <c r="A213" s="270"/>
      <c r="B213" s="275"/>
      <c r="C213" s="66"/>
      <c r="D213" s="66"/>
      <c r="E213" s="66"/>
      <c r="F213" s="66"/>
      <c r="G213" s="66"/>
      <c r="H213" s="66"/>
      <c r="I213" s="66"/>
      <c r="J213" s="66"/>
      <c r="K213" s="66"/>
      <c r="L213" s="66"/>
      <c r="M213" s="66"/>
      <c r="N213" s="66"/>
      <c r="O213" s="234"/>
      <c r="P213" s="66"/>
      <c r="Q213" s="66"/>
      <c r="R213" s="66"/>
      <c r="S213" s="66"/>
      <c r="T213" s="66"/>
      <c r="U213" s="66"/>
      <c r="V213" s="66"/>
      <c r="W213" s="66"/>
      <c r="X213" s="66"/>
      <c r="Y213" s="293"/>
      <c r="Z213" s="294"/>
      <c r="AA213" s="294"/>
      <c r="AB213" s="294"/>
      <c r="AC213" s="294"/>
      <c r="AD213" s="294"/>
      <c r="AE213" s="294"/>
      <c r="AF213" s="294"/>
      <c r="AG213" s="294"/>
      <c r="AH213" s="16"/>
      <c r="AI213" s="66"/>
      <c r="AJ213" s="66"/>
      <c r="AK213" s="66"/>
      <c r="AL213" s="66"/>
      <c r="AM213" s="66"/>
      <c r="AN213" s="66"/>
      <c r="AO213" s="66"/>
      <c r="AP213" s="66"/>
      <c r="AQ213" s="66"/>
      <c r="AR213" s="235"/>
      <c r="AS213" s="234"/>
      <c r="AT213" s="66"/>
      <c r="AU213" s="66"/>
      <c r="AV213" s="66"/>
      <c r="AW213" s="66"/>
      <c r="AX213" s="66"/>
      <c r="AY213" s="66"/>
      <c r="AZ213" s="66"/>
      <c r="BA213" s="66"/>
      <c r="BB213" s="235"/>
      <c r="BC213" s="0"/>
      <c r="BD213" s="0"/>
      <c r="BE213" s="0"/>
      <c r="BF213" s="0"/>
      <c r="BG213" s="0"/>
      <c r="BH213" s="0"/>
      <c r="BI213" s="0"/>
      <c r="BJ213" s="0"/>
      <c r="BK213" s="0"/>
      <c r="BL213" s="0"/>
      <c r="BM213" s="0"/>
      <c r="BN213" s="0"/>
      <c r="BO213" s="0"/>
      <c r="BP213" s="0"/>
      <c r="BQ213" s="0"/>
      <c r="BR213" s="0"/>
      <c r="BS213" s="0"/>
      <c r="BT213" s="0"/>
      <c r="BU213" s="0"/>
      <c r="BV213" s="0"/>
      <c r="BW213" s="0"/>
      <c r="BX213" s="0"/>
      <c r="BY213" s="0"/>
      <c r="BZ213" s="0"/>
      <c r="CA213" s="0"/>
      <c r="CB213" s="0"/>
      <c r="CC213" s="0"/>
      <c r="CD213" s="0"/>
      <c r="CE213" s="0"/>
      <c r="CF213" s="0"/>
      <c r="CG213" s="0"/>
      <c r="CH213" s="0"/>
      <c r="CI213" s="0"/>
      <c r="CJ213" s="0"/>
      <c r="CK213" s="0"/>
      <c r="CL213" s="0"/>
      <c r="CM213" s="0"/>
      <c r="CN213" s="0"/>
      <c r="CO213" s="0"/>
      <c r="CP213" s="0"/>
      <c r="CQ213" s="0"/>
      <c r="CR213" s="0"/>
      <c r="CS213" s="0"/>
      <c r="CT213" s="0"/>
      <c r="CU213" s="0"/>
      <c r="CV213" s="0"/>
      <c r="CW213" s="0"/>
      <c r="CX213" s="0"/>
      <c r="CY213" s="0"/>
      <c r="CZ213" s="0"/>
      <c r="DA213" s="0"/>
      <c r="DB213" s="0"/>
      <c r="DC213" s="0"/>
      <c r="DD213" s="0"/>
      <c r="DE213" s="0"/>
      <c r="DF213" s="0"/>
      <c r="DG213" s="0"/>
      <c r="DH213" s="0"/>
      <c r="DI213" s="0"/>
      <c r="DJ213" s="0"/>
      <c r="DK213" s="0"/>
      <c r="DL213" s="0"/>
      <c r="DM213" s="0"/>
      <c r="DN213" s="0"/>
      <c r="DO213" s="0"/>
      <c r="DP213" s="0"/>
      <c r="DQ213" s="0"/>
      <c r="DR213" s="0"/>
      <c r="DS213" s="0"/>
      <c r="DT213" s="0"/>
      <c r="DU213" s="0"/>
      <c r="DV213" s="0"/>
      <c r="DW213" s="0"/>
      <c r="DX213" s="0"/>
      <c r="DY213" s="0"/>
      <c r="DZ213" s="0"/>
      <c r="EA213" s="0"/>
      <c r="EB213" s="0"/>
      <c r="EC213" s="0"/>
      <c r="ED213" s="0"/>
      <c r="EE213" s="0"/>
      <c r="EF213" s="0"/>
      <c r="EG213" s="0"/>
      <c r="EH213" s="0"/>
      <c r="EI213" s="0"/>
      <c r="EJ213" s="0"/>
      <c r="EK213" s="0"/>
      <c r="EL213" s="0"/>
      <c r="EM213" s="0"/>
      <c r="EN213" s="0"/>
      <c r="EO213" s="0"/>
      <c r="EP213" s="0"/>
      <c r="EQ213" s="0"/>
      <c r="ER213" s="0"/>
      <c r="ES213" s="0"/>
      <c r="ET213" s="0"/>
      <c r="EU213" s="0"/>
      <c r="EV213" s="0"/>
      <c r="EW213" s="0"/>
      <c r="EX213" s="0"/>
      <c r="EY213" s="0"/>
      <c r="EZ213" s="0"/>
      <c r="FA213" s="0"/>
      <c r="FB213" s="0"/>
      <c r="FC213" s="0"/>
      <c r="FD213" s="0"/>
      <c r="FE213" s="0"/>
      <c r="FF213" s="0"/>
      <c r="FG213" s="0"/>
      <c r="FH213" s="0"/>
      <c r="FI213" s="0"/>
      <c r="FJ213" s="0"/>
      <c r="FK213" s="0"/>
      <c r="FL213" s="0"/>
      <c r="FM213" s="0"/>
      <c r="FN213" s="0"/>
      <c r="FO213" s="0"/>
      <c r="FP213" s="0"/>
      <c r="FQ213" s="0"/>
      <c r="FR213" s="0"/>
      <c r="FS213" s="0"/>
      <c r="FT213" s="0"/>
      <c r="FU213" s="0"/>
      <c r="FV213" s="0"/>
      <c r="FW213" s="0"/>
      <c r="FX213" s="0"/>
      <c r="FY213" s="0"/>
      <c r="FZ213" s="0"/>
      <c r="GA213" s="0"/>
      <c r="GB213" s="0"/>
      <c r="GC213" s="0"/>
      <c r="GD213" s="0"/>
      <c r="GE213" s="0"/>
      <c r="GF213" s="0"/>
      <c r="GG213" s="0"/>
      <c r="GH213" s="0"/>
      <c r="GI213" s="0"/>
      <c r="GJ213" s="0"/>
      <c r="GK213" s="0"/>
      <c r="GL213" s="0"/>
      <c r="GM213" s="0"/>
      <c r="GN213" s="0"/>
      <c r="GO213" s="0"/>
      <c r="GP213" s="0"/>
      <c r="GQ213" s="0"/>
      <c r="GR213" s="0"/>
      <c r="GS213" s="0"/>
      <c r="GT213" s="0"/>
      <c r="GU213" s="0"/>
      <c r="GV213" s="0"/>
      <c r="GW213" s="0"/>
      <c r="GX213" s="0"/>
      <c r="GY213" s="0"/>
      <c r="GZ213" s="0"/>
      <c r="HA213" s="0"/>
      <c r="HB213" s="0"/>
      <c r="HC213" s="0"/>
      <c r="HD213" s="0"/>
      <c r="HE213" s="0"/>
      <c r="HF213" s="0"/>
      <c r="HG213" s="0"/>
      <c r="HH213" s="0"/>
      <c r="HI213" s="0"/>
      <c r="HJ213" s="0"/>
      <c r="HK213" s="0"/>
      <c r="HL213" s="0"/>
      <c r="HM213" s="0"/>
      <c r="HN213" s="0"/>
      <c r="HO213" s="0"/>
      <c r="HP213" s="0"/>
      <c r="HQ213" s="0"/>
      <c r="HR213" s="0"/>
      <c r="HS213" s="0"/>
      <c r="HT213" s="0"/>
      <c r="HU213" s="0"/>
      <c r="HV213" s="0"/>
      <c r="HW213" s="0"/>
      <c r="HX213" s="0"/>
      <c r="HY213" s="0"/>
      <c r="HZ213" s="0"/>
      <c r="IA213" s="0"/>
      <c r="IB213" s="0"/>
      <c r="IC213" s="0"/>
      <c r="ID213" s="0"/>
      <c r="IE213" s="0"/>
      <c r="IF213" s="0"/>
      <c r="IG213" s="0"/>
      <c r="IH213" s="0"/>
      <c r="II213" s="0"/>
      <c r="IJ213" s="0"/>
      <c r="IK213" s="0"/>
      <c r="IL213" s="0"/>
      <c r="IM213" s="0"/>
      <c r="IN213" s="0"/>
      <c r="IO213" s="0"/>
      <c r="IP213" s="0"/>
      <c r="IQ213" s="0"/>
      <c r="IR213" s="0"/>
      <c r="IS213" s="0"/>
      <c r="IT213" s="0"/>
      <c r="IU213" s="0"/>
      <c r="IV213" s="0"/>
      <c r="IW213" s="0"/>
      <c r="IX213" s="0"/>
      <c r="IY213" s="0"/>
      <c r="IZ213" s="0"/>
      <c r="JA213" s="0"/>
      <c r="JB213" s="0"/>
      <c r="JC213" s="0"/>
      <c r="JD213" s="0"/>
      <c r="JE213" s="0"/>
      <c r="JF213" s="0"/>
      <c r="JG213" s="0"/>
      <c r="JH213" s="0"/>
      <c r="JI213" s="0"/>
      <c r="JJ213" s="0"/>
      <c r="JK213" s="0"/>
      <c r="JL213" s="0"/>
      <c r="JM213" s="0"/>
      <c r="JN213" s="0"/>
      <c r="JO213" s="0"/>
      <c r="JP213" s="0"/>
      <c r="JQ213" s="0"/>
      <c r="JR213" s="0"/>
      <c r="JS213" s="0"/>
      <c r="JT213" s="0"/>
      <c r="JU213" s="0"/>
      <c r="JV213" s="0"/>
      <c r="JW213" s="0"/>
      <c r="JX213" s="0"/>
      <c r="JY213" s="0"/>
      <c r="JZ213" s="0"/>
      <c r="KA213" s="0"/>
      <c r="KB213" s="0"/>
      <c r="KC213" s="0"/>
      <c r="KD213" s="0"/>
      <c r="KE213" s="0"/>
      <c r="KF213" s="0"/>
      <c r="KG213" s="0"/>
      <c r="KH213" s="0"/>
      <c r="KI213" s="0"/>
      <c r="KJ213" s="0"/>
      <c r="KK213" s="0"/>
      <c r="KL213" s="0"/>
      <c r="KM213" s="0"/>
      <c r="KN213" s="0"/>
      <c r="KO213" s="0"/>
      <c r="KP213" s="0"/>
      <c r="KQ213" s="0"/>
      <c r="KR213" s="0"/>
      <c r="KS213" s="0"/>
      <c r="KT213" s="0"/>
      <c r="KU213" s="0"/>
      <c r="KV213" s="0"/>
      <c r="KW213" s="0"/>
      <c r="KX213" s="0"/>
      <c r="KY213" s="0"/>
      <c r="KZ213" s="0"/>
      <c r="LA213" s="0"/>
      <c r="LB213" s="0"/>
      <c r="LC213" s="0"/>
      <c r="LD213" s="0"/>
      <c r="LE213" s="0"/>
      <c r="LF213" s="0"/>
      <c r="LG213" s="0"/>
      <c r="LH213" s="0"/>
      <c r="LI213" s="0"/>
      <c r="LJ213" s="0"/>
      <c r="LK213" s="0"/>
      <c r="LL213" s="0"/>
      <c r="LM213" s="0"/>
      <c r="LN213" s="0"/>
      <c r="LO213" s="0"/>
      <c r="LP213" s="0"/>
      <c r="LQ213" s="0"/>
      <c r="LR213" s="0"/>
      <c r="LS213" s="0"/>
      <c r="LT213" s="0"/>
      <c r="LU213" s="0"/>
      <c r="LV213" s="0"/>
      <c r="LW213" s="0"/>
      <c r="LX213" s="0"/>
      <c r="LY213" s="0"/>
      <c r="LZ213" s="0"/>
      <c r="MA213" s="0"/>
      <c r="MB213" s="0"/>
      <c r="MC213" s="0"/>
      <c r="MD213" s="0"/>
      <c r="ME213" s="0"/>
      <c r="MF213" s="0"/>
      <c r="MG213" s="0"/>
      <c r="MH213" s="0"/>
      <c r="MI213" s="0"/>
      <c r="MJ213" s="0"/>
      <c r="MK213" s="0"/>
      <c r="ML213" s="0"/>
      <c r="MM213" s="0"/>
      <c r="MN213" s="0"/>
      <c r="MO213" s="0"/>
      <c r="MP213" s="0"/>
      <c r="MQ213" s="0"/>
      <c r="MR213" s="0"/>
      <c r="MS213" s="0"/>
      <c r="MT213" s="0"/>
      <c r="MU213" s="0"/>
      <c r="MV213" s="0"/>
      <c r="MW213" s="0"/>
      <c r="MX213" s="0"/>
      <c r="MY213" s="0"/>
      <c r="MZ213" s="0"/>
      <c r="NA213" s="0"/>
      <c r="NB213" s="0"/>
      <c r="NC213" s="0"/>
      <c r="ND213" s="0"/>
      <c r="NE213" s="0"/>
      <c r="NF213" s="0"/>
      <c r="NG213" s="0"/>
      <c r="NH213" s="0"/>
      <c r="NI213" s="0"/>
      <c r="NJ213" s="0"/>
      <c r="NK213" s="0"/>
      <c r="NL213" s="0"/>
      <c r="NM213" s="0"/>
      <c r="NN213" s="0"/>
      <c r="NO213" s="0"/>
      <c r="NP213" s="0"/>
      <c r="NQ213" s="0"/>
      <c r="NR213" s="0"/>
      <c r="NS213" s="0"/>
      <c r="NT213" s="0"/>
      <c r="NU213" s="0"/>
      <c r="NV213" s="0"/>
      <c r="NW213" s="0"/>
      <c r="NX213" s="0"/>
      <c r="NY213" s="0"/>
      <c r="NZ213" s="0"/>
      <c r="OA213" s="0"/>
      <c r="OB213" s="0"/>
      <c r="OC213" s="0"/>
      <c r="OD213" s="0"/>
      <c r="OE213" s="0"/>
      <c r="OF213" s="0"/>
      <c r="OG213" s="0"/>
      <c r="OH213" s="0"/>
      <c r="OI213" s="0"/>
      <c r="OJ213" s="0"/>
      <c r="OK213" s="0"/>
      <c r="OL213" s="0"/>
      <c r="OM213" s="0"/>
      <c r="ON213" s="0"/>
      <c r="OO213" s="0"/>
      <c r="OP213" s="0"/>
      <c r="OQ213" s="0"/>
      <c r="OR213" s="0"/>
      <c r="OS213" s="0"/>
      <c r="OT213" s="0"/>
      <c r="OU213" s="0"/>
      <c r="OV213" s="0"/>
      <c r="OW213" s="0"/>
      <c r="OX213" s="0"/>
      <c r="OY213" s="0"/>
      <c r="OZ213" s="0"/>
      <c r="PA213" s="0"/>
      <c r="PB213" s="0"/>
      <c r="PC213" s="0"/>
      <c r="PD213" s="0"/>
      <c r="PE213" s="0"/>
      <c r="PF213" s="0"/>
      <c r="PG213" s="0"/>
      <c r="PH213" s="0"/>
      <c r="PI213" s="0"/>
      <c r="PJ213" s="0"/>
      <c r="PK213" s="0"/>
      <c r="PL213" s="0"/>
      <c r="PM213" s="0"/>
      <c r="PN213" s="0"/>
      <c r="PO213" s="0"/>
      <c r="PP213" s="0"/>
      <c r="PQ213" s="0"/>
      <c r="PR213" s="0"/>
      <c r="PS213" s="0"/>
      <c r="PT213" s="0"/>
      <c r="PU213" s="0"/>
      <c r="PV213" s="0"/>
      <c r="PW213" s="0"/>
      <c r="PX213" s="0"/>
      <c r="PY213" s="0"/>
      <c r="PZ213" s="0"/>
      <c r="QA213" s="0"/>
      <c r="QB213" s="0"/>
      <c r="QC213" s="0"/>
      <c r="QD213" s="0"/>
      <c r="QE213" s="0"/>
      <c r="QF213" s="0"/>
      <c r="QG213" s="0"/>
      <c r="QH213" s="0"/>
      <c r="QI213" s="0"/>
      <c r="QJ213" s="0"/>
      <c r="QK213" s="0"/>
      <c r="QL213" s="0"/>
      <c r="QM213" s="0"/>
      <c r="QN213" s="0"/>
      <c r="QO213" s="0"/>
      <c r="QP213" s="0"/>
      <c r="QQ213" s="0"/>
      <c r="QR213" s="0"/>
      <c r="QS213" s="0"/>
      <c r="QT213" s="0"/>
      <c r="QU213" s="0"/>
      <c r="QV213" s="0"/>
      <c r="QW213" s="0"/>
      <c r="QX213" s="0"/>
      <c r="QY213" s="0"/>
      <c r="QZ213" s="0"/>
      <c r="RA213" s="0"/>
      <c r="RB213" s="0"/>
      <c r="RC213" s="0"/>
      <c r="RD213" s="0"/>
      <c r="RE213" s="0"/>
      <c r="RF213" s="0"/>
      <c r="RG213" s="0"/>
      <c r="RH213" s="0"/>
      <c r="RI213" s="0"/>
      <c r="RJ213" s="0"/>
      <c r="RK213" s="0"/>
      <c r="RL213" s="0"/>
      <c r="RM213" s="0"/>
      <c r="RN213" s="0"/>
      <c r="RO213" s="0"/>
      <c r="RP213" s="0"/>
      <c r="RQ213" s="0"/>
      <c r="RR213" s="0"/>
      <c r="RS213" s="0"/>
      <c r="RT213" s="0"/>
      <c r="RU213" s="0"/>
      <c r="RV213" s="0"/>
      <c r="RW213" s="0"/>
      <c r="RX213" s="0"/>
      <c r="RY213" s="0"/>
      <c r="RZ213" s="0"/>
      <c r="SA213" s="0"/>
      <c r="SB213" s="0"/>
      <c r="SC213" s="0"/>
      <c r="SD213" s="0"/>
      <c r="SE213" s="0"/>
      <c r="SF213" s="0"/>
      <c r="SG213" s="0"/>
      <c r="SH213" s="0"/>
      <c r="SI213" s="0"/>
      <c r="SJ213" s="0"/>
      <c r="SK213" s="0"/>
      <c r="SL213" s="0"/>
      <c r="SM213" s="0"/>
      <c r="SN213" s="0"/>
      <c r="SO213" s="0"/>
      <c r="SP213" s="0"/>
      <c r="SQ213" s="0"/>
      <c r="SR213" s="0"/>
      <c r="SS213" s="0"/>
      <c r="ST213" s="0"/>
      <c r="SU213" s="0"/>
      <c r="SV213" s="0"/>
      <c r="SW213" s="0"/>
      <c r="SX213" s="0"/>
      <c r="SY213" s="0"/>
      <c r="SZ213" s="0"/>
      <c r="TA213" s="0"/>
      <c r="TB213" s="0"/>
      <c r="TC213" s="0"/>
      <c r="TD213" s="0"/>
      <c r="TE213" s="0"/>
      <c r="TF213" s="0"/>
      <c r="TG213" s="0"/>
      <c r="TH213" s="0"/>
      <c r="TI213" s="0"/>
      <c r="TJ213" s="0"/>
      <c r="TK213" s="0"/>
      <c r="TL213" s="0"/>
      <c r="TM213" s="0"/>
      <c r="TN213" s="0"/>
      <c r="TO213" s="0"/>
      <c r="TP213" s="0"/>
      <c r="TQ213" s="0"/>
      <c r="TR213" s="0"/>
      <c r="TS213" s="0"/>
      <c r="TT213" s="0"/>
      <c r="TU213" s="0"/>
      <c r="TV213" s="0"/>
      <c r="TW213" s="0"/>
      <c r="TX213" s="0"/>
      <c r="TY213" s="0"/>
      <c r="TZ213" s="0"/>
      <c r="UA213" s="0"/>
      <c r="UB213" s="0"/>
      <c r="UC213" s="0"/>
      <c r="UD213" s="0"/>
      <c r="UE213" s="0"/>
      <c r="UF213" s="0"/>
      <c r="UG213" s="0"/>
      <c r="UH213" s="0"/>
      <c r="UI213" s="0"/>
      <c r="UJ213" s="0"/>
      <c r="UK213" s="0"/>
      <c r="UL213" s="0"/>
      <c r="UM213" s="0"/>
      <c r="UN213" s="0"/>
      <c r="UO213" s="0"/>
      <c r="UP213" s="0"/>
      <c r="UQ213" s="0"/>
      <c r="UR213" s="0"/>
      <c r="US213" s="0"/>
      <c r="UT213" s="0"/>
      <c r="UU213" s="0"/>
      <c r="UV213" s="0"/>
      <c r="UW213" s="0"/>
      <c r="UX213" s="0"/>
      <c r="UY213" s="0"/>
      <c r="UZ213" s="0"/>
      <c r="VA213" s="0"/>
      <c r="VB213" s="0"/>
      <c r="VC213" s="0"/>
      <c r="VD213" s="0"/>
      <c r="VE213" s="0"/>
      <c r="VF213" s="0"/>
      <c r="VG213" s="0"/>
      <c r="VH213" s="0"/>
      <c r="VI213" s="0"/>
      <c r="VJ213" s="0"/>
      <c r="VK213" s="0"/>
      <c r="VL213" s="0"/>
      <c r="VM213" s="0"/>
      <c r="VN213" s="0"/>
      <c r="VO213" s="0"/>
      <c r="VP213" s="0"/>
      <c r="VQ213" s="0"/>
      <c r="VR213" s="0"/>
      <c r="VS213" s="0"/>
      <c r="VT213" s="0"/>
      <c r="VU213" s="0"/>
      <c r="VV213" s="0"/>
      <c r="VW213" s="0"/>
      <c r="VX213" s="0"/>
      <c r="VY213" s="0"/>
      <c r="VZ213" s="0"/>
      <c r="WA213" s="0"/>
      <c r="WB213" s="0"/>
      <c r="WC213" s="0"/>
      <c r="WD213" s="0"/>
      <c r="WE213" s="0"/>
      <c r="WF213" s="0"/>
      <c r="WG213" s="0"/>
      <c r="WH213" s="0"/>
      <c r="WI213" s="0"/>
      <c r="WJ213" s="0"/>
      <c r="WK213" s="0"/>
      <c r="WL213" s="0"/>
      <c r="WM213" s="0"/>
      <c r="WN213" s="0"/>
      <c r="WO213" s="0"/>
      <c r="WP213" s="0"/>
      <c r="WQ213" s="0"/>
      <c r="WR213" s="0"/>
      <c r="WS213" s="0"/>
      <c r="WT213" s="0"/>
      <c r="WU213" s="0"/>
      <c r="WV213" s="0"/>
      <c r="WW213" s="0"/>
      <c r="WX213" s="0"/>
      <c r="WY213" s="0"/>
      <c r="WZ213" s="0"/>
      <c r="XA213" s="0"/>
      <c r="XB213" s="0"/>
      <c r="XC213" s="0"/>
      <c r="XD213" s="0"/>
      <c r="XE213" s="0"/>
      <c r="XF213" s="0"/>
      <c r="XG213" s="0"/>
      <c r="XH213" s="0"/>
      <c r="XI213" s="0"/>
      <c r="XJ213" s="0"/>
      <c r="XK213" s="0"/>
      <c r="XL213" s="0"/>
      <c r="XM213" s="0"/>
      <c r="XN213" s="0"/>
      <c r="XO213" s="0"/>
      <c r="XP213" s="0"/>
      <c r="XQ213" s="0"/>
      <c r="XR213" s="0"/>
      <c r="XS213" s="0"/>
      <c r="XT213" s="0"/>
      <c r="XU213" s="0"/>
      <c r="XV213" s="0"/>
      <c r="XW213" s="0"/>
      <c r="XX213" s="0"/>
      <c r="XY213" s="0"/>
      <c r="XZ213" s="0"/>
      <c r="YA213" s="0"/>
      <c r="YB213" s="0"/>
      <c r="YC213" s="0"/>
      <c r="YD213" s="0"/>
      <c r="YE213" s="0"/>
      <c r="YF213" s="0"/>
      <c r="YG213" s="0"/>
      <c r="YH213" s="0"/>
      <c r="YI213" s="0"/>
      <c r="YJ213" s="0"/>
      <c r="YK213" s="0"/>
      <c r="YL213" s="0"/>
      <c r="YM213" s="0"/>
      <c r="YN213" s="0"/>
      <c r="YO213" s="0"/>
      <c r="YP213" s="0"/>
      <c r="YQ213" s="0"/>
      <c r="YR213" s="0"/>
      <c r="YS213" s="0"/>
      <c r="YT213" s="0"/>
      <c r="YU213" s="0"/>
      <c r="YV213" s="0"/>
      <c r="YW213" s="0"/>
      <c r="YX213" s="0"/>
      <c r="YY213" s="0"/>
      <c r="YZ213" s="0"/>
      <c r="ZA213" s="0"/>
      <c r="ZB213" s="0"/>
      <c r="ZC213" s="0"/>
      <c r="ZD213" s="0"/>
      <c r="ZE213" s="0"/>
      <c r="ZF213" s="0"/>
      <c r="ZG213" s="0"/>
      <c r="ZH213" s="0"/>
      <c r="ZI213" s="0"/>
      <c r="ZJ213" s="0"/>
      <c r="ZK213" s="0"/>
      <c r="ZL213" s="0"/>
      <c r="ZM213" s="0"/>
      <c r="ZN213" s="0"/>
      <c r="ZO213" s="0"/>
      <c r="ZP213" s="0"/>
      <c r="ZQ213" s="0"/>
      <c r="ZR213" s="0"/>
      <c r="ZS213" s="0"/>
      <c r="ZT213" s="0"/>
      <c r="ZU213" s="0"/>
      <c r="ZV213" s="0"/>
      <c r="ZW213" s="0"/>
      <c r="ZX213" s="0"/>
      <c r="ZY213" s="0"/>
      <c r="ZZ213" s="0"/>
      <c r="AAA213" s="0"/>
      <c r="AAB213" s="0"/>
      <c r="AAC213" s="0"/>
      <c r="AAD213" s="0"/>
      <c r="AAE213" s="0"/>
      <c r="AAF213" s="0"/>
      <c r="AAG213" s="0"/>
      <c r="AAH213" s="0"/>
      <c r="AAI213" s="0"/>
      <c r="AAJ213" s="0"/>
      <c r="AAK213" s="0"/>
      <c r="AAL213" s="0"/>
      <c r="AAM213" s="0"/>
      <c r="AAN213" s="0"/>
      <c r="AAO213" s="0"/>
      <c r="AAP213" s="0"/>
      <c r="AAQ213" s="0"/>
      <c r="AAR213" s="0"/>
      <c r="AAS213" s="0"/>
      <c r="AAT213" s="0"/>
      <c r="AAU213" s="0"/>
      <c r="AAV213" s="0"/>
      <c r="AAW213" s="0"/>
      <c r="AAX213" s="0"/>
      <c r="AAY213" s="0"/>
      <c r="AAZ213" s="0"/>
      <c r="ABA213" s="0"/>
      <c r="ABB213" s="0"/>
      <c r="ABC213" s="0"/>
      <c r="ABD213" s="0"/>
      <c r="ABE213" s="0"/>
      <c r="ABF213" s="0"/>
      <c r="ABG213" s="0"/>
      <c r="ABH213" s="0"/>
      <c r="ABI213" s="0"/>
      <c r="ABJ213" s="0"/>
      <c r="ABK213" s="0"/>
      <c r="ABL213" s="0"/>
      <c r="ABM213" s="0"/>
      <c r="ABN213" s="0"/>
      <c r="ABO213" s="0"/>
      <c r="ABP213" s="0"/>
      <c r="ABQ213" s="0"/>
      <c r="ABR213" s="0"/>
      <c r="ABS213" s="0"/>
      <c r="ABT213" s="0"/>
      <c r="ABU213" s="0"/>
      <c r="ABV213" s="0"/>
      <c r="ABW213" s="0"/>
      <c r="ABX213" s="0"/>
      <c r="ABY213" s="0"/>
      <c r="ABZ213" s="0"/>
      <c r="ACA213" s="0"/>
      <c r="ACB213" s="0"/>
      <c r="ACC213" s="0"/>
      <c r="ACD213" s="0"/>
      <c r="ACE213" s="0"/>
      <c r="ACF213" s="0"/>
      <c r="ACG213" s="0"/>
      <c r="ACH213" s="0"/>
      <c r="ACI213" s="0"/>
      <c r="ACJ213" s="0"/>
      <c r="ACK213" s="0"/>
      <c r="ACL213" s="0"/>
      <c r="ACM213" s="0"/>
      <c r="ACN213" s="0"/>
      <c r="ACO213" s="0"/>
      <c r="ACP213" s="0"/>
      <c r="ACQ213" s="0"/>
      <c r="ACR213" s="0"/>
      <c r="ACS213" s="0"/>
      <c r="ACT213" s="0"/>
      <c r="ACU213" s="0"/>
      <c r="ACV213" s="0"/>
      <c r="ACW213" s="0"/>
      <c r="ACX213" s="0"/>
      <c r="ACY213" s="0"/>
      <c r="ACZ213" s="0"/>
      <c r="ADA213" s="0"/>
      <c r="ADB213" s="0"/>
      <c r="ADC213" s="0"/>
      <c r="ADD213" s="0"/>
      <c r="ADE213" s="0"/>
      <c r="ADF213" s="0"/>
      <c r="ADG213" s="0"/>
      <c r="ADH213" s="0"/>
      <c r="ADI213" s="0"/>
      <c r="ADJ213" s="0"/>
      <c r="ADK213" s="0"/>
      <c r="ADL213" s="0"/>
      <c r="ADM213" s="0"/>
      <c r="ADN213" s="0"/>
      <c r="ADO213" s="0"/>
      <c r="ADP213" s="0"/>
      <c r="ADQ213" s="0"/>
      <c r="ADR213" s="0"/>
      <c r="ADS213" s="0"/>
      <c r="ADT213" s="0"/>
      <c r="ADU213" s="0"/>
      <c r="ADV213" s="0"/>
      <c r="ADW213" s="0"/>
      <c r="ADX213" s="0"/>
      <c r="ADY213" s="0"/>
      <c r="ADZ213" s="0"/>
      <c r="AEA213" s="0"/>
      <c r="AEB213" s="0"/>
      <c r="AEC213" s="0"/>
      <c r="AED213" s="0"/>
      <c r="AEE213" s="0"/>
      <c r="AEF213" s="0"/>
      <c r="AEG213" s="0"/>
      <c r="AEH213" s="0"/>
      <c r="AEI213" s="0"/>
      <c r="AEJ213" s="0"/>
      <c r="AEK213" s="0"/>
      <c r="AEL213" s="0"/>
      <c r="AEM213" s="0"/>
      <c r="AEN213" s="0"/>
      <c r="AEO213" s="0"/>
      <c r="AEP213" s="0"/>
      <c r="AEQ213" s="0"/>
      <c r="AER213" s="0"/>
      <c r="AES213" s="0"/>
      <c r="AET213" s="0"/>
      <c r="AEU213" s="0"/>
      <c r="AEV213" s="0"/>
      <c r="AEW213" s="0"/>
      <c r="AEX213" s="0"/>
      <c r="AEY213" s="0"/>
      <c r="AEZ213" s="0"/>
      <c r="AFA213" s="0"/>
      <c r="AFB213" s="0"/>
      <c r="AFC213" s="0"/>
      <c r="AFD213" s="0"/>
      <c r="AFE213" s="0"/>
      <c r="AFF213" s="0"/>
      <c r="AFG213" s="0"/>
      <c r="AFH213" s="0"/>
      <c r="AFI213" s="0"/>
      <c r="AFJ213" s="0"/>
      <c r="AFK213" s="0"/>
      <c r="AFL213" s="0"/>
      <c r="AFM213" s="0"/>
      <c r="AFN213" s="0"/>
      <c r="AFO213" s="0"/>
      <c r="AFP213" s="0"/>
      <c r="AFQ213" s="0"/>
      <c r="AFR213" s="0"/>
      <c r="AFS213" s="0"/>
      <c r="AFT213" s="0"/>
      <c r="AFU213" s="0"/>
      <c r="AFV213" s="0"/>
      <c r="AFW213" s="0"/>
      <c r="AFX213" s="0"/>
      <c r="AFY213" s="0"/>
      <c r="AFZ213" s="0"/>
      <c r="AGA213" s="0"/>
      <c r="AGB213" s="0"/>
      <c r="AGC213" s="0"/>
      <c r="AGD213" s="0"/>
      <c r="AGE213" s="0"/>
      <c r="AGF213" s="0"/>
      <c r="AGG213" s="0"/>
      <c r="AGH213" s="0"/>
      <c r="AGI213" s="0"/>
      <c r="AGJ213" s="0"/>
      <c r="AGK213" s="0"/>
      <c r="AGL213" s="0"/>
      <c r="AGM213" s="0"/>
      <c r="AGN213" s="0"/>
      <c r="AGO213" s="0"/>
      <c r="AGP213" s="0"/>
      <c r="AGQ213" s="0"/>
      <c r="AGR213" s="0"/>
      <c r="AGS213" s="0"/>
      <c r="AGT213" s="0"/>
      <c r="AGU213" s="0"/>
      <c r="AGV213" s="0"/>
      <c r="AGW213" s="0"/>
      <c r="AGX213" s="0"/>
      <c r="AGY213" s="0"/>
      <c r="AGZ213" s="0"/>
      <c r="AHA213" s="0"/>
      <c r="AHB213" s="0"/>
      <c r="AHC213" s="0"/>
      <c r="AHD213" s="0"/>
      <c r="AHE213" s="0"/>
      <c r="AHF213" s="0"/>
      <c r="AHG213" s="0"/>
      <c r="AHH213" s="0"/>
      <c r="AHI213" s="0"/>
      <c r="AHJ213" s="0"/>
      <c r="AHK213" s="0"/>
      <c r="AHL213" s="0"/>
      <c r="AHM213" s="0"/>
      <c r="AHN213" s="0"/>
      <c r="AHO213" s="0"/>
      <c r="AHP213" s="0"/>
      <c r="AHQ213" s="0"/>
      <c r="AHR213" s="0"/>
      <c r="AHS213" s="0"/>
      <c r="AHT213" s="0"/>
      <c r="AHU213" s="0"/>
      <c r="AHV213" s="0"/>
      <c r="AHW213" s="0"/>
      <c r="AHX213" s="0"/>
      <c r="AHY213" s="0"/>
      <c r="AHZ213" s="0"/>
      <c r="AIA213" s="0"/>
      <c r="AIB213" s="0"/>
      <c r="AIC213" s="0"/>
      <c r="AID213" s="0"/>
      <c r="AIE213" s="0"/>
      <c r="AIF213" s="0"/>
      <c r="AIG213" s="0"/>
      <c r="AIH213" s="0"/>
      <c r="AII213" s="0"/>
      <c r="AIJ213" s="0"/>
      <c r="AIK213" s="0"/>
      <c r="AIL213" s="0"/>
      <c r="AIM213" s="0"/>
      <c r="AIN213" s="0"/>
      <c r="AIO213" s="0"/>
      <c r="AIP213" s="0"/>
      <c r="AIQ213" s="0"/>
      <c r="AIR213" s="0"/>
      <c r="AIS213" s="0"/>
      <c r="AIT213" s="0"/>
      <c r="AIU213" s="0"/>
      <c r="AIV213" s="0"/>
      <c r="AIW213" s="0"/>
      <c r="AIX213" s="0"/>
      <c r="AIY213" s="0"/>
      <c r="AIZ213" s="0"/>
      <c r="AJA213" s="0"/>
      <c r="AJB213" s="0"/>
      <c r="AJC213" s="0"/>
      <c r="AJD213" s="0"/>
      <c r="AJE213" s="0"/>
      <c r="AJF213" s="0"/>
      <c r="AJG213" s="0"/>
      <c r="AJH213" s="0"/>
      <c r="AJI213" s="0"/>
      <c r="AJJ213" s="0"/>
      <c r="AJK213" s="0"/>
      <c r="AJL213" s="0"/>
      <c r="AJM213" s="0"/>
      <c r="AJN213" s="0"/>
      <c r="AJO213" s="0"/>
      <c r="AJP213" s="0"/>
      <c r="AJQ213" s="0"/>
      <c r="AJR213" s="0"/>
      <c r="AJS213" s="0"/>
      <c r="AJT213" s="0"/>
      <c r="AJU213" s="0"/>
      <c r="AJV213" s="0"/>
      <c r="AJW213" s="0"/>
      <c r="AJX213" s="0"/>
      <c r="AJY213" s="0"/>
      <c r="AJZ213" s="0"/>
      <c r="AKA213" s="0"/>
      <c r="AKB213" s="0"/>
      <c r="AKC213" s="0"/>
      <c r="AKD213" s="0"/>
      <c r="AKE213" s="0"/>
      <c r="AKF213" s="0"/>
      <c r="AKG213" s="0"/>
      <c r="AKH213" s="0"/>
      <c r="AKI213" s="0"/>
      <c r="AKJ213" s="0"/>
      <c r="AKK213" s="0"/>
      <c r="AKL213" s="0"/>
      <c r="AKM213" s="0"/>
      <c r="AKN213" s="0"/>
      <c r="AKO213" s="0"/>
      <c r="AKP213" s="0"/>
      <c r="AKQ213" s="0"/>
      <c r="AKR213" s="0"/>
      <c r="AKS213" s="0"/>
      <c r="AKT213" s="0"/>
      <c r="AKU213" s="0"/>
      <c r="AKV213" s="0"/>
      <c r="AKW213" s="0"/>
      <c r="AKX213" s="0"/>
      <c r="AKY213" s="0"/>
      <c r="AKZ213" s="0"/>
      <c r="ALA213" s="0"/>
      <c r="ALB213" s="0"/>
      <c r="ALC213" s="0"/>
      <c r="ALD213" s="0"/>
      <c r="ALE213" s="0"/>
      <c r="ALF213" s="0"/>
      <c r="ALG213" s="0"/>
      <c r="ALH213" s="0"/>
      <c r="ALI213" s="0"/>
      <c r="ALJ213" s="0"/>
      <c r="ALK213" s="0"/>
      <c r="ALL213" s="0"/>
      <c r="ALM213" s="0"/>
      <c r="ALN213" s="0"/>
      <c r="ALO213" s="0"/>
      <c r="ALP213" s="0"/>
      <c r="ALQ213" s="0"/>
      <c r="ALR213" s="0"/>
      <c r="ALS213" s="0"/>
      <c r="ALT213" s="0"/>
      <c r="ALU213" s="0"/>
      <c r="ALV213" s="0"/>
      <c r="ALW213" s="0"/>
      <c r="ALX213" s="0"/>
      <c r="ALY213" s="0"/>
      <c r="ALZ213" s="0"/>
      <c r="AMA213" s="0"/>
      <c r="AMB213" s="0"/>
      <c r="AMC213" s="0"/>
      <c r="AMD213" s="0"/>
      <c r="AME213" s="0"/>
      <c r="AMF213" s="0"/>
      <c r="AMG213" s="0"/>
      <c r="AMH213" s="0"/>
      <c r="AMI213" s="0"/>
      <c r="AMJ213" s="0"/>
    </row>
    <row r="214" s="258" customFormat="true" ht="15.75" hidden="false" customHeight="true" outlineLevel="1" collapsed="false">
      <c r="A214" s="270"/>
      <c r="B214" s="289" t="s">
        <v>222</v>
      </c>
      <c r="C214" s="246" t="s">
        <v>347</v>
      </c>
      <c r="D214" s="246" t="s">
        <v>114</v>
      </c>
      <c r="E214" s="247"/>
      <c r="F214" s="247"/>
      <c r="G214" s="247"/>
      <c r="H214" s="247"/>
      <c r="I214" s="247"/>
      <c r="J214" s="247"/>
      <c r="K214" s="247"/>
      <c r="L214" s="247"/>
      <c r="M214" s="247"/>
      <c r="N214" s="247"/>
      <c r="O214" s="248"/>
      <c r="P214" s="247"/>
      <c r="Q214" s="247"/>
      <c r="R214" s="247"/>
      <c r="S214" s="247"/>
      <c r="T214" s="247"/>
      <c r="U214" s="247"/>
      <c r="V214" s="247"/>
      <c r="W214" s="247"/>
      <c r="X214" s="247"/>
      <c r="Y214" s="248"/>
      <c r="Z214" s="247"/>
      <c r="AA214" s="247"/>
      <c r="AB214" s="247"/>
      <c r="AC214" s="247"/>
      <c r="AD214" s="247"/>
      <c r="AE214" s="247"/>
      <c r="AF214" s="247"/>
      <c r="AG214" s="247"/>
      <c r="AH214" s="249"/>
      <c r="AI214" s="247"/>
      <c r="AJ214" s="247"/>
      <c r="AK214" s="247"/>
      <c r="AL214" s="247"/>
      <c r="AM214" s="247"/>
      <c r="AN214" s="247"/>
      <c r="AO214" s="247"/>
      <c r="AP214" s="247"/>
      <c r="AQ214" s="247"/>
      <c r="AR214" s="249"/>
      <c r="AS214" s="248"/>
      <c r="AT214" s="247"/>
      <c r="AU214" s="247"/>
      <c r="AV214" s="247"/>
      <c r="AW214" s="247"/>
      <c r="AX214" s="247"/>
      <c r="AY214" s="247"/>
      <c r="AZ214" s="247"/>
      <c r="BA214" s="247"/>
      <c r="BB214" s="249"/>
      <c r="BC214" s="185"/>
      <c r="BD214" s="185"/>
      <c r="BE214" s="185"/>
      <c r="BF214" s="185"/>
      <c r="BG214" s="185"/>
      <c r="BH214" s="185"/>
      <c r="BI214" s="185"/>
      <c r="BJ214" s="185"/>
      <c r="BK214" s="185"/>
      <c r="BL214" s="185"/>
      <c r="BM214" s="185"/>
      <c r="BN214" s="185"/>
      <c r="BO214" s="185"/>
      <c r="BP214" s="185"/>
      <c r="BQ214" s="185"/>
      <c r="BR214" s="185"/>
      <c r="BS214" s="185"/>
      <c r="BT214" s="185"/>
      <c r="BU214" s="185"/>
      <c r="BV214" s="185"/>
    </row>
    <row r="215" customFormat="false" ht="15.75" hidden="false" customHeight="true" outlineLevel="1" collapsed="false">
      <c r="A215" s="270"/>
      <c r="B215" s="275" t="s">
        <v>224</v>
      </c>
      <c r="C215" s="66" t="s">
        <v>348</v>
      </c>
      <c r="D215" s="241" t="s">
        <v>114</v>
      </c>
      <c r="E215" s="66"/>
      <c r="F215" s="66"/>
      <c r="G215" s="66"/>
      <c r="H215" s="66"/>
      <c r="I215" s="66"/>
      <c r="J215" s="66"/>
      <c r="K215" s="66"/>
      <c r="L215" s="66"/>
      <c r="M215" s="66"/>
      <c r="N215" s="66"/>
      <c r="O215" s="234"/>
      <c r="P215" s="66"/>
      <c r="Q215" s="66"/>
      <c r="R215" s="66"/>
      <c r="S215" s="66"/>
      <c r="T215" s="66"/>
      <c r="U215" s="66"/>
      <c r="V215" s="66"/>
      <c r="W215" s="66"/>
      <c r="X215" s="66"/>
      <c r="Y215" s="234"/>
      <c r="Z215" s="66"/>
      <c r="AA215" s="66"/>
      <c r="AB215" s="66"/>
      <c r="AC215" s="66"/>
      <c r="AD215" s="66"/>
      <c r="AE215" s="66"/>
      <c r="AF215" s="66"/>
      <c r="AG215" s="66"/>
      <c r="AH215" s="235"/>
      <c r="AI215" s="66"/>
      <c r="AJ215" s="66"/>
      <c r="AK215" s="66"/>
      <c r="AL215" s="66"/>
      <c r="AM215" s="66"/>
      <c r="AN215" s="66"/>
      <c r="AO215" s="66"/>
      <c r="AP215" s="66"/>
      <c r="AQ215" s="66"/>
      <c r="AR215" s="235"/>
      <c r="AS215" s="234"/>
      <c r="AT215" s="66"/>
      <c r="AU215" s="66"/>
      <c r="AV215" s="66"/>
      <c r="AW215" s="66"/>
      <c r="AX215" s="66"/>
      <c r="AY215" s="66"/>
      <c r="AZ215" s="66"/>
      <c r="BA215" s="66"/>
      <c r="BB215" s="235"/>
      <c r="BC215" s="0"/>
      <c r="BD215" s="0"/>
      <c r="BE215" s="0"/>
      <c r="BF215" s="0"/>
      <c r="BG215" s="0"/>
      <c r="BH215" s="0"/>
      <c r="BI215" s="0"/>
      <c r="BJ215" s="0"/>
      <c r="BK215" s="0"/>
      <c r="BL215" s="0"/>
      <c r="BM215" s="0"/>
      <c r="BN215" s="0"/>
      <c r="BO215" s="0"/>
      <c r="BP215" s="0"/>
      <c r="BQ215" s="0"/>
      <c r="BR215" s="0"/>
      <c r="BS215" s="0"/>
      <c r="BT215" s="0"/>
      <c r="BU215" s="0"/>
      <c r="BV215" s="0"/>
      <c r="BW215" s="0"/>
      <c r="BX215" s="0"/>
      <c r="BY215" s="0"/>
      <c r="BZ215" s="0"/>
      <c r="CA215" s="0"/>
      <c r="CB215" s="0"/>
      <c r="CC215" s="0"/>
      <c r="CD215" s="0"/>
      <c r="CE215" s="0"/>
      <c r="CF215" s="0"/>
      <c r="CG215" s="0"/>
      <c r="CH215" s="0"/>
      <c r="CI215" s="0"/>
      <c r="CJ215" s="0"/>
      <c r="CK215" s="0"/>
      <c r="CL215" s="0"/>
      <c r="CM215" s="0"/>
      <c r="CN215" s="0"/>
      <c r="CO215" s="0"/>
      <c r="CP215" s="0"/>
      <c r="CQ215" s="0"/>
      <c r="CR215" s="0"/>
      <c r="CS215" s="0"/>
      <c r="CT215" s="0"/>
      <c r="CU215" s="0"/>
      <c r="CV215" s="0"/>
      <c r="CW215" s="0"/>
      <c r="CX215" s="0"/>
      <c r="CY215" s="0"/>
      <c r="CZ215" s="0"/>
      <c r="DA215" s="0"/>
      <c r="DB215" s="0"/>
      <c r="DC215" s="0"/>
      <c r="DD215" s="0"/>
      <c r="DE215" s="0"/>
      <c r="DF215" s="0"/>
      <c r="DG215" s="0"/>
      <c r="DH215" s="0"/>
      <c r="DI215" s="0"/>
      <c r="DJ215" s="0"/>
      <c r="DK215" s="0"/>
      <c r="DL215" s="0"/>
      <c r="DM215" s="0"/>
      <c r="DN215" s="0"/>
      <c r="DO215" s="0"/>
      <c r="DP215" s="0"/>
      <c r="DQ215" s="0"/>
      <c r="DR215" s="0"/>
      <c r="DS215" s="0"/>
      <c r="DT215" s="0"/>
      <c r="DU215" s="0"/>
      <c r="DV215" s="0"/>
      <c r="DW215" s="0"/>
      <c r="DX215" s="0"/>
      <c r="DY215" s="0"/>
      <c r="DZ215" s="0"/>
      <c r="EA215" s="0"/>
      <c r="EB215" s="0"/>
      <c r="EC215" s="0"/>
      <c r="ED215" s="0"/>
      <c r="EE215" s="0"/>
      <c r="EF215" s="0"/>
      <c r="EG215" s="0"/>
      <c r="EH215" s="0"/>
      <c r="EI215" s="0"/>
      <c r="EJ215" s="0"/>
      <c r="EK215" s="0"/>
      <c r="EL215" s="0"/>
      <c r="EM215" s="0"/>
      <c r="EN215" s="0"/>
      <c r="EO215" s="0"/>
      <c r="EP215" s="0"/>
      <c r="EQ215" s="0"/>
      <c r="ER215" s="0"/>
      <c r="ES215" s="0"/>
      <c r="ET215" s="0"/>
      <c r="EU215" s="0"/>
      <c r="EV215" s="0"/>
      <c r="EW215" s="0"/>
      <c r="EX215" s="0"/>
      <c r="EY215" s="0"/>
      <c r="EZ215" s="0"/>
      <c r="FA215" s="0"/>
      <c r="FB215" s="0"/>
      <c r="FC215" s="0"/>
      <c r="FD215" s="0"/>
      <c r="FE215" s="0"/>
      <c r="FF215" s="0"/>
      <c r="FG215" s="0"/>
      <c r="FH215" s="0"/>
      <c r="FI215" s="0"/>
      <c r="FJ215" s="0"/>
      <c r="FK215" s="0"/>
      <c r="FL215" s="0"/>
      <c r="FM215" s="0"/>
      <c r="FN215" s="0"/>
      <c r="FO215" s="0"/>
      <c r="FP215" s="0"/>
      <c r="FQ215" s="0"/>
      <c r="FR215" s="0"/>
      <c r="FS215" s="0"/>
      <c r="FT215" s="0"/>
      <c r="FU215" s="0"/>
      <c r="FV215" s="0"/>
      <c r="FW215" s="0"/>
      <c r="FX215" s="0"/>
      <c r="FY215" s="0"/>
      <c r="FZ215" s="0"/>
      <c r="GA215" s="0"/>
      <c r="GB215" s="0"/>
      <c r="GC215" s="0"/>
      <c r="GD215" s="0"/>
      <c r="GE215" s="0"/>
      <c r="GF215" s="0"/>
      <c r="GG215" s="0"/>
      <c r="GH215" s="0"/>
      <c r="GI215" s="0"/>
      <c r="GJ215" s="0"/>
      <c r="GK215" s="0"/>
      <c r="GL215" s="0"/>
      <c r="GM215" s="0"/>
      <c r="GN215" s="0"/>
      <c r="GO215" s="0"/>
      <c r="GP215" s="0"/>
      <c r="GQ215" s="0"/>
      <c r="GR215" s="0"/>
      <c r="GS215" s="0"/>
      <c r="GT215" s="0"/>
      <c r="GU215" s="0"/>
      <c r="GV215" s="0"/>
      <c r="GW215" s="0"/>
      <c r="GX215" s="0"/>
      <c r="GY215" s="0"/>
      <c r="GZ215" s="0"/>
      <c r="HA215" s="0"/>
      <c r="HB215" s="0"/>
      <c r="HC215" s="0"/>
      <c r="HD215" s="0"/>
      <c r="HE215" s="0"/>
      <c r="HF215" s="0"/>
      <c r="HG215" s="0"/>
      <c r="HH215" s="0"/>
      <c r="HI215" s="0"/>
      <c r="HJ215" s="0"/>
      <c r="HK215" s="0"/>
      <c r="HL215" s="0"/>
      <c r="HM215" s="0"/>
      <c r="HN215" s="0"/>
      <c r="HO215" s="0"/>
      <c r="HP215" s="0"/>
      <c r="HQ215" s="0"/>
      <c r="HR215" s="0"/>
      <c r="HS215" s="0"/>
      <c r="HT215" s="0"/>
      <c r="HU215" s="0"/>
      <c r="HV215" s="0"/>
      <c r="HW215" s="0"/>
      <c r="HX215" s="0"/>
      <c r="HY215" s="0"/>
      <c r="HZ215" s="0"/>
      <c r="IA215" s="0"/>
      <c r="IB215" s="0"/>
      <c r="IC215" s="0"/>
      <c r="ID215" s="0"/>
      <c r="IE215" s="0"/>
      <c r="IF215" s="0"/>
      <c r="IG215" s="0"/>
      <c r="IH215" s="0"/>
      <c r="II215" s="0"/>
      <c r="IJ215" s="0"/>
      <c r="IK215" s="0"/>
      <c r="IL215" s="0"/>
      <c r="IM215" s="0"/>
      <c r="IN215" s="0"/>
      <c r="IO215" s="0"/>
      <c r="IP215" s="0"/>
      <c r="IQ215" s="0"/>
      <c r="IR215" s="0"/>
      <c r="IS215" s="0"/>
      <c r="IT215" s="0"/>
      <c r="IU215" s="0"/>
      <c r="IV215" s="0"/>
      <c r="IW215" s="0"/>
      <c r="IX215" s="0"/>
      <c r="IY215" s="0"/>
      <c r="IZ215" s="0"/>
      <c r="JA215" s="0"/>
      <c r="JB215" s="0"/>
      <c r="JC215" s="0"/>
      <c r="JD215" s="0"/>
      <c r="JE215" s="0"/>
      <c r="JF215" s="0"/>
      <c r="JG215" s="0"/>
      <c r="JH215" s="0"/>
      <c r="JI215" s="0"/>
      <c r="JJ215" s="0"/>
      <c r="JK215" s="0"/>
      <c r="JL215" s="0"/>
      <c r="JM215" s="0"/>
      <c r="JN215" s="0"/>
      <c r="JO215" s="0"/>
      <c r="JP215" s="0"/>
      <c r="JQ215" s="0"/>
      <c r="JR215" s="0"/>
      <c r="JS215" s="0"/>
      <c r="JT215" s="0"/>
      <c r="JU215" s="0"/>
      <c r="JV215" s="0"/>
      <c r="JW215" s="0"/>
      <c r="JX215" s="0"/>
      <c r="JY215" s="0"/>
      <c r="JZ215" s="0"/>
      <c r="KA215" s="0"/>
      <c r="KB215" s="0"/>
      <c r="KC215" s="0"/>
      <c r="KD215" s="0"/>
      <c r="KE215" s="0"/>
      <c r="KF215" s="0"/>
      <c r="KG215" s="0"/>
      <c r="KH215" s="0"/>
      <c r="KI215" s="0"/>
      <c r="KJ215" s="0"/>
      <c r="KK215" s="0"/>
      <c r="KL215" s="0"/>
      <c r="KM215" s="0"/>
      <c r="KN215" s="0"/>
      <c r="KO215" s="0"/>
      <c r="KP215" s="0"/>
      <c r="KQ215" s="0"/>
      <c r="KR215" s="0"/>
      <c r="KS215" s="0"/>
      <c r="KT215" s="0"/>
      <c r="KU215" s="0"/>
      <c r="KV215" s="0"/>
      <c r="KW215" s="0"/>
      <c r="KX215" s="0"/>
      <c r="KY215" s="0"/>
      <c r="KZ215" s="0"/>
      <c r="LA215" s="0"/>
      <c r="LB215" s="0"/>
      <c r="LC215" s="0"/>
      <c r="LD215" s="0"/>
      <c r="LE215" s="0"/>
      <c r="LF215" s="0"/>
      <c r="LG215" s="0"/>
      <c r="LH215" s="0"/>
      <c r="LI215" s="0"/>
      <c r="LJ215" s="0"/>
      <c r="LK215" s="0"/>
      <c r="LL215" s="0"/>
      <c r="LM215" s="0"/>
      <c r="LN215" s="0"/>
      <c r="LO215" s="0"/>
      <c r="LP215" s="0"/>
      <c r="LQ215" s="0"/>
      <c r="LR215" s="0"/>
      <c r="LS215" s="0"/>
      <c r="LT215" s="0"/>
      <c r="LU215" s="0"/>
      <c r="LV215" s="0"/>
      <c r="LW215" s="0"/>
      <c r="LX215" s="0"/>
      <c r="LY215" s="0"/>
      <c r="LZ215" s="0"/>
      <c r="MA215" s="0"/>
      <c r="MB215" s="0"/>
      <c r="MC215" s="0"/>
      <c r="MD215" s="0"/>
      <c r="ME215" s="0"/>
      <c r="MF215" s="0"/>
      <c r="MG215" s="0"/>
      <c r="MH215" s="0"/>
      <c r="MI215" s="0"/>
      <c r="MJ215" s="0"/>
      <c r="MK215" s="0"/>
      <c r="ML215" s="0"/>
      <c r="MM215" s="0"/>
      <c r="MN215" s="0"/>
      <c r="MO215" s="0"/>
      <c r="MP215" s="0"/>
      <c r="MQ215" s="0"/>
      <c r="MR215" s="0"/>
      <c r="MS215" s="0"/>
      <c r="MT215" s="0"/>
      <c r="MU215" s="0"/>
      <c r="MV215" s="0"/>
      <c r="MW215" s="0"/>
      <c r="MX215" s="0"/>
      <c r="MY215" s="0"/>
      <c r="MZ215" s="0"/>
      <c r="NA215" s="0"/>
      <c r="NB215" s="0"/>
      <c r="NC215" s="0"/>
      <c r="ND215" s="0"/>
      <c r="NE215" s="0"/>
      <c r="NF215" s="0"/>
      <c r="NG215" s="0"/>
      <c r="NH215" s="0"/>
      <c r="NI215" s="0"/>
      <c r="NJ215" s="0"/>
      <c r="NK215" s="0"/>
      <c r="NL215" s="0"/>
      <c r="NM215" s="0"/>
      <c r="NN215" s="0"/>
      <c r="NO215" s="0"/>
      <c r="NP215" s="0"/>
      <c r="NQ215" s="0"/>
      <c r="NR215" s="0"/>
      <c r="NS215" s="0"/>
      <c r="NT215" s="0"/>
      <c r="NU215" s="0"/>
      <c r="NV215" s="0"/>
      <c r="NW215" s="0"/>
      <c r="NX215" s="0"/>
      <c r="NY215" s="0"/>
      <c r="NZ215" s="0"/>
      <c r="OA215" s="0"/>
      <c r="OB215" s="0"/>
      <c r="OC215" s="0"/>
      <c r="OD215" s="0"/>
      <c r="OE215" s="0"/>
      <c r="OF215" s="0"/>
      <c r="OG215" s="0"/>
      <c r="OH215" s="0"/>
      <c r="OI215" s="0"/>
      <c r="OJ215" s="0"/>
      <c r="OK215" s="0"/>
      <c r="OL215" s="0"/>
      <c r="OM215" s="0"/>
      <c r="ON215" s="0"/>
      <c r="OO215" s="0"/>
      <c r="OP215" s="0"/>
      <c r="OQ215" s="0"/>
      <c r="OR215" s="0"/>
      <c r="OS215" s="0"/>
      <c r="OT215" s="0"/>
      <c r="OU215" s="0"/>
      <c r="OV215" s="0"/>
      <c r="OW215" s="0"/>
      <c r="OX215" s="0"/>
      <c r="OY215" s="0"/>
      <c r="OZ215" s="0"/>
      <c r="PA215" s="0"/>
      <c r="PB215" s="0"/>
      <c r="PC215" s="0"/>
      <c r="PD215" s="0"/>
      <c r="PE215" s="0"/>
      <c r="PF215" s="0"/>
      <c r="PG215" s="0"/>
      <c r="PH215" s="0"/>
      <c r="PI215" s="0"/>
      <c r="PJ215" s="0"/>
      <c r="PK215" s="0"/>
      <c r="PL215" s="0"/>
      <c r="PM215" s="0"/>
      <c r="PN215" s="0"/>
      <c r="PO215" s="0"/>
      <c r="PP215" s="0"/>
      <c r="PQ215" s="0"/>
      <c r="PR215" s="0"/>
      <c r="PS215" s="0"/>
      <c r="PT215" s="0"/>
      <c r="PU215" s="0"/>
      <c r="PV215" s="0"/>
      <c r="PW215" s="0"/>
      <c r="PX215" s="0"/>
      <c r="PY215" s="0"/>
      <c r="PZ215" s="0"/>
      <c r="QA215" s="0"/>
      <c r="QB215" s="0"/>
      <c r="QC215" s="0"/>
      <c r="QD215" s="0"/>
      <c r="QE215" s="0"/>
      <c r="QF215" s="0"/>
      <c r="QG215" s="0"/>
      <c r="QH215" s="0"/>
      <c r="QI215" s="0"/>
      <c r="QJ215" s="0"/>
      <c r="QK215" s="0"/>
      <c r="QL215" s="0"/>
      <c r="QM215" s="0"/>
      <c r="QN215" s="0"/>
      <c r="QO215" s="0"/>
      <c r="QP215" s="0"/>
      <c r="QQ215" s="0"/>
      <c r="QR215" s="0"/>
      <c r="QS215" s="0"/>
      <c r="QT215" s="0"/>
      <c r="QU215" s="0"/>
      <c r="QV215" s="0"/>
      <c r="QW215" s="0"/>
      <c r="QX215" s="0"/>
      <c r="QY215" s="0"/>
      <c r="QZ215" s="0"/>
      <c r="RA215" s="0"/>
      <c r="RB215" s="0"/>
      <c r="RC215" s="0"/>
      <c r="RD215" s="0"/>
      <c r="RE215" s="0"/>
      <c r="RF215" s="0"/>
      <c r="RG215" s="0"/>
      <c r="RH215" s="0"/>
      <c r="RI215" s="0"/>
      <c r="RJ215" s="0"/>
      <c r="RK215" s="0"/>
      <c r="RL215" s="0"/>
      <c r="RM215" s="0"/>
      <c r="RN215" s="0"/>
      <c r="RO215" s="0"/>
      <c r="RP215" s="0"/>
      <c r="RQ215" s="0"/>
      <c r="RR215" s="0"/>
      <c r="RS215" s="0"/>
      <c r="RT215" s="0"/>
      <c r="RU215" s="0"/>
      <c r="RV215" s="0"/>
      <c r="RW215" s="0"/>
      <c r="RX215" s="0"/>
      <c r="RY215" s="0"/>
      <c r="RZ215" s="0"/>
      <c r="SA215" s="0"/>
      <c r="SB215" s="0"/>
      <c r="SC215" s="0"/>
      <c r="SD215" s="0"/>
      <c r="SE215" s="0"/>
      <c r="SF215" s="0"/>
      <c r="SG215" s="0"/>
      <c r="SH215" s="0"/>
      <c r="SI215" s="0"/>
      <c r="SJ215" s="0"/>
      <c r="SK215" s="0"/>
      <c r="SL215" s="0"/>
      <c r="SM215" s="0"/>
      <c r="SN215" s="0"/>
      <c r="SO215" s="0"/>
      <c r="SP215" s="0"/>
      <c r="SQ215" s="0"/>
      <c r="SR215" s="0"/>
      <c r="SS215" s="0"/>
      <c r="ST215" s="0"/>
      <c r="SU215" s="0"/>
      <c r="SV215" s="0"/>
      <c r="SW215" s="0"/>
      <c r="SX215" s="0"/>
      <c r="SY215" s="0"/>
      <c r="SZ215" s="0"/>
      <c r="TA215" s="0"/>
      <c r="TB215" s="0"/>
      <c r="TC215" s="0"/>
      <c r="TD215" s="0"/>
      <c r="TE215" s="0"/>
      <c r="TF215" s="0"/>
      <c r="TG215" s="0"/>
      <c r="TH215" s="0"/>
      <c r="TI215" s="0"/>
      <c r="TJ215" s="0"/>
      <c r="TK215" s="0"/>
      <c r="TL215" s="0"/>
      <c r="TM215" s="0"/>
      <c r="TN215" s="0"/>
      <c r="TO215" s="0"/>
      <c r="TP215" s="0"/>
      <c r="TQ215" s="0"/>
      <c r="TR215" s="0"/>
      <c r="TS215" s="0"/>
      <c r="TT215" s="0"/>
      <c r="TU215" s="0"/>
      <c r="TV215" s="0"/>
      <c r="TW215" s="0"/>
      <c r="TX215" s="0"/>
      <c r="TY215" s="0"/>
      <c r="TZ215" s="0"/>
      <c r="UA215" s="0"/>
      <c r="UB215" s="0"/>
      <c r="UC215" s="0"/>
      <c r="UD215" s="0"/>
      <c r="UE215" s="0"/>
      <c r="UF215" s="0"/>
      <c r="UG215" s="0"/>
      <c r="UH215" s="0"/>
      <c r="UI215" s="0"/>
      <c r="UJ215" s="0"/>
      <c r="UK215" s="0"/>
      <c r="UL215" s="0"/>
      <c r="UM215" s="0"/>
      <c r="UN215" s="0"/>
      <c r="UO215" s="0"/>
      <c r="UP215" s="0"/>
      <c r="UQ215" s="0"/>
      <c r="UR215" s="0"/>
      <c r="US215" s="0"/>
      <c r="UT215" s="0"/>
      <c r="UU215" s="0"/>
      <c r="UV215" s="0"/>
      <c r="UW215" s="0"/>
      <c r="UX215" s="0"/>
      <c r="UY215" s="0"/>
      <c r="UZ215" s="0"/>
      <c r="VA215" s="0"/>
      <c r="VB215" s="0"/>
      <c r="VC215" s="0"/>
      <c r="VD215" s="0"/>
      <c r="VE215" s="0"/>
      <c r="VF215" s="0"/>
      <c r="VG215" s="0"/>
      <c r="VH215" s="0"/>
      <c r="VI215" s="0"/>
      <c r="VJ215" s="0"/>
      <c r="VK215" s="0"/>
      <c r="VL215" s="0"/>
      <c r="VM215" s="0"/>
      <c r="VN215" s="0"/>
      <c r="VO215" s="0"/>
      <c r="VP215" s="0"/>
      <c r="VQ215" s="0"/>
      <c r="VR215" s="0"/>
      <c r="VS215" s="0"/>
      <c r="VT215" s="0"/>
      <c r="VU215" s="0"/>
      <c r="VV215" s="0"/>
      <c r="VW215" s="0"/>
      <c r="VX215" s="0"/>
      <c r="VY215" s="0"/>
      <c r="VZ215" s="0"/>
      <c r="WA215" s="0"/>
      <c r="WB215" s="0"/>
      <c r="WC215" s="0"/>
      <c r="WD215" s="0"/>
      <c r="WE215" s="0"/>
      <c r="WF215" s="0"/>
      <c r="WG215" s="0"/>
      <c r="WH215" s="0"/>
      <c r="WI215" s="0"/>
      <c r="WJ215" s="0"/>
      <c r="WK215" s="0"/>
      <c r="WL215" s="0"/>
      <c r="WM215" s="0"/>
      <c r="WN215" s="0"/>
      <c r="WO215" s="0"/>
      <c r="WP215" s="0"/>
      <c r="WQ215" s="0"/>
      <c r="WR215" s="0"/>
      <c r="WS215" s="0"/>
      <c r="WT215" s="0"/>
      <c r="WU215" s="0"/>
      <c r="WV215" s="0"/>
      <c r="WW215" s="0"/>
      <c r="WX215" s="0"/>
      <c r="WY215" s="0"/>
      <c r="WZ215" s="0"/>
      <c r="XA215" s="0"/>
      <c r="XB215" s="0"/>
      <c r="XC215" s="0"/>
      <c r="XD215" s="0"/>
      <c r="XE215" s="0"/>
      <c r="XF215" s="0"/>
      <c r="XG215" s="0"/>
      <c r="XH215" s="0"/>
      <c r="XI215" s="0"/>
      <c r="XJ215" s="0"/>
      <c r="XK215" s="0"/>
      <c r="XL215" s="0"/>
      <c r="XM215" s="0"/>
      <c r="XN215" s="0"/>
      <c r="XO215" s="0"/>
      <c r="XP215" s="0"/>
      <c r="XQ215" s="0"/>
      <c r="XR215" s="0"/>
      <c r="XS215" s="0"/>
      <c r="XT215" s="0"/>
      <c r="XU215" s="0"/>
      <c r="XV215" s="0"/>
      <c r="XW215" s="0"/>
      <c r="XX215" s="0"/>
      <c r="XY215" s="0"/>
      <c r="XZ215" s="0"/>
      <c r="YA215" s="0"/>
      <c r="YB215" s="0"/>
      <c r="YC215" s="0"/>
      <c r="YD215" s="0"/>
      <c r="YE215" s="0"/>
      <c r="YF215" s="0"/>
      <c r="YG215" s="0"/>
      <c r="YH215" s="0"/>
      <c r="YI215" s="0"/>
      <c r="YJ215" s="0"/>
      <c r="YK215" s="0"/>
      <c r="YL215" s="0"/>
      <c r="YM215" s="0"/>
      <c r="YN215" s="0"/>
      <c r="YO215" s="0"/>
      <c r="YP215" s="0"/>
      <c r="YQ215" s="0"/>
      <c r="YR215" s="0"/>
      <c r="YS215" s="0"/>
      <c r="YT215" s="0"/>
      <c r="YU215" s="0"/>
      <c r="YV215" s="0"/>
      <c r="YW215" s="0"/>
      <c r="YX215" s="0"/>
      <c r="YY215" s="0"/>
      <c r="YZ215" s="0"/>
      <c r="ZA215" s="0"/>
      <c r="ZB215" s="0"/>
      <c r="ZC215" s="0"/>
      <c r="ZD215" s="0"/>
      <c r="ZE215" s="0"/>
      <c r="ZF215" s="0"/>
      <c r="ZG215" s="0"/>
      <c r="ZH215" s="0"/>
      <c r="ZI215" s="0"/>
      <c r="ZJ215" s="0"/>
      <c r="ZK215" s="0"/>
      <c r="ZL215" s="0"/>
      <c r="ZM215" s="0"/>
      <c r="ZN215" s="0"/>
      <c r="ZO215" s="0"/>
      <c r="ZP215" s="0"/>
      <c r="ZQ215" s="0"/>
      <c r="ZR215" s="0"/>
      <c r="ZS215" s="0"/>
      <c r="ZT215" s="0"/>
      <c r="ZU215" s="0"/>
      <c r="ZV215" s="0"/>
      <c r="ZW215" s="0"/>
      <c r="ZX215" s="0"/>
      <c r="ZY215" s="0"/>
      <c r="ZZ215" s="0"/>
      <c r="AAA215" s="0"/>
      <c r="AAB215" s="0"/>
      <c r="AAC215" s="0"/>
      <c r="AAD215" s="0"/>
      <c r="AAE215" s="0"/>
      <c r="AAF215" s="0"/>
      <c r="AAG215" s="0"/>
      <c r="AAH215" s="0"/>
      <c r="AAI215" s="0"/>
      <c r="AAJ215" s="0"/>
      <c r="AAK215" s="0"/>
      <c r="AAL215" s="0"/>
      <c r="AAM215" s="0"/>
      <c r="AAN215" s="0"/>
      <c r="AAO215" s="0"/>
      <c r="AAP215" s="0"/>
      <c r="AAQ215" s="0"/>
      <c r="AAR215" s="0"/>
      <c r="AAS215" s="0"/>
      <c r="AAT215" s="0"/>
      <c r="AAU215" s="0"/>
      <c r="AAV215" s="0"/>
      <c r="AAW215" s="0"/>
      <c r="AAX215" s="0"/>
      <c r="AAY215" s="0"/>
      <c r="AAZ215" s="0"/>
      <c r="ABA215" s="0"/>
      <c r="ABB215" s="0"/>
      <c r="ABC215" s="0"/>
      <c r="ABD215" s="0"/>
      <c r="ABE215" s="0"/>
      <c r="ABF215" s="0"/>
      <c r="ABG215" s="0"/>
      <c r="ABH215" s="0"/>
      <c r="ABI215" s="0"/>
      <c r="ABJ215" s="0"/>
      <c r="ABK215" s="0"/>
      <c r="ABL215" s="0"/>
      <c r="ABM215" s="0"/>
      <c r="ABN215" s="0"/>
      <c r="ABO215" s="0"/>
      <c r="ABP215" s="0"/>
      <c r="ABQ215" s="0"/>
      <c r="ABR215" s="0"/>
      <c r="ABS215" s="0"/>
      <c r="ABT215" s="0"/>
      <c r="ABU215" s="0"/>
      <c r="ABV215" s="0"/>
      <c r="ABW215" s="0"/>
      <c r="ABX215" s="0"/>
      <c r="ABY215" s="0"/>
      <c r="ABZ215" s="0"/>
      <c r="ACA215" s="0"/>
      <c r="ACB215" s="0"/>
      <c r="ACC215" s="0"/>
      <c r="ACD215" s="0"/>
      <c r="ACE215" s="0"/>
      <c r="ACF215" s="0"/>
      <c r="ACG215" s="0"/>
      <c r="ACH215" s="0"/>
      <c r="ACI215" s="0"/>
      <c r="ACJ215" s="0"/>
      <c r="ACK215" s="0"/>
      <c r="ACL215" s="0"/>
      <c r="ACM215" s="0"/>
      <c r="ACN215" s="0"/>
      <c r="ACO215" s="0"/>
      <c r="ACP215" s="0"/>
      <c r="ACQ215" s="0"/>
      <c r="ACR215" s="0"/>
      <c r="ACS215" s="0"/>
      <c r="ACT215" s="0"/>
      <c r="ACU215" s="0"/>
      <c r="ACV215" s="0"/>
      <c r="ACW215" s="0"/>
      <c r="ACX215" s="0"/>
      <c r="ACY215" s="0"/>
      <c r="ACZ215" s="0"/>
      <c r="ADA215" s="0"/>
      <c r="ADB215" s="0"/>
      <c r="ADC215" s="0"/>
      <c r="ADD215" s="0"/>
      <c r="ADE215" s="0"/>
      <c r="ADF215" s="0"/>
      <c r="ADG215" s="0"/>
      <c r="ADH215" s="0"/>
      <c r="ADI215" s="0"/>
      <c r="ADJ215" s="0"/>
      <c r="ADK215" s="0"/>
      <c r="ADL215" s="0"/>
      <c r="ADM215" s="0"/>
      <c r="ADN215" s="0"/>
      <c r="ADO215" s="0"/>
      <c r="ADP215" s="0"/>
      <c r="ADQ215" s="0"/>
      <c r="ADR215" s="0"/>
      <c r="ADS215" s="0"/>
      <c r="ADT215" s="0"/>
      <c r="ADU215" s="0"/>
      <c r="ADV215" s="0"/>
      <c r="ADW215" s="0"/>
      <c r="ADX215" s="0"/>
      <c r="ADY215" s="0"/>
      <c r="ADZ215" s="0"/>
      <c r="AEA215" s="0"/>
      <c r="AEB215" s="0"/>
      <c r="AEC215" s="0"/>
      <c r="AED215" s="0"/>
      <c r="AEE215" s="0"/>
      <c r="AEF215" s="0"/>
      <c r="AEG215" s="0"/>
      <c r="AEH215" s="0"/>
      <c r="AEI215" s="0"/>
      <c r="AEJ215" s="0"/>
      <c r="AEK215" s="0"/>
      <c r="AEL215" s="0"/>
      <c r="AEM215" s="0"/>
      <c r="AEN215" s="0"/>
      <c r="AEO215" s="0"/>
      <c r="AEP215" s="0"/>
      <c r="AEQ215" s="0"/>
      <c r="AER215" s="0"/>
      <c r="AES215" s="0"/>
      <c r="AET215" s="0"/>
      <c r="AEU215" s="0"/>
      <c r="AEV215" s="0"/>
      <c r="AEW215" s="0"/>
      <c r="AEX215" s="0"/>
      <c r="AEY215" s="0"/>
      <c r="AEZ215" s="0"/>
      <c r="AFA215" s="0"/>
      <c r="AFB215" s="0"/>
      <c r="AFC215" s="0"/>
      <c r="AFD215" s="0"/>
      <c r="AFE215" s="0"/>
      <c r="AFF215" s="0"/>
      <c r="AFG215" s="0"/>
      <c r="AFH215" s="0"/>
      <c r="AFI215" s="0"/>
      <c r="AFJ215" s="0"/>
      <c r="AFK215" s="0"/>
      <c r="AFL215" s="0"/>
      <c r="AFM215" s="0"/>
      <c r="AFN215" s="0"/>
      <c r="AFO215" s="0"/>
      <c r="AFP215" s="0"/>
      <c r="AFQ215" s="0"/>
      <c r="AFR215" s="0"/>
      <c r="AFS215" s="0"/>
      <c r="AFT215" s="0"/>
      <c r="AFU215" s="0"/>
      <c r="AFV215" s="0"/>
      <c r="AFW215" s="0"/>
      <c r="AFX215" s="0"/>
      <c r="AFY215" s="0"/>
      <c r="AFZ215" s="0"/>
      <c r="AGA215" s="0"/>
      <c r="AGB215" s="0"/>
      <c r="AGC215" s="0"/>
      <c r="AGD215" s="0"/>
      <c r="AGE215" s="0"/>
      <c r="AGF215" s="0"/>
      <c r="AGG215" s="0"/>
      <c r="AGH215" s="0"/>
      <c r="AGI215" s="0"/>
      <c r="AGJ215" s="0"/>
      <c r="AGK215" s="0"/>
      <c r="AGL215" s="0"/>
      <c r="AGM215" s="0"/>
      <c r="AGN215" s="0"/>
      <c r="AGO215" s="0"/>
      <c r="AGP215" s="0"/>
      <c r="AGQ215" s="0"/>
      <c r="AGR215" s="0"/>
      <c r="AGS215" s="0"/>
      <c r="AGT215" s="0"/>
      <c r="AGU215" s="0"/>
      <c r="AGV215" s="0"/>
      <c r="AGW215" s="0"/>
      <c r="AGX215" s="0"/>
      <c r="AGY215" s="0"/>
      <c r="AGZ215" s="0"/>
      <c r="AHA215" s="0"/>
      <c r="AHB215" s="0"/>
      <c r="AHC215" s="0"/>
      <c r="AHD215" s="0"/>
      <c r="AHE215" s="0"/>
      <c r="AHF215" s="0"/>
      <c r="AHG215" s="0"/>
      <c r="AHH215" s="0"/>
      <c r="AHI215" s="0"/>
      <c r="AHJ215" s="0"/>
      <c r="AHK215" s="0"/>
      <c r="AHL215" s="0"/>
      <c r="AHM215" s="0"/>
      <c r="AHN215" s="0"/>
      <c r="AHO215" s="0"/>
      <c r="AHP215" s="0"/>
      <c r="AHQ215" s="0"/>
      <c r="AHR215" s="0"/>
      <c r="AHS215" s="0"/>
      <c r="AHT215" s="0"/>
      <c r="AHU215" s="0"/>
      <c r="AHV215" s="0"/>
      <c r="AHW215" s="0"/>
      <c r="AHX215" s="0"/>
      <c r="AHY215" s="0"/>
      <c r="AHZ215" s="0"/>
      <c r="AIA215" s="0"/>
      <c r="AIB215" s="0"/>
      <c r="AIC215" s="0"/>
      <c r="AID215" s="0"/>
      <c r="AIE215" s="0"/>
      <c r="AIF215" s="0"/>
      <c r="AIG215" s="0"/>
      <c r="AIH215" s="0"/>
      <c r="AII215" s="0"/>
      <c r="AIJ215" s="0"/>
      <c r="AIK215" s="0"/>
      <c r="AIL215" s="0"/>
      <c r="AIM215" s="0"/>
      <c r="AIN215" s="0"/>
      <c r="AIO215" s="0"/>
      <c r="AIP215" s="0"/>
      <c r="AIQ215" s="0"/>
      <c r="AIR215" s="0"/>
      <c r="AIS215" s="0"/>
      <c r="AIT215" s="0"/>
      <c r="AIU215" s="0"/>
      <c r="AIV215" s="0"/>
      <c r="AIW215" s="0"/>
      <c r="AIX215" s="0"/>
      <c r="AIY215" s="0"/>
      <c r="AIZ215" s="0"/>
      <c r="AJA215" s="0"/>
      <c r="AJB215" s="0"/>
      <c r="AJC215" s="0"/>
      <c r="AJD215" s="0"/>
      <c r="AJE215" s="0"/>
      <c r="AJF215" s="0"/>
      <c r="AJG215" s="0"/>
      <c r="AJH215" s="0"/>
      <c r="AJI215" s="0"/>
      <c r="AJJ215" s="0"/>
      <c r="AJK215" s="0"/>
      <c r="AJL215" s="0"/>
      <c r="AJM215" s="0"/>
      <c r="AJN215" s="0"/>
      <c r="AJO215" s="0"/>
      <c r="AJP215" s="0"/>
      <c r="AJQ215" s="0"/>
      <c r="AJR215" s="0"/>
      <c r="AJS215" s="0"/>
      <c r="AJT215" s="0"/>
      <c r="AJU215" s="0"/>
      <c r="AJV215" s="0"/>
      <c r="AJW215" s="0"/>
      <c r="AJX215" s="0"/>
      <c r="AJY215" s="0"/>
      <c r="AJZ215" s="0"/>
      <c r="AKA215" s="0"/>
      <c r="AKB215" s="0"/>
      <c r="AKC215" s="0"/>
      <c r="AKD215" s="0"/>
      <c r="AKE215" s="0"/>
      <c r="AKF215" s="0"/>
      <c r="AKG215" s="0"/>
      <c r="AKH215" s="0"/>
      <c r="AKI215" s="0"/>
      <c r="AKJ215" s="0"/>
      <c r="AKK215" s="0"/>
      <c r="AKL215" s="0"/>
      <c r="AKM215" s="0"/>
      <c r="AKN215" s="0"/>
      <c r="AKO215" s="0"/>
      <c r="AKP215" s="0"/>
      <c r="AKQ215" s="0"/>
      <c r="AKR215" s="0"/>
      <c r="AKS215" s="0"/>
      <c r="AKT215" s="0"/>
      <c r="AKU215" s="0"/>
      <c r="AKV215" s="0"/>
      <c r="AKW215" s="0"/>
      <c r="AKX215" s="0"/>
      <c r="AKY215" s="0"/>
      <c r="AKZ215" s="0"/>
      <c r="ALA215" s="0"/>
      <c r="ALB215" s="0"/>
      <c r="ALC215" s="0"/>
      <c r="ALD215" s="0"/>
      <c r="ALE215" s="0"/>
      <c r="ALF215" s="0"/>
      <c r="ALG215" s="0"/>
      <c r="ALH215" s="0"/>
      <c r="ALI215" s="0"/>
      <c r="ALJ215" s="0"/>
      <c r="ALK215" s="0"/>
      <c r="ALL215" s="0"/>
      <c r="ALM215" s="0"/>
      <c r="ALN215" s="0"/>
      <c r="ALO215" s="0"/>
      <c r="ALP215" s="0"/>
      <c r="ALQ215" s="0"/>
      <c r="ALR215" s="0"/>
      <c r="ALS215" s="0"/>
      <c r="ALT215" s="0"/>
      <c r="ALU215" s="0"/>
      <c r="ALV215" s="0"/>
      <c r="ALW215" s="0"/>
      <c r="ALX215" s="0"/>
      <c r="ALY215" s="0"/>
      <c r="ALZ215" s="0"/>
      <c r="AMA215" s="0"/>
      <c r="AMB215" s="0"/>
      <c r="AMC215" s="0"/>
      <c r="AMD215" s="0"/>
      <c r="AME215" s="0"/>
      <c r="AMF215" s="0"/>
      <c r="AMG215" s="0"/>
      <c r="AMH215" s="0"/>
      <c r="AMI215" s="0"/>
      <c r="AMJ215" s="0"/>
    </row>
    <row r="216" customFormat="false" ht="15.75" hidden="false" customHeight="true" outlineLevel="1" collapsed="false">
      <c r="A216" s="270"/>
      <c r="B216" s="279" t="s">
        <v>226</v>
      </c>
      <c r="C216" s="210" t="s">
        <v>349</v>
      </c>
      <c r="D216" s="242" t="s">
        <v>114</v>
      </c>
      <c r="E216" s="210"/>
      <c r="F216" s="210"/>
      <c r="G216" s="210"/>
      <c r="H216" s="210"/>
      <c r="I216" s="210"/>
      <c r="J216" s="210"/>
      <c r="K216" s="210"/>
      <c r="L216" s="210"/>
      <c r="M216" s="210"/>
      <c r="N216" s="210"/>
      <c r="O216" s="227"/>
      <c r="P216" s="211"/>
      <c r="Q216" s="211"/>
      <c r="R216" s="211"/>
      <c r="S216" s="211"/>
      <c r="T216" s="211"/>
      <c r="U216" s="211"/>
      <c r="V216" s="211"/>
      <c r="W216" s="211"/>
      <c r="X216" s="228"/>
      <c r="Y216" s="232"/>
      <c r="Z216" s="210"/>
      <c r="AA216" s="210"/>
      <c r="AB216" s="210"/>
      <c r="AC216" s="210"/>
      <c r="AD216" s="210"/>
      <c r="AE216" s="210"/>
      <c r="AF216" s="210"/>
      <c r="AG216" s="210"/>
      <c r="AH216" s="233"/>
      <c r="AI216" s="210"/>
      <c r="AJ216" s="210"/>
      <c r="AK216" s="210"/>
      <c r="AL216" s="210"/>
      <c r="AM216" s="210"/>
      <c r="AN216" s="210"/>
      <c r="AO216" s="210"/>
      <c r="AP216" s="210"/>
      <c r="AQ216" s="210"/>
      <c r="AR216" s="233"/>
      <c r="AS216" s="232"/>
      <c r="AT216" s="210"/>
      <c r="AU216" s="210"/>
      <c r="AV216" s="210"/>
      <c r="AW216" s="210"/>
      <c r="AX216" s="210"/>
      <c r="AY216" s="210"/>
      <c r="AZ216" s="210"/>
      <c r="BA216" s="210"/>
      <c r="BB216" s="233"/>
      <c r="BC216" s="0"/>
      <c r="BD216" s="0"/>
      <c r="BE216" s="0"/>
      <c r="BF216" s="0"/>
      <c r="BG216" s="0"/>
      <c r="BH216" s="0"/>
      <c r="BI216" s="0"/>
      <c r="BJ216" s="0"/>
      <c r="BK216" s="0"/>
      <c r="BL216" s="0"/>
      <c r="BM216" s="0"/>
      <c r="BN216" s="0"/>
      <c r="BO216" s="0"/>
      <c r="BP216" s="0"/>
      <c r="BQ216" s="0"/>
      <c r="BR216" s="0"/>
      <c r="BS216" s="0"/>
      <c r="BT216" s="0"/>
      <c r="BU216" s="0"/>
      <c r="BV216" s="0"/>
      <c r="BW216" s="0"/>
      <c r="BX216" s="0"/>
      <c r="BY216" s="0"/>
      <c r="BZ216" s="0"/>
      <c r="CA216" s="0"/>
      <c r="CB216" s="0"/>
      <c r="CC216" s="0"/>
      <c r="CD216" s="0"/>
      <c r="CE216" s="0"/>
      <c r="CF216" s="0"/>
      <c r="CG216" s="0"/>
      <c r="CH216" s="0"/>
      <c r="CI216" s="0"/>
      <c r="CJ216" s="0"/>
      <c r="CK216" s="0"/>
      <c r="CL216" s="0"/>
      <c r="CM216" s="0"/>
      <c r="CN216" s="0"/>
      <c r="CO216" s="0"/>
      <c r="CP216" s="0"/>
      <c r="CQ216" s="0"/>
      <c r="CR216" s="0"/>
      <c r="CS216" s="0"/>
      <c r="CT216" s="0"/>
      <c r="CU216" s="0"/>
      <c r="CV216" s="0"/>
      <c r="CW216" s="0"/>
      <c r="CX216" s="0"/>
      <c r="CY216" s="0"/>
      <c r="CZ216" s="0"/>
      <c r="DA216" s="0"/>
      <c r="DB216" s="0"/>
      <c r="DC216" s="0"/>
      <c r="DD216" s="0"/>
      <c r="DE216" s="0"/>
      <c r="DF216" s="0"/>
      <c r="DG216" s="0"/>
      <c r="DH216" s="0"/>
      <c r="DI216" s="0"/>
      <c r="DJ216" s="0"/>
      <c r="DK216" s="0"/>
      <c r="DL216" s="0"/>
      <c r="DM216" s="0"/>
      <c r="DN216" s="0"/>
      <c r="DO216" s="0"/>
      <c r="DP216" s="0"/>
      <c r="DQ216" s="0"/>
      <c r="DR216" s="0"/>
      <c r="DS216" s="0"/>
      <c r="DT216" s="0"/>
      <c r="DU216" s="0"/>
      <c r="DV216" s="0"/>
      <c r="DW216" s="0"/>
      <c r="DX216" s="0"/>
      <c r="DY216" s="0"/>
      <c r="DZ216" s="0"/>
      <c r="EA216" s="0"/>
      <c r="EB216" s="0"/>
      <c r="EC216" s="0"/>
      <c r="ED216" s="0"/>
      <c r="EE216" s="0"/>
      <c r="EF216" s="0"/>
      <c r="EG216" s="0"/>
      <c r="EH216" s="0"/>
      <c r="EI216" s="0"/>
      <c r="EJ216" s="0"/>
      <c r="EK216" s="0"/>
      <c r="EL216" s="0"/>
      <c r="EM216" s="0"/>
      <c r="EN216" s="0"/>
      <c r="EO216" s="0"/>
      <c r="EP216" s="0"/>
      <c r="EQ216" s="0"/>
      <c r="ER216" s="0"/>
      <c r="ES216" s="0"/>
      <c r="ET216" s="0"/>
      <c r="EU216" s="0"/>
      <c r="EV216" s="0"/>
      <c r="EW216" s="0"/>
      <c r="EX216" s="0"/>
      <c r="EY216" s="0"/>
      <c r="EZ216" s="0"/>
      <c r="FA216" s="0"/>
      <c r="FB216" s="0"/>
      <c r="FC216" s="0"/>
      <c r="FD216" s="0"/>
      <c r="FE216" s="0"/>
      <c r="FF216" s="0"/>
      <c r="FG216" s="0"/>
      <c r="FH216" s="0"/>
      <c r="FI216" s="0"/>
      <c r="FJ216" s="0"/>
      <c r="FK216" s="0"/>
      <c r="FL216" s="0"/>
      <c r="FM216" s="0"/>
      <c r="FN216" s="0"/>
      <c r="FO216" s="0"/>
      <c r="FP216" s="0"/>
      <c r="FQ216" s="0"/>
      <c r="FR216" s="0"/>
      <c r="FS216" s="0"/>
      <c r="FT216" s="0"/>
      <c r="FU216" s="0"/>
      <c r="FV216" s="0"/>
      <c r="FW216" s="0"/>
      <c r="FX216" s="0"/>
      <c r="FY216" s="0"/>
      <c r="FZ216" s="0"/>
      <c r="GA216" s="0"/>
      <c r="GB216" s="0"/>
      <c r="GC216" s="0"/>
      <c r="GD216" s="0"/>
      <c r="GE216" s="0"/>
      <c r="GF216" s="0"/>
      <c r="GG216" s="0"/>
      <c r="GH216" s="0"/>
      <c r="GI216" s="0"/>
      <c r="GJ216" s="0"/>
      <c r="GK216" s="0"/>
      <c r="GL216" s="0"/>
      <c r="GM216" s="0"/>
      <c r="GN216" s="0"/>
      <c r="GO216" s="0"/>
      <c r="GP216" s="0"/>
      <c r="GQ216" s="0"/>
      <c r="GR216" s="0"/>
      <c r="GS216" s="0"/>
      <c r="GT216" s="0"/>
      <c r="GU216" s="0"/>
      <c r="GV216" s="0"/>
      <c r="GW216" s="0"/>
      <c r="GX216" s="0"/>
      <c r="GY216" s="0"/>
      <c r="GZ216" s="0"/>
      <c r="HA216" s="0"/>
      <c r="HB216" s="0"/>
      <c r="HC216" s="0"/>
      <c r="HD216" s="0"/>
      <c r="HE216" s="0"/>
      <c r="HF216" s="0"/>
      <c r="HG216" s="0"/>
      <c r="HH216" s="0"/>
      <c r="HI216" s="0"/>
      <c r="HJ216" s="0"/>
      <c r="HK216" s="0"/>
      <c r="HL216" s="0"/>
      <c r="HM216" s="0"/>
      <c r="HN216" s="0"/>
      <c r="HO216" s="0"/>
      <c r="HP216" s="0"/>
      <c r="HQ216" s="0"/>
      <c r="HR216" s="0"/>
      <c r="HS216" s="0"/>
      <c r="HT216" s="0"/>
      <c r="HU216" s="0"/>
      <c r="HV216" s="0"/>
      <c r="HW216" s="0"/>
      <c r="HX216" s="0"/>
      <c r="HY216" s="0"/>
      <c r="HZ216" s="0"/>
      <c r="IA216" s="0"/>
      <c r="IB216" s="0"/>
      <c r="IC216" s="0"/>
      <c r="ID216" s="0"/>
      <c r="IE216" s="0"/>
      <c r="IF216" s="0"/>
      <c r="IG216" s="0"/>
      <c r="IH216" s="0"/>
      <c r="II216" s="0"/>
      <c r="IJ216" s="0"/>
      <c r="IK216" s="0"/>
      <c r="IL216" s="0"/>
      <c r="IM216" s="0"/>
      <c r="IN216" s="0"/>
      <c r="IO216" s="0"/>
      <c r="IP216" s="0"/>
      <c r="IQ216" s="0"/>
      <c r="IR216" s="0"/>
      <c r="IS216" s="0"/>
      <c r="IT216" s="0"/>
      <c r="IU216" s="0"/>
      <c r="IV216" s="0"/>
      <c r="IW216" s="0"/>
      <c r="IX216" s="0"/>
      <c r="IY216" s="0"/>
      <c r="IZ216" s="0"/>
      <c r="JA216" s="0"/>
      <c r="JB216" s="0"/>
      <c r="JC216" s="0"/>
      <c r="JD216" s="0"/>
      <c r="JE216" s="0"/>
      <c r="JF216" s="0"/>
      <c r="JG216" s="0"/>
      <c r="JH216" s="0"/>
      <c r="JI216" s="0"/>
      <c r="JJ216" s="0"/>
      <c r="JK216" s="0"/>
      <c r="JL216" s="0"/>
      <c r="JM216" s="0"/>
      <c r="JN216" s="0"/>
      <c r="JO216" s="0"/>
      <c r="JP216" s="0"/>
      <c r="JQ216" s="0"/>
      <c r="JR216" s="0"/>
      <c r="JS216" s="0"/>
      <c r="JT216" s="0"/>
      <c r="JU216" s="0"/>
      <c r="JV216" s="0"/>
      <c r="JW216" s="0"/>
      <c r="JX216" s="0"/>
      <c r="JY216" s="0"/>
      <c r="JZ216" s="0"/>
      <c r="KA216" s="0"/>
      <c r="KB216" s="0"/>
      <c r="KC216" s="0"/>
      <c r="KD216" s="0"/>
      <c r="KE216" s="0"/>
      <c r="KF216" s="0"/>
      <c r="KG216" s="0"/>
      <c r="KH216" s="0"/>
      <c r="KI216" s="0"/>
      <c r="KJ216" s="0"/>
      <c r="KK216" s="0"/>
      <c r="KL216" s="0"/>
      <c r="KM216" s="0"/>
      <c r="KN216" s="0"/>
      <c r="KO216" s="0"/>
      <c r="KP216" s="0"/>
      <c r="KQ216" s="0"/>
      <c r="KR216" s="0"/>
      <c r="KS216" s="0"/>
      <c r="KT216" s="0"/>
      <c r="KU216" s="0"/>
      <c r="KV216" s="0"/>
      <c r="KW216" s="0"/>
      <c r="KX216" s="0"/>
      <c r="KY216" s="0"/>
      <c r="KZ216" s="0"/>
      <c r="LA216" s="0"/>
      <c r="LB216" s="0"/>
      <c r="LC216" s="0"/>
      <c r="LD216" s="0"/>
      <c r="LE216" s="0"/>
      <c r="LF216" s="0"/>
      <c r="LG216" s="0"/>
      <c r="LH216" s="0"/>
      <c r="LI216" s="0"/>
      <c r="LJ216" s="0"/>
      <c r="LK216" s="0"/>
      <c r="LL216" s="0"/>
      <c r="LM216" s="0"/>
      <c r="LN216" s="0"/>
      <c r="LO216" s="0"/>
      <c r="LP216" s="0"/>
      <c r="LQ216" s="0"/>
      <c r="LR216" s="0"/>
      <c r="LS216" s="0"/>
      <c r="LT216" s="0"/>
      <c r="LU216" s="0"/>
      <c r="LV216" s="0"/>
      <c r="LW216" s="0"/>
      <c r="LX216" s="0"/>
      <c r="LY216" s="0"/>
      <c r="LZ216" s="0"/>
      <c r="MA216" s="0"/>
      <c r="MB216" s="0"/>
      <c r="MC216" s="0"/>
      <c r="MD216" s="0"/>
      <c r="ME216" s="0"/>
      <c r="MF216" s="0"/>
      <c r="MG216" s="0"/>
      <c r="MH216" s="0"/>
      <c r="MI216" s="0"/>
      <c r="MJ216" s="0"/>
      <c r="MK216" s="0"/>
      <c r="ML216" s="0"/>
      <c r="MM216" s="0"/>
      <c r="MN216" s="0"/>
      <c r="MO216" s="0"/>
      <c r="MP216" s="0"/>
      <c r="MQ216" s="0"/>
      <c r="MR216" s="0"/>
      <c r="MS216" s="0"/>
      <c r="MT216" s="0"/>
      <c r="MU216" s="0"/>
      <c r="MV216" s="0"/>
      <c r="MW216" s="0"/>
      <c r="MX216" s="0"/>
      <c r="MY216" s="0"/>
      <c r="MZ216" s="0"/>
      <c r="NA216" s="0"/>
      <c r="NB216" s="0"/>
      <c r="NC216" s="0"/>
      <c r="ND216" s="0"/>
      <c r="NE216" s="0"/>
      <c r="NF216" s="0"/>
      <c r="NG216" s="0"/>
      <c r="NH216" s="0"/>
      <c r="NI216" s="0"/>
      <c r="NJ216" s="0"/>
      <c r="NK216" s="0"/>
      <c r="NL216" s="0"/>
      <c r="NM216" s="0"/>
      <c r="NN216" s="0"/>
      <c r="NO216" s="0"/>
      <c r="NP216" s="0"/>
      <c r="NQ216" s="0"/>
      <c r="NR216" s="0"/>
      <c r="NS216" s="0"/>
      <c r="NT216" s="0"/>
      <c r="NU216" s="0"/>
      <c r="NV216" s="0"/>
      <c r="NW216" s="0"/>
      <c r="NX216" s="0"/>
      <c r="NY216" s="0"/>
      <c r="NZ216" s="0"/>
      <c r="OA216" s="0"/>
      <c r="OB216" s="0"/>
      <c r="OC216" s="0"/>
      <c r="OD216" s="0"/>
      <c r="OE216" s="0"/>
      <c r="OF216" s="0"/>
      <c r="OG216" s="0"/>
      <c r="OH216" s="0"/>
      <c r="OI216" s="0"/>
      <c r="OJ216" s="0"/>
      <c r="OK216" s="0"/>
      <c r="OL216" s="0"/>
      <c r="OM216" s="0"/>
      <c r="ON216" s="0"/>
      <c r="OO216" s="0"/>
      <c r="OP216" s="0"/>
      <c r="OQ216" s="0"/>
      <c r="OR216" s="0"/>
      <c r="OS216" s="0"/>
      <c r="OT216" s="0"/>
      <c r="OU216" s="0"/>
      <c r="OV216" s="0"/>
      <c r="OW216" s="0"/>
      <c r="OX216" s="0"/>
      <c r="OY216" s="0"/>
      <c r="OZ216" s="0"/>
      <c r="PA216" s="0"/>
      <c r="PB216" s="0"/>
      <c r="PC216" s="0"/>
      <c r="PD216" s="0"/>
      <c r="PE216" s="0"/>
      <c r="PF216" s="0"/>
      <c r="PG216" s="0"/>
      <c r="PH216" s="0"/>
      <c r="PI216" s="0"/>
      <c r="PJ216" s="0"/>
      <c r="PK216" s="0"/>
      <c r="PL216" s="0"/>
      <c r="PM216" s="0"/>
      <c r="PN216" s="0"/>
      <c r="PO216" s="0"/>
      <c r="PP216" s="0"/>
      <c r="PQ216" s="0"/>
      <c r="PR216" s="0"/>
      <c r="PS216" s="0"/>
      <c r="PT216" s="0"/>
      <c r="PU216" s="0"/>
      <c r="PV216" s="0"/>
      <c r="PW216" s="0"/>
      <c r="PX216" s="0"/>
      <c r="PY216" s="0"/>
      <c r="PZ216" s="0"/>
      <c r="QA216" s="0"/>
      <c r="QB216" s="0"/>
      <c r="QC216" s="0"/>
      <c r="QD216" s="0"/>
      <c r="QE216" s="0"/>
      <c r="QF216" s="0"/>
      <c r="QG216" s="0"/>
      <c r="QH216" s="0"/>
      <c r="QI216" s="0"/>
      <c r="QJ216" s="0"/>
      <c r="QK216" s="0"/>
      <c r="QL216" s="0"/>
      <c r="QM216" s="0"/>
      <c r="QN216" s="0"/>
      <c r="QO216" s="0"/>
      <c r="QP216" s="0"/>
      <c r="QQ216" s="0"/>
      <c r="QR216" s="0"/>
      <c r="QS216" s="0"/>
      <c r="QT216" s="0"/>
      <c r="QU216" s="0"/>
      <c r="QV216" s="0"/>
      <c r="QW216" s="0"/>
      <c r="QX216" s="0"/>
      <c r="QY216" s="0"/>
      <c r="QZ216" s="0"/>
      <c r="RA216" s="0"/>
      <c r="RB216" s="0"/>
      <c r="RC216" s="0"/>
      <c r="RD216" s="0"/>
      <c r="RE216" s="0"/>
      <c r="RF216" s="0"/>
      <c r="RG216" s="0"/>
      <c r="RH216" s="0"/>
      <c r="RI216" s="0"/>
      <c r="RJ216" s="0"/>
      <c r="RK216" s="0"/>
      <c r="RL216" s="0"/>
      <c r="RM216" s="0"/>
      <c r="RN216" s="0"/>
      <c r="RO216" s="0"/>
      <c r="RP216" s="0"/>
      <c r="RQ216" s="0"/>
      <c r="RR216" s="0"/>
      <c r="RS216" s="0"/>
      <c r="RT216" s="0"/>
      <c r="RU216" s="0"/>
      <c r="RV216" s="0"/>
      <c r="RW216" s="0"/>
      <c r="RX216" s="0"/>
      <c r="RY216" s="0"/>
      <c r="RZ216" s="0"/>
      <c r="SA216" s="0"/>
      <c r="SB216" s="0"/>
      <c r="SC216" s="0"/>
      <c r="SD216" s="0"/>
      <c r="SE216" s="0"/>
      <c r="SF216" s="0"/>
      <c r="SG216" s="0"/>
      <c r="SH216" s="0"/>
      <c r="SI216" s="0"/>
      <c r="SJ216" s="0"/>
      <c r="SK216" s="0"/>
      <c r="SL216" s="0"/>
      <c r="SM216" s="0"/>
      <c r="SN216" s="0"/>
      <c r="SO216" s="0"/>
      <c r="SP216" s="0"/>
      <c r="SQ216" s="0"/>
      <c r="SR216" s="0"/>
      <c r="SS216" s="0"/>
      <c r="ST216" s="0"/>
      <c r="SU216" s="0"/>
      <c r="SV216" s="0"/>
      <c r="SW216" s="0"/>
      <c r="SX216" s="0"/>
      <c r="SY216" s="0"/>
      <c r="SZ216" s="0"/>
      <c r="TA216" s="0"/>
      <c r="TB216" s="0"/>
      <c r="TC216" s="0"/>
      <c r="TD216" s="0"/>
      <c r="TE216" s="0"/>
      <c r="TF216" s="0"/>
      <c r="TG216" s="0"/>
      <c r="TH216" s="0"/>
      <c r="TI216" s="0"/>
      <c r="TJ216" s="0"/>
      <c r="TK216" s="0"/>
      <c r="TL216" s="0"/>
      <c r="TM216" s="0"/>
      <c r="TN216" s="0"/>
      <c r="TO216" s="0"/>
      <c r="TP216" s="0"/>
      <c r="TQ216" s="0"/>
      <c r="TR216" s="0"/>
      <c r="TS216" s="0"/>
      <c r="TT216" s="0"/>
      <c r="TU216" s="0"/>
      <c r="TV216" s="0"/>
      <c r="TW216" s="0"/>
      <c r="TX216" s="0"/>
      <c r="TY216" s="0"/>
      <c r="TZ216" s="0"/>
      <c r="UA216" s="0"/>
      <c r="UB216" s="0"/>
      <c r="UC216" s="0"/>
      <c r="UD216" s="0"/>
      <c r="UE216" s="0"/>
      <c r="UF216" s="0"/>
      <c r="UG216" s="0"/>
      <c r="UH216" s="0"/>
      <c r="UI216" s="0"/>
      <c r="UJ216" s="0"/>
      <c r="UK216" s="0"/>
      <c r="UL216" s="0"/>
      <c r="UM216" s="0"/>
      <c r="UN216" s="0"/>
      <c r="UO216" s="0"/>
      <c r="UP216" s="0"/>
      <c r="UQ216" s="0"/>
      <c r="UR216" s="0"/>
      <c r="US216" s="0"/>
      <c r="UT216" s="0"/>
      <c r="UU216" s="0"/>
      <c r="UV216" s="0"/>
      <c r="UW216" s="0"/>
      <c r="UX216" s="0"/>
      <c r="UY216" s="0"/>
      <c r="UZ216" s="0"/>
      <c r="VA216" s="0"/>
      <c r="VB216" s="0"/>
      <c r="VC216" s="0"/>
      <c r="VD216" s="0"/>
      <c r="VE216" s="0"/>
      <c r="VF216" s="0"/>
      <c r="VG216" s="0"/>
      <c r="VH216" s="0"/>
      <c r="VI216" s="0"/>
      <c r="VJ216" s="0"/>
      <c r="VK216" s="0"/>
      <c r="VL216" s="0"/>
      <c r="VM216" s="0"/>
      <c r="VN216" s="0"/>
      <c r="VO216" s="0"/>
      <c r="VP216" s="0"/>
      <c r="VQ216" s="0"/>
      <c r="VR216" s="0"/>
      <c r="VS216" s="0"/>
      <c r="VT216" s="0"/>
      <c r="VU216" s="0"/>
      <c r="VV216" s="0"/>
      <c r="VW216" s="0"/>
      <c r="VX216" s="0"/>
      <c r="VY216" s="0"/>
      <c r="VZ216" s="0"/>
      <c r="WA216" s="0"/>
      <c r="WB216" s="0"/>
      <c r="WC216" s="0"/>
      <c r="WD216" s="0"/>
      <c r="WE216" s="0"/>
      <c r="WF216" s="0"/>
      <c r="WG216" s="0"/>
      <c r="WH216" s="0"/>
      <c r="WI216" s="0"/>
      <c r="WJ216" s="0"/>
      <c r="WK216" s="0"/>
      <c r="WL216" s="0"/>
      <c r="WM216" s="0"/>
      <c r="WN216" s="0"/>
      <c r="WO216" s="0"/>
      <c r="WP216" s="0"/>
      <c r="WQ216" s="0"/>
      <c r="WR216" s="0"/>
      <c r="WS216" s="0"/>
      <c r="WT216" s="0"/>
      <c r="WU216" s="0"/>
      <c r="WV216" s="0"/>
      <c r="WW216" s="0"/>
      <c r="WX216" s="0"/>
      <c r="WY216" s="0"/>
      <c r="WZ216" s="0"/>
      <c r="XA216" s="0"/>
      <c r="XB216" s="0"/>
      <c r="XC216" s="0"/>
      <c r="XD216" s="0"/>
      <c r="XE216" s="0"/>
      <c r="XF216" s="0"/>
      <c r="XG216" s="0"/>
      <c r="XH216" s="0"/>
      <c r="XI216" s="0"/>
      <c r="XJ216" s="0"/>
      <c r="XK216" s="0"/>
      <c r="XL216" s="0"/>
      <c r="XM216" s="0"/>
      <c r="XN216" s="0"/>
      <c r="XO216" s="0"/>
      <c r="XP216" s="0"/>
      <c r="XQ216" s="0"/>
      <c r="XR216" s="0"/>
      <c r="XS216" s="0"/>
      <c r="XT216" s="0"/>
      <c r="XU216" s="0"/>
      <c r="XV216" s="0"/>
      <c r="XW216" s="0"/>
      <c r="XX216" s="0"/>
      <c r="XY216" s="0"/>
      <c r="XZ216" s="0"/>
      <c r="YA216" s="0"/>
      <c r="YB216" s="0"/>
      <c r="YC216" s="0"/>
      <c r="YD216" s="0"/>
      <c r="YE216" s="0"/>
      <c r="YF216" s="0"/>
      <c r="YG216" s="0"/>
      <c r="YH216" s="0"/>
      <c r="YI216" s="0"/>
      <c r="YJ216" s="0"/>
      <c r="YK216" s="0"/>
      <c r="YL216" s="0"/>
      <c r="YM216" s="0"/>
      <c r="YN216" s="0"/>
      <c r="YO216" s="0"/>
      <c r="YP216" s="0"/>
      <c r="YQ216" s="0"/>
      <c r="YR216" s="0"/>
      <c r="YS216" s="0"/>
      <c r="YT216" s="0"/>
      <c r="YU216" s="0"/>
      <c r="YV216" s="0"/>
      <c r="YW216" s="0"/>
      <c r="YX216" s="0"/>
      <c r="YY216" s="0"/>
      <c r="YZ216" s="0"/>
      <c r="ZA216" s="0"/>
      <c r="ZB216" s="0"/>
      <c r="ZC216" s="0"/>
      <c r="ZD216" s="0"/>
      <c r="ZE216" s="0"/>
      <c r="ZF216" s="0"/>
      <c r="ZG216" s="0"/>
      <c r="ZH216" s="0"/>
      <c r="ZI216" s="0"/>
      <c r="ZJ216" s="0"/>
      <c r="ZK216" s="0"/>
      <c r="ZL216" s="0"/>
      <c r="ZM216" s="0"/>
      <c r="ZN216" s="0"/>
      <c r="ZO216" s="0"/>
      <c r="ZP216" s="0"/>
      <c r="ZQ216" s="0"/>
      <c r="ZR216" s="0"/>
      <c r="ZS216" s="0"/>
      <c r="ZT216" s="0"/>
      <c r="ZU216" s="0"/>
      <c r="ZV216" s="0"/>
      <c r="ZW216" s="0"/>
      <c r="ZX216" s="0"/>
      <c r="ZY216" s="0"/>
      <c r="ZZ216" s="0"/>
      <c r="AAA216" s="0"/>
      <c r="AAB216" s="0"/>
      <c r="AAC216" s="0"/>
      <c r="AAD216" s="0"/>
      <c r="AAE216" s="0"/>
      <c r="AAF216" s="0"/>
      <c r="AAG216" s="0"/>
      <c r="AAH216" s="0"/>
      <c r="AAI216" s="0"/>
      <c r="AAJ216" s="0"/>
      <c r="AAK216" s="0"/>
      <c r="AAL216" s="0"/>
      <c r="AAM216" s="0"/>
      <c r="AAN216" s="0"/>
      <c r="AAO216" s="0"/>
      <c r="AAP216" s="0"/>
      <c r="AAQ216" s="0"/>
      <c r="AAR216" s="0"/>
      <c r="AAS216" s="0"/>
      <c r="AAT216" s="0"/>
      <c r="AAU216" s="0"/>
      <c r="AAV216" s="0"/>
      <c r="AAW216" s="0"/>
      <c r="AAX216" s="0"/>
      <c r="AAY216" s="0"/>
      <c r="AAZ216" s="0"/>
      <c r="ABA216" s="0"/>
      <c r="ABB216" s="0"/>
      <c r="ABC216" s="0"/>
      <c r="ABD216" s="0"/>
      <c r="ABE216" s="0"/>
      <c r="ABF216" s="0"/>
      <c r="ABG216" s="0"/>
      <c r="ABH216" s="0"/>
      <c r="ABI216" s="0"/>
      <c r="ABJ216" s="0"/>
      <c r="ABK216" s="0"/>
      <c r="ABL216" s="0"/>
      <c r="ABM216" s="0"/>
      <c r="ABN216" s="0"/>
      <c r="ABO216" s="0"/>
      <c r="ABP216" s="0"/>
      <c r="ABQ216" s="0"/>
      <c r="ABR216" s="0"/>
      <c r="ABS216" s="0"/>
      <c r="ABT216" s="0"/>
      <c r="ABU216" s="0"/>
      <c r="ABV216" s="0"/>
      <c r="ABW216" s="0"/>
      <c r="ABX216" s="0"/>
      <c r="ABY216" s="0"/>
      <c r="ABZ216" s="0"/>
      <c r="ACA216" s="0"/>
      <c r="ACB216" s="0"/>
      <c r="ACC216" s="0"/>
      <c r="ACD216" s="0"/>
      <c r="ACE216" s="0"/>
      <c r="ACF216" s="0"/>
      <c r="ACG216" s="0"/>
      <c r="ACH216" s="0"/>
      <c r="ACI216" s="0"/>
      <c r="ACJ216" s="0"/>
      <c r="ACK216" s="0"/>
      <c r="ACL216" s="0"/>
      <c r="ACM216" s="0"/>
      <c r="ACN216" s="0"/>
      <c r="ACO216" s="0"/>
      <c r="ACP216" s="0"/>
      <c r="ACQ216" s="0"/>
      <c r="ACR216" s="0"/>
      <c r="ACS216" s="0"/>
      <c r="ACT216" s="0"/>
      <c r="ACU216" s="0"/>
      <c r="ACV216" s="0"/>
      <c r="ACW216" s="0"/>
      <c r="ACX216" s="0"/>
      <c r="ACY216" s="0"/>
      <c r="ACZ216" s="0"/>
      <c r="ADA216" s="0"/>
      <c r="ADB216" s="0"/>
      <c r="ADC216" s="0"/>
      <c r="ADD216" s="0"/>
      <c r="ADE216" s="0"/>
      <c r="ADF216" s="0"/>
      <c r="ADG216" s="0"/>
      <c r="ADH216" s="0"/>
      <c r="ADI216" s="0"/>
      <c r="ADJ216" s="0"/>
      <c r="ADK216" s="0"/>
      <c r="ADL216" s="0"/>
      <c r="ADM216" s="0"/>
      <c r="ADN216" s="0"/>
      <c r="ADO216" s="0"/>
      <c r="ADP216" s="0"/>
      <c r="ADQ216" s="0"/>
      <c r="ADR216" s="0"/>
      <c r="ADS216" s="0"/>
      <c r="ADT216" s="0"/>
      <c r="ADU216" s="0"/>
      <c r="ADV216" s="0"/>
      <c r="ADW216" s="0"/>
      <c r="ADX216" s="0"/>
      <c r="ADY216" s="0"/>
      <c r="ADZ216" s="0"/>
      <c r="AEA216" s="0"/>
      <c r="AEB216" s="0"/>
      <c r="AEC216" s="0"/>
      <c r="AED216" s="0"/>
      <c r="AEE216" s="0"/>
      <c r="AEF216" s="0"/>
      <c r="AEG216" s="0"/>
      <c r="AEH216" s="0"/>
      <c r="AEI216" s="0"/>
      <c r="AEJ216" s="0"/>
      <c r="AEK216" s="0"/>
      <c r="AEL216" s="0"/>
      <c r="AEM216" s="0"/>
      <c r="AEN216" s="0"/>
      <c r="AEO216" s="0"/>
      <c r="AEP216" s="0"/>
      <c r="AEQ216" s="0"/>
      <c r="AER216" s="0"/>
      <c r="AES216" s="0"/>
      <c r="AET216" s="0"/>
      <c r="AEU216" s="0"/>
      <c r="AEV216" s="0"/>
      <c r="AEW216" s="0"/>
      <c r="AEX216" s="0"/>
      <c r="AEY216" s="0"/>
      <c r="AEZ216" s="0"/>
      <c r="AFA216" s="0"/>
      <c r="AFB216" s="0"/>
      <c r="AFC216" s="0"/>
      <c r="AFD216" s="0"/>
      <c r="AFE216" s="0"/>
      <c r="AFF216" s="0"/>
      <c r="AFG216" s="0"/>
      <c r="AFH216" s="0"/>
      <c r="AFI216" s="0"/>
      <c r="AFJ216" s="0"/>
      <c r="AFK216" s="0"/>
      <c r="AFL216" s="0"/>
      <c r="AFM216" s="0"/>
      <c r="AFN216" s="0"/>
      <c r="AFO216" s="0"/>
      <c r="AFP216" s="0"/>
      <c r="AFQ216" s="0"/>
      <c r="AFR216" s="0"/>
      <c r="AFS216" s="0"/>
      <c r="AFT216" s="0"/>
      <c r="AFU216" s="0"/>
      <c r="AFV216" s="0"/>
      <c r="AFW216" s="0"/>
      <c r="AFX216" s="0"/>
      <c r="AFY216" s="0"/>
      <c r="AFZ216" s="0"/>
      <c r="AGA216" s="0"/>
      <c r="AGB216" s="0"/>
      <c r="AGC216" s="0"/>
      <c r="AGD216" s="0"/>
      <c r="AGE216" s="0"/>
      <c r="AGF216" s="0"/>
      <c r="AGG216" s="0"/>
      <c r="AGH216" s="0"/>
      <c r="AGI216" s="0"/>
      <c r="AGJ216" s="0"/>
      <c r="AGK216" s="0"/>
      <c r="AGL216" s="0"/>
      <c r="AGM216" s="0"/>
      <c r="AGN216" s="0"/>
      <c r="AGO216" s="0"/>
      <c r="AGP216" s="0"/>
      <c r="AGQ216" s="0"/>
      <c r="AGR216" s="0"/>
      <c r="AGS216" s="0"/>
      <c r="AGT216" s="0"/>
      <c r="AGU216" s="0"/>
      <c r="AGV216" s="0"/>
      <c r="AGW216" s="0"/>
      <c r="AGX216" s="0"/>
      <c r="AGY216" s="0"/>
      <c r="AGZ216" s="0"/>
      <c r="AHA216" s="0"/>
      <c r="AHB216" s="0"/>
      <c r="AHC216" s="0"/>
      <c r="AHD216" s="0"/>
      <c r="AHE216" s="0"/>
      <c r="AHF216" s="0"/>
      <c r="AHG216" s="0"/>
      <c r="AHH216" s="0"/>
      <c r="AHI216" s="0"/>
      <c r="AHJ216" s="0"/>
      <c r="AHK216" s="0"/>
      <c r="AHL216" s="0"/>
      <c r="AHM216" s="0"/>
      <c r="AHN216" s="0"/>
      <c r="AHO216" s="0"/>
      <c r="AHP216" s="0"/>
      <c r="AHQ216" s="0"/>
      <c r="AHR216" s="0"/>
      <c r="AHS216" s="0"/>
      <c r="AHT216" s="0"/>
      <c r="AHU216" s="0"/>
      <c r="AHV216" s="0"/>
      <c r="AHW216" s="0"/>
      <c r="AHX216" s="0"/>
      <c r="AHY216" s="0"/>
      <c r="AHZ216" s="0"/>
      <c r="AIA216" s="0"/>
      <c r="AIB216" s="0"/>
      <c r="AIC216" s="0"/>
      <c r="AID216" s="0"/>
      <c r="AIE216" s="0"/>
      <c r="AIF216" s="0"/>
      <c r="AIG216" s="0"/>
      <c r="AIH216" s="0"/>
      <c r="AII216" s="0"/>
      <c r="AIJ216" s="0"/>
      <c r="AIK216" s="0"/>
      <c r="AIL216" s="0"/>
      <c r="AIM216" s="0"/>
      <c r="AIN216" s="0"/>
      <c r="AIO216" s="0"/>
      <c r="AIP216" s="0"/>
      <c r="AIQ216" s="0"/>
      <c r="AIR216" s="0"/>
      <c r="AIS216" s="0"/>
      <c r="AIT216" s="0"/>
      <c r="AIU216" s="0"/>
      <c r="AIV216" s="0"/>
      <c r="AIW216" s="0"/>
      <c r="AIX216" s="0"/>
      <c r="AIY216" s="0"/>
      <c r="AIZ216" s="0"/>
      <c r="AJA216" s="0"/>
      <c r="AJB216" s="0"/>
      <c r="AJC216" s="0"/>
      <c r="AJD216" s="0"/>
      <c r="AJE216" s="0"/>
      <c r="AJF216" s="0"/>
      <c r="AJG216" s="0"/>
      <c r="AJH216" s="0"/>
      <c r="AJI216" s="0"/>
      <c r="AJJ216" s="0"/>
      <c r="AJK216" s="0"/>
      <c r="AJL216" s="0"/>
      <c r="AJM216" s="0"/>
      <c r="AJN216" s="0"/>
      <c r="AJO216" s="0"/>
      <c r="AJP216" s="0"/>
      <c r="AJQ216" s="0"/>
      <c r="AJR216" s="0"/>
      <c r="AJS216" s="0"/>
      <c r="AJT216" s="0"/>
      <c r="AJU216" s="0"/>
      <c r="AJV216" s="0"/>
      <c r="AJW216" s="0"/>
      <c r="AJX216" s="0"/>
      <c r="AJY216" s="0"/>
      <c r="AJZ216" s="0"/>
      <c r="AKA216" s="0"/>
      <c r="AKB216" s="0"/>
      <c r="AKC216" s="0"/>
      <c r="AKD216" s="0"/>
      <c r="AKE216" s="0"/>
      <c r="AKF216" s="0"/>
      <c r="AKG216" s="0"/>
      <c r="AKH216" s="0"/>
      <c r="AKI216" s="0"/>
      <c r="AKJ216" s="0"/>
      <c r="AKK216" s="0"/>
      <c r="AKL216" s="0"/>
      <c r="AKM216" s="0"/>
      <c r="AKN216" s="0"/>
      <c r="AKO216" s="0"/>
      <c r="AKP216" s="0"/>
      <c r="AKQ216" s="0"/>
      <c r="AKR216" s="0"/>
      <c r="AKS216" s="0"/>
      <c r="AKT216" s="0"/>
      <c r="AKU216" s="0"/>
      <c r="AKV216" s="0"/>
      <c r="AKW216" s="0"/>
      <c r="AKX216" s="0"/>
      <c r="AKY216" s="0"/>
      <c r="AKZ216" s="0"/>
      <c r="ALA216" s="0"/>
      <c r="ALB216" s="0"/>
      <c r="ALC216" s="0"/>
      <c r="ALD216" s="0"/>
      <c r="ALE216" s="0"/>
      <c r="ALF216" s="0"/>
      <c r="ALG216" s="0"/>
      <c r="ALH216" s="0"/>
      <c r="ALI216" s="0"/>
      <c r="ALJ216" s="0"/>
      <c r="ALK216" s="0"/>
      <c r="ALL216" s="0"/>
      <c r="ALM216" s="0"/>
      <c r="ALN216" s="0"/>
      <c r="ALO216" s="0"/>
      <c r="ALP216" s="0"/>
      <c r="ALQ216" s="0"/>
      <c r="ALR216" s="0"/>
      <c r="ALS216" s="0"/>
      <c r="ALT216" s="0"/>
      <c r="ALU216" s="0"/>
      <c r="ALV216" s="0"/>
      <c r="ALW216" s="0"/>
      <c r="ALX216" s="0"/>
      <c r="ALY216" s="0"/>
      <c r="ALZ216" s="0"/>
      <c r="AMA216" s="0"/>
      <c r="AMB216" s="0"/>
      <c r="AMC216" s="0"/>
      <c r="AMD216" s="0"/>
      <c r="AME216" s="0"/>
      <c r="AMF216" s="0"/>
      <c r="AMG216" s="0"/>
      <c r="AMH216" s="0"/>
      <c r="AMI216" s="0"/>
      <c r="AMJ216" s="0"/>
    </row>
    <row r="217" s="258" customFormat="true" ht="15.75" hidden="false" customHeight="true" outlineLevel="1" collapsed="false">
      <c r="A217" s="270"/>
      <c r="B217" s="279" t="s">
        <v>138</v>
      </c>
      <c r="C217" s="210" t="s">
        <v>339</v>
      </c>
      <c r="D217" s="242" t="s">
        <v>140</v>
      </c>
      <c r="E217" s="210"/>
      <c r="F217" s="210"/>
      <c r="G217" s="210"/>
      <c r="H217" s="210"/>
      <c r="I217" s="210"/>
      <c r="J217" s="210"/>
      <c r="K217" s="210"/>
      <c r="L217" s="210"/>
      <c r="M217" s="210"/>
      <c r="N217" s="210"/>
      <c r="O217" s="204" t="e">
        <f aca="false">#VALUE!</f>
        <v>#VALUE!</v>
      </c>
      <c r="P217" s="203" t="e">
        <f aca="false">#VALUE!</f>
        <v>#VALUE!</v>
      </c>
      <c r="Q217" s="203" t="e">
        <f aca="false">#VALUE!</f>
        <v>#VALUE!</v>
      </c>
      <c r="R217" s="203" t="e">
        <f aca="false">#VALUE!</f>
        <v>#VALUE!</v>
      </c>
      <c r="S217" s="203" t="e">
        <f aca="false">#VALUE!</f>
        <v>#VALUE!</v>
      </c>
      <c r="T217" s="203"/>
      <c r="U217" s="203"/>
      <c r="V217" s="203"/>
      <c r="W217" s="203"/>
      <c r="X217" s="205"/>
      <c r="Y217" s="232"/>
      <c r="Z217" s="210"/>
      <c r="AA217" s="210"/>
      <c r="AB217" s="210"/>
      <c r="AC217" s="210"/>
      <c r="AD217" s="210"/>
      <c r="AE217" s="210"/>
      <c r="AF217" s="210"/>
      <c r="AG217" s="210"/>
      <c r="AH217" s="233"/>
      <c r="AI217" s="210"/>
      <c r="AJ217" s="210"/>
      <c r="AK217" s="210"/>
      <c r="AL217" s="210"/>
      <c r="AM217" s="210"/>
      <c r="AN217" s="210"/>
      <c r="AO217" s="210"/>
      <c r="AP217" s="210"/>
      <c r="AQ217" s="210"/>
      <c r="AR217" s="233"/>
      <c r="AS217" s="232"/>
      <c r="AT217" s="210"/>
      <c r="AU217" s="210"/>
      <c r="AV217" s="210"/>
      <c r="AW217" s="210"/>
      <c r="AX217" s="210"/>
      <c r="AY217" s="210"/>
      <c r="AZ217" s="210"/>
      <c r="BA217" s="210"/>
      <c r="BB217" s="233"/>
      <c r="BC217" s="185"/>
      <c r="BD217" s="185"/>
      <c r="BE217" s="185"/>
      <c r="BF217" s="185"/>
      <c r="BG217" s="185"/>
      <c r="BH217" s="185"/>
      <c r="BI217" s="185"/>
      <c r="BJ217" s="185"/>
      <c r="BK217" s="185"/>
      <c r="BL217" s="185"/>
      <c r="BM217" s="185"/>
      <c r="BN217" s="185"/>
      <c r="BO217" s="185"/>
      <c r="BP217" s="185"/>
      <c r="BQ217" s="185"/>
      <c r="BR217" s="185"/>
      <c r="BS217" s="185"/>
      <c r="BT217" s="185"/>
      <c r="BU217" s="185"/>
      <c r="BV217" s="185"/>
    </row>
    <row r="218" customFormat="false" ht="15.75" hidden="false" customHeight="true" outlineLevel="1" collapsed="false">
      <c r="A218" s="270"/>
      <c r="B218" s="275" t="s">
        <v>62</v>
      </c>
      <c r="C218" s="66" t="s">
        <v>350</v>
      </c>
      <c r="D218" s="241" t="s">
        <v>129</v>
      </c>
      <c r="E218" s="66"/>
      <c r="F218" s="66"/>
      <c r="G218" s="66"/>
      <c r="H218" s="66"/>
      <c r="I218" s="66"/>
      <c r="J218" s="66"/>
      <c r="K218" s="66"/>
      <c r="L218" s="66"/>
      <c r="M218" s="66"/>
      <c r="N218" s="66"/>
      <c r="O218" s="234"/>
      <c r="P218" s="66"/>
      <c r="Q218" s="66"/>
      <c r="R218" s="66"/>
      <c r="S218" s="66"/>
      <c r="T218" s="66"/>
      <c r="U218" s="66"/>
      <c r="V218" s="66"/>
      <c r="W218" s="66"/>
      <c r="X218" s="66"/>
      <c r="Y218" s="234"/>
      <c r="Z218" s="66"/>
      <c r="AA218" s="66"/>
      <c r="AB218" s="66"/>
      <c r="AC218" s="66"/>
      <c r="AD218" s="66"/>
      <c r="AE218" s="66"/>
      <c r="AF218" s="66"/>
      <c r="AG218" s="66"/>
      <c r="AH218" s="235"/>
      <c r="AI218" s="66"/>
      <c r="AJ218" s="66"/>
      <c r="AK218" s="66"/>
      <c r="AL218" s="66"/>
      <c r="AM218" s="66"/>
      <c r="AN218" s="66"/>
      <c r="AO218" s="66"/>
      <c r="AP218" s="66"/>
      <c r="AQ218" s="66"/>
      <c r="AR218" s="235"/>
      <c r="AS218" s="234"/>
      <c r="AT218" s="66"/>
      <c r="AU218" s="66"/>
      <c r="AV218" s="66"/>
      <c r="AW218" s="66"/>
      <c r="AX218" s="66"/>
      <c r="AY218" s="66"/>
      <c r="AZ218" s="66"/>
      <c r="BA218" s="66"/>
      <c r="BB218" s="235"/>
      <c r="BC218" s="0"/>
      <c r="BD218" s="0"/>
      <c r="BE218" s="0"/>
      <c r="BF218" s="0"/>
      <c r="BG218" s="0"/>
      <c r="BH218" s="0"/>
      <c r="BI218" s="0"/>
      <c r="BJ218" s="0"/>
      <c r="BK218" s="0"/>
      <c r="BL218" s="0"/>
      <c r="BM218" s="0"/>
      <c r="BN218" s="0"/>
      <c r="BO218" s="0"/>
      <c r="BP218" s="0"/>
      <c r="BQ218" s="0"/>
      <c r="BR218" s="0"/>
      <c r="BS218" s="0"/>
      <c r="BT218" s="0"/>
      <c r="BU218" s="0"/>
      <c r="BV218" s="0"/>
      <c r="BW218" s="0"/>
      <c r="BX218" s="0"/>
      <c r="BY218" s="0"/>
      <c r="BZ218" s="0"/>
      <c r="CA218" s="0"/>
      <c r="CB218" s="0"/>
      <c r="CC218" s="0"/>
      <c r="CD218" s="0"/>
      <c r="CE218" s="0"/>
      <c r="CF218" s="0"/>
      <c r="CG218" s="0"/>
      <c r="CH218" s="0"/>
      <c r="CI218" s="0"/>
      <c r="CJ218" s="0"/>
      <c r="CK218" s="0"/>
      <c r="CL218" s="0"/>
      <c r="CM218" s="0"/>
      <c r="CN218" s="0"/>
      <c r="CO218" s="0"/>
      <c r="CP218" s="0"/>
      <c r="CQ218" s="0"/>
      <c r="CR218" s="0"/>
      <c r="CS218" s="0"/>
      <c r="CT218" s="0"/>
      <c r="CU218" s="0"/>
      <c r="CV218" s="0"/>
      <c r="CW218" s="0"/>
      <c r="CX218" s="0"/>
      <c r="CY218" s="0"/>
      <c r="CZ218" s="0"/>
      <c r="DA218" s="0"/>
      <c r="DB218" s="0"/>
      <c r="DC218" s="0"/>
      <c r="DD218" s="0"/>
      <c r="DE218" s="0"/>
      <c r="DF218" s="0"/>
      <c r="DG218" s="0"/>
      <c r="DH218" s="0"/>
      <c r="DI218" s="0"/>
      <c r="DJ218" s="0"/>
      <c r="DK218" s="0"/>
      <c r="DL218" s="0"/>
      <c r="DM218" s="0"/>
      <c r="DN218" s="0"/>
      <c r="DO218" s="0"/>
      <c r="DP218" s="0"/>
      <c r="DQ218" s="0"/>
      <c r="DR218" s="0"/>
      <c r="DS218" s="0"/>
      <c r="DT218" s="0"/>
      <c r="DU218" s="0"/>
      <c r="DV218" s="0"/>
      <c r="DW218" s="0"/>
      <c r="DX218" s="0"/>
      <c r="DY218" s="0"/>
      <c r="DZ218" s="0"/>
      <c r="EA218" s="0"/>
      <c r="EB218" s="0"/>
      <c r="EC218" s="0"/>
      <c r="ED218" s="0"/>
      <c r="EE218" s="0"/>
      <c r="EF218" s="0"/>
      <c r="EG218" s="0"/>
      <c r="EH218" s="0"/>
      <c r="EI218" s="0"/>
      <c r="EJ218" s="0"/>
      <c r="EK218" s="0"/>
      <c r="EL218" s="0"/>
      <c r="EM218" s="0"/>
      <c r="EN218" s="0"/>
      <c r="EO218" s="0"/>
      <c r="EP218" s="0"/>
      <c r="EQ218" s="0"/>
      <c r="ER218" s="0"/>
      <c r="ES218" s="0"/>
      <c r="ET218" s="0"/>
      <c r="EU218" s="0"/>
      <c r="EV218" s="0"/>
      <c r="EW218" s="0"/>
      <c r="EX218" s="0"/>
      <c r="EY218" s="0"/>
      <c r="EZ218" s="0"/>
      <c r="FA218" s="0"/>
      <c r="FB218" s="0"/>
      <c r="FC218" s="0"/>
      <c r="FD218" s="0"/>
      <c r="FE218" s="0"/>
      <c r="FF218" s="0"/>
      <c r="FG218" s="0"/>
      <c r="FH218" s="0"/>
      <c r="FI218" s="0"/>
      <c r="FJ218" s="0"/>
      <c r="FK218" s="0"/>
      <c r="FL218" s="0"/>
      <c r="FM218" s="0"/>
      <c r="FN218" s="0"/>
      <c r="FO218" s="0"/>
      <c r="FP218" s="0"/>
      <c r="FQ218" s="0"/>
      <c r="FR218" s="0"/>
      <c r="FS218" s="0"/>
      <c r="FT218" s="0"/>
      <c r="FU218" s="0"/>
      <c r="FV218" s="0"/>
      <c r="FW218" s="0"/>
      <c r="FX218" s="0"/>
      <c r="FY218" s="0"/>
      <c r="FZ218" s="0"/>
      <c r="GA218" s="0"/>
      <c r="GB218" s="0"/>
      <c r="GC218" s="0"/>
      <c r="GD218" s="0"/>
      <c r="GE218" s="0"/>
      <c r="GF218" s="0"/>
      <c r="GG218" s="0"/>
      <c r="GH218" s="0"/>
      <c r="GI218" s="0"/>
      <c r="GJ218" s="0"/>
      <c r="GK218" s="0"/>
      <c r="GL218" s="0"/>
      <c r="GM218" s="0"/>
      <c r="GN218" s="0"/>
      <c r="GO218" s="0"/>
      <c r="GP218" s="0"/>
      <c r="GQ218" s="0"/>
      <c r="GR218" s="0"/>
      <c r="GS218" s="0"/>
      <c r="GT218" s="0"/>
      <c r="GU218" s="0"/>
      <c r="GV218" s="0"/>
      <c r="GW218" s="0"/>
      <c r="GX218" s="0"/>
      <c r="GY218" s="0"/>
      <c r="GZ218" s="0"/>
      <c r="HA218" s="0"/>
      <c r="HB218" s="0"/>
      <c r="HC218" s="0"/>
      <c r="HD218" s="0"/>
      <c r="HE218" s="0"/>
      <c r="HF218" s="0"/>
      <c r="HG218" s="0"/>
      <c r="HH218" s="0"/>
      <c r="HI218" s="0"/>
      <c r="HJ218" s="0"/>
      <c r="HK218" s="0"/>
      <c r="HL218" s="0"/>
      <c r="HM218" s="0"/>
      <c r="HN218" s="0"/>
      <c r="HO218" s="0"/>
      <c r="HP218" s="0"/>
      <c r="HQ218" s="0"/>
      <c r="HR218" s="0"/>
      <c r="HS218" s="0"/>
      <c r="HT218" s="0"/>
      <c r="HU218" s="0"/>
      <c r="HV218" s="0"/>
      <c r="HW218" s="0"/>
      <c r="HX218" s="0"/>
      <c r="HY218" s="0"/>
      <c r="HZ218" s="0"/>
      <c r="IA218" s="0"/>
      <c r="IB218" s="0"/>
      <c r="IC218" s="0"/>
      <c r="ID218" s="0"/>
      <c r="IE218" s="0"/>
      <c r="IF218" s="0"/>
      <c r="IG218" s="0"/>
      <c r="IH218" s="0"/>
      <c r="II218" s="0"/>
      <c r="IJ218" s="0"/>
      <c r="IK218" s="0"/>
      <c r="IL218" s="0"/>
      <c r="IM218" s="0"/>
      <c r="IN218" s="0"/>
      <c r="IO218" s="0"/>
      <c r="IP218" s="0"/>
      <c r="IQ218" s="0"/>
      <c r="IR218" s="0"/>
      <c r="IS218" s="0"/>
      <c r="IT218" s="0"/>
      <c r="IU218" s="0"/>
      <c r="IV218" s="0"/>
      <c r="IW218" s="0"/>
      <c r="IX218" s="0"/>
      <c r="IY218" s="0"/>
      <c r="IZ218" s="0"/>
      <c r="JA218" s="0"/>
      <c r="JB218" s="0"/>
      <c r="JC218" s="0"/>
      <c r="JD218" s="0"/>
      <c r="JE218" s="0"/>
      <c r="JF218" s="0"/>
      <c r="JG218" s="0"/>
      <c r="JH218" s="0"/>
      <c r="JI218" s="0"/>
      <c r="JJ218" s="0"/>
      <c r="JK218" s="0"/>
      <c r="JL218" s="0"/>
      <c r="JM218" s="0"/>
      <c r="JN218" s="0"/>
      <c r="JO218" s="0"/>
      <c r="JP218" s="0"/>
      <c r="JQ218" s="0"/>
      <c r="JR218" s="0"/>
      <c r="JS218" s="0"/>
      <c r="JT218" s="0"/>
      <c r="JU218" s="0"/>
      <c r="JV218" s="0"/>
      <c r="JW218" s="0"/>
      <c r="JX218" s="0"/>
      <c r="JY218" s="0"/>
      <c r="JZ218" s="0"/>
      <c r="KA218" s="0"/>
      <c r="KB218" s="0"/>
      <c r="KC218" s="0"/>
      <c r="KD218" s="0"/>
      <c r="KE218" s="0"/>
      <c r="KF218" s="0"/>
      <c r="KG218" s="0"/>
      <c r="KH218" s="0"/>
      <c r="KI218" s="0"/>
      <c r="KJ218" s="0"/>
      <c r="KK218" s="0"/>
      <c r="KL218" s="0"/>
      <c r="KM218" s="0"/>
      <c r="KN218" s="0"/>
      <c r="KO218" s="0"/>
      <c r="KP218" s="0"/>
      <c r="KQ218" s="0"/>
      <c r="KR218" s="0"/>
      <c r="KS218" s="0"/>
      <c r="KT218" s="0"/>
      <c r="KU218" s="0"/>
      <c r="KV218" s="0"/>
      <c r="KW218" s="0"/>
      <c r="KX218" s="0"/>
      <c r="KY218" s="0"/>
      <c r="KZ218" s="0"/>
      <c r="LA218" s="0"/>
      <c r="LB218" s="0"/>
      <c r="LC218" s="0"/>
      <c r="LD218" s="0"/>
      <c r="LE218" s="0"/>
      <c r="LF218" s="0"/>
      <c r="LG218" s="0"/>
      <c r="LH218" s="0"/>
      <c r="LI218" s="0"/>
      <c r="LJ218" s="0"/>
      <c r="LK218" s="0"/>
      <c r="LL218" s="0"/>
      <c r="LM218" s="0"/>
      <c r="LN218" s="0"/>
      <c r="LO218" s="0"/>
      <c r="LP218" s="0"/>
      <c r="LQ218" s="0"/>
      <c r="LR218" s="0"/>
      <c r="LS218" s="0"/>
      <c r="LT218" s="0"/>
      <c r="LU218" s="0"/>
      <c r="LV218" s="0"/>
      <c r="LW218" s="0"/>
      <c r="LX218" s="0"/>
      <c r="LY218" s="0"/>
      <c r="LZ218" s="0"/>
      <c r="MA218" s="0"/>
      <c r="MB218" s="0"/>
      <c r="MC218" s="0"/>
      <c r="MD218" s="0"/>
      <c r="ME218" s="0"/>
      <c r="MF218" s="0"/>
      <c r="MG218" s="0"/>
      <c r="MH218" s="0"/>
      <c r="MI218" s="0"/>
      <c r="MJ218" s="0"/>
      <c r="MK218" s="0"/>
      <c r="ML218" s="0"/>
      <c r="MM218" s="0"/>
      <c r="MN218" s="0"/>
      <c r="MO218" s="0"/>
      <c r="MP218" s="0"/>
      <c r="MQ218" s="0"/>
      <c r="MR218" s="0"/>
      <c r="MS218" s="0"/>
      <c r="MT218" s="0"/>
      <c r="MU218" s="0"/>
      <c r="MV218" s="0"/>
      <c r="MW218" s="0"/>
      <c r="MX218" s="0"/>
      <c r="MY218" s="0"/>
      <c r="MZ218" s="0"/>
      <c r="NA218" s="0"/>
      <c r="NB218" s="0"/>
      <c r="NC218" s="0"/>
      <c r="ND218" s="0"/>
      <c r="NE218" s="0"/>
      <c r="NF218" s="0"/>
      <c r="NG218" s="0"/>
      <c r="NH218" s="0"/>
      <c r="NI218" s="0"/>
      <c r="NJ218" s="0"/>
      <c r="NK218" s="0"/>
      <c r="NL218" s="0"/>
      <c r="NM218" s="0"/>
      <c r="NN218" s="0"/>
      <c r="NO218" s="0"/>
      <c r="NP218" s="0"/>
      <c r="NQ218" s="0"/>
      <c r="NR218" s="0"/>
      <c r="NS218" s="0"/>
      <c r="NT218" s="0"/>
      <c r="NU218" s="0"/>
      <c r="NV218" s="0"/>
      <c r="NW218" s="0"/>
      <c r="NX218" s="0"/>
      <c r="NY218" s="0"/>
      <c r="NZ218" s="0"/>
      <c r="OA218" s="0"/>
      <c r="OB218" s="0"/>
      <c r="OC218" s="0"/>
      <c r="OD218" s="0"/>
      <c r="OE218" s="0"/>
      <c r="OF218" s="0"/>
      <c r="OG218" s="0"/>
      <c r="OH218" s="0"/>
      <c r="OI218" s="0"/>
      <c r="OJ218" s="0"/>
      <c r="OK218" s="0"/>
      <c r="OL218" s="0"/>
      <c r="OM218" s="0"/>
      <c r="ON218" s="0"/>
      <c r="OO218" s="0"/>
      <c r="OP218" s="0"/>
      <c r="OQ218" s="0"/>
      <c r="OR218" s="0"/>
      <c r="OS218" s="0"/>
      <c r="OT218" s="0"/>
      <c r="OU218" s="0"/>
      <c r="OV218" s="0"/>
      <c r="OW218" s="0"/>
      <c r="OX218" s="0"/>
      <c r="OY218" s="0"/>
      <c r="OZ218" s="0"/>
      <c r="PA218" s="0"/>
      <c r="PB218" s="0"/>
      <c r="PC218" s="0"/>
      <c r="PD218" s="0"/>
      <c r="PE218" s="0"/>
      <c r="PF218" s="0"/>
      <c r="PG218" s="0"/>
      <c r="PH218" s="0"/>
      <c r="PI218" s="0"/>
      <c r="PJ218" s="0"/>
      <c r="PK218" s="0"/>
      <c r="PL218" s="0"/>
      <c r="PM218" s="0"/>
      <c r="PN218" s="0"/>
      <c r="PO218" s="0"/>
      <c r="PP218" s="0"/>
      <c r="PQ218" s="0"/>
      <c r="PR218" s="0"/>
      <c r="PS218" s="0"/>
      <c r="PT218" s="0"/>
      <c r="PU218" s="0"/>
      <c r="PV218" s="0"/>
      <c r="PW218" s="0"/>
      <c r="PX218" s="0"/>
      <c r="PY218" s="0"/>
      <c r="PZ218" s="0"/>
      <c r="QA218" s="0"/>
      <c r="QB218" s="0"/>
      <c r="QC218" s="0"/>
      <c r="QD218" s="0"/>
      <c r="QE218" s="0"/>
      <c r="QF218" s="0"/>
      <c r="QG218" s="0"/>
      <c r="QH218" s="0"/>
      <c r="QI218" s="0"/>
      <c r="QJ218" s="0"/>
      <c r="QK218" s="0"/>
      <c r="QL218" s="0"/>
      <c r="QM218" s="0"/>
      <c r="QN218" s="0"/>
      <c r="QO218" s="0"/>
      <c r="QP218" s="0"/>
      <c r="QQ218" s="0"/>
      <c r="QR218" s="0"/>
      <c r="QS218" s="0"/>
      <c r="QT218" s="0"/>
      <c r="QU218" s="0"/>
      <c r="QV218" s="0"/>
      <c r="QW218" s="0"/>
      <c r="QX218" s="0"/>
      <c r="QY218" s="0"/>
      <c r="QZ218" s="0"/>
      <c r="RA218" s="0"/>
      <c r="RB218" s="0"/>
      <c r="RC218" s="0"/>
      <c r="RD218" s="0"/>
      <c r="RE218" s="0"/>
      <c r="RF218" s="0"/>
      <c r="RG218" s="0"/>
      <c r="RH218" s="0"/>
      <c r="RI218" s="0"/>
      <c r="RJ218" s="0"/>
      <c r="RK218" s="0"/>
      <c r="RL218" s="0"/>
      <c r="RM218" s="0"/>
      <c r="RN218" s="0"/>
      <c r="RO218" s="0"/>
      <c r="RP218" s="0"/>
      <c r="RQ218" s="0"/>
      <c r="RR218" s="0"/>
      <c r="RS218" s="0"/>
      <c r="RT218" s="0"/>
      <c r="RU218" s="0"/>
      <c r="RV218" s="0"/>
      <c r="RW218" s="0"/>
      <c r="RX218" s="0"/>
      <c r="RY218" s="0"/>
      <c r="RZ218" s="0"/>
      <c r="SA218" s="0"/>
      <c r="SB218" s="0"/>
      <c r="SC218" s="0"/>
      <c r="SD218" s="0"/>
      <c r="SE218" s="0"/>
      <c r="SF218" s="0"/>
      <c r="SG218" s="0"/>
      <c r="SH218" s="0"/>
      <c r="SI218" s="0"/>
      <c r="SJ218" s="0"/>
      <c r="SK218" s="0"/>
      <c r="SL218" s="0"/>
      <c r="SM218" s="0"/>
      <c r="SN218" s="0"/>
      <c r="SO218" s="0"/>
      <c r="SP218" s="0"/>
      <c r="SQ218" s="0"/>
      <c r="SR218" s="0"/>
      <c r="SS218" s="0"/>
      <c r="ST218" s="0"/>
      <c r="SU218" s="0"/>
      <c r="SV218" s="0"/>
      <c r="SW218" s="0"/>
      <c r="SX218" s="0"/>
      <c r="SY218" s="0"/>
      <c r="SZ218" s="0"/>
      <c r="TA218" s="0"/>
      <c r="TB218" s="0"/>
      <c r="TC218" s="0"/>
      <c r="TD218" s="0"/>
      <c r="TE218" s="0"/>
      <c r="TF218" s="0"/>
      <c r="TG218" s="0"/>
      <c r="TH218" s="0"/>
      <c r="TI218" s="0"/>
      <c r="TJ218" s="0"/>
      <c r="TK218" s="0"/>
      <c r="TL218" s="0"/>
      <c r="TM218" s="0"/>
      <c r="TN218" s="0"/>
      <c r="TO218" s="0"/>
      <c r="TP218" s="0"/>
      <c r="TQ218" s="0"/>
      <c r="TR218" s="0"/>
      <c r="TS218" s="0"/>
      <c r="TT218" s="0"/>
      <c r="TU218" s="0"/>
      <c r="TV218" s="0"/>
      <c r="TW218" s="0"/>
      <c r="TX218" s="0"/>
      <c r="TY218" s="0"/>
      <c r="TZ218" s="0"/>
      <c r="UA218" s="0"/>
      <c r="UB218" s="0"/>
      <c r="UC218" s="0"/>
      <c r="UD218" s="0"/>
      <c r="UE218" s="0"/>
      <c r="UF218" s="0"/>
      <c r="UG218" s="0"/>
      <c r="UH218" s="0"/>
      <c r="UI218" s="0"/>
      <c r="UJ218" s="0"/>
      <c r="UK218" s="0"/>
      <c r="UL218" s="0"/>
      <c r="UM218" s="0"/>
      <c r="UN218" s="0"/>
      <c r="UO218" s="0"/>
      <c r="UP218" s="0"/>
      <c r="UQ218" s="0"/>
      <c r="UR218" s="0"/>
      <c r="US218" s="0"/>
      <c r="UT218" s="0"/>
      <c r="UU218" s="0"/>
      <c r="UV218" s="0"/>
      <c r="UW218" s="0"/>
      <c r="UX218" s="0"/>
      <c r="UY218" s="0"/>
      <c r="UZ218" s="0"/>
      <c r="VA218" s="0"/>
      <c r="VB218" s="0"/>
      <c r="VC218" s="0"/>
      <c r="VD218" s="0"/>
      <c r="VE218" s="0"/>
      <c r="VF218" s="0"/>
      <c r="VG218" s="0"/>
      <c r="VH218" s="0"/>
      <c r="VI218" s="0"/>
      <c r="VJ218" s="0"/>
      <c r="VK218" s="0"/>
      <c r="VL218" s="0"/>
      <c r="VM218" s="0"/>
      <c r="VN218" s="0"/>
      <c r="VO218" s="0"/>
      <c r="VP218" s="0"/>
      <c r="VQ218" s="0"/>
      <c r="VR218" s="0"/>
      <c r="VS218" s="0"/>
      <c r="VT218" s="0"/>
      <c r="VU218" s="0"/>
      <c r="VV218" s="0"/>
      <c r="VW218" s="0"/>
      <c r="VX218" s="0"/>
      <c r="VY218" s="0"/>
      <c r="VZ218" s="0"/>
      <c r="WA218" s="0"/>
      <c r="WB218" s="0"/>
      <c r="WC218" s="0"/>
      <c r="WD218" s="0"/>
      <c r="WE218" s="0"/>
      <c r="WF218" s="0"/>
      <c r="WG218" s="0"/>
      <c r="WH218" s="0"/>
      <c r="WI218" s="0"/>
      <c r="WJ218" s="0"/>
      <c r="WK218" s="0"/>
      <c r="WL218" s="0"/>
      <c r="WM218" s="0"/>
      <c r="WN218" s="0"/>
      <c r="WO218" s="0"/>
      <c r="WP218" s="0"/>
      <c r="WQ218" s="0"/>
      <c r="WR218" s="0"/>
      <c r="WS218" s="0"/>
      <c r="WT218" s="0"/>
      <c r="WU218" s="0"/>
      <c r="WV218" s="0"/>
      <c r="WW218" s="0"/>
      <c r="WX218" s="0"/>
      <c r="WY218" s="0"/>
      <c r="WZ218" s="0"/>
      <c r="XA218" s="0"/>
      <c r="XB218" s="0"/>
      <c r="XC218" s="0"/>
      <c r="XD218" s="0"/>
      <c r="XE218" s="0"/>
      <c r="XF218" s="0"/>
      <c r="XG218" s="0"/>
      <c r="XH218" s="0"/>
      <c r="XI218" s="0"/>
      <c r="XJ218" s="0"/>
      <c r="XK218" s="0"/>
      <c r="XL218" s="0"/>
      <c r="XM218" s="0"/>
      <c r="XN218" s="0"/>
      <c r="XO218" s="0"/>
      <c r="XP218" s="0"/>
      <c r="XQ218" s="0"/>
      <c r="XR218" s="0"/>
      <c r="XS218" s="0"/>
      <c r="XT218" s="0"/>
      <c r="XU218" s="0"/>
      <c r="XV218" s="0"/>
      <c r="XW218" s="0"/>
      <c r="XX218" s="0"/>
      <c r="XY218" s="0"/>
      <c r="XZ218" s="0"/>
      <c r="YA218" s="0"/>
      <c r="YB218" s="0"/>
      <c r="YC218" s="0"/>
      <c r="YD218" s="0"/>
      <c r="YE218" s="0"/>
      <c r="YF218" s="0"/>
      <c r="YG218" s="0"/>
      <c r="YH218" s="0"/>
      <c r="YI218" s="0"/>
      <c r="YJ218" s="0"/>
      <c r="YK218" s="0"/>
      <c r="YL218" s="0"/>
      <c r="YM218" s="0"/>
      <c r="YN218" s="0"/>
      <c r="YO218" s="0"/>
      <c r="YP218" s="0"/>
      <c r="YQ218" s="0"/>
      <c r="YR218" s="0"/>
      <c r="YS218" s="0"/>
      <c r="YT218" s="0"/>
      <c r="YU218" s="0"/>
      <c r="YV218" s="0"/>
      <c r="YW218" s="0"/>
      <c r="YX218" s="0"/>
      <c r="YY218" s="0"/>
      <c r="YZ218" s="0"/>
      <c r="ZA218" s="0"/>
      <c r="ZB218" s="0"/>
      <c r="ZC218" s="0"/>
      <c r="ZD218" s="0"/>
      <c r="ZE218" s="0"/>
      <c r="ZF218" s="0"/>
      <c r="ZG218" s="0"/>
      <c r="ZH218" s="0"/>
      <c r="ZI218" s="0"/>
      <c r="ZJ218" s="0"/>
      <c r="ZK218" s="0"/>
      <c r="ZL218" s="0"/>
      <c r="ZM218" s="0"/>
      <c r="ZN218" s="0"/>
      <c r="ZO218" s="0"/>
      <c r="ZP218" s="0"/>
      <c r="ZQ218" s="0"/>
      <c r="ZR218" s="0"/>
      <c r="ZS218" s="0"/>
      <c r="ZT218" s="0"/>
      <c r="ZU218" s="0"/>
      <c r="ZV218" s="0"/>
      <c r="ZW218" s="0"/>
      <c r="ZX218" s="0"/>
      <c r="ZY218" s="0"/>
      <c r="ZZ218" s="0"/>
      <c r="AAA218" s="0"/>
      <c r="AAB218" s="0"/>
      <c r="AAC218" s="0"/>
      <c r="AAD218" s="0"/>
      <c r="AAE218" s="0"/>
      <c r="AAF218" s="0"/>
      <c r="AAG218" s="0"/>
      <c r="AAH218" s="0"/>
      <c r="AAI218" s="0"/>
      <c r="AAJ218" s="0"/>
      <c r="AAK218" s="0"/>
      <c r="AAL218" s="0"/>
      <c r="AAM218" s="0"/>
      <c r="AAN218" s="0"/>
      <c r="AAO218" s="0"/>
      <c r="AAP218" s="0"/>
      <c r="AAQ218" s="0"/>
      <c r="AAR218" s="0"/>
      <c r="AAS218" s="0"/>
      <c r="AAT218" s="0"/>
      <c r="AAU218" s="0"/>
      <c r="AAV218" s="0"/>
      <c r="AAW218" s="0"/>
      <c r="AAX218" s="0"/>
      <c r="AAY218" s="0"/>
      <c r="AAZ218" s="0"/>
      <c r="ABA218" s="0"/>
      <c r="ABB218" s="0"/>
      <c r="ABC218" s="0"/>
      <c r="ABD218" s="0"/>
      <c r="ABE218" s="0"/>
      <c r="ABF218" s="0"/>
      <c r="ABG218" s="0"/>
      <c r="ABH218" s="0"/>
      <c r="ABI218" s="0"/>
      <c r="ABJ218" s="0"/>
      <c r="ABK218" s="0"/>
      <c r="ABL218" s="0"/>
      <c r="ABM218" s="0"/>
      <c r="ABN218" s="0"/>
      <c r="ABO218" s="0"/>
      <c r="ABP218" s="0"/>
      <c r="ABQ218" s="0"/>
      <c r="ABR218" s="0"/>
      <c r="ABS218" s="0"/>
      <c r="ABT218" s="0"/>
      <c r="ABU218" s="0"/>
      <c r="ABV218" s="0"/>
      <c r="ABW218" s="0"/>
      <c r="ABX218" s="0"/>
      <c r="ABY218" s="0"/>
      <c r="ABZ218" s="0"/>
      <c r="ACA218" s="0"/>
      <c r="ACB218" s="0"/>
      <c r="ACC218" s="0"/>
      <c r="ACD218" s="0"/>
      <c r="ACE218" s="0"/>
      <c r="ACF218" s="0"/>
      <c r="ACG218" s="0"/>
      <c r="ACH218" s="0"/>
      <c r="ACI218" s="0"/>
      <c r="ACJ218" s="0"/>
      <c r="ACK218" s="0"/>
      <c r="ACL218" s="0"/>
      <c r="ACM218" s="0"/>
      <c r="ACN218" s="0"/>
      <c r="ACO218" s="0"/>
      <c r="ACP218" s="0"/>
      <c r="ACQ218" s="0"/>
      <c r="ACR218" s="0"/>
      <c r="ACS218" s="0"/>
      <c r="ACT218" s="0"/>
      <c r="ACU218" s="0"/>
      <c r="ACV218" s="0"/>
      <c r="ACW218" s="0"/>
      <c r="ACX218" s="0"/>
      <c r="ACY218" s="0"/>
      <c r="ACZ218" s="0"/>
      <c r="ADA218" s="0"/>
      <c r="ADB218" s="0"/>
      <c r="ADC218" s="0"/>
      <c r="ADD218" s="0"/>
      <c r="ADE218" s="0"/>
      <c r="ADF218" s="0"/>
      <c r="ADG218" s="0"/>
      <c r="ADH218" s="0"/>
      <c r="ADI218" s="0"/>
      <c r="ADJ218" s="0"/>
      <c r="ADK218" s="0"/>
      <c r="ADL218" s="0"/>
      <c r="ADM218" s="0"/>
      <c r="ADN218" s="0"/>
      <c r="ADO218" s="0"/>
      <c r="ADP218" s="0"/>
      <c r="ADQ218" s="0"/>
      <c r="ADR218" s="0"/>
      <c r="ADS218" s="0"/>
      <c r="ADT218" s="0"/>
      <c r="ADU218" s="0"/>
      <c r="ADV218" s="0"/>
      <c r="ADW218" s="0"/>
      <c r="ADX218" s="0"/>
      <c r="ADY218" s="0"/>
      <c r="ADZ218" s="0"/>
      <c r="AEA218" s="0"/>
      <c r="AEB218" s="0"/>
      <c r="AEC218" s="0"/>
      <c r="AED218" s="0"/>
      <c r="AEE218" s="0"/>
      <c r="AEF218" s="0"/>
      <c r="AEG218" s="0"/>
      <c r="AEH218" s="0"/>
      <c r="AEI218" s="0"/>
      <c r="AEJ218" s="0"/>
      <c r="AEK218" s="0"/>
      <c r="AEL218" s="0"/>
      <c r="AEM218" s="0"/>
      <c r="AEN218" s="0"/>
      <c r="AEO218" s="0"/>
      <c r="AEP218" s="0"/>
      <c r="AEQ218" s="0"/>
      <c r="AER218" s="0"/>
      <c r="AES218" s="0"/>
      <c r="AET218" s="0"/>
      <c r="AEU218" s="0"/>
      <c r="AEV218" s="0"/>
      <c r="AEW218" s="0"/>
      <c r="AEX218" s="0"/>
      <c r="AEY218" s="0"/>
      <c r="AEZ218" s="0"/>
      <c r="AFA218" s="0"/>
      <c r="AFB218" s="0"/>
      <c r="AFC218" s="0"/>
      <c r="AFD218" s="0"/>
      <c r="AFE218" s="0"/>
      <c r="AFF218" s="0"/>
      <c r="AFG218" s="0"/>
      <c r="AFH218" s="0"/>
      <c r="AFI218" s="0"/>
      <c r="AFJ218" s="0"/>
      <c r="AFK218" s="0"/>
      <c r="AFL218" s="0"/>
      <c r="AFM218" s="0"/>
      <c r="AFN218" s="0"/>
      <c r="AFO218" s="0"/>
      <c r="AFP218" s="0"/>
      <c r="AFQ218" s="0"/>
      <c r="AFR218" s="0"/>
      <c r="AFS218" s="0"/>
      <c r="AFT218" s="0"/>
      <c r="AFU218" s="0"/>
      <c r="AFV218" s="0"/>
      <c r="AFW218" s="0"/>
      <c r="AFX218" s="0"/>
      <c r="AFY218" s="0"/>
      <c r="AFZ218" s="0"/>
      <c r="AGA218" s="0"/>
      <c r="AGB218" s="0"/>
      <c r="AGC218" s="0"/>
      <c r="AGD218" s="0"/>
      <c r="AGE218" s="0"/>
      <c r="AGF218" s="0"/>
      <c r="AGG218" s="0"/>
      <c r="AGH218" s="0"/>
      <c r="AGI218" s="0"/>
      <c r="AGJ218" s="0"/>
      <c r="AGK218" s="0"/>
      <c r="AGL218" s="0"/>
      <c r="AGM218" s="0"/>
      <c r="AGN218" s="0"/>
      <c r="AGO218" s="0"/>
      <c r="AGP218" s="0"/>
      <c r="AGQ218" s="0"/>
      <c r="AGR218" s="0"/>
      <c r="AGS218" s="0"/>
      <c r="AGT218" s="0"/>
      <c r="AGU218" s="0"/>
      <c r="AGV218" s="0"/>
      <c r="AGW218" s="0"/>
      <c r="AGX218" s="0"/>
      <c r="AGY218" s="0"/>
      <c r="AGZ218" s="0"/>
      <c r="AHA218" s="0"/>
      <c r="AHB218" s="0"/>
      <c r="AHC218" s="0"/>
      <c r="AHD218" s="0"/>
      <c r="AHE218" s="0"/>
      <c r="AHF218" s="0"/>
      <c r="AHG218" s="0"/>
      <c r="AHH218" s="0"/>
      <c r="AHI218" s="0"/>
      <c r="AHJ218" s="0"/>
      <c r="AHK218" s="0"/>
      <c r="AHL218" s="0"/>
      <c r="AHM218" s="0"/>
      <c r="AHN218" s="0"/>
      <c r="AHO218" s="0"/>
      <c r="AHP218" s="0"/>
      <c r="AHQ218" s="0"/>
      <c r="AHR218" s="0"/>
      <c r="AHS218" s="0"/>
      <c r="AHT218" s="0"/>
      <c r="AHU218" s="0"/>
      <c r="AHV218" s="0"/>
      <c r="AHW218" s="0"/>
      <c r="AHX218" s="0"/>
      <c r="AHY218" s="0"/>
      <c r="AHZ218" s="0"/>
      <c r="AIA218" s="0"/>
      <c r="AIB218" s="0"/>
      <c r="AIC218" s="0"/>
      <c r="AID218" s="0"/>
      <c r="AIE218" s="0"/>
      <c r="AIF218" s="0"/>
      <c r="AIG218" s="0"/>
      <c r="AIH218" s="0"/>
      <c r="AII218" s="0"/>
      <c r="AIJ218" s="0"/>
      <c r="AIK218" s="0"/>
      <c r="AIL218" s="0"/>
      <c r="AIM218" s="0"/>
      <c r="AIN218" s="0"/>
      <c r="AIO218" s="0"/>
      <c r="AIP218" s="0"/>
      <c r="AIQ218" s="0"/>
      <c r="AIR218" s="0"/>
      <c r="AIS218" s="0"/>
      <c r="AIT218" s="0"/>
      <c r="AIU218" s="0"/>
      <c r="AIV218" s="0"/>
      <c r="AIW218" s="0"/>
      <c r="AIX218" s="0"/>
      <c r="AIY218" s="0"/>
      <c r="AIZ218" s="0"/>
      <c r="AJA218" s="0"/>
      <c r="AJB218" s="0"/>
      <c r="AJC218" s="0"/>
      <c r="AJD218" s="0"/>
      <c r="AJE218" s="0"/>
      <c r="AJF218" s="0"/>
      <c r="AJG218" s="0"/>
      <c r="AJH218" s="0"/>
      <c r="AJI218" s="0"/>
      <c r="AJJ218" s="0"/>
      <c r="AJK218" s="0"/>
      <c r="AJL218" s="0"/>
      <c r="AJM218" s="0"/>
      <c r="AJN218" s="0"/>
      <c r="AJO218" s="0"/>
      <c r="AJP218" s="0"/>
      <c r="AJQ218" s="0"/>
      <c r="AJR218" s="0"/>
      <c r="AJS218" s="0"/>
      <c r="AJT218" s="0"/>
      <c r="AJU218" s="0"/>
      <c r="AJV218" s="0"/>
      <c r="AJW218" s="0"/>
      <c r="AJX218" s="0"/>
      <c r="AJY218" s="0"/>
      <c r="AJZ218" s="0"/>
      <c r="AKA218" s="0"/>
      <c r="AKB218" s="0"/>
      <c r="AKC218" s="0"/>
      <c r="AKD218" s="0"/>
      <c r="AKE218" s="0"/>
      <c r="AKF218" s="0"/>
      <c r="AKG218" s="0"/>
      <c r="AKH218" s="0"/>
      <c r="AKI218" s="0"/>
      <c r="AKJ218" s="0"/>
      <c r="AKK218" s="0"/>
      <c r="AKL218" s="0"/>
      <c r="AKM218" s="0"/>
      <c r="AKN218" s="0"/>
      <c r="AKO218" s="0"/>
      <c r="AKP218" s="0"/>
      <c r="AKQ218" s="0"/>
      <c r="AKR218" s="0"/>
      <c r="AKS218" s="0"/>
      <c r="AKT218" s="0"/>
      <c r="AKU218" s="0"/>
      <c r="AKV218" s="0"/>
      <c r="AKW218" s="0"/>
      <c r="AKX218" s="0"/>
      <c r="AKY218" s="0"/>
      <c r="AKZ218" s="0"/>
      <c r="ALA218" s="0"/>
      <c r="ALB218" s="0"/>
      <c r="ALC218" s="0"/>
      <c r="ALD218" s="0"/>
      <c r="ALE218" s="0"/>
      <c r="ALF218" s="0"/>
      <c r="ALG218" s="0"/>
      <c r="ALH218" s="0"/>
      <c r="ALI218" s="0"/>
      <c r="ALJ218" s="0"/>
      <c r="ALK218" s="0"/>
      <c r="ALL218" s="0"/>
      <c r="ALM218" s="0"/>
      <c r="ALN218" s="0"/>
      <c r="ALO218" s="0"/>
      <c r="ALP218" s="0"/>
      <c r="ALQ218" s="0"/>
      <c r="ALR218" s="0"/>
      <c r="ALS218" s="0"/>
      <c r="ALT218" s="0"/>
      <c r="ALU218" s="0"/>
      <c r="ALV218" s="0"/>
      <c r="ALW218" s="0"/>
      <c r="ALX218" s="0"/>
      <c r="ALY218" s="0"/>
      <c r="ALZ218" s="0"/>
      <c r="AMA218" s="0"/>
      <c r="AMB218" s="0"/>
      <c r="AMC218" s="0"/>
      <c r="AMD218" s="0"/>
      <c r="AME218" s="0"/>
      <c r="AMF218" s="0"/>
      <c r="AMG218" s="0"/>
      <c r="AMH218" s="0"/>
      <c r="AMI218" s="0"/>
      <c r="AMJ218" s="0"/>
    </row>
    <row r="219" s="258" customFormat="true" ht="15.75" hidden="false" customHeight="true" outlineLevel="1" collapsed="false">
      <c r="A219" s="270"/>
      <c r="B219" s="279" t="s">
        <v>126</v>
      </c>
      <c r="C219" s="210" t="s">
        <v>351</v>
      </c>
      <c r="D219" s="242" t="s">
        <v>114</v>
      </c>
      <c r="E219" s="210"/>
      <c r="F219" s="210"/>
      <c r="G219" s="210"/>
      <c r="H219" s="210"/>
      <c r="I219" s="210"/>
      <c r="J219" s="210"/>
      <c r="K219" s="210"/>
      <c r="L219" s="210"/>
      <c r="M219" s="210"/>
      <c r="N219" s="210"/>
      <c r="O219" s="227" t="e">
        <f aca="false">#VALUE!</f>
        <v>#VALUE!</v>
      </c>
      <c r="P219" s="211" t="e">
        <f aca="false">#VALUE!</f>
        <v>#VALUE!</v>
      </c>
      <c r="Q219" s="211" t="e">
        <f aca="false">#VALUE!</f>
        <v>#VALUE!</v>
      </c>
      <c r="R219" s="211" t="e">
        <f aca="false">#VALUE!</f>
        <v>#VALUE!</v>
      </c>
      <c r="S219" s="211" t="e">
        <f aca="false">#VALUE!</f>
        <v>#VALUE!</v>
      </c>
      <c r="T219" s="211"/>
      <c r="U219" s="211"/>
      <c r="V219" s="211"/>
      <c r="W219" s="211"/>
      <c r="X219" s="228"/>
      <c r="Y219" s="232"/>
      <c r="Z219" s="210"/>
      <c r="AA219" s="210"/>
      <c r="AB219" s="210"/>
      <c r="AC219" s="210"/>
      <c r="AD219" s="210"/>
      <c r="AE219" s="210"/>
      <c r="AF219" s="210"/>
      <c r="AG219" s="210"/>
      <c r="AH219" s="233"/>
      <c r="AI219" s="210"/>
      <c r="AJ219" s="210"/>
      <c r="AK219" s="210"/>
      <c r="AL219" s="210"/>
      <c r="AM219" s="210"/>
      <c r="AN219" s="210"/>
      <c r="AO219" s="210"/>
      <c r="AP219" s="210"/>
      <c r="AQ219" s="210"/>
      <c r="AR219" s="233"/>
      <c r="AS219" s="232"/>
      <c r="AT219" s="210"/>
      <c r="AU219" s="210"/>
      <c r="AV219" s="210"/>
      <c r="AW219" s="210"/>
      <c r="AX219" s="210"/>
      <c r="AY219" s="210"/>
      <c r="AZ219" s="210"/>
      <c r="BA219" s="210"/>
      <c r="BB219" s="233"/>
      <c r="BC219" s="185"/>
      <c r="BD219" s="185"/>
      <c r="BE219" s="185"/>
      <c r="BF219" s="185"/>
      <c r="BG219" s="185"/>
      <c r="BH219" s="185"/>
      <c r="BI219" s="185"/>
      <c r="BJ219" s="185"/>
      <c r="BK219" s="185"/>
      <c r="BL219" s="185"/>
      <c r="BM219" s="185"/>
      <c r="BN219" s="185"/>
      <c r="BO219" s="185"/>
      <c r="BP219" s="185"/>
      <c r="BQ219" s="185"/>
      <c r="BR219" s="185"/>
      <c r="BS219" s="185"/>
      <c r="BT219" s="185"/>
      <c r="BU219" s="185"/>
      <c r="BV219" s="185"/>
    </row>
    <row r="220" customFormat="false" ht="15.75" hidden="false" customHeight="true" outlineLevel="1" collapsed="false">
      <c r="A220" s="270"/>
      <c r="B220" s="275" t="s">
        <v>146</v>
      </c>
      <c r="C220" s="66" t="s">
        <v>352</v>
      </c>
      <c r="D220" s="241" t="s">
        <v>129</v>
      </c>
      <c r="E220" s="210"/>
      <c r="F220" s="210"/>
      <c r="G220" s="210"/>
      <c r="H220" s="210"/>
      <c r="I220" s="210"/>
      <c r="J220" s="210"/>
      <c r="K220" s="210"/>
      <c r="L220" s="210"/>
      <c r="M220" s="210"/>
      <c r="N220" s="210"/>
      <c r="O220" s="204" t="e">
        <f aca="false">#VALUE!</f>
        <v>#VALUE!</v>
      </c>
      <c r="P220" s="203" t="e">
        <f aca="false">#VALUE!</f>
        <v>#VALUE!</v>
      </c>
      <c r="Q220" s="203" t="e">
        <f aca="false">#VALUE!</f>
        <v>#VALUE!</v>
      </c>
      <c r="R220" s="203" t="e">
        <f aca="false">#VALUE!</f>
        <v>#VALUE!</v>
      </c>
      <c r="S220" s="203" t="e">
        <f aca="false">#VALUE!</f>
        <v>#VALUE!</v>
      </c>
      <c r="T220" s="203"/>
      <c r="U220" s="203"/>
      <c r="V220" s="203"/>
      <c r="W220" s="203"/>
      <c r="X220" s="205"/>
      <c r="Y220" s="232"/>
      <c r="Z220" s="210"/>
      <c r="AA220" s="210"/>
      <c r="AB220" s="210"/>
      <c r="AC220" s="210"/>
      <c r="AD220" s="210"/>
      <c r="AE220" s="210"/>
      <c r="AF220" s="210"/>
      <c r="AG220" s="210"/>
      <c r="AH220" s="233"/>
      <c r="AI220" s="210"/>
      <c r="AJ220" s="210"/>
      <c r="AK220" s="210"/>
      <c r="AL220" s="210"/>
      <c r="AM220" s="210"/>
      <c r="AN220" s="210"/>
      <c r="AO220" s="210"/>
      <c r="AP220" s="210"/>
      <c r="AQ220" s="210"/>
      <c r="AR220" s="210"/>
      <c r="AS220" s="210"/>
      <c r="AT220" s="210"/>
      <c r="AU220" s="210"/>
      <c r="AV220" s="210"/>
      <c r="AW220" s="210"/>
      <c r="AX220" s="210"/>
      <c r="AY220" s="210"/>
      <c r="AZ220" s="210"/>
      <c r="BA220" s="210"/>
      <c r="BB220" s="210"/>
      <c r="BC220" s="0"/>
      <c r="BD220" s="0"/>
      <c r="BE220" s="0"/>
      <c r="BF220" s="0"/>
      <c r="BG220" s="0"/>
      <c r="BH220" s="0"/>
      <c r="BI220" s="0"/>
      <c r="BJ220" s="0"/>
      <c r="BK220" s="0"/>
      <c r="BL220" s="0"/>
      <c r="BM220" s="0"/>
      <c r="BN220" s="0"/>
      <c r="BO220" s="0"/>
      <c r="BP220" s="0"/>
      <c r="BQ220" s="0"/>
      <c r="BR220" s="0"/>
      <c r="BS220" s="0"/>
      <c r="BT220" s="0"/>
      <c r="BU220" s="0"/>
      <c r="BV220" s="0"/>
      <c r="BW220" s="0"/>
      <c r="BX220" s="0"/>
      <c r="BY220" s="0"/>
      <c r="BZ220" s="0"/>
      <c r="CA220" s="0"/>
      <c r="CB220" s="0"/>
      <c r="CC220" s="0"/>
      <c r="CD220" s="0"/>
      <c r="CE220" s="0"/>
      <c r="CF220" s="0"/>
      <c r="CG220" s="0"/>
      <c r="CH220" s="0"/>
      <c r="CI220" s="0"/>
      <c r="CJ220" s="0"/>
      <c r="CK220" s="0"/>
      <c r="CL220" s="0"/>
      <c r="CM220" s="0"/>
      <c r="CN220" s="0"/>
      <c r="CO220" s="0"/>
      <c r="CP220" s="0"/>
      <c r="CQ220" s="0"/>
      <c r="CR220" s="0"/>
      <c r="CS220" s="0"/>
      <c r="CT220" s="0"/>
      <c r="CU220" s="0"/>
      <c r="CV220" s="0"/>
      <c r="CW220" s="0"/>
      <c r="CX220" s="0"/>
      <c r="CY220" s="0"/>
      <c r="CZ220" s="0"/>
      <c r="DA220" s="0"/>
      <c r="DB220" s="0"/>
      <c r="DC220" s="0"/>
      <c r="DD220" s="0"/>
      <c r="DE220" s="0"/>
      <c r="DF220" s="0"/>
      <c r="DG220" s="0"/>
      <c r="DH220" s="0"/>
      <c r="DI220" s="0"/>
      <c r="DJ220" s="0"/>
      <c r="DK220" s="0"/>
      <c r="DL220" s="0"/>
      <c r="DM220" s="0"/>
      <c r="DN220" s="0"/>
      <c r="DO220" s="0"/>
      <c r="DP220" s="0"/>
      <c r="DQ220" s="0"/>
      <c r="DR220" s="0"/>
      <c r="DS220" s="0"/>
      <c r="DT220" s="0"/>
      <c r="DU220" s="0"/>
      <c r="DV220" s="0"/>
      <c r="DW220" s="0"/>
      <c r="DX220" s="0"/>
      <c r="DY220" s="0"/>
      <c r="DZ220" s="0"/>
      <c r="EA220" s="0"/>
      <c r="EB220" s="0"/>
      <c r="EC220" s="0"/>
      <c r="ED220" s="0"/>
      <c r="EE220" s="0"/>
      <c r="EF220" s="0"/>
      <c r="EG220" s="0"/>
      <c r="EH220" s="0"/>
      <c r="EI220" s="0"/>
      <c r="EJ220" s="0"/>
      <c r="EK220" s="0"/>
      <c r="EL220" s="0"/>
      <c r="EM220" s="0"/>
      <c r="EN220" s="0"/>
      <c r="EO220" s="0"/>
      <c r="EP220" s="0"/>
      <c r="EQ220" s="0"/>
      <c r="ER220" s="0"/>
      <c r="ES220" s="0"/>
      <c r="ET220" s="0"/>
      <c r="EU220" s="0"/>
      <c r="EV220" s="0"/>
      <c r="EW220" s="0"/>
      <c r="EX220" s="0"/>
      <c r="EY220" s="0"/>
      <c r="EZ220" s="0"/>
      <c r="FA220" s="0"/>
      <c r="FB220" s="0"/>
      <c r="FC220" s="0"/>
      <c r="FD220" s="0"/>
      <c r="FE220" s="0"/>
      <c r="FF220" s="0"/>
      <c r="FG220" s="0"/>
      <c r="FH220" s="0"/>
      <c r="FI220" s="0"/>
      <c r="FJ220" s="0"/>
      <c r="FK220" s="0"/>
      <c r="FL220" s="0"/>
      <c r="FM220" s="0"/>
      <c r="FN220" s="0"/>
      <c r="FO220" s="0"/>
      <c r="FP220" s="0"/>
      <c r="FQ220" s="0"/>
      <c r="FR220" s="0"/>
      <c r="FS220" s="0"/>
      <c r="FT220" s="0"/>
      <c r="FU220" s="0"/>
      <c r="FV220" s="0"/>
      <c r="FW220" s="0"/>
      <c r="FX220" s="0"/>
      <c r="FY220" s="0"/>
      <c r="FZ220" s="0"/>
      <c r="GA220" s="0"/>
      <c r="GB220" s="0"/>
      <c r="GC220" s="0"/>
      <c r="GD220" s="0"/>
      <c r="GE220" s="0"/>
      <c r="GF220" s="0"/>
      <c r="GG220" s="0"/>
      <c r="GH220" s="0"/>
      <c r="GI220" s="0"/>
      <c r="GJ220" s="0"/>
      <c r="GK220" s="0"/>
      <c r="GL220" s="0"/>
      <c r="GM220" s="0"/>
      <c r="GN220" s="0"/>
      <c r="GO220" s="0"/>
      <c r="GP220" s="0"/>
      <c r="GQ220" s="0"/>
      <c r="GR220" s="0"/>
      <c r="GS220" s="0"/>
      <c r="GT220" s="0"/>
      <c r="GU220" s="0"/>
      <c r="GV220" s="0"/>
      <c r="GW220" s="0"/>
      <c r="GX220" s="0"/>
      <c r="GY220" s="0"/>
      <c r="GZ220" s="0"/>
      <c r="HA220" s="0"/>
      <c r="HB220" s="0"/>
      <c r="HC220" s="0"/>
      <c r="HD220" s="0"/>
      <c r="HE220" s="0"/>
      <c r="HF220" s="0"/>
      <c r="HG220" s="0"/>
      <c r="HH220" s="0"/>
      <c r="HI220" s="0"/>
      <c r="HJ220" s="0"/>
      <c r="HK220" s="0"/>
      <c r="HL220" s="0"/>
      <c r="HM220" s="0"/>
      <c r="HN220" s="0"/>
      <c r="HO220" s="0"/>
      <c r="HP220" s="0"/>
      <c r="HQ220" s="0"/>
      <c r="HR220" s="0"/>
      <c r="HS220" s="0"/>
      <c r="HT220" s="0"/>
      <c r="HU220" s="0"/>
      <c r="HV220" s="0"/>
      <c r="HW220" s="0"/>
      <c r="HX220" s="0"/>
      <c r="HY220" s="0"/>
      <c r="HZ220" s="0"/>
      <c r="IA220" s="0"/>
      <c r="IB220" s="0"/>
      <c r="IC220" s="0"/>
      <c r="ID220" s="0"/>
      <c r="IE220" s="0"/>
      <c r="IF220" s="0"/>
      <c r="IG220" s="0"/>
      <c r="IH220" s="0"/>
      <c r="II220" s="0"/>
      <c r="IJ220" s="0"/>
      <c r="IK220" s="0"/>
      <c r="IL220" s="0"/>
      <c r="IM220" s="0"/>
      <c r="IN220" s="0"/>
      <c r="IO220" s="0"/>
      <c r="IP220" s="0"/>
      <c r="IQ220" s="0"/>
      <c r="IR220" s="0"/>
      <c r="IS220" s="0"/>
      <c r="IT220" s="0"/>
      <c r="IU220" s="0"/>
      <c r="IV220" s="0"/>
      <c r="IW220" s="0"/>
      <c r="IX220" s="0"/>
      <c r="IY220" s="0"/>
      <c r="IZ220" s="0"/>
      <c r="JA220" s="0"/>
      <c r="JB220" s="0"/>
      <c r="JC220" s="0"/>
      <c r="JD220" s="0"/>
      <c r="JE220" s="0"/>
      <c r="JF220" s="0"/>
      <c r="JG220" s="0"/>
      <c r="JH220" s="0"/>
      <c r="JI220" s="0"/>
      <c r="JJ220" s="0"/>
      <c r="JK220" s="0"/>
      <c r="JL220" s="0"/>
      <c r="JM220" s="0"/>
      <c r="JN220" s="0"/>
      <c r="JO220" s="0"/>
      <c r="JP220" s="0"/>
      <c r="JQ220" s="0"/>
      <c r="JR220" s="0"/>
      <c r="JS220" s="0"/>
      <c r="JT220" s="0"/>
      <c r="JU220" s="0"/>
      <c r="JV220" s="0"/>
      <c r="JW220" s="0"/>
      <c r="JX220" s="0"/>
      <c r="JY220" s="0"/>
      <c r="JZ220" s="0"/>
      <c r="KA220" s="0"/>
      <c r="KB220" s="0"/>
      <c r="KC220" s="0"/>
      <c r="KD220" s="0"/>
      <c r="KE220" s="0"/>
      <c r="KF220" s="0"/>
      <c r="KG220" s="0"/>
      <c r="KH220" s="0"/>
      <c r="KI220" s="0"/>
      <c r="KJ220" s="0"/>
      <c r="KK220" s="0"/>
      <c r="KL220" s="0"/>
      <c r="KM220" s="0"/>
      <c r="KN220" s="0"/>
      <c r="KO220" s="0"/>
      <c r="KP220" s="0"/>
      <c r="KQ220" s="0"/>
      <c r="KR220" s="0"/>
      <c r="KS220" s="0"/>
      <c r="KT220" s="0"/>
      <c r="KU220" s="0"/>
      <c r="KV220" s="0"/>
      <c r="KW220" s="0"/>
      <c r="KX220" s="0"/>
      <c r="KY220" s="0"/>
      <c r="KZ220" s="0"/>
      <c r="LA220" s="0"/>
      <c r="LB220" s="0"/>
      <c r="LC220" s="0"/>
      <c r="LD220" s="0"/>
      <c r="LE220" s="0"/>
      <c r="LF220" s="0"/>
      <c r="LG220" s="0"/>
      <c r="LH220" s="0"/>
      <c r="LI220" s="0"/>
      <c r="LJ220" s="0"/>
      <c r="LK220" s="0"/>
      <c r="LL220" s="0"/>
      <c r="LM220" s="0"/>
      <c r="LN220" s="0"/>
      <c r="LO220" s="0"/>
      <c r="LP220" s="0"/>
      <c r="LQ220" s="0"/>
      <c r="LR220" s="0"/>
      <c r="LS220" s="0"/>
      <c r="LT220" s="0"/>
      <c r="LU220" s="0"/>
      <c r="LV220" s="0"/>
      <c r="LW220" s="0"/>
      <c r="LX220" s="0"/>
      <c r="LY220" s="0"/>
      <c r="LZ220" s="0"/>
      <c r="MA220" s="0"/>
      <c r="MB220" s="0"/>
      <c r="MC220" s="0"/>
      <c r="MD220" s="0"/>
      <c r="ME220" s="0"/>
      <c r="MF220" s="0"/>
      <c r="MG220" s="0"/>
      <c r="MH220" s="0"/>
      <c r="MI220" s="0"/>
      <c r="MJ220" s="0"/>
      <c r="MK220" s="0"/>
      <c r="ML220" s="0"/>
      <c r="MM220" s="0"/>
      <c r="MN220" s="0"/>
      <c r="MO220" s="0"/>
      <c r="MP220" s="0"/>
      <c r="MQ220" s="0"/>
      <c r="MR220" s="0"/>
      <c r="MS220" s="0"/>
      <c r="MT220" s="0"/>
      <c r="MU220" s="0"/>
      <c r="MV220" s="0"/>
      <c r="MW220" s="0"/>
      <c r="MX220" s="0"/>
      <c r="MY220" s="0"/>
      <c r="MZ220" s="0"/>
      <c r="NA220" s="0"/>
      <c r="NB220" s="0"/>
      <c r="NC220" s="0"/>
      <c r="ND220" s="0"/>
      <c r="NE220" s="0"/>
      <c r="NF220" s="0"/>
      <c r="NG220" s="0"/>
      <c r="NH220" s="0"/>
      <c r="NI220" s="0"/>
      <c r="NJ220" s="0"/>
      <c r="NK220" s="0"/>
      <c r="NL220" s="0"/>
      <c r="NM220" s="0"/>
      <c r="NN220" s="0"/>
      <c r="NO220" s="0"/>
      <c r="NP220" s="0"/>
      <c r="NQ220" s="0"/>
      <c r="NR220" s="0"/>
      <c r="NS220" s="0"/>
      <c r="NT220" s="0"/>
      <c r="NU220" s="0"/>
      <c r="NV220" s="0"/>
      <c r="NW220" s="0"/>
      <c r="NX220" s="0"/>
      <c r="NY220" s="0"/>
      <c r="NZ220" s="0"/>
      <c r="OA220" s="0"/>
      <c r="OB220" s="0"/>
      <c r="OC220" s="0"/>
      <c r="OD220" s="0"/>
      <c r="OE220" s="0"/>
      <c r="OF220" s="0"/>
      <c r="OG220" s="0"/>
      <c r="OH220" s="0"/>
      <c r="OI220" s="0"/>
      <c r="OJ220" s="0"/>
      <c r="OK220" s="0"/>
      <c r="OL220" s="0"/>
      <c r="OM220" s="0"/>
      <c r="ON220" s="0"/>
      <c r="OO220" s="0"/>
      <c r="OP220" s="0"/>
      <c r="OQ220" s="0"/>
      <c r="OR220" s="0"/>
      <c r="OS220" s="0"/>
      <c r="OT220" s="0"/>
      <c r="OU220" s="0"/>
      <c r="OV220" s="0"/>
      <c r="OW220" s="0"/>
      <c r="OX220" s="0"/>
      <c r="OY220" s="0"/>
      <c r="OZ220" s="0"/>
      <c r="PA220" s="0"/>
      <c r="PB220" s="0"/>
      <c r="PC220" s="0"/>
      <c r="PD220" s="0"/>
      <c r="PE220" s="0"/>
      <c r="PF220" s="0"/>
      <c r="PG220" s="0"/>
      <c r="PH220" s="0"/>
      <c r="PI220" s="0"/>
      <c r="PJ220" s="0"/>
      <c r="PK220" s="0"/>
      <c r="PL220" s="0"/>
      <c r="PM220" s="0"/>
      <c r="PN220" s="0"/>
      <c r="PO220" s="0"/>
      <c r="PP220" s="0"/>
      <c r="PQ220" s="0"/>
      <c r="PR220" s="0"/>
      <c r="PS220" s="0"/>
      <c r="PT220" s="0"/>
      <c r="PU220" s="0"/>
      <c r="PV220" s="0"/>
      <c r="PW220" s="0"/>
      <c r="PX220" s="0"/>
      <c r="PY220" s="0"/>
      <c r="PZ220" s="0"/>
      <c r="QA220" s="0"/>
      <c r="QB220" s="0"/>
      <c r="QC220" s="0"/>
      <c r="QD220" s="0"/>
      <c r="QE220" s="0"/>
      <c r="QF220" s="0"/>
      <c r="QG220" s="0"/>
      <c r="QH220" s="0"/>
      <c r="QI220" s="0"/>
      <c r="QJ220" s="0"/>
      <c r="QK220" s="0"/>
      <c r="QL220" s="0"/>
      <c r="QM220" s="0"/>
      <c r="QN220" s="0"/>
      <c r="QO220" s="0"/>
      <c r="QP220" s="0"/>
      <c r="QQ220" s="0"/>
      <c r="QR220" s="0"/>
      <c r="QS220" s="0"/>
      <c r="QT220" s="0"/>
      <c r="QU220" s="0"/>
      <c r="QV220" s="0"/>
      <c r="QW220" s="0"/>
      <c r="QX220" s="0"/>
      <c r="QY220" s="0"/>
      <c r="QZ220" s="0"/>
      <c r="RA220" s="0"/>
      <c r="RB220" s="0"/>
      <c r="RC220" s="0"/>
      <c r="RD220" s="0"/>
      <c r="RE220" s="0"/>
      <c r="RF220" s="0"/>
      <c r="RG220" s="0"/>
      <c r="RH220" s="0"/>
      <c r="RI220" s="0"/>
      <c r="RJ220" s="0"/>
      <c r="RK220" s="0"/>
      <c r="RL220" s="0"/>
      <c r="RM220" s="0"/>
      <c r="RN220" s="0"/>
      <c r="RO220" s="0"/>
      <c r="RP220" s="0"/>
      <c r="RQ220" s="0"/>
      <c r="RR220" s="0"/>
      <c r="RS220" s="0"/>
      <c r="RT220" s="0"/>
      <c r="RU220" s="0"/>
      <c r="RV220" s="0"/>
      <c r="RW220" s="0"/>
      <c r="RX220" s="0"/>
      <c r="RY220" s="0"/>
      <c r="RZ220" s="0"/>
      <c r="SA220" s="0"/>
      <c r="SB220" s="0"/>
      <c r="SC220" s="0"/>
      <c r="SD220" s="0"/>
      <c r="SE220" s="0"/>
      <c r="SF220" s="0"/>
      <c r="SG220" s="0"/>
      <c r="SH220" s="0"/>
      <c r="SI220" s="0"/>
      <c r="SJ220" s="0"/>
      <c r="SK220" s="0"/>
      <c r="SL220" s="0"/>
      <c r="SM220" s="0"/>
      <c r="SN220" s="0"/>
      <c r="SO220" s="0"/>
      <c r="SP220" s="0"/>
      <c r="SQ220" s="0"/>
      <c r="SR220" s="0"/>
      <c r="SS220" s="0"/>
      <c r="ST220" s="0"/>
      <c r="SU220" s="0"/>
      <c r="SV220" s="0"/>
      <c r="SW220" s="0"/>
      <c r="SX220" s="0"/>
      <c r="SY220" s="0"/>
      <c r="SZ220" s="0"/>
      <c r="TA220" s="0"/>
      <c r="TB220" s="0"/>
      <c r="TC220" s="0"/>
      <c r="TD220" s="0"/>
      <c r="TE220" s="0"/>
      <c r="TF220" s="0"/>
      <c r="TG220" s="0"/>
      <c r="TH220" s="0"/>
      <c r="TI220" s="0"/>
      <c r="TJ220" s="0"/>
      <c r="TK220" s="0"/>
      <c r="TL220" s="0"/>
      <c r="TM220" s="0"/>
      <c r="TN220" s="0"/>
      <c r="TO220" s="0"/>
      <c r="TP220" s="0"/>
      <c r="TQ220" s="0"/>
      <c r="TR220" s="0"/>
      <c r="TS220" s="0"/>
      <c r="TT220" s="0"/>
      <c r="TU220" s="0"/>
      <c r="TV220" s="0"/>
      <c r="TW220" s="0"/>
      <c r="TX220" s="0"/>
      <c r="TY220" s="0"/>
      <c r="TZ220" s="0"/>
      <c r="UA220" s="0"/>
      <c r="UB220" s="0"/>
      <c r="UC220" s="0"/>
      <c r="UD220" s="0"/>
      <c r="UE220" s="0"/>
      <c r="UF220" s="0"/>
      <c r="UG220" s="0"/>
      <c r="UH220" s="0"/>
      <c r="UI220" s="0"/>
      <c r="UJ220" s="0"/>
      <c r="UK220" s="0"/>
      <c r="UL220" s="0"/>
      <c r="UM220" s="0"/>
      <c r="UN220" s="0"/>
      <c r="UO220" s="0"/>
      <c r="UP220" s="0"/>
      <c r="UQ220" s="0"/>
      <c r="UR220" s="0"/>
      <c r="US220" s="0"/>
      <c r="UT220" s="0"/>
      <c r="UU220" s="0"/>
      <c r="UV220" s="0"/>
      <c r="UW220" s="0"/>
      <c r="UX220" s="0"/>
      <c r="UY220" s="0"/>
      <c r="UZ220" s="0"/>
      <c r="VA220" s="0"/>
      <c r="VB220" s="0"/>
      <c r="VC220" s="0"/>
      <c r="VD220" s="0"/>
      <c r="VE220" s="0"/>
      <c r="VF220" s="0"/>
      <c r="VG220" s="0"/>
      <c r="VH220" s="0"/>
      <c r="VI220" s="0"/>
      <c r="VJ220" s="0"/>
      <c r="VK220" s="0"/>
      <c r="VL220" s="0"/>
      <c r="VM220" s="0"/>
      <c r="VN220" s="0"/>
      <c r="VO220" s="0"/>
      <c r="VP220" s="0"/>
      <c r="VQ220" s="0"/>
      <c r="VR220" s="0"/>
      <c r="VS220" s="0"/>
      <c r="VT220" s="0"/>
      <c r="VU220" s="0"/>
      <c r="VV220" s="0"/>
      <c r="VW220" s="0"/>
      <c r="VX220" s="0"/>
      <c r="VY220" s="0"/>
      <c r="VZ220" s="0"/>
      <c r="WA220" s="0"/>
      <c r="WB220" s="0"/>
      <c r="WC220" s="0"/>
      <c r="WD220" s="0"/>
      <c r="WE220" s="0"/>
      <c r="WF220" s="0"/>
      <c r="WG220" s="0"/>
      <c r="WH220" s="0"/>
      <c r="WI220" s="0"/>
      <c r="WJ220" s="0"/>
      <c r="WK220" s="0"/>
      <c r="WL220" s="0"/>
      <c r="WM220" s="0"/>
      <c r="WN220" s="0"/>
      <c r="WO220" s="0"/>
      <c r="WP220" s="0"/>
      <c r="WQ220" s="0"/>
      <c r="WR220" s="0"/>
      <c r="WS220" s="0"/>
      <c r="WT220" s="0"/>
      <c r="WU220" s="0"/>
      <c r="WV220" s="0"/>
      <c r="WW220" s="0"/>
      <c r="WX220" s="0"/>
      <c r="WY220" s="0"/>
      <c r="WZ220" s="0"/>
      <c r="XA220" s="0"/>
      <c r="XB220" s="0"/>
      <c r="XC220" s="0"/>
      <c r="XD220" s="0"/>
      <c r="XE220" s="0"/>
      <c r="XF220" s="0"/>
      <c r="XG220" s="0"/>
      <c r="XH220" s="0"/>
      <c r="XI220" s="0"/>
      <c r="XJ220" s="0"/>
      <c r="XK220" s="0"/>
      <c r="XL220" s="0"/>
      <c r="XM220" s="0"/>
      <c r="XN220" s="0"/>
      <c r="XO220" s="0"/>
      <c r="XP220" s="0"/>
      <c r="XQ220" s="0"/>
      <c r="XR220" s="0"/>
      <c r="XS220" s="0"/>
      <c r="XT220" s="0"/>
      <c r="XU220" s="0"/>
      <c r="XV220" s="0"/>
      <c r="XW220" s="0"/>
      <c r="XX220" s="0"/>
      <c r="XY220" s="0"/>
      <c r="XZ220" s="0"/>
      <c r="YA220" s="0"/>
      <c r="YB220" s="0"/>
      <c r="YC220" s="0"/>
      <c r="YD220" s="0"/>
      <c r="YE220" s="0"/>
      <c r="YF220" s="0"/>
      <c r="YG220" s="0"/>
      <c r="YH220" s="0"/>
      <c r="YI220" s="0"/>
      <c r="YJ220" s="0"/>
      <c r="YK220" s="0"/>
      <c r="YL220" s="0"/>
      <c r="YM220" s="0"/>
      <c r="YN220" s="0"/>
      <c r="YO220" s="0"/>
      <c r="YP220" s="0"/>
      <c r="YQ220" s="0"/>
      <c r="YR220" s="0"/>
      <c r="YS220" s="0"/>
      <c r="YT220" s="0"/>
      <c r="YU220" s="0"/>
      <c r="YV220" s="0"/>
      <c r="YW220" s="0"/>
      <c r="YX220" s="0"/>
      <c r="YY220" s="0"/>
      <c r="YZ220" s="0"/>
      <c r="ZA220" s="0"/>
      <c r="ZB220" s="0"/>
      <c r="ZC220" s="0"/>
      <c r="ZD220" s="0"/>
      <c r="ZE220" s="0"/>
      <c r="ZF220" s="0"/>
      <c r="ZG220" s="0"/>
      <c r="ZH220" s="0"/>
      <c r="ZI220" s="0"/>
      <c r="ZJ220" s="0"/>
      <c r="ZK220" s="0"/>
      <c r="ZL220" s="0"/>
      <c r="ZM220" s="0"/>
      <c r="ZN220" s="0"/>
      <c r="ZO220" s="0"/>
      <c r="ZP220" s="0"/>
      <c r="ZQ220" s="0"/>
      <c r="ZR220" s="0"/>
      <c r="ZS220" s="0"/>
      <c r="ZT220" s="0"/>
      <c r="ZU220" s="0"/>
      <c r="ZV220" s="0"/>
      <c r="ZW220" s="0"/>
      <c r="ZX220" s="0"/>
      <c r="ZY220" s="0"/>
      <c r="ZZ220" s="0"/>
      <c r="AAA220" s="0"/>
      <c r="AAB220" s="0"/>
      <c r="AAC220" s="0"/>
      <c r="AAD220" s="0"/>
      <c r="AAE220" s="0"/>
      <c r="AAF220" s="0"/>
      <c r="AAG220" s="0"/>
      <c r="AAH220" s="0"/>
      <c r="AAI220" s="0"/>
      <c r="AAJ220" s="0"/>
      <c r="AAK220" s="0"/>
      <c r="AAL220" s="0"/>
      <c r="AAM220" s="0"/>
      <c r="AAN220" s="0"/>
      <c r="AAO220" s="0"/>
      <c r="AAP220" s="0"/>
      <c r="AAQ220" s="0"/>
      <c r="AAR220" s="0"/>
      <c r="AAS220" s="0"/>
      <c r="AAT220" s="0"/>
      <c r="AAU220" s="0"/>
      <c r="AAV220" s="0"/>
      <c r="AAW220" s="0"/>
      <c r="AAX220" s="0"/>
      <c r="AAY220" s="0"/>
      <c r="AAZ220" s="0"/>
      <c r="ABA220" s="0"/>
      <c r="ABB220" s="0"/>
      <c r="ABC220" s="0"/>
      <c r="ABD220" s="0"/>
      <c r="ABE220" s="0"/>
      <c r="ABF220" s="0"/>
      <c r="ABG220" s="0"/>
      <c r="ABH220" s="0"/>
      <c r="ABI220" s="0"/>
      <c r="ABJ220" s="0"/>
      <c r="ABK220" s="0"/>
      <c r="ABL220" s="0"/>
      <c r="ABM220" s="0"/>
      <c r="ABN220" s="0"/>
      <c r="ABO220" s="0"/>
      <c r="ABP220" s="0"/>
      <c r="ABQ220" s="0"/>
      <c r="ABR220" s="0"/>
      <c r="ABS220" s="0"/>
      <c r="ABT220" s="0"/>
      <c r="ABU220" s="0"/>
      <c r="ABV220" s="0"/>
      <c r="ABW220" s="0"/>
      <c r="ABX220" s="0"/>
      <c r="ABY220" s="0"/>
      <c r="ABZ220" s="0"/>
      <c r="ACA220" s="0"/>
      <c r="ACB220" s="0"/>
      <c r="ACC220" s="0"/>
      <c r="ACD220" s="0"/>
      <c r="ACE220" s="0"/>
      <c r="ACF220" s="0"/>
      <c r="ACG220" s="0"/>
      <c r="ACH220" s="0"/>
      <c r="ACI220" s="0"/>
      <c r="ACJ220" s="0"/>
      <c r="ACK220" s="0"/>
      <c r="ACL220" s="0"/>
      <c r="ACM220" s="0"/>
      <c r="ACN220" s="0"/>
      <c r="ACO220" s="0"/>
      <c r="ACP220" s="0"/>
      <c r="ACQ220" s="0"/>
      <c r="ACR220" s="0"/>
      <c r="ACS220" s="0"/>
      <c r="ACT220" s="0"/>
      <c r="ACU220" s="0"/>
      <c r="ACV220" s="0"/>
      <c r="ACW220" s="0"/>
      <c r="ACX220" s="0"/>
      <c r="ACY220" s="0"/>
      <c r="ACZ220" s="0"/>
      <c r="ADA220" s="0"/>
      <c r="ADB220" s="0"/>
      <c r="ADC220" s="0"/>
      <c r="ADD220" s="0"/>
      <c r="ADE220" s="0"/>
      <c r="ADF220" s="0"/>
      <c r="ADG220" s="0"/>
      <c r="ADH220" s="0"/>
      <c r="ADI220" s="0"/>
      <c r="ADJ220" s="0"/>
      <c r="ADK220" s="0"/>
      <c r="ADL220" s="0"/>
      <c r="ADM220" s="0"/>
      <c r="ADN220" s="0"/>
      <c r="ADO220" s="0"/>
      <c r="ADP220" s="0"/>
      <c r="ADQ220" s="0"/>
      <c r="ADR220" s="0"/>
      <c r="ADS220" s="0"/>
      <c r="ADT220" s="0"/>
      <c r="ADU220" s="0"/>
      <c r="ADV220" s="0"/>
      <c r="ADW220" s="0"/>
      <c r="ADX220" s="0"/>
      <c r="ADY220" s="0"/>
      <c r="ADZ220" s="0"/>
      <c r="AEA220" s="0"/>
      <c r="AEB220" s="0"/>
      <c r="AEC220" s="0"/>
      <c r="AED220" s="0"/>
      <c r="AEE220" s="0"/>
      <c r="AEF220" s="0"/>
      <c r="AEG220" s="0"/>
      <c r="AEH220" s="0"/>
      <c r="AEI220" s="0"/>
      <c r="AEJ220" s="0"/>
      <c r="AEK220" s="0"/>
      <c r="AEL220" s="0"/>
      <c r="AEM220" s="0"/>
      <c r="AEN220" s="0"/>
      <c r="AEO220" s="0"/>
      <c r="AEP220" s="0"/>
      <c r="AEQ220" s="0"/>
      <c r="AER220" s="0"/>
      <c r="AES220" s="0"/>
      <c r="AET220" s="0"/>
      <c r="AEU220" s="0"/>
      <c r="AEV220" s="0"/>
      <c r="AEW220" s="0"/>
      <c r="AEX220" s="0"/>
      <c r="AEY220" s="0"/>
      <c r="AEZ220" s="0"/>
      <c r="AFA220" s="0"/>
      <c r="AFB220" s="0"/>
      <c r="AFC220" s="0"/>
      <c r="AFD220" s="0"/>
      <c r="AFE220" s="0"/>
      <c r="AFF220" s="0"/>
      <c r="AFG220" s="0"/>
      <c r="AFH220" s="0"/>
      <c r="AFI220" s="0"/>
      <c r="AFJ220" s="0"/>
      <c r="AFK220" s="0"/>
      <c r="AFL220" s="0"/>
      <c r="AFM220" s="0"/>
      <c r="AFN220" s="0"/>
      <c r="AFO220" s="0"/>
      <c r="AFP220" s="0"/>
      <c r="AFQ220" s="0"/>
      <c r="AFR220" s="0"/>
      <c r="AFS220" s="0"/>
      <c r="AFT220" s="0"/>
      <c r="AFU220" s="0"/>
      <c r="AFV220" s="0"/>
      <c r="AFW220" s="0"/>
      <c r="AFX220" s="0"/>
      <c r="AFY220" s="0"/>
      <c r="AFZ220" s="0"/>
      <c r="AGA220" s="0"/>
      <c r="AGB220" s="0"/>
      <c r="AGC220" s="0"/>
      <c r="AGD220" s="0"/>
      <c r="AGE220" s="0"/>
      <c r="AGF220" s="0"/>
      <c r="AGG220" s="0"/>
      <c r="AGH220" s="0"/>
      <c r="AGI220" s="0"/>
      <c r="AGJ220" s="0"/>
      <c r="AGK220" s="0"/>
      <c r="AGL220" s="0"/>
      <c r="AGM220" s="0"/>
      <c r="AGN220" s="0"/>
      <c r="AGO220" s="0"/>
      <c r="AGP220" s="0"/>
      <c r="AGQ220" s="0"/>
      <c r="AGR220" s="0"/>
      <c r="AGS220" s="0"/>
      <c r="AGT220" s="0"/>
      <c r="AGU220" s="0"/>
      <c r="AGV220" s="0"/>
      <c r="AGW220" s="0"/>
      <c r="AGX220" s="0"/>
      <c r="AGY220" s="0"/>
      <c r="AGZ220" s="0"/>
      <c r="AHA220" s="0"/>
      <c r="AHB220" s="0"/>
      <c r="AHC220" s="0"/>
      <c r="AHD220" s="0"/>
      <c r="AHE220" s="0"/>
      <c r="AHF220" s="0"/>
      <c r="AHG220" s="0"/>
      <c r="AHH220" s="0"/>
      <c r="AHI220" s="0"/>
      <c r="AHJ220" s="0"/>
      <c r="AHK220" s="0"/>
      <c r="AHL220" s="0"/>
      <c r="AHM220" s="0"/>
      <c r="AHN220" s="0"/>
      <c r="AHO220" s="0"/>
      <c r="AHP220" s="0"/>
      <c r="AHQ220" s="0"/>
      <c r="AHR220" s="0"/>
      <c r="AHS220" s="0"/>
      <c r="AHT220" s="0"/>
      <c r="AHU220" s="0"/>
      <c r="AHV220" s="0"/>
      <c r="AHW220" s="0"/>
      <c r="AHX220" s="0"/>
      <c r="AHY220" s="0"/>
      <c r="AHZ220" s="0"/>
      <c r="AIA220" s="0"/>
      <c r="AIB220" s="0"/>
      <c r="AIC220" s="0"/>
      <c r="AID220" s="0"/>
      <c r="AIE220" s="0"/>
      <c r="AIF220" s="0"/>
      <c r="AIG220" s="0"/>
      <c r="AIH220" s="0"/>
      <c r="AII220" s="0"/>
      <c r="AIJ220" s="0"/>
      <c r="AIK220" s="0"/>
      <c r="AIL220" s="0"/>
      <c r="AIM220" s="0"/>
      <c r="AIN220" s="0"/>
      <c r="AIO220" s="0"/>
      <c r="AIP220" s="0"/>
      <c r="AIQ220" s="0"/>
      <c r="AIR220" s="0"/>
      <c r="AIS220" s="0"/>
      <c r="AIT220" s="0"/>
      <c r="AIU220" s="0"/>
      <c r="AIV220" s="0"/>
      <c r="AIW220" s="0"/>
      <c r="AIX220" s="0"/>
      <c r="AIY220" s="0"/>
      <c r="AIZ220" s="0"/>
      <c r="AJA220" s="0"/>
      <c r="AJB220" s="0"/>
      <c r="AJC220" s="0"/>
      <c r="AJD220" s="0"/>
      <c r="AJE220" s="0"/>
      <c r="AJF220" s="0"/>
      <c r="AJG220" s="0"/>
      <c r="AJH220" s="0"/>
      <c r="AJI220" s="0"/>
      <c r="AJJ220" s="0"/>
      <c r="AJK220" s="0"/>
      <c r="AJL220" s="0"/>
      <c r="AJM220" s="0"/>
      <c r="AJN220" s="0"/>
      <c r="AJO220" s="0"/>
      <c r="AJP220" s="0"/>
      <c r="AJQ220" s="0"/>
      <c r="AJR220" s="0"/>
      <c r="AJS220" s="0"/>
      <c r="AJT220" s="0"/>
      <c r="AJU220" s="0"/>
      <c r="AJV220" s="0"/>
      <c r="AJW220" s="0"/>
      <c r="AJX220" s="0"/>
      <c r="AJY220" s="0"/>
      <c r="AJZ220" s="0"/>
      <c r="AKA220" s="0"/>
      <c r="AKB220" s="0"/>
      <c r="AKC220" s="0"/>
      <c r="AKD220" s="0"/>
      <c r="AKE220" s="0"/>
      <c r="AKF220" s="0"/>
      <c r="AKG220" s="0"/>
      <c r="AKH220" s="0"/>
      <c r="AKI220" s="0"/>
      <c r="AKJ220" s="0"/>
      <c r="AKK220" s="0"/>
      <c r="AKL220" s="0"/>
      <c r="AKM220" s="0"/>
      <c r="AKN220" s="0"/>
      <c r="AKO220" s="0"/>
      <c r="AKP220" s="0"/>
      <c r="AKQ220" s="0"/>
      <c r="AKR220" s="0"/>
      <c r="AKS220" s="0"/>
      <c r="AKT220" s="0"/>
      <c r="AKU220" s="0"/>
      <c r="AKV220" s="0"/>
      <c r="AKW220" s="0"/>
      <c r="AKX220" s="0"/>
      <c r="AKY220" s="0"/>
      <c r="AKZ220" s="0"/>
      <c r="ALA220" s="0"/>
      <c r="ALB220" s="0"/>
      <c r="ALC220" s="0"/>
      <c r="ALD220" s="0"/>
      <c r="ALE220" s="0"/>
      <c r="ALF220" s="0"/>
      <c r="ALG220" s="0"/>
      <c r="ALH220" s="0"/>
      <c r="ALI220" s="0"/>
      <c r="ALJ220" s="0"/>
      <c r="ALK220" s="0"/>
      <c r="ALL220" s="0"/>
      <c r="ALM220" s="0"/>
      <c r="ALN220" s="0"/>
      <c r="ALO220" s="0"/>
      <c r="ALP220" s="0"/>
      <c r="ALQ220" s="0"/>
      <c r="ALR220" s="0"/>
      <c r="ALS220" s="0"/>
      <c r="ALT220" s="0"/>
      <c r="ALU220" s="0"/>
      <c r="ALV220" s="0"/>
      <c r="ALW220" s="0"/>
      <c r="ALX220" s="0"/>
      <c r="ALY220" s="0"/>
      <c r="ALZ220" s="0"/>
      <c r="AMA220" s="0"/>
      <c r="AMB220" s="0"/>
      <c r="AMC220" s="0"/>
      <c r="AMD220" s="0"/>
      <c r="AME220" s="0"/>
      <c r="AMF220" s="0"/>
      <c r="AMG220" s="0"/>
      <c r="AMH220" s="0"/>
      <c r="AMI220" s="0"/>
      <c r="AMJ220" s="0"/>
    </row>
    <row r="221" s="258" customFormat="true" ht="15.75" hidden="false" customHeight="true" outlineLevel="1" collapsed="false">
      <c r="A221" s="270"/>
      <c r="B221" s="279" t="s">
        <v>232</v>
      </c>
      <c r="C221" s="210" t="s">
        <v>233</v>
      </c>
      <c r="D221" s="242" t="s">
        <v>114</v>
      </c>
      <c r="E221" s="210"/>
      <c r="F221" s="210"/>
      <c r="G221" s="210"/>
      <c r="H221" s="210"/>
      <c r="I221" s="210"/>
      <c r="J221" s="210"/>
      <c r="K221" s="210"/>
      <c r="L221" s="210"/>
      <c r="M221" s="210"/>
      <c r="N221" s="210"/>
      <c r="O221" s="232"/>
      <c r="P221" s="210"/>
      <c r="Q221" s="210"/>
      <c r="R221" s="210"/>
      <c r="S221" s="210"/>
      <c r="T221" s="210"/>
      <c r="U221" s="210"/>
      <c r="V221" s="210"/>
      <c r="W221" s="210"/>
      <c r="X221" s="210"/>
      <c r="Y221" s="232"/>
      <c r="Z221" s="210"/>
      <c r="AA221" s="210"/>
      <c r="AB221" s="210"/>
      <c r="AC221" s="210"/>
      <c r="AD221" s="210"/>
      <c r="AE221" s="210"/>
      <c r="AF221" s="210"/>
      <c r="AG221" s="210"/>
      <c r="AH221" s="233"/>
      <c r="AI221" s="210"/>
      <c r="AJ221" s="210"/>
      <c r="AK221" s="210"/>
      <c r="AL221" s="210"/>
      <c r="AM221" s="210"/>
      <c r="AN221" s="210"/>
      <c r="AO221" s="210"/>
      <c r="AP221" s="210"/>
      <c r="AQ221" s="210"/>
      <c r="AR221" s="233"/>
      <c r="AS221" s="232"/>
      <c r="AT221" s="210"/>
      <c r="AU221" s="210"/>
      <c r="AV221" s="210"/>
      <c r="AW221" s="210"/>
      <c r="AX221" s="210"/>
      <c r="AY221" s="210"/>
      <c r="AZ221" s="210"/>
      <c r="BA221" s="210"/>
      <c r="BB221" s="233"/>
      <c r="BC221" s="185"/>
      <c r="BD221" s="185"/>
      <c r="BE221" s="185"/>
      <c r="BF221" s="185"/>
      <c r="BG221" s="185"/>
      <c r="BH221" s="185"/>
      <c r="BI221" s="185"/>
      <c r="BJ221" s="185"/>
      <c r="BK221" s="185"/>
      <c r="BL221" s="185"/>
      <c r="BM221" s="185"/>
      <c r="BN221" s="185"/>
      <c r="BO221" s="185"/>
      <c r="BP221" s="185"/>
      <c r="BQ221" s="185"/>
      <c r="BR221" s="185"/>
      <c r="BS221" s="185"/>
      <c r="BT221" s="185"/>
      <c r="BU221" s="185"/>
      <c r="BV221" s="185"/>
    </row>
    <row r="222" customFormat="false" ht="15.75" hidden="false" customHeight="true" outlineLevel="1" collapsed="false">
      <c r="A222" s="270"/>
      <c r="B222" s="275" t="s">
        <v>234</v>
      </c>
      <c r="C222" s="66" t="s">
        <v>398</v>
      </c>
      <c r="D222" s="241" t="s">
        <v>114</v>
      </c>
      <c r="E222" s="66"/>
      <c r="F222" s="66"/>
      <c r="G222" s="66"/>
      <c r="H222" s="66"/>
      <c r="I222" s="66"/>
      <c r="J222" s="66"/>
      <c r="K222" s="66"/>
      <c r="L222" s="66"/>
      <c r="M222" s="66"/>
      <c r="N222" s="66"/>
      <c r="O222" s="234"/>
      <c r="P222" s="66"/>
      <c r="Q222" s="66"/>
      <c r="R222" s="66"/>
      <c r="S222" s="66"/>
      <c r="T222" s="66"/>
      <c r="U222" s="66"/>
      <c r="V222" s="66"/>
      <c r="W222" s="66"/>
      <c r="X222" s="66"/>
      <c r="Y222" s="234"/>
      <c r="Z222" s="66"/>
      <c r="AA222" s="66"/>
      <c r="AB222" s="66"/>
      <c r="AC222" s="66"/>
      <c r="AD222" s="66"/>
      <c r="AE222" s="66"/>
      <c r="AF222" s="66"/>
      <c r="AG222" s="66"/>
      <c r="AH222" s="235"/>
      <c r="AI222" s="66"/>
      <c r="AJ222" s="66"/>
      <c r="AK222" s="66"/>
      <c r="AL222" s="66"/>
      <c r="AM222" s="66"/>
      <c r="AN222" s="66"/>
      <c r="AO222" s="66"/>
      <c r="AP222" s="66"/>
      <c r="AQ222" s="66"/>
      <c r="AR222" s="235"/>
      <c r="AS222" s="234"/>
      <c r="AT222" s="66"/>
      <c r="AU222" s="66"/>
      <c r="AV222" s="66"/>
      <c r="AW222" s="66"/>
      <c r="AX222" s="66"/>
      <c r="AY222" s="66"/>
      <c r="AZ222" s="66"/>
      <c r="BA222" s="66"/>
      <c r="BB222" s="235"/>
      <c r="BC222" s="0"/>
      <c r="BD222" s="0"/>
      <c r="BE222" s="0"/>
      <c r="BF222" s="0"/>
      <c r="BG222" s="0"/>
      <c r="BH222" s="0"/>
      <c r="BI222" s="0"/>
      <c r="BJ222" s="0"/>
      <c r="BK222" s="0"/>
      <c r="BL222" s="0"/>
      <c r="BM222" s="0"/>
      <c r="BN222" s="0"/>
      <c r="BO222" s="0"/>
      <c r="BP222" s="0"/>
      <c r="BQ222" s="0"/>
      <c r="BR222" s="0"/>
      <c r="BS222" s="0"/>
      <c r="BT222" s="0"/>
      <c r="BU222" s="0"/>
      <c r="BV222" s="0"/>
      <c r="BW222" s="0"/>
      <c r="BX222" s="0"/>
      <c r="BY222" s="0"/>
      <c r="BZ222" s="0"/>
      <c r="CA222" s="0"/>
      <c r="CB222" s="0"/>
      <c r="CC222" s="0"/>
      <c r="CD222" s="0"/>
      <c r="CE222" s="0"/>
      <c r="CF222" s="0"/>
      <c r="CG222" s="0"/>
      <c r="CH222" s="0"/>
      <c r="CI222" s="0"/>
      <c r="CJ222" s="0"/>
      <c r="CK222" s="0"/>
      <c r="CL222" s="0"/>
      <c r="CM222" s="0"/>
      <c r="CN222" s="0"/>
      <c r="CO222" s="0"/>
      <c r="CP222" s="0"/>
      <c r="CQ222" s="0"/>
      <c r="CR222" s="0"/>
      <c r="CS222" s="0"/>
      <c r="CT222" s="0"/>
      <c r="CU222" s="0"/>
      <c r="CV222" s="0"/>
      <c r="CW222" s="0"/>
      <c r="CX222" s="0"/>
      <c r="CY222" s="0"/>
      <c r="CZ222" s="0"/>
      <c r="DA222" s="0"/>
      <c r="DB222" s="0"/>
      <c r="DC222" s="0"/>
      <c r="DD222" s="0"/>
      <c r="DE222" s="0"/>
      <c r="DF222" s="0"/>
      <c r="DG222" s="0"/>
      <c r="DH222" s="0"/>
      <c r="DI222" s="0"/>
      <c r="DJ222" s="0"/>
      <c r="DK222" s="0"/>
      <c r="DL222" s="0"/>
      <c r="DM222" s="0"/>
      <c r="DN222" s="0"/>
      <c r="DO222" s="0"/>
      <c r="DP222" s="0"/>
      <c r="DQ222" s="0"/>
      <c r="DR222" s="0"/>
      <c r="DS222" s="0"/>
      <c r="DT222" s="0"/>
      <c r="DU222" s="0"/>
      <c r="DV222" s="0"/>
      <c r="DW222" s="0"/>
      <c r="DX222" s="0"/>
      <c r="DY222" s="0"/>
      <c r="DZ222" s="0"/>
      <c r="EA222" s="0"/>
      <c r="EB222" s="0"/>
      <c r="EC222" s="0"/>
      <c r="ED222" s="0"/>
      <c r="EE222" s="0"/>
      <c r="EF222" s="0"/>
      <c r="EG222" s="0"/>
      <c r="EH222" s="0"/>
      <c r="EI222" s="0"/>
      <c r="EJ222" s="0"/>
      <c r="EK222" s="0"/>
      <c r="EL222" s="0"/>
      <c r="EM222" s="0"/>
      <c r="EN222" s="0"/>
      <c r="EO222" s="0"/>
      <c r="EP222" s="0"/>
      <c r="EQ222" s="0"/>
      <c r="ER222" s="0"/>
      <c r="ES222" s="0"/>
      <c r="ET222" s="0"/>
      <c r="EU222" s="0"/>
      <c r="EV222" s="0"/>
      <c r="EW222" s="0"/>
      <c r="EX222" s="0"/>
      <c r="EY222" s="0"/>
      <c r="EZ222" s="0"/>
      <c r="FA222" s="0"/>
      <c r="FB222" s="0"/>
      <c r="FC222" s="0"/>
      <c r="FD222" s="0"/>
      <c r="FE222" s="0"/>
      <c r="FF222" s="0"/>
      <c r="FG222" s="0"/>
      <c r="FH222" s="0"/>
      <c r="FI222" s="0"/>
      <c r="FJ222" s="0"/>
      <c r="FK222" s="0"/>
      <c r="FL222" s="0"/>
      <c r="FM222" s="0"/>
      <c r="FN222" s="0"/>
      <c r="FO222" s="0"/>
      <c r="FP222" s="0"/>
      <c r="FQ222" s="0"/>
      <c r="FR222" s="0"/>
      <c r="FS222" s="0"/>
      <c r="FT222" s="0"/>
      <c r="FU222" s="0"/>
      <c r="FV222" s="0"/>
      <c r="FW222" s="0"/>
      <c r="FX222" s="0"/>
      <c r="FY222" s="0"/>
      <c r="FZ222" s="0"/>
      <c r="GA222" s="0"/>
      <c r="GB222" s="0"/>
      <c r="GC222" s="0"/>
      <c r="GD222" s="0"/>
      <c r="GE222" s="0"/>
      <c r="GF222" s="0"/>
      <c r="GG222" s="0"/>
      <c r="GH222" s="0"/>
      <c r="GI222" s="0"/>
      <c r="GJ222" s="0"/>
      <c r="GK222" s="0"/>
      <c r="GL222" s="0"/>
      <c r="GM222" s="0"/>
      <c r="GN222" s="0"/>
      <c r="GO222" s="0"/>
      <c r="GP222" s="0"/>
      <c r="GQ222" s="0"/>
      <c r="GR222" s="0"/>
      <c r="GS222" s="0"/>
      <c r="GT222" s="0"/>
      <c r="GU222" s="0"/>
      <c r="GV222" s="0"/>
      <c r="GW222" s="0"/>
      <c r="GX222" s="0"/>
      <c r="GY222" s="0"/>
      <c r="GZ222" s="0"/>
      <c r="HA222" s="0"/>
      <c r="HB222" s="0"/>
      <c r="HC222" s="0"/>
      <c r="HD222" s="0"/>
      <c r="HE222" s="0"/>
      <c r="HF222" s="0"/>
      <c r="HG222" s="0"/>
      <c r="HH222" s="0"/>
      <c r="HI222" s="0"/>
      <c r="HJ222" s="0"/>
      <c r="HK222" s="0"/>
      <c r="HL222" s="0"/>
      <c r="HM222" s="0"/>
      <c r="HN222" s="0"/>
      <c r="HO222" s="0"/>
      <c r="HP222" s="0"/>
      <c r="HQ222" s="0"/>
      <c r="HR222" s="0"/>
      <c r="HS222" s="0"/>
      <c r="HT222" s="0"/>
      <c r="HU222" s="0"/>
      <c r="HV222" s="0"/>
      <c r="HW222" s="0"/>
      <c r="HX222" s="0"/>
      <c r="HY222" s="0"/>
      <c r="HZ222" s="0"/>
      <c r="IA222" s="0"/>
      <c r="IB222" s="0"/>
      <c r="IC222" s="0"/>
      <c r="ID222" s="0"/>
      <c r="IE222" s="0"/>
      <c r="IF222" s="0"/>
      <c r="IG222" s="0"/>
      <c r="IH222" s="0"/>
      <c r="II222" s="0"/>
      <c r="IJ222" s="0"/>
      <c r="IK222" s="0"/>
      <c r="IL222" s="0"/>
      <c r="IM222" s="0"/>
      <c r="IN222" s="0"/>
      <c r="IO222" s="0"/>
      <c r="IP222" s="0"/>
      <c r="IQ222" s="0"/>
      <c r="IR222" s="0"/>
      <c r="IS222" s="0"/>
      <c r="IT222" s="0"/>
      <c r="IU222" s="0"/>
      <c r="IV222" s="0"/>
      <c r="IW222" s="0"/>
      <c r="IX222" s="0"/>
      <c r="IY222" s="0"/>
      <c r="IZ222" s="0"/>
      <c r="JA222" s="0"/>
      <c r="JB222" s="0"/>
      <c r="JC222" s="0"/>
      <c r="JD222" s="0"/>
      <c r="JE222" s="0"/>
      <c r="JF222" s="0"/>
      <c r="JG222" s="0"/>
      <c r="JH222" s="0"/>
      <c r="JI222" s="0"/>
      <c r="JJ222" s="0"/>
      <c r="JK222" s="0"/>
      <c r="JL222" s="0"/>
      <c r="JM222" s="0"/>
      <c r="JN222" s="0"/>
      <c r="JO222" s="0"/>
      <c r="JP222" s="0"/>
      <c r="JQ222" s="0"/>
      <c r="JR222" s="0"/>
      <c r="JS222" s="0"/>
      <c r="JT222" s="0"/>
      <c r="JU222" s="0"/>
      <c r="JV222" s="0"/>
      <c r="JW222" s="0"/>
      <c r="JX222" s="0"/>
      <c r="JY222" s="0"/>
      <c r="JZ222" s="0"/>
      <c r="KA222" s="0"/>
      <c r="KB222" s="0"/>
      <c r="KC222" s="0"/>
      <c r="KD222" s="0"/>
      <c r="KE222" s="0"/>
      <c r="KF222" s="0"/>
      <c r="KG222" s="0"/>
      <c r="KH222" s="0"/>
      <c r="KI222" s="0"/>
      <c r="KJ222" s="0"/>
      <c r="KK222" s="0"/>
      <c r="KL222" s="0"/>
      <c r="KM222" s="0"/>
      <c r="KN222" s="0"/>
      <c r="KO222" s="0"/>
      <c r="KP222" s="0"/>
      <c r="KQ222" s="0"/>
      <c r="KR222" s="0"/>
      <c r="KS222" s="0"/>
      <c r="KT222" s="0"/>
      <c r="KU222" s="0"/>
      <c r="KV222" s="0"/>
      <c r="KW222" s="0"/>
      <c r="KX222" s="0"/>
      <c r="KY222" s="0"/>
      <c r="KZ222" s="0"/>
      <c r="LA222" s="0"/>
      <c r="LB222" s="0"/>
      <c r="LC222" s="0"/>
      <c r="LD222" s="0"/>
      <c r="LE222" s="0"/>
      <c r="LF222" s="0"/>
      <c r="LG222" s="0"/>
      <c r="LH222" s="0"/>
      <c r="LI222" s="0"/>
      <c r="LJ222" s="0"/>
      <c r="LK222" s="0"/>
      <c r="LL222" s="0"/>
      <c r="LM222" s="0"/>
      <c r="LN222" s="0"/>
      <c r="LO222" s="0"/>
      <c r="LP222" s="0"/>
      <c r="LQ222" s="0"/>
      <c r="LR222" s="0"/>
      <c r="LS222" s="0"/>
      <c r="LT222" s="0"/>
      <c r="LU222" s="0"/>
      <c r="LV222" s="0"/>
      <c r="LW222" s="0"/>
      <c r="LX222" s="0"/>
      <c r="LY222" s="0"/>
      <c r="LZ222" s="0"/>
      <c r="MA222" s="0"/>
      <c r="MB222" s="0"/>
      <c r="MC222" s="0"/>
      <c r="MD222" s="0"/>
      <c r="ME222" s="0"/>
      <c r="MF222" s="0"/>
      <c r="MG222" s="0"/>
      <c r="MH222" s="0"/>
      <c r="MI222" s="0"/>
      <c r="MJ222" s="0"/>
      <c r="MK222" s="0"/>
      <c r="ML222" s="0"/>
      <c r="MM222" s="0"/>
      <c r="MN222" s="0"/>
      <c r="MO222" s="0"/>
      <c r="MP222" s="0"/>
      <c r="MQ222" s="0"/>
      <c r="MR222" s="0"/>
      <c r="MS222" s="0"/>
      <c r="MT222" s="0"/>
      <c r="MU222" s="0"/>
      <c r="MV222" s="0"/>
      <c r="MW222" s="0"/>
      <c r="MX222" s="0"/>
      <c r="MY222" s="0"/>
      <c r="MZ222" s="0"/>
      <c r="NA222" s="0"/>
      <c r="NB222" s="0"/>
      <c r="NC222" s="0"/>
      <c r="ND222" s="0"/>
      <c r="NE222" s="0"/>
      <c r="NF222" s="0"/>
      <c r="NG222" s="0"/>
      <c r="NH222" s="0"/>
      <c r="NI222" s="0"/>
      <c r="NJ222" s="0"/>
      <c r="NK222" s="0"/>
      <c r="NL222" s="0"/>
      <c r="NM222" s="0"/>
      <c r="NN222" s="0"/>
      <c r="NO222" s="0"/>
      <c r="NP222" s="0"/>
      <c r="NQ222" s="0"/>
      <c r="NR222" s="0"/>
      <c r="NS222" s="0"/>
      <c r="NT222" s="0"/>
      <c r="NU222" s="0"/>
      <c r="NV222" s="0"/>
      <c r="NW222" s="0"/>
      <c r="NX222" s="0"/>
      <c r="NY222" s="0"/>
      <c r="NZ222" s="0"/>
      <c r="OA222" s="0"/>
      <c r="OB222" s="0"/>
      <c r="OC222" s="0"/>
      <c r="OD222" s="0"/>
      <c r="OE222" s="0"/>
      <c r="OF222" s="0"/>
      <c r="OG222" s="0"/>
      <c r="OH222" s="0"/>
      <c r="OI222" s="0"/>
      <c r="OJ222" s="0"/>
      <c r="OK222" s="0"/>
      <c r="OL222" s="0"/>
      <c r="OM222" s="0"/>
      <c r="ON222" s="0"/>
      <c r="OO222" s="0"/>
      <c r="OP222" s="0"/>
      <c r="OQ222" s="0"/>
      <c r="OR222" s="0"/>
      <c r="OS222" s="0"/>
      <c r="OT222" s="0"/>
      <c r="OU222" s="0"/>
      <c r="OV222" s="0"/>
      <c r="OW222" s="0"/>
      <c r="OX222" s="0"/>
      <c r="OY222" s="0"/>
      <c r="OZ222" s="0"/>
      <c r="PA222" s="0"/>
      <c r="PB222" s="0"/>
      <c r="PC222" s="0"/>
      <c r="PD222" s="0"/>
      <c r="PE222" s="0"/>
      <c r="PF222" s="0"/>
      <c r="PG222" s="0"/>
      <c r="PH222" s="0"/>
      <c r="PI222" s="0"/>
      <c r="PJ222" s="0"/>
      <c r="PK222" s="0"/>
      <c r="PL222" s="0"/>
      <c r="PM222" s="0"/>
      <c r="PN222" s="0"/>
      <c r="PO222" s="0"/>
      <c r="PP222" s="0"/>
      <c r="PQ222" s="0"/>
      <c r="PR222" s="0"/>
      <c r="PS222" s="0"/>
      <c r="PT222" s="0"/>
      <c r="PU222" s="0"/>
      <c r="PV222" s="0"/>
      <c r="PW222" s="0"/>
      <c r="PX222" s="0"/>
      <c r="PY222" s="0"/>
      <c r="PZ222" s="0"/>
      <c r="QA222" s="0"/>
      <c r="QB222" s="0"/>
      <c r="QC222" s="0"/>
      <c r="QD222" s="0"/>
      <c r="QE222" s="0"/>
      <c r="QF222" s="0"/>
      <c r="QG222" s="0"/>
      <c r="QH222" s="0"/>
      <c r="QI222" s="0"/>
      <c r="QJ222" s="0"/>
      <c r="QK222" s="0"/>
      <c r="QL222" s="0"/>
      <c r="QM222" s="0"/>
      <c r="QN222" s="0"/>
      <c r="QO222" s="0"/>
      <c r="QP222" s="0"/>
      <c r="QQ222" s="0"/>
      <c r="QR222" s="0"/>
      <c r="QS222" s="0"/>
      <c r="QT222" s="0"/>
      <c r="QU222" s="0"/>
      <c r="QV222" s="0"/>
      <c r="QW222" s="0"/>
      <c r="QX222" s="0"/>
      <c r="QY222" s="0"/>
      <c r="QZ222" s="0"/>
      <c r="RA222" s="0"/>
      <c r="RB222" s="0"/>
      <c r="RC222" s="0"/>
      <c r="RD222" s="0"/>
      <c r="RE222" s="0"/>
      <c r="RF222" s="0"/>
      <c r="RG222" s="0"/>
      <c r="RH222" s="0"/>
      <c r="RI222" s="0"/>
      <c r="RJ222" s="0"/>
      <c r="RK222" s="0"/>
      <c r="RL222" s="0"/>
      <c r="RM222" s="0"/>
      <c r="RN222" s="0"/>
      <c r="RO222" s="0"/>
      <c r="RP222" s="0"/>
      <c r="RQ222" s="0"/>
      <c r="RR222" s="0"/>
      <c r="RS222" s="0"/>
      <c r="RT222" s="0"/>
      <c r="RU222" s="0"/>
      <c r="RV222" s="0"/>
      <c r="RW222" s="0"/>
      <c r="RX222" s="0"/>
      <c r="RY222" s="0"/>
      <c r="RZ222" s="0"/>
      <c r="SA222" s="0"/>
      <c r="SB222" s="0"/>
      <c r="SC222" s="0"/>
      <c r="SD222" s="0"/>
      <c r="SE222" s="0"/>
      <c r="SF222" s="0"/>
      <c r="SG222" s="0"/>
      <c r="SH222" s="0"/>
      <c r="SI222" s="0"/>
      <c r="SJ222" s="0"/>
      <c r="SK222" s="0"/>
      <c r="SL222" s="0"/>
      <c r="SM222" s="0"/>
      <c r="SN222" s="0"/>
      <c r="SO222" s="0"/>
      <c r="SP222" s="0"/>
      <c r="SQ222" s="0"/>
      <c r="SR222" s="0"/>
      <c r="SS222" s="0"/>
      <c r="ST222" s="0"/>
      <c r="SU222" s="0"/>
      <c r="SV222" s="0"/>
      <c r="SW222" s="0"/>
      <c r="SX222" s="0"/>
      <c r="SY222" s="0"/>
      <c r="SZ222" s="0"/>
      <c r="TA222" s="0"/>
      <c r="TB222" s="0"/>
      <c r="TC222" s="0"/>
      <c r="TD222" s="0"/>
      <c r="TE222" s="0"/>
      <c r="TF222" s="0"/>
      <c r="TG222" s="0"/>
      <c r="TH222" s="0"/>
      <c r="TI222" s="0"/>
      <c r="TJ222" s="0"/>
      <c r="TK222" s="0"/>
      <c r="TL222" s="0"/>
      <c r="TM222" s="0"/>
      <c r="TN222" s="0"/>
      <c r="TO222" s="0"/>
      <c r="TP222" s="0"/>
      <c r="TQ222" s="0"/>
      <c r="TR222" s="0"/>
      <c r="TS222" s="0"/>
      <c r="TT222" s="0"/>
      <c r="TU222" s="0"/>
      <c r="TV222" s="0"/>
      <c r="TW222" s="0"/>
      <c r="TX222" s="0"/>
      <c r="TY222" s="0"/>
      <c r="TZ222" s="0"/>
      <c r="UA222" s="0"/>
      <c r="UB222" s="0"/>
      <c r="UC222" s="0"/>
      <c r="UD222" s="0"/>
      <c r="UE222" s="0"/>
      <c r="UF222" s="0"/>
      <c r="UG222" s="0"/>
      <c r="UH222" s="0"/>
      <c r="UI222" s="0"/>
      <c r="UJ222" s="0"/>
      <c r="UK222" s="0"/>
      <c r="UL222" s="0"/>
      <c r="UM222" s="0"/>
      <c r="UN222" s="0"/>
      <c r="UO222" s="0"/>
      <c r="UP222" s="0"/>
      <c r="UQ222" s="0"/>
      <c r="UR222" s="0"/>
      <c r="US222" s="0"/>
      <c r="UT222" s="0"/>
      <c r="UU222" s="0"/>
      <c r="UV222" s="0"/>
      <c r="UW222" s="0"/>
      <c r="UX222" s="0"/>
      <c r="UY222" s="0"/>
      <c r="UZ222" s="0"/>
      <c r="VA222" s="0"/>
      <c r="VB222" s="0"/>
      <c r="VC222" s="0"/>
      <c r="VD222" s="0"/>
      <c r="VE222" s="0"/>
      <c r="VF222" s="0"/>
      <c r="VG222" s="0"/>
      <c r="VH222" s="0"/>
      <c r="VI222" s="0"/>
      <c r="VJ222" s="0"/>
      <c r="VK222" s="0"/>
      <c r="VL222" s="0"/>
      <c r="VM222" s="0"/>
      <c r="VN222" s="0"/>
      <c r="VO222" s="0"/>
      <c r="VP222" s="0"/>
      <c r="VQ222" s="0"/>
      <c r="VR222" s="0"/>
      <c r="VS222" s="0"/>
      <c r="VT222" s="0"/>
      <c r="VU222" s="0"/>
      <c r="VV222" s="0"/>
      <c r="VW222" s="0"/>
      <c r="VX222" s="0"/>
      <c r="VY222" s="0"/>
      <c r="VZ222" s="0"/>
      <c r="WA222" s="0"/>
      <c r="WB222" s="0"/>
      <c r="WC222" s="0"/>
      <c r="WD222" s="0"/>
      <c r="WE222" s="0"/>
      <c r="WF222" s="0"/>
      <c r="WG222" s="0"/>
      <c r="WH222" s="0"/>
      <c r="WI222" s="0"/>
      <c r="WJ222" s="0"/>
      <c r="WK222" s="0"/>
      <c r="WL222" s="0"/>
      <c r="WM222" s="0"/>
      <c r="WN222" s="0"/>
      <c r="WO222" s="0"/>
      <c r="WP222" s="0"/>
      <c r="WQ222" s="0"/>
      <c r="WR222" s="0"/>
      <c r="WS222" s="0"/>
      <c r="WT222" s="0"/>
      <c r="WU222" s="0"/>
      <c r="WV222" s="0"/>
      <c r="WW222" s="0"/>
      <c r="WX222" s="0"/>
      <c r="WY222" s="0"/>
      <c r="WZ222" s="0"/>
      <c r="XA222" s="0"/>
      <c r="XB222" s="0"/>
      <c r="XC222" s="0"/>
      <c r="XD222" s="0"/>
      <c r="XE222" s="0"/>
      <c r="XF222" s="0"/>
      <c r="XG222" s="0"/>
      <c r="XH222" s="0"/>
      <c r="XI222" s="0"/>
      <c r="XJ222" s="0"/>
      <c r="XK222" s="0"/>
      <c r="XL222" s="0"/>
      <c r="XM222" s="0"/>
      <c r="XN222" s="0"/>
      <c r="XO222" s="0"/>
      <c r="XP222" s="0"/>
      <c r="XQ222" s="0"/>
      <c r="XR222" s="0"/>
      <c r="XS222" s="0"/>
      <c r="XT222" s="0"/>
      <c r="XU222" s="0"/>
      <c r="XV222" s="0"/>
      <c r="XW222" s="0"/>
      <c r="XX222" s="0"/>
      <c r="XY222" s="0"/>
      <c r="XZ222" s="0"/>
      <c r="YA222" s="0"/>
      <c r="YB222" s="0"/>
      <c r="YC222" s="0"/>
      <c r="YD222" s="0"/>
      <c r="YE222" s="0"/>
      <c r="YF222" s="0"/>
      <c r="YG222" s="0"/>
      <c r="YH222" s="0"/>
      <c r="YI222" s="0"/>
      <c r="YJ222" s="0"/>
      <c r="YK222" s="0"/>
      <c r="YL222" s="0"/>
      <c r="YM222" s="0"/>
      <c r="YN222" s="0"/>
      <c r="YO222" s="0"/>
      <c r="YP222" s="0"/>
      <c r="YQ222" s="0"/>
      <c r="YR222" s="0"/>
      <c r="YS222" s="0"/>
      <c r="YT222" s="0"/>
      <c r="YU222" s="0"/>
      <c r="YV222" s="0"/>
      <c r="YW222" s="0"/>
      <c r="YX222" s="0"/>
      <c r="YY222" s="0"/>
      <c r="YZ222" s="0"/>
      <c r="ZA222" s="0"/>
      <c r="ZB222" s="0"/>
      <c r="ZC222" s="0"/>
      <c r="ZD222" s="0"/>
      <c r="ZE222" s="0"/>
      <c r="ZF222" s="0"/>
      <c r="ZG222" s="0"/>
      <c r="ZH222" s="0"/>
      <c r="ZI222" s="0"/>
      <c r="ZJ222" s="0"/>
      <c r="ZK222" s="0"/>
      <c r="ZL222" s="0"/>
      <c r="ZM222" s="0"/>
      <c r="ZN222" s="0"/>
      <c r="ZO222" s="0"/>
      <c r="ZP222" s="0"/>
      <c r="ZQ222" s="0"/>
      <c r="ZR222" s="0"/>
      <c r="ZS222" s="0"/>
      <c r="ZT222" s="0"/>
      <c r="ZU222" s="0"/>
      <c r="ZV222" s="0"/>
      <c r="ZW222" s="0"/>
      <c r="ZX222" s="0"/>
      <c r="ZY222" s="0"/>
      <c r="ZZ222" s="0"/>
      <c r="AAA222" s="0"/>
      <c r="AAB222" s="0"/>
      <c r="AAC222" s="0"/>
      <c r="AAD222" s="0"/>
      <c r="AAE222" s="0"/>
      <c r="AAF222" s="0"/>
      <c r="AAG222" s="0"/>
      <c r="AAH222" s="0"/>
      <c r="AAI222" s="0"/>
      <c r="AAJ222" s="0"/>
      <c r="AAK222" s="0"/>
      <c r="AAL222" s="0"/>
      <c r="AAM222" s="0"/>
      <c r="AAN222" s="0"/>
      <c r="AAO222" s="0"/>
      <c r="AAP222" s="0"/>
      <c r="AAQ222" s="0"/>
      <c r="AAR222" s="0"/>
      <c r="AAS222" s="0"/>
      <c r="AAT222" s="0"/>
      <c r="AAU222" s="0"/>
      <c r="AAV222" s="0"/>
      <c r="AAW222" s="0"/>
      <c r="AAX222" s="0"/>
      <c r="AAY222" s="0"/>
      <c r="AAZ222" s="0"/>
      <c r="ABA222" s="0"/>
      <c r="ABB222" s="0"/>
      <c r="ABC222" s="0"/>
      <c r="ABD222" s="0"/>
      <c r="ABE222" s="0"/>
      <c r="ABF222" s="0"/>
      <c r="ABG222" s="0"/>
      <c r="ABH222" s="0"/>
      <c r="ABI222" s="0"/>
      <c r="ABJ222" s="0"/>
      <c r="ABK222" s="0"/>
      <c r="ABL222" s="0"/>
      <c r="ABM222" s="0"/>
      <c r="ABN222" s="0"/>
      <c r="ABO222" s="0"/>
      <c r="ABP222" s="0"/>
      <c r="ABQ222" s="0"/>
      <c r="ABR222" s="0"/>
      <c r="ABS222" s="0"/>
      <c r="ABT222" s="0"/>
      <c r="ABU222" s="0"/>
      <c r="ABV222" s="0"/>
      <c r="ABW222" s="0"/>
      <c r="ABX222" s="0"/>
      <c r="ABY222" s="0"/>
      <c r="ABZ222" s="0"/>
      <c r="ACA222" s="0"/>
      <c r="ACB222" s="0"/>
      <c r="ACC222" s="0"/>
      <c r="ACD222" s="0"/>
      <c r="ACE222" s="0"/>
      <c r="ACF222" s="0"/>
      <c r="ACG222" s="0"/>
      <c r="ACH222" s="0"/>
      <c r="ACI222" s="0"/>
      <c r="ACJ222" s="0"/>
      <c r="ACK222" s="0"/>
      <c r="ACL222" s="0"/>
      <c r="ACM222" s="0"/>
      <c r="ACN222" s="0"/>
      <c r="ACO222" s="0"/>
      <c r="ACP222" s="0"/>
      <c r="ACQ222" s="0"/>
      <c r="ACR222" s="0"/>
      <c r="ACS222" s="0"/>
      <c r="ACT222" s="0"/>
      <c r="ACU222" s="0"/>
      <c r="ACV222" s="0"/>
      <c r="ACW222" s="0"/>
      <c r="ACX222" s="0"/>
      <c r="ACY222" s="0"/>
      <c r="ACZ222" s="0"/>
      <c r="ADA222" s="0"/>
      <c r="ADB222" s="0"/>
      <c r="ADC222" s="0"/>
      <c r="ADD222" s="0"/>
      <c r="ADE222" s="0"/>
      <c r="ADF222" s="0"/>
      <c r="ADG222" s="0"/>
      <c r="ADH222" s="0"/>
      <c r="ADI222" s="0"/>
      <c r="ADJ222" s="0"/>
      <c r="ADK222" s="0"/>
      <c r="ADL222" s="0"/>
      <c r="ADM222" s="0"/>
      <c r="ADN222" s="0"/>
      <c r="ADO222" s="0"/>
      <c r="ADP222" s="0"/>
      <c r="ADQ222" s="0"/>
      <c r="ADR222" s="0"/>
      <c r="ADS222" s="0"/>
      <c r="ADT222" s="0"/>
      <c r="ADU222" s="0"/>
      <c r="ADV222" s="0"/>
      <c r="ADW222" s="0"/>
      <c r="ADX222" s="0"/>
      <c r="ADY222" s="0"/>
      <c r="ADZ222" s="0"/>
      <c r="AEA222" s="0"/>
      <c r="AEB222" s="0"/>
      <c r="AEC222" s="0"/>
      <c r="AED222" s="0"/>
      <c r="AEE222" s="0"/>
      <c r="AEF222" s="0"/>
      <c r="AEG222" s="0"/>
      <c r="AEH222" s="0"/>
      <c r="AEI222" s="0"/>
      <c r="AEJ222" s="0"/>
      <c r="AEK222" s="0"/>
      <c r="AEL222" s="0"/>
      <c r="AEM222" s="0"/>
      <c r="AEN222" s="0"/>
      <c r="AEO222" s="0"/>
      <c r="AEP222" s="0"/>
      <c r="AEQ222" s="0"/>
      <c r="AER222" s="0"/>
      <c r="AES222" s="0"/>
      <c r="AET222" s="0"/>
      <c r="AEU222" s="0"/>
      <c r="AEV222" s="0"/>
      <c r="AEW222" s="0"/>
      <c r="AEX222" s="0"/>
      <c r="AEY222" s="0"/>
      <c r="AEZ222" s="0"/>
      <c r="AFA222" s="0"/>
      <c r="AFB222" s="0"/>
      <c r="AFC222" s="0"/>
      <c r="AFD222" s="0"/>
      <c r="AFE222" s="0"/>
      <c r="AFF222" s="0"/>
      <c r="AFG222" s="0"/>
      <c r="AFH222" s="0"/>
      <c r="AFI222" s="0"/>
      <c r="AFJ222" s="0"/>
      <c r="AFK222" s="0"/>
      <c r="AFL222" s="0"/>
      <c r="AFM222" s="0"/>
      <c r="AFN222" s="0"/>
      <c r="AFO222" s="0"/>
      <c r="AFP222" s="0"/>
      <c r="AFQ222" s="0"/>
      <c r="AFR222" s="0"/>
      <c r="AFS222" s="0"/>
      <c r="AFT222" s="0"/>
      <c r="AFU222" s="0"/>
      <c r="AFV222" s="0"/>
      <c r="AFW222" s="0"/>
      <c r="AFX222" s="0"/>
      <c r="AFY222" s="0"/>
      <c r="AFZ222" s="0"/>
      <c r="AGA222" s="0"/>
      <c r="AGB222" s="0"/>
      <c r="AGC222" s="0"/>
      <c r="AGD222" s="0"/>
      <c r="AGE222" s="0"/>
      <c r="AGF222" s="0"/>
      <c r="AGG222" s="0"/>
      <c r="AGH222" s="0"/>
      <c r="AGI222" s="0"/>
      <c r="AGJ222" s="0"/>
      <c r="AGK222" s="0"/>
      <c r="AGL222" s="0"/>
      <c r="AGM222" s="0"/>
      <c r="AGN222" s="0"/>
      <c r="AGO222" s="0"/>
      <c r="AGP222" s="0"/>
      <c r="AGQ222" s="0"/>
      <c r="AGR222" s="0"/>
      <c r="AGS222" s="0"/>
      <c r="AGT222" s="0"/>
      <c r="AGU222" s="0"/>
      <c r="AGV222" s="0"/>
      <c r="AGW222" s="0"/>
      <c r="AGX222" s="0"/>
      <c r="AGY222" s="0"/>
      <c r="AGZ222" s="0"/>
      <c r="AHA222" s="0"/>
      <c r="AHB222" s="0"/>
      <c r="AHC222" s="0"/>
      <c r="AHD222" s="0"/>
      <c r="AHE222" s="0"/>
      <c r="AHF222" s="0"/>
      <c r="AHG222" s="0"/>
      <c r="AHH222" s="0"/>
      <c r="AHI222" s="0"/>
      <c r="AHJ222" s="0"/>
      <c r="AHK222" s="0"/>
      <c r="AHL222" s="0"/>
      <c r="AHM222" s="0"/>
      <c r="AHN222" s="0"/>
      <c r="AHO222" s="0"/>
      <c r="AHP222" s="0"/>
      <c r="AHQ222" s="0"/>
      <c r="AHR222" s="0"/>
      <c r="AHS222" s="0"/>
      <c r="AHT222" s="0"/>
      <c r="AHU222" s="0"/>
      <c r="AHV222" s="0"/>
      <c r="AHW222" s="0"/>
      <c r="AHX222" s="0"/>
      <c r="AHY222" s="0"/>
      <c r="AHZ222" s="0"/>
      <c r="AIA222" s="0"/>
      <c r="AIB222" s="0"/>
      <c r="AIC222" s="0"/>
      <c r="AID222" s="0"/>
      <c r="AIE222" s="0"/>
      <c r="AIF222" s="0"/>
      <c r="AIG222" s="0"/>
      <c r="AIH222" s="0"/>
      <c r="AII222" s="0"/>
      <c r="AIJ222" s="0"/>
      <c r="AIK222" s="0"/>
      <c r="AIL222" s="0"/>
      <c r="AIM222" s="0"/>
      <c r="AIN222" s="0"/>
      <c r="AIO222" s="0"/>
      <c r="AIP222" s="0"/>
      <c r="AIQ222" s="0"/>
      <c r="AIR222" s="0"/>
      <c r="AIS222" s="0"/>
      <c r="AIT222" s="0"/>
      <c r="AIU222" s="0"/>
      <c r="AIV222" s="0"/>
      <c r="AIW222" s="0"/>
      <c r="AIX222" s="0"/>
      <c r="AIY222" s="0"/>
      <c r="AIZ222" s="0"/>
      <c r="AJA222" s="0"/>
      <c r="AJB222" s="0"/>
      <c r="AJC222" s="0"/>
      <c r="AJD222" s="0"/>
      <c r="AJE222" s="0"/>
      <c r="AJF222" s="0"/>
      <c r="AJG222" s="0"/>
      <c r="AJH222" s="0"/>
      <c r="AJI222" s="0"/>
      <c r="AJJ222" s="0"/>
      <c r="AJK222" s="0"/>
      <c r="AJL222" s="0"/>
      <c r="AJM222" s="0"/>
      <c r="AJN222" s="0"/>
      <c r="AJO222" s="0"/>
      <c r="AJP222" s="0"/>
      <c r="AJQ222" s="0"/>
      <c r="AJR222" s="0"/>
      <c r="AJS222" s="0"/>
      <c r="AJT222" s="0"/>
      <c r="AJU222" s="0"/>
      <c r="AJV222" s="0"/>
      <c r="AJW222" s="0"/>
      <c r="AJX222" s="0"/>
      <c r="AJY222" s="0"/>
      <c r="AJZ222" s="0"/>
      <c r="AKA222" s="0"/>
      <c r="AKB222" s="0"/>
      <c r="AKC222" s="0"/>
      <c r="AKD222" s="0"/>
      <c r="AKE222" s="0"/>
      <c r="AKF222" s="0"/>
      <c r="AKG222" s="0"/>
      <c r="AKH222" s="0"/>
      <c r="AKI222" s="0"/>
      <c r="AKJ222" s="0"/>
      <c r="AKK222" s="0"/>
      <c r="AKL222" s="0"/>
      <c r="AKM222" s="0"/>
      <c r="AKN222" s="0"/>
      <c r="AKO222" s="0"/>
      <c r="AKP222" s="0"/>
      <c r="AKQ222" s="0"/>
      <c r="AKR222" s="0"/>
      <c r="AKS222" s="0"/>
      <c r="AKT222" s="0"/>
      <c r="AKU222" s="0"/>
      <c r="AKV222" s="0"/>
      <c r="AKW222" s="0"/>
      <c r="AKX222" s="0"/>
      <c r="AKY222" s="0"/>
      <c r="AKZ222" s="0"/>
      <c r="ALA222" s="0"/>
      <c r="ALB222" s="0"/>
      <c r="ALC222" s="0"/>
      <c r="ALD222" s="0"/>
      <c r="ALE222" s="0"/>
      <c r="ALF222" s="0"/>
      <c r="ALG222" s="0"/>
      <c r="ALH222" s="0"/>
      <c r="ALI222" s="0"/>
      <c r="ALJ222" s="0"/>
      <c r="ALK222" s="0"/>
      <c r="ALL222" s="0"/>
      <c r="ALM222" s="0"/>
      <c r="ALN222" s="0"/>
      <c r="ALO222" s="0"/>
      <c r="ALP222" s="0"/>
      <c r="ALQ222" s="0"/>
      <c r="ALR222" s="0"/>
      <c r="ALS222" s="0"/>
      <c r="ALT222" s="0"/>
      <c r="ALU222" s="0"/>
      <c r="ALV222" s="0"/>
      <c r="ALW222" s="0"/>
      <c r="ALX222" s="0"/>
      <c r="ALY222" s="0"/>
      <c r="ALZ222" s="0"/>
      <c r="AMA222" s="0"/>
      <c r="AMB222" s="0"/>
      <c r="AMC222" s="0"/>
      <c r="AMD222" s="0"/>
      <c r="AME222" s="0"/>
      <c r="AMF222" s="0"/>
      <c r="AMG222" s="0"/>
      <c r="AMH222" s="0"/>
      <c r="AMI222" s="0"/>
      <c r="AMJ222" s="0"/>
    </row>
    <row r="223" s="258" customFormat="true" ht="15.75" hidden="false" customHeight="true" outlineLevel="1" collapsed="false">
      <c r="A223" s="270"/>
      <c r="B223" s="279" t="s">
        <v>236</v>
      </c>
      <c r="C223" s="210" t="s">
        <v>237</v>
      </c>
      <c r="D223" s="242" t="s">
        <v>114</v>
      </c>
      <c r="E223" s="210"/>
      <c r="F223" s="210"/>
      <c r="G223" s="210"/>
      <c r="H223" s="210"/>
      <c r="I223" s="210"/>
      <c r="J223" s="210"/>
      <c r="K223" s="210"/>
      <c r="L223" s="210"/>
      <c r="M223" s="210"/>
      <c r="N223" s="210"/>
      <c r="O223" s="232"/>
      <c r="P223" s="210"/>
      <c r="Q223" s="210"/>
      <c r="R223" s="210"/>
      <c r="S223" s="210"/>
      <c r="T223" s="210"/>
      <c r="U223" s="210"/>
      <c r="V223" s="210"/>
      <c r="W223" s="210"/>
      <c r="X223" s="210"/>
      <c r="Y223" s="232"/>
      <c r="Z223" s="210"/>
      <c r="AA223" s="210"/>
      <c r="AB223" s="210"/>
      <c r="AC223" s="210"/>
      <c r="AD223" s="210"/>
      <c r="AE223" s="210"/>
      <c r="AF223" s="210"/>
      <c r="AG223" s="210"/>
      <c r="AH223" s="233"/>
      <c r="AI223" s="210"/>
      <c r="AJ223" s="210"/>
      <c r="AK223" s="210"/>
      <c r="AL223" s="210"/>
      <c r="AM223" s="210"/>
      <c r="AN223" s="210"/>
      <c r="AO223" s="210"/>
      <c r="AP223" s="210"/>
      <c r="AQ223" s="210"/>
      <c r="AR223" s="233"/>
      <c r="AS223" s="232"/>
      <c r="AT223" s="210"/>
      <c r="AU223" s="210"/>
      <c r="AV223" s="210"/>
      <c r="AW223" s="210"/>
      <c r="AX223" s="210"/>
      <c r="AY223" s="210"/>
      <c r="AZ223" s="210"/>
      <c r="BA223" s="210"/>
      <c r="BB223" s="233"/>
      <c r="BC223" s="185"/>
      <c r="BD223" s="185"/>
      <c r="BE223" s="185"/>
      <c r="BF223" s="185"/>
      <c r="BG223" s="185"/>
      <c r="BH223" s="185"/>
      <c r="BI223" s="185"/>
      <c r="BJ223" s="185"/>
      <c r="BK223" s="185"/>
      <c r="BL223" s="185"/>
      <c r="BM223" s="185"/>
      <c r="BN223" s="185"/>
      <c r="BO223" s="185"/>
      <c r="BP223" s="185"/>
      <c r="BQ223" s="185"/>
      <c r="BR223" s="185"/>
      <c r="BS223" s="185"/>
      <c r="BT223" s="185"/>
      <c r="BU223" s="185"/>
      <c r="BV223" s="185"/>
    </row>
    <row r="224" customFormat="false" ht="15.75" hidden="false" customHeight="true" outlineLevel="1" collapsed="false">
      <c r="A224" s="270"/>
      <c r="B224" s="275" t="s">
        <v>238</v>
      </c>
      <c r="C224" s="66" t="s">
        <v>399</v>
      </c>
      <c r="D224" s="241" t="s">
        <v>114</v>
      </c>
      <c r="E224" s="66"/>
      <c r="F224" s="66"/>
      <c r="G224" s="66"/>
      <c r="H224" s="66"/>
      <c r="I224" s="66"/>
      <c r="J224" s="66"/>
      <c r="K224" s="66"/>
      <c r="L224" s="66"/>
      <c r="M224" s="66"/>
      <c r="N224" s="66"/>
      <c r="O224" s="234"/>
      <c r="P224" s="66"/>
      <c r="Q224" s="66"/>
      <c r="R224" s="66"/>
      <c r="S224" s="66"/>
      <c r="T224" s="66"/>
      <c r="U224" s="66"/>
      <c r="V224" s="66"/>
      <c r="W224" s="66"/>
      <c r="X224" s="66"/>
      <c r="Y224" s="234"/>
      <c r="Z224" s="66"/>
      <c r="AA224" s="66"/>
      <c r="AB224" s="66"/>
      <c r="AC224" s="66"/>
      <c r="AD224" s="66"/>
      <c r="AE224" s="66"/>
      <c r="AF224" s="66"/>
      <c r="AG224" s="66"/>
      <c r="AH224" s="235"/>
      <c r="AI224" s="66"/>
      <c r="AJ224" s="66"/>
      <c r="AK224" s="66"/>
      <c r="AL224" s="66"/>
      <c r="AM224" s="66"/>
      <c r="AN224" s="66"/>
      <c r="AO224" s="66"/>
      <c r="AP224" s="66"/>
      <c r="AQ224" s="66"/>
      <c r="AR224" s="235"/>
      <c r="AS224" s="234"/>
      <c r="AT224" s="66"/>
      <c r="AU224" s="66"/>
      <c r="AV224" s="66"/>
      <c r="AW224" s="66"/>
      <c r="AX224" s="66"/>
      <c r="AY224" s="66"/>
      <c r="AZ224" s="66"/>
      <c r="BA224" s="66"/>
      <c r="BB224" s="235"/>
      <c r="BC224" s="0"/>
      <c r="BD224" s="0"/>
      <c r="BE224" s="0"/>
      <c r="BF224" s="0"/>
      <c r="BG224" s="0"/>
      <c r="BH224" s="0"/>
      <c r="BI224" s="0"/>
      <c r="BJ224" s="0"/>
      <c r="BK224" s="0"/>
      <c r="BL224" s="0"/>
      <c r="BM224" s="0"/>
      <c r="BN224" s="0"/>
      <c r="BO224" s="0"/>
      <c r="BP224" s="0"/>
      <c r="BQ224" s="0"/>
      <c r="BR224" s="0"/>
      <c r="BS224" s="0"/>
      <c r="BT224" s="0"/>
      <c r="BU224" s="0"/>
      <c r="BV224" s="0"/>
      <c r="BW224" s="0"/>
      <c r="BX224" s="0"/>
      <c r="BY224" s="0"/>
      <c r="BZ224" s="0"/>
      <c r="CA224" s="0"/>
      <c r="CB224" s="0"/>
      <c r="CC224" s="0"/>
      <c r="CD224" s="0"/>
      <c r="CE224" s="0"/>
      <c r="CF224" s="0"/>
      <c r="CG224" s="0"/>
      <c r="CH224" s="0"/>
      <c r="CI224" s="0"/>
      <c r="CJ224" s="0"/>
      <c r="CK224" s="0"/>
      <c r="CL224" s="0"/>
      <c r="CM224" s="0"/>
      <c r="CN224" s="0"/>
      <c r="CO224" s="0"/>
      <c r="CP224" s="0"/>
      <c r="CQ224" s="0"/>
      <c r="CR224" s="0"/>
      <c r="CS224" s="0"/>
      <c r="CT224" s="0"/>
      <c r="CU224" s="0"/>
      <c r="CV224" s="0"/>
      <c r="CW224" s="0"/>
      <c r="CX224" s="0"/>
      <c r="CY224" s="0"/>
      <c r="CZ224" s="0"/>
      <c r="DA224" s="0"/>
      <c r="DB224" s="0"/>
      <c r="DC224" s="0"/>
      <c r="DD224" s="0"/>
      <c r="DE224" s="0"/>
      <c r="DF224" s="0"/>
      <c r="DG224" s="0"/>
      <c r="DH224" s="0"/>
      <c r="DI224" s="0"/>
      <c r="DJ224" s="0"/>
      <c r="DK224" s="0"/>
      <c r="DL224" s="0"/>
      <c r="DM224" s="0"/>
      <c r="DN224" s="0"/>
      <c r="DO224" s="0"/>
      <c r="DP224" s="0"/>
      <c r="DQ224" s="0"/>
      <c r="DR224" s="0"/>
      <c r="DS224" s="0"/>
      <c r="DT224" s="0"/>
      <c r="DU224" s="0"/>
      <c r="DV224" s="0"/>
      <c r="DW224" s="0"/>
      <c r="DX224" s="0"/>
      <c r="DY224" s="0"/>
      <c r="DZ224" s="0"/>
      <c r="EA224" s="0"/>
      <c r="EB224" s="0"/>
      <c r="EC224" s="0"/>
      <c r="ED224" s="0"/>
      <c r="EE224" s="0"/>
      <c r="EF224" s="0"/>
      <c r="EG224" s="0"/>
      <c r="EH224" s="0"/>
      <c r="EI224" s="0"/>
      <c r="EJ224" s="0"/>
      <c r="EK224" s="0"/>
      <c r="EL224" s="0"/>
      <c r="EM224" s="0"/>
      <c r="EN224" s="0"/>
      <c r="EO224" s="0"/>
      <c r="EP224" s="0"/>
      <c r="EQ224" s="0"/>
      <c r="ER224" s="0"/>
      <c r="ES224" s="0"/>
      <c r="ET224" s="0"/>
      <c r="EU224" s="0"/>
      <c r="EV224" s="0"/>
      <c r="EW224" s="0"/>
      <c r="EX224" s="0"/>
      <c r="EY224" s="0"/>
      <c r="EZ224" s="0"/>
      <c r="FA224" s="0"/>
      <c r="FB224" s="0"/>
      <c r="FC224" s="0"/>
      <c r="FD224" s="0"/>
      <c r="FE224" s="0"/>
      <c r="FF224" s="0"/>
      <c r="FG224" s="0"/>
      <c r="FH224" s="0"/>
      <c r="FI224" s="0"/>
      <c r="FJ224" s="0"/>
      <c r="FK224" s="0"/>
      <c r="FL224" s="0"/>
      <c r="FM224" s="0"/>
      <c r="FN224" s="0"/>
      <c r="FO224" s="0"/>
      <c r="FP224" s="0"/>
      <c r="FQ224" s="0"/>
      <c r="FR224" s="0"/>
      <c r="FS224" s="0"/>
      <c r="FT224" s="0"/>
      <c r="FU224" s="0"/>
      <c r="FV224" s="0"/>
      <c r="FW224" s="0"/>
      <c r="FX224" s="0"/>
      <c r="FY224" s="0"/>
      <c r="FZ224" s="0"/>
      <c r="GA224" s="0"/>
      <c r="GB224" s="0"/>
      <c r="GC224" s="0"/>
      <c r="GD224" s="0"/>
      <c r="GE224" s="0"/>
      <c r="GF224" s="0"/>
      <c r="GG224" s="0"/>
      <c r="GH224" s="0"/>
      <c r="GI224" s="0"/>
      <c r="GJ224" s="0"/>
      <c r="GK224" s="0"/>
      <c r="GL224" s="0"/>
      <c r="GM224" s="0"/>
      <c r="GN224" s="0"/>
      <c r="GO224" s="0"/>
      <c r="GP224" s="0"/>
      <c r="GQ224" s="0"/>
      <c r="GR224" s="0"/>
      <c r="GS224" s="0"/>
      <c r="GT224" s="0"/>
      <c r="GU224" s="0"/>
      <c r="GV224" s="0"/>
      <c r="GW224" s="0"/>
      <c r="GX224" s="0"/>
      <c r="GY224" s="0"/>
      <c r="GZ224" s="0"/>
      <c r="HA224" s="0"/>
      <c r="HB224" s="0"/>
      <c r="HC224" s="0"/>
      <c r="HD224" s="0"/>
      <c r="HE224" s="0"/>
      <c r="HF224" s="0"/>
      <c r="HG224" s="0"/>
      <c r="HH224" s="0"/>
      <c r="HI224" s="0"/>
      <c r="HJ224" s="0"/>
      <c r="HK224" s="0"/>
      <c r="HL224" s="0"/>
      <c r="HM224" s="0"/>
      <c r="HN224" s="0"/>
      <c r="HO224" s="0"/>
      <c r="HP224" s="0"/>
      <c r="HQ224" s="0"/>
      <c r="HR224" s="0"/>
      <c r="HS224" s="0"/>
      <c r="HT224" s="0"/>
      <c r="HU224" s="0"/>
      <c r="HV224" s="0"/>
      <c r="HW224" s="0"/>
      <c r="HX224" s="0"/>
      <c r="HY224" s="0"/>
      <c r="HZ224" s="0"/>
      <c r="IA224" s="0"/>
      <c r="IB224" s="0"/>
      <c r="IC224" s="0"/>
      <c r="ID224" s="0"/>
      <c r="IE224" s="0"/>
      <c r="IF224" s="0"/>
      <c r="IG224" s="0"/>
      <c r="IH224" s="0"/>
      <c r="II224" s="0"/>
      <c r="IJ224" s="0"/>
      <c r="IK224" s="0"/>
      <c r="IL224" s="0"/>
      <c r="IM224" s="0"/>
      <c r="IN224" s="0"/>
      <c r="IO224" s="0"/>
      <c r="IP224" s="0"/>
      <c r="IQ224" s="0"/>
      <c r="IR224" s="0"/>
      <c r="IS224" s="0"/>
      <c r="IT224" s="0"/>
      <c r="IU224" s="0"/>
      <c r="IV224" s="0"/>
      <c r="IW224" s="0"/>
      <c r="IX224" s="0"/>
      <c r="IY224" s="0"/>
      <c r="IZ224" s="0"/>
      <c r="JA224" s="0"/>
      <c r="JB224" s="0"/>
      <c r="JC224" s="0"/>
      <c r="JD224" s="0"/>
      <c r="JE224" s="0"/>
      <c r="JF224" s="0"/>
      <c r="JG224" s="0"/>
      <c r="JH224" s="0"/>
      <c r="JI224" s="0"/>
      <c r="JJ224" s="0"/>
      <c r="JK224" s="0"/>
      <c r="JL224" s="0"/>
      <c r="JM224" s="0"/>
      <c r="JN224" s="0"/>
      <c r="JO224" s="0"/>
      <c r="JP224" s="0"/>
      <c r="JQ224" s="0"/>
      <c r="JR224" s="0"/>
      <c r="JS224" s="0"/>
      <c r="JT224" s="0"/>
      <c r="JU224" s="0"/>
      <c r="JV224" s="0"/>
      <c r="JW224" s="0"/>
      <c r="JX224" s="0"/>
      <c r="JY224" s="0"/>
      <c r="JZ224" s="0"/>
      <c r="KA224" s="0"/>
      <c r="KB224" s="0"/>
      <c r="KC224" s="0"/>
      <c r="KD224" s="0"/>
      <c r="KE224" s="0"/>
      <c r="KF224" s="0"/>
      <c r="KG224" s="0"/>
      <c r="KH224" s="0"/>
      <c r="KI224" s="0"/>
      <c r="KJ224" s="0"/>
      <c r="KK224" s="0"/>
      <c r="KL224" s="0"/>
      <c r="KM224" s="0"/>
      <c r="KN224" s="0"/>
      <c r="KO224" s="0"/>
      <c r="KP224" s="0"/>
      <c r="KQ224" s="0"/>
      <c r="KR224" s="0"/>
      <c r="KS224" s="0"/>
      <c r="KT224" s="0"/>
      <c r="KU224" s="0"/>
      <c r="KV224" s="0"/>
      <c r="KW224" s="0"/>
      <c r="KX224" s="0"/>
      <c r="KY224" s="0"/>
      <c r="KZ224" s="0"/>
      <c r="LA224" s="0"/>
      <c r="LB224" s="0"/>
      <c r="LC224" s="0"/>
      <c r="LD224" s="0"/>
      <c r="LE224" s="0"/>
      <c r="LF224" s="0"/>
      <c r="LG224" s="0"/>
      <c r="LH224" s="0"/>
      <c r="LI224" s="0"/>
      <c r="LJ224" s="0"/>
      <c r="LK224" s="0"/>
      <c r="LL224" s="0"/>
      <c r="LM224" s="0"/>
      <c r="LN224" s="0"/>
      <c r="LO224" s="0"/>
      <c r="LP224" s="0"/>
      <c r="LQ224" s="0"/>
      <c r="LR224" s="0"/>
      <c r="LS224" s="0"/>
      <c r="LT224" s="0"/>
      <c r="LU224" s="0"/>
      <c r="LV224" s="0"/>
      <c r="LW224" s="0"/>
      <c r="LX224" s="0"/>
      <c r="LY224" s="0"/>
      <c r="LZ224" s="0"/>
      <c r="MA224" s="0"/>
      <c r="MB224" s="0"/>
      <c r="MC224" s="0"/>
      <c r="MD224" s="0"/>
      <c r="ME224" s="0"/>
      <c r="MF224" s="0"/>
      <c r="MG224" s="0"/>
      <c r="MH224" s="0"/>
      <c r="MI224" s="0"/>
      <c r="MJ224" s="0"/>
      <c r="MK224" s="0"/>
      <c r="ML224" s="0"/>
      <c r="MM224" s="0"/>
      <c r="MN224" s="0"/>
      <c r="MO224" s="0"/>
      <c r="MP224" s="0"/>
      <c r="MQ224" s="0"/>
      <c r="MR224" s="0"/>
      <c r="MS224" s="0"/>
      <c r="MT224" s="0"/>
      <c r="MU224" s="0"/>
      <c r="MV224" s="0"/>
      <c r="MW224" s="0"/>
      <c r="MX224" s="0"/>
      <c r="MY224" s="0"/>
      <c r="MZ224" s="0"/>
      <c r="NA224" s="0"/>
      <c r="NB224" s="0"/>
      <c r="NC224" s="0"/>
      <c r="ND224" s="0"/>
      <c r="NE224" s="0"/>
      <c r="NF224" s="0"/>
      <c r="NG224" s="0"/>
      <c r="NH224" s="0"/>
      <c r="NI224" s="0"/>
      <c r="NJ224" s="0"/>
      <c r="NK224" s="0"/>
      <c r="NL224" s="0"/>
      <c r="NM224" s="0"/>
      <c r="NN224" s="0"/>
      <c r="NO224" s="0"/>
      <c r="NP224" s="0"/>
      <c r="NQ224" s="0"/>
      <c r="NR224" s="0"/>
      <c r="NS224" s="0"/>
      <c r="NT224" s="0"/>
      <c r="NU224" s="0"/>
      <c r="NV224" s="0"/>
      <c r="NW224" s="0"/>
      <c r="NX224" s="0"/>
      <c r="NY224" s="0"/>
      <c r="NZ224" s="0"/>
      <c r="OA224" s="0"/>
      <c r="OB224" s="0"/>
      <c r="OC224" s="0"/>
      <c r="OD224" s="0"/>
      <c r="OE224" s="0"/>
      <c r="OF224" s="0"/>
      <c r="OG224" s="0"/>
      <c r="OH224" s="0"/>
      <c r="OI224" s="0"/>
      <c r="OJ224" s="0"/>
      <c r="OK224" s="0"/>
      <c r="OL224" s="0"/>
      <c r="OM224" s="0"/>
      <c r="ON224" s="0"/>
      <c r="OO224" s="0"/>
      <c r="OP224" s="0"/>
      <c r="OQ224" s="0"/>
      <c r="OR224" s="0"/>
      <c r="OS224" s="0"/>
      <c r="OT224" s="0"/>
      <c r="OU224" s="0"/>
      <c r="OV224" s="0"/>
      <c r="OW224" s="0"/>
      <c r="OX224" s="0"/>
      <c r="OY224" s="0"/>
      <c r="OZ224" s="0"/>
      <c r="PA224" s="0"/>
      <c r="PB224" s="0"/>
      <c r="PC224" s="0"/>
      <c r="PD224" s="0"/>
      <c r="PE224" s="0"/>
      <c r="PF224" s="0"/>
      <c r="PG224" s="0"/>
      <c r="PH224" s="0"/>
      <c r="PI224" s="0"/>
      <c r="PJ224" s="0"/>
      <c r="PK224" s="0"/>
      <c r="PL224" s="0"/>
      <c r="PM224" s="0"/>
      <c r="PN224" s="0"/>
      <c r="PO224" s="0"/>
      <c r="PP224" s="0"/>
      <c r="PQ224" s="0"/>
      <c r="PR224" s="0"/>
      <c r="PS224" s="0"/>
      <c r="PT224" s="0"/>
      <c r="PU224" s="0"/>
      <c r="PV224" s="0"/>
      <c r="PW224" s="0"/>
      <c r="PX224" s="0"/>
      <c r="PY224" s="0"/>
      <c r="PZ224" s="0"/>
      <c r="QA224" s="0"/>
      <c r="QB224" s="0"/>
      <c r="QC224" s="0"/>
      <c r="QD224" s="0"/>
      <c r="QE224" s="0"/>
      <c r="QF224" s="0"/>
      <c r="QG224" s="0"/>
      <c r="QH224" s="0"/>
      <c r="QI224" s="0"/>
      <c r="QJ224" s="0"/>
      <c r="QK224" s="0"/>
      <c r="QL224" s="0"/>
      <c r="QM224" s="0"/>
      <c r="QN224" s="0"/>
      <c r="QO224" s="0"/>
      <c r="QP224" s="0"/>
      <c r="QQ224" s="0"/>
      <c r="QR224" s="0"/>
      <c r="QS224" s="0"/>
      <c r="QT224" s="0"/>
      <c r="QU224" s="0"/>
      <c r="QV224" s="0"/>
      <c r="QW224" s="0"/>
      <c r="QX224" s="0"/>
      <c r="QY224" s="0"/>
      <c r="QZ224" s="0"/>
      <c r="RA224" s="0"/>
      <c r="RB224" s="0"/>
      <c r="RC224" s="0"/>
      <c r="RD224" s="0"/>
      <c r="RE224" s="0"/>
      <c r="RF224" s="0"/>
      <c r="RG224" s="0"/>
      <c r="RH224" s="0"/>
      <c r="RI224" s="0"/>
      <c r="RJ224" s="0"/>
      <c r="RK224" s="0"/>
      <c r="RL224" s="0"/>
      <c r="RM224" s="0"/>
      <c r="RN224" s="0"/>
      <c r="RO224" s="0"/>
      <c r="RP224" s="0"/>
      <c r="RQ224" s="0"/>
      <c r="RR224" s="0"/>
      <c r="RS224" s="0"/>
      <c r="RT224" s="0"/>
      <c r="RU224" s="0"/>
      <c r="RV224" s="0"/>
      <c r="RW224" s="0"/>
      <c r="RX224" s="0"/>
      <c r="RY224" s="0"/>
      <c r="RZ224" s="0"/>
      <c r="SA224" s="0"/>
      <c r="SB224" s="0"/>
      <c r="SC224" s="0"/>
      <c r="SD224" s="0"/>
      <c r="SE224" s="0"/>
      <c r="SF224" s="0"/>
      <c r="SG224" s="0"/>
      <c r="SH224" s="0"/>
      <c r="SI224" s="0"/>
      <c r="SJ224" s="0"/>
      <c r="SK224" s="0"/>
      <c r="SL224" s="0"/>
      <c r="SM224" s="0"/>
      <c r="SN224" s="0"/>
      <c r="SO224" s="0"/>
      <c r="SP224" s="0"/>
      <c r="SQ224" s="0"/>
      <c r="SR224" s="0"/>
      <c r="SS224" s="0"/>
      <c r="ST224" s="0"/>
      <c r="SU224" s="0"/>
      <c r="SV224" s="0"/>
      <c r="SW224" s="0"/>
      <c r="SX224" s="0"/>
      <c r="SY224" s="0"/>
      <c r="SZ224" s="0"/>
      <c r="TA224" s="0"/>
      <c r="TB224" s="0"/>
      <c r="TC224" s="0"/>
      <c r="TD224" s="0"/>
      <c r="TE224" s="0"/>
      <c r="TF224" s="0"/>
      <c r="TG224" s="0"/>
      <c r="TH224" s="0"/>
      <c r="TI224" s="0"/>
      <c r="TJ224" s="0"/>
      <c r="TK224" s="0"/>
      <c r="TL224" s="0"/>
      <c r="TM224" s="0"/>
      <c r="TN224" s="0"/>
      <c r="TO224" s="0"/>
      <c r="TP224" s="0"/>
      <c r="TQ224" s="0"/>
      <c r="TR224" s="0"/>
      <c r="TS224" s="0"/>
      <c r="TT224" s="0"/>
      <c r="TU224" s="0"/>
      <c r="TV224" s="0"/>
      <c r="TW224" s="0"/>
      <c r="TX224" s="0"/>
      <c r="TY224" s="0"/>
      <c r="TZ224" s="0"/>
      <c r="UA224" s="0"/>
      <c r="UB224" s="0"/>
      <c r="UC224" s="0"/>
      <c r="UD224" s="0"/>
      <c r="UE224" s="0"/>
      <c r="UF224" s="0"/>
      <c r="UG224" s="0"/>
      <c r="UH224" s="0"/>
      <c r="UI224" s="0"/>
      <c r="UJ224" s="0"/>
      <c r="UK224" s="0"/>
      <c r="UL224" s="0"/>
      <c r="UM224" s="0"/>
      <c r="UN224" s="0"/>
      <c r="UO224" s="0"/>
      <c r="UP224" s="0"/>
      <c r="UQ224" s="0"/>
      <c r="UR224" s="0"/>
      <c r="US224" s="0"/>
      <c r="UT224" s="0"/>
      <c r="UU224" s="0"/>
      <c r="UV224" s="0"/>
      <c r="UW224" s="0"/>
      <c r="UX224" s="0"/>
      <c r="UY224" s="0"/>
      <c r="UZ224" s="0"/>
      <c r="VA224" s="0"/>
      <c r="VB224" s="0"/>
      <c r="VC224" s="0"/>
      <c r="VD224" s="0"/>
      <c r="VE224" s="0"/>
      <c r="VF224" s="0"/>
      <c r="VG224" s="0"/>
      <c r="VH224" s="0"/>
      <c r="VI224" s="0"/>
      <c r="VJ224" s="0"/>
      <c r="VK224" s="0"/>
      <c r="VL224" s="0"/>
      <c r="VM224" s="0"/>
      <c r="VN224" s="0"/>
      <c r="VO224" s="0"/>
      <c r="VP224" s="0"/>
      <c r="VQ224" s="0"/>
      <c r="VR224" s="0"/>
      <c r="VS224" s="0"/>
      <c r="VT224" s="0"/>
      <c r="VU224" s="0"/>
      <c r="VV224" s="0"/>
      <c r="VW224" s="0"/>
      <c r="VX224" s="0"/>
      <c r="VY224" s="0"/>
      <c r="VZ224" s="0"/>
      <c r="WA224" s="0"/>
      <c r="WB224" s="0"/>
      <c r="WC224" s="0"/>
      <c r="WD224" s="0"/>
      <c r="WE224" s="0"/>
      <c r="WF224" s="0"/>
      <c r="WG224" s="0"/>
      <c r="WH224" s="0"/>
      <c r="WI224" s="0"/>
      <c r="WJ224" s="0"/>
      <c r="WK224" s="0"/>
      <c r="WL224" s="0"/>
      <c r="WM224" s="0"/>
      <c r="WN224" s="0"/>
      <c r="WO224" s="0"/>
      <c r="WP224" s="0"/>
      <c r="WQ224" s="0"/>
      <c r="WR224" s="0"/>
      <c r="WS224" s="0"/>
      <c r="WT224" s="0"/>
      <c r="WU224" s="0"/>
      <c r="WV224" s="0"/>
      <c r="WW224" s="0"/>
      <c r="WX224" s="0"/>
      <c r="WY224" s="0"/>
      <c r="WZ224" s="0"/>
      <c r="XA224" s="0"/>
      <c r="XB224" s="0"/>
      <c r="XC224" s="0"/>
      <c r="XD224" s="0"/>
      <c r="XE224" s="0"/>
      <c r="XF224" s="0"/>
      <c r="XG224" s="0"/>
      <c r="XH224" s="0"/>
      <c r="XI224" s="0"/>
      <c r="XJ224" s="0"/>
      <c r="XK224" s="0"/>
      <c r="XL224" s="0"/>
      <c r="XM224" s="0"/>
      <c r="XN224" s="0"/>
      <c r="XO224" s="0"/>
      <c r="XP224" s="0"/>
      <c r="XQ224" s="0"/>
      <c r="XR224" s="0"/>
      <c r="XS224" s="0"/>
      <c r="XT224" s="0"/>
      <c r="XU224" s="0"/>
      <c r="XV224" s="0"/>
      <c r="XW224" s="0"/>
      <c r="XX224" s="0"/>
      <c r="XY224" s="0"/>
      <c r="XZ224" s="0"/>
      <c r="YA224" s="0"/>
      <c r="YB224" s="0"/>
      <c r="YC224" s="0"/>
      <c r="YD224" s="0"/>
      <c r="YE224" s="0"/>
      <c r="YF224" s="0"/>
      <c r="YG224" s="0"/>
      <c r="YH224" s="0"/>
      <c r="YI224" s="0"/>
      <c r="YJ224" s="0"/>
      <c r="YK224" s="0"/>
      <c r="YL224" s="0"/>
      <c r="YM224" s="0"/>
      <c r="YN224" s="0"/>
      <c r="YO224" s="0"/>
      <c r="YP224" s="0"/>
      <c r="YQ224" s="0"/>
      <c r="YR224" s="0"/>
      <c r="YS224" s="0"/>
      <c r="YT224" s="0"/>
      <c r="YU224" s="0"/>
      <c r="YV224" s="0"/>
      <c r="YW224" s="0"/>
      <c r="YX224" s="0"/>
      <c r="YY224" s="0"/>
      <c r="YZ224" s="0"/>
      <c r="ZA224" s="0"/>
      <c r="ZB224" s="0"/>
      <c r="ZC224" s="0"/>
      <c r="ZD224" s="0"/>
      <c r="ZE224" s="0"/>
      <c r="ZF224" s="0"/>
      <c r="ZG224" s="0"/>
      <c r="ZH224" s="0"/>
      <c r="ZI224" s="0"/>
      <c r="ZJ224" s="0"/>
      <c r="ZK224" s="0"/>
      <c r="ZL224" s="0"/>
      <c r="ZM224" s="0"/>
      <c r="ZN224" s="0"/>
      <c r="ZO224" s="0"/>
      <c r="ZP224" s="0"/>
      <c r="ZQ224" s="0"/>
      <c r="ZR224" s="0"/>
      <c r="ZS224" s="0"/>
      <c r="ZT224" s="0"/>
      <c r="ZU224" s="0"/>
      <c r="ZV224" s="0"/>
      <c r="ZW224" s="0"/>
      <c r="ZX224" s="0"/>
      <c r="ZY224" s="0"/>
      <c r="ZZ224" s="0"/>
      <c r="AAA224" s="0"/>
      <c r="AAB224" s="0"/>
      <c r="AAC224" s="0"/>
      <c r="AAD224" s="0"/>
      <c r="AAE224" s="0"/>
      <c r="AAF224" s="0"/>
      <c r="AAG224" s="0"/>
      <c r="AAH224" s="0"/>
      <c r="AAI224" s="0"/>
      <c r="AAJ224" s="0"/>
      <c r="AAK224" s="0"/>
      <c r="AAL224" s="0"/>
      <c r="AAM224" s="0"/>
      <c r="AAN224" s="0"/>
      <c r="AAO224" s="0"/>
      <c r="AAP224" s="0"/>
      <c r="AAQ224" s="0"/>
      <c r="AAR224" s="0"/>
      <c r="AAS224" s="0"/>
      <c r="AAT224" s="0"/>
      <c r="AAU224" s="0"/>
      <c r="AAV224" s="0"/>
      <c r="AAW224" s="0"/>
      <c r="AAX224" s="0"/>
      <c r="AAY224" s="0"/>
      <c r="AAZ224" s="0"/>
      <c r="ABA224" s="0"/>
      <c r="ABB224" s="0"/>
      <c r="ABC224" s="0"/>
      <c r="ABD224" s="0"/>
      <c r="ABE224" s="0"/>
      <c r="ABF224" s="0"/>
      <c r="ABG224" s="0"/>
      <c r="ABH224" s="0"/>
      <c r="ABI224" s="0"/>
      <c r="ABJ224" s="0"/>
      <c r="ABK224" s="0"/>
      <c r="ABL224" s="0"/>
      <c r="ABM224" s="0"/>
      <c r="ABN224" s="0"/>
      <c r="ABO224" s="0"/>
      <c r="ABP224" s="0"/>
      <c r="ABQ224" s="0"/>
      <c r="ABR224" s="0"/>
      <c r="ABS224" s="0"/>
      <c r="ABT224" s="0"/>
      <c r="ABU224" s="0"/>
      <c r="ABV224" s="0"/>
      <c r="ABW224" s="0"/>
      <c r="ABX224" s="0"/>
      <c r="ABY224" s="0"/>
      <c r="ABZ224" s="0"/>
      <c r="ACA224" s="0"/>
      <c r="ACB224" s="0"/>
      <c r="ACC224" s="0"/>
      <c r="ACD224" s="0"/>
      <c r="ACE224" s="0"/>
      <c r="ACF224" s="0"/>
      <c r="ACG224" s="0"/>
      <c r="ACH224" s="0"/>
      <c r="ACI224" s="0"/>
      <c r="ACJ224" s="0"/>
      <c r="ACK224" s="0"/>
      <c r="ACL224" s="0"/>
      <c r="ACM224" s="0"/>
      <c r="ACN224" s="0"/>
      <c r="ACO224" s="0"/>
      <c r="ACP224" s="0"/>
      <c r="ACQ224" s="0"/>
      <c r="ACR224" s="0"/>
      <c r="ACS224" s="0"/>
      <c r="ACT224" s="0"/>
      <c r="ACU224" s="0"/>
      <c r="ACV224" s="0"/>
      <c r="ACW224" s="0"/>
      <c r="ACX224" s="0"/>
      <c r="ACY224" s="0"/>
      <c r="ACZ224" s="0"/>
      <c r="ADA224" s="0"/>
      <c r="ADB224" s="0"/>
      <c r="ADC224" s="0"/>
      <c r="ADD224" s="0"/>
      <c r="ADE224" s="0"/>
      <c r="ADF224" s="0"/>
      <c r="ADG224" s="0"/>
      <c r="ADH224" s="0"/>
      <c r="ADI224" s="0"/>
      <c r="ADJ224" s="0"/>
      <c r="ADK224" s="0"/>
      <c r="ADL224" s="0"/>
      <c r="ADM224" s="0"/>
      <c r="ADN224" s="0"/>
      <c r="ADO224" s="0"/>
      <c r="ADP224" s="0"/>
      <c r="ADQ224" s="0"/>
      <c r="ADR224" s="0"/>
      <c r="ADS224" s="0"/>
      <c r="ADT224" s="0"/>
      <c r="ADU224" s="0"/>
      <c r="ADV224" s="0"/>
      <c r="ADW224" s="0"/>
      <c r="ADX224" s="0"/>
      <c r="ADY224" s="0"/>
      <c r="ADZ224" s="0"/>
      <c r="AEA224" s="0"/>
      <c r="AEB224" s="0"/>
      <c r="AEC224" s="0"/>
      <c r="AED224" s="0"/>
      <c r="AEE224" s="0"/>
      <c r="AEF224" s="0"/>
      <c r="AEG224" s="0"/>
      <c r="AEH224" s="0"/>
      <c r="AEI224" s="0"/>
      <c r="AEJ224" s="0"/>
      <c r="AEK224" s="0"/>
      <c r="AEL224" s="0"/>
      <c r="AEM224" s="0"/>
      <c r="AEN224" s="0"/>
      <c r="AEO224" s="0"/>
      <c r="AEP224" s="0"/>
      <c r="AEQ224" s="0"/>
      <c r="AER224" s="0"/>
      <c r="AES224" s="0"/>
      <c r="AET224" s="0"/>
      <c r="AEU224" s="0"/>
      <c r="AEV224" s="0"/>
      <c r="AEW224" s="0"/>
      <c r="AEX224" s="0"/>
      <c r="AEY224" s="0"/>
      <c r="AEZ224" s="0"/>
      <c r="AFA224" s="0"/>
      <c r="AFB224" s="0"/>
      <c r="AFC224" s="0"/>
      <c r="AFD224" s="0"/>
      <c r="AFE224" s="0"/>
      <c r="AFF224" s="0"/>
      <c r="AFG224" s="0"/>
      <c r="AFH224" s="0"/>
      <c r="AFI224" s="0"/>
      <c r="AFJ224" s="0"/>
      <c r="AFK224" s="0"/>
      <c r="AFL224" s="0"/>
      <c r="AFM224" s="0"/>
      <c r="AFN224" s="0"/>
      <c r="AFO224" s="0"/>
      <c r="AFP224" s="0"/>
      <c r="AFQ224" s="0"/>
      <c r="AFR224" s="0"/>
      <c r="AFS224" s="0"/>
      <c r="AFT224" s="0"/>
      <c r="AFU224" s="0"/>
      <c r="AFV224" s="0"/>
      <c r="AFW224" s="0"/>
      <c r="AFX224" s="0"/>
      <c r="AFY224" s="0"/>
      <c r="AFZ224" s="0"/>
      <c r="AGA224" s="0"/>
      <c r="AGB224" s="0"/>
      <c r="AGC224" s="0"/>
      <c r="AGD224" s="0"/>
      <c r="AGE224" s="0"/>
      <c r="AGF224" s="0"/>
      <c r="AGG224" s="0"/>
      <c r="AGH224" s="0"/>
      <c r="AGI224" s="0"/>
      <c r="AGJ224" s="0"/>
      <c r="AGK224" s="0"/>
      <c r="AGL224" s="0"/>
      <c r="AGM224" s="0"/>
      <c r="AGN224" s="0"/>
      <c r="AGO224" s="0"/>
      <c r="AGP224" s="0"/>
      <c r="AGQ224" s="0"/>
      <c r="AGR224" s="0"/>
      <c r="AGS224" s="0"/>
      <c r="AGT224" s="0"/>
      <c r="AGU224" s="0"/>
      <c r="AGV224" s="0"/>
      <c r="AGW224" s="0"/>
      <c r="AGX224" s="0"/>
      <c r="AGY224" s="0"/>
      <c r="AGZ224" s="0"/>
      <c r="AHA224" s="0"/>
      <c r="AHB224" s="0"/>
      <c r="AHC224" s="0"/>
      <c r="AHD224" s="0"/>
      <c r="AHE224" s="0"/>
      <c r="AHF224" s="0"/>
      <c r="AHG224" s="0"/>
      <c r="AHH224" s="0"/>
      <c r="AHI224" s="0"/>
      <c r="AHJ224" s="0"/>
      <c r="AHK224" s="0"/>
      <c r="AHL224" s="0"/>
      <c r="AHM224" s="0"/>
      <c r="AHN224" s="0"/>
      <c r="AHO224" s="0"/>
      <c r="AHP224" s="0"/>
      <c r="AHQ224" s="0"/>
      <c r="AHR224" s="0"/>
      <c r="AHS224" s="0"/>
      <c r="AHT224" s="0"/>
      <c r="AHU224" s="0"/>
      <c r="AHV224" s="0"/>
      <c r="AHW224" s="0"/>
      <c r="AHX224" s="0"/>
      <c r="AHY224" s="0"/>
      <c r="AHZ224" s="0"/>
      <c r="AIA224" s="0"/>
      <c r="AIB224" s="0"/>
      <c r="AIC224" s="0"/>
      <c r="AID224" s="0"/>
      <c r="AIE224" s="0"/>
      <c r="AIF224" s="0"/>
      <c r="AIG224" s="0"/>
      <c r="AIH224" s="0"/>
      <c r="AII224" s="0"/>
      <c r="AIJ224" s="0"/>
      <c r="AIK224" s="0"/>
      <c r="AIL224" s="0"/>
      <c r="AIM224" s="0"/>
      <c r="AIN224" s="0"/>
      <c r="AIO224" s="0"/>
      <c r="AIP224" s="0"/>
      <c r="AIQ224" s="0"/>
      <c r="AIR224" s="0"/>
      <c r="AIS224" s="0"/>
      <c r="AIT224" s="0"/>
      <c r="AIU224" s="0"/>
      <c r="AIV224" s="0"/>
      <c r="AIW224" s="0"/>
      <c r="AIX224" s="0"/>
      <c r="AIY224" s="0"/>
      <c r="AIZ224" s="0"/>
      <c r="AJA224" s="0"/>
      <c r="AJB224" s="0"/>
      <c r="AJC224" s="0"/>
      <c r="AJD224" s="0"/>
      <c r="AJE224" s="0"/>
      <c r="AJF224" s="0"/>
      <c r="AJG224" s="0"/>
      <c r="AJH224" s="0"/>
      <c r="AJI224" s="0"/>
      <c r="AJJ224" s="0"/>
      <c r="AJK224" s="0"/>
      <c r="AJL224" s="0"/>
      <c r="AJM224" s="0"/>
      <c r="AJN224" s="0"/>
      <c r="AJO224" s="0"/>
      <c r="AJP224" s="0"/>
      <c r="AJQ224" s="0"/>
      <c r="AJR224" s="0"/>
      <c r="AJS224" s="0"/>
      <c r="AJT224" s="0"/>
      <c r="AJU224" s="0"/>
      <c r="AJV224" s="0"/>
      <c r="AJW224" s="0"/>
      <c r="AJX224" s="0"/>
      <c r="AJY224" s="0"/>
      <c r="AJZ224" s="0"/>
      <c r="AKA224" s="0"/>
      <c r="AKB224" s="0"/>
      <c r="AKC224" s="0"/>
      <c r="AKD224" s="0"/>
      <c r="AKE224" s="0"/>
      <c r="AKF224" s="0"/>
      <c r="AKG224" s="0"/>
      <c r="AKH224" s="0"/>
      <c r="AKI224" s="0"/>
      <c r="AKJ224" s="0"/>
      <c r="AKK224" s="0"/>
      <c r="AKL224" s="0"/>
      <c r="AKM224" s="0"/>
      <c r="AKN224" s="0"/>
      <c r="AKO224" s="0"/>
      <c r="AKP224" s="0"/>
      <c r="AKQ224" s="0"/>
      <c r="AKR224" s="0"/>
      <c r="AKS224" s="0"/>
      <c r="AKT224" s="0"/>
      <c r="AKU224" s="0"/>
      <c r="AKV224" s="0"/>
      <c r="AKW224" s="0"/>
      <c r="AKX224" s="0"/>
      <c r="AKY224" s="0"/>
      <c r="AKZ224" s="0"/>
      <c r="ALA224" s="0"/>
      <c r="ALB224" s="0"/>
      <c r="ALC224" s="0"/>
      <c r="ALD224" s="0"/>
      <c r="ALE224" s="0"/>
      <c r="ALF224" s="0"/>
      <c r="ALG224" s="0"/>
      <c r="ALH224" s="0"/>
      <c r="ALI224" s="0"/>
      <c r="ALJ224" s="0"/>
      <c r="ALK224" s="0"/>
      <c r="ALL224" s="0"/>
      <c r="ALM224" s="0"/>
      <c r="ALN224" s="0"/>
      <c r="ALO224" s="0"/>
      <c r="ALP224" s="0"/>
      <c r="ALQ224" s="0"/>
      <c r="ALR224" s="0"/>
      <c r="ALS224" s="0"/>
      <c r="ALT224" s="0"/>
      <c r="ALU224" s="0"/>
      <c r="ALV224" s="0"/>
      <c r="ALW224" s="0"/>
      <c r="ALX224" s="0"/>
      <c r="ALY224" s="0"/>
      <c r="ALZ224" s="0"/>
      <c r="AMA224" s="0"/>
      <c r="AMB224" s="0"/>
      <c r="AMC224" s="0"/>
      <c r="AMD224" s="0"/>
      <c r="AME224" s="0"/>
      <c r="AMF224" s="0"/>
      <c r="AMG224" s="0"/>
      <c r="AMH224" s="0"/>
      <c r="AMI224" s="0"/>
      <c r="AMJ224" s="0"/>
    </row>
    <row r="225" s="258" customFormat="true" ht="15.75" hidden="false" customHeight="true" outlineLevel="1" collapsed="false">
      <c r="A225" s="270"/>
      <c r="B225" s="279" t="s">
        <v>240</v>
      </c>
      <c r="C225" s="210" t="s">
        <v>241</v>
      </c>
      <c r="D225" s="242" t="s">
        <v>114</v>
      </c>
      <c r="E225" s="210"/>
      <c r="F225" s="210"/>
      <c r="G225" s="210"/>
      <c r="H225" s="210"/>
      <c r="I225" s="210"/>
      <c r="J225" s="210"/>
      <c r="K225" s="210"/>
      <c r="L225" s="210"/>
      <c r="M225" s="210"/>
      <c r="N225" s="210"/>
      <c r="O225" s="232"/>
      <c r="P225" s="210"/>
      <c r="Q225" s="210"/>
      <c r="R225" s="210"/>
      <c r="S225" s="210"/>
      <c r="T225" s="210"/>
      <c r="U225" s="210"/>
      <c r="V225" s="210"/>
      <c r="W225" s="210"/>
      <c r="X225" s="210"/>
      <c r="Y225" s="232"/>
      <c r="Z225" s="210"/>
      <c r="AA225" s="210"/>
      <c r="AB225" s="210"/>
      <c r="AC225" s="210"/>
      <c r="AD225" s="210"/>
      <c r="AE225" s="210"/>
      <c r="AF225" s="210"/>
      <c r="AG225" s="210"/>
      <c r="AH225" s="233"/>
      <c r="AI225" s="210"/>
      <c r="AJ225" s="210"/>
      <c r="AK225" s="210"/>
      <c r="AL225" s="210"/>
      <c r="AM225" s="210"/>
      <c r="AN225" s="210"/>
      <c r="AO225" s="210"/>
      <c r="AP225" s="210"/>
      <c r="AQ225" s="210"/>
      <c r="AR225" s="233"/>
      <c r="AS225" s="232"/>
      <c r="AT225" s="210"/>
      <c r="AU225" s="210"/>
      <c r="AV225" s="210"/>
      <c r="AW225" s="210"/>
      <c r="AX225" s="210"/>
      <c r="AY225" s="210"/>
      <c r="AZ225" s="210"/>
      <c r="BA225" s="210"/>
      <c r="BB225" s="233"/>
      <c r="BC225" s="185"/>
      <c r="BD225" s="185"/>
      <c r="BE225" s="185"/>
      <c r="BF225" s="185"/>
      <c r="BG225" s="185"/>
      <c r="BH225" s="185"/>
      <c r="BI225" s="185"/>
      <c r="BJ225" s="185"/>
      <c r="BK225" s="185"/>
      <c r="BL225" s="185"/>
      <c r="BM225" s="185"/>
      <c r="BN225" s="185"/>
      <c r="BO225" s="185"/>
      <c r="BP225" s="185"/>
      <c r="BQ225" s="185"/>
      <c r="BR225" s="185"/>
      <c r="BS225" s="185"/>
      <c r="BT225" s="185"/>
      <c r="BU225" s="185"/>
      <c r="BV225" s="185"/>
    </row>
    <row r="226" customFormat="false" ht="15.75" hidden="false" customHeight="true" outlineLevel="1" collapsed="false">
      <c r="A226" s="270"/>
      <c r="B226" s="275" t="s">
        <v>242</v>
      </c>
      <c r="C226" s="66" t="s">
        <v>400</v>
      </c>
      <c r="D226" s="241" t="s">
        <v>114</v>
      </c>
      <c r="E226" s="66"/>
      <c r="F226" s="66"/>
      <c r="G226" s="66"/>
      <c r="H226" s="66"/>
      <c r="I226" s="66"/>
      <c r="J226" s="66"/>
      <c r="K226" s="66"/>
      <c r="L226" s="66"/>
      <c r="M226" s="66"/>
      <c r="N226" s="66"/>
      <c r="O226" s="234"/>
      <c r="P226" s="66"/>
      <c r="Q226" s="66"/>
      <c r="R226" s="66"/>
      <c r="S226" s="66"/>
      <c r="T226" s="66"/>
      <c r="U226" s="66"/>
      <c r="V226" s="66"/>
      <c r="W226" s="66"/>
      <c r="X226" s="66"/>
      <c r="Y226" s="234"/>
      <c r="Z226" s="66"/>
      <c r="AA226" s="66"/>
      <c r="AB226" s="66"/>
      <c r="AC226" s="66"/>
      <c r="AD226" s="66"/>
      <c r="AE226" s="66"/>
      <c r="AF226" s="66"/>
      <c r="AG226" s="66"/>
      <c r="AH226" s="235"/>
      <c r="AI226" s="66"/>
      <c r="AJ226" s="66"/>
      <c r="AK226" s="66"/>
      <c r="AL226" s="66"/>
      <c r="AM226" s="66"/>
      <c r="AN226" s="66"/>
      <c r="AO226" s="66"/>
      <c r="AP226" s="66"/>
      <c r="AQ226" s="66"/>
      <c r="AR226" s="235"/>
      <c r="AS226" s="234"/>
      <c r="AT226" s="66"/>
      <c r="AU226" s="66"/>
      <c r="AV226" s="66"/>
      <c r="AW226" s="66"/>
      <c r="AX226" s="66"/>
      <c r="AY226" s="66"/>
      <c r="AZ226" s="66"/>
      <c r="BA226" s="66"/>
      <c r="BB226" s="235"/>
      <c r="BC226" s="0"/>
      <c r="BD226" s="0"/>
      <c r="BE226" s="0"/>
      <c r="BF226" s="0"/>
      <c r="BG226" s="0"/>
      <c r="BH226" s="0"/>
      <c r="BI226" s="0"/>
      <c r="BJ226" s="0"/>
      <c r="BK226" s="0"/>
      <c r="BL226" s="0"/>
      <c r="BM226" s="0"/>
      <c r="BN226" s="0"/>
      <c r="BO226" s="0"/>
      <c r="BP226" s="0"/>
      <c r="BQ226" s="0"/>
      <c r="BR226" s="0"/>
      <c r="BS226" s="0"/>
      <c r="BT226" s="0"/>
      <c r="BU226" s="0"/>
      <c r="BV226" s="0"/>
      <c r="BW226" s="0"/>
      <c r="BX226" s="0"/>
      <c r="BY226" s="0"/>
      <c r="BZ226" s="0"/>
      <c r="CA226" s="0"/>
      <c r="CB226" s="0"/>
      <c r="CC226" s="0"/>
      <c r="CD226" s="0"/>
      <c r="CE226" s="0"/>
      <c r="CF226" s="0"/>
      <c r="CG226" s="0"/>
      <c r="CH226" s="0"/>
      <c r="CI226" s="0"/>
      <c r="CJ226" s="0"/>
      <c r="CK226" s="0"/>
      <c r="CL226" s="0"/>
      <c r="CM226" s="0"/>
      <c r="CN226" s="0"/>
      <c r="CO226" s="0"/>
      <c r="CP226" s="0"/>
      <c r="CQ226" s="0"/>
      <c r="CR226" s="0"/>
      <c r="CS226" s="0"/>
      <c r="CT226" s="0"/>
      <c r="CU226" s="0"/>
      <c r="CV226" s="0"/>
      <c r="CW226" s="0"/>
      <c r="CX226" s="0"/>
      <c r="CY226" s="0"/>
      <c r="CZ226" s="0"/>
      <c r="DA226" s="0"/>
      <c r="DB226" s="0"/>
      <c r="DC226" s="0"/>
      <c r="DD226" s="0"/>
      <c r="DE226" s="0"/>
      <c r="DF226" s="0"/>
      <c r="DG226" s="0"/>
      <c r="DH226" s="0"/>
      <c r="DI226" s="0"/>
      <c r="DJ226" s="0"/>
      <c r="DK226" s="0"/>
      <c r="DL226" s="0"/>
      <c r="DM226" s="0"/>
      <c r="DN226" s="0"/>
      <c r="DO226" s="0"/>
      <c r="DP226" s="0"/>
      <c r="DQ226" s="0"/>
      <c r="DR226" s="0"/>
      <c r="DS226" s="0"/>
      <c r="DT226" s="0"/>
      <c r="DU226" s="0"/>
      <c r="DV226" s="0"/>
      <c r="DW226" s="0"/>
      <c r="DX226" s="0"/>
      <c r="DY226" s="0"/>
      <c r="DZ226" s="0"/>
      <c r="EA226" s="0"/>
      <c r="EB226" s="0"/>
      <c r="EC226" s="0"/>
      <c r="ED226" s="0"/>
      <c r="EE226" s="0"/>
      <c r="EF226" s="0"/>
      <c r="EG226" s="0"/>
      <c r="EH226" s="0"/>
      <c r="EI226" s="0"/>
      <c r="EJ226" s="0"/>
      <c r="EK226" s="0"/>
      <c r="EL226" s="0"/>
      <c r="EM226" s="0"/>
      <c r="EN226" s="0"/>
      <c r="EO226" s="0"/>
      <c r="EP226" s="0"/>
      <c r="EQ226" s="0"/>
      <c r="ER226" s="0"/>
      <c r="ES226" s="0"/>
      <c r="ET226" s="0"/>
      <c r="EU226" s="0"/>
      <c r="EV226" s="0"/>
      <c r="EW226" s="0"/>
      <c r="EX226" s="0"/>
      <c r="EY226" s="0"/>
      <c r="EZ226" s="0"/>
      <c r="FA226" s="0"/>
      <c r="FB226" s="0"/>
      <c r="FC226" s="0"/>
      <c r="FD226" s="0"/>
      <c r="FE226" s="0"/>
      <c r="FF226" s="0"/>
      <c r="FG226" s="0"/>
      <c r="FH226" s="0"/>
      <c r="FI226" s="0"/>
      <c r="FJ226" s="0"/>
      <c r="FK226" s="0"/>
      <c r="FL226" s="0"/>
      <c r="FM226" s="0"/>
      <c r="FN226" s="0"/>
      <c r="FO226" s="0"/>
      <c r="FP226" s="0"/>
      <c r="FQ226" s="0"/>
      <c r="FR226" s="0"/>
      <c r="FS226" s="0"/>
      <c r="FT226" s="0"/>
      <c r="FU226" s="0"/>
      <c r="FV226" s="0"/>
      <c r="FW226" s="0"/>
      <c r="FX226" s="0"/>
      <c r="FY226" s="0"/>
      <c r="FZ226" s="0"/>
      <c r="GA226" s="0"/>
      <c r="GB226" s="0"/>
      <c r="GC226" s="0"/>
      <c r="GD226" s="0"/>
      <c r="GE226" s="0"/>
      <c r="GF226" s="0"/>
      <c r="GG226" s="0"/>
      <c r="GH226" s="0"/>
      <c r="GI226" s="0"/>
      <c r="GJ226" s="0"/>
      <c r="GK226" s="0"/>
      <c r="GL226" s="0"/>
      <c r="GM226" s="0"/>
      <c r="GN226" s="0"/>
      <c r="GO226" s="0"/>
      <c r="GP226" s="0"/>
      <c r="GQ226" s="0"/>
      <c r="GR226" s="0"/>
      <c r="GS226" s="0"/>
      <c r="GT226" s="0"/>
      <c r="GU226" s="0"/>
      <c r="GV226" s="0"/>
      <c r="GW226" s="0"/>
      <c r="GX226" s="0"/>
      <c r="GY226" s="0"/>
      <c r="GZ226" s="0"/>
      <c r="HA226" s="0"/>
      <c r="HB226" s="0"/>
      <c r="HC226" s="0"/>
      <c r="HD226" s="0"/>
      <c r="HE226" s="0"/>
      <c r="HF226" s="0"/>
      <c r="HG226" s="0"/>
      <c r="HH226" s="0"/>
      <c r="HI226" s="0"/>
      <c r="HJ226" s="0"/>
      <c r="HK226" s="0"/>
      <c r="HL226" s="0"/>
      <c r="HM226" s="0"/>
      <c r="HN226" s="0"/>
      <c r="HO226" s="0"/>
      <c r="HP226" s="0"/>
      <c r="HQ226" s="0"/>
      <c r="HR226" s="0"/>
      <c r="HS226" s="0"/>
      <c r="HT226" s="0"/>
      <c r="HU226" s="0"/>
      <c r="HV226" s="0"/>
      <c r="HW226" s="0"/>
      <c r="HX226" s="0"/>
      <c r="HY226" s="0"/>
      <c r="HZ226" s="0"/>
      <c r="IA226" s="0"/>
      <c r="IB226" s="0"/>
      <c r="IC226" s="0"/>
      <c r="ID226" s="0"/>
      <c r="IE226" s="0"/>
      <c r="IF226" s="0"/>
      <c r="IG226" s="0"/>
      <c r="IH226" s="0"/>
      <c r="II226" s="0"/>
      <c r="IJ226" s="0"/>
      <c r="IK226" s="0"/>
      <c r="IL226" s="0"/>
      <c r="IM226" s="0"/>
      <c r="IN226" s="0"/>
      <c r="IO226" s="0"/>
      <c r="IP226" s="0"/>
      <c r="IQ226" s="0"/>
      <c r="IR226" s="0"/>
      <c r="IS226" s="0"/>
      <c r="IT226" s="0"/>
      <c r="IU226" s="0"/>
      <c r="IV226" s="0"/>
      <c r="IW226" s="0"/>
      <c r="IX226" s="0"/>
      <c r="IY226" s="0"/>
      <c r="IZ226" s="0"/>
      <c r="JA226" s="0"/>
      <c r="JB226" s="0"/>
      <c r="JC226" s="0"/>
      <c r="JD226" s="0"/>
      <c r="JE226" s="0"/>
      <c r="JF226" s="0"/>
      <c r="JG226" s="0"/>
      <c r="JH226" s="0"/>
      <c r="JI226" s="0"/>
      <c r="JJ226" s="0"/>
      <c r="JK226" s="0"/>
      <c r="JL226" s="0"/>
      <c r="JM226" s="0"/>
      <c r="JN226" s="0"/>
      <c r="JO226" s="0"/>
      <c r="JP226" s="0"/>
      <c r="JQ226" s="0"/>
      <c r="JR226" s="0"/>
      <c r="JS226" s="0"/>
      <c r="JT226" s="0"/>
      <c r="JU226" s="0"/>
      <c r="JV226" s="0"/>
      <c r="JW226" s="0"/>
      <c r="JX226" s="0"/>
      <c r="JY226" s="0"/>
      <c r="JZ226" s="0"/>
      <c r="KA226" s="0"/>
      <c r="KB226" s="0"/>
      <c r="KC226" s="0"/>
      <c r="KD226" s="0"/>
      <c r="KE226" s="0"/>
      <c r="KF226" s="0"/>
      <c r="KG226" s="0"/>
      <c r="KH226" s="0"/>
      <c r="KI226" s="0"/>
      <c r="KJ226" s="0"/>
      <c r="KK226" s="0"/>
      <c r="KL226" s="0"/>
      <c r="KM226" s="0"/>
      <c r="KN226" s="0"/>
      <c r="KO226" s="0"/>
      <c r="KP226" s="0"/>
      <c r="KQ226" s="0"/>
      <c r="KR226" s="0"/>
      <c r="KS226" s="0"/>
      <c r="KT226" s="0"/>
      <c r="KU226" s="0"/>
      <c r="KV226" s="0"/>
      <c r="KW226" s="0"/>
      <c r="KX226" s="0"/>
      <c r="KY226" s="0"/>
      <c r="KZ226" s="0"/>
      <c r="LA226" s="0"/>
      <c r="LB226" s="0"/>
      <c r="LC226" s="0"/>
      <c r="LD226" s="0"/>
      <c r="LE226" s="0"/>
      <c r="LF226" s="0"/>
      <c r="LG226" s="0"/>
      <c r="LH226" s="0"/>
      <c r="LI226" s="0"/>
      <c r="LJ226" s="0"/>
      <c r="LK226" s="0"/>
      <c r="LL226" s="0"/>
      <c r="LM226" s="0"/>
      <c r="LN226" s="0"/>
      <c r="LO226" s="0"/>
      <c r="LP226" s="0"/>
      <c r="LQ226" s="0"/>
      <c r="LR226" s="0"/>
      <c r="LS226" s="0"/>
      <c r="LT226" s="0"/>
      <c r="LU226" s="0"/>
      <c r="LV226" s="0"/>
      <c r="LW226" s="0"/>
      <c r="LX226" s="0"/>
      <c r="LY226" s="0"/>
      <c r="LZ226" s="0"/>
      <c r="MA226" s="0"/>
      <c r="MB226" s="0"/>
      <c r="MC226" s="0"/>
      <c r="MD226" s="0"/>
      <c r="ME226" s="0"/>
      <c r="MF226" s="0"/>
      <c r="MG226" s="0"/>
      <c r="MH226" s="0"/>
      <c r="MI226" s="0"/>
      <c r="MJ226" s="0"/>
      <c r="MK226" s="0"/>
      <c r="ML226" s="0"/>
      <c r="MM226" s="0"/>
      <c r="MN226" s="0"/>
      <c r="MO226" s="0"/>
      <c r="MP226" s="0"/>
      <c r="MQ226" s="0"/>
      <c r="MR226" s="0"/>
      <c r="MS226" s="0"/>
      <c r="MT226" s="0"/>
      <c r="MU226" s="0"/>
      <c r="MV226" s="0"/>
      <c r="MW226" s="0"/>
      <c r="MX226" s="0"/>
      <c r="MY226" s="0"/>
      <c r="MZ226" s="0"/>
      <c r="NA226" s="0"/>
      <c r="NB226" s="0"/>
      <c r="NC226" s="0"/>
      <c r="ND226" s="0"/>
      <c r="NE226" s="0"/>
      <c r="NF226" s="0"/>
      <c r="NG226" s="0"/>
      <c r="NH226" s="0"/>
      <c r="NI226" s="0"/>
      <c r="NJ226" s="0"/>
      <c r="NK226" s="0"/>
      <c r="NL226" s="0"/>
      <c r="NM226" s="0"/>
      <c r="NN226" s="0"/>
      <c r="NO226" s="0"/>
      <c r="NP226" s="0"/>
      <c r="NQ226" s="0"/>
      <c r="NR226" s="0"/>
      <c r="NS226" s="0"/>
      <c r="NT226" s="0"/>
      <c r="NU226" s="0"/>
      <c r="NV226" s="0"/>
      <c r="NW226" s="0"/>
      <c r="NX226" s="0"/>
      <c r="NY226" s="0"/>
      <c r="NZ226" s="0"/>
      <c r="OA226" s="0"/>
      <c r="OB226" s="0"/>
      <c r="OC226" s="0"/>
      <c r="OD226" s="0"/>
      <c r="OE226" s="0"/>
      <c r="OF226" s="0"/>
      <c r="OG226" s="0"/>
      <c r="OH226" s="0"/>
      <c r="OI226" s="0"/>
      <c r="OJ226" s="0"/>
      <c r="OK226" s="0"/>
      <c r="OL226" s="0"/>
      <c r="OM226" s="0"/>
      <c r="ON226" s="0"/>
      <c r="OO226" s="0"/>
      <c r="OP226" s="0"/>
      <c r="OQ226" s="0"/>
      <c r="OR226" s="0"/>
      <c r="OS226" s="0"/>
      <c r="OT226" s="0"/>
      <c r="OU226" s="0"/>
      <c r="OV226" s="0"/>
      <c r="OW226" s="0"/>
      <c r="OX226" s="0"/>
      <c r="OY226" s="0"/>
      <c r="OZ226" s="0"/>
      <c r="PA226" s="0"/>
      <c r="PB226" s="0"/>
      <c r="PC226" s="0"/>
      <c r="PD226" s="0"/>
      <c r="PE226" s="0"/>
      <c r="PF226" s="0"/>
      <c r="PG226" s="0"/>
      <c r="PH226" s="0"/>
      <c r="PI226" s="0"/>
      <c r="PJ226" s="0"/>
      <c r="PK226" s="0"/>
      <c r="PL226" s="0"/>
      <c r="PM226" s="0"/>
      <c r="PN226" s="0"/>
      <c r="PO226" s="0"/>
      <c r="PP226" s="0"/>
      <c r="PQ226" s="0"/>
      <c r="PR226" s="0"/>
      <c r="PS226" s="0"/>
      <c r="PT226" s="0"/>
      <c r="PU226" s="0"/>
      <c r="PV226" s="0"/>
      <c r="PW226" s="0"/>
      <c r="PX226" s="0"/>
      <c r="PY226" s="0"/>
      <c r="PZ226" s="0"/>
      <c r="QA226" s="0"/>
      <c r="QB226" s="0"/>
      <c r="QC226" s="0"/>
      <c r="QD226" s="0"/>
      <c r="QE226" s="0"/>
      <c r="QF226" s="0"/>
      <c r="QG226" s="0"/>
      <c r="QH226" s="0"/>
      <c r="QI226" s="0"/>
      <c r="QJ226" s="0"/>
      <c r="QK226" s="0"/>
      <c r="QL226" s="0"/>
      <c r="QM226" s="0"/>
      <c r="QN226" s="0"/>
      <c r="QO226" s="0"/>
      <c r="QP226" s="0"/>
      <c r="QQ226" s="0"/>
      <c r="QR226" s="0"/>
      <c r="QS226" s="0"/>
      <c r="QT226" s="0"/>
      <c r="QU226" s="0"/>
      <c r="QV226" s="0"/>
      <c r="QW226" s="0"/>
      <c r="QX226" s="0"/>
      <c r="QY226" s="0"/>
      <c r="QZ226" s="0"/>
      <c r="RA226" s="0"/>
      <c r="RB226" s="0"/>
      <c r="RC226" s="0"/>
      <c r="RD226" s="0"/>
      <c r="RE226" s="0"/>
      <c r="RF226" s="0"/>
      <c r="RG226" s="0"/>
      <c r="RH226" s="0"/>
      <c r="RI226" s="0"/>
      <c r="RJ226" s="0"/>
      <c r="RK226" s="0"/>
      <c r="RL226" s="0"/>
      <c r="RM226" s="0"/>
      <c r="RN226" s="0"/>
      <c r="RO226" s="0"/>
      <c r="RP226" s="0"/>
      <c r="RQ226" s="0"/>
      <c r="RR226" s="0"/>
      <c r="RS226" s="0"/>
      <c r="RT226" s="0"/>
      <c r="RU226" s="0"/>
      <c r="RV226" s="0"/>
      <c r="RW226" s="0"/>
      <c r="RX226" s="0"/>
      <c r="RY226" s="0"/>
      <c r="RZ226" s="0"/>
      <c r="SA226" s="0"/>
      <c r="SB226" s="0"/>
      <c r="SC226" s="0"/>
      <c r="SD226" s="0"/>
      <c r="SE226" s="0"/>
      <c r="SF226" s="0"/>
      <c r="SG226" s="0"/>
      <c r="SH226" s="0"/>
      <c r="SI226" s="0"/>
      <c r="SJ226" s="0"/>
      <c r="SK226" s="0"/>
      <c r="SL226" s="0"/>
      <c r="SM226" s="0"/>
      <c r="SN226" s="0"/>
      <c r="SO226" s="0"/>
      <c r="SP226" s="0"/>
      <c r="SQ226" s="0"/>
      <c r="SR226" s="0"/>
      <c r="SS226" s="0"/>
      <c r="ST226" s="0"/>
      <c r="SU226" s="0"/>
      <c r="SV226" s="0"/>
      <c r="SW226" s="0"/>
      <c r="SX226" s="0"/>
      <c r="SY226" s="0"/>
      <c r="SZ226" s="0"/>
      <c r="TA226" s="0"/>
      <c r="TB226" s="0"/>
      <c r="TC226" s="0"/>
      <c r="TD226" s="0"/>
      <c r="TE226" s="0"/>
      <c r="TF226" s="0"/>
      <c r="TG226" s="0"/>
      <c r="TH226" s="0"/>
      <c r="TI226" s="0"/>
      <c r="TJ226" s="0"/>
      <c r="TK226" s="0"/>
      <c r="TL226" s="0"/>
      <c r="TM226" s="0"/>
      <c r="TN226" s="0"/>
      <c r="TO226" s="0"/>
      <c r="TP226" s="0"/>
      <c r="TQ226" s="0"/>
      <c r="TR226" s="0"/>
      <c r="TS226" s="0"/>
      <c r="TT226" s="0"/>
      <c r="TU226" s="0"/>
      <c r="TV226" s="0"/>
      <c r="TW226" s="0"/>
      <c r="TX226" s="0"/>
      <c r="TY226" s="0"/>
      <c r="TZ226" s="0"/>
      <c r="UA226" s="0"/>
      <c r="UB226" s="0"/>
      <c r="UC226" s="0"/>
      <c r="UD226" s="0"/>
      <c r="UE226" s="0"/>
      <c r="UF226" s="0"/>
      <c r="UG226" s="0"/>
      <c r="UH226" s="0"/>
      <c r="UI226" s="0"/>
      <c r="UJ226" s="0"/>
      <c r="UK226" s="0"/>
      <c r="UL226" s="0"/>
      <c r="UM226" s="0"/>
      <c r="UN226" s="0"/>
      <c r="UO226" s="0"/>
      <c r="UP226" s="0"/>
      <c r="UQ226" s="0"/>
      <c r="UR226" s="0"/>
      <c r="US226" s="0"/>
      <c r="UT226" s="0"/>
      <c r="UU226" s="0"/>
      <c r="UV226" s="0"/>
      <c r="UW226" s="0"/>
      <c r="UX226" s="0"/>
      <c r="UY226" s="0"/>
      <c r="UZ226" s="0"/>
      <c r="VA226" s="0"/>
      <c r="VB226" s="0"/>
      <c r="VC226" s="0"/>
      <c r="VD226" s="0"/>
      <c r="VE226" s="0"/>
      <c r="VF226" s="0"/>
      <c r="VG226" s="0"/>
      <c r="VH226" s="0"/>
      <c r="VI226" s="0"/>
      <c r="VJ226" s="0"/>
      <c r="VK226" s="0"/>
      <c r="VL226" s="0"/>
      <c r="VM226" s="0"/>
      <c r="VN226" s="0"/>
      <c r="VO226" s="0"/>
      <c r="VP226" s="0"/>
      <c r="VQ226" s="0"/>
      <c r="VR226" s="0"/>
      <c r="VS226" s="0"/>
      <c r="VT226" s="0"/>
      <c r="VU226" s="0"/>
      <c r="VV226" s="0"/>
      <c r="VW226" s="0"/>
      <c r="VX226" s="0"/>
      <c r="VY226" s="0"/>
      <c r="VZ226" s="0"/>
      <c r="WA226" s="0"/>
      <c r="WB226" s="0"/>
      <c r="WC226" s="0"/>
      <c r="WD226" s="0"/>
      <c r="WE226" s="0"/>
      <c r="WF226" s="0"/>
      <c r="WG226" s="0"/>
      <c r="WH226" s="0"/>
      <c r="WI226" s="0"/>
      <c r="WJ226" s="0"/>
      <c r="WK226" s="0"/>
      <c r="WL226" s="0"/>
      <c r="WM226" s="0"/>
      <c r="WN226" s="0"/>
      <c r="WO226" s="0"/>
      <c r="WP226" s="0"/>
      <c r="WQ226" s="0"/>
      <c r="WR226" s="0"/>
      <c r="WS226" s="0"/>
      <c r="WT226" s="0"/>
      <c r="WU226" s="0"/>
      <c r="WV226" s="0"/>
      <c r="WW226" s="0"/>
      <c r="WX226" s="0"/>
      <c r="WY226" s="0"/>
      <c r="WZ226" s="0"/>
      <c r="XA226" s="0"/>
      <c r="XB226" s="0"/>
      <c r="XC226" s="0"/>
      <c r="XD226" s="0"/>
      <c r="XE226" s="0"/>
      <c r="XF226" s="0"/>
      <c r="XG226" s="0"/>
      <c r="XH226" s="0"/>
      <c r="XI226" s="0"/>
      <c r="XJ226" s="0"/>
      <c r="XK226" s="0"/>
      <c r="XL226" s="0"/>
      <c r="XM226" s="0"/>
      <c r="XN226" s="0"/>
      <c r="XO226" s="0"/>
      <c r="XP226" s="0"/>
      <c r="XQ226" s="0"/>
      <c r="XR226" s="0"/>
      <c r="XS226" s="0"/>
      <c r="XT226" s="0"/>
      <c r="XU226" s="0"/>
      <c r="XV226" s="0"/>
      <c r="XW226" s="0"/>
      <c r="XX226" s="0"/>
      <c r="XY226" s="0"/>
      <c r="XZ226" s="0"/>
      <c r="YA226" s="0"/>
      <c r="YB226" s="0"/>
      <c r="YC226" s="0"/>
      <c r="YD226" s="0"/>
      <c r="YE226" s="0"/>
      <c r="YF226" s="0"/>
      <c r="YG226" s="0"/>
      <c r="YH226" s="0"/>
      <c r="YI226" s="0"/>
      <c r="YJ226" s="0"/>
      <c r="YK226" s="0"/>
      <c r="YL226" s="0"/>
      <c r="YM226" s="0"/>
      <c r="YN226" s="0"/>
      <c r="YO226" s="0"/>
      <c r="YP226" s="0"/>
      <c r="YQ226" s="0"/>
      <c r="YR226" s="0"/>
      <c r="YS226" s="0"/>
      <c r="YT226" s="0"/>
      <c r="YU226" s="0"/>
      <c r="YV226" s="0"/>
      <c r="YW226" s="0"/>
      <c r="YX226" s="0"/>
      <c r="YY226" s="0"/>
      <c r="YZ226" s="0"/>
      <c r="ZA226" s="0"/>
      <c r="ZB226" s="0"/>
      <c r="ZC226" s="0"/>
      <c r="ZD226" s="0"/>
      <c r="ZE226" s="0"/>
      <c r="ZF226" s="0"/>
      <c r="ZG226" s="0"/>
      <c r="ZH226" s="0"/>
      <c r="ZI226" s="0"/>
      <c r="ZJ226" s="0"/>
      <c r="ZK226" s="0"/>
      <c r="ZL226" s="0"/>
      <c r="ZM226" s="0"/>
      <c r="ZN226" s="0"/>
      <c r="ZO226" s="0"/>
      <c r="ZP226" s="0"/>
      <c r="ZQ226" s="0"/>
      <c r="ZR226" s="0"/>
      <c r="ZS226" s="0"/>
      <c r="ZT226" s="0"/>
      <c r="ZU226" s="0"/>
      <c r="ZV226" s="0"/>
      <c r="ZW226" s="0"/>
      <c r="ZX226" s="0"/>
      <c r="ZY226" s="0"/>
      <c r="ZZ226" s="0"/>
      <c r="AAA226" s="0"/>
      <c r="AAB226" s="0"/>
      <c r="AAC226" s="0"/>
      <c r="AAD226" s="0"/>
      <c r="AAE226" s="0"/>
      <c r="AAF226" s="0"/>
      <c r="AAG226" s="0"/>
      <c r="AAH226" s="0"/>
      <c r="AAI226" s="0"/>
      <c r="AAJ226" s="0"/>
      <c r="AAK226" s="0"/>
      <c r="AAL226" s="0"/>
      <c r="AAM226" s="0"/>
      <c r="AAN226" s="0"/>
      <c r="AAO226" s="0"/>
      <c r="AAP226" s="0"/>
      <c r="AAQ226" s="0"/>
      <c r="AAR226" s="0"/>
      <c r="AAS226" s="0"/>
      <c r="AAT226" s="0"/>
      <c r="AAU226" s="0"/>
      <c r="AAV226" s="0"/>
      <c r="AAW226" s="0"/>
      <c r="AAX226" s="0"/>
      <c r="AAY226" s="0"/>
      <c r="AAZ226" s="0"/>
      <c r="ABA226" s="0"/>
      <c r="ABB226" s="0"/>
      <c r="ABC226" s="0"/>
      <c r="ABD226" s="0"/>
      <c r="ABE226" s="0"/>
      <c r="ABF226" s="0"/>
      <c r="ABG226" s="0"/>
      <c r="ABH226" s="0"/>
      <c r="ABI226" s="0"/>
      <c r="ABJ226" s="0"/>
      <c r="ABK226" s="0"/>
      <c r="ABL226" s="0"/>
      <c r="ABM226" s="0"/>
      <c r="ABN226" s="0"/>
      <c r="ABO226" s="0"/>
      <c r="ABP226" s="0"/>
      <c r="ABQ226" s="0"/>
      <c r="ABR226" s="0"/>
      <c r="ABS226" s="0"/>
      <c r="ABT226" s="0"/>
      <c r="ABU226" s="0"/>
      <c r="ABV226" s="0"/>
      <c r="ABW226" s="0"/>
      <c r="ABX226" s="0"/>
      <c r="ABY226" s="0"/>
      <c r="ABZ226" s="0"/>
      <c r="ACA226" s="0"/>
      <c r="ACB226" s="0"/>
      <c r="ACC226" s="0"/>
      <c r="ACD226" s="0"/>
      <c r="ACE226" s="0"/>
      <c r="ACF226" s="0"/>
      <c r="ACG226" s="0"/>
      <c r="ACH226" s="0"/>
      <c r="ACI226" s="0"/>
      <c r="ACJ226" s="0"/>
      <c r="ACK226" s="0"/>
      <c r="ACL226" s="0"/>
      <c r="ACM226" s="0"/>
      <c r="ACN226" s="0"/>
      <c r="ACO226" s="0"/>
      <c r="ACP226" s="0"/>
      <c r="ACQ226" s="0"/>
      <c r="ACR226" s="0"/>
      <c r="ACS226" s="0"/>
      <c r="ACT226" s="0"/>
      <c r="ACU226" s="0"/>
      <c r="ACV226" s="0"/>
      <c r="ACW226" s="0"/>
      <c r="ACX226" s="0"/>
      <c r="ACY226" s="0"/>
      <c r="ACZ226" s="0"/>
      <c r="ADA226" s="0"/>
      <c r="ADB226" s="0"/>
      <c r="ADC226" s="0"/>
      <c r="ADD226" s="0"/>
      <c r="ADE226" s="0"/>
      <c r="ADF226" s="0"/>
      <c r="ADG226" s="0"/>
      <c r="ADH226" s="0"/>
      <c r="ADI226" s="0"/>
      <c r="ADJ226" s="0"/>
      <c r="ADK226" s="0"/>
      <c r="ADL226" s="0"/>
      <c r="ADM226" s="0"/>
      <c r="ADN226" s="0"/>
      <c r="ADO226" s="0"/>
      <c r="ADP226" s="0"/>
      <c r="ADQ226" s="0"/>
      <c r="ADR226" s="0"/>
      <c r="ADS226" s="0"/>
      <c r="ADT226" s="0"/>
      <c r="ADU226" s="0"/>
      <c r="ADV226" s="0"/>
      <c r="ADW226" s="0"/>
      <c r="ADX226" s="0"/>
      <c r="ADY226" s="0"/>
      <c r="ADZ226" s="0"/>
      <c r="AEA226" s="0"/>
      <c r="AEB226" s="0"/>
      <c r="AEC226" s="0"/>
      <c r="AED226" s="0"/>
      <c r="AEE226" s="0"/>
      <c r="AEF226" s="0"/>
      <c r="AEG226" s="0"/>
      <c r="AEH226" s="0"/>
      <c r="AEI226" s="0"/>
      <c r="AEJ226" s="0"/>
      <c r="AEK226" s="0"/>
      <c r="AEL226" s="0"/>
      <c r="AEM226" s="0"/>
      <c r="AEN226" s="0"/>
      <c r="AEO226" s="0"/>
      <c r="AEP226" s="0"/>
      <c r="AEQ226" s="0"/>
      <c r="AER226" s="0"/>
      <c r="AES226" s="0"/>
      <c r="AET226" s="0"/>
      <c r="AEU226" s="0"/>
      <c r="AEV226" s="0"/>
      <c r="AEW226" s="0"/>
      <c r="AEX226" s="0"/>
      <c r="AEY226" s="0"/>
      <c r="AEZ226" s="0"/>
      <c r="AFA226" s="0"/>
      <c r="AFB226" s="0"/>
      <c r="AFC226" s="0"/>
      <c r="AFD226" s="0"/>
      <c r="AFE226" s="0"/>
      <c r="AFF226" s="0"/>
      <c r="AFG226" s="0"/>
      <c r="AFH226" s="0"/>
      <c r="AFI226" s="0"/>
      <c r="AFJ226" s="0"/>
      <c r="AFK226" s="0"/>
      <c r="AFL226" s="0"/>
      <c r="AFM226" s="0"/>
      <c r="AFN226" s="0"/>
      <c r="AFO226" s="0"/>
      <c r="AFP226" s="0"/>
      <c r="AFQ226" s="0"/>
      <c r="AFR226" s="0"/>
      <c r="AFS226" s="0"/>
      <c r="AFT226" s="0"/>
      <c r="AFU226" s="0"/>
      <c r="AFV226" s="0"/>
      <c r="AFW226" s="0"/>
      <c r="AFX226" s="0"/>
      <c r="AFY226" s="0"/>
      <c r="AFZ226" s="0"/>
      <c r="AGA226" s="0"/>
      <c r="AGB226" s="0"/>
      <c r="AGC226" s="0"/>
      <c r="AGD226" s="0"/>
      <c r="AGE226" s="0"/>
      <c r="AGF226" s="0"/>
      <c r="AGG226" s="0"/>
      <c r="AGH226" s="0"/>
      <c r="AGI226" s="0"/>
      <c r="AGJ226" s="0"/>
      <c r="AGK226" s="0"/>
      <c r="AGL226" s="0"/>
      <c r="AGM226" s="0"/>
      <c r="AGN226" s="0"/>
      <c r="AGO226" s="0"/>
      <c r="AGP226" s="0"/>
      <c r="AGQ226" s="0"/>
      <c r="AGR226" s="0"/>
      <c r="AGS226" s="0"/>
      <c r="AGT226" s="0"/>
      <c r="AGU226" s="0"/>
      <c r="AGV226" s="0"/>
      <c r="AGW226" s="0"/>
      <c r="AGX226" s="0"/>
      <c r="AGY226" s="0"/>
      <c r="AGZ226" s="0"/>
      <c r="AHA226" s="0"/>
      <c r="AHB226" s="0"/>
      <c r="AHC226" s="0"/>
      <c r="AHD226" s="0"/>
      <c r="AHE226" s="0"/>
      <c r="AHF226" s="0"/>
      <c r="AHG226" s="0"/>
      <c r="AHH226" s="0"/>
      <c r="AHI226" s="0"/>
      <c r="AHJ226" s="0"/>
      <c r="AHK226" s="0"/>
      <c r="AHL226" s="0"/>
      <c r="AHM226" s="0"/>
      <c r="AHN226" s="0"/>
      <c r="AHO226" s="0"/>
      <c r="AHP226" s="0"/>
      <c r="AHQ226" s="0"/>
      <c r="AHR226" s="0"/>
      <c r="AHS226" s="0"/>
      <c r="AHT226" s="0"/>
      <c r="AHU226" s="0"/>
      <c r="AHV226" s="0"/>
      <c r="AHW226" s="0"/>
      <c r="AHX226" s="0"/>
      <c r="AHY226" s="0"/>
      <c r="AHZ226" s="0"/>
      <c r="AIA226" s="0"/>
      <c r="AIB226" s="0"/>
      <c r="AIC226" s="0"/>
      <c r="AID226" s="0"/>
      <c r="AIE226" s="0"/>
      <c r="AIF226" s="0"/>
      <c r="AIG226" s="0"/>
      <c r="AIH226" s="0"/>
      <c r="AII226" s="0"/>
      <c r="AIJ226" s="0"/>
      <c r="AIK226" s="0"/>
      <c r="AIL226" s="0"/>
      <c r="AIM226" s="0"/>
      <c r="AIN226" s="0"/>
      <c r="AIO226" s="0"/>
      <c r="AIP226" s="0"/>
      <c r="AIQ226" s="0"/>
      <c r="AIR226" s="0"/>
      <c r="AIS226" s="0"/>
      <c r="AIT226" s="0"/>
      <c r="AIU226" s="0"/>
      <c r="AIV226" s="0"/>
      <c r="AIW226" s="0"/>
      <c r="AIX226" s="0"/>
      <c r="AIY226" s="0"/>
      <c r="AIZ226" s="0"/>
      <c r="AJA226" s="0"/>
      <c r="AJB226" s="0"/>
      <c r="AJC226" s="0"/>
      <c r="AJD226" s="0"/>
      <c r="AJE226" s="0"/>
      <c r="AJF226" s="0"/>
      <c r="AJG226" s="0"/>
      <c r="AJH226" s="0"/>
      <c r="AJI226" s="0"/>
      <c r="AJJ226" s="0"/>
      <c r="AJK226" s="0"/>
      <c r="AJL226" s="0"/>
      <c r="AJM226" s="0"/>
      <c r="AJN226" s="0"/>
      <c r="AJO226" s="0"/>
      <c r="AJP226" s="0"/>
      <c r="AJQ226" s="0"/>
      <c r="AJR226" s="0"/>
      <c r="AJS226" s="0"/>
      <c r="AJT226" s="0"/>
      <c r="AJU226" s="0"/>
      <c r="AJV226" s="0"/>
      <c r="AJW226" s="0"/>
      <c r="AJX226" s="0"/>
      <c r="AJY226" s="0"/>
      <c r="AJZ226" s="0"/>
      <c r="AKA226" s="0"/>
      <c r="AKB226" s="0"/>
      <c r="AKC226" s="0"/>
      <c r="AKD226" s="0"/>
      <c r="AKE226" s="0"/>
      <c r="AKF226" s="0"/>
      <c r="AKG226" s="0"/>
      <c r="AKH226" s="0"/>
      <c r="AKI226" s="0"/>
      <c r="AKJ226" s="0"/>
      <c r="AKK226" s="0"/>
      <c r="AKL226" s="0"/>
      <c r="AKM226" s="0"/>
      <c r="AKN226" s="0"/>
      <c r="AKO226" s="0"/>
      <c r="AKP226" s="0"/>
      <c r="AKQ226" s="0"/>
      <c r="AKR226" s="0"/>
      <c r="AKS226" s="0"/>
      <c r="AKT226" s="0"/>
      <c r="AKU226" s="0"/>
      <c r="AKV226" s="0"/>
      <c r="AKW226" s="0"/>
      <c r="AKX226" s="0"/>
      <c r="AKY226" s="0"/>
      <c r="AKZ226" s="0"/>
      <c r="ALA226" s="0"/>
      <c r="ALB226" s="0"/>
      <c r="ALC226" s="0"/>
      <c r="ALD226" s="0"/>
      <c r="ALE226" s="0"/>
      <c r="ALF226" s="0"/>
      <c r="ALG226" s="0"/>
      <c r="ALH226" s="0"/>
      <c r="ALI226" s="0"/>
      <c r="ALJ226" s="0"/>
      <c r="ALK226" s="0"/>
      <c r="ALL226" s="0"/>
      <c r="ALM226" s="0"/>
      <c r="ALN226" s="0"/>
      <c r="ALO226" s="0"/>
      <c r="ALP226" s="0"/>
      <c r="ALQ226" s="0"/>
      <c r="ALR226" s="0"/>
      <c r="ALS226" s="0"/>
      <c r="ALT226" s="0"/>
      <c r="ALU226" s="0"/>
      <c r="ALV226" s="0"/>
      <c r="ALW226" s="0"/>
      <c r="ALX226" s="0"/>
      <c r="ALY226" s="0"/>
      <c r="ALZ226" s="0"/>
      <c r="AMA226" s="0"/>
      <c r="AMB226" s="0"/>
      <c r="AMC226" s="0"/>
      <c r="AMD226" s="0"/>
      <c r="AME226" s="0"/>
      <c r="AMF226" s="0"/>
      <c r="AMG226" s="0"/>
      <c r="AMH226" s="0"/>
      <c r="AMI226" s="0"/>
      <c r="AMJ226" s="0"/>
    </row>
    <row r="227" s="258" customFormat="true" ht="15.75" hidden="false" customHeight="true" outlineLevel="1" collapsed="false">
      <c r="A227" s="270"/>
      <c r="B227" s="279" t="s">
        <v>244</v>
      </c>
      <c r="C227" s="210" t="s">
        <v>351</v>
      </c>
      <c r="D227" s="242" t="s">
        <v>114</v>
      </c>
      <c r="E227" s="210"/>
      <c r="F227" s="210"/>
      <c r="G227" s="210"/>
      <c r="H227" s="210"/>
      <c r="I227" s="210"/>
      <c r="J227" s="210"/>
      <c r="K227" s="210"/>
      <c r="L227" s="210"/>
      <c r="M227" s="210"/>
      <c r="N227" s="210"/>
      <c r="O227" s="232"/>
      <c r="P227" s="210"/>
      <c r="Q227" s="210"/>
      <c r="R227" s="210"/>
      <c r="S227" s="210"/>
      <c r="T227" s="210"/>
      <c r="U227" s="210"/>
      <c r="V227" s="210"/>
      <c r="W227" s="210"/>
      <c r="X227" s="210"/>
      <c r="Y227" s="232"/>
      <c r="Z227" s="210"/>
      <c r="AA227" s="210"/>
      <c r="AB227" s="210"/>
      <c r="AC227" s="210"/>
      <c r="AD227" s="210"/>
      <c r="AE227" s="210"/>
      <c r="AF227" s="210"/>
      <c r="AG227" s="210"/>
      <c r="AH227" s="233"/>
      <c r="AI227" s="210"/>
      <c r="AJ227" s="210"/>
      <c r="AK227" s="210"/>
      <c r="AL227" s="210"/>
      <c r="AM227" s="210"/>
      <c r="AN227" s="210"/>
      <c r="AO227" s="210"/>
      <c r="AP227" s="210"/>
      <c r="AQ227" s="210"/>
      <c r="AR227" s="233"/>
      <c r="AS227" s="232"/>
      <c r="AT227" s="210"/>
      <c r="AU227" s="210"/>
      <c r="AV227" s="210"/>
      <c r="AW227" s="210"/>
      <c r="AX227" s="210"/>
      <c r="AY227" s="210"/>
      <c r="AZ227" s="210"/>
      <c r="BA227" s="210"/>
      <c r="BB227" s="233"/>
      <c r="BC227" s="185"/>
      <c r="BD227" s="185"/>
      <c r="BE227" s="185"/>
      <c r="BF227" s="185"/>
      <c r="BG227" s="185"/>
      <c r="BH227" s="185"/>
      <c r="BI227" s="185"/>
      <c r="BJ227" s="185"/>
      <c r="BK227" s="185"/>
      <c r="BL227" s="185"/>
      <c r="BM227" s="185"/>
      <c r="BN227" s="185"/>
      <c r="BO227" s="185"/>
      <c r="BP227" s="185"/>
      <c r="BQ227" s="185"/>
      <c r="BR227" s="185"/>
      <c r="BS227" s="185"/>
      <c r="BT227" s="185"/>
      <c r="BU227" s="185"/>
      <c r="BV227" s="185"/>
    </row>
    <row r="228" customFormat="false" ht="15.75" hidden="false" customHeight="true" outlineLevel="1" collapsed="false">
      <c r="A228" s="270"/>
      <c r="B228" s="275" t="s">
        <v>246</v>
      </c>
      <c r="C228" s="66" t="s">
        <v>339</v>
      </c>
      <c r="D228" s="241" t="s">
        <v>140</v>
      </c>
      <c r="E228" s="66"/>
      <c r="F228" s="66"/>
      <c r="G228" s="66"/>
      <c r="H228" s="66"/>
      <c r="I228" s="66"/>
      <c r="J228" s="66"/>
      <c r="K228" s="66"/>
      <c r="L228" s="66"/>
      <c r="M228" s="66"/>
      <c r="N228" s="66"/>
      <c r="O228" s="234"/>
      <c r="P228" s="66"/>
      <c r="Q228" s="66"/>
      <c r="R228" s="66"/>
      <c r="S228" s="66"/>
      <c r="T228" s="66"/>
      <c r="U228" s="66"/>
      <c r="V228" s="66"/>
      <c r="W228" s="66"/>
      <c r="X228" s="66"/>
      <c r="Y228" s="295"/>
      <c r="Z228" s="296"/>
      <c r="AA228" s="296"/>
      <c r="AB228" s="296"/>
      <c r="AC228" s="296"/>
      <c r="AD228" s="296"/>
      <c r="AE228" s="296"/>
      <c r="AF228" s="296"/>
      <c r="AG228" s="296"/>
      <c r="AH228" s="297"/>
      <c r="AI228" s="66"/>
      <c r="AJ228" s="66"/>
      <c r="AK228" s="66"/>
      <c r="AL228" s="66"/>
      <c r="AM228" s="66"/>
      <c r="AN228" s="66"/>
      <c r="AO228" s="66"/>
      <c r="AP228" s="66"/>
      <c r="AQ228" s="66"/>
      <c r="AR228" s="235"/>
      <c r="AS228" s="234"/>
      <c r="AT228" s="66"/>
      <c r="AU228" s="66"/>
      <c r="AV228" s="66"/>
      <c r="AW228" s="66"/>
      <c r="AX228" s="66"/>
      <c r="AY228" s="66"/>
      <c r="AZ228" s="66"/>
      <c r="BA228" s="66"/>
      <c r="BB228" s="235"/>
      <c r="BC228" s="0"/>
      <c r="BD228" s="0"/>
      <c r="BE228" s="0"/>
      <c r="BF228" s="0"/>
      <c r="BG228" s="0"/>
      <c r="BH228" s="0"/>
      <c r="BI228" s="0"/>
      <c r="BJ228" s="0"/>
      <c r="BK228" s="0"/>
      <c r="BL228" s="0"/>
      <c r="BM228" s="0"/>
      <c r="BN228" s="0"/>
      <c r="BO228" s="0"/>
      <c r="BP228" s="0"/>
      <c r="BQ228" s="0"/>
      <c r="BR228" s="0"/>
      <c r="BS228" s="0"/>
      <c r="BT228" s="0"/>
      <c r="BU228" s="0"/>
      <c r="BV228" s="0"/>
      <c r="BW228" s="0"/>
      <c r="BX228" s="0"/>
      <c r="BY228" s="0"/>
      <c r="BZ228" s="0"/>
      <c r="CA228" s="0"/>
      <c r="CB228" s="0"/>
      <c r="CC228" s="0"/>
      <c r="CD228" s="0"/>
      <c r="CE228" s="0"/>
      <c r="CF228" s="0"/>
      <c r="CG228" s="0"/>
      <c r="CH228" s="0"/>
      <c r="CI228" s="0"/>
      <c r="CJ228" s="0"/>
      <c r="CK228" s="0"/>
      <c r="CL228" s="0"/>
      <c r="CM228" s="0"/>
      <c r="CN228" s="0"/>
      <c r="CO228" s="0"/>
      <c r="CP228" s="0"/>
      <c r="CQ228" s="0"/>
      <c r="CR228" s="0"/>
      <c r="CS228" s="0"/>
      <c r="CT228" s="0"/>
      <c r="CU228" s="0"/>
      <c r="CV228" s="0"/>
      <c r="CW228" s="0"/>
      <c r="CX228" s="0"/>
      <c r="CY228" s="0"/>
      <c r="CZ228" s="0"/>
      <c r="DA228" s="0"/>
      <c r="DB228" s="0"/>
      <c r="DC228" s="0"/>
      <c r="DD228" s="0"/>
      <c r="DE228" s="0"/>
      <c r="DF228" s="0"/>
      <c r="DG228" s="0"/>
      <c r="DH228" s="0"/>
      <c r="DI228" s="0"/>
      <c r="DJ228" s="0"/>
      <c r="DK228" s="0"/>
      <c r="DL228" s="0"/>
      <c r="DM228" s="0"/>
      <c r="DN228" s="0"/>
      <c r="DO228" s="0"/>
      <c r="DP228" s="0"/>
      <c r="DQ228" s="0"/>
      <c r="DR228" s="0"/>
      <c r="DS228" s="0"/>
      <c r="DT228" s="0"/>
      <c r="DU228" s="0"/>
      <c r="DV228" s="0"/>
      <c r="DW228" s="0"/>
      <c r="DX228" s="0"/>
      <c r="DY228" s="0"/>
      <c r="DZ228" s="0"/>
      <c r="EA228" s="0"/>
      <c r="EB228" s="0"/>
      <c r="EC228" s="0"/>
      <c r="ED228" s="0"/>
      <c r="EE228" s="0"/>
      <c r="EF228" s="0"/>
      <c r="EG228" s="0"/>
      <c r="EH228" s="0"/>
      <c r="EI228" s="0"/>
      <c r="EJ228" s="0"/>
      <c r="EK228" s="0"/>
      <c r="EL228" s="0"/>
      <c r="EM228" s="0"/>
      <c r="EN228" s="0"/>
      <c r="EO228" s="0"/>
      <c r="EP228" s="0"/>
      <c r="EQ228" s="0"/>
      <c r="ER228" s="0"/>
      <c r="ES228" s="0"/>
      <c r="ET228" s="0"/>
      <c r="EU228" s="0"/>
      <c r="EV228" s="0"/>
      <c r="EW228" s="0"/>
      <c r="EX228" s="0"/>
      <c r="EY228" s="0"/>
      <c r="EZ228" s="0"/>
      <c r="FA228" s="0"/>
      <c r="FB228" s="0"/>
      <c r="FC228" s="0"/>
      <c r="FD228" s="0"/>
      <c r="FE228" s="0"/>
      <c r="FF228" s="0"/>
      <c r="FG228" s="0"/>
      <c r="FH228" s="0"/>
      <c r="FI228" s="0"/>
      <c r="FJ228" s="0"/>
      <c r="FK228" s="0"/>
      <c r="FL228" s="0"/>
      <c r="FM228" s="0"/>
      <c r="FN228" s="0"/>
      <c r="FO228" s="0"/>
      <c r="FP228" s="0"/>
      <c r="FQ228" s="0"/>
      <c r="FR228" s="0"/>
      <c r="FS228" s="0"/>
      <c r="FT228" s="0"/>
      <c r="FU228" s="0"/>
      <c r="FV228" s="0"/>
      <c r="FW228" s="0"/>
      <c r="FX228" s="0"/>
      <c r="FY228" s="0"/>
      <c r="FZ228" s="0"/>
      <c r="GA228" s="0"/>
      <c r="GB228" s="0"/>
      <c r="GC228" s="0"/>
      <c r="GD228" s="0"/>
      <c r="GE228" s="0"/>
      <c r="GF228" s="0"/>
      <c r="GG228" s="0"/>
      <c r="GH228" s="0"/>
      <c r="GI228" s="0"/>
      <c r="GJ228" s="0"/>
      <c r="GK228" s="0"/>
      <c r="GL228" s="0"/>
      <c r="GM228" s="0"/>
      <c r="GN228" s="0"/>
      <c r="GO228" s="0"/>
      <c r="GP228" s="0"/>
      <c r="GQ228" s="0"/>
      <c r="GR228" s="0"/>
      <c r="GS228" s="0"/>
      <c r="GT228" s="0"/>
      <c r="GU228" s="0"/>
      <c r="GV228" s="0"/>
      <c r="GW228" s="0"/>
      <c r="GX228" s="0"/>
      <c r="GY228" s="0"/>
      <c r="GZ228" s="0"/>
      <c r="HA228" s="0"/>
      <c r="HB228" s="0"/>
      <c r="HC228" s="0"/>
      <c r="HD228" s="0"/>
      <c r="HE228" s="0"/>
      <c r="HF228" s="0"/>
      <c r="HG228" s="0"/>
      <c r="HH228" s="0"/>
      <c r="HI228" s="0"/>
      <c r="HJ228" s="0"/>
      <c r="HK228" s="0"/>
      <c r="HL228" s="0"/>
      <c r="HM228" s="0"/>
      <c r="HN228" s="0"/>
      <c r="HO228" s="0"/>
      <c r="HP228" s="0"/>
      <c r="HQ228" s="0"/>
      <c r="HR228" s="0"/>
      <c r="HS228" s="0"/>
      <c r="HT228" s="0"/>
      <c r="HU228" s="0"/>
      <c r="HV228" s="0"/>
      <c r="HW228" s="0"/>
      <c r="HX228" s="0"/>
      <c r="HY228" s="0"/>
      <c r="HZ228" s="0"/>
      <c r="IA228" s="0"/>
      <c r="IB228" s="0"/>
      <c r="IC228" s="0"/>
      <c r="ID228" s="0"/>
      <c r="IE228" s="0"/>
      <c r="IF228" s="0"/>
      <c r="IG228" s="0"/>
      <c r="IH228" s="0"/>
      <c r="II228" s="0"/>
      <c r="IJ228" s="0"/>
      <c r="IK228" s="0"/>
      <c r="IL228" s="0"/>
      <c r="IM228" s="0"/>
      <c r="IN228" s="0"/>
      <c r="IO228" s="0"/>
      <c r="IP228" s="0"/>
      <c r="IQ228" s="0"/>
      <c r="IR228" s="0"/>
      <c r="IS228" s="0"/>
      <c r="IT228" s="0"/>
      <c r="IU228" s="0"/>
      <c r="IV228" s="0"/>
      <c r="IW228" s="0"/>
      <c r="IX228" s="0"/>
      <c r="IY228" s="0"/>
      <c r="IZ228" s="0"/>
      <c r="JA228" s="0"/>
      <c r="JB228" s="0"/>
      <c r="JC228" s="0"/>
      <c r="JD228" s="0"/>
      <c r="JE228" s="0"/>
      <c r="JF228" s="0"/>
      <c r="JG228" s="0"/>
      <c r="JH228" s="0"/>
      <c r="JI228" s="0"/>
      <c r="JJ228" s="0"/>
      <c r="JK228" s="0"/>
      <c r="JL228" s="0"/>
      <c r="JM228" s="0"/>
      <c r="JN228" s="0"/>
      <c r="JO228" s="0"/>
      <c r="JP228" s="0"/>
      <c r="JQ228" s="0"/>
      <c r="JR228" s="0"/>
      <c r="JS228" s="0"/>
      <c r="JT228" s="0"/>
      <c r="JU228" s="0"/>
      <c r="JV228" s="0"/>
      <c r="JW228" s="0"/>
      <c r="JX228" s="0"/>
      <c r="JY228" s="0"/>
      <c r="JZ228" s="0"/>
      <c r="KA228" s="0"/>
      <c r="KB228" s="0"/>
      <c r="KC228" s="0"/>
      <c r="KD228" s="0"/>
      <c r="KE228" s="0"/>
      <c r="KF228" s="0"/>
      <c r="KG228" s="0"/>
      <c r="KH228" s="0"/>
      <c r="KI228" s="0"/>
      <c r="KJ228" s="0"/>
      <c r="KK228" s="0"/>
      <c r="KL228" s="0"/>
      <c r="KM228" s="0"/>
      <c r="KN228" s="0"/>
      <c r="KO228" s="0"/>
      <c r="KP228" s="0"/>
      <c r="KQ228" s="0"/>
      <c r="KR228" s="0"/>
      <c r="KS228" s="0"/>
      <c r="KT228" s="0"/>
      <c r="KU228" s="0"/>
      <c r="KV228" s="0"/>
      <c r="KW228" s="0"/>
      <c r="KX228" s="0"/>
      <c r="KY228" s="0"/>
      <c r="KZ228" s="0"/>
      <c r="LA228" s="0"/>
      <c r="LB228" s="0"/>
      <c r="LC228" s="0"/>
      <c r="LD228" s="0"/>
      <c r="LE228" s="0"/>
      <c r="LF228" s="0"/>
      <c r="LG228" s="0"/>
      <c r="LH228" s="0"/>
      <c r="LI228" s="0"/>
      <c r="LJ228" s="0"/>
      <c r="LK228" s="0"/>
      <c r="LL228" s="0"/>
      <c r="LM228" s="0"/>
      <c r="LN228" s="0"/>
      <c r="LO228" s="0"/>
      <c r="LP228" s="0"/>
      <c r="LQ228" s="0"/>
      <c r="LR228" s="0"/>
      <c r="LS228" s="0"/>
      <c r="LT228" s="0"/>
      <c r="LU228" s="0"/>
      <c r="LV228" s="0"/>
      <c r="LW228" s="0"/>
      <c r="LX228" s="0"/>
      <c r="LY228" s="0"/>
      <c r="LZ228" s="0"/>
      <c r="MA228" s="0"/>
      <c r="MB228" s="0"/>
      <c r="MC228" s="0"/>
      <c r="MD228" s="0"/>
      <c r="ME228" s="0"/>
      <c r="MF228" s="0"/>
      <c r="MG228" s="0"/>
      <c r="MH228" s="0"/>
      <c r="MI228" s="0"/>
      <c r="MJ228" s="0"/>
      <c r="MK228" s="0"/>
      <c r="ML228" s="0"/>
      <c r="MM228" s="0"/>
      <c r="MN228" s="0"/>
      <c r="MO228" s="0"/>
      <c r="MP228" s="0"/>
      <c r="MQ228" s="0"/>
      <c r="MR228" s="0"/>
      <c r="MS228" s="0"/>
      <c r="MT228" s="0"/>
      <c r="MU228" s="0"/>
      <c r="MV228" s="0"/>
      <c r="MW228" s="0"/>
      <c r="MX228" s="0"/>
      <c r="MY228" s="0"/>
      <c r="MZ228" s="0"/>
      <c r="NA228" s="0"/>
      <c r="NB228" s="0"/>
      <c r="NC228" s="0"/>
      <c r="ND228" s="0"/>
      <c r="NE228" s="0"/>
      <c r="NF228" s="0"/>
      <c r="NG228" s="0"/>
      <c r="NH228" s="0"/>
      <c r="NI228" s="0"/>
      <c r="NJ228" s="0"/>
      <c r="NK228" s="0"/>
      <c r="NL228" s="0"/>
      <c r="NM228" s="0"/>
      <c r="NN228" s="0"/>
      <c r="NO228" s="0"/>
      <c r="NP228" s="0"/>
      <c r="NQ228" s="0"/>
      <c r="NR228" s="0"/>
      <c r="NS228" s="0"/>
      <c r="NT228" s="0"/>
      <c r="NU228" s="0"/>
      <c r="NV228" s="0"/>
      <c r="NW228" s="0"/>
      <c r="NX228" s="0"/>
      <c r="NY228" s="0"/>
      <c r="NZ228" s="0"/>
      <c r="OA228" s="0"/>
      <c r="OB228" s="0"/>
      <c r="OC228" s="0"/>
      <c r="OD228" s="0"/>
      <c r="OE228" s="0"/>
      <c r="OF228" s="0"/>
      <c r="OG228" s="0"/>
      <c r="OH228" s="0"/>
      <c r="OI228" s="0"/>
      <c r="OJ228" s="0"/>
      <c r="OK228" s="0"/>
      <c r="OL228" s="0"/>
      <c r="OM228" s="0"/>
      <c r="ON228" s="0"/>
      <c r="OO228" s="0"/>
      <c r="OP228" s="0"/>
      <c r="OQ228" s="0"/>
      <c r="OR228" s="0"/>
      <c r="OS228" s="0"/>
      <c r="OT228" s="0"/>
      <c r="OU228" s="0"/>
      <c r="OV228" s="0"/>
      <c r="OW228" s="0"/>
      <c r="OX228" s="0"/>
      <c r="OY228" s="0"/>
      <c r="OZ228" s="0"/>
      <c r="PA228" s="0"/>
      <c r="PB228" s="0"/>
      <c r="PC228" s="0"/>
      <c r="PD228" s="0"/>
      <c r="PE228" s="0"/>
      <c r="PF228" s="0"/>
      <c r="PG228" s="0"/>
      <c r="PH228" s="0"/>
      <c r="PI228" s="0"/>
      <c r="PJ228" s="0"/>
      <c r="PK228" s="0"/>
      <c r="PL228" s="0"/>
      <c r="PM228" s="0"/>
      <c r="PN228" s="0"/>
      <c r="PO228" s="0"/>
      <c r="PP228" s="0"/>
      <c r="PQ228" s="0"/>
      <c r="PR228" s="0"/>
      <c r="PS228" s="0"/>
      <c r="PT228" s="0"/>
      <c r="PU228" s="0"/>
      <c r="PV228" s="0"/>
      <c r="PW228" s="0"/>
      <c r="PX228" s="0"/>
      <c r="PY228" s="0"/>
      <c r="PZ228" s="0"/>
      <c r="QA228" s="0"/>
      <c r="QB228" s="0"/>
      <c r="QC228" s="0"/>
      <c r="QD228" s="0"/>
      <c r="QE228" s="0"/>
      <c r="QF228" s="0"/>
      <c r="QG228" s="0"/>
      <c r="QH228" s="0"/>
      <c r="QI228" s="0"/>
      <c r="QJ228" s="0"/>
      <c r="QK228" s="0"/>
      <c r="QL228" s="0"/>
      <c r="QM228" s="0"/>
      <c r="QN228" s="0"/>
      <c r="QO228" s="0"/>
      <c r="QP228" s="0"/>
      <c r="QQ228" s="0"/>
      <c r="QR228" s="0"/>
      <c r="QS228" s="0"/>
      <c r="QT228" s="0"/>
      <c r="QU228" s="0"/>
      <c r="QV228" s="0"/>
      <c r="QW228" s="0"/>
      <c r="QX228" s="0"/>
      <c r="QY228" s="0"/>
      <c r="QZ228" s="0"/>
      <c r="RA228" s="0"/>
      <c r="RB228" s="0"/>
      <c r="RC228" s="0"/>
      <c r="RD228" s="0"/>
      <c r="RE228" s="0"/>
      <c r="RF228" s="0"/>
      <c r="RG228" s="0"/>
      <c r="RH228" s="0"/>
      <c r="RI228" s="0"/>
      <c r="RJ228" s="0"/>
      <c r="RK228" s="0"/>
      <c r="RL228" s="0"/>
      <c r="RM228" s="0"/>
      <c r="RN228" s="0"/>
      <c r="RO228" s="0"/>
      <c r="RP228" s="0"/>
      <c r="RQ228" s="0"/>
      <c r="RR228" s="0"/>
      <c r="RS228" s="0"/>
      <c r="RT228" s="0"/>
      <c r="RU228" s="0"/>
      <c r="RV228" s="0"/>
      <c r="RW228" s="0"/>
      <c r="RX228" s="0"/>
      <c r="RY228" s="0"/>
      <c r="RZ228" s="0"/>
      <c r="SA228" s="0"/>
      <c r="SB228" s="0"/>
      <c r="SC228" s="0"/>
      <c r="SD228" s="0"/>
      <c r="SE228" s="0"/>
      <c r="SF228" s="0"/>
      <c r="SG228" s="0"/>
      <c r="SH228" s="0"/>
      <c r="SI228" s="0"/>
      <c r="SJ228" s="0"/>
      <c r="SK228" s="0"/>
      <c r="SL228" s="0"/>
      <c r="SM228" s="0"/>
      <c r="SN228" s="0"/>
      <c r="SO228" s="0"/>
      <c r="SP228" s="0"/>
      <c r="SQ228" s="0"/>
      <c r="SR228" s="0"/>
      <c r="SS228" s="0"/>
      <c r="ST228" s="0"/>
      <c r="SU228" s="0"/>
      <c r="SV228" s="0"/>
      <c r="SW228" s="0"/>
      <c r="SX228" s="0"/>
      <c r="SY228" s="0"/>
      <c r="SZ228" s="0"/>
      <c r="TA228" s="0"/>
      <c r="TB228" s="0"/>
      <c r="TC228" s="0"/>
      <c r="TD228" s="0"/>
      <c r="TE228" s="0"/>
      <c r="TF228" s="0"/>
      <c r="TG228" s="0"/>
      <c r="TH228" s="0"/>
      <c r="TI228" s="0"/>
      <c r="TJ228" s="0"/>
      <c r="TK228" s="0"/>
      <c r="TL228" s="0"/>
      <c r="TM228" s="0"/>
      <c r="TN228" s="0"/>
      <c r="TO228" s="0"/>
      <c r="TP228" s="0"/>
      <c r="TQ228" s="0"/>
      <c r="TR228" s="0"/>
      <c r="TS228" s="0"/>
      <c r="TT228" s="0"/>
      <c r="TU228" s="0"/>
      <c r="TV228" s="0"/>
      <c r="TW228" s="0"/>
      <c r="TX228" s="0"/>
      <c r="TY228" s="0"/>
      <c r="TZ228" s="0"/>
      <c r="UA228" s="0"/>
      <c r="UB228" s="0"/>
      <c r="UC228" s="0"/>
      <c r="UD228" s="0"/>
      <c r="UE228" s="0"/>
      <c r="UF228" s="0"/>
      <c r="UG228" s="0"/>
      <c r="UH228" s="0"/>
      <c r="UI228" s="0"/>
      <c r="UJ228" s="0"/>
      <c r="UK228" s="0"/>
      <c r="UL228" s="0"/>
      <c r="UM228" s="0"/>
      <c r="UN228" s="0"/>
      <c r="UO228" s="0"/>
      <c r="UP228" s="0"/>
      <c r="UQ228" s="0"/>
      <c r="UR228" s="0"/>
      <c r="US228" s="0"/>
      <c r="UT228" s="0"/>
      <c r="UU228" s="0"/>
      <c r="UV228" s="0"/>
      <c r="UW228" s="0"/>
      <c r="UX228" s="0"/>
      <c r="UY228" s="0"/>
      <c r="UZ228" s="0"/>
      <c r="VA228" s="0"/>
      <c r="VB228" s="0"/>
      <c r="VC228" s="0"/>
      <c r="VD228" s="0"/>
      <c r="VE228" s="0"/>
      <c r="VF228" s="0"/>
      <c r="VG228" s="0"/>
      <c r="VH228" s="0"/>
      <c r="VI228" s="0"/>
      <c r="VJ228" s="0"/>
      <c r="VK228" s="0"/>
      <c r="VL228" s="0"/>
      <c r="VM228" s="0"/>
      <c r="VN228" s="0"/>
      <c r="VO228" s="0"/>
      <c r="VP228" s="0"/>
      <c r="VQ228" s="0"/>
      <c r="VR228" s="0"/>
      <c r="VS228" s="0"/>
      <c r="VT228" s="0"/>
      <c r="VU228" s="0"/>
      <c r="VV228" s="0"/>
      <c r="VW228" s="0"/>
      <c r="VX228" s="0"/>
      <c r="VY228" s="0"/>
      <c r="VZ228" s="0"/>
      <c r="WA228" s="0"/>
      <c r="WB228" s="0"/>
      <c r="WC228" s="0"/>
      <c r="WD228" s="0"/>
      <c r="WE228" s="0"/>
      <c r="WF228" s="0"/>
      <c r="WG228" s="0"/>
      <c r="WH228" s="0"/>
      <c r="WI228" s="0"/>
      <c r="WJ228" s="0"/>
      <c r="WK228" s="0"/>
      <c r="WL228" s="0"/>
      <c r="WM228" s="0"/>
      <c r="WN228" s="0"/>
      <c r="WO228" s="0"/>
      <c r="WP228" s="0"/>
      <c r="WQ228" s="0"/>
      <c r="WR228" s="0"/>
      <c r="WS228" s="0"/>
      <c r="WT228" s="0"/>
      <c r="WU228" s="0"/>
      <c r="WV228" s="0"/>
      <c r="WW228" s="0"/>
      <c r="WX228" s="0"/>
      <c r="WY228" s="0"/>
      <c r="WZ228" s="0"/>
      <c r="XA228" s="0"/>
      <c r="XB228" s="0"/>
      <c r="XC228" s="0"/>
      <c r="XD228" s="0"/>
      <c r="XE228" s="0"/>
      <c r="XF228" s="0"/>
      <c r="XG228" s="0"/>
      <c r="XH228" s="0"/>
      <c r="XI228" s="0"/>
      <c r="XJ228" s="0"/>
      <c r="XK228" s="0"/>
      <c r="XL228" s="0"/>
      <c r="XM228" s="0"/>
      <c r="XN228" s="0"/>
      <c r="XO228" s="0"/>
      <c r="XP228" s="0"/>
      <c r="XQ228" s="0"/>
      <c r="XR228" s="0"/>
      <c r="XS228" s="0"/>
      <c r="XT228" s="0"/>
      <c r="XU228" s="0"/>
      <c r="XV228" s="0"/>
      <c r="XW228" s="0"/>
      <c r="XX228" s="0"/>
      <c r="XY228" s="0"/>
      <c r="XZ228" s="0"/>
      <c r="YA228" s="0"/>
      <c r="YB228" s="0"/>
      <c r="YC228" s="0"/>
      <c r="YD228" s="0"/>
      <c r="YE228" s="0"/>
      <c r="YF228" s="0"/>
      <c r="YG228" s="0"/>
      <c r="YH228" s="0"/>
      <c r="YI228" s="0"/>
      <c r="YJ228" s="0"/>
      <c r="YK228" s="0"/>
      <c r="YL228" s="0"/>
      <c r="YM228" s="0"/>
      <c r="YN228" s="0"/>
      <c r="YO228" s="0"/>
      <c r="YP228" s="0"/>
      <c r="YQ228" s="0"/>
      <c r="YR228" s="0"/>
      <c r="YS228" s="0"/>
      <c r="YT228" s="0"/>
      <c r="YU228" s="0"/>
      <c r="YV228" s="0"/>
      <c r="YW228" s="0"/>
      <c r="YX228" s="0"/>
      <c r="YY228" s="0"/>
      <c r="YZ228" s="0"/>
      <c r="ZA228" s="0"/>
      <c r="ZB228" s="0"/>
      <c r="ZC228" s="0"/>
      <c r="ZD228" s="0"/>
      <c r="ZE228" s="0"/>
      <c r="ZF228" s="0"/>
      <c r="ZG228" s="0"/>
      <c r="ZH228" s="0"/>
      <c r="ZI228" s="0"/>
      <c r="ZJ228" s="0"/>
      <c r="ZK228" s="0"/>
      <c r="ZL228" s="0"/>
      <c r="ZM228" s="0"/>
      <c r="ZN228" s="0"/>
      <c r="ZO228" s="0"/>
      <c r="ZP228" s="0"/>
      <c r="ZQ228" s="0"/>
      <c r="ZR228" s="0"/>
      <c r="ZS228" s="0"/>
      <c r="ZT228" s="0"/>
      <c r="ZU228" s="0"/>
      <c r="ZV228" s="0"/>
      <c r="ZW228" s="0"/>
      <c r="ZX228" s="0"/>
      <c r="ZY228" s="0"/>
      <c r="ZZ228" s="0"/>
      <c r="AAA228" s="0"/>
      <c r="AAB228" s="0"/>
      <c r="AAC228" s="0"/>
      <c r="AAD228" s="0"/>
      <c r="AAE228" s="0"/>
      <c r="AAF228" s="0"/>
      <c r="AAG228" s="0"/>
      <c r="AAH228" s="0"/>
      <c r="AAI228" s="0"/>
      <c r="AAJ228" s="0"/>
      <c r="AAK228" s="0"/>
      <c r="AAL228" s="0"/>
      <c r="AAM228" s="0"/>
      <c r="AAN228" s="0"/>
      <c r="AAO228" s="0"/>
      <c r="AAP228" s="0"/>
      <c r="AAQ228" s="0"/>
      <c r="AAR228" s="0"/>
      <c r="AAS228" s="0"/>
      <c r="AAT228" s="0"/>
      <c r="AAU228" s="0"/>
      <c r="AAV228" s="0"/>
      <c r="AAW228" s="0"/>
      <c r="AAX228" s="0"/>
      <c r="AAY228" s="0"/>
      <c r="AAZ228" s="0"/>
      <c r="ABA228" s="0"/>
      <c r="ABB228" s="0"/>
      <c r="ABC228" s="0"/>
      <c r="ABD228" s="0"/>
      <c r="ABE228" s="0"/>
      <c r="ABF228" s="0"/>
      <c r="ABG228" s="0"/>
      <c r="ABH228" s="0"/>
      <c r="ABI228" s="0"/>
      <c r="ABJ228" s="0"/>
      <c r="ABK228" s="0"/>
      <c r="ABL228" s="0"/>
      <c r="ABM228" s="0"/>
      <c r="ABN228" s="0"/>
      <c r="ABO228" s="0"/>
      <c r="ABP228" s="0"/>
      <c r="ABQ228" s="0"/>
      <c r="ABR228" s="0"/>
      <c r="ABS228" s="0"/>
      <c r="ABT228" s="0"/>
      <c r="ABU228" s="0"/>
      <c r="ABV228" s="0"/>
      <c r="ABW228" s="0"/>
      <c r="ABX228" s="0"/>
      <c r="ABY228" s="0"/>
      <c r="ABZ228" s="0"/>
      <c r="ACA228" s="0"/>
      <c r="ACB228" s="0"/>
      <c r="ACC228" s="0"/>
      <c r="ACD228" s="0"/>
      <c r="ACE228" s="0"/>
      <c r="ACF228" s="0"/>
      <c r="ACG228" s="0"/>
      <c r="ACH228" s="0"/>
      <c r="ACI228" s="0"/>
      <c r="ACJ228" s="0"/>
      <c r="ACK228" s="0"/>
      <c r="ACL228" s="0"/>
      <c r="ACM228" s="0"/>
      <c r="ACN228" s="0"/>
      <c r="ACO228" s="0"/>
      <c r="ACP228" s="0"/>
      <c r="ACQ228" s="0"/>
      <c r="ACR228" s="0"/>
      <c r="ACS228" s="0"/>
      <c r="ACT228" s="0"/>
      <c r="ACU228" s="0"/>
      <c r="ACV228" s="0"/>
      <c r="ACW228" s="0"/>
      <c r="ACX228" s="0"/>
      <c r="ACY228" s="0"/>
      <c r="ACZ228" s="0"/>
      <c r="ADA228" s="0"/>
      <c r="ADB228" s="0"/>
      <c r="ADC228" s="0"/>
      <c r="ADD228" s="0"/>
      <c r="ADE228" s="0"/>
      <c r="ADF228" s="0"/>
      <c r="ADG228" s="0"/>
      <c r="ADH228" s="0"/>
      <c r="ADI228" s="0"/>
      <c r="ADJ228" s="0"/>
      <c r="ADK228" s="0"/>
      <c r="ADL228" s="0"/>
      <c r="ADM228" s="0"/>
      <c r="ADN228" s="0"/>
      <c r="ADO228" s="0"/>
      <c r="ADP228" s="0"/>
      <c r="ADQ228" s="0"/>
      <c r="ADR228" s="0"/>
      <c r="ADS228" s="0"/>
      <c r="ADT228" s="0"/>
      <c r="ADU228" s="0"/>
      <c r="ADV228" s="0"/>
      <c r="ADW228" s="0"/>
      <c r="ADX228" s="0"/>
      <c r="ADY228" s="0"/>
      <c r="ADZ228" s="0"/>
      <c r="AEA228" s="0"/>
      <c r="AEB228" s="0"/>
      <c r="AEC228" s="0"/>
      <c r="AED228" s="0"/>
      <c r="AEE228" s="0"/>
      <c r="AEF228" s="0"/>
      <c r="AEG228" s="0"/>
      <c r="AEH228" s="0"/>
      <c r="AEI228" s="0"/>
      <c r="AEJ228" s="0"/>
      <c r="AEK228" s="0"/>
      <c r="AEL228" s="0"/>
      <c r="AEM228" s="0"/>
      <c r="AEN228" s="0"/>
      <c r="AEO228" s="0"/>
      <c r="AEP228" s="0"/>
      <c r="AEQ228" s="0"/>
      <c r="AER228" s="0"/>
      <c r="AES228" s="0"/>
      <c r="AET228" s="0"/>
      <c r="AEU228" s="0"/>
      <c r="AEV228" s="0"/>
      <c r="AEW228" s="0"/>
      <c r="AEX228" s="0"/>
      <c r="AEY228" s="0"/>
      <c r="AEZ228" s="0"/>
      <c r="AFA228" s="0"/>
      <c r="AFB228" s="0"/>
      <c r="AFC228" s="0"/>
      <c r="AFD228" s="0"/>
      <c r="AFE228" s="0"/>
      <c r="AFF228" s="0"/>
      <c r="AFG228" s="0"/>
      <c r="AFH228" s="0"/>
      <c r="AFI228" s="0"/>
      <c r="AFJ228" s="0"/>
      <c r="AFK228" s="0"/>
      <c r="AFL228" s="0"/>
      <c r="AFM228" s="0"/>
      <c r="AFN228" s="0"/>
      <c r="AFO228" s="0"/>
      <c r="AFP228" s="0"/>
      <c r="AFQ228" s="0"/>
      <c r="AFR228" s="0"/>
      <c r="AFS228" s="0"/>
      <c r="AFT228" s="0"/>
      <c r="AFU228" s="0"/>
      <c r="AFV228" s="0"/>
      <c r="AFW228" s="0"/>
      <c r="AFX228" s="0"/>
      <c r="AFY228" s="0"/>
      <c r="AFZ228" s="0"/>
      <c r="AGA228" s="0"/>
      <c r="AGB228" s="0"/>
      <c r="AGC228" s="0"/>
      <c r="AGD228" s="0"/>
      <c r="AGE228" s="0"/>
      <c r="AGF228" s="0"/>
      <c r="AGG228" s="0"/>
      <c r="AGH228" s="0"/>
      <c r="AGI228" s="0"/>
      <c r="AGJ228" s="0"/>
      <c r="AGK228" s="0"/>
      <c r="AGL228" s="0"/>
      <c r="AGM228" s="0"/>
      <c r="AGN228" s="0"/>
      <c r="AGO228" s="0"/>
      <c r="AGP228" s="0"/>
      <c r="AGQ228" s="0"/>
      <c r="AGR228" s="0"/>
      <c r="AGS228" s="0"/>
      <c r="AGT228" s="0"/>
      <c r="AGU228" s="0"/>
      <c r="AGV228" s="0"/>
      <c r="AGW228" s="0"/>
      <c r="AGX228" s="0"/>
      <c r="AGY228" s="0"/>
      <c r="AGZ228" s="0"/>
      <c r="AHA228" s="0"/>
      <c r="AHB228" s="0"/>
      <c r="AHC228" s="0"/>
      <c r="AHD228" s="0"/>
      <c r="AHE228" s="0"/>
      <c r="AHF228" s="0"/>
      <c r="AHG228" s="0"/>
      <c r="AHH228" s="0"/>
      <c r="AHI228" s="0"/>
      <c r="AHJ228" s="0"/>
      <c r="AHK228" s="0"/>
      <c r="AHL228" s="0"/>
      <c r="AHM228" s="0"/>
      <c r="AHN228" s="0"/>
      <c r="AHO228" s="0"/>
      <c r="AHP228" s="0"/>
      <c r="AHQ228" s="0"/>
      <c r="AHR228" s="0"/>
      <c r="AHS228" s="0"/>
      <c r="AHT228" s="0"/>
      <c r="AHU228" s="0"/>
      <c r="AHV228" s="0"/>
      <c r="AHW228" s="0"/>
      <c r="AHX228" s="0"/>
      <c r="AHY228" s="0"/>
      <c r="AHZ228" s="0"/>
      <c r="AIA228" s="0"/>
      <c r="AIB228" s="0"/>
      <c r="AIC228" s="0"/>
      <c r="AID228" s="0"/>
      <c r="AIE228" s="0"/>
      <c r="AIF228" s="0"/>
      <c r="AIG228" s="0"/>
      <c r="AIH228" s="0"/>
      <c r="AII228" s="0"/>
      <c r="AIJ228" s="0"/>
      <c r="AIK228" s="0"/>
      <c r="AIL228" s="0"/>
      <c r="AIM228" s="0"/>
      <c r="AIN228" s="0"/>
      <c r="AIO228" s="0"/>
      <c r="AIP228" s="0"/>
      <c r="AIQ228" s="0"/>
      <c r="AIR228" s="0"/>
      <c r="AIS228" s="0"/>
      <c r="AIT228" s="0"/>
      <c r="AIU228" s="0"/>
      <c r="AIV228" s="0"/>
      <c r="AIW228" s="0"/>
      <c r="AIX228" s="0"/>
      <c r="AIY228" s="0"/>
      <c r="AIZ228" s="0"/>
      <c r="AJA228" s="0"/>
      <c r="AJB228" s="0"/>
      <c r="AJC228" s="0"/>
      <c r="AJD228" s="0"/>
      <c r="AJE228" s="0"/>
      <c r="AJF228" s="0"/>
      <c r="AJG228" s="0"/>
      <c r="AJH228" s="0"/>
      <c r="AJI228" s="0"/>
      <c r="AJJ228" s="0"/>
      <c r="AJK228" s="0"/>
      <c r="AJL228" s="0"/>
      <c r="AJM228" s="0"/>
      <c r="AJN228" s="0"/>
      <c r="AJO228" s="0"/>
      <c r="AJP228" s="0"/>
      <c r="AJQ228" s="0"/>
      <c r="AJR228" s="0"/>
      <c r="AJS228" s="0"/>
      <c r="AJT228" s="0"/>
      <c r="AJU228" s="0"/>
      <c r="AJV228" s="0"/>
      <c r="AJW228" s="0"/>
      <c r="AJX228" s="0"/>
      <c r="AJY228" s="0"/>
      <c r="AJZ228" s="0"/>
      <c r="AKA228" s="0"/>
      <c r="AKB228" s="0"/>
      <c r="AKC228" s="0"/>
      <c r="AKD228" s="0"/>
      <c r="AKE228" s="0"/>
      <c r="AKF228" s="0"/>
      <c r="AKG228" s="0"/>
      <c r="AKH228" s="0"/>
      <c r="AKI228" s="0"/>
      <c r="AKJ228" s="0"/>
      <c r="AKK228" s="0"/>
      <c r="AKL228" s="0"/>
      <c r="AKM228" s="0"/>
      <c r="AKN228" s="0"/>
      <c r="AKO228" s="0"/>
      <c r="AKP228" s="0"/>
      <c r="AKQ228" s="0"/>
      <c r="AKR228" s="0"/>
      <c r="AKS228" s="0"/>
      <c r="AKT228" s="0"/>
      <c r="AKU228" s="0"/>
      <c r="AKV228" s="0"/>
      <c r="AKW228" s="0"/>
      <c r="AKX228" s="0"/>
      <c r="AKY228" s="0"/>
      <c r="AKZ228" s="0"/>
      <c r="ALA228" s="0"/>
      <c r="ALB228" s="0"/>
      <c r="ALC228" s="0"/>
      <c r="ALD228" s="0"/>
      <c r="ALE228" s="0"/>
      <c r="ALF228" s="0"/>
      <c r="ALG228" s="0"/>
      <c r="ALH228" s="0"/>
      <c r="ALI228" s="0"/>
      <c r="ALJ228" s="0"/>
      <c r="ALK228" s="0"/>
      <c r="ALL228" s="0"/>
      <c r="ALM228" s="0"/>
      <c r="ALN228" s="0"/>
      <c r="ALO228" s="0"/>
      <c r="ALP228" s="0"/>
      <c r="ALQ228" s="0"/>
      <c r="ALR228" s="0"/>
      <c r="ALS228" s="0"/>
      <c r="ALT228" s="0"/>
      <c r="ALU228" s="0"/>
      <c r="ALV228" s="0"/>
      <c r="ALW228" s="0"/>
      <c r="ALX228" s="0"/>
      <c r="ALY228" s="0"/>
      <c r="ALZ228" s="0"/>
      <c r="AMA228" s="0"/>
      <c r="AMB228" s="0"/>
      <c r="AMC228" s="0"/>
      <c r="AMD228" s="0"/>
      <c r="AME228" s="0"/>
      <c r="AMF228" s="0"/>
      <c r="AMG228" s="0"/>
      <c r="AMH228" s="0"/>
      <c r="AMI228" s="0"/>
      <c r="AMJ228" s="0"/>
    </row>
    <row r="229" customFormat="false" ht="15" hidden="false" customHeight="true" outlineLevel="0" collapsed="false">
      <c r="A229" s="270"/>
      <c r="B229" s="47"/>
      <c r="C229" s="47"/>
      <c r="D229" s="47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25"/>
      <c r="P229" s="23"/>
      <c r="Q229" s="23"/>
      <c r="R229" s="23"/>
      <c r="S229" s="23"/>
      <c r="T229" s="23"/>
      <c r="U229" s="23"/>
      <c r="V229" s="23"/>
      <c r="W229" s="23"/>
      <c r="X229" s="24"/>
      <c r="Y229" s="225"/>
      <c r="Z229" s="23"/>
      <c r="AA229" s="23"/>
      <c r="AB229" s="23"/>
      <c r="AC229" s="23"/>
      <c r="AD229" s="23"/>
      <c r="AE229" s="23"/>
      <c r="AF229" s="23"/>
      <c r="AG229" s="23"/>
      <c r="AH229" s="24"/>
      <c r="AI229" s="225"/>
      <c r="AJ229" s="23"/>
      <c r="AK229" s="23"/>
      <c r="AL229" s="23"/>
      <c r="AM229" s="23"/>
      <c r="AN229" s="23"/>
      <c r="AO229" s="23"/>
      <c r="AP229" s="23"/>
      <c r="AQ229" s="23"/>
      <c r="AR229" s="24"/>
      <c r="AS229" s="225"/>
      <c r="AT229" s="23"/>
      <c r="AU229" s="23"/>
      <c r="AV229" s="23"/>
      <c r="AW229" s="23"/>
      <c r="AX229" s="23"/>
      <c r="AY229" s="23"/>
      <c r="AZ229" s="23"/>
      <c r="BA229" s="23"/>
      <c r="BB229" s="24"/>
      <c r="BC229" s="0"/>
      <c r="BD229" s="0"/>
      <c r="BE229" s="0"/>
      <c r="BF229" s="0"/>
      <c r="BG229" s="0"/>
      <c r="BH229" s="0"/>
      <c r="BI229" s="0"/>
      <c r="BJ229" s="0"/>
      <c r="BK229" s="0"/>
      <c r="BL229" s="0"/>
      <c r="BM229" s="0"/>
      <c r="BN229" s="0"/>
      <c r="BO229" s="0"/>
      <c r="BP229" s="0"/>
      <c r="BQ229" s="0"/>
      <c r="BR229" s="0"/>
      <c r="BS229" s="0"/>
      <c r="BT229" s="0"/>
      <c r="BU229" s="0"/>
      <c r="BV229" s="0"/>
      <c r="BW229" s="0"/>
      <c r="BX229" s="0"/>
      <c r="BY229" s="0"/>
      <c r="BZ229" s="0"/>
      <c r="CA229" s="0"/>
      <c r="CB229" s="0"/>
      <c r="CC229" s="0"/>
      <c r="CD229" s="0"/>
      <c r="CE229" s="0"/>
      <c r="CF229" s="0"/>
      <c r="CG229" s="0"/>
      <c r="CH229" s="0"/>
      <c r="CI229" s="0"/>
      <c r="CJ229" s="0"/>
      <c r="CK229" s="0"/>
      <c r="CL229" s="0"/>
      <c r="CM229" s="0"/>
      <c r="CN229" s="0"/>
      <c r="CO229" s="0"/>
      <c r="CP229" s="0"/>
      <c r="CQ229" s="0"/>
      <c r="CR229" s="0"/>
      <c r="CS229" s="0"/>
      <c r="CT229" s="0"/>
      <c r="CU229" s="0"/>
      <c r="CV229" s="0"/>
      <c r="CW229" s="0"/>
      <c r="CX229" s="0"/>
      <c r="CY229" s="0"/>
      <c r="CZ229" s="0"/>
      <c r="DA229" s="0"/>
      <c r="DB229" s="0"/>
      <c r="DC229" s="0"/>
      <c r="DD229" s="0"/>
      <c r="DE229" s="0"/>
      <c r="DF229" s="0"/>
      <c r="DG229" s="0"/>
      <c r="DH229" s="0"/>
      <c r="DI229" s="0"/>
      <c r="DJ229" s="0"/>
      <c r="DK229" s="0"/>
      <c r="DL229" s="0"/>
      <c r="DM229" s="0"/>
      <c r="DN229" s="0"/>
      <c r="DO229" s="0"/>
      <c r="DP229" s="0"/>
      <c r="DQ229" s="0"/>
      <c r="DR229" s="0"/>
      <c r="DS229" s="0"/>
      <c r="DT229" s="0"/>
      <c r="DU229" s="0"/>
      <c r="DV229" s="0"/>
      <c r="DW229" s="0"/>
      <c r="DX229" s="0"/>
      <c r="DY229" s="0"/>
      <c r="DZ229" s="0"/>
      <c r="EA229" s="0"/>
      <c r="EB229" s="0"/>
      <c r="EC229" s="0"/>
      <c r="ED229" s="0"/>
      <c r="EE229" s="0"/>
      <c r="EF229" s="0"/>
      <c r="EG229" s="0"/>
      <c r="EH229" s="0"/>
      <c r="EI229" s="0"/>
      <c r="EJ229" s="0"/>
      <c r="EK229" s="0"/>
      <c r="EL229" s="0"/>
      <c r="EM229" s="0"/>
      <c r="EN229" s="0"/>
      <c r="EO229" s="0"/>
      <c r="EP229" s="0"/>
      <c r="EQ229" s="0"/>
      <c r="ER229" s="0"/>
      <c r="ES229" s="0"/>
      <c r="ET229" s="0"/>
      <c r="EU229" s="0"/>
      <c r="EV229" s="0"/>
      <c r="EW229" s="0"/>
      <c r="EX229" s="0"/>
      <c r="EY229" s="0"/>
      <c r="EZ229" s="0"/>
      <c r="FA229" s="0"/>
      <c r="FB229" s="0"/>
      <c r="FC229" s="0"/>
      <c r="FD229" s="0"/>
      <c r="FE229" s="0"/>
      <c r="FF229" s="0"/>
      <c r="FG229" s="0"/>
      <c r="FH229" s="0"/>
      <c r="FI229" s="0"/>
      <c r="FJ229" s="0"/>
      <c r="FK229" s="0"/>
      <c r="FL229" s="0"/>
      <c r="FM229" s="0"/>
      <c r="FN229" s="0"/>
      <c r="FO229" s="0"/>
      <c r="FP229" s="0"/>
      <c r="FQ229" s="0"/>
      <c r="FR229" s="0"/>
      <c r="FS229" s="0"/>
      <c r="FT229" s="0"/>
      <c r="FU229" s="0"/>
      <c r="FV229" s="0"/>
      <c r="FW229" s="0"/>
      <c r="FX229" s="0"/>
      <c r="FY229" s="0"/>
      <c r="FZ229" s="0"/>
      <c r="GA229" s="0"/>
      <c r="GB229" s="0"/>
      <c r="GC229" s="0"/>
      <c r="GD229" s="0"/>
      <c r="GE229" s="0"/>
      <c r="GF229" s="0"/>
      <c r="GG229" s="0"/>
      <c r="GH229" s="0"/>
      <c r="GI229" s="0"/>
      <c r="GJ229" s="0"/>
      <c r="GK229" s="0"/>
      <c r="GL229" s="0"/>
      <c r="GM229" s="0"/>
      <c r="GN229" s="0"/>
      <c r="GO229" s="0"/>
      <c r="GP229" s="0"/>
      <c r="GQ229" s="0"/>
      <c r="GR229" s="0"/>
      <c r="GS229" s="0"/>
      <c r="GT229" s="0"/>
      <c r="GU229" s="0"/>
      <c r="GV229" s="0"/>
      <c r="GW229" s="0"/>
      <c r="GX229" s="0"/>
      <c r="GY229" s="0"/>
      <c r="GZ229" s="0"/>
      <c r="HA229" s="0"/>
      <c r="HB229" s="0"/>
      <c r="HC229" s="0"/>
      <c r="HD229" s="0"/>
      <c r="HE229" s="0"/>
      <c r="HF229" s="0"/>
      <c r="HG229" s="0"/>
      <c r="HH229" s="0"/>
      <c r="HI229" s="0"/>
      <c r="HJ229" s="0"/>
      <c r="HK229" s="0"/>
      <c r="HL229" s="0"/>
      <c r="HM229" s="0"/>
      <c r="HN229" s="0"/>
      <c r="HO229" s="0"/>
      <c r="HP229" s="0"/>
      <c r="HQ229" s="0"/>
      <c r="HR229" s="0"/>
      <c r="HS229" s="0"/>
      <c r="HT229" s="0"/>
      <c r="HU229" s="0"/>
      <c r="HV229" s="0"/>
      <c r="HW229" s="0"/>
      <c r="HX229" s="0"/>
      <c r="HY229" s="0"/>
      <c r="HZ229" s="0"/>
      <c r="IA229" s="0"/>
      <c r="IB229" s="0"/>
      <c r="IC229" s="0"/>
      <c r="ID229" s="0"/>
      <c r="IE229" s="0"/>
      <c r="IF229" s="0"/>
      <c r="IG229" s="0"/>
      <c r="IH229" s="0"/>
      <c r="II229" s="0"/>
      <c r="IJ229" s="0"/>
      <c r="IK229" s="0"/>
      <c r="IL229" s="0"/>
      <c r="IM229" s="0"/>
      <c r="IN229" s="0"/>
      <c r="IO229" s="0"/>
      <c r="IP229" s="0"/>
      <c r="IQ229" s="0"/>
      <c r="IR229" s="0"/>
      <c r="IS229" s="0"/>
      <c r="IT229" s="0"/>
      <c r="IU229" s="0"/>
      <c r="IV229" s="0"/>
      <c r="IW229" s="0"/>
      <c r="IX229" s="0"/>
      <c r="IY229" s="0"/>
      <c r="IZ229" s="0"/>
      <c r="JA229" s="0"/>
      <c r="JB229" s="0"/>
      <c r="JC229" s="0"/>
      <c r="JD229" s="0"/>
      <c r="JE229" s="0"/>
      <c r="JF229" s="0"/>
      <c r="JG229" s="0"/>
      <c r="JH229" s="0"/>
      <c r="JI229" s="0"/>
      <c r="JJ229" s="0"/>
      <c r="JK229" s="0"/>
      <c r="JL229" s="0"/>
      <c r="JM229" s="0"/>
      <c r="JN229" s="0"/>
      <c r="JO229" s="0"/>
      <c r="JP229" s="0"/>
      <c r="JQ229" s="0"/>
      <c r="JR229" s="0"/>
      <c r="JS229" s="0"/>
      <c r="JT229" s="0"/>
      <c r="JU229" s="0"/>
      <c r="JV229" s="0"/>
      <c r="JW229" s="0"/>
      <c r="JX229" s="0"/>
      <c r="JY229" s="0"/>
      <c r="JZ229" s="0"/>
      <c r="KA229" s="0"/>
      <c r="KB229" s="0"/>
      <c r="KC229" s="0"/>
      <c r="KD229" s="0"/>
      <c r="KE229" s="0"/>
      <c r="KF229" s="0"/>
      <c r="KG229" s="0"/>
      <c r="KH229" s="0"/>
      <c r="KI229" s="0"/>
      <c r="KJ229" s="0"/>
      <c r="KK229" s="0"/>
      <c r="KL229" s="0"/>
      <c r="KM229" s="0"/>
      <c r="KN229" s="0"/>
      <c r="KO229" s="0"/>
      <c r="KP229" s="0"/>
      <c r="KQ229" s="0"/>
      <c r="KR229" s="0"/>
      <c r="KS229" s="0"/>
      <c r="KT229" s="0"/>
      <c r="KU229" s="0"/>
      <c r="KV229" s="0"/>
      <c r="KW229" s="0"/>
      <c r="KX229" s="0"/>
      <c r="KY229" s="0"/>
      <c r="KZ229" s="0"/>
      <c r="LA229" s="0"/>
      <c r="LB229" s="0"/>
      <c r="LC229" s="0"/>
      <c r="LD229" s="0"/>
      <c r="LE229" s="0"/>
      <c r="LF229" s="0"/>
      <c r="LG229" s="0"/>
      <c r="LH229" s="0"/>
      <c r="LI229" s="0"/>
      <c r="LJ229" s="0"/>
      <c r="LK229" s="0"/>
      <c r="LL229" s="0"/>
      <c r="LM229" s="0"/>
      <c r="LN229" s="0"/>
      <c r="LO229" s="0"/>
      <c r="LP229" s="0"/>
      <c r="LQ229" s="0"/>
      <c r="LR229" s="0"/>
      <c r="LS229" s="0"/>
      <c r="LT229" s="0"/>
      <c r="LU229" s="0"/>
      <c r="LV229" s="0"/>
      <c r="LW229" s="0"/>
      <c r="LX229" s="0"/>
      <c r="LY229" s="0"/>
      <c r="LZ229" s="0"/>
      <c r="MA229" s="0"/>
      <c r="MB229" s="0"/>
      <c r="MC229" s="0"/>
      <c r="MD229" s="0"/>
      <c r="ME229" s="0"/>
      <c r="MF229" s="0"/>
      <c r="MG229" s="0"/>
      <c r="MH229" s="0"/>
      <c r="MI229" s="0"/>
      <c r="MJ229" s="0"/>
      <c r="MK229" s="0"/>
      <c r="ML229" s="0"/>
      <c r="MM229" s="0"/>
      <c r="MN229" s="0"/>
      <c r="MO229" s="0"/>
      <c r="MP229" s="0"/>
      <c r="MQ229" s="0"/>
      <c r="MR229" s="0"/>
      <c r="MS229" s="0"/>
      <c r="MT229" s="0"/>
      <c r="MU229" s="0"/>
      <c r="MV229" s="0"/>
      <c r="MW229" s="0"/>
      <c r="MX229" s="0"/>
      <c r="MY229" s="0"/>
      <c r="MZ229" s="0"/>
      <c r="NA229" s="0"/>
      <c r="NB229" s="0"/>
      <c r="NC229" s="0"/>
      <c r="ND229" s="0"/>
      <c r="NE229" s="0"/>
      <c r="NF229" s="0"/>
      <c r="NG229" s="0"/>
      <c r="NH229" s="0"/>
      <c r="NI229" s="0"/>
      <c r="NJ229" s="0"/>
      <c r="NK229" s="0"/>
      <c r="NL229" s="0"/>
      <c r="NM229" s="0"/>
      <c r="NN229" s="0"/>
      <c r="NO229" s="0"/>
      <c r="NP229" s="0"/>
      <c r="NQ229" s="0"/>
      <c r="NR229" s="0"/>
      <c r="NS229" s="0"/>
      <c r="NT229" s="0"/>
      <c r="NU229" s="0"/>
      <c r="NV229" s="0"/>
      <c r="NW229" s="0"/>
      <c r="NX229" s="0"/>
      <c r="NY229" s="0"/>
      <c r="NZ229" s="0"/>
      <c r="OA229" s="0"/>
      <c r="OB229" s="0"/>
      <c r="OC229" s="0"/>
      <c r="OD229" s="0"/>
      <c r="OE229" s="0"/>
      <c r="OF229" s="0"/>
      <c r="OG229" s="0"/>
      <c r="OH229" s="0"/>
      <c r="OI229" s="0"/>
      <c r="OJ229" s="0"/>
      <c r="OK229" s="0"/>
      <c r="OL229" s="0"/>
      <c r="OM229" s="0"/>
      <c r="ON229" s="0"/>
      <c r="OO229" s="0"/>
      <c r="OP229" s="0"/>
      <c r="OQ229" s="0"/>
      <c r="OR229" s="0"/>
      <c r="OS229" s="0"/>
      <c r="OT229" s="0"/>
      <c r="OU229" s="0"/>
      <c r="OV229" s="0"/>
      <c r="OW229" s="0"/>
      <c r="OX229" s="0"/>
      <c r="OY229" s="0"/>
      <c r="OZ229" s="0"/>
      <c r="PA229" s="0"/>
      <c r="PB229" s="0"/>
      <c r="PC229" s="0"/>
      <c r="PD229" s="0"/>
      <c r="PE229" s="0"/>
      <c r="PF229" s="0"/>
      <c r="PG229" s="0"/>
      <c r="PH229" s="0"/>
      <c r="PI229" s="0"/>
      <c r="PJ229" s="0"/>
      <c r="PK229" s="0"/>
      <c r="PL229" s="0"/>
      <c r="PM229" s="0"/>
      <c r="PN229" s="0"/>
      <c r="PO229" s="0"/>
      <c r="PP229" s="0"/>
      <c r="PQ229" s="0"/>
      <c r="PR229" s="0"/>
      <c r="PS229" s="0"/>
      <c r="PT229" s="0"/>
      <c r="PU229" s="0"/>
      <c r="PV229" s="0"/>
      <c r="PW229" s="0"/>
      <c r="PX229" s="0"/>
      <c r="PY229" s="0"/>
      <c r="PZ229" s="0"/>
      <c r="QA229" s="0"/>
      <c r="QB229" s="0"/>
      <c r="QC229" s="0"/>
      <c r="QD229" s="0"/>
      <c r="QE229" s="0"/>
      <c r="QF229" s="0"/>
      <c r="QG229" s="0"/>
      <c r="QH229" s="0"/>
      <c r="QI229" s="0"/>
      <c r="QJ229" s="0"/>
      <c r="QK229" s="0"/>
      <c r="QL229" s="0"/>
      <c r="QM229" s="0"/>
      <c r="QN229" s="0"/>
      <c r="QO229" s="0"/>
      <c r="QP229" s="0"/>
      <c r="QQ229" s="0"/>
      <c r="QR229" s="0"/>
      <c r="QS229" s="0"/>
      <c r="QT229" s="0"/>
      <c r="QU229" s="0"/>
      <c r="QV229" s="0"/>
      <c r="QW229" s="0"/>
      <c r="QX229" s="0"/>
      <c r="QY229" s="0"/>
      <c r="QZ229" s="0"/>
      <c r="RA229" s="0"/>
      <c r="RB229" s="0"/>
      <c r="RC229" s="0"/>
      <c r="RD229" s="0"/>
      <c r="RE229" s="0"/>
      <c r="RF229" s="0"/>
      <c r="RG229" s="0"/>
      <c r="RH229" s="0"/>
      <c r="RI229" s="0"/>
      <c r="RJ229" s="0"/>
      <c r="RK229" s="0"/>
      <c r="RL229" s="0"/>
      <c r="RM229" s="0"/>
      <c r="RN229" s="0"/>
      <c r="RO229" s="0"/>
      <c r="RP229" s="0"/>
      <c r="RQ229" s="0"/>
      <c r="RR229" s="0"/>
      <c r="RS229" s="0"/>
      <c r="RT229" s="0"/>
      <c r="RU229" s="0"/>
      <c r="RV229" s="0"/>
      <c r="RW229" s="0"/>
      <c r="RX229" s="0"/>
      <c r="RY229" s="0"/>
      <c r="RZ229" s="0"/>
      <c r="SA229" s="0"/>
      <c r="SB229" s="0"/>
      <c r="SC229" s="0"/>
      <c r="SD229" s="0"/>
      <c r="SE229" s="0"/>
      <c r="SF229" s="0"/>
      <c r="SG229" s="0"/>
      <c r="SH229" s="0"/>
      <c r="SI229" s="0"/>
      <c r="SJ229" s="0"/>
      <c r="SK229" s="0"/>
      <c r="SL229" s="0"/>
      <c r="SM229" s="0"/>
      <c r="SN229" s="0"/>
      <c r="SO229" s="0"/>
      <c r="SP229" s="0"/>
      <c r="SQ229" s="0"/>
      <c r="SR229" s="0"/>
      <c r="SS229" s="0"/>
      <c r="ST229" s="0"/>
      <c r="SU229" s="0"/>
      <c r="SV229" s="0"/>
      <c r="SW229" s="0"/>
      <c r="SX229" s="0"/>
      <c r="SY229" s="0"/>
      <c r="SZ229" s="0"/>
      <c r="TA229" s="0"/>
      <c r="TB229" s="0"/>
      <c r="TC229" s="0"/>
      <c r="TD229" s="0"/>
      <c r="TE229" s="0"/>
      <c r="TF229" s="0"/>
      <c r="TG229" s="0"/>
      <c r="TH229" s="0"/>
      <c r="TI229" s="0"/>
      <c r="TJ229" s="0"/>
      <c r="TK229" s="0"/>
      <c r="TL229" s="0"/>
      <c r="TM229" s="0"/>
      <c r="TN229" s="0"/>
      <c r="TO229" s="0"/>
      <c r="TP229" s="0"/>
      <c r="TQ229" s="0"/>
      <c r="TR229" s="0"/>
      <c r="TS229" s="0"/>
      <c r="TT229" s="0"/>
      <c r="TU229" s="0"/>
      <c r="TV229" s="0"/>
      <c r="TW229" s="0"/>
      <c r="TX229" s="0"/>
      <c r="TY229" s="0"/>
      <c r="TZ229" s="0"/>
      <c r="UA229" s="0"/>
      <c r="UB229" s="0"/>
      <c r="UC229" s="0"/>
      <c r="UD229" s="0"/>
      <c r="UE229" s="0"/>
      <c r="UF229" s="0"/>
      <c r="UG229" s="0"/>
      <c r="UH229" s="0"/>
      <c r="UI229" s="0"/>
      <c r="UJ229" s="0"/>
      <c r="UK229" s="0"/>
      <c r="UL229" s="0"/>
      <c r="UM229" s="0"/>
      <c r="UN229" s="0"/>
      <c r="UO229" s="0"/>
      <c r="UP229" s="0"/>
      <c r="UQ229" s="0"/>
      <c r="UR229" s="0"/>
      <c r="US229" s="0"/>
      <c r="UT229" s="0"/>
      <c r="UU229" s="0"/>
      <c r="UV229" s="0"/>
      <c r="UW229" s="0"/>
      <c r="UX229" s="0"/>
      <c r="UY229" s="0"/>
      <c r="UZ229" s="0"/>
      <c r="VA229" s="0"/>
      <c r="VB229" s="0"/>
      <c r="VC229" s="0"/>
      <c r="VD229" s="0"/>
      <c r="VE229" s="0"/>
      <c r="VF229" s="0"/>
      <c r="VG229" s="0"/>
      <c r="VH229" s="0"/>
      <c r="VI229" s="0"/>
      <c r="VJ229" s="0"/>
      <c r="VK229" s="0"/>
      <c r="VL229" s="0"/>
      <c r="VM229" s="0"/>
      <c r="VN229" s="0"/>
      <c r="VO229" s="0"/>
      <c r="VP229" s="0"/>
      <c r="VQ229" s="0"/>
      <c r="VR229" s="0"/>
      <c r="VS229" s="0"/>
      <c r="VT229" s="0"/>
      <c r="VU229" s="0"/>
      <c r="VV229" s="0"/>
      <c r="VW229" s="0"/>
      <c r="VX229" s="0"/>
      <c r="VY229" s="0"/>
      <c r="VZ229" s="0"/>
      <c r="WA229" s="0"/>
      <c r="WB229" s="0"/>
      <c r="WC229" s="0"/>
      <c r="WD229" s="0"/>
      <c r="WE229" s="0"/>
      <c r="WF229" s="0"/>
      <c r="WG229" s="0"/>
      <c r="WH229" s="0"/>
      <c r="WI229" s="0"/>
      <c r="WJ229" s="0"/>
      <c r="WK229" s="0"/>
      <c r="WL229" s="0"/>
      <c r="WM229" s="0"/>
      <c r="WN229" s="0"/>
      <c r="WO229" s="0"/>
      <c r="WP229" s="0"/>
      <c r="WQ229" s="0"/>
      <c r="WR229" s="0"/>
      <c r="WS229" s="0"/>
      <c r="WT229" s="0"/>
      <c r="WU229" s="0"/>
      <c r="WV229" s="0"/>
      <c r="WW229" s="0"/>
      <c r="WX229" s="0"/>
      <c r="WY229" s="0"/>
      <c r="WZ229" s="0"/>
      <c r="XA229" s="0"/>
      <c r="XB229" s="0"/>
      <c r="XC229" s="0"/>
      <c r="XD229" s="0"/>
      <c r="XE229" s="0"/>
      <c r="XF229" s="0"/>
      <c r="XG229" s="0"/>
      <c r="XH229" s="0"/>
      <c r="XI229" s="0"/>
      <c r="XJ229" s="0"/>
      <c r="XK229" s="0"/>
      <c r="XL229" s="0"/>
      <c r="XM229" s="0"/>
      <c r="XN229" s="0"/>
      <c r="XO229" s="0"/>
      <c r="XP229" s="0"/>
      <c r="XQ229" s="0"/>
      <c r="XR229" s="0"/>
      <c r="XS229" s="0"/>
      <c r="XT229" s="0"/>
      <c r="XU229" s="0"/>
      <c r="XV229" s="0"/>
      <c r="XW229" s="0"/>
      <c r="XX229" s="0"/>
      <c r="XY229" s="0"/>
      <c r="XZ229" s="0"/>
      <c r="YA229" s="0"/>
      <c r="YB229" s="0"/>
      <c r="YC229" s="0"/>
      <c r="YD229" s="0"/>
      <c r="YE229" s="0"/>
      <c r="YF229" s="0"/>
      <c r="YG229" s="0"/>
      <c r="YH229" s="0"/>
      <c r="YI229" s="0"/>
      <c r="YJ229" s="0"/>
      <c r="YK229" s="0"/>
      <c r="YL229" s="0"/>
      <c r="YM229" s="0"/>
      <c r="YN229" s="0"/>
      <c r="YO229" s="0"/>
      <c r="YP229" s="0"/>
      <c r="YQ229" s="0"/>
      <c r="YR229" s="0"/>
      <c r="YS229" s="0"/>
      <c r="YT229" s="0"/>
      <c r="YU229" s="0"/>
      <c r="YV229" s="0"/>
      <c r="YW229" s="0"/>
      <c r="YX229" s="0"/>
      <c r="YY229" s="0"/>
      <c r="YZ229" s="0"/>
      <c r="ZA229" s="0"/>
      <c r="ZB229" s="0"/>
      <c r="ZC229" s="0"/>
      <c r="ZD229" s="0"/>
      <c r="ZE229" s="0"/>
      <c r="ZF229" s="0"/>
      <c r="ZG229" s="0"/>
      <c r="ZH229" s="0"/>
      <c r="ZI229" s="0"/>
      <c r="ZJ229" s="0"/>
      <c r="ZK229" s="0"/>
      <c r="ZL229" s="0"/>
      <c r="ZM229" s="0"/>
      <c r="ZN229" s="0"/>
      <c r="ZO229" s="0"/>
      <c r="ZP229" s="0"/>
      <c r="ZQ229" s="0"/>
      <c r="ZR229" s="0"/>
      <c r="ZS229" s="0"/>
      <c r="ZT229" s="0"/>
      <c r="ZU229" s="0"/>
      <c r="ZV229" s="0"/>
      <c r="ZW229" s="0"/>
      <c r="ZX229" s="0"/>
      <c r="ZY229" s="0"/>
      <c r="ZZ229" s="0"/>
      <c r="AAA229" s="0"/>
      <c r="AAB229" s="0"/>
      <c r="AAC229" s="0"/>
      <c r="AAD229" s="0"/>
      <c r="AAE229" s="0"/>
      <c r="AAF229" s="0"/>
      <c r="AAG229" s="0"/>
      <c r="AAH229" s="0"/>
      <c r="AAI229" s="0"/>
      <c r="AAJ229" s="0"/>
      <c r="AAK229" s="0"/>
      <c r="AAL229" s="0"/>
      <c r="AAM229" s="0"/>
      <c r="AAN229" s="0"/>
      <c r="AAO229" s="0"/>
      <c r="AAP229" s="0"/>
      <c r="AAQ229" s="0"/>
      <c r="AAR229" s="0"/>
      <c r="AAS229" s="0"/>
      <c r="AAT229" s="0"/>
      <c r="AAU229" s="0"/>
      <c r="AAV229" s="0"/>
      <c r="AAW229" s="0"/>
      <c r="AAX229" s="0"/>
      <c r="AAY229" s="0"/>
      <c r="AAZ229" s="0"/>
      <c r="ABA229" s="0"/>
      <c r="ABB229" s="0"/>
      <c r="ABC229" s="0"/>
      <c r="ABD229" s="0"/>
      <c r="ABE229" s="0"/>
      <c r="ABF229" s="0"/>
      <c r="ABG229" s="0"/>
      <c r="ABH229" s="0"/>
      <c r="ABI229" s="0"/>
      <c r="ABJ229" s="0"/>
      <c r="ABK229" s="0"/>
      <c r="ABL229" s="0"/>
      <c r="ABM229" s="0"/>
      <c r="ABN229" s="0"/>
      <c r="ABO229" s="0"/>
      <c r="ABP229" s="0"/>
      <c r="ABQ229" s="0"/>
      <c r="ABR229" s="0"/>
      <c r="ABS229" s="0"/>
      <c r="ABT229" s="0"/>
      <c r="ABU229" s="0"/>
      <c r="ABV229" s="0"/>
      <c r="ABW229" s="0"/>
      <c r="ABX229" s="0"/>
      <c r="ABY229" s="0"/>
      <c r="ABZ229" s="0"/>
      <c r="ACA229" s="0"/>
      <c r="ACB229" s="0"/>
      <c r="ACC229" s="0"/>
      <c r="ACD229" s="0"/>
      <c r="ACE229" s="0"/>
      <c r="ACF229" s="0"/>
      <c r="ACG229" s="0"/>
      <c r="ACH229" s="0"/>
      <c r="ACI229" s="0"/>
      <c r="ACJ229" s="0"/>
      <c r="ACK229" s="0"/>
      <c r="ACL229" s="0"/>
      <c r="ACM229" s="0"/>
      <c r="ACN229" s="0"/>
      <c r="ACO229" s="0"/>
      <c r="ACP229" s="0"/>
      <c r="ACQ229" s="0"/>
      <c r="ACR229" s="0"/>
      <c r="ACS229" s="0"/>
      <c r="ACT229" s="0"/>
      <c r="ACU229" s="0"/>
      <c r="ACV229" s="0"/>
      <c r="ACW229" s="0"/>
      <c r="ACX229" s="0"/>
      <c r="ACY229" s="0"/>
      <c r="ACZ229" s="0"/>
      <c r="ADA229" s="0"/>
      <c r="ADB229" s="0"/>
      <c r="ADC229" s="0"/>
      <c r="ADD229" s="0"/>
      <c r="ADE229" s="0"/>
      <c r="ADF229" s="0"/>
      <c r="ADG229" s="0"/>
      <c r="ADH229" s="0"/>
      <c r="ADI229" s="0"/>
      <c r="ADJ229" s="0"/>
      <c r="ADK229" s="0"/>
      <c r="ADL229" s="0"/>
      <c r="ADM229" s="0"/>
      <c r="ADN229" s="0"/>
      <c r="ADO229" s="0"/>
      <c r="ADP229" s="0"/>
      <c r="ADQ229" s="0"/>
      <c r="ADR229" s="0"/>
      <c r="ADS229" s="0"/>
      <c r="ADT229" s="0"/>
      <c r="ADU229" s="0"/>
      <c r="ADV229" s="0"/>
      <c r="ADW229" s="0"/>
      <c r="ADX229" s="0"/>
      <c r="ADY229" s="0"/>
      <c r="ADZ229" s="0"/>
      <c r="AEA229" s="0"/>
      <c r="AEB229" s="0"/>
      <c r="AEC229" s="0"/>
      <c r="AED229" s="0"/>
      <c r="AEE229" s="0"/>
      <c r="AEF229" s="0"/>
      <c r="AEG229" s="0"/>
      <c r="AEH229" s="0"/>
      <c r="AEI229" s="0"/>
      <c r="AEJ229" s="0"/>
      <c r="AEK229" s="0"/>
      <c r="AEL229" s="0"/>
      <c r="AEM229" s="0"/>
      <c r="AEN229" s="0"/>
      <c r="AEO229" s="0"/>
      <c r="AEP229" s="0"/>
      <c r="AEQ229" s="0"/>
      <c r="AER229" s="0"/>
      <c r="AES229" s="0"/>
      <c r="AET229" s="0"/>
      <c r="AEU229" s="0"/>
      <c r="AEV229" s="0"/>
      <c r="AEW229" s="0"/>
      <c r="AEX229" s="0"/>
      <c r="AEY229" s="0"/>
      <c r="AEZ229" s="0"/>
      <c r="AFA229" s="0"/>
      <c r="AFB229" s="0"/>
      <c r="AFC229" s="0"/>
      <c r="AFD229" s="0"/>
      <c r="AFE229" s="0"/>
      <c r="AFF229" s="0"/>
      <c r="AFG229" s="0"/>
      <c r="AFH229" s="0"/>
      <c r="AFI229" s="0"/>
      <c r="AFJ229" s="0"/>
      <c r="AFK229" s="0"/>
      <c r="AFL229" s="0"/>
      <c r="AFM229" s="0"/>
      <c r="AFN229" s="0"/>
      <c r="AFO229" s="0"/>
      <c r="AFP229" s="0"/>
      <c r="AFQ229" s="0"/>
      <c r="AFR229" s="0"/>
      <c r="AFS229" s="0"/>
      <c r="AFT229" s="0"/>
      <c r="AFU229" s="0"/>
      <c r="AFV229" s="0"/>
      <c r="AFW229" s="0"/>
      <c r="AFX229" s="0"/>
      <c r="AFY229" s="0"/>
      <c r="AFZ229" s="0"/>
      <c r="AGA229" s="0"/>
      <c r="AGB229" s="0"/>
      <c r="AGC229" s="0"/>
      <c r="AGD229" s="0"/>
      <c r="AGE229" s="0"/>
      <c r="AGF229" s="0"/>
      <c r="AGG229" s="0"/>
      <c r="AGH229" s="0"/>
      <c r="AGI229" s="0"/>
      <c r="AGJ229" s="0"/>
      <c r="AGK229" s="0"/>
      <c r="AGL229" s="0"/>
      <c r="AGM229" s="0"/>
      <c r="AGN229" s="0"/>
      <c r="AGO229" s="0"/>
      <c r="AGP229" s="0"/>
      <c r="AGQ229" s="0"/>
      <c r="AGR229" s="0"/>
      <c r="AGS229" s="0"/>
      <c r="AGT229" s="0"/>
      <c r="AGU229" s="0"/>
      <c r="AGV229" s="0"/>
      <c r="AGW229" s="0"/>
      <c r="AGX229" s="0"/>
      <c r="AGY229" s="0"/>
      <c r="AGZ229" s="0"/>
      <c r="AHA229" s="0"/>
      <c r="AHB229" s="0"/>
      <c r="AHC229" s="0"/>
      <c r="AHD229" s="0"/>
      <c r="AHE229" s="0"/>
      <c r="AHF229" s="0"/>
      <c r="AHG229" s="0"/>
      <c r="AHH229" s="0"/>
      <c r="AHI229" s="0"/>
      <c r="AHJ229" s="0"/>
      <c r="AHK229" s="0"/>
      <c r="AHL229" s="0"/>
      <c r="AHM229" s="0"/>
      <c r="AHN229" s="0"/>
      <c r="AHO229" s="0"/>
      <c r="AHP229" s="0"/>
      <c r="AHQ229" s="0"/>
      <c r="AHR229" s="0"/>
      <c r="AHS229" s="0"/>
      <c r="AHT229" s="0"/>
      <c r="AHU229" s="0"/>
      <c r="AHV229" s="0"/>
      <c r="AHW229" s="0"/>
      <c r="AHX229" s="0"/>
      <c r="AHY229" s="0"/>
      <c r="AHZ229" s="0"/>
      <c r="AIA229" s="0"/>
      <c r="AIB229" s="0"/>
      <c r="AIC229" s="0"/>
      <c r="AID229" s="0"/>
      <c r="AIE229" s="0"/>
      <c r="AIF229" s="0"/>
      <c r="AIG229" s="0"/>
      <c r="AIH229" s="0"/>
      <c r="AII229" s="0"/>
      <c r="AIJ229" s="0"/>
      <c r="AIK229" s="0"/>
      <c r="AIL229" s="0"/>
      <c r="AIM229" s="0"/>
      <c r="AIN229" s="0"/>
      <c r="AIO229" s="0"/>
      <c r="AIP229" s="0"/>
      <c r="AIQ229" s="0"/>
      <c r="AIR229" s="0"/>
      <c r="AIS229" s="0"/>
      <c r="AIT229" s="0"/>
      <c r="AIU229" s="0"/>
      <c r="AIV229" s="0"/>
      <c r="AIW229" s="0"/>
      <c r="AIX229" s="0"/>
      <c r="AIY229" s="0"/>
      <c r="AIZ229" s="0"/>
      <c r="AJA229" s="0"/>
      <c r="AJB229" s="0"/>
      <c r="AJC229" s="0"/>
      <c r="AJD229" s="0"/>
      <c r="AJE229" s="0"/>
      <c r="AJF229" s="0"/>
      <c r="AJG229" s="0"/>
      <c r="AJH229" s="0"/>
      <c r="AJI229" s="0"/>
      <c r="AJJ229" s="0"/>
      <c r="AJK229" s="0"/>
      <c r="AJL229" s="0"/>
      <c r="AJM229" s="0"/>
      <c r="AJN229" s="0"/>
      <c r="AJO229" s="0"/>
      <c r="AJP229" s="0"/>
      <c r="AJQ229" s="0"/>
      <c r="AJR229" s="0"/>
      <c r="AJS229" s="0"/>
      <c r="AJT229" s="0"/>
      <c r="AJU229" s="0"/>
      <c r="AJV229" s="0"/>
      <c r="AJW229" s="0"/>
      <c r="AJX229" s="0"/>
      <c r="AJY229" s="0"/>
      <c r="AJZ229" s="0"/>
      <c r="AKA229" s="0"/>
      <c r="AKB229" s="0"/>
      <c r="AKC229" s="0"/>
      <c r="AKD229" s="0"/>
      <c r="AKE229" s="0"/>
      <c r="AKF229" s="0"/>
      <c r="AKG229" s="0"/>
      <c r="AKH229" s="0"/>
      <c r="AKI229" s="0"/>
      <c r="AKJ229" s="0"/>
      <c r="AKK229" s="0"/>
      <c r="AKL229" s="0"/>
      <c r="AKM229" s="0"/>
      <c r="AKN229" s="0"/>
      <c r="AKO229" s="0"/>
      <c r="AKP229" s="0"/>
      <c r="AKQ229" s="0"/>
      <c r="AKR229" s="0"/>
      <c r="AKS229" s="0"/>
      <c r="AKT229" s="0"/>
      <c r="AKU229" s="0"/>
      <c r="AKV229" s="0"/>
      <c r="AKW229" s="0"/>
      <c r="AKX229" s="0"/>
      <c r="AKY229" s="0"/>
      <c r="AKZ229" s="0"/>
      <c r="ALA229" s="0"/>
      <c r="ALB229" s="0"/>
      <c r="ALC229" s="0"/>
      <c r="ALD229" s="0"/>
      <c r="ALE229" s="0"/>
      <c r="ALF229" s="0"/>
      <c r="ALG229" s="0"/>
      <c r="ALH229" s="0"/>
      <c r="ALI229" s="0"/>
      <c r="ALJ229" s="0"/>
      <c r="ALK229" s="0"/>
      <c r="ALL229" s="0"/>
      <c r="ALM229" s="0"/>
      <c r="ALN229" s="0"/>
      <c r="ALO229" s="0"/>
      <c r="ALP229" s="0"/>
      <c r="ALQ229" s="0"/>
      <c r="ALR229" s="0"/>
      <c r="ALS229" s="0"/>
      <c r="ALT229" s="0"/>
      <c r="ALU229" s="0"/>
      <c r="ALV229" s="0"/>
      <c r="ALW229" s="0"/>
      <c r="ALX229" s="0"/>
      <c r="ALY229" s="0"/>
      <c r="ALZ229" s="0"/>
      <c r="AMA229" s="0"/>
      <c r="AMB229" s="0"/>
      <c r="AMC229" s="0"/>
      <c r="AMD229" s="0"/>
      <c r="AME229" s="0"/>
      <c r="AMF229" s="0"/>
      <c r="AMG229" s="0"/>
      <c r="AMH229" s="0"/>
      <c r="AMI229" s="0"/>
      <c r="AMJ229" s="0"/>
    </row>
    <row r="230" customFormat="false" ht="15.75" hidden="false" customHeight="true" outlineLevel="0" collapsed="false">
      <c r="A230" s="270"/>
      <c r="B230" s="49"/>
      <c r="C230" s="49"/>
      <c r="D230" s="49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26"/>
      <c r="P230" s="27"/>
      <c r="Q230" s="27"/>
      <c r="R230" s="27"/>
      <c r="S230" s="27"/>
      <c r="T230" s="27"/>
      <c r="U230" s="27"/>
      <c r="V230" s="27"/>
      <c r="W230" s="27"/>
      <c r="X230" s="28"/>
      <c r="Y230" s="226"/>
      <c r="Z230" s="27"/>
      <c r="AA230" s="27"/>
      <c r="AB230" s="27"/>
      <c r="AC230" s="27"/>
      <c r="AD230" s="27"/>
      <c r="AE230" s="27"/>
      <c r="AF230" s="27"/>
      <c r="AG230" s="27"/>
      <c r="AH230" s="28"/>
      <c r="AI230" s="226"/>
      <c r="AJ230" s="27"/>
      <c r="AK230" s="27"/>
      <c r="AL230" s="27"/>
      <c r="AM230" s="27"/>
      <c r="AN230" s="27"/>
      <c r="AO230" s="27"/>
      <c r="AP230" s="27"/>
      <c r="AQ230" s="27"/>
      <c r="AR230" s="28"/>
      <c r="AS230" s="226"/>
      <c r="AT230" s="27"/>
      <c r="AU230" s="27"/>
      <c r="AV230" s="27"/>
      <c r="AW230" s="27"/>
      <c r="AX230" s="27"/>
      <c r="AY230" s="27"/>
      <c r="AZ230" s="27"/>
      <c r="BA230" s="27"/>
      <c r="BB230" s="28"/>
      <c r="BC230" s="0"/>
      <c r="BD230" s="0"/>
      <c r="BE230" s="0"/>
      <c r="BF230" s="0"/>
      <c r="BG230" s="0"/>
      <c r="BH230" s="0"/>
      <c r="BI230" s="0"/>
      <c r="BJ230" s="0"/>
      <c r="BK230" s="0"/>
      <c r="BL230" s="0"/>
      <c r="BM230" s="0"/>
      <c r="BN230" s="0"/>
      <c r="BO230" s="0"/>
      <c r="BP230" s="0"/>
      <c r="BQ230" s="0"/>
      <c r="BR230" s="0"/>
      <c r="BS230" s="0"/>
      <c r="BT230" s="0"/>
      <c r="BU230" s="0"/>
      <c r="BV230" s="0"/>
      <c r="BW230" s="0"/>
      <c r="BX230" s="0"/>
      <c r="BY230" s="0"/>
      <c r="BZ230" s="0"/>
      <c r="CA230" s="0"/>
      <c r="CB230" s="0"/>
      <c r="CC230" s="0"/>
      <c r="CD230" s="0"/>
      <c r="CE230" s="0"/>
      <c r="CF230" s="0"/>
      <c r="CG230" s="0"/>
      <c r="CH230" s="0"/>
      <c r="CI230" s="0"/>
      <c r="CJ230" s="0"/>
      <c r="CK230" s="0"/>
      <c r="CL230" s="0"/>
      <c r="CM230" s="0"/>
      <c r="CN230" s="0"/>
      <c r="CO230" s="0"/>
      <c r="CP230" s="0"/>
      <c r="CQ230" s="0"/>
      <c r="CR230" s="0"/>
      <c r="CS230" s="0"/>
      <c r="CT230" s="0"/>
      <c r="CU230" s="0"/>
      <c r="CV230" s="0"/>
      <c r="CW230" s="0"/>
      <c r="CX230" s="0"/>
      <c r="CY230" s="0"/>
      <c r="CZ230" s="0"/>
      <c r="DA230" s="0"/>
      <c r="DB230" s="0"/>
      <c r="DC230" s="0"/>
      <c r="DD230" s="0"/>
      <c r="DE230" s="0"/>
      <c r="DF230" s="0"/>
      <c r="DG230" s="0"/>
      <c r="DH230" s="0"/>
      <c r="DI230" s="0"/>
      <c r="DJ230" s="0"/>
      <c r="DK230" s="0"/>
      <c r="DL230" s="0"/>
      <c r="DM230" s="0"/>
      <c r="DN230" s="0"/>
      <c r="DO230" s="0"/>
      <c r="DP230" s="0"/>
      <c r="DQ230" s="0"/>
      <c r="DR230" s="0"/>
      <c r="DS230" s="0"/>
      <c r="DT230" s="0"/>
      <c r="DU230" s="0"/>
      <c r="DV230" s="0"/>
      <c r="DW230" s="0"/>
      <c r="DX230" s="0"/>
      <c r="DY230" s="0"/>
      <c r="DZ230" s="0"/>
      <c r="EA230" s="0"/>
      <c r="EB230" s="0"/>
      <c r="EC230" s="0"/>
      <c r="ED230" s="0"/>
      <c r="EE230" s="0"/>
      <c r="EF230" s="0"/>
      <c r="EG230" s="0"/>
      <c r="EH230" s="0"/>
      <c r="EI230" s="0"/>
      <c r="EJ230" s="0"/>
      <c r="EK230" s="0"/>
      <c r="EL230" s="0"/>
      <c r="EM230" s="0"/>
      <c r="EN230" s="0"/>
      <c r="EO230" s="0"/>
      <c r="EP230" s="0"/>
      <c r="EQ230" s="0"/>
      <c r="ER230" s="0"/>
      <c r="ES230" s="0"/>
      <c r="ET230" s="0"/>
      <c r="EU230" s="0"/>
      <c r="EV230" s="0"/>
      <c r="EW230" s="0"/>
      <c r="EX230" s="0"/>
      <c r="EY230" s="0"/>
      <c r="EZ230" s="0"/>
      <c r="FA230" s="0"/>
      <c r="FB230" s="0"/>
      <c r="FC230" s="0"/>
      <c r="FD230" s="0"/>
      <c r="FE230" s="0"/>
      <c r="FF230" s="0"/>
      <c r="FG230" s="0"/>
      <c r="FH230" s="0"/>
      <c r="FI230" s="0"/>
      <c r="FJ230" s="0"/>
      <c r="FK230" s="0"/>
      <c r="FL230" s="0"/>
      <c r="FM230" s="0"/>
      <c r="FN230" s="0"/>
      <c r="FO230" s="0"/>
      <c r="FP230" s="0"/>
      <c r="FQ230" s="0"/>
      <c r="FR230" s="0"/>
      <c r="FS230" s="0"/>
      <c r="FT230" s="0"/>
      <c r="FU230" s="0"/>
      <c r="FV230" s="0"/>
      <c r="FW230" s="0"/>
      <c r="FX230" s="0"/>
      <c r="FY230" s="0"/>
      <c r="FZ230" s="0"/>
      <c r="GA230" s="0"/>
      <c r="GB230" s="0"/>
      <c r="GC230" s="0"/>
      <c r="GD230" s="0"/>
      <c r="GE230" s="0"/>
      <c r="GF230" s="0"/>
      <c r="GG230" s="0"/>
      <c r="GH230" s="0"/>
      <c r="GI230" s="0"/>
      <c r="GJ230" s="0"/>
      <c r="GK230" s="0"/>
      <c r="GL230" s="0"/>
      <c r="GM230" s="0"/>
      <c r="GN230" s="0"/>
      <c r="GO230" s="0"/>
      <c r="GP230" s="0"/>
      <c r="GQ230" s="0"/>
      <c r="GR230" s="0"/>
      <c r="GS230" s="0"/>
      <c r="GT230" s="0"/>
      <c r="GU230" s="0"/>
      <c r="GV230" s="0"/>
      <c r="GW230" s="0"/>
      <c r="GX230" s="0"/>
      <c r="GY230" s="0"/>
      <c r="GZ230" s="0"/>
      <c r="HA230" s="0"/>
      <c r="HB230" s="0"/>
      <c r="HC230" s="0"/>
      <c r="HD230" s="0"/>
      <c r="HE230" s="0"/>
      <c r="HF230" s="0"/>
      <c r="HG230" s="0"/>
      <c r="HH230" s="0"/>
      <c r="HI230" s="0"/>
      <c r="HJ230" s="0"/>
      <c r="HK230" s="0"/>
      <c r="HL230" s="0"/>
      <c r="HM230" s="0"/>
      <c r="HN230" s="0"/>
      <c r="HO230" s="0"/>
      <c r="HP230" s="0"/>
      <c r="HQ230" s="0"/>
      <c r="HR230" s="0"/>
      <c r="HS230" s="0"/>
      <c r="HT230" s="0"/>
      <c r="HU230" s="0"/>
      <c r="HV230" s="0"/>
      <c r="HW230" s="0"/>
      <c r="HX230" s="0"/>
      <c r="HY230" s="0"/>
      <c r="HZ230" s="0"/>
      <c r="IA230" s="0"/>
      <c r="IB230" s="0"/>
      <c r="IC230" s="0"/>
      <c r="ID230" s="0"/>
      <c r="IE230" s="0"/>
      <c r="IF230" s="0"/>
      <c r="IG230" s="0"/>
      <c r="IH230" s="0"/>
      <c r="II230" s="0"/>
      <c r="IJ230" s="0"/>
      <c r="IK230" s="0"/>
      <c r="IL230" s="0"/>
      <c r="IM230" s="0"/>
      <c r="IN230" s="0"/>
      <c r="IO230" s="0"/>
      <c r="IP230" s="0"/>
      <c r="IQ230" s="0"/>
      <c r="IR230" s="0"/>
      <c r="IS230" s="0"/>
      <c r="IT230" s="0"/>
      <c r="IU230" s="0"/>
      <c r="IV230" s="0"/>
      <c r="IW230" s="0"/>
      <c r="IX230" s="0"/>
      <c r="IY230" s="0"/>
      <c r="IZ230" s="0"/>
      <c r="JA230" s="0"/>
      <c r="JB230" s="0"/>
      <c r="JC230" s="0"/>
      <c r="JD230" s="0"/>
      <c r="JE230" s="0"/>
      <c r="JF230" s="0"/>
      <c r="JG230" s="0"/>
      <c r="JH230" s="0"/>
      <c r="JI230" s="0"/>
      <c r="JJ230" s="0"/>
      <c r="JK230" s="0"/>
      <c r="JL230" s="0"/>
      <c r="JM230" s="0"/>
      <c r="JN230" s="0"/>
      <c r="JO230" s="0"/>
      <c r="JP230" s="0"/>
      <c r="JQ230" s="0"/>
      <c r="JR230" s="0"/>
      <c r="JS230" s="0"/>
      <c r="JT230" s="0"/>
      <c r="JU230" s="0"/>
      <c r="JV230" s="0"/>
      <c r="JW230" s="0"/>
      <c r="JX230" s="0"/>
      <c r="JY230" s="0"/>
      <c r="JZ230" s="0"/>
      <c r="KA230" s="0"/>
      <c r="KB230" s="0"/>
      <c r="KC230" s="0"/>
      <c r="KD230" s="0"/>
      <c r="KE230" s="0"/>
      <c r="KF230" s="0"/>
      <c r="KG230" s="0"/>
      <c r="KH230" s="0"/>
      <c r="KI230" s="0"/>
      <c r="KJ230" s="0"/>
      <c r="KK230" s="0"/>
      <c r="KL230" s="0"/>
      <c r="KM230" s="0"/>
      <c r="KN230" s="0"/>
      <c r="KO230" s="0"/>
      <c r="KP230" s="0"/>
      <c r="KQ230" s="0"/>
      <c r="KR230" s="0"/>
      <c r="KS230" s="0"/>
      <c r="KT230" s="0"/>
      <c r="KU230" s="0"/>
      <c r="KV230" s="0"/>
      <c r="KW230" s="0"/>
      <c r="KX230" s="0"/>
      <c r="KY230" s="0"/>
      <c r="KZ230" s="0"/>
      <c r="LA230" s="0"/>
      <c r="LB230" s="0"/>
      <c r="LC230" s="0"/>
      <c r="LD230" s="0"/>
      <c r="LE230" s="0"/>
      <c r="LF230" s="0"/>
      <c r="LG230" s="0"/>
      <c r="LH230" s="0"/>
      <c r="LI230" s="0"/>
      <c r="LJ230" s="0"/>
      <c r="LK230" s="0"/>
      <c r="LL230" s="0"/>
      <c r="LM230" s="0"/>
      <c r="LN230" s="0"/>
      <c r="LO230" s="0"/>
      <c r="LP230" s="0"/>
      <c r="LQ230" s="0"/>
      <c r="LR230" s="0"/>
      <c r="LS230" s="0"/>
      <c r="LT230" s="0"/>
      <c r="LU230" s="0"/>
      <c r="LV230" s="0"/>
      <c r="LW230" s="0"/>
      <c r="LX230" s="0"/>
      <c r="LY230" s="0"/>
      <c r="LZ230" s="0"/>
      <c r="MA230" s="0"/>
      <c r="MB230" s="0"/>
      <c r="MC230" s="0"/>
      <c r="MD230" s="0"/>
      <c r="ME230" s="0"/>
      <c r="MF230" s="0"/>
      <c r="MG230" s="0"/>
      <c r="MH230" s="0"/>
      <c r="MI230" s="0"/>
      <c r="MJ230" s="0"/>
      <c r="MK230" s="0"/>
      <c r="ML230" s="0"/>
      <c r="MM230" s="0"/>
      <c r="MN230" s="0"/>
      <c r="MO230" s="0"/>
      <c r="MP230" s="0"/>
      <c r="MQ230" s="0"/>
      <c r="MR230" s="0"/>
      <c r="MS230" s="0"/>
      <c r="MT230" s="0"/>
      <c r="MU230" s="0"/>
      <c r="MV230" s="0"/>
      <c r="MW230" s="0"/>
      <c r="MX230" s="0"/>
      <c r="MY230" s="0"/>
      <c r="MZ230" s="0"/>
      <c r="NA230" s="0"/>
      <c r="NB230" s="0"/>
      <c r="NC230" s="0"/>
      <c r="ND230" s="0"/>
      <c r="NE230" s="0"/>
      <c r="NF230" s="0"/>
      <c r="NG230" s="0"/>
      <c r="NH230" s="0"/>
      <c r="NI230" s="0"/>
      <c r="NJ230" s="0"/>
      <c r="NK230" s="0"/>
      <c r="NL230" s="0"/>
      <c r="NM230" s="0"/>
      <c r="NN230" s="0"/>
      <c r="NO230" s="0"/>
      <c r="NP230" s="0"/>
      <c r="NQ230" s="0"/>
      <c r="NR230" s="0"/>
      <c r="NS230" s="0"/>
      <c r="NT230" s="0"/>
      <c r="NU230" s="0"/>
      <c r="NV230" s="0"/>
      <c r="NW230" s="0"/>
      <c r="NX230" s="0"/>
      <c r="NY230" s="0"/>
      <c r="NZ230" s="0"/>
      <c r="OA230" s="0"/>
      <c r="OB230" s="0"/>
      <c r="OC230" s="0"/>
      <c r="OD230" s="0"/>
      <c r="OE230" s="0"/>
      <c r="OF230" s="0"/>
      <c r="OG230" s="0"/>
      <c r="OH230" s="0"/>
      <c r="OI230" s="0"/>
      <c r="OJ230" s="0"/>
      <c r="OK230" s="0"/>
      <c r="OL230" s="0"/>
      <c r="OM230" s="0"/>
      <c r="ON230" s="0"/>
      <c r="OO230" s="0"/>
      <c r="OP230" s="0"/>
      <c r="OQ230" s="0"/>
      <c r="OR230" s="0"/>
      <c r="OS230" s="0"/>
      <c r="OT230" s="0"/>
      <c r="OU230" s="0"/>
      <c r="OV230" s="0"/>
      <c r="OW230" s="0"/>
      <c r="OX230" s="0"/>
      <c r="OY230" s="0"/>
      <c r="OZ230" s="0"/>
      <c r="PA230" s="0"/>
      <c r="PB230" s="0"/>
      <c r="PC230" s="0"/>
      <c r="PD230" s="0"/>
      <c r="PE230" s="0"/>
      <c r="PF230" s="0"/>
      <c r="PG230" s="0"/>
      <c r="PH230" s="0"/>
      <c r="PI230" s="0"/>
      <c r="PJ230" s="0"/>
      <c r="PK230" s="0"/>
      <c r="PL230" s="0"/>
      <c r="PM230" s="0"/>
      <c r="PN230" s="0"/>
      <c r="PO230" s="0"/>
      <c r="PP230" s="0"/>
      <c r="PQ230" s="0"/>
      <c r="PR230" s="0"/>
      <c r="PS230" s="0"/>
      <c r="PT230" s="0"/>
      <c r="PU230" s="0"/>
      <c r="PV230" s="0"/>
      <c r="PW230" s="0"/>
      <c r="PX230" s="0"/>
      <c r="PY230" s="0"/>
      <c r="PZ230" s="0"/>
      <c r="QA230" s="0"/>
      <c r="QB230" s="0"/>
      <c r="QC230" s="0"/>
      <c r="QD230" s="0"/>
      <c r="QE230" s="0"/>
      <c r="QF230" s="0"/>
      <c r="QG230" s="0"/>
      <c r="QH230" s="0"/>
      <c r="QI230" s="0"/>
      <c r="QJ230" s="0"/>
      <c r="QK230" s="0"/>
      <c r="QL230" s="0"/>
      <c r="QM230" s="0"/>
      <c r="QN230" s="0"/>
      <c r="QO230" s="0"/>
      <c r="QP230" s="0"/>
      <c r="QQ230" s="0"/>
      <c r="QR230" s="0"/>
      <c r="QS230" s="0"/>
      <c r="QT230" s="0"/>
      <c r="QU230" s="0"/>
      <c r="QV230" s="0"/>
      <c r="QW230" s="0"/>
      <c r="QX230" s="0"/>
      <c r="QY230" s="0"/>
      <c r="QZ230" s="0"/>
      <c r="RA230" s="0"/>
      <c r="RB230" s="0"/>
      <c r="RC230" s="0"/>
      <c r="RD230" s="0"/>
      <c r="RE230" s="0"/>
      <c r="RF230" s="0"/>
      <c r="RG230" s="0"/>
      <c r="RH230" s="0"/>
      <c r="RI230" s="0"/>
      <c r="RJ230" s="0"/>
      <c r="RK230" s="0"/>
      <c r="RL230" s="0"/>
      <c r="RM230" s="0"/>
      <c r="RN230" s="0"/>
      <c r="RO230" s="0"/>
      <c r="RP230" s="0"/>
      <c r="RQ230" s="0"/>
      <c r="RR230" s="0"/>
      <c r="RS230" s="0"/>
      <c r="RT230" s="0"/>
      <c r="RU230" s="0"/>
      <c r="RV230" s="0"/>
      <c r="RW230" s="0"/>
      <c r="RX230" s="0"/>
      <c r="RY230" s="0"/>
      <c r="RZ230" s="0"/>
      <c r="SA230" s="0"/>
      <c r="SB230" s="0"/>
      <c r="SC230" s="0"/>
      <c r="SD230" s="0"/>
      <c r="SE230" s="0"/>
      <c r="SF230" s="0"/>
      <c r="SG230" s="0"/>
      <c r="SH230" s="0"/>
      <c r="SI230" s="0"/>
      <c r="SJ230" s="0"/>
      <c r="SK230" s="0"/>
      <c r="SL230" s="0"/>
      <c r="SM230" s="0"/>
      <c r="SN230" s="0"/>
      <c r="SO230" s="0"/>
      <c r="SP230" s="0"/>
      <c r="SQ230" s="0"/>
      <c r="SR230" s="0"/>
      <c r="SS230" s="0"/>
      <c r="ST230" s="0"/>
      <c r="SU230" s="0"/>
      <c r="SV230" s="0"/>
      <c r="SW230" s="0"/>
      <c r="SX230" s="0"/>
      <c r="SY230" s="0"/>
      <c r="SZ230" s="0"/>
      <c r="TA230" s="0"/>
      <c r="TB230" s="0"/>
      <c r="TC230" s="0"/>
      <c r="TD230" s="0"/>
      <c r="TE230" s="0"/>
      <c r="TF230" s="0"/>
      <c r="TG230" s="0"/>
      <c r="TH230" s="0"/>
      <c r="TI230" s="0"/>
      <c r="TJ230" s="0"/>
      <c r="TK230" s="0"/>
      <c r="TL230" s="0"/>
      <c r="TM230" s="0"/>
      <c r="TN230" s="0"/>
      <c r="TO230" s="0"/>
      <c r="TP230" s="0"/>
      <c r="TQ230" s="0"/>
      <c r="TR230" s="0"/>
      <c r="TS230" s="0"/>
      <c r="TT230" s="0"/>
      <c r="TU230" s="0"/>
      <c r="TV230" s="0"/>
      <c r="TW230" s="0"/>
      <c r="TX230" s="0"/>
      <c r="TY230" s="0"/>
      <c r="TZ230" s="0"/>
      <c r="UA230" s="0"/>
      <c r="UB230" s="0"/>
      <c r="UC230" s="0"/>
      <c r="UD230" s="0"/>
      <c r="UE230" s="0"/>
      <c r="UF230" s="0"/>
      <c r="UG230" s="0"/>
      <c r="UH230" s="0"/>
      <c r="UI230" s="0"/>
      <c r="UJ230" s="0"/>
      <c r="UK230" s="0"/>
      <c r="UL230" s="0"/>
      <c r="UM230" s="0"/>
      <c r="UN230" s="0"/>
      <c r="UO230" s="0"/>
      <c r="UP230" s="0"/>
      <c r="UQ230" s="0"/>
      <c r="UR230" s="0"/>
      <c r="US230" s="0"/>
      <c r="UT230" s="0"/>
      <c r="UU230" s="0"/>
      <c r="UV230" s="0"/>
      <c r="UW230" s="0"/>
      <c r="UX230" s="0"/>
      <c r="UY230" s="0"/>
      <c r="UZ230" s="0"/>
      <c r="VA230" s="0"/>
      <c r="VB230" s="0"/>
      <c r="VC230" s="0"/>
      <c r="VD230" s="0"/>
      <c r="VE230" s="0"/>
      <c r="VF230" s="0"/>
      <c r="VG230" s="0"/>
      <c r="VH230" s="0"/>
      <c r="VI230" s="0"/>
      <c r="VJ230" s="0"/>
      <c r="VK230" s="0"/>
      <c r="VL230" s="0"/>
      <c r="VM230" s="0"/>
      <c r="VN230" s="0"/>
      <c r="VO230" s="0"/>
      <c r="VP230" s="0"/>
      <c r="VQ230" s="0"/>
      <c r="VR230" s="0"/>
      <c r="VS230" s="0"/>
      <c r="VT230" s="0"/>
      <c r="VU230" s="0"/>
      <c r="VV230" s="0"/>
      <c r="VW230" s="0"/>
      <c r="VX230" s="0"/>
      <c r="VY230" s="0"/>
      <c r="VZ230" s="0"/>
      <c r="WA230" s="0"/>
      <c r="WB230" s="0"/>
      <c r="WC230" s="0"/>
      <c r="WD230" s="0"/>
      <c r="WE230" s="0"/>
      <c r="WF230" s="0"/>
      <c r="WG230" s="0"/>
      <c r="WH230" s="0"/>
      <c r="WI230" s="0"/>
      <c r="WJ230" s="0"/>
      <c r="WK230" s="0"/>
      <c r="WL230" s="0"/>
      <c r="WM230" s="0"/>
      <c r="WN230" s="0"/>
      <c r="WO230" s="0"/>
      <c r="WP230" s="0"/>
      <c r="WQ230" s="0"/>
      <c r="WR230" s="0"/>
      <c r="WS230" s="0"/>
      <c r="WT230" s="0"/>
      <c r="WU230" s="0"/>
      <c r="WV230" s="0"/>
      <c r="WW230" s="0"/>
      <c r="WX230" s="0"/>
      <c r="WY230" s="0"/>
      <c r="WZ230" s="0"/>
      <c r="XA230" s="0"/>
      <c r="XB230" s="0"/>
      <c r="XC230" s="0"/>
      <c r="XD230" s="0"/>
      <c r="XE230" s="0"/>
      <c r="XF230" s="0"/>
      <c r="XG230" s="0"/>
      <c r="XH230" s="0"/>
      <c r="XI230" s="0"/>
      <c r="XJ230" s="0"/>
      <c r="XK230" s="0"/>
      <c r="XL230" s="0"/>
      <c r="XM230" s="0"/>
      <c r="XN230" s="0"/>
      <c r="XO230" s="0"/>
      <c r="XP230" s="0"/>
      <c r="XQ230" s="0"/>
      <c r="XR230" s="0"/>
      <c r="XS230" s="0"/>
      <c r="XT230" s="0"/>
      <c r="XU230" s="0"/>
      <c r="XV230" s="0"/>
      <c r="XW230" s="0"/>
      <c r="XX230" s="0"/>
      <c r="XY230" s="0"/>
      <c r="XZ230" s="0"/>
      <c r="YA230" s="0"/>
      <c r="YB230" s="0"/>
      <c r="YC230" s="0"/>
      <c r="YD230" s="0"/>
      <c r="YE230" s="0"/>
      <c r="YF230" s="0"/>
      <c r="YG230" s="0"/>
      <c r="YH230" s="0"/>
      <c r="YI230" s="0"/>
      <c r="YJ230" s="0"/>
      <c r="YK230" s="0"/>
      <c r="YL230" s="0"/>
      <c r="YM230" s="0"/>
      <c r="YN230" s="0"/>
      <c r="YO230" s="0"/>
      <c r="YP230" s="0"/>
      <c r="YQ230" s="0"/>
      <c r="YR230" s="0"/>
      <c r="YS230" s="0"/>
      <c r="YT230" s="0"/>
      <c r="YU230" s="0"/>
      <c r="YV230" s="0"/>
      <c r="YW230" s="0"/>
      <c r="YX230" s="0"/>
      <c r="YY230" s="0"/>
      <c r="YZ230" s="0"/>
      <c r="ZA230" s="0"/>
      <c r="ZB230" s="0"/>
      <c r="ZC230" s="0"/>
      <c r="ZD230" s="0"/>
      <c r="ZE230" s="0"/>
      <c r="ZF230" s="0"/>
      <c r="ZG230" s="0"/>
      <c r="ZH230" s="0"/>
      <c r="ZI230" s="0"/>
      <c r="ZJ230" s="0"/>
      <c r="ZK230" s="0"/>
      <c r="ZL230" s="0"/>
      <c r="ZM230" s="0"/>
      <c r="ZN230" s="0"/>
      <c r="ZO230" s="0"/>
      <c r="ZP230" s="0"/>
      <c r="ZQ230" s="0"/>
      <c r="ZR230" s="0"/>
      <c r="ZS230" s="0"/>
      <c r="ZT230" s="0"/>
      <c r="ZU230" s="0"/>
      <c r="ZV230" s="0"/>
      <c r="ZW230" s="0"/>
      <c r="ZX230" s="0"/>
      <c r="ZY230" s="0"/>
      <c r="ZZ230" s="0"/>
      <c r="AAA230" s="0"/>
      <c r="AAB230" s="0"/>
      <c r="AAC230" s="0"/>
      <c r="AAD230" s="0"/>
      <c r="AAE230" s="0"/>
      <c r="AAF230" s="0"/>
      <c r="AAG230" s="0"/>
      <c r="AAH230" s="0"/>
      <c r="AAI230" s="0"/>
      <c r="AAJ230" s="0"/>
      <c r="AAK230" s="0"/>
      <c r="AAL230" s="0"/>
      <c r="AAM230" s="0"/>
      <c r="AAN230" s="0"/>
      <c r="AAO230" s="0"/>
      <c r="AAP230" s="0"/>
      <c r="AAQ230" s="0"/>
      <c r="AAR230" s="0"/>
      <c r="AAS230" s="0"/>
      <c r="AAT230" s="0"/>
      <c r="AAU230" s="0"/>
      <c r="AAV230" s="0"/>
      <c r="AAW230" s="0"/>
      <c r="AAX230" s="0"/>
      <c r="AAY230" s="0"/>
      <c r="AAZ230" s="0"/>
      <c r="ABA230" s="0"/>
      <c r="ABB230" s="0"/>
      <c r="ABC230" s="0"/>
      <c r="ABD230" s="0"/>
      <c r="ABE230" s="0"/>
      <c r="ABF230" s="0"/>
      <c r="ABG230" s="0"/>
      <c r="ABH230" s="0"/>
      <c r="ABI230" s="0"/>
      <c r="ABJ230" s="0"/>
      <c r="ABK230" s="0"/>
      <c r="ABL230" s="0"/>
      <c r="ABM230" s="0"/>
      <c r="ABN230" s="0"/>
      <c r="ABO230" s="0"/>
      <c r="ABP230" s="0"/>
      <c r="ABQ230" s="0"/>
      <c r="ABR230" s="0"/>
      <c r="ABS230" s="0"/>
      <c r="ABT230" s="0"/>
      <c r="ABU230" s="0"/>
      <c r="ABV230" s="0"/>
      <c r="ABW230" s="0"/>
      <c r="ABX230" s="0"/>
      <c r="ABY230" s="0"/>
      <c r="ABZ230" s="0"/>
      <c r="ACA230" s="0"/>
      <c r="ACB230" s="0"/>
      <c r="ACC230" s="0"/>
      <c r="ACD230" s="0"/>
      <c r="ACE230" s="0"/>
      <c r="ACF230" s="0"/>
      <c r="ACG230" s="0"/>
      <c r="ACH230" s="0"/>
      <c r="ACI230" s="0"/>
      <c r="ACJ230" s="0"/>
      <c r="ACK230" s="0"/>
      <c r="ACL230" s="0"/>
      <c r="ACM230" s="0"/>
      <c r="ACN230" s="0"/>
      <c r="ACO230" s="0"/>
      <c r="ACP230" s="0"/>
      <c r="ACQ230" s="0"/>
      <c r="ACR230" s="0"/>
      <c r="ACS230" s="0"/>
      <c r="ACT230" s="0"/>
      <c r="ACU230" s="0"/>
      <c r="ACV230" s="0"/>
      <c r="ACW230" s="0"/>
      <c r="ACX230" s="0"/>
      <c r="ACY230" s="0"/>
      <c r="ACZ230" s="0"/>
      <c r="ADA230" s="0"/>
      <c r="ADB230" s="0"/>
      <c r="ADC230" s="0"/>
      <c r="ADD230" s="0"/>
      <c r="ADE230" s="0"/>
      <c r="ADF230" s="0"/>
      <c r="ADG230" s="0"/>
      <c r="ADH230" s="0"/>
      <c r="ADI230" s="0"/>
      <c r="ADJ230" s="0"/>
      <c r="ADK230" s="0"/>
      <c r="ADL230" s="0"/>
      <c r="ADM230" s="0"/>
      <c r="ADN230" s="0"/>
      <c r="ADO230" s="0"/>
      <c r="ADP230" s="0"/>
      <c r="ADQ230" s="0"/>
      <c r="ADR230" s="0"/>
      <c r="ADS230" s="0"/>
      <c r="ADT230" s="0"/>
      <c r="ADU230" s="0"/>
      <c r="ADV230" s="0"/>
      <c r="ADW230" s="0"/>
      <c r="ADX230" s="0"/>
      <c r="ADY230" s="0"/>
      <c r="ADZ230" s="0"/>
      <c r="AEA230" s="0"/>
      <c r="AEB230" s="0"/>
      <c r="AEC230" s="0"/>
      <c r="AED230" s="0"/>
      <c r="AEE230" s="0"/>
      <c r="AEF230" s="0"/>
      <c r="AEG230" s="0"/>
      <c r="AEH230" s="0"/>
      <c r="AEI230" s="0"/>
      <c r="AEJ230" s="0"/>
      <c r="AEK230" s="0"/>
      <c r="AEL230" s="0"/>
      <c r="AEM230" s="0"/>
      <c r="AEN230" s="0"/>
      <c r="AEO230" s="0"/>
      <c r="AEP230" s="0"/>
      <c r="AEQ230" s="0"/>
      <c r="AER230" s="0"/>
      <c r="AES230" s="0"/>
      <c r="AET230" s="0"/>
      <c r="AEU230" s="0"/>
      <c r="AEV230" s="0"/>
      <c r="AEW230" s="0"/>
      <c r="AEX230" s="0"/>
      <c r="AEY230" s="0"/>
      <c r="AEZ230" s="0"/>
      <c r="AFA230" s="0"/>
      <c r="AFB230" s="0"/>
      <c r="AFC230" s="0"/>
      <c r="AFD230" s="0"/>
      <c r="AFE230" s="0"/>
      <c r="AFF230" s="0"/>
      <c r="AFG230" s="0"/>
      <c r="AFH230" s="0"/>
      <c r="AFI230" s="0"/>
      <c r="AFJ230" s="0"/>
      <c r="AFK230" s="0"/>
      <c r="AFL230" s="0"/>
      <c r="AFM230" s="0"/>
      <c r="AFN230" s="0"/>
      <c r="AFO230" s="0"/>
      <c r="AFP230" s="0"/>
      <c r="AFQ230" s="0"/>
      <c r="AFR230" s="0"/>
      <c r="AFS230" s="0"/>
      <c r="AFT230" s="0"/>
      <c r="AFU230" s="0"/>
      <c r="AFV230" s="0"/>
      <c r="AFW230" s="0"/>
      <c r="AFX230" s="0"/>
      <c r="AFY230" s="0"/>
      <c r="AFZ230" s="0"/>
      <c r="AGA230" s="0"/>
      <c r="AGB230" s="0"/>
      <c r="AGC230" s="0"/>
      <c r="AGD230" s="0"/>
      <c r="AGE230" s="0"/>
      <c r="AGF230" s="0"/>
      <c r="AGG230" s="0"/>
      <c r="AGH230" s="0"/>
      <c r="AGI230" s="0"/>
      <c r="AGJ230" s="0"/>
      <c r="AGK230" s="0"/>
      <c r="AGL230" s="0"/>
      <c r="AGM230" s="0"/>
      <c r="AGN230" s="0"/>
      <c r="AGO230" s="0"/>
      <c r="AGP230" s="0"/>
      <c r="AGQ230" s="0"/>
      <c r="AGR230" s="0"/>
      <c r="AGS230" s="0"/>
      <c r="AGT230" s="0"/>
      <c r="AGU230" s="0"/>
      <c r="AGV230" s="0"/>
      <c r="AGW230" s="0"/>
      <c r="AGX230" s="0"/>
      <c r="AGY230" s="0"/>
      <c r="AGZ230" s="0"/>
      <c r="AHA230" s="0"/>
      <c r="AHB230" s="0"/>
      <c r="AHC230" s="0"/>
      <c r="AHD230" s="0"/>
      <c r="AHE230" s="0"/>
      <c r="AHF230" s="0"/>
      <c r="AHG230" s="0"/>
      <c r="AHH230" s="0"/>
      <c r="AHI230" s="0"/>
      <c r="AHJ230" s="0"/>
      <c r="AHK230" s="0"/>
      <c r="AHL230" s="0"/>
      <c r="AHM230" s="0"/>
      <c r="AHN230" s="0"/>
      <c r="AHO230" s="0"/>
      <c r="AHP230" s="0"/>
      <c r="AHQ230" s="0"/>
      <c r="AHR230" s="0"/>
      <c r="AHS230" s="0"/>
      <c r="AHT230" s="0"/>
      <c r="AHU230" s="0"/>
      <c r="AHV230" s="0"/>
      <c r="AHW230" s="0"/>
      <c r="AHX230" s="0"/>
      <c r="AHY230" s="0"/>
      <c r="AHZ230" s="0"/>
      <c r="AIA230" s="0"/>
      <c r="AIB230" s="0"/>
      <c r="AIC230" s="0"/>
      <c r="AID230" s="0"/>
      <c r="AIE230" s="0"/>
      <c r="AIF230" s="0"/>
      <c r="AIG230" s="0"/>
      <c r="AIH230" s="0"/>
      <c r="AII230" s="0"/>
      <c r="AIJ230" s="0"/>
      <c r="AIK230" s="0"/>
      <c r="AIL230" s="0"/>
      <c r="AIM230" s="0"/>
      <c r="AIN230" s="0"/>
      <c r="AIO230" s="0"/>
      <c r="AIP230" s="0"/>
      <c r="AIQ230" s="0"/>
      <c r="AIR230" s="0"/>
      <c r="AIS230" s="0"/>
      <c r="AIT230" s="0"/>
      <c r="AIU230" s="0"/>
      <c r="AIV230" s="0"/>
      <c r="AIW230" s="0"/>
      <c r="AIX230" s="0"/>
      <c r="AIY230" s="0"/>
      <c r="AIZ230" s="0"/>
      <c r="AJA230" s="0"/>
      <c r="AJB230" s="0"/>
      <c r="AJC230" s="0"/>
      <c r="AJD230" s="0"/>
      <c r="AJE230" s="0"/>
      <c r="AJF230" s="0"/>
      <c r="AJG230" s="0"/>
      <c r="AJH230" s="0"/>
      <c r="AJI230" s="0"/>
      <c r="AJJ230" s="0"/>
      <c r="AJK230" s="0"/>
      <c r="AJL230" s="0"/>
      <c r="AJM230" s="0"/>
      <c r="AJN230" s="0"/>
      <c r="AJO230" s="0"/>
      <c r="AJP230" s="0"/>
      <c r="AJQ230" s="0"/>
      <c r="AJR230" s="0"/>
      <c r="AJS230" s="0"/>
      <c r="AJT230" s="0"/>
      <c r="AJU230" s="0"/>
      <c r="AJV230" s="0"/>
      <c r="AJW230" s="0"/>
      <c r="AJX230" s="0"/>
      <c r="AJY230" s="0"/>
      <c r="AJZ230" s="0"/>
      <c r="AKA230" s="0"/>
      <c r="AKB230" s="0"/>
      <c r="AKC230" s="0"/>
      <c r="AKD230" s="0"/>
      <c r="AKE230" s="0"/>
      <c r="AKF230" s="0"/>
      <c r="AKG230" s="0"/>
      <c r="AKH230" s="0"/>
      <c r="AKI230" s="0"/>
      <c r="AKJ230" s="0"/>
      <c r="AKK230" s="0"/>
      <c r="AKL230" s="0"/>
      <c r="AKM230" s="0"/>
      <c r="AKN230" s="0"/>
      <c r="AKO230" s="0"/>
      <c r="AKP230" s="0"/>
      <c r="AKQ230" s="0"/>
      <c r="AKR230" s="0"/>
      <c r="AKS230" s="0"/>
      <c r="AKT230" s="0"/>
      <c r="AKU230" s="0"/>
      <c r="AKV230" s="0"/>
      <c r="AKW230" s="0"/>
      <c r="AKX230" s="0"/>
      <c r="AKY230" s="0"/>
      <c r="AKZ230" s="0"/>
      <c r="ALA230" s="0"/>
      <c r="ALB230" s="0"/>
      <c r="ALC230" s="0"/>
      <c r="ALD230" s="0"/>
      <c r="ALE230" s="0"/>
      <c r="ALF230" s="0"/>
      <c r="ALG230" s="0"/>
      <c r="ALH230" s="0"/>
      <c r="ALI230" s="0"/>
      <c r="ALJ230" s="0"/>
      <c r="ALK230" s="0"/>
      <c r="ALL230" s="0"/>
      <c r="ALM230" s="0"/>
      <c r="ALN230" s="0"/>
      <c r="ALO230" s="0"/>
      <c r="ALP230" s="0"/>
      <c r="ALQ230" s="0"/>
      <c r="ALR230" s="0"/>
      <c r="ALS230" s="0"/>
      <c r="ALT230" s="0"/>
      <c r="ALU230" s="0"/>
      <c r="ALV230" s="0"/>
      <c r="ALW230" s="0"/>
      <c r="ALX230" s="0"/>
      <c r="ALY230" s="0"/>
      <c r="ALZ230" s="0"/>
      <c r="AMA230" s="0"/>
      <c r="AMB230" s="0"/>
      <c r="AMC230" s="0"/>
      <c r="AMD230" s="0"/>
      <c r="AME230" s="0"/>
      <c r="AMF230" s="0"/>
      <c r="AMG230" s="0"/>
      <c r="AMH230" s="0"/>
      <c r="AMI230" s="0"/>
      <c r="AMJ230" s="0"/>
    </row>
    <row r="231" customFormat="false" ht="15.75" hidden="true" customHeight="true" outlineLevel="1" collapsed="false">
      <c r="A231" s="270"/>
      <c r="B231" s="288"/>
      <c r="C231" s="254"/>
      <c r="D231" s="254"/>
      <c r="E231" s="255"/>
      <c r="F231" s="255"/>
      <c r="G231" s="255"/>
      <c r="H231" s="255"/>
      <c r="I231" s="255"/>
      <c r="J231" s="255"/>
      <c r="K231" s="255"/>
      <c r="L231" s="255"/>
      <c r="M231" s="255"/>
      <c r="N231" s="255"/>
      <c r="O231" s="256"/>
      <c r="P231" s="255"/>
      <c r="Q231" s="255"/>
      <c r="R231" s="255"/>
      <c r="S231" s="255"/>
      <c r="T231" s="255"/>
      <c r="U231" s="255"/>
      <c r="V231" s="255"/>
      <c r="W231" s="255"/>
      <c r="X231" s="257"/>
      <c r="Y231" s="256"/>
      <c r="Z231" s="255"/>
      <c r="AA231" s="255"/>
      <c r="AB231" s="255"/>
      <c r="AC231" s="255"/>
      <c r="AD231" s="255"/>
      <c r="AE231" s="255"/>
      <c r="AF231" s="255"/>
      <c r="AG231" s="255"/>
      <c r="AH231" s="257"/>
      <c r="AI231" s="256"/>
      <c r="AJ231" s="255"/>
      <c r="AK231" s="255"/>
      <c r="AL231" s="255"/>
      <c r="AM231" s="255"/>
      <c r="AN231" s="255"/>
      <c r="AO231" s="255"/>
      <c r="AP231" s="255"/>
      <c r="AQ231" s="255"/>
      <c r="AR231" s="257"/>
      <c r="AS231" s="256"/>
      <c r="AT231" s="255"/>
      <c r="AU231" s="255"/>
      <c r="AV231" s="255"/>
      <c r="AW231" s="255"/>
      <c r="AX231" s="255"/>
      <c r="AY231" s="255"/>
      <c r="AZ231" s="255"/>
      <c r="BA231" s="255"/>
      <c r="BB231" s="257"/>
      <c r="BC231" s="0"/>
      <c r="BD231" s="0"/>
      <c r="BE231" s="0"/>
      <c r="BF231" s="0"/>
      <c r="BG231" s="0"/>
      <c r="BH231" s="0"/>
      <c r="BI231" s="0"/>
      <c r="BJ231" s="0"/>
      <c r="BK231" s="0"/>
      <c r="BL231" s="0"/>
      <c r="BM231" s="0"/>
      <c r="BN231" s="0"/>
      <c r="BO231" s="0"/>
      <c r="BP231" s="0"/>
      <c r="BQ231" s="0"/>
      <c r="BR231" s="0"/>
      <c r="BS231" s="0"/>
      <c r="BT231" s="0"/>
      <c r="BU231" s="0"/>
      <c r="BV231" s="0"/>
      <c r="BW231" s="0"/>
      <c r="BX231" s="0"/>
      <c r="BY231" s="0"/>
      <c r="BZ231" s="0"/>
      <c r="CA231" s="0"/>
      <c r="CB231" s="0"/>
      <c r="CC231" s="0"/>
      <c r="CD231" s="0"/>
      <c r="CE231" s="0"/>
      <c r="CF231" s="0"/>
      <c r="CG231" s="0"/>
      <c r="CH231" s="0"/>
      <c r="CI231" s="0"/>
      <c r="CJ231" s="0"/>
      <c r="CK231" s="0"/>
      <c r="CL231" s="0"/>
      <c r="CM231" s="0"/>
      <c r="CN231" s="0"/>
      <c r="CO231" s="0"/>
      <c r="CP231" s="0"/>
      <c r="CQ231" s="0"/>
      <c r="CR231" s="0"/>
      <c r="CS231" s="0"/>
      <c r="CT231" s="0"/>
      <c r="CU231" s="0"/>
      <c r="CV231" s="0"/>
      <c r="CW231" s="0"/>
      <c r="CX231" s="0"/>
      <c r="CY231" s="0"/>
      <c r="CZ231" s="0"/>
      <c r="DA231" s="0"/>
      <c r="DB231" s="0"/>
      <c r="DC231" s="0"/>
      <c r="DD231" s="0"/>
      <c r="DE231" s="0"/>
      <c r="DF231" s="0"/>
      <c r="DG231" s="0"/>
      <c r="DH231" s="0"/>
      <c r="DI231" s="0"/>
      <c r="DJ231" s="0"/>
      <c r="DK231" s="0"/>
      <c r="DL231" s="0"/>
      <c r="DM231" s="0"/>
      <c r="DN231" s="0"/>
      <c r="DO231" s="0"/>
      <c r="DP231" s="0"/>
      <c r="DQ231" s="0"/>
      <c r="DR231" s="0"/>
      <c r="DS231" s="0"/>
      <c r="DT231" s="0"/>
      <c r="DU231" s="0"/>
      <c r="DV231" s="0"/>
      <c r="DW231" s="0"/>
      <c r="DX231" s="0"/>
      <c r="DY231" s="0"/>
      <c r="DZ231" s="0"/>
      <c r="EA231" s="0"/>
      <c r="EB231" s="0"/>
      <c r="EC231" s="0"/>
      <c r="ED231" s="0"/>
      <c r="EE231" s="0"/>
      <c r="EF231" s="0"/>
      <c r="EG231" s="0"/>
      <c r="EH231" s="0"/>
      <c r="EI231" s="0"/>
      <c r="EJ231" s="0"/>
      <c r="EK231" s="0"/>
      <c r="EL231" s="0"/>
      <c r="EM231" s="0"/>
      <c r="EN231" s="0"/>
      <c r="EO231" s="0"/>
      <c r="EP231" s="0"/>
      <c r="EQ231" s="0"/>
      <c r="ER231" s="0"/>
      <c r="ES231" s="0"/>
      <c r="ET231" s="0"/>
      <c r="EU231" s="0"/>
      <c r="EV231" s="0"/>
      <c r="EW231" s="0"/>
      <c r="EX231" s="0"/>
      <c r="EY231" s="0"/>
      <c r="EZ231" s="0"/>
      <c r="FA231" s="0"/>
      <c r="FB231" s="0"/>
      <c r="FC231" s="0"/>
      <c r="FD231" s="0"/>
      <c r="FE231" s="0"/>
      <c r="FF231" s="0"/>
      <c r="FG231" s="0"/>
      <c r="FH231" s="0"/>
      <c r="FI231" s="0"/>
      <c r="FJ231" s="0"/>
      <c r="FK231" s="0"/>
      <c r="FL231" s="0"/>
      <c r="FM231" s="0"/>
      <c r="FN231" s="0"/>
      <c r="FO231" s="0"/>
      <c r="FP231" s="0"/>
      <c r="FQ231" s="0"/>
      <c r="FR231" s="0"/>
      <c r="FS231" s="0"/>
      <c r="FT231" s="0"/>
      <c r="FU231" s="0"/>
      <c r="FV231" s="0"/>
      <c r="FW231" s="0"/>
      <c r="FX231" s="0"/>
      <c r="FY231" s="0"/>
      <c r="FZ231" s="0"/>
      <c r="GA231" s="0"/>
      <c r="GB231" s="0"/>
      <c r="GC231" s="0"/>
      <c r="GD231" s="0"/>
      <c r="GE231" s="0"/>
      <c r="GF231" s="0"/>
      <c r="GG231" s="0"/>
      <c r="GH231" s="0"/>
      <c r="GI231" s="0"/>
      <c r="GJ231" s="0"/>
      <c r="GK231" s="0"/>
      <c r="GL231" s="0"/>
      <c r="GM231" s="0"/>
      <c r="GN231" s="0"/>
      <c r="GO231" s="0"/>
      <c r="GP231" s="0"/>
      <c r="GQ231" s="0"/>
      <c r="GR231" s="0"/>
      <c r="GS231" s="0"/>
      <c r="GT231" s="0"/>
      <c r="GU231" s="0"/>
      <c r="GV231" s="0"/>
      <c r="GW231" s="0"/>
      <c r="GX231" s="0"/>
      <c r="GY231" s="0"/>
      <c r="GZ231" s="0"/>
      <c r="HA231" s="0"/>
      <c r="HB231" s="0"/>
      <c r="HC231" s="0"/>
      <c r="HD231" s="0"/>
      <c r="HE231" s="0"/>
      <c r="HF231" s="0"/>
      <c r="HG231" s="0"/>
      <c r="HH231" s="0"/>
      <c r="HI231" s="0"/>
      <c r="HJ231" s="0"/>
      <c r="HK231" s="0"/>
      <c r="HL231" s="0"/>
      <c r="HM231" s="0"/>
      <c r="HN231" s="0"/>
      <c r="HO231" s="0"/>
      <c r="HP231" s="0"/>
      <c r="HQ231" s="0"/>
      <c r="HR231" s="0"/>
      <c r="HS231" s="0"/>
      <c r="HT231" s="0"/>
      <c r="HU231" s="0"/>
      <c r="HV231" s="0"/>
      <c r="HW231" s="0"/>
      <c r="HX231" s="0"/>
      <c r="HY231" s="0"/>
      <c r="HZ231" s="0"/>
      <c r="IA231" s="0"/>
      <c r="IB231" s="0"/>
      <c r="IC231" s="0"/>
      <c r="ID231" s="0"/>
      <c r="IE231" s="0"/>
      <c r="IF231" s="0"/>
      <c r="IG231" s="0"/>
      <c r="IH231" s="0"/>
      <c r="II231" s="0"/>
      <c r="IJ231" s="0"/>
      <c r="IK231" s="0"/>
      <c r="IL231" s="0"/>
      <c r="IM231" s="0"/>
      <c r="IN231" s="0"/>
      <c r="IO231" s="0"/>
      <c r="IP231" s="0"/>
      <c r="IQ231" s="0"/>
      <c r="IR231" s="0"/>
      <c r="IS231" s="0"/>
      <c r="IT231" s="0"/>
      <c r="IU231" s="0"/>
      <c r="IV231" s="0"/>
      <c r="IW231" s="0"/>
      <c r="IX231" s="0"/>
      <c r="IY231" s="0"/>
      <c r="IZ231" s="0"/>
      <c r="JA231" s="0"/>
      <c r="JB231" s="0"/>
      <c r="JC231" s="0"/>
      <c r="JD231" s="0"/>
      <c r="JE231" s="0"/>
      <c r="JF231" s="0"/>
      <c r="JG231" s="0"/>
      <c r="JH231" s="0"/>
      <c r="JI231" s="0"/>
      <c r="JJ231" s="0"/>
      <c r="JK231" s="0"/>
      <c r="JL231" s="0"/>
      <c r="JM231" s="0"/>
      <c r="JN231" s="0"/>
      <c r="JO231" s="0"/>
      <c r="JP231" s="0"/>
      <c r="JQ231" s="0"/>
      <c r="JR231" s="0"/>
      <c r="JS231" s="0"/>
      <c r="JT231" s="0"/>
      <c r="JU231" s="0"/>
      <c r="JV231" s="0"/>
      <c r="JW231" s="0"/>
      <c r="JX231" s="0"/>
      <c r="JY231" s="0"/>
      <c r="JZ231" s="0"/>
      <c r="KA231" s="0"/>
      <c r="KB231" s="0"/>
      <c r="KC231" s="0"/>
      <c r="KD231" s="0"/>
      <c r="KE231" s="0"/>
      <c r="KF231" s="0"/>
      <c r="KG231" s="0"/>
      <c r="KH231" s="0"/>
      <c r="KI231" s="0"/>
      <c r="KJ231" s="0"/>
      <c r="KK231" s="0"/>
      <c r="KL231" s="0"/>
      <c r="KM231" s="0"/>
      <c r="KN231" s="0"/>
      <c r="KO231" s="0"/>
      <c r="KP231" s="0"/>
      <c r="KQ231" s="0"/>
      <c r="KR231" s="0"/>
      <c r="KS231" s="0"/>
      <c r="KT231" s="0"/>
      <c r="KU231" s="0"/>
      <c r="KV231" s="0"/>
      <c r="KW231" s="0"/>
      <c r="KX231" s="0"/>
      <c r="KY231" s="0"/>
      <c r="KZ231" s="0"/>
      <c r="LA231" s="0"/>
      <c r="LB231" s="0"/>
      <c r="LC231" s="0"/>
      <c r="LD231" s="0"/>
      <c r="LE231" s="0"/>
      <c r="LF231" s="0"/>
      <c r="LG231" s="0"/>
      <c r="LH231" s="0"/>
      <c r="LI231" s="0"/>
      <c r="LJ231" s="0"/>
      <c r="LK231" s="0"/>
      <c r="LL231" s="0"/>
      <c r="LM231" s="0"/>
      <c r="LN231" s="0"/>
      <c r="LO231" s="0"/>
      <c r="LP231" s="0"/>
      <c r="LQ231" s="0"/>
      <c r="LR231" s="0"/>
      <c r="LS231" s="0"/>
      <c r="LT231" s="0"/>
      <c r="LU231" s="0"/>
      <c r="LV231" s="0"/>
      <c r="LW231" s="0"/>
      <c r="LX231" s="0"/>
      <c r="LY231" s="0"/>
      <c r="LZ231" s="0"/>
      <c r="MA231" s="0"/>
      <c r="MB231" s="0"/>
      <c r="MC231" s="0"/>
      <c r="MD231" s="0"/>
      <c r="ME231" s="0"/>
      <c r="MF231" s="0"/>
      <c r="MG231" s="0"/>
      <c r="MH231" s="0"/>
      <c r="MI231" s="0"/>
      <c r="MJ231" s="0"/>
      <c r="MK231" s="0"/>
      <c r="ML231" s="0"/>
      <c r="MM231" s="0"/>
      <c r="MN231" s="0"/>
      <c r="MO231" s="0"/>
      <c r="MP231" s="0"/>
      <c r="MQ231" s="0"/>
      <c r="MR231" s="0"/>
      <c r="MS231" s="0"/>
      <c r="MT231" s="0"/>
      <c r="MU231" s="0"/>
      <c r="MV231" s="0"/>
      <c r="MW231" s="0"/>
      <c r="MX231" s="0"/>
      <c r="MY231" s="0"/>
      <c r="MZ231" s="0"/>
      <c r="NA231" s="0"/>
      <c r="NB231" s="0"/>
      <c r="NC231" s="0"/>
      <c r="ND231" s="0"/>
      <c r="NE231" s="0"/>
      <c r="NF231" s="0"/>
      <c r="NG231" s="0"/>
      <c r="NH231" s="0"/>
      <c r="NI231" s="0"/>
      <c r="NJ231" s="0"/>
      <c r="NK231" s="0"/>
      <c r="NL231" s="0"/>
      <c r="NM231" s="0"/>
      <c r="NN231" s="0"/>
      <c r="NO231" s="0"/>
      <c r="NP231" s="0"/>
      <c r="NQ231" s="0"/>
      <c r="NR231" s="0"/>
      <c r="NS231" s="0"/>
      <c r="NT231" s="0"/>
      <c r="NU231" s="0"/>
      <c r="NV231" s="0"/>
      <c r="NW231" s="0"/>
      <c r="NX231" s="0"/>
      <c r="NY231" s="0"/>
      <c r="NZ231" s="0"/>
      <c r="OA231" s="0"/>
      <c r="OB231" s="0"/>
      <c r="OC231" s="0"/>
      <c r="OD231" s="0"/>
      <c r="OE231" s="0"/>
      <c r="OF231" s="0"/>
      <c r="OG231" s="0"/>
      <c r="OH231" s="0"/>
      <c r="OI231" s="0"/>
      <c r="OJ231" s="0"/>
      <c r="OK231" s="0"/>
      <c r="OL231" s="0"/>
      <c r="OM231" s="0"/>
      <c r="ON231" s="0"/>
      <c r="OO231" s="0"/>
      <c r="OP231" s="0"/>
      <c r="OQ231" s="0"/>
      <c r="OR231" s="0"/>
      <c r="OS231" s="0"/>
      <c r="OT231" s="0"/>
      <c r="OU231" s="0"/>
      <c r="OV231" s="0"/>
      <c r="OW231" s="0"/>
      <c r="OX231" s="0"/>
      <c r="OY231" s="0"/>
      <c r="OZ231" s="0"/>
      <c r="PA231" s="0"/>
      <c r="PB231" s="0"/>
      <c r="PC231" s="0"/>
      <c r="PD231" s="0"/>
      <c r="PE231" s="0"/>
      <c r="PF231" s="0"/>
      <c r="PG231" s="0"/>
      <c r="PH231" s="0"/>
      <c r="PI231" s="0"/>
      <c r="PJ231" s="0"/>
      <c r="PK231" s="0"/>
      <c r="PL231" s="0"/>
      <c r="PM231" s="0"/>
      <c r="PN231" s="0"/>
      <c r="PO231" s="0"/>
      <c r="PP231" s="0"/>
      <c r="PQ231" s="0"/>
      <c r="PR231" s="0"/>
      <c r="PS231" s="0"/>
      <c r="PT231" s="0"/>
      <c r="PU231" s="0"/>
      <c r="PV231" s="0"/>
      <c r="PW231" s="0"/>
      <c r="PX231" s="0"/>
      <c r="PY231" s="0"/>
      <c r="PZ231" s="0"/>
      <c r="QA231" s="0"/>
      <c r="QB231" s="0"/>
      <c r="QC231" s="0"/>
      <c r="QD231" s="0"/>
      <c r="QE231" s="0"/>
      <c r="QF231" s="0"/>
      <c r="QG231" s="0"/>
      <c r="QH231" s="0"/>
      <c r="QI231" s="0"/>
      <c r="QJ231" s="0"/>
      <c r="QK231" s="0"/>
      <c r="QL231" s="0"/>
      <c r="QM231" s="0"/>
      <c r="QN231" s="0"/>
      <c r="QO231" s="0"/>
      <c r="QP231" s="0"/>
      <c r="QQ231" s="0"/>
      <c r="QR231" s="0"/>
      <c r="QS231" s="0"/>
      <c r="QT231" s="0"/>
      <c r="QU231" s="0"/>
      <c r="QV231" s="0"/>
      <c r="QW231" s="0"/>
      <c r="QX231" s="0"/>
      <c r="QY231" s="0"/>
      <c r="QZ231" s="0"/>
      <c r="RA231" s="0"/>
      <c r="RB231" s="0"/>
      <c r="RC231" s="0"/>
      <c r="RD231" s="0"/>
      <c r="RE231" s="0"/>
      <c r="RF231" s="0"/>
      <c r="RG231" s="0"/>
      <c r="RH231" s="0"/>
      <c r="RI231" s="0"/>
      <c r="RJ231" s="0"/>
      <c r="RK231" s="0"/>
      <c r="RL231" s="0"/>
      <c r="RM231" s="0"/>
      <c r="RN231" s="0"/>
      <c r="RO231" s="0"/>
      <c r="RP231" s="0"/>
      <c r="RQ231" s="0"/>
      <c r="RR231" s="0"/>
      <c r="RS231" s="0"/>
      <c r="RT231" s="0"/>
      <c r="RU231" s="0"/>
      <c r="RV231" s="0"/>
      <c r="RW231" s="0"/>
      <c r="RX231" s="0"/>
      <c r="RY231" s="0"/>
      <c r="RZ231" s="0"/>
      <c r="SA231" s="0"/>
      <c r="SB231" s="0"/>
      <c r="SC231" s="0"/>
      <c r="SD231" s="0"/>
      <c r="SE231" s="0"/>
      <c r="SF231" s="0"/>
      <c r="SG231" s="0"/>
      <c r="SH231" s="0"/>
      <c r="SI231" s="0"/>
      <c r="SJ231" s="0"/>
      <c r="SK231" s="0"/>
      <c r="SL231" s="0"/>
      <c r="SM231" s="0"/>
      <c r="SN231" s="0"/>
      <c r="SO231" s="0"/>
      <c r="SP231" s="0"/>
      <c r="SQ231" s="0"/>
      <c r="SR231" s="0"/>
      <c r="SS231" s="0"/>
      <c r="ST231" s="0"/>
      <c r="SU231" s="0"/>
      <c r="SV231" s="0"/>
      <c r="SW231" s="0"/>
      <c r="SX231" s="0"/>
      <c r="SY231" s="0"/>
      <c r="SZ231" s="0"/>
      <c r="TA231" s="0"/>
      <c r="TB231" s="0"/>
      <c r="TC231" s="0"/>
      <c r="TD231" s="0"/>
      <c r="TE231" s="0"/>
      <c r="TF231" s="0"/>
      <c r="TG231" s="0"/>
      <c r="TH231" s="0"/>
      <c r="TI231" s="0"/>
      <c r="TJ231" s="0"/>
      <c r="TK231" s="0"/>
      <c r="TL231" s="0"/>
      <c r="TM231" s="0"/>
      <c r="TN231" s="0"/>
      <c r="TO231" s="0"/>
      <c r="TP231" s="0"/>
      <c r="TQ231" s="0"/>
      <c r="TR231" s="0"/>
      <c r="TS231" s="0"/>
      <c r="TT231" s="0"/>
      <c r="TU231" s="0"/>
      <c r="TV231" s="0"/>
      <c r="TW231" s="0"/>
      <c r="TX231" s="0"/>
      <c r="TY231" s="0"/>
      <c r="TZ231" s="0"/>
      <c r="UA231" s="0"/>
      <c r="UB231" s="0"/>
      <c r="UC231" s="0"/>
      <c r="UD231" s="0"/>
      <c r="UE231" s="0"/>
      <c r="UF231" s="0"/>
      <c r="UG231" s="0"/>
      <c r="UH231" s="0"/>
      <c r="UI231" s="0"/>
      <c r="UJ231" s="0"/>
      <c r="UK231" s="0"/>
      <c r="UL231" s="0"/>
      <c r="UM231" s="0"/>
      <c r="UN231" s="0"/>
      <c r="UO231" s="0"/>
      <c r="UP231" s="0"/>
      <c r="UQ231" s="0"/>
      <c r="UR231" s="0"/>
      <c r="US231" s="0"/>
      <c r="UT231" s="0"/>
      <c r="UU231" s="0"/>
      <c r="UV231" s="0"/>
      <c r="UW231" s="0"/>
      <c r="UX231" s="0"/>
      <c r="UY231" s="0"/>
      <c r="UZ231" s="0"/>
      <c r="VA231" s="0"/>
      <c r="VB231" s="0"/>
      <c r="VC231" s="0"/>
      <c r="VD231" s="0"/>
      <c r="VE231" s="0"/>
      <c r="VF231" s="0"/>
      <c r="VG231" s="0"/>
      <c r="VH231" s="0"/>
      <c r="VI231" s="0"/>
      <c r="VJ231" s="0"/>
      <c r="VK231" s="0"/>
      <c r="VL231" s="0"/>
      <c r="VM231" s="0"/>
      <c r="VN231" s="0"/>
      <c r="VO231" s="0"/>
      <c r="VP231" s="0"/>
      <c r="VQ231" s="0"/>
      <c r="VR231" s="0"/>
      <c r="VS231" s="0"/>
      <c r="VT231" s="0"/>
      <c r="VU231" s="0"/>
      <c r="VV231" s="0"/>
      <c r="VW231" s="0"/>
      <c r="VX231" s="0"/>
      <c r="VY231" s="0"/>
      <c r="VZ231" s="0"/>
      <c r="WA231" s="0"/>
      <c r="WB231" s="0"/>
      <c r="WC231" s="0"/>
      <c r="WD231" s="0"/>
      <c r="WE231" s="0"/>
      <c r="WF231" s="0"/>
      <c r="WG231" s="0"/>
      <c r="WH231" s="0"/>
      <c r="WI231" s="0"/>
      <c r="WJ231" s="0"/>
      <c r="WK231" s="0"/>
      <c r="WL231" s="0"/>
      <c r="WM231" s="0"/>
      <c r="WN231" s="0"/>
      <c r="WO231" s="0"/>
      <c r="WP231" s="0"/>
      <c r="WQ231" s="0"/>
      <c r="WR231" s="0"/>
      <c r="WS231" s="0"/>
      <c r="WT231" s="0"/>
      <c r="WU231" s="0"/>
      <c r="WV231" s="0"/>
      <c r="WW231" s="0"/>
      <c r="WX231" s="0"/>
      <c r="WY231" s="0"/>
      <c r="WZ231" s="0"/>
      <c r="XA231" s="0"/>
      <c r="XB231" s="0"/>
      <c r="XC231" s="0"/>
      <c r="XD231" s="0"/>
      <c r="XE231" s="0"/>
      <c r="XF231" s="0"/>
      <c r="XG231" s="0"/>
      <c r="XH231" s="0"/>
      <c r="XI231" s="0"/>
      <c r="XJ231" s="0"/>
      <c r="XK231" s="0"/>
      <c r="XL231" s="0"/>
      <c r="XM231" s="0"/>
      <c r="XN231" s="0"/>
      <c r="XO231" s="0"/>
      <c r="XP231" s="0"/>
      <c r="XQ231" s="0"/>
      <c r="XR231" s="0"/>
      <c r="XS231" s="0"/>
      <c r="XT231" s="0"/>
      <c r="XU231" s="0"/>
      <c r="XV231" s="0"/>
      <c r="XW231" s="0"/>
      <c r="XX231" s="0"/>
      <c r="XY231" s="0"/>
      <c r="XZ231" s="0"/>
      <c r="YA231" s="0"/>
      <c r="YB231" s="0"/>
      <c r="YC231" s="0"/>
      <c r="YD231" s="0"/>
      <c r="YE231" s="0"/>
      <c r="YF231" s="0"/>
      <c r="YG231" s="0"/>
      <c r="YH231" s="0"/>
      <c r="YI231" s="0"/>
      <c r="YJ231" s="0"/>
      <c r="YK231" s="0"/>
      <c r="YL231" s="0"/>
      <c r="YM231" s="0"/>
      <c r="YN231" s="0"/>
      <c r="YO231" s="0"/>
      <c r="YP231" s="0"/>
      <c r="YQ231" s="0"/>
      <c r="YR231" s="0"/>
      <c r="YS231" s="0"/>
      <c r="YT231" s="0"/>
      <c r="YU231" s="0"/>
      <c r="YV231" s="0"/>
      <c r="YW231" s="0"/>
      <c r="YX231" s="0"/>
      <c r="YY231" s="0"/>
      <c r="YZ231" s="0"/>
      <c r="ZA231" s="0"/>
      <c r="ZB231" s="0"/>
      <c r="ZC231" s="0"/>
      <c r="ZD231" s="0"/>
      <c r="ZE231" s="0"/>
      <c r="ZF231" s="0"/>
      <c r="ZG231" s="0"/>
      <c r="ZH231" s="0"/>
      <c r="ZI231" s="0"/>
      <c r="ZJ231" s="0"/>
      <c r="ZK231" s="0"/>
      <c r="ZL231" s="0"/>
      <c r="ZM231" s="0"/>
      <c r="ZN231" s="0"/>
      <c r="ZO231" s="0"/>
      <c r="ZP231" s="0"/>
      <c r="ZQ231" s="0"/>
      <c r="ZR231" s="0"/>
      <c r="ZS231" s="0"/>
      <c r="ZT231" s="0"/>
      <c r="ZU231" s="0"/>
      <c r="ZV231" s="0"/>
      <c r="ZW231" s="0"/>
      <c r="ZX231" s="0"/>
      <c r="ZY231" s="0"/>
      <c r="ZZ231" s="0"/>
      <c r="AAA231" s="0"/>
      <c r="AAB231" s="0"/>
      <c r="AAC231" s="0"/>
      <c r="AAD231" s="0"/>
      <c r="AAE231" s="0"/>
      <c r="AAF231" s="0"/>
      <c r="AAG231" s="0"/>
      <c r="AAH231" s="0"/>
      <c r="AAI231" s="0"/>
      <c r="AAJ231" s="0"/>
      <c r="AAK231" s="0"/>
      <c r="AAL231" s="0"/>
      <c r="AAM231" s="0"/>
      <c r="AAN231" s="0"/>
      <c r="AAO231" s="0"/>
      <c r="AAP231" s="0"/>
      <c r="AAQ231" s="0"/>
      <c r="AAR231" s="0"/>
      <c r="AAS231" s="0"/>
      <c r="AAT231" s="0"/>
      <c r="AAU231" s="0"/>
      <c r="AAV231" s="0"/>
      <c r="AAW231" s="0"/>
      <c r="AAX231" s="0"/>
      <c r="AAY231" s="0"/>
      <c r="AAZ231" s="0"/>
      <c r="ABA231" s="0"/>
      <c r="ABB231" s="0"/>
      <c r="ABC231" s="0"/>
      <c r="ABD231" s="0"/>
      <c r="ABE231" s="0"/>
      <c r="ABF231" s="0"/>
      <c r="ABG231" s="0"/>
      <c r="ABH231" s="0"/>
      <c r="ABI231" s="0"/>
      <c r="ABJ231" s="0"/>
      <c r="ABK231" s="0"/>
      <c r="ABL231" s="0"/>
      <c r="ABM231" s="0"/>
      <c r="ABN231" s="0"/>
      <c r="ABO231" s="0"/>
      <c r="ABP231" s="0"/>
      <c r="ABQ231" s="0"/>
      <c r="ABR231" s="0"/>
      <c r="ABS231" s="0"/>
      <c r="ABT231" s="0"/>
      <c r="ABU231" s="0"/>
      <c r="ABV231" s="0"/>
      <c r="ABW231" s="0"/>
      <c r="ABX231" s="0"/>
      <c r="ABY231" s="0"/>
      <c r="ABZ231" s="0"/>
      <c r="ACA231" s="0"/>
      <c r="ACB231" s="0"/>
      <c r="ACC231" s="0"/>
      <c r="ACD231" s="0"/>
      <c r="ACE231" s="0"/>
      <c r="ACF231" s="0"/>
      <c r="ACG231" s="0"/>
      <c r="ACH231" s="0"/>
      <c r="ACI231" s="0"/>
      <c r="ACJ231" s="0"/>
      <c r="ACK231" s="0"/>
      <c r="ACL231" s="0"/>
      <c r="ACM231" s="0"/>
      <c r="ACN231" s="0"/>
      <c r="ACO231" s="0"/>
      <c r="ACP231" s="0"/>
      <c r="ACQ231" s="0"/>
      <c r="ACR231" s="0"/>
      <c r="ACS231" s="0"/>
      <c r="ACT231" s="0"/>
      <c r="ACU231" s="0"/>
      <c r="ACV231" s="0"/>
      <c r="ACW231" s="0"/>
      <c r="ACX231" s="0"/>
      <c r="ACY231" s="0"/>
      <c r="ACZ231" s="0"/>
      <c r="ADA231" s="0"/>
      <c r="ADB231" s="0"/>
      <c r="ADC231" s="0"/>
      <c r="ADD231" s="0"/>
      <c r="ADE231" s="0"/>
      <c r="ADF231" s="0"/>
      <c r="ADG231" s="0"/>
      <c r="ADH231" s="0"/>
      <c r="ADI231" s="0"/>
      <c r="ADJ231" s="0"/>
      <c r="ADK231" s="0"/>
      <c r="ADL231" s="0"/>
      <c r="ADM231" s="0"/>
      <c r="ADN231" s="0"/>
      <c r="ADO231" s="0"/>
      <c r="ADP231" s="0"/>
      <c r="ADQ231" s="0"/>
      <c r="ADR231" s="0"/>
      <c r="ADS231" s="0"/>
      <c r="ADT231" s="0"/>
      <c r="ADU231" s="0"/>
      <c r="ADV231" s="0"/>
      <c r="ADW231" s="0"/>
      <c r="ADX231" s="0"/>
      <c r="ADY231" s="0"/>
      <c r="ADZ231" s="0"/>
      <c r="AEA231" s="0"/>
      <c r="AEB231" s="0"/>
      <c r="AEC231" s="0"/>
      <c r="AED231" s="0"/>
      <c r="AEE231" s="0"/>
      <c r="AEF231" s="0"/>
      <c r="AEG231" s="0"/>
      <c r="AEH231" s="0"/>
      <c r="AEI231" s="0"/>
      <c r="AEJ231" s="0"/>
      <c r="AEK231" s="0"/>
      <c r="AEL231" s="0"/>
      <c r="AEM231" s="0"/>
      <c r="AEN231" s="0"/>
      <c r="AEO231" s="0"/>
      <c r="AEP231" s="0"/>
      <c r="AEQ231" s="0"/>
      <c r="AER231" s="0"/>
      <c r="AES231" s="0"/>
      <c r="AET231" s="0"/>
      <c r="AEU231" s="0"/>
      <c r="AEV231" s="0"/>
      <c r="AEW231" s="0"/>
      <c r="AEX231" s="0"/>
      <c r="AEY231" s="0"/>
      <c r="AEZ231" s="0"/>
      <c r="AFA231" s="0"/>
      <c r="AFB231" s="0"/>
      <c r="AFC231" s="0"/>
      <c r="AFD231" s="0"/>
      <c r="AFE231" s="0"/>
      <c r="AFF231" s="0"/>
      <c r="AFG231" s="0"/>
      <c r="AFH231" s="0"/>
      <c r="AFI231" s="0"/>
      <c r="AFJ231" s="0"/>
      <c r="AFK231" s="0"/>
      <c r="AFL231" s="0"/>
      <c r="AFM231" s="0"/>
      <c r="AFN231" s="0"/>
      <c r="AFO231" s="0"/>
      <c r="AFP231" s="0"/>
      <c r="AFQ231" s="0"/>
      <c r="AFR231" s="0"/>
      <c r="AFS231" s="0"/>
      <c r="AFT231" s="0"/>
      <c r="AFU231" s="0"/>
      <c r="AFV231" s="0"/>
      <c r="AFW231" s="0"/>
      <c r="AFX231" s="0"/>
      <c r="AFY231" s="0"/>
      <c r="AFZ231" s="0"/>
      <c r="AGA231" s="0"/>
      <c r="AGB231" s="0"/>
      <c r="AGC231" s="0"/>
      <c r="AGD231" s="0"/>
      <c r="AGE231" s="0"/>
      <c r="AGF231" s="0"/>
      <c r="AGG231" s="0"/>
      <c r="AGH231" s="0"/>
      <c r="AGI231" s="0"/>
      <c r="AGJ231" s="0"/>
      <c r="AGK231" s="0"/>
      <c r="AGL231" s="0"/>
      <c r="AGM231" s="0"/>
      <c r="AGN231" s="0"/>
      <c r="AGO231" s="0"/>
      <c r="AGP231" s="0"/>
      <c r="AGQ231" s="0"/>
      <c r="AGR231" s="0"/>
      <c r="AGS231" s="0"/>
      <c r="AGT231" s="0"/>
      <c r="AGU231" s="0"/>
      <c r="AGV231" s="0"/>
      <c r="AGW231" s="0"/>
      <c r="AGX231" s="0"/>
      <c r="AGY231" s="0"/>
      <c r="AGZ231" s="0"/>
      <c r="AHA231" s="0"/>
      <c r="AHB231" s="0"/>
      <c r="AHC231" s="0"/>
      <c r="AHD231" s="0"/>
      <c r="AHE231" s="0"/>
      <c r="AHF231" s="0"/>
      <c r="AHG231" s="0"/>
      <c r="AHH231" s="0"/>
      <c r="AHI231" s="0"/>
      <c r="AHJ231" s="0"/>
      <c r="AHK231" s="0"/>
      <c r="AHL231" s="0"/>
      <c r="AHM231" s="0"/>
      <c r="AHN231" s="0"/>
      <c r="AHO231" s="0"/>
      <c r="AHP231" s="0"/>
      <c r="AHQ231" s="0"/>
      <c r="AHR231" s="0"/>
      <c r="AHS231" s="0"/>
      <c r="AHT231" s="0"/>
      <c r="AHU231" s="0"/>
      <c r="AHV231" s="0"/>
      <c r="AHW231" s="0"/>
      <c r="AHX231" s="0"/>
      <c r="AHY231" s="0"/>
      <c r="AHZ231" s="0"/>
      <c r="AIA231" s="0"/>
      <c r="AIB231" s="0"/>
      <c r="AIC231" s="0"/>
      <c r="AID231" s="0"/>
      <c r="AIE231" s="0"/>
      <c r="AIF231" s="0"/>
      <c r="AIG231" s="0"/>
      <c r="AIH231" s="0"/>
      <c r="AII231" s="0"/>
      <c r="AIJ231" s="0"/>
      <c r="AIK231" s="0"/>
      <c r="AIL231" s="0"/>
      <c r="AIM231" s="0"/>
      <c r="AIN231" s="0"/>
      <c r="AIO231" s="0"/>
      <c r="AIP231" s="0"/>
      <c r="AIQ231" s="0"/>
      <c r="AIR231" s="0"/>
      <c r="AIS231" s="0"/>
      <c r="AIT231" s="0"/>
      <c r="AIU231" s="0"/>
      <c r="AIV231" s="0"/>
      <c r="AIW231" s="0"/>
      <c r="AIX231" s="0"/>
      <c r="AIY231" s="0"/>
      <c r="AIZ231" s="0"/>
      <c r="AJA231" s="0"/>
      <c r="AJB231" s="0"/>
      <c r="AJC231" s="0"/>
      <c r="AJD231" s="0"/>
      <c r="AJE231" s="0"/>
      <c r="AJF231" s="0"/>
      <c r="AJG231" s="0"/>
      <c r="AJH231" s="0"/>
      <c r="AJI231" s="0"/>
      <c r="AJJ231" s="0"/>
      <c r="AJK231" s="0"/>
      <c r="AJL231" s="0"/>
      <c r="AJM231" s="0"/>
      <c r="AJN231" s="0"/>
      <c r="AJO231" s="0"/>
      <c r="AJP231" s="0"/>
      <c r="AJQ231" s="0"/>
      <c r="AJR231" s="0"/>
      <c r="AJS231" s="0"/>
      <c r="AJT231" s="0"/>
      <c r="AJU231" s="0"/>
      <c r="AJV231" s="0"/>
      <c r="AJW231" s="0"/>
      <c r="AJX231" s="0"/>
      <c r="AJY231" s="0"/>
      <c r="AJZ231" s="0"/>
      <c r="AKA231" s="0"/>
      <c r="AKB231" s="0"/>
      <c r="AKC231" s="0"/>
      <c r="AKD231" s="0"/>
      <c r="AKE231" s="0"/>
      <c r="AKF231" s="0"/>
      <c r="AKG231" s="0"/>
      <c r="AKH231" s="0"/>
      <c r="AKI231" s="0"/>
      <c r="AKJ231" s="0"/>
      <c r="AKK231" s="0"/>
      <c r="AKL231" s="0"/>
      <c r="AKM231" s="0"/>
      <c r="AKN231" s="0"/>
      <c r="AKO231" s="0"/>
      <c r="AKP231" s="0"/>
      <c r="AKQ231" s="0"/>
      <c r="AKR231" s="0"/>
      <c r="AKS231" s="0"/>
      <c r="AKT231" s="0"/>
      <c r="AKU231" s="0"/>
      <c r="AKV231" s="0"/>
      <c r="AKW231" s="0"/>
      <c r="AKX231" s="0"/>
      <c r="AKY231" s="0"/>
      <c r="AKZ231" s="0"/>
      <c r="ALA231" s="0"/>
      <c r="ALB231" s="0"/>
      <c r="ALC231" s="0"/>
      <c r="ALD231" s="0"/>
      <c r="ALE231" s="0"/>
      <c r="ALF231" s="0"/>
      <c r="ALG231" s="0"/>
      <c r="ALH231" s="0"/>
      <c r="ALI231" s="0"/>
      <c r="ALJ231" s="0"/>
      <c r="ALK231" s="0"/>
      <c r="ALL231" s="0"/>
      <c r="ALM231" s="0"/>
      <c r="ALN231" s="0"/>
      <c r="ALO231" s="0"/>
      <c r="ALP231" s="0"/>
      <c r="ALQ231" s="0"/>
      <c r="ALR231" s="0"/>
      <c r="ALS231" s="0"/>
      <c r="ALT231" s="0"/>
      <c r="ALU231" s="0"/>
      <c r="ALV231" s="0"/>
      <c r="ALW231" s="0"/>
      <c r="ALX231" s="0"/>
      <c r="ALY231" s="0"/>
      <c r="ALZ231" s="0"/>
      <c r="AMA231" s="0"/>
      <c r="AMB231" s="0"/>
      <c r="AMC231" s="0"/>
      <c r="AMD231" s="0"/>
      <c r="AME231" s="0"/>
      <c r="AMF231" s="0"/>
      <c r="AMG231" s="0"/>
      <c r="AMH231" s="0"/>
      <c r="AMI231" s="0"/>
      <c r="AMJ231" s="0"/>
    </row>
    <row r="232" s="258" customFormat="true" ht="15.75" hidden="true" customHeight="true" outlineLevel="1" collapsed="false">
      <c r="A232" s="270"/>
      <c r="B232" s="279"/>
      <c r="C232" s="210"/>
      <c r="D232" s="242"/>
      <c r="E232" s="247"/>
      <c r="F232" s="247"/>
      <c r="G232" s="247"/>
      <c r="H232" s="247"/>
      <c r="I232" s="247"/>
      <c r="J232" s="247"/>
      <c r="K232" s="247"/>
      <c r="L232" s="247"/>
      <c r="M232" s="247"/>
      <c r="N232" s="247"/>
      <c r="O232" s="248"/>
      <c r="P232" s="247"/>
      <c r="Q232" s="247"/>
      <c r="R232" s="247"/>
      <c r="S232" s="247"/>
      <c r="T232" s="247"/>
      <c r="U232" s="247"/>
      <c r="V232" s="247"/>
      <c r="W232" s="247"/>
      <c r="X232" s="249"/>
      <c r="Y232" s="248"/>
      <c r="Z232" s="247"/>
      <c r="AA232" s="247"/>
      <c r="AB232" s="247"/>
      <c r="AC232" s="247"/>
      <c r="AD232" s="247"/>
      <c r="AE232" s="247"/>
      <c r="AF232" s="247"/>
      <c r="AG232" s="247"/>
      <c r="AH232" s="249"/>
      <c r="AI232" s="248"/>
      <c r="AJ232" s="247"/>
      <c r="AK232" s="247"/>
      <c r="AL232" s="247"/>
      <c r="AM232" s="247"/>
      <c r="AN232" s="247"/>
      <c r="AO232" s="247"/>
      <c r="AP232" s="247"/>
      <c r="AQ232" s="247"/>
      <c r="AR232" s="249"/>
      <c r="AS232" s="248"/>
      <c r="AT232" s="247"/>
      <c r="AU232" s="247"/>
      <c r="AV232" s="247"/>
      <c r="AW232" s="247"/>
      <c r="AX232" s="247"/>
      <c r="AY232" s="247"/>
      <c r="AZ232" s="247"/>
      <c r="BA232" s="247"/>
      <c r="BB232" s="249"/>
      <c r="BC232" s="185"/>
      <c r="BD232" s="185"/>
      <c r="BE232" s="185"/>
      <c r="BF232" s="185"/>
      <c r="BG232" s="185"/>
      <c r="BH232" s="185"/>
      <c r="BI232" s="185"/>
      <c r="BJ232" s="185"/>
      <c r="BK232" s="185"/>
      <c r="BL232" s="185"/>
      <c r="BM232" s="185"/>
      <c r="BN232" s="185"/>
      <c r="BO232" s="185"/>
      <c r="BP232" s="185"/>
      <c r="BQ232" s="185"/>
      <c r="BR232" s="185"/>
      <c r="BS232" s="185"/>
      <c r="BT232" s="185"/>
      <c r="BU232" s="185"/>
      <c r="BV232" s="185"/>
    </row>
    <row r="233" customFormat="false" ht="15.75" hidden="true" customHeight="true" outlineLevel="1" collapsed="false">
      <c r="A233" s="270"/>
      <c r="B233" s="275"/>
      <c r="C233" s="66"/>
      <c r="D233" s="241"/>
      <c r="E233" s="255"/>
      <c r="F233" s="255"/>
      <c r="G233" s="255"/>
      <c r="H233" s="255"/>
      <c r="I233" s="255"/>
      <c r="J233" s="255"/>
      <c r="K233" s="255"/>
      <c r="L233" s="255"/>
      <c r="M233" s="255"/>
      <c r="N233" s="255"/>
      <c r="O233" s="256"/>
      <c r="P233" s="255"/>
      <c r="Q233" s="255"/>
      <c r="R233" s="255"/>
      <c r="S233" s="255"/>
      <c r="T233" s="255"/>
      <c r="U233" s="255"/>
      <c r="V233" s="255"/>
      <c r="W233" s="255"/>
      <c r="X233" s="257"/>
      <c r="Y233" s="256"/>
      <c r="Z233" s="255"/>
      <c r="AA233" s="255"/>
      <c r="AB233" s="255"/>
      <c r="AC233" s="255"/>
      <c r="AD233" s="255"/>
      <c r="AE233" s="255"/>
      <c r="AF233" s="255"/>
      <c r="AG233" s="255"/>
      <c r="AH233" s="257"/>
      <c r="AI233" s="256"/>
      <c r="AJ233" s="255"/>
      <c r="AK233" s="255"/>
      <c r="AL233" s="255"/>
      <c r="AM233" s="255"/>
      <c r="AN233" s="255"/>
      <c r="AO233" s="255"/>
      <c r="AP233" s="255"/>
      <c r="AQ233" s="255"/>
      <c r="AR233" s="257"/>
      <c r="AS233" s="256"/>
      <c r="AT233" s="255"/>
      <c r="AU233" s="255"/>
      <c r="AV233" s="255"/>
      <c r="AW233" s="255"/>
      <c r="AX233" s="255"/>
      <c r="AY233" s="255"/>
      <c r="AZ233" s="255"/>
      <c r="BA233" s="255"/>
      <c r="BB233" s="257"/>
      <c r="BC233" s="0"/>
      <c r="BD233" s="0"/>
      <c r="BE233" s="0"/>
      <c r="BF233" s="0"/>
      <c r="BG233" s="0"/>
      <c r="BH233" s="0"/>
      <c r="BI233" s="0"/>
      <c r="BJ233" s="0"/>
      <c r="BK233" s="0"/>
      <c r="BL233" s="0"/>
      <c r="BM233" s="0"/>
      <c r="BN233" s="0"/>
      <c r="BO233" s="0"/>
      <c r="BP233" s="0"/>
      <c r="BQ233" s="0"/>
      <c r="BR233" s="0"/>
      <c r="BS233" s="0"/>
      <c r="BT233" s="0"/>
      <c r="BU233" s="0"/>
      <c r="BV233" s="0"/>
      <c r="BW233" s="0"/>
      <c r="BX233" s="0"/>
      <c r="BY233" s="0"/>
      <c r="BZ233" s="0"/>
      <c r="CA233" s="0"/>
      <c r="CB233" s="0"/>
      <c r="CC233" s="0"/>
      <c r="CD233" s="0"/>
      <c r="CE233" s="0"/>
      <c r="CF233" s="0"/>
      <c r="CG233" s="0"/>
      <c r="CH233" s="0"/>
      <c r="CI233" s="0"/>
      <c r="CJ233" s="0"/>
      <c r="CK233" s="0"/>
      <c r="CL233" s="0"/>
      <c r="CM233" s="0"/>
      <c r="CN233" s="0"/>
      <c r="CO233" s="0"/>
      <c r="CP233" s="0"/>
      <c r="CQ233" s="0"/>
      <c r="CR233" s="0"/>
      <c r="CS233" s="0"/>
      <c r="CT233" s="0"/>
      <c r="CU233" s="0"/>
      <c r="CV233" s="0"/>
      <c r="CW233" s="0"/>
      <c r="CX233" s="0"/>
      <c r="CY233" s="0"/>
      <c r="CZ233" s="0"/>
      <c r="DA233" s="0"/>
      <c r="DB233" s="0"/>
      <c r="DC233" s="0"/>
      <c r="DD233" s="0"/>
      <c r="DE233" s="0"/>
      <c r="DF233" s="0"/>
      <c r="DG233" s="0"/>
      <c r="DH233" s="0"/>
      <c r="DI233" s="0"/>
      <c r="DJ233" s="0"/>
      <c r="DK233" s="0"/>
      <c r="DL233" s="0"/>
      <c r="DM233" s="0"/>
      <c r="DN233" s="0"/>
      <c r="DO233" s="0"/>
      <c r="DP233" s="0"/>
      <c r="DQ233" s="0"/>
      <c r="DR233" s="0"/>
      <c r="DS233" s="0"/>
      <c r="DT233" s="0"/>
      <c r="DU233" s="0"/>
      <c r="DV233" s="0"/>
      <c r="DW233" s="0"/>
      <c r="DX233" s="0"/>
      <c r="DY233" s="0"/>
      <c r="DZ233" s="0"/>
      <c r="EA233" s="0"/>
      <c r="EB233" s="0"/>
      <c r="EC233" s="0"/>
      <c r="ED233" s="0"/>
      <c r="EE233" s="0"/>
      <c r="EF233" s="0"/>
      <c r="EG233" s="0"/>
      <c r="EH233" s="0"/>
      <c r="EI233" s="0"/>
      <c r="EJ233" s="0"/>
      <c r="EK233" s="0"/>
      <c r="EL233" s="0"/>
      <c r="EM233" s="0"/>
      <c r="EN233" s="0"/>
      <c r="EO233" s="0"/>
      <c r="EP233" s="0"/>
      <c r="EQ233" s="0"/>
      <c r="ER233" s="0"/>
      <c r="ES233" s="0"/>
      <c r="ET233" s="0"/>
      <c r="EU233" s="0"/>
      <c r="EV233" s="0"/>
      <c r="EW233" s="0"/>
      <c r="EX233" s="0"/>
      <c r="EY233" s="0"/>
      <c r="EZ233" s="0"/>
      <c r="FA233" s="0"/>
      <c r="FB233" s="0"/>
      <c r="FC233" s="0"/>
      <c r="FD233" s="0"/>
      <c r="FE233" s="0"/>
      <c r="FF233" s="0"/>
      <c r="FG233" s="0"/>
      <c r="FH233" s="0"/>
      <c r="FI233" s="0"/>
      <c r="FJ233" s="0"/>
      <c r="FK233" s="0"/>
      <c r="FL233" s="0"/>
      <c r="FM233" s="0"/>
      <c r="FN233" s="0"/>
      <c r="FO233" s="0"/>
      <c r="FP233" s="0"/>
      <c r="FQ233" s="0"/>
      <c r="FR233" s="0"/>
      <c r="FS233" s="0"/>
      <c r="FT233" s="0"/>
      <c r="FU233" s="0"/>
      <c r="FV233" s="0"/>
      <c r="FW233" s="0"/>
      <c r="FX233" s="0"/>
      <c r="FY233" s="0"/>
      <c r="FZ233" s="0"/>
      <c r="GA233" s="0"/>
      <c r="GB233" s="0"/>
      <c r="GC233" s="0"/>
      <c r="GD233" s="0"/>
      <c r="GE233" s="0"/>
      <c r="GF233" s="0"/>
      <c r="GG233" s="0"/>
      <c r="GH233" s="0"/>
      <c r="GI233" s="0"/>
      <c r="GJ233" s="0"/>
      <c r="GK233" s="0"/>
      <c r="GL233" s="0"/>
      <c r="GM233" s="0"/>
      <c r="GN233" s="0"/>
      <c r="GO233" s="0"/>
      <c r="GP233" s="0"/>
      <c r="GQ233" s="0"/>
      <c r="GR233" s="0"/>
      <c r="GS233" s="0"/>
      <c r="GT233" s="0"/>
      <c r="GU233" s="0"/>
      <c r="GV233" s="0"/>
      <c r="GW233" s="0"/>
      <c r="GX233" s="0"/>
      <c r="GY233" s="0"/>
      <c r="GZ233" s="0"/>
      <c r="HA233" s="0"/>
      <c r="HB233" s="0"/>
      <c r="HC233" s="0"/>
      <c r="HD233" s="0"/>
      <c r="HE233" s="0"/>
      <c r="HF233" s="0"/>
      <c r="HG233" s="0"/>
      <c r="HH233" s="0"/>
      <c r="HI233" s="0"/>
      <c r="HJ233" s="0"/>
      <c r="HK233" s="0"/>
      <c r="HL233" s="0"/>
      <c r="HM233" s="0"/>
      <c r="HN233" s="0"/>
      <c r="HO233" s="0"/>
      <c r="HP233" s="0"/>
      <c r="HQ233" s="0"/>
      <c r="HR233" s="0"/>
      <c r="HS233" s="0"/>
      <c r="HT233" s="0"/>
      <c r="HU233" s="0"/>
      <c r="HV233" s="0"/>
      <c r="HW233" s="0"/>
      <c r="HX233" s="0"/>
      <c r="HY233" s="0"/>
      <c r="HZ233" s="0"/>
      <c r="IA233" s="0"/>
      <c r="IB233" s="0"/>
      <c r="IC233" s="0"/>
      <c r="ID233" s="0"/>
      <c r="IE233" s="0"/>
      <c r="IF233" s="0"/>
      <c r="IG233" s="0"/>
      <c r="IH233" s="0"/>
      <c r="II233" s="0"/>
      <c r="IJ233" s="0"/>
      <c r="IK233" s="0"/>
      <c r="IL233" s="0"/>
      <c r="IM233" s="0"/>
      <c r="IN233" s="0"/>
      <c r="IO233" s="0"/>
      <c r="IP233" s="0"/>
      <c r="IQ233" s="0"/>
      <c r="IR233" s="0"/>
      <c r="IS233" s="0"/>
      <c r="IT233" s="0"/>
      <c r="IU233" s="0"/>
      <c r="IV233" s="0"/>
      <c r="IW233" s="0"/>
      <c r="IX233" s="0"/>
      <c r="IY233" s="0"/>
      <c r="IZ233" s="0"/>
      <c r="JA233" s="0"/>
      <c r="JB233" s="0"/>
      <c r="JC233" s="0"/>
      <c r="JD233" s="0"/>
      <c r="JE233" s="0"/>
      <c r="JF233" s="0"/>
      <c r="JG233" s="0"/>
      <c r="JH233" s="0"/>
      <c r="JI233" s="0"/>
      <c r="JJ233" s="0"/>
      <c r="JK233" s="0"/>
      <c r="JL233" s="0"/>
      <c r="JM233" s="0"/>
      <c r="JN233" s="0"/>
      <c r="JO233" s="0"/>
      <c r="JP233" s="0"/>
      <c r="JQ233" s="0"/>
      <c r="JR233" s="0"/>
      <c r="JS233" s="0"/>
      <c r="JT233" s="0"/>
      <c r="JU233" s="0"/>
      <c r="JV233" s="0"/>
      <c r="JW233" s="0"/>
      <c r="JX233" s="0"/>
      <c r="JY233" s="0"/>
      <c r="JZ233" s="0"/>
      <c r="KA233" s="0"/>
      <c r="KB233" s="0"/>
      <c r="KC233" s="0"/>
      <c r="KD233" s="0"/>
      <c r="KE233" s="0"/>
      <c r="KF233" s="0"/>
      <c r="KG233" s="0"/>
      <c r="KH233" s="0"/>
      <c r="KI233" s="0"/>
      <c r="KJ233" s="0"/>
      <c r="KK233" s="0"/>
      <c r="KL233" s="0"/>
      <c r="KM233" s="0"/>
      <c r="KN233" s="0"/>
      <c r="KO233" s="0"/>
      <c r="KP233" s="0"/>
      <c r="KQ233" s="0"/>
      <c r="KR233" s="0"/>
      <c r="KS233" s="0"/>
      <c r="KT233" s="0"/>
      <c r="KU233" s="0"/>
      <c r="KV233" s="0"/>
      <c r="KW233" s="0"/>
      <c r="KX233" s="0"/>
      <c r="KY233" s="0"/>
      <c r="KZ233" s="0"/>
      <c r="LA233" s="0"/>
      <c r="LB233" s="0"/>
      <c r="LC233" s="0"/>
      <c r="LD233" s="0"/>
      <c r="LE233" s="0"/>
      <c r="LF233" s="0"/>
      <c r="LG233" s="0"/>
      <c r="LH233" s="0"/>
      <c r="LI233" s="0"/>
      <c r="LJ233" s="0"/>
      <c r="LK233" s="0"/>
      <c r="LL233" s="0"/>
      <c r="LM233" s="0"/>
      <c r="LN233" s="0"/>
      <c r="LO233" s="0"/>
      <c r="LP233" s="0"/>
      <c r="LQ233" s="0"/>
      <c r="LR233" s="0"/>
      <c r="LS233" s="0"/>
      <c r="LT233" s="0"/>
      <c r="LU233" s="0"/>
      <c r="LV233" s="0"/>
      <c r="LW233" s="0"/>
      <c r="LX233" s="0"/>
      <c r="LY233" s="0"/>
      <c r="LZ233" s="0"/>
      <c r="MA233" s="0"/>
      <c r="MB233" s="0"/>
      <c r="MC233" s="0"/>
      <c r="MD233" s="0"/>
      <c r="ME233" s="0"/>
      <c r="MF233" s="0"/>
      <c r="MG233" s="0"/>
      <c r="MH233" s="0"/>
      <c r="MI233" s="0"/>
      <c r="MJ233" s="0"/>
      <c r="MK233" s="0"/>
      <c r="ML233" s="0"/>
      <c r="MM233" s="0"/>
      <c r="MN233" s="0"/>
      <c r="MO233" s="0"/>
      <c r="MP233" s="0"/>
      <c r="MQ233" s="0"/>
      <c r="MR233" s="0"/>
      <c r="MS233" s="0"/>
      <c r="MT233" s="0"/>
      <c r="MU233" s="0"/>
      <c r="MV233" s="0"/>
      <c r="MW233" s="0"/>
      <c r="MX233" s="0"/>
      <c r="MY233" s="0"/>
      <c r="MZ233" s="0"/>
      <c r="NA233" s="0"/>
      <c r="NB233" s="0"/>
      <c r="NC233" s="0"/>
      <c r="ND233" s="0"/>
      <c r="NE233" s="0"/>
      <c r="NF233" s="0"/>
      <c r="NG233" s="0"/>
      <c r="NH233" s="0"/>
      <c r="NI233" s="0"/>
      <c r="NJ233" s="0"/>
      <c r="NK233" s="0"/>
      <c r="NL233" s="0"/>
      <c r="NM233" s="0"/>
      <c r="NN233" s="0"/>
      <c r="NO233" s="0"/>
      <c r="NP233" s="0"/>
      <c r="NQ233" s="0"/>
      <c r="NR233" s="0"/>
      <c r="NS233" s="0"/>
      <c r="NT233" s="0"/>
      <c r="NU233" s="0"/>
      <c r="NV233" s="0"/>
      <c r="NW233" s="0"/>
      <c r="NX233" s="0"/>
      <c r="NY233" s="0"/>
      <c r="NZ233" s="0"/>
      <c r="OA233" s="0"/>
      <c r="OB233" s="0"/>
      <c r="OC233" s="0"/>
      <c r="OD233" s="0"/>
      <c r="OE233" s="0"/>
      <c r="OF233" s="0"/>
      <c r="OG233" s="0"/>
      <c r="OH233" s="0"/>
      <c r="OI233" s="0"/>
      <c r="OJ233" s="0"/>
      <c r="OK233" s="0"/>
      <c r="OL233" s="0"/>
      <c r="OM233" s="0"/>
      <c r="ON233" s="0"/>
      <c r="OO233" s="0"/>
      <c r="OP233" s="0"/>
      <c r="OQ233" s="0"/>
      <c r="OR233" s="0"/>
      <c r="OS233" s="0"/>
      <c r="OT233" s="0"/>
      <c r="OU233" s="0"/>
      <c r="OV233" s="0"/>
      <c r="OW233" s="0"/>
      <c r="OX233" s="0"/>
      <c r="OY233" s="0"/>
      <c r="OZ233" s="0"/>
      <c r="PA233" s="0"/>
      <c r="PB233" s="0"/>
      <c r="PC233" s="0"/>
      <c r="PD233" s="0"/>
      <c r="PE233" s="0"/>
      <c r="PF233" s="0"/>
      <c r="PG233" s="0"/>
      <c r="PH233" s="0"/>
      <c r="PI233" s="0"/>
      <c r="PJ233" s="0"/>
      <c r="PK233" s="0"/>
      <c r="PL233" s="0"/>
      <c r="PM233" s="0"/>
      <c r="PN233" s="0"/>
      <c r="PO233" s="0"/>
      <c r="PP233" s="0"/>
      <c r="PQ233" s="0"/>
      <c r="PR233" s="0"/>
      <c r="PS233" s="0"/>
      <c r="PT233" s="0"/>
      <c r="PU233" s="0"/>
      <c r="PV233" s="0"/>
      <c r="PW233" s="0"/>
      <c r="PX233" s="0"/>
      <c r="PY233" s="0"/>
      <c r="PZ233" s="0"/>
      <c r="QA233" s="0"/>
      <c r="QB233" s="0"/>
      <c r="QC233" s="0"/>
      <c r="QD233" s="0"/>
      <c r="QE233" s="0"/>
      <c r="QF233" s="0"/>
      <c r="QG233" s="0"/>
      <c r="QH233" s="0"/>
      <c r="QI233" s="0"/>
      <c r="QJ233" s="0"/>
      <c r="QK233" s="0"/>
      <c r="QL233" s="0"/>
      <c r="QM233" s="0"/>
      <c r="QN233" s="0"/>
      <c r="QO233" s="0"/>
      <c r="QP233" s="0"/>
      <c r="QQ233" s="0"/>
      <c r="QR233" s="0"/>
      <c r="QS233" s="0"/>
      <c r="QT233" s="0"/>
      <c r="QU233" s="0"/>
      <c r="QV233" s="0"/>
      <c r="QW233" s="0"/>
      <c r="QX233" s="0"/>
      <c r="QY233" s="0"/>
      <c r="QZ233" s="0"/>
      <c r="RA233" s="0"/>
      <c r="RB233" s="0"/>
      <c r="RC233" s="0"/>
      <c r="RD233" s="0"/>
      <c r="RE233" s="0"/>
      <c r="RF233" s="0"/>
      <c r="RG233" s="0"/>
      <c r="RH233" s="0"/>
      <c r="RI233" s="0"/>
      <c r="RJ233" s="0"/>
      <c r="RK233" s="0"/>
      <c r="RL233" s="0"/>
      <c r="RM233" s="0"/>
      <c r="RN233" s="0"/>
      <c r="RO233" s="0"/>
      <c r="RP233" s="0"/>
      <c r="RQ233" s="0"/>
      <c r="RR233" s="0"/>
      <c r="RS233" s="0"/>
      <c r="RT233" s="0"/>
      <c r="RU233" s="0"/>
      <c r="RV233" s="0"/>
      <c r="RW233" s="0"/>
      <c r="RX233" s="0"/>
      <c r="RY233" s="0"/>
      <c r="RZ233" s="0"/>
      <c r="SA233" s="0"/>
      <c r="SB233" s="0"/>
      <c r="SC233" s="0"/>
      <c r="SD233" s="0"/>
      <c r="SE233" s="0"/>
      <c r="SF233" s="0"/>
      <c r="SG233" s="0"/>
      <c r="SH233" s="0"/>
      <c r="SI233" s="0"/>
      <c r="SJ233" s="0"/>
      <c r="SK233" s="0"/>
      <c r="SL233" s="0"/>
      <c r="SM233" s="0"/>
      <c r="SN233" s="0"/>
      <c r="SO233" s="0"/>
      <c r="SP233" s="0"/>
      <c r="SQ233" s="0"/>
      <c r="SR233" s="0"/>
      <c r="SS233" s="0"/>
      <c r="ST233" s="0"/>
      <c r="SU233" s="0"/>
      <c r="SV233" s="0"/>
      <c r="SW233" s="0"/>
      <c r="SX233" s="0"/>
      <c r="SY233" s="0"/>
      <c r="SZ233" s="0"/>
      <c r="TA233" s="0"/>
      <c r="TB233" s="0"/>
      <c r="TC233" s="0"/>
      <c r="TD233" s="0"/>
      <c r="TE233" s="0"/>
      <c r="TF233" s="0"/>
      <c r="TG233" s="0"/>
      <c r="TH233" s="0"/>
      <c r="TI233" s="0"/>
      <c r="TJ233" s="0"/>
      <c r="TK233" s="0"/>
      <c r="TL233" s="0"/>
      <c r="TM233" s="0"/>
      <c r="TN233" s="0"/>
      <c r="TO233" s="0"/>
      <c r="TP233" s="0"/>
      <c r="TQ233" s="0"/>
      <c r="TR233" s="0"/>
      <c r="TS233" s="0"/>
      <c r="TT233" s="0"/>
      <c r="TU233" s="0"/>
      <c r="TV233" s="0"/>
      <c r="TW233" s="0"/>
      <c r="TX233" s="0"/>
      <c r="TY233" s="0"/>
      <c r="TZ233" s="0"/>
      <c r="UA233" s="0"/>
      <c r="UB233" s="0"/>
      <c r="UC233" s="0"/>
      <c r="UD233" s="0"/>
      <c r="UE233" s="0"/>
      <c r="UF233" s="0"/>
      <c r="UG233" s="0"/>
      <c r="UH233" s="0"/>
      <c r="UI233" s="0"/>
      <c r="UJ233" s="0"/>
      <c r="UK233" s="0"/>
      <c r="UL233" s="0"/>
      <c r="UM233" s="0"/>
      <c r="UN233" s="0"/>
      <c r="UO233" s="0"/>
      <c r="UP233" s="0"/>
      <c r="UQ233" s="0"/>
      <c r="UR233" s="0"/>
      <c r="US233" s="0"/>
      <c r="UT233" s="0"/>
      <c r="UU233" s="0"/>
      <c r="UV233" s="0"/>
      <c r="UW233" s="0"/>
      <c r="UX233" s="0"/>
      <c r="UY233" s="0"/>
      <c r="UZ233" s="0"/>
      <c r="VA233" s="0"/>
      <c r="VB233" s="0"/>
      <c r="VC233" s="0"/>
      <c r="VD233" s="0"/>
      <c r="VE233" s="0"/>
      <c r="VF233" s="0"/>
      <c r="VG233" s="0"/>
      <c r="VH233" s="0"/>
      <c r="VI233" s="0"/>
      <c r="VJ233" s="0"/>
      <c r="VK233" s="0"/>
      <c r="VL233" s="0"/>
      <c r="VM233" s="0"/>
      <c r="VN233" s="0"/>
      <c r="VO233" s="0"/>
      <c r="VP233" s="0"/>
      <c r="VQ233" s="0"/>
      <c r="VR233" s="0"/>
      <c r="VS233" s="0"/>
      <c r="VT233" s="0"/>
      <c r="VU233" s="0"/>
      <c r="VV233" s="0"/>
      <c r="VW233" s="0"/>
      <c r="VX233" s="0"/>
      <c r="VY233" s="0"/>
      <c r="VZ233" s="0"/>
      <c r="WA233" s="0"/>
      <c r="WB233" s="0"/>
      <c r="WC233" s="0"/>
      <c r="WD233" s="0"/>
      <c r="WE233" s="0"/>
      <c r="WF233" s="0"/>
      <c r="WG233" s="0"/>
      <c r="WH233" s="0"/>
      <c r="WI233" s="0"/>
      <c r="WJ233" s="0"/>
      <c r="WK233" s="0"/>
      <c r="WL233" s="0"/>
      <c r="WM233" s="0"/>
      <c r="WN233" s="0"/>
      <c r="WO233" s="0"/>
      <c r="WP233" s="0"/>
      <c r="WQ233" s="0"/>
      <c r="WR233" s="0"/>
      <c r="WS233" s="0"/>
      <c r="WT233" s="0"/>
      <c r="WU233" s="0"/>
      <c r="WV233" s="0"/>
      <c r="WW233" s="0"/>
      <c r="WX233" s="0"/>
      <c r="WY233" s="0"/>
      <c r="WZ233" s="0"/>
      <c r="XA233" s="0"/>
      <c r="XB233" s="0"/>
      <c r="XC233" s="0"/>
      <c r="XD233" s="0"/>
      <c r="XE233" s="0"/>
      <c r="XF233" s="0"/>
      <c r="XG233" s="0"/>
      <c r="XH233" s="0"/>
      <c r="XI233" s="0"/>
      <c r="XJ233" s="0"/>
      <c r="XK233" s="0"/>
      <c r="XL233" s="0"/>
      <c r="XM233" s="0"/>
      <c r="XN233" s="0"/>
      <c r="XO233" s="0"/>
      <c r="XP233" s="0"/>
      <c r="XQ233" s="0"/>
      <c r="XR233" s="0"/>
      <c r="XS233" s="0"/>
      <c r="XT233" s="0"/>
      <c r="XU233" s="0"/>
      <c r="XV233" s="0"/>
      <c r="XW233" s="0"/>
      <c r="XX233" s="0"/>
      <c r="XY233" s="0"/>
      <c r="XZ233" s="0"/>
      <c r="YA233" s="0"/>
      <c r="YB233" s="0"/>
      <c r="YC233" s="0"/>
      <c r="YD233" s="0"/>
      <c r="YE233" s="0"/>
      <c r="YF233" s="0"/>
      <c r="YG233" s="0"/>
      <c r="YH233" s="0"/>
      <c r="YI233" s="0"/>
      <c r="YJ233" s="0"/>
      <c r="YK233" s="0"/>
      <c r="YL233" s="0"/>
      <c r="YM233" s="0"/>
      <c r="YN233" s="0"/>
      <c r="YO233" s="0"/>
      <c r="YP233" s="0"/>
      <c r="YQ233" s="0"/>
      <c r="YR233" s="0"/>
      <c r="YS233" s="0"/>
      <c r="YT233" s="0"/>
      <c r="YU233" s="0"/>
      <c r="YV233" s="0"/>
      <c r="YW233" s="0"/>
      <c r="YX233" s="0"/>
      <c r="YY233" s="0"/>
      <c r="YZ233" s="0"/>
      <c r="ZA233" s="0"/>
      <c r="ZB233" s="0"/>
      <c r="ZC233" s="0"/>
      <c r="ZD233" s="0"/>
      <c r="ZE233" s="0"/>
      <c r="ZF233" s="0"/>
      <c r="ZG233" s="0"/>
      <c r="ZH233" s="0"/>
      <c r="ZI233" s="0"/>
      <c r="ZJ233" s="0"/>
      <c r="ZK233" s="0"/>
      <c r="ZL233" s="0"/>
      <c r="ZM233" s="0"/>
      <c r="ZN233" s="0"/>
      <c r="ZO233" s="0"/>
      <c r="ZP233" s="0"/>
      <c r="ZQ233" s="0"/>
      <c r="ZR233" s="0"/>
      <c r="ZS233" s="0"/>
      <c r="ZT233" s="0"/>
      <c r="ZU233" s="0"/>
      <c r="ZV233" s="0"/>
      <c r="ZW233" s="0"/>
      <c r="ZX233" s="0"/>
      <c r="ZY233" s="0"/>
      <c r="ZZ233" s="0"/>
      <c r="AAA233" s="0"/>
      <c r="AAB233" s="0"/>
      <c r="AAC233" s="0"/>
      <c r="AAD233" s="0"/>
      <c r="AAE233" s="0"/>
      <c r="AAF233" s="0"/>
      <c r="AAG233" s="0"/>
      <c r="AAH233" s="0"/>
      <c r="AAI233" s="0"/>
      <c r="AAJ233" s="0"/>
      <c r="AAK233" s="0"/>
      <c r="AAL233" s="0"/>
      <c r="AAM233" s="0"/>
      <c r="AAN233" s="0"/>
      <c r="AAO233" s="0"/>
      <c r="AAP233" s="0"/>
      <c r="AAQ233" s="0"/>
      <c r="AAR233" s="0"/>
      <c r="AAS233" s="0"/>
      <c r="AAT233" s="0"/>
      <c r="AAU233" s="0"/>
      <c r="AAV233" s="0"/>
      <c r="AAW233" s="0"/>
      <c r="AAX233" s="0"/>
      <c r="AAY233" s="0"/>
      <c r="AAZ233" s="0"/>
      <c r="ABA233" s="0"/>
      <c r="ABB233" s="0"/>
      <c r="ABC233" s="0"/>
      <c r="ABD233" s="0"/>
      <c r="ABE233" s="0"/>
      <c r="ABF233" s="0"/>
      <c r="ABG233" s="0"/>
      <c r="ABH233" s="0"/>
      <c r="ABI233" s="0"/>
      <c r="ABJ233" s="0"/>
      <c r="ABK233" s="0"/>
      <c r="ABL233" s="0"/>
      <c r="ABM233" s="0"/>
      <c r="ABN233" s="0"/>
      <c r="ABO233" s="0"/>
      <c r="ABP233" s="0"/>
      <c r="ABQ233" s="0"/>
      <c r="ABR233" s="0"/>
      <c r="ABS233" s="0"/>
      <c r="ABT233" s="0"/>
      <c r="ABU233" s="0"/>
      <c r="ABV233" s="0"/>
      <c r="ABW233" s="0"/>
      <c r="ABX233" s="0"/>
      <c r="ABY233" s="0"/>
      <c r="ABZ233" s="0"/>
      <c r="ACA233" s="0"/>
      <c r="ACB233" s="0"/>
      <c r="ACC233" s="0"/>
      <c r="ACD233" s="0"/>
      <c r="ACE233" s="0"/>
      <c r="ACF233" s="0"/>
      <c r="ACG233" s="0"/>
      <c r="ACH233" s="0"/>
      <c r="ACI233" s="0"/>
      <c r="ACJ233" s="0"/>
      <c r="ACK233" s="0"/>
      <c r="ACL233" s="0"/>
      <c r="ACM233" s="0"/>
      <c r="ACN233" s="0"/>
      <c r="ACO233" s="0"/>
      <c r="ACP233" s="0"/>
      <c r="ACQ233" s="0"/>
      <c r="ACR233" s="0"/>
      <c r="ACS233" s="0"/>
      <c r="ACT233" s="0"/>
      <c r="ACU233" s="0"/>
      <c r="ACV233" s="0"/>
      <c r="ACW233" s="0"/>
      <c r="ACX233" s="0"/>
      <c r="ACY233" s="0"/>
      <c r="ACZ233" s="0"/>
      <c r="ADA233" s="0"/>
      <c r="ADB233" s="0"/>
      <c r="ADC233" s="0"/>
      <c r="ADD233" s="0"/>
      <c r="ADE233" s="0"/>
      <c r="ADF233" s="0"/>
      <c r="ADG233" s="0"/>
      <c r="ADH233" s="0"/>
      <c r="ADI233" s="0"/>
      <c r="ADJ233" s="0"/>
      <c r="ADK233" s="0"/>
      <c r="ADL233" s="0"/>
      <c r="ADM233" s="0"/>
      <c r="ADN233" s="0"/>
      <c r="ADO233" s="0"/>
      <c r="ADP233" s="0"/>
      <c r="ADQ233" s="0"/>
      <c r="ADR233" s="0"/>
      <c r="ADS233" s="0"/>
      <c r="ADT233" s="0"/>
      <c r="ADU233" s="0"/>
      <c r="ADV233" s="0"/>
      <c r="ADW233" s="0"/>
      <c r="ADX233" s="0"/>
      <c r="ADY233" s="0"/>
      <c r="ADZ233" s="0"/>
      <c r="AEA233" s="0"/>
      <c r="AEB233" s="0"/>
      <c r="AEC233" s="0"/>
      <c r="AED233" s="0"/>
      <c r="AEE233" s="0"/>
      <c r="AEF233" s="0"/>
      <c r="AEG233" s="0"/>
      <c r="AEH233" s="0"/>
      <c r="AEI233" s="0"/>
      <c r="AEJ233" s="0"/>
      <c r="AEK233" s="0"/>
      <c r="AEL233" s="0"/>
      <c r="AEM233" s="0"/>
      <c r="AEN233" s="0"/>
      <c r="AEO233" s="0"/>
      <c r="AEP233" s="0"/>
      <c r="AEQ233" s="0"/>
      <c r="AER233" s="0"/>
      <c r="AES233" s="0"/>
      <c r="AET233" s="0"/>
      <c r="AEU233" s="0"/>
      <c r="AEV233" s="0"/>
      <c r="AEW233" s="0"/>
      <c r="AEX233" s="0"/>
      <c r="AEY233" s="0"/>
      <c r="AEZ233" s="0"/>
      <c r="AFA233" s="0"/>
      <c r="AFB233" s="0"/>
      <c r="AFC233" s="0"/>
      <c r="AFD233" s="0"/>
      <c r="AFE233" s="0"/>
      <c r="AFF233" s="0"/>
      <c r="AFG233" s="0"/>
      <c r="AFH233" s="0"/>
      <c r="AFI233" s="0"/>
      <c r="AFJ233" s="0"/>
      <c r="AFK233" s="0"/>
      <c r="AFL233" s="0"/>
      <c r="AFM233" s="0"/>
      <c r="AFN233" s="0"/>
      <c r="AFO233" s="0"/>
      <c r="AFP233" s="0"/>
      <c r="AFQ233" s="0"/>
      <c r="AFR233" s="0"/>
      <c r="AFS233" s="0"/>
      <c r="AFT233" s="0"/>
      <c r="AFU233" s="0"/>
      <c r="AFV233" s="0"/>
      <c r="AFW233" s="0"/>
      <c r="AFX233" s="0"/>
      <c r="AFY233" s="0"/>
      <c r="AFZ233" s="0"/>
      <c r="AGA233" s="0"/>
      <c r="AGB233" s="0"/>
      <c r="AGC233" s="0"/>
      <c r="AGD233" s="0"/>
      <c r="AGE233" s="0"/>
      <c r="AGF233" s="0"/>
      <c r="AGG233" s="0"/>
      <c r="AGH233" s="0"/>
      <c r="AGI233" s="0"/>
      <c r="AGJ233" s="0"/>
      <c r="AGK233" s="0"/>
      <c r="AGL233" s="0"/>
      <c r="AGM233" s="0"/>
      <c r="AGN233" s="0"/>
      <c r="AGO233" s="0"/>
      <c r="AGP233" s="0"/>
      <c r="AGQ233" s="0"/>
      <c r="AGR233" s="0"/>
      <c r="AGS233" s="0"/>
      <c r="AGT233" s="0"/>
      <c r="AGU233" s="0"/>
      <c r="AGV233" s="0"/>
      <c r="AGW233" s="0"/>
      <c r="AGX233" s="0"/>
      <c r="AGY233" s="0"/>
      <c r="AGZ233" s="0"/>
      <c r="AHA233" s="0"/>
      <c r="AHB233" s="0"/>
      <c r="AHC233" s="0"/>
      <c r="AHD233" s="0"/>
      <c r="AHE233" s="0"/>
      <c r="AHF233" s="0"/>
      <c r="AHG233" s="0"/>
      <c r="AHH233" s="0"/>
      <c r="AHI233" s="0"/>
      <c r="AHJ233" s="0"/>
      <c r="AHK233" s="0"/>
      <c r="AHL233" s="0"/>
      <c r="AHM233" s="0"/>
      <c r="AHN233" s="0"/>
      <c r="AHO233" s="0"/>
      <c r="AHP233" s="0"/>
      <c r="AHQ233" s="0"/>
      <c r="AHR233" s="0"/>
      <c r="AHS233" s="0"/>
      <c r="AHT233" s="0"/>
      <c r="AHU233" s="0"/>
      <c r="AHV233" s="0"/>
      <c r="AHW233" s="0"/>
      <c r="AHX233" s="0"/>
      <c r="AHY233" s="0"/>
      <c r="AHZ233" s="0"/>
      <c r="AIA233" s="0"/>
      <c r="AIB233" s="0"/>
      <c r="AIC233" s="0"/>
      <c r="AID233" s="0"/>
      <c r="AIE233" s="0"/>
      <c r="AIF233" s="0"/>
      <c r="AIG233" s="0"/>
      <c r="AIH233" s="0"/>
      <c r="AII233" s="0"/>
      <c r="AIJ233" s="0"/>
      <c r="AIK233" s="0"/>
      <c r="AIL233" s="0"/>
      <c r="AIM233" s="0"/>
      <c r="AIN233" s="0"/>
      <c r="AIO233" s="0"/>
      <c r="AIP233" s="0"/>
      <c r="AIQ233" s="0"/>
      <c r="AIR233" s="0"/>
      <c r="AIS233" s="0"/>
      <c r="AIT233" s="0"/>
      <c r="AIU233" s="0"/>
      <c r="AIV233" s="0"/>
      <c r="AIW233" s="0"/>
      <c r="AIX233" s="0"/>
      <c r="AIY233" s="0"/>
      <c r="AIZ233" s="0"/>
      <c r="AJA233" s="0"/>
      <c r="AJB233" s="0"/>
      <c r="AJC233" s="0"/>
      <c r="AJD233" s="0"/>
      <c r="AJE233" s="0"/>
      <c r="AJF233" s="0"/>
      <c r="AJG233" s="0"/>
      <c r="AJH233" s="0"/>
      <c r="AJI233" s="0"/>
      <c r="AJJ233" s="0"/>
      <c r="AJK233" s="0"/>
      <c r="AJL233" s="0"/>
      <c r="AJM233" s="0"/>
      <c r="AJN233" s="0"/>
      <c r="AJO233" s="0"/>
      <c r="AJP233" s="0"/>
      <c r="AJQ233" s="0"/>
      <c r="AJR233" s="0"/>
      <c r="AJS233" s="0"/>
      <c r="AJT233" s="0"/>
      <c r="AJU233" s="0"/>
      <c r="AJV233" s="0"/>
      <c r="AJW233" s="0"/>
      <c r="AJX233" s="0"/>
      <c r="AJY233" s="0"/>
      <c r="AJZ233" s="0"/>
      <c r="AKA233" s="0"/>
      <c r="AKB233" s="0"/>
      <c r="AKC233" s="0"/>
      <c r="AKD233" s="0"/>
      <c r="AKE233" s="0"/>
      <c r="AKF233" s="0"/>
      <c r="AKG233" s="0"/>
      <c r="AKH233" s="0"/>
      <c r="AKI233" s="0"/>
      <c r="AKJ233" s="0"/>
      <c r="AKK233" s="0"/>
      <c r="AKL233" s="0"/>
      <c r="AKM233" s="0"/>
      <c r="AKN233" s="0"/>
      <c r="AKO233" s="0"/>
      <c r="AKP233" s="0"/>
      <c r="AKQ233" s="0"/>
      <c r="AKR233" s="0"/>
      <c r="AKS233" s="0"/>
      <c r="AKT233" s="0"/>
      <c r="AKU233" s="0"/>
      <c r="AKV233" s="0"/>
      <c r="AKW233" s="0"/>
      <c r="AKX233" s="0"/>
      <c r="AKY233" s="0"/>
      <c r="AKZ233" s="0"/>
      <c r="ALA233" s="0"/>
      <c r="ALB233" s="0"/>
      <c r="ALC233" s="0"/>
      <c r="ALD233" s="0"/>
      <c r="ALE233" s="0"/>
      <c r="ALF233" s="0"/>
      <c r="ALG233" s="0"/>
      <c r="ALH233" s="0"/>
      <c r="ALI233" s="0"/>
      <c r="ALJ233" s="0"/>
      <c r="ALK233" s="0"/>
      <c r="ALL233" s="0"/>
      <c r="ALM233" s="0"/>
      <c r="ALN233" s="0"/>
      <c r="ALO233" s="0"/>
      <c r="ALP233" s="0"/>
      <c r="ALQ233" s="0"/>
      <c r="ALR233" s="0"/>
      <c r="ALS233" s="0"/>
      <c r="ALT233" s="0"/>
      <c r="ALU233" s="0"/>
      <c r="ALV233" s="0"/>
      <c r="ALW233" s="0"/>
      <c r="ALX233" s="0"/>
      <c r="ALY233" s="0"/>
      <c r="ALZ233" s="0"/>
      <c r="AMA233" s="0"/>
      <c r="AMB233" s="0"/>
      <c r="AMC233" s="0"/>
      <c r="AMD233" s="0"/>
      <c r="AME233" s="0"/>
      <c r="AMF233" s="0"/>
      <c r="AMG233" s="0"/>
      <c r="AMH233" s="0"/>
      <c r="AMI233" s="0"/>
      <c r="AMJ233" s="0"/>
    </row>
    <row r="234" s="258" customFormat="true" ht="15.75" hidden="true" customHeight="true" outlineLevel="1" collapsed="false">
      <c r="A234" s="270"/>
      <c r="B234" s="279"/>
      <c r="C234" s="210"/>
      <c r="D234" s="242"/>
      <c r="E234" s="247"/>
      <c r="F234" s="247"/>
      <c r="G234" s="247"/>
      <c r="H234" s="247"/>
      <c r="I234" s="247"/>
      <c r="J234" s="247"/>
      <c r="K234" s="247"/>
      <c r="L234" s="247"/>
      <c r="M234" s="247"/>
      <c r="N234" s="247"/>
      <c r="O234" s="248"/>
      <c r="P234" s="247"/>
      <c r="Q234" s="247"/>
      <c r="R234" s="247"/>
      <c r="S234" s="247"/>
      <c r="T234" s="247"/>
      <c r="U234" s="247"/>
      <c r="V234" s="247"/>
      <c r="W234" s="247"/>
      <c r="X234" s="249"/>
      <c r="Y234" s="248"/>
      <c r="Z234" s="247"/>
      <c r="AA234" s="247"/>
      <c r="AB234" s="247"/>
      <c r="AC234" s="247"/>
      <c r="AD234" s="247"/>
      <c r="AE234" s="247"/>
      <c r="AF234" s="247"/>
      <c r="AG234" s="247"/>
      <c r="AH234" s="249"/>
      <c r="AI234" s="248"/>
      <c r="AJ234" s="247"/>
      <c r="AK234" s="247"/>
      <c r="AL234" s="247"/>
      <c r="AM234" s="247"/>
      <c r="AN234" s="247"/>
      <c r="AO234" s="247"/>
      <c r="AP234" s="247"/>
      <c r="AQ234" s="247"/>
      <c r="AR234" s="249"/>
      <c r="AS234" s="248"/>
      <c r="AT234" s="247"/>
      <c r="AU234" s="247"/>
      <c r="AV234" s="247"/>
      <c r="AW234" s="247"/>
      <c r="AX234" s="247"/>
      <c r="AY234" s="247"/>
      <c r="AZ234" s="247"/>
      <c r="BA234" s="247"/>
      <c r="BB234" s="249"/>
      <c r="BC234" s="185"/>
      <c r="BD234" s="185"/>
      <c r="BE234" s="185"/>
      <c r="BF234" s="185"/>
      <c r="BG234" s="185"/>
      <c r="BH234" s="185"/>
      <c r="BI234" s="185"/>
      <c r="BJ234" s="185"/>
      <c r="BK234" s="185"/>
      <c r="BL234" s="185"/>
      <c r="BM234" s="185"/>
      <c r="BN234" s="185"/>
      <c r="BO234" s="185"/>
      <c r="BP234" s="185"/>
      <c r="BQ234" s="185"/>
      <c r="BR234" s="185"/>
      <c r="BS234" s="185"/>
      <c r="BT234" s="185"/>
      <c r="BU234" s="185"/>
      <c r="BV234" s="185"/>
    </row>
    <row r="235" customFormat="false" ht="15.75" hidden="true" customHeight="true" outlineLevel="1" collapsed="false">
      <c r="A235" s="270"/>
      <c r="B235" s="275"/>
      <c r="C235" s="66"/>
      <c r="D235" s="241"/>
      <c r="E235" s="255"/>
      <c r="F235" s="255"/>
      <c r="G235" s="255"/>
      <c r="H235" s="255"/>
      <c r="I235" s="255"/>
      <c r="J235" s="255"/>
      <c r="K235" s="255"/>
      <c r="L235" s="255"/>
      <c r="M235" s="255"/>
      <c r="N235" s="255"/>
      <c r="O235" s="256"/>
      <c r="P235" s="255"/>
      <c r="Q235" s="255"/>
      <c r="R235" s="255"/>
      <c r="S235" s="255"/>
      <c r="T235" s="255"/>
      <c r="U235" s="255"/>
      <c r="V235" s="255"/>
      <c r="W235" s="255"/>
      <c r="X235" s="257"/>
      <c r="Y235" s="256"/>
      <c r="Z235" s="255"/>
      <c r="AA235" s="255"/>
      <c r="AB235" s="255"/>
      <c r="AC235" s="255"/>
      <c r="AD235" s="255"/>
      <c r="AE235" s="255"/>
      <c r="AF235" s="255"/>
      <c r="AG235" s="255"/>
      <c r="AH235" s="257"/>
      <c r="AI235" s="256"/>
      <c r="AJ235" s="255"/>
      <c r="AK235" s="255"/>
      <c r="AL235" s="255"/>
      <c r="AM235" s="255"/>
      <c r="AN235" s="255"/>
      <c r="AO235" s="255"/>
      <c r="AP235" s="255"/>
      <c r="AQ235" s="255"/>
      <c r="AR235" s="257"/>
      <c r="AS235" s="256"/>
      <c r="AT235" s="255"/>
      <c r="AU235" s="255"/>
      <c r="AV235" s="255"/>
      <c r="AW235" s="255"/>
      <c r="AX235" s="255"/>
      <c r="AY235" s="255"/>
      <c r="AZ235" s="255"/>
      <c r="BA235" s="255"/>
      <c r="BB235" s="257"/>
      <c r="BC235" s="0"/>
      <c r="BD235" s="0"/>
      <c r="BE235" s="0"/>
      <c r="BF235" s="0"/>
      <c r="BG235" s="0"/>
      <c r="BH235" s="0"/>
      <c r="BI235" s="0"/>
      <c r="BJ235" s="0"/>
      <c r="BK235" s="0"/>
      <c r="BL235" s="0"/>
      <c r="BM235" s="0"/>
      <c r="BN235" s="0"/>
      <c r="BO235" s="0"/>
      <c r="BP235" s="0"/>
      <c r="BQ235" s="0"/>
      <c r="BR235" s="0"/>
      <c r="BS235" s="0"/>
      <c r="BT235" s="0"/>
      <c r="BU235" s="0"/>
      <c r="BV235" s="0"/>
      <c r="BW235" s="0"/>
      <c r="BX235" s="0"/>
      <c r="BY235" s="0"/>
      <c r="BZ235" s="0"/>
      <c r="CA235" s="0"/>
      <c r="CB235" s="0"/>
      <c r="CC235" s="0"/>
      <c r="CD235" s="0"/>
      <c r="CE235" s="0"/>
      <c r="CF235" s="0"/>
      <c r="CG235" s="0"/>
      <c r="CH235" s="0"/>
      <c r="CI235" s="0"/>
      <c r="CJ235" s="0"/>
      <c r="CK235" s="0"/>
      <c r="CL235" s="0"/>
      <c r="CM235" s="0"/>
      <c r="CN235" s="0"/>
      <c r="CO235" s="0"/>
      <c r="CP235" s="0"/>
      <c r="CQ235" s="0"/>
      <c r="CR235" s="0"/>
      <c r="CS235" s="0"/>
      <c r="CT235" s="0"/>
      <c r="CU235" s="0"/>
      <c r="CV235" s="0"/>
      <c r="CW235" s="0"/>
      <c r="CX235" s="0"/>
      <c r="CY235" s="0"/>
      <c r="CZ235" s="0"/>
      <c r="DA235" s="0"/>
      <c r="DB235" s="0"/>
      <c r="DC235" s="0"/>
      <c r="DD235" s="0"/>
      <c r="DE235" s="0"/>
      <c r="DF235" s="0"/>
      <c r="DG235" s="0"/>
      <c r="DH235" s="0"/>
      <c r="DI235" s="0"/>
      <c r="DJ235" s="0"/>
      <c r="DK235" s="0"/>
      <c r="DL235" s="0"/>
      <c r="DM235" s="0"/>
      <c r="DN235" s="0"/>
      <c r="DO235" s="0"/>
      <c r="DP235" s="0"/>
      <c r="DQ235" s="0"/>
      <c r="DR235" s="0"/>
      <c r="DS235" s="0"/>
      <c r="DT235" s="0"/>
      <c r="DU235" s="0"/>
      <c r="DV235" s="0"/>
      <c r="DW235" s="0"/>
      <c r="DX235" s="0"/>
      <c r="DY235" s="0"/>
      <c r="DZ235" s="0"/>
      <c r="EA235" s="0"/>
      <c r="EB235" s="0"/>
      <c r="EC235" s="0"/>
      <c r="ED235" s="0"/>
      <c r="EE235" s="0"/>
      <c r="EF235" s="0"/>
      <c r="EG235" s="0"/>
      <c r="EH235" s="0"/>
      <c r="EI235" s="0"/>
      <c r="EJ235" s="0"/>
      <c r="EK235" s="0"/>
      <c r="EL235" s="0"/>
      <c r="EM235" s="0"/>
      <c r="EN235" s="0"/>
      <c r="EO235" s="0"/>
      <c r="EP235" s="0"/>
      <c r="EQ235" s="0"/>
      <c r="ER235" s="0"/>
      <c r="ES235" s="0"/>
      <c r="ET235" s="0"/>
      <c r="EU235" s="0"/>
      <c r="EV235" s="0"/>
      <c r="EW235" s="0"/>
      <c r="EX235" s="0"/>
      <c r="EY235" s="0"/>
      <c r="EZ235" s="0"/>
      <c r="FA235" s="0"/>
      <c r="FB235" s="0"/>
      <c r="FC235" s="0"/>
      <c r="FD235" s="0"/>
      <c r="FE235" s="0"/>
      <c r="FF235" s="0"/>
      <c r="FG235" s="0"/>
      <c r="FH235" s="0"/>
      <c r="FI235" s="0"/>
      <c r="FJ235" s="0"/>
      <c r="FK235" s="0"/>
      <c r="FL235" s="0"/>
      <c r="FM235" s="0"/>
      <c r="FN235" s="0"/>
      <c r="FO235" s="0"/>
      <c r="FP235" s="0"/>
      <c r="FQ235" s="0"/>
      <c r="FR235" s="0"/>
      <c r="FS235" s="0"/>
      <c r="FT235" s="0"/>
      <c r="FU235" s="0"/>
      <c r="FV235" s="0"/>
      <c r="FW235" s="0"/>
      <c r="FX235" s="0"/>
      <c r="FY235" s="0"/>
      <c r="FZ235" s="0"/>
      <c r="GA235" s="0"/>
      <c r="GB235" s="0"/>
      <c r="GC235" s="0"/>
      <c r="GD235" s="0"/>
      <c r="GE235" s="0"/>
      <c r="GF235" s="0"/>
      <c r="GG235" s="0"/>
      <c r="GH235" s="0"/>
      <c r="GI235" s="0"/>
      <c r="GJ235" s="0"/>
      <c r="GK235" s="0"/>
      <c r="GL235" s="0"/>
      <c r="GM235" s="0"/>
      <c r="GN235" s="0"/>
      <c r="GO235" s="0"/>
      <c r="GP235" s="0"/>
      <c r="GQ235" s="0"/>
      <c r="GR235" s="0"/>
      <c r="GS235" s="0"/>
      <c r="GT235" s="0"/>
      <c r="GU235" s="0"/>
      <c r="GV235" s="0"/>
      <c r="GW235" s="0"/>
      <c r="GX235" s="0"/>
      <c r="GY235" s="0"/>
      <c r="GZ235" s="0"/>
      <c r="HA235" s="0"/>
      <c r="HB235" s="0"/>
      <c r="HC235" s="0"/>
      <c r="HD235" s="0"/>
      <c r="HE235" s="0"/>
      <c r="HF235" s="0"/>
      <c r="HG235" s="0"/>
      <c r="HH235" s="0"/>
      <c r="HI235" s="0"/>
      <c r="HJ235" s="0"/>
      <c r="HK235" s="0"/>
      <c r="HL235" s="0"/>
      <c r="HM235" s="0"/>
      <c r="HN235" s="0"/>
      <c r="HO235" s="0"/>
      <c r="HP235" s="0"/>
      <c r="HQ235" s="0"/>
      <c r="HR235" s="0"/>
      <c r="HS235" s="0"/>
      <c r="HT235" s="0"/>
      <c r="HU235" s="0"/>
      <c r="HV235" s="0"/>
      <c r="HW235" s="0"/>
      <c r="HX235" s="0"/>
      <c r="HY235" s="0"/>
      <c r="HZ235" s="0"/>
      <c r="IA235" s="0"/>
      <c r="IB235" s="0"/>
      <c r="IC235" s="0"/>
      <c r="ID235" s="0"/>
      <c r="IE235" s="0"/>
      <c r="IF235" s="0"/>
      <c r="IG235" s="0"/>
      <c r="IH235" s="0"/>
      <c r="II235" s="0"/>
      <c r="IJ235" s="0"/>
      <c r="IK235" s="0"/>
      <c r="IL235" s="0"/>
      <c r="IM235" s="0"/>
      <c r="IN235" s="0"/>
      <c r="IO235" s="0"/>
      <c r="IP235" s="0"/>
      <c r="IQ235" s="0"/>
      <c r="IR235" s="0"/>
      <c r="IS235" s="0"/>
      <c r="IT235" s="0"/>
      <c r="IU235" s="0"/>
      <c r="IV235" s="0"/>
      <c r="IW235" s="0"/>
      <c r="IX235" s="0"/>
      <c r="IY235" s="0"/>
      <c r="IZ235" s="0"/>
      <c r="JA235" s="0"/>
      <c r="JB235" s="0"/>
      <c r="JC235" s="0"/>
      <c r="JD235" s="0"/>
      <c r="JE235" s="0"/>
      <c r="JF235" s="0"/>
      <c r="JG235" s="0"/>
      <c r="JH235" s="0"/>
      <c r="JI235" s="0"/>
      <c r="JJ235" s="0"/>
      <c r="JK235" s="0"/>
      <c r="JL235" s="0"/>
      <c r="JM235" s="0"/>
      <c r="JN235" s="0"/>
      <c r="JO235" s="0"/>
      <c r="JP235" s="0"/>
      <c r="JQ235" s="0"/>
      <c r="JR235" s="0"/>
      <c r="JS235" s="0"/>
      <c r="JT235" s="0"/>
      <c r="JU235" s="0"/>
      <c r="JV235" s="0"/>
      <c r="JW235" s="0"/>
      <c r="JX235" s="0"/>
      <c r="JY235" s="0"/>
      <c r="JZ235" s="0"/>
      <c r="KA235" s="0"/>
      <c r="KB235" s="0"/>
      <c r="KC235" s="0"/>
      <c r="KD235" s="0"/>
      <c r="KE235" s="0"/>
      <c r="KF235" s="0"/>
      <c r="KG235" s="0"/>
      <c r="KH235" s="0"/>
      <c r="KI235" s="0"/>
      <c r="KJ235" s="0"/>
      <c r="KK235" s="0"/>
      <c r="KL235" s="0"/>
      <c r="KM235" s="0"/>
      <c r="KN235" s="0"/>
      <c r="KO235" s="0"/>
      <c r="KP235" s="0"/>
      <c r="KQ235" s="0"/>
      <c r="KR235" s="0"/>
      <c r="KS235" s="0"/>
      <c r="KT235" s="0"/>
      <c r="KU235" s="0"/>
      <c r="KV235" s="0"/>
      <c r="KW235" s="0"/>
      <c r="KX235" s="0"/>
      <c r="KY235" s="0"/>
      <c r="KZ235" s="0"/>
      <c r="LA235" s="0"/>
      <c r="LB235" s="0"/>
      <c r="LC235" s="0"/>
      <c r="LD235" s="0"/>
      <c r="LE235" s="0"/>
      <c r="LF235" s="0"/>
      <c r="LG235" s="0"/>
      <c r="LH235" s="0"/>
      <c r="LI235" s="0"/>
      <c r="LJ235" s="0"/>
      <c r="LK235" s="0"/>
      <c r="LL235" s="0"/>
      <c r="LM235" s="0"/>
      <c r="LN235" s="0"/>
      <c r="LO235" s="0"/>
      <c r="LP235" s="0"/>
      <c r="LQ235" s="0"/>
      <c r="LR235" s="0"/>
      <c r="LS235" s="0"/>
      <c r="LT235" s="0"/>
      <c r="LU235" s="0"/>
      <c r="LV235" s="0"/>
      <c r="LW235" s="0"/>
      <c r="LX235" s="0"/>
      <c r="LY235" s="0"/>
      <c r="LZ235" s="0"/>
      <c r="MA235" s="0"/>
      <c r="MB235" s="0"/>
      <c r="MC235" s="0"/>
      <c r="MD235" s="0"/>
      <c r="ME235" s="0"/>
      <c r="MF235" s="0"/>
      <c r="MG235" s="0"/>
      <c r="MH235" s="0"/>
      <c r="MI235" s="0"/>
      <c r="MJ235" s="0"/>
      <c r="MK235" s="0"/>
      <c r="ML235" s="0"/>
      <c r="MM235" s="0"/>
      <c r="MN235" s="0"/>
      <c r="MO235" s="0"/>
      <c r="MP235" s="0"/>
      <c r="MQ235" s="0"/>
      <c r="MR235" s="0"/>
      <c r="MS235" s="0"/>
      <c r="MT235" s="0"/>
      <c r="MU235" s="0"/>
      <c r="MV235" s="0"/>
      <c r="MW235" s="0"/>
      <c r="MX235" s="0"/>
      <c r="MY235" s="0"/>
      <c r="MZ235" s="0"/>
      <c r="NA235" s="0"/>
      <c r="NB235" s="0"/>
      <c r="NC235" s="0"/>
      <c r="ND235" s="0"/>
      <c r="NE235" s="0"/>
      <c r="NF235" s="0"/>
      <c r="NG235" s="0"/>
      <c r="NH235" s="0"/>
      <c r="NI235" s="0"/>
      <c r="NJ235" s="0"/>
      <c r="NK235" s="0"/>
      <c r="NL235" s="0"/>
      <c r="NM235" s="0"/>
      <c r="NN235" s="0"/>
      <c r="NO235" s="0"/>
      <c r="NP235" s="0"/>
      <c r="NQ235" s="0"/>
      <c r="NR235" s="0"/>
      <c r="NS235" s="0"/>
      <c r="NT235" s="0"/>
      <c r="NU235" s="0"/>
      <c r="NV235" s="0"/>
      <c r="NW235" s="0"/>
      <c r="NX235" s="0"/>
      <c r="NY235" s="0"/>
      <c r="NZ235" s="0"/>
      <c r="OA235" s="0"/>
      <c r="OB235" s="0"/>
      <c r="OC235" s="0"/>
      <c r="OD235" s="0"/>
      <c r="OE235" s="0"/>
      <c r="OF235" s="0"/>
      <c r="OG235" s="0"/>
      <c r="OH235" s="0"/>
      <c r="OI235" s="0"/>
      <c r="OJ235" s="0"/>
      <c r="OK235" s="0"/>
      <c r="OL235" s="0"/>
      <c r="OM235" s="0"/>
      <c r="ON235" s="0"/>
      <c r="OO235" s="0"/>
      <c r="OP235" s="0"/>
      <c r="OQ235" s="0"/>
      <c r="OR235" s="0"/>
      <c r="OS235" s="0"/>
      <c r="OT235" s="0"/>
      <c r="OU235" s="0"/>
      <c r="OV235" s="0"/>
      <c r="OW235" s="0"/>
      <c r="OX235" s="0"/>
      <c r="OY235" s="0"/>
      <c r="OZ235" s="0"/>
      <c r="PA235" s="0"/>
      <c r="PB235" s="0"/>
      <c r="PC235" s="0"/>
      <c r="PD235" s="0"/>
      <c r="PE235" s="0"/>
      <c r="PF235" s="0"/>
      <c r="PG235" s="0"/>
      <c r="PH235" s="0"/>
      <c r="PI235" s="0"/>
      <c r="PJ235" s="0"/>
      <c r="PK235" s="0"/>
      <c r="PL235" s="0"/>
      <c r="PM235" s="0"/>
      <c r="PN235" s="0"/>
      <c r="PO235" s="0"/>
      <c r="PP235" s="0"/>
      <c r="PQ235" s="0"/>
      <c r="PR235" s="0"/>
      <c r="PS235" s="0"/>
      <c r="PT235" s="0"/>
      <c r="PU235" s="0"/>
      <c r="PV235" s="0"/>
      <c r="PW235" s="0"/>
      <c r="PX235" s="0"/>
      <c r="PY235" s="0"/>
      <c r="PZ235" s="0"/>
      <c r="QA235" s="0"/>
      <c r="QB235" s="0"/>
      <c r="QC235" s="0"/>
      <c r="QD235" s="0"/>
      <c r="QE235" s="0"/>
      <c r="QF235" s="0"/>
      <c r="QG235" s="0"/>
      <c r="QH235" s="0"/>
      <c r="QI235" s="0"/>
      <c r="QJ235" s="0"/>
      <c r="QK235" s="0"/>
      <c r="QL235" s="0"/>
      <c r="QM235" s="0"/>
      <c r="QN235" s="0"/>
      <c r="QO235" s="0"/>
      <c r="QP235" s="0"/>
      <c r="QQ235" s="0"/>
      <c r="QR235" s="0"/>
      <c r="QS235" s="0"/>
      <c r="QT235" s="0"/>
      <c r="QU235" s="0"/>
      <c r="QV235" s="0"/>
      <c r="QW235" s="0"/>
      <c r="QX235" s="0"/>
      <c r="QY235" s="0"/>
      <c r="QZ235" s="0"/>
      <c r="RA235" s="0"/>
      <c r="RB235" s="0"/>
      <c r="RC235" s="0"/>
      <c r="RD235" s="0"/>
      <c r="RE235" s="0"/>
      <c r="RF235" s="0"/>
      <c r="RG235" s="0"/>
      <c r="RH235" s="0"/>
      <c r="RI235" s="0"/>
      <c r="RJ235" s="0"/>
      <c r="RK235" s="0"/>
      <c r="RL235" s="0"/>
      <c r="RM235" s="0"/>
      <c r="RN235" s="0"/>
      <c r="RO235" s="0"/>
      <c r="RP235" s="0"/>
      <c r="RQ235" s="0"/>
      <c r="RR235" s="0"/>
      <c r="RS235" s="0"/>
      <c r="RT235" s="0"/>
      <c r="RU235" s="0"/>
      <c r="RV235" s="0"/>
      <c r="RW235" s="0"/>
      <c r="RX235" s="0"/>
      <c r="RY235" s="0"/>
      <c r="RZ235" s="0"/>
      <c r="SA235" s="0"/>
      <c r="SB235" s="0"/>
      <c r="SC235" s="0"/>
      <c r="SD235" s="0"/>
      <c r="SE235" s="0"/>
      <c r="SF235" s="0"/>
      <c r="SG235" s="0"/>
      <c r="SH235" s="0"/>
      <c r="SI235" s="0"/>
      <c r="SJ235" s="0"/>
      <c r="SK235" s="0"/>
      <c r="SL235" s="0"/>
      <c r="SM235" s="0"/>
      <c r="SN235" s="0"/>
      <c r="SO235" s="0"/>
      <c r="SP235" s="0"/>
      <c r="SQ235" s="0"/>
      <c r="SR235" s="0"/>
      <c r="SS235" s="0"/>
      <c r="ST235" s="0"/>
      <c r="SU235" s="0"/>
      <c r="SV235" s="0"/>
      <c r="SW235" s="0"/>
      <c r="SX235" s="0"/>
      <c r="SY235" s="0"/>
      <c r="SZ235" s="0"/>
      <c r="TA235" s="0"/>
      <c r="TB235" s="0"/>
      <c r="TC235" s="0"/>
      <c r="TD235" s="0"/>
      <c r="TE235" s="0"/>
      <c r="TF235" s="0"/>
      <c r="TG235" s="0"/>
      <c r="TH235" s="0"/>
      <c r="TI235" s="0"/>
      <c r="TJ235" s="0"/>
      <c r="TK235" s="0"/>
      <c r="TL235" s="0"/>
      <c r="TM235" s="0"/>
      <c r="TN235" s="0"/>
      <c r="TO235" s="0"/>
      <c r="TP235" s="0"/>
      <c r="TQ235" s="0"/>
      <c r="TR235" s="0"/>
      <c r="TS235" s="0"/>
      <c r="TT235" s="0"/>
      <c r="TU235" s="0"/>
      <c r="TV235" s="0"/>
      <c r="TW235" s="0"/>
      <c r="TX235" s="0"/>
      <c r="TY235" s="0"/>
      <c r="TZ235" s="0"/>
      <c r="UA235" s="0"/>
      <c r="UB235" s="0"/>
      <c r="UC235" s="0"/>
      <c r="UD235" s="0"/>
      <c r="UE235" s="0"/>
      <c r="UF235" s="0"/>
      <c r="UG235" s="0"/>
      <c r="UH235" s="0"/>
      <c r="UI235" s="0"/>
      <c r="UJ235" s="0"/>
      <c r="UK235" s="0"/>
      <c r="UL235" s="0"/>
      <c r="UM235" s="0"/>
      <c r="UN235" s="0"/>
      <c r="UO235" s="0"/>
      <c r="UP235" s="0"/>
      <c r="UQ235" s="0"/>
      <c r="UR235" s="0"/>
      <c r="US235" s="0"/>
      <c r="UT235" s="0"/>
      <c r="UU235" s="0"/>
      <c r="UV235" s="0"/>
      <c r="UW235" s="0"/>
      <c r="UX235" s="0"/>
      <c r="UY235" s="0"/>
      <c r="UZ235" s="0"/>
      <c r="VA235" s="0"/>
      <c r="VB235" s="0"/>
      <c r="VC235" s="0"/>
      <c r="VD235" s="0"/>
      <c r="VE235" s="0"/>
      <c r="VF235" s="0"/>
      <c r="VG235" s="0"/>
      <c r="VH235" s="0"/>
      <c r="VI235" s="0"/>
      <c r="VJ235" s="0"/>
      <c r="VK235" s="0"/>
      <c r="VL235" s="0"/>
      <c r="VM235" s="0"/>
      <c r="VN235" s="0"/>
      <c r="VO235" s="0"/>
      <c r="VP235" s="0"/>
      <c r="VQ235" s="0"/>
      <c r="VR235" s="0"/>
      <c r="VS235" s="0"/>
      <c r="VT235" s="0"/>
      <c r="VU235" s="0"/>
      <c r="VV235" s="0"/>
      <c r="VW235" s="0"/>
      <c r="VX235" s="0"/>
      <c r="VY235" s="0"/>
      <c r="VZ235" s="0"/>
      <c r="WA235" s="0"/>
      <c r="WB235" s="0"/>
      <c r="WC235" s="0"/>
      <c r="WD235" s="0"/>
      <c r="WE235" s="0"/>
      <c r="WF235" s="0"/>
      <c r="WG235" s="0"/>
      <c r="WH235" s="0"/>
      <c r="WI235" s="0"/>
      <c r="WJ235" s="0"/>
      <c r="WK235" s="0"/>
      <c r="WL235" s="0"/>
      <c r="WM235" s="0"/>
      <c r="WN235" s="0"/>
      <c r="WO235" s="0"/>
      <c r="WP235" s="0"/>
      <c r="WQ235" s="0"/>
      <c r="WR235" s="0"/>
      <c r="WS235" s="0"/>
      <c r="WT235" s="0"/>
      <c r="WU235" s="0"/>
      <c r="WV235" s="0"/>
      <c r="WW235" s="0"/>
      <c r="WX235" s="0"/>
      <c r="WY235" s="0"/>
      <c r="WZ235" s="0"/>
      <c r="XA235" s="0"/>
      <c r="XB235" s="0"/>
      <c r="XC235" s="0"/>
      <c r="XD235" s="0"/>
      <c r="XE235" s="0"/>
      <c r="XF235" s="0"/>
      <c r="XG235" s="0"/>
      <c r="XH235" s="0"/>
      <c r="XI235" s="0"/>
      <c r="XJ235" s="0"/>
      <c r="XK235" s="0"/>
      <c r="XL235" s="0"/>
      <c r="XM235" s="0"/>
      <c r="XN235" s="0"/>
      <c r="XO235" s="0"/>
      <c r="XP235" s="0"/>
      <c r="XQ235" s="0"/>
      <c r="XR235" s="0"/>
      <c r="XS235" s="0"/>
      <c r="XT235" s="0"/>
      <c r="XU235" s="0"/>
      <c r="XV235" s="0"/>
      <c r="XW235" s="0"/>
      <c r="XX235" s="0"/>
      <c r="XY235" s="0"/>
      <c r="XZ235" s="0"/>
      <c r="YA235" s="0"/>
      <c r="YB235" s="0"/>
      <c r="YC235" s="0"/>
      <c r="YD235" s="0"/>
      <c r="YE235" s="0"/>
      <c r="YF235" s="0"/>
      <c r="YG235" s="0"/>
      <c r="YH235" s="0"/>
      <c r="YI235" s="0"/>
      <c r="YJ235" s="0"/>
      <c r="YK235" s="0"/>
      <c r="YL235" s="0"/>
      <c r="YM235" s="0"/>
      <c r="YN235" s="0"/>
      <c r="YO235" s="0"/>
      <c r="YP235" s="0"/>
      <c r="YQ235" s="0"/>
      <c r="YR235" s="0"/>
      <c r="YS235" s="0"/>
      <c r="YT235" s="0"/>
      <c r="YU235" s="0"/>
      <c r="YV235" s="0"/>
      <c r="YW235" s="0"/>
      <c r="YX235" s="0"/>
      <c r="YY235" s="0"/>
      <c r="YZ235" s="0"/>
      <c r="ZA235" s="0"/>
      <c r="ZB235" s="0"/>
      <c r="ZC235" s="0"/>
      <c r="ZD235" s="0"/>
      <c r="ZE235" s="0"/>
      <c r="ZF235" s="0"/>
      <c r="ZG235" s="0"/>
      <c r="ZH235" s="0"/>
      <c r="ZI235" s="0"/>
      <c r="ZJ235" s="0"/>
      <c r="ZK235" s="0"/>
      <c r="ZL235" s="0"/>
      <c r="ZM235" s="0"/>
      <c r="ZN235" s="0"/>
      <c r="ZO235" s="0"/>
      <c r="ZP235" s="0"/>
      <c r="ZQ235" s="0"/>
      <c r="ZR235" s="0"/>
      <c r="ZS235" s="0"/>
      <c r="ZT235" s="0"/>
      <c r="ZU235" s="0"/>
      <c r="ZV235" s="0"/>
      <c r="ZW235" s="0"/>
      <c r="ZX235" s="0"/>
      <c r="ZY235" s="0"/>
      <c r="ZZ235" s="0"/>
      <c r="AAA235" s="0"/>
      <c r="AAB235" s="0"/>
      <c r="AAC235" s="0"/>
      <c r="AAD235" s="0"/>
      <c r="AAE235" s="0"/>
      <c r="AAF235" s="0"/>
      <c r="AAG235" s="0"/>
      <c r="AAH235" s="0"/>
      <c r="AAI235" s="0"/>
      <c r="AAJ235" s="0"/>
      <c r="AAK235" s="0"/>
      <c r="AAL235" s="0"/>
      <c r="AAM235" s="0"/>
      <c r="AAN235" s="0"/>
      <c r="AAO235" s="0"/>
      <c r="AAP235" s="0"/>
      <c r="AAQ235" s="0"/>
      <c r="AAR235" s="0"/>
      <c r="AAS235" s="0"/>
      <c r="AAT235" s="0"/>
      <c r="AAU235" s="0"/>
      <c r="AAV235" s="0"/>
      <c r="AAW235" s="0"/>
      <c r="AAX235" s="0"/>
      <c r="AAY235" s="0"/>
      <c r="AAZ235" s="0"/>
      <c r="ABA235" s="0"/>
      <c r="ABB235" s="0"/>
      <c r="ABC235" s="0"/>
      <c r="ABD235" s="0"/>
      <c r="ABE235" s="0"/>
      <c r="ABF235" s="0"/>
      <c r="ABG235" s="0"/>
      <c r="ABH235" s="0"/>
      <c r="ABI235" s="0"/>
      <c r="ABJ235" s="0"/>
      <c r="ABK235" s="0"/>
      <c r="ABL235" s="0"/>
      <c r="ABM235" s="0"/>
      <c r="ABN235" s="0"/>
      <c r="ABO235" s="0"/>
      <c r="ABP235" s="0"/>
      <c r="ABQ235" s="0"/>
      <c r="ABR235" s="0"/>
      <c r="ABS235" s="0"/>
      <c r="ABT235" s="0"/>
      <c r="ABU235" s="0"/>
      <c r="ABV235" s="0"/>
      <c r="ABW235" s="0"/>
      <c r="ABX235" s="0"/>
      <c r="ABY235" s="0"/>
      <c r="ABZ235" s="0"/>
      <c r="ACA235" s="0"/>
      <c r="ACB235" s="0"/>
      <c r="ACC235" s="0"/>
      <c r="ACD235" s="0"/>
      <c r="ACE235" s="0"/>
      <c r="ACF235" s="0"/>
      <c r="ACG235" s="0"/>
      <c r="ACH235" s="0"/>
      <c r="ACI235" s="0"/>
      <c r="ACJ235" s="0"/>
      <c r="ACK235" s="0"/>
      <c r="ACL235" s="0"/>
      <c r="ACM235" s="0"/>
      <c r="ACN235" s="0"/>
      <c r="ACO235" s="0"/>
      <c r="ACP235" s="0"/>
      <c r="ACQ235" s="0"/>
      <c r="ACR235" s="0"/>
      <c r="ACS235" s="0"/>
      <c r="ACT235" s="0"/>
      <c r="ACU235" s="0"/>
      <c r="ACV235" s="0"/>
      <c r="ACW235" s="0"/>
      <c r="ACX235" s="0"/>
      <c r="ACY235" s="0"/>
      <c r="ACZ235" s="0"/>
      <c r="ADA235" s="0"/>
      <c r="ADB235" s="0"/>
      <c r="ADC235" s="0"/>
      <c r="ADD235" s="0"/>
      <c r="ADE235" s="0"/>
      <c r="ADF235" s="0"/>
      <c r="ADG235" s="0"/>
      <c r="ADH235" s="0"/>
      <c r="ADI235" s="0"/>
      <c r="ADJ235" s="0"/>
      <c r="ADK235" s="0"/>
      <c r="ADL235" s="0"/>
      <c r="ADM235" s="0"/>
      <c r="ADN235" s="0"/>
      <c r="ADO235" s="0"/>
      <c r="ADP235" s="0"/>
      <c r="ADQ235" s="0"/>
      <c r="ADR235" s="0"/>
      <c r="ADS235" s="0"/>
      <c r="ADT235" s="0"/>
      <c r="ADU235" s="0"/>
      <c r="ADV235" s="0"/>
      <c r="ADW235" s="0"/>
      <c r="ADX235" s="0"/>
      <c r="ADY235" s="0"/>
      <c r="ADZ235" s="0"/>
      <c r="AEA235" s="0"/>
      <c r="AEB235" s="0"/>
      <c r="AEC235" s="0"/>
      <c r="AED235" s="0"/>
      <c r="AEE235" s="0"/>
      <c r="AEF235" s="0"/>
      <c r="AEG235" s="0"/>
      <c r="AEH235" s="0"/>
      <c r="AEI235" s="0"/>
      <c r="AEJ235" s="0"/>
      <c r="AEK235" s="0"/>
      <c r="AEL235" s="0"/>
      <c r="AEM235" s="0"/>
      <c r="AEN235" s="0"/>
      <c r="AEO235" s="0"/>
      <c r="AEP235" s="0"/>
      <c r="AEQ235" s="0"/>
      <c r="AER235" s="0"/>
      <c r="AES235" s="0"/>
      <c r="AET235" s="0"/>
      <c r="AEU235" s="0"/>
      <c r="AEV235" s="0"/>
      <c r="AEW235" s="0"/>
      <c r="AEX235" s="0"/>
      <c r="AEY235" s="0"/>
      <c r="AEZ235" s="0"/>
      <c r="AFA235" s="0"/>
      <c r="AFB235" s="0"/>
      <c r="AFC235" s="0"/>
      <c r="AFD235" s="0"/>
      <c r="AFE235" s="0"/>
      <c r="AFF235" s="0"/>
      <c r="AFG235" s="0"/>
      <c r="AFH235" s="0"/>
      <c r="AFI235" s="0"/>
      <c r="AFJ235" s="0"/>
      <c r="AFK235" s="0"/>
      <c r="AFL235" s="0"/>
      <c r="AFM235" s="0"/>
      <c r="AFN235" s="0"/>
      <c r="AFO235" s="0"/>
      <c r="AFP235" s="0"/>
      <c r="AFQ235" s="0"/>
      <c r="AFR235" s="0"/>
      <c r="AFS235" s="0"/>
      <c r="AFT235" s="0"/>
      <c r="AFU235" s="0"/>
      <c r="AFV235" s="0"/>
      <c r="AFW235" s="0"/>
      <c r="AFX235" s="0"/>
      <c r="AFY235" s="0"/>
      <c r="AFZ235" s="0"/>
      <c r="AGA235" s="0"/>
      <c r="AGB235" s="0"/>
      <c r="AGC235" s="0"/>
      <c r="AGD235" s="0"/>
      <c r="AGE235" s="0"/>
      <c r="AGF235" s="0"/>
      <c r="AGG235" s="0"/>
      <c r="AGH235" s="0"/>
      <c r="AGI235" s="0"/>
      <c r="AGJ235" s="0"/>
      <c r="AGK235" s="0"/>
      <c r="AGL235" s="0"/>
      <c r="AGM235" s="0"/>
      <c r="AGN235" s="0"/>
      <c r="AGO235" s="0"/>
      <c r="AGP235" s="0"/>
      <c r="AGQ235" s="0"/>
      <c r="AGR235" s="0"/>
      <c r="AGS235" s="0"/>
      <c r="AGT235" s="0"/>
      <c r="AGU235" s="0"/>
      <c r="AGV235" s="0"/>
      <c r="AGW235" s="0"/>
      <c r="AGX235" s="0"/>
      <c r="AGY235" s="0"/>
      <c r="AGZ235" s="0"/>
      <c r="AHA235" s="0"/>
      <c r="AHB235" s="0"/>
      <c r="AHC235" s="0"/>
      <c r="AHD235" s="0"/>
      <c r="AHE235" s="0"/>
      <c r="AHF235" s="0"/>
      <c r="AHG235" s="0"/>
      <c r="AHH235" s="0"/>
      <c r="AHI235" s="0"/>
      <c r="AHJ235" s="0"/>
      <c r="AHK235" s="0"/>
      <c r="AHL235" s="0"/>
      <c r="AHM235" s="0"/>
      <c r="AHN235" s="0"/>
      <c r="AHO235" s="0"/>
      <c r="AHP235" s="0"/>
      <c r="AHQ235" s="0"/>
      <c r="AHR235" s="0"/>
      <c r="AHS235" s="0"/>
      <c r="AHT235" s="0"/>
      <c r="AHU235" s="0"/>
      <c r="AHV235" s="0"/>
      <c r="AHW235" s="0"/>
      <c r="AHX235" s="0"/>
      <c r="AHY235" s="0"/>
      <c r="AHZ235" s="0"/>
      <c r="AIA235" s="0"/>
      <c r="AIB235" s="0"/>
      <c r="AIC235" s="0"/>
      <c r="AID235" s="0"/>
      <c r="AIE235" s="0"/>
      <c r="AIF235" s="0"/>
      <c r="AIG235" s="0"/>
      <c r="AIH235" s="0"/>
      <c r="AII235" s="0"/>
      <c r="AIJ235" s="0"/>
      <c r="AIK235" s="0"/>
      <c r="AIL235" s="0"/>
      <c r="AIM235" s="0"/>
      <c r="AIN235" s="0"/>
      <c r="AIO235" s="0"/>
      <c r="AIP235" s="0"/>
      <c r="AIQ235" s="0"/>
      <c r="AIR235" s="0"/>
      <c r="AIS235" s="0"/>
      <c r="AIT235" s="0"/>
      <c r="AIU235" s="0"/>
      <c r="AIV235" s="0"/>
      <c r="AIW235" s="0"/>
      <c r="AIX235" s="0"/>
      <c r="AIY235" s="0"/>
      <c r="AIZ235" s="0"/>
      <c r="AJA235" s="0"/>
      <c r="AJB235" s="0"/>
      <c r="AJC235" s="0"/>
      <c r="AJD235" s="0"/>
      <c r="AJE235" s="0"/>
      <c r="AJF235" s="0"/>
      <c r="AJG235" s="0"/>
      <c r="AJH235" s="0"/>
      <c r="AJI235" s="0"/>
      <c r="AJJ235" s="0"/>
      <c r="AJK235" s="0"/>
      <c r="AJL235" s="0"/>
      <c r="AJM235" s="0"/>
      <c r="AJN235" s="0"/>
      <c r="AJO235" s="0"/>
      <c r="AJP235" s="0"/>
      <c r="AJQ235" s="0"/>
      <c r="AJR235" s="0"/>
      <c r="AJS235" s="0"/>
      <c r="AJT235" s="0"/>
      <c r="AJU235" s="0"/>
      <c r="AJV235" s="0"/>
      <c r="AJW235" s="0"/>
      <c r="AJX235" s="0"/>
      <c r="AJY235" s="0"/>
      <c r="AJZ235" s="0"/>
      <c r="AKA235" s="0"/>
      <c r="AKB235" s="0"/>
      <c r="AKC235" s="0"/>
      <c r="AKD235" s="0"/>
      <c r="AKE235" s="0"/>
      <c r="AKF235" s="0"/>
      <c r="AKG235" s="0"/>
      <c r="AKH235" s="0"/>
      <c r="AKI235" s="0"/>
      <c r="AKJ235" s="0"/>
      <c r="AKK235" s="0"/>
      <c r="AKL235" s="0"/>
      <c r="AKM235" s="0"/>
      <c r="AKN235" s="0"/>
      <c r="AKO235" s="0"/>
      <c r="AKP235" s="0"/>
      <c r="AKQ235" s="0"/>
      <c r="AKR235" s="0"/>
      <c r="AKS235" s="0"/>
      <c r="AKT235" s="0"/>
      <c r="AKU235" s="0"/>
      <c r="AKV235" s="0"/>
      <c r="AKW235" s="0"/>
      <c r="AKX235" s="0"/>
      <c r="AKY235" s="0"/>
      <c r="AKZ235" s="0"/>
      <c r="ALA235" s="0"/>
      <c r="ALB235" s="0"/>
      <c r="ALC235" s="0"/>
      <c r="ALD235" s="0"/>
      <c r="ALE235" s="0"/>
      <c r="ALF235" s="0"/>
      <c r="ALG235" s="0"/>
      <c r="ALH235" s="0"/>
      <c r="ALI235" s="0"/>
      <c r="ALJ235" s="0"/>
      <c r="ALK235" s="0"/>
      <c r="ALL235" s="0"/>
      <c r="ALM235" s="0"/>
      <c r="ALN235" s="0"/>
      <c r="ALO235" s="0"/>
      <c r="ALP235" s="0"/>
      <c r="ALQ235" s="0"/>
      <c r="ALR235" s="0"/>
      <c r="ALS235" s="0"/>
      <c r="ALT235" s="0"/>
      <c r="ALU235" s="0"/>
      <c r="ALV235" s="0"/>
      <c r="ALW235" s="0"/>
      <c r="ALX235" s="0"/>
      <c r="ALY235" s="0"/>
      <c r="ALZ235" s="0"/>
      <c r="AMA235" s="0"/>
      <c r="AMB235" s="0"/>
      <c r="AMC235" s="0"/>
      <c r="AMD235" s="0"/>
      <c r="AME235" s="0"/>
      <c r="AMF235" s="0"/>
      <c r="AMG235" s="0"/>
      <c r="AMH235" s="0"/>
      <c r="AMI235" s="0"/>
      <c r="AMJ235" s="0"/>
    </row>
    <row r="236" s="258" customFormat="true" ht="15.75" hidden="true" customHeight="true" outlineLevel="1" collapsed="false">
      <c r="A236" s="270"/>
      <c r="B236" s="279"/>
      <c r="C236" s="210"/>
      <c r="D236" s="242"/>
      <c r="E236" s="247"/>
      <c r="F236" s="247"/>
      <c r="G236" s="247"/>
      <c r="H236" s="247"/>
      <c r="I236" s="247"/>
      <c r="J236" s="247"/>
      <c r="K236" s="247"/>
      <c r="L236" s="247"/>
      <c r="M236" s="247"/>
      <c r="N236" s="247"/>
      <c r="O236" s="248"/>
      <c r="P236" s="247"/>
      <c r="Q236" s="247"/>
      <c r="R236" s="247"/>
      <c r="S236" s="247"/>
      <c r="T236" s="247"/>
      <c r="U236" s="247"/>
      <c r="V236" s="247"/>
      <c r="W236" s="247"/>
      <c r="X236" s="249"/>
      <c r="Y236" s="248"/>
      <c r="Z236" s="247"/>
      <c r="AA236" s="247"/>
      <c r="AB236" s="247"/>
      <c r="AC236" s="247"/>
      <c r="AD236" s="247"/>
      <c r="AE236" s="247"/>
      <c r="AF236" s="247"/>
      <c r="AG236" s="247"/>
      <c r="AH236" s="249"/>
      <c r="AI236" s="248"/>
      <c r="AJ236" s="247"/>
      <c r="AK236" s="247"/>
      <c r="AL236" s="247"/>
      <c r="AM236" s="247"/>
      <c r="AN236" s="247"/>
      <c r="AO236" s="247"/>
      <c r="AP236" s="247"/>
      <c r="AQ236" s="247"/>
      <c r="AR236" s="249"/>
      <c r="AS236" s="248"/>
      <c r="AT236" s="247"/>
      <c r="AU236" s="247"/>
      <c r="AV236" s="247"/>
      <c r="AW236" s="247"/>
      <c r="AX236" s="247"/>
      <c r="AY236" s="247"/>
      <c r="AZ236" s="247"/>
      <c r="BA236" s="247"/>
      <c r="BB236" s="249"/>
      <c r="BC236" s="185"/>
      <c r="BD236" s="185"/>
      <c r="BE236" s="185"/>
      <c r="BF236" s="185"/>
      <c r="BG236" s="185"/>
      <c r="BH236" s="185"/>
      <c r="BI236" s="185"/>
      <c r="BJ236" s="185"/>
      <c r="BK236" s="185"/>
      <c r="BL236" s="185"/>
      <c r="BM236" s="185"/>
      <c r="BN236" s="185"/>
      <c r="BO236" s="185"/>
      <c r="BP236" s="185"/>
      <c r="BQ236" s="185"/>
      <c r="BR236" s="185"/>
      <c r="BS236" s="185"/>
      <c r="BT236" s="185"/>
      <c r="BU236" s="185"/>
      <c r="BV236" s="185"/>
    </row>
    <row r="237" customFormat="false" ht="15.75" hidden="true" customHeight="true" outlineLevel="1" collapsed="false">
      <c r="A237" s="270"/>
      <c r="B237" s="275"/>
      <c r="C237" s="66"/>
      <c r="D237" s="241"/>
      <c r="E237" s="255"/>
      <c r="F237" s="255"/>
      <c r="G237" s="255"/>
      <c r="H237" s="255"/>
      <c r="I237" s="255"/>
      <c r="J237" s="255"/>
      <c r="K237" s="255"/>
      <c r="L237" s="255"/>
      <c r="M237" s="255"/>
      <c r="N237" s="255"/>
      <c r="O237" s="256"/>
      <c r="P237" s="255"/>
      <c r="Q237" s="255"/>
      <c r="R237" s="255"/>
      <c r="S237" s="255"/>
      <c r="T237" s="255"/>
      <c r="U237" s="255"/>
      <c r="V237" s="255"/>
      <c r="W237" s="255"/>
      <c r="X237" s="257"/>
      <c r="Y237" s="256"/>
      <c r="Z237" s="255"/>
      <c r="AA237" s="255"/>
      <c r="AB237" s="255"/>
      <c r="AC237" s="255"/>
      <c r="AD237" s="255"/>
      <c r="AE237" s="255"/>
      <c r="AF237" s="255"/>
      <c r="AG237" s="255"/>
      <c r="AH237" s="257"/>
      <c r="AI237" s="256"/>
      <c r="AJ237" s="255"/>
      <c r="AK237" s="255"/>
      <c r="AL237" s="255"/>
      <c r="AM237" s="255"/>
      <c r="AN237" s="255"/>
      <c r="AO237" s="255"/>
      <c r="AP237" s="255"/>
      <c r="AQ237" s="255"/>
      <c r="AR237" s="257"/>
      <c r="AS237" s="256"/>
      <c r="AT237" s="255"/>
      <c r="AU237" s="255"/>
      <c r="AV237" s="255"/>
      <c r="AW237" s="255"/>
      <c r="AX237" s="255"/>
      <c r="AY237" s="255"/>
      <c r="AZ237" s="255"/>
      <c r="BA237" s="255"/>
      <c r="BB237" s="257"/>
      <c r="BC237" s="0"/>
      <c r="BD237" s="0"/>
      <c r="BE237" s="0"/>
      <c r="BF237" s="0"/>
      <c r="BG237" s="0"/>
      <c r="BH237" s="0"/>
      <c r="BI237" s="0"/>
      <c r="BJ237" s="0"/>
      <c r="BK237" s="0"/>
      <c r="BL237" s="0"/>
      <c r="BM237" s="0"/>
      <c r="BN237" s="0"/>
      <c r="BO237" s="0"/>
      <c r="BP237" s="0"/>
      <c r="BQ237" s="0"/>
      <c r="BR237" s="0"/>
      <c r="BS237" s="0"/>
      <c r="BT237" s="0"/>
      <c r="BU237" s="0"/>
      <c r="BV237" s="0"/>
      <c r="BW237" s="0"/>
      <c r="BX237" s="0"/>
      <c r="BY237" s="0"/>
      <c r="BZ237" s="0"/>
      <c r="CA237" s="0"/>
      <c r="CB237" s="0"/>
      <c r="CC237" s="0"/>
      <c r="CD237" s="0"/>
      <c r="CE237" s="0"/>
      <c r="CF237" s="0"/>
      <c r="CG237" s="0"/>
      <c r="CH237" s="0"/>
      <c r="CI237" s="0"/>
      <c r="CJ237" s="0"/>
      <c r="CK237" s="0"/>
      <c r="CL237" s="0"/>
      <c r="CM237" s="0"/>
      <c r="CN237" s="0"/>
      <c r="CO237" s="0"/>
      <c r="CP237" s="0"/>
      <c r="CQ237" s="0"/>
      <c r="CR237" s="0"/>
      <c r="CS237" s="0"/>
      <c r="CT237" s="0"/>
      <c r="CU237" s="0"/>
      <c r="CV237" s="0"/>
      <c r="CW237" s="0"/>
      <c r="CX237" s="0"/>
      <c r="CY237" s="0"/>
      <c r="CZ237" s="0"/>
      <c r="DA237" s="0"/>
      <c r="DB237" s="0"/>
      <c r="DC237" s="0"/>
      <c r="DD237" s="0"/>
      <c r="DE237" s="0"/>
      <c r="DF237" s="0"/>
      <c r="DG237" s="0"/>
      <c r="DH237" s="0"/>
      <c r="DI237" s="0"/>
      <c r="DJ237" s="0"/>
      <c r="DK237" s="0"/>
      <c r="DL237" s="0"/>
      <c r="DM237" s="0"/>
      <c r="DN237" s="0"/>
      <c r="DO237" s="0"/>
      <c r="DP237" s="0"/>
      <c r="DQ237" s="0"/>
      <c r="DR237" s="0"/>
      <c r="DS237" s="0"/>
      <c r="DT237" s="0"/>
      <c r="DU237" s="0"/>
      <c r="DV237" s="0"/>
      <c r="DW237" s="0"/>
      <c r="DX237" s="0"/>
      <c r="DY237" s="0"/>
      <c r="DZ237" s="0"/>
      <c r="EA237" s="0"/>
      <c r="EB237" s="0"/>
      <c r="EC237" s="0"/>
      <c r="ED237" s="0"/>
      <c r="EE237" s="0"/>
      <c r="EF237" s="0"/>
      <c r="EG237" s="0"/>
      <c r="EH237" s="0"/>
      <c r="EI237" s="0"/>
      <c r="EJ237" s="0"/>
      <c r="EK237" s="0"/>
      <c r="EL237" s="0"/>
      <c r="EM237" s="0"/>
      <c r="EN237" s="0"/>
      <c r="EO237" s="0"/>
      <c r="EP237" s="0"/>
      <c r="EQ237" s="0"/>
      <c r="ER237" s="0"/>
      <c r="ES237" s="0"/>
      <c r="ET237" s="0"/>
      <c r="EU237" s="0"/>
      <c r="EV237" s="0"/>
      <c r="EW237" s="0"/>
      <c r="EX237" s="0"/>
      <c r="EY237" s="0"/>
      <c r="EZ237" s="0"/>
      <c r="FA237" s="0"/>
      <c r="FB237" s="0"/>
      <c r="FC237" s="0"/>
      <c r="FD237" s="0"/>
      <c r="FE237" s="0"/>
      <c r="FF237" s="0"/>
      <c r="FG237" s="0"/>
      <c r="FH237" s="0"/>
      <c r="FI237" s="0"/>
      <c r="FJ237" s="0"/>
      <c r="FK237" s="0"/>
      <c r="FL237" s="0"/>
      <c r="FM237" s="0"/>
      <c r="FN237" s="0"/>
      <c r="FO237" s="0"/>
      <c r="FP237" s="0"/>
      <c r="FQ237" s="0"/>
      <c r="FR237" s="0"/>
      <c r="FS237" s="0"/>
      <c r="FT237" s="0"/>
      <c r="FU237" s="0"/>
      <c r="FV237" s="0"/>
      <c r="FW237" s="0"/>
      <c r="FX237" s="0"/>
      <c r="FY237" s="0"/>
      <c r="FZ237" s="0"/>
      <c r="GA237" s="0"/>
      <c r="GB237" s="0"/>
      <c r="GC237" s="0"/>
      <c r="GD237" s="0"/>
      <c r="GE237" s="0"/>
      <c r="GF237" s="0"/>
      <c r="GG237" s="0"/>
      <c r="GH237" s="0"/>
      <c r="GI237" s="0"/>
      <c r="GJ237" s="0"/>
      <c r="GK237" s="0"/>
      <c r="GL237" s="0"/>
      <c r="GM237" s="0"/>
      <c r="GN237" s="0"/>
      <c r="GO237" s="0"/>
      <c r="GP237" s="0"/>
      <c r="GQ237" s="0"/>
      <c r="GR237" s="0"/>
      <c r="GS237" s="0"/>
      <c r="GT237" s="0"/>
      <c r="GU237" s="0"/>
      <c r="GV237" s="0"/>
      <c r="GW237" s="0"/>
      <c r="GX237" s="0"/>
      <c r="GY237" s="0"/>
      <c r="GZ237" s="0"/>
      <c r="HA237" s="0"/>
      <c r="HB237" s="0"/>
      <c r="HC237" s="0"/>
      <c r="HD237" s="0"/>
      <c r="HE237" s="0"/>
      <c r="HF237" s="0"/>
      <c r="HG237" s="0"/>
      <c r="HH237" s="0"/>
      <c r="HI237" s="0"/>
      <c r="HJ237" s="0"/>
      <c r="HK237" s="0"/>
      <c r="HL237" s="0"/>
      <c r="HM237" s="0"/>
      <c r="HN237" s="0"/>
      <c r="HO237" s="0"/>
      <c r="HP237" s="0"/>
      <c r="HQ237" s="0"/>
      <c r="HR237" s="0"/>
      <c r="HS237" s="0"/>
      <c r="HT237" s="0"/>
      <c r="HU237" s="0"/>
      <c r="HV237" s="0"/>
      <c r="HW237" s="0"/>
      <c r="HX237" s="0"/>
      <c r="HY237" s="0"/>
      <c r="HZ237" s="0"/>
      <c r="IA237" s="0"/>
      <c r="IB237" s="0"/>
      <c r="IC237" s="0"/>
      <c r="ID237" s="0"/>
      <c r="IE237" s="0"/>
      <c r="IF237" s="0"/>
      <c r="IG237" s="0"/>
      <c r="IH237" s="0"/>
      <c r="II237" s="0"/>
      <c r="IJ237" s="0"/>
      <c r="IK237" s="0"/>
      <c r="IL237" s="0"/>
      <c r="IM237" s="0"/>
      <c r="IN237" s="0"/>
      <c r="IO237" s="0"/>
      <c r="IP237" s="0"/>
      <c r="IQ237" s="0"/>
      <c r="IR237" s="0"/>
      <c r="IS237" s="0"/>
      <c r="IT237" s="0"/>
      <c r="IU237" s="0"/>
      <c r="IV237" s="0"/>
      <c r="IW237" s="0"/>
      <c r="IX237" s="0"/>
      <c r="IY237" s="0"/>
      <c r="IZ237" s="0"/>
      <c r="JA237" s="0"/>
      <c r="JB237" s="0"/>
      <c r="JC237" s="0"/>
      <c r="JD237" s="0"/>
      <c r="JE237" s="0"/>
      <c r="JF237" s="0"/>
      <c r="JG237" s="0"/>
      <c r="JH237" s="0"/>
      <c r="JI237" s="0"/>
      <c r="JJ237" s="0"/>
      <c r="JK237" s="0"/>
      <c r="JL237" s="0"/>
      <c r="JM237" s="0"/>
      <c r="JN237" s="0"/>
      <c r="JO237" s="0"/>
      <c r="JP237" s="0"/>
      <c r="JQ237" s="0"/>
      <c r="JR237" s="0"/>
      <c r="JS237" s="0"/>
      <c r="JT237" s="0"/>
      <c r="JU237" s="0"/>
      <c r="JV237" s="0"/>
      <c r="JW237" s="0"/>
      <c r="JX237" s="0"/>
      <c r="JY237" s="0"/>
      <c r="JZ237" s="0"/>
      <c r="KA237" s="0"/>
      <c r="KB237" s="0"/>
      <c r="KC237" s="0"/>
      <c r="KD237" s="0"/>
      <c r="KE237" s="0"/>
      <c r="KF237" s="0"/>
      <c r="KG237" s="0"/>
      <c r="KH237" s="0"/>
      <c r="KI237" s="0"/>
      <c r="KJ237" s="0"/>
      <c r="KK237" s="0"/>
      <c r="KL237" s="0"/>
      <c r="KM237" s="0"/>
      <c r="KN237" s="0"/>
      <c r="KO237" s="0"/>
      <c r="KP237" s="0"/>
      <c r="KQ237" s="0"/>
      <c r="KR237" s="0"/>
      <c r="KS237" s="0"/>
      <c r="KT237" s="0"/>
      <c r="KU237" s="0"/>
      <c r="KV237" s="0"/>
      <c r="KW237" s="0"/>
      <c r="KX237" s="0"/>
      <c r="KY237" s="0"/>
      <c r="KZ237" s="0"/>
      <c r="LA237" s="0"/>
      <c r="LB237" s="0"/>
      <c r="LC237" s="0"/>
      <c r="LD237" s="0"/>
      <c r="LE237" s="0"/>
      <c r="LF237" s="0"/>
      <c r="LG237" s="0"/>
      <c r="LH237" s="0"/>
      <c r="LI237" s="0"/>
      <c r="LJ237" s="0"/>
      <c r="LK237" s="0"/>
      <c r="LL237" s="0"/>
      <c r="LM237" s="0"/>
      <c r="LN237" s="0"/>
      <c r="LO237" s="0"/>
      <c r="LP237" s="0"/>
      <c r="LQ237" s="0"/>
      <c r="LR237" s="0"/>
      <c r="LS237" s="0"/>
      <c r="LT237" s="0"/>
      <c r="LU237" s="0"/>
      <c r="LV237" s="0"/>
      <c r="LW237" s="0"/>
      <c r="LX237" s="0"/>
      <c r="LY237" s="0"/>
      <c r="LZ237" s="0"/>
      <c r="MA237" s="0"/>
      <c r="MB237" s="0"/>
      <c r="MC237" s="0"/>
      <c r="MD237" s="0"/>
      <c r="ME237" s="0"/>
      <c r="MF237" s="0"/>
      <c r="MG237" s="0"/>
      <c r="MH237" s="0"/>
      <c r="MI237" s="0"/>
      <c r="MJ237" s="0"/>
      <c r="MK237" s="0"/>
      <c r="ML237" s="0"/>
      <c r="MM237" s="0"/>
      <c r="MN237" s="0"/>
      <c r="MO237" s="0"/>
      <c r="MP237" s="0"/>
      <c r="MQ237" s="0"/>
      <c r="MR237" s="0"/>
      <c r="MS237" s="0"/>
      <c r="MT237" s="0"/>
      <c r="MU237" s="0"/>
      <c r="MV237" s="0"/>
      <c r="MW237" s="0"/>
      <c r="MX237" s="0"/>
      <c r="MY237" s="0"/>
      <c r="MZ237" s="0"/>
      <c r="NA237" s="0"/>
      <c r="NB237" s="0"/>
      <c r="NC237" s="0"/>
      <c r="ND237" s="0"/>
      <c r="NE237" s="0"/>
      <c r="NF237" s="0"/>
      <c r="NG237" s="0"/>
      <c r="NH237" s="0"/>
      <c r="NI237" s="0"/>
      <c r="NJ237" s="0"/>
      <c r="NK237" s="0"/>
      <c r="NL237" s="0"/>
      <c r="NM237" s="0"/>
      <c r="NN237" s="0"/>
      <c r="NO237" s="0"/>
      <c r="NP237" s="0"/>
      <c r="NQ237" s="0"/>
      <c r="NR237" s="0"/>
      <c r="NS237" s="0"/>
      <c r="NT237" s="0"/>
      <c r="NU237" s="0"/>
      <c r="NV237" s="0"/>
      <c r="NW237" s="0"/>
      <c r="NX237" s="0"/>
      <c r="NY237" s="0"/>
      <c r="NZ237" s="0"/>
      <c r="OA237" s="0"/>
      <c r="OB237" s="0"/>
      <c r="OC237" s="0"/>
      <c r="OD237" s="0"/>
      <c r="OE237" s="0"/>
      <c r="OF237" s="0"/>
      <c r="OG237" s="0"/>
      <c r="OH237" s="0"/>
      <c r="OI237" s="0"/>
      <c r="OJ237" s="0"/>
      <c r="OK237" s="0"/>
      <c r="OL237" s="0"/>
      <c r="OM237" s="0"/>
      <c r="ON237" s="0"/>
      <c r="OO237" s="0"/>
      <c r="OP237" s="0"/>
      <c r="OQ237" s="0"/>
      <c r="OR237" s="0"/>
      <c r="OS237" s="0"/>
      <c r="OT237" s="0"/>
      <c r="OU237" s="0"/>
      <c r="OV237" s="0"/>
      <c r="OW237" s="0"/>
      <c r="OX237" s="0"/>
      <c r="OY237" s="0"/>
      <c r="OZ237" s="0"/>
      <c r="PA237" s="0"/>
      <c r="PB237" s="0"/>
      <c r="PC237" s="0"/>
      <c r="PD237" s="0"/>
      <c r="PE237" s="0"/>
      <c r="PF237" s="0"/>
      <c r="PG237" s="0"/>
      <c r="PH237" s="0"/>
      <c r="PI237" s="0"/>
      <c r="PJ237" s="0"/>
      <c r="PK237" s="0"/>
      <c r="PL237" s="0"/>
      <c r="PM237" s="0"/>
      <c r="PN237" s="0"/>
      <c r="PO237" s="0"/>
      <c r="PP237" s="0"/>
      <c r="PQ237" s="0"/>
      <c r="PR237" s="0"/>
      <c r="PS237" s="0"/>
      <c r="PT237" s="0"/>
      <c r="PU237" s="0"/>
      <c r="PV237" s="0"/>
      <c r="PW237" s="0"/>
      <c r="PX237" s="0"/>
      <c r="PY237" s="0"/>
      <c r="PZ237" s="0"/>
      <c r="QA237" s="0"/>
      <c r="QB237" s="0"/>
      <c r="QC237" s="0"/>
      <c r="QD237" s="0"/>
      <c r="QE237" s="0"/>
      <c r="QF237" s="0"/>
      <c r="QG237" s="0"/>
      <c r="QH237" s="0"/>
      <c r="QI237" s="0"/>
      <c r="QJ237" s="0"/>
      <c r="QK237" s="0"/>
      <c r="QL237" s="0"/>
      <c r="QM237" s="0"/>
      <c r="QN237" s="0"/>
      <c r="QO237" s="0"/>
      <c r="QP237" s="0"/>
      <c r="QQ237" s="0"/>
      <c r="QR237" s="0"/>
      <c r="QS237" s="0"/>
      <c r="QT237" s="0"/>
      <c r="QU237" s="0"/>
      <c r="QV237" s="0"/>
      <c r="QW237" s="0"/>
      <c r="QX237" s="0"/>
      <c r="QY237" s="0"/>
      <c r="QZ237" s="0"/>
      <c r="RA237" s="0"/>
      <c r="RB237" s="0"/>
      <c r="RC237" s="0"/>
      <c r="RD237" s="0"/>
      <c r="RE237" s="0"/>
      <c r="RF237" s="0"/>
      <c r="RG237" s="0"/>
      <c r="RH237" s="0"/>
      <c r="RI237" s="0"/>
      <c r="RJ237" s="0"/>
      <c r="RK237" s="0"/>
      <c r="RL237" s="0"/>
      <c r="RM237" s="0"/>
      <c r="RN237" s="0"/>
      <c r="RO237" s="0"/>
      <c r="RP237" s="0"/>
      <c r="RQ237" s="0"/>
      <c r="RR237" s="0"/>
      <c r="RS237" s="0"/>
      <c r="RT237" s="0"/>
      <c r="RU237" s="0"/>
      <c r="RV237" s="0"/>
      <c r="RW237" s="0"/>
      <c r="RX237" s="0"/>
      <c r="RY237" s="0"/>
      <c r="RZ237" s="0"/>
      <c r="SA237" s="0"/>
      <c r="SB237" s="0"/>
      <c r="SC237" s="0"/>
      <c r="SD237" s="0"/>
      <c r="SE237" s="0"/>
      <c r="SF237" s="0"/>
      <c r="SG237" s="0"/>
      <c r="SH237" s="0"/>
      <c r="SI237" s="0"/>
      <c r="SJ237" s="0"/>
      <c r="SK237" s="0"/>
      <c r="SL237" s="0"/>
      <c r="SM237" s="0"/>
      <c r="SN237" s="0"/>
      <c r="SO237" s="0"/>
      <c r="SP237" s="0"/>
      <c r="SQ237" s="0"/>
      <c r="SR237" s="0"/>
      <c r="SS237" s="0"/>
      <c r="ST237" s="0"/>
      <c r="SU237" s="0"/>
      <c r="SV237" s="0"/>
      <c r="SW237" s="0"/>
      <c r="SX237" s="0"/>
      <c r="SY237" s="0"/>
      <c r="SZ237" s="0"/>
      <c r="TA237" s="0"/>
      <c r="TB237" s="0"/>
      <c r="TC237" s="0"/>
      <c r="TD237" s="0"/>
      <c r="TE237" s="0"/>
      <c r="TF237" s="0"/>
      <c r="TG237" s="0"/>
      <c r="TH237" s="0"/>
      <c r="TI237" s="0"/>
      <c r="TJ237" s="0"/>
      <c r="TK237" s="0"/>
      <c r="TL237" s="0"/>
      <c r="TM237" s="0"/>
      <c r="TN237" s="0"/>
      <c r="TO237" s="0"/>
      <c r="TP237" s="0"/>
      <c r="TQ237" s="0"/>
      <c r="TR237" s="0"/>
      <c r="TS237" s="0"/>
      <c r="TT237" s="0"/>
      <c r="TU237" s="0"/>
      <c r="TV237" s="0"/>
      <c r="TW237" s="0"/>
      <c r="TX237" s="0"/>
      <c r="TY237" s="0"/>
      <c r="TZ237" s="0"/>
      <c r="UA237" s="0"/>
      <c r="UB237" s="0"/>
      <c r="UC237" s="0"/>
      <c r="UD237" s="0"/>
      <c r="UE237" s="0"/>
      <c r="UF237" s="0"/>
      <c r="UG237" s="0"/>
      <c r="UH237" s="0"/>
      <c r="UI237" s="0"/>
      <c r="UJ237" s="0"/>
      <c r="UK237" s="0"/>
      <c r="UL237" s="0"/>
      <c r="UM237" s="0"/>
      <c r="UN237" s="0"/>
      <c r="UO237" s="0"/>
      <c r="UP237" s="0"/>
      <c r="UQ237" s="0"/>
      <c r="UR237" s="0"/>
      <c r="US237" s="0"/>
      <c r="UT237" s="0"/>
      <c r="UU237" s="0"/>
      <c r="UV237" s="0"/>
      <c r="UW237" s="0"/>
      <c r="UX237" s="0"/>
      <c r="UY237" s="0"/>
      <c r="UZ237" s="0"/>
      <c r="VA237" s="0"/>
      <c r="VB237" s="0"/>
      <c r="VC237" s="0"/>
      <c r="VD237" s="0"/>
      <c r="VE237" s="0"/>
      <c r="VF237" s="0"/>
      <c r="VG237" s="0"/>
      <c r="VH237" s="0"/>
      <c r="VI237" s="0"/>
      <c r="VJ237" s="0"/>
      <c r="VK237" s="0"/>
      <c r="VL237" s="0"/>
      <c r="VM237" s="0"/>
      <c r="VN237" s="0"/>
      <c r="VO237" s="0"/>
      <c r="VP237" s="0"/>
      <c r="VQ237" s="0"/>
      <c r="VR237" s="0"/>
      <c r="VS237" s="0"/>
      <c r="VT237" s="0"/>
      <c r="VU237" s="0"/>
      <c r="VV237" s="0"/>
      <c r="VW237" s="0"/>
      <c r="VX237" s="0"/>
      <c r="VY237" s="0"/>
      <c r="VZ237" s="0"/>
      <c r="WA237" s="0"/>
      <c r="WB237" s="0"/>
      <c r="WC237" s="0"/>
      <c r="WD237" s="0"/>
      <c r="WE237" s="0"/>
      <c r="WF237" s="0"/>
      <c r="WG237" s="0"/>
      <c r="WH237" s="0"/>
      <c r="WI237" s="0"/>
      <c r="WJ237" s="0"/>
      <c r="WK237" s="0"/>
      <c r="WL237" s="0"/>
      <c r="WM237" s="0"/>
      <c r="WN237" s="0"/>
      <c r="WO237" s="0"/>
      <c r="WP237" s="0"/>
      <c r="WQ237" s="0"/>
      <c r="WR237" s="0"/>
      <c r="WS237" s="0"/>
      <c r="WT237" s="0"/>
      <c r="WU237" s="0"/>
      <c r="WV237" s="0"/>
      <c r="WW237" s="0"/>
      <c r="WX237" s="0"/>
      <c r="WY237" s="0"/>
      <c r="WZ237" s="0"/>
      <c r="XA237" s="0"/>
      <c r="XB237" s="0"/>
      <c r="XC237" s="0"/>
      <c r="XD237" s="0"/>
      <c r="XE237" s="0"/>
      <c r="XF237" s="0"/>
      <c r="XG237" s="0"/>
      <c r="XH237" s="0"/>
      <c r="XI237" s="0"/>
      <c r="XJ237" s="0"/>
      <c r="XK237" s="0"/>
      <c r="XL237" s="0"/>
      <c r="XM237" s="0"/>
      <c r="XN237" s="0"/>
      <c r="XO237" s="0"/>
      <c r="XP237" s="0"/>
      <c r="XQ237" s="0"/>
      <c r="XR237" s="0"/>
      <c r="XS237" s="0"/>
      <c r="XT237" s="0"/>
      <c r="XU237" s="0"/>
      <c r="XV237" s="0"/>
      <c r="XW237" s="0"/>
      <c r="XX237" s="0"/>
      <c r="XY237" s="0"/>
      <c r="XZ237" s="0"/>
      <c r="YA237" s="0"/>
      <c r="YB237" s="0"/>
      <c r="YC237" s="0"/>
      <c r="YD237" s="0"/>
      <c r="YE237" s="0"/>
      <c r="YF237" s="0"/>
      <c r="YG237" s="0"/>
      <c r="YH237" s="0"/>
      <c r="YI237" s="0"/>
      <c r="YJ237" s="0"/>
      <c r="YK237" s="0"/>
      <c r="YL237" s="0"/>
      <c r="YM237" s="0"/>
      <c r="YN237" s="0"/>
      <c r="YO237" s="0"/>
      <c r="YP237" s="0"/>
      <c r="YQ237" s="0"/>
      <c r="YR237" s="0"/>
      <c r="YS237" s="0"/>
      <c r="YT237" s="0"/>
      <c r="YU237" s="0"/>
      <c r="YV237" s="0"/>
      <c r="YW237" s="0"/>
      <c r="YX237" s="0"/>
      <c r="YY237" s="0"/>
      <c r="YZ237" s="0"/>
      <c r="ZA237" s="0"/>
      <c r="ZB237" s="0"/>
      <c r="ZC237" s="0"/>
      <c r="ZD237" s="0"/>
      <c r="ZE237" s="0"/>
      <c r="ZF237" s="0"/>
      <c r="ZG237" s="0"/>
      <c r="ZH237" s="0"/>
      <c r="ZI237" s="0"/>
      <c r="ZJ237" s="0"/>
      <c r="ZK237" s="0"/>
      <c r="ZL237" s="0"/>
      <c r="ZM237" s="0"/>
      <c r="ZN237" s="0"/>
      <c r="ZO237" s="0"/>
      <c r="ZP237" s="0"/>
      <c r="ZQ237" s="0"/>
      <c r="ZR237" s="0"/>
      <c r="ZS237" s="0"/>
      <c r="ZT237" s="0"/>
      <c r="ZU237" s="0"/>
      <c r="ZV237" s="0"/>
      <c r="ZW237" s="0"/>
      <c r="ZX237" s="0"/>
      <c r="ZY237" s="0"/>
      <c r="ZZ237" s="0"/>
      <c r="AAA237" s="0"/>
      <c r="AAB237" s="0"/>
      <c r="AAC237" s="0"/>
      <c r="AAD237" s="0"/>
      <c r="AAE237" s="0"/>
      <c r="AAF237" s="0"/>
      <c r="AAG237" s="0"/>
      <c r="AAH237" s="0"/>
      <c r="AAI237" s="0"/>
      <c r="AAJ237" s="0"/>
      <c r="AAK237" s="0"/>
      <c r="AAL237" s="0"/>
      <c r="AAM237" s="0"/>
      <c r="AAN237" s="0"/>
      <c r="AAO237" s="0"/>
      <c r="AAP237" s="0"/>
      <c r="AAQ237" s="0"/>
      <c r="AAR237" s="0"/>
      <c r="AAS237" s="0"/>
      <c r="AAT237" s="0"/>
      <c r="AAU237" s="0"/>
      <c r="AAV237" s="0"/>
      <c r="AAW237" s="0"/>
      <c r="AAX237" s="0"/>
      <c r="AAY237" s="0"/>
      <c r="AAZ237" s="0"/>
      <c r="ABA237" s="0"/>
      <c r="ABB237" s="0"/>
      <c r="ABC237" s="0"/>
      <c r="ABD237" s="0"/>
      <c r="ABE237" s="0"/>
      <c r="ABF237" s="0"/>
      <c r="ABG237" s="0"/>
      <c r="ABH237" s="0"/>
      <c r="ABI237" s="0"/>
      <c r="ABJ237" s="0"/>
      <c r="ABK237" s="0"/>
      <c r="ABL237" s="0"/>
      <c r="ABM237" s="0"/>
      <c r="ABN237" s="0"/>
      <c r="ABO237" s="0"/>
      <c r="ABP237" s="0"/>
      <c r="ABQ237" s="0"/>
      <c r="ABR237" s="0"/>
      <c r="ABS237" s="0"/>
      <c r="ABT237" s="0"/>
      <c r="ABU237" s="0"/>
      <c r="ABV237" s="0"/>
      <c r="ABW237" s="0"/>
      <c r="ABX237" s="0"/>
      <c r="ABY237" s="0"/>
      <c r="ABZ237" s="0"/>
      <c r="ACA237" s="0"/>
      <c r="ACB237" s="0"/>
      <c r="ACC237" s="0"/>
      <c r="ACD237" s="0"/>
      <c r="ACE237" s="0"/>
      <c r="ACF237" s="0"/>
      <c r="ACG237" s="0"/>
      <c r="ACH237" s="0"/>
      <c r="ACI237" s="0"/>
      <c r="ACJ237" s="0"/>
      <c r="ACK237" s="0"/>
      <c r="ACL237" s="0"/>
      <c r="ACM237" s="0"/>
      <c r="ACN237" s="0"/>
      <c r="ACO237" s="0"/>
      <c r="ACP237" s="0"/>
      <c r="ACQ237" s="0"/>
      <c r="ACR237" s="0"/>
      <c r="ACS237" s="0"/>
      <c r="ACT237" s="0"/>
      <c r="ACU237" s="0"/>
      <c r="ACV237" s="0"/>
      <c r="ACW237" s="0"/>
      <c r="ACX237" s="0"/>
      <c r="ACY237" s="0"/>
      <c r="ACZ237" s="0"/>
      <c r="ADA237" s="0"/>
      <c r="ADB237" s="0"/>
      <c r="ADC237" s="0"/>
      <c r="ADD237" s="0"/>
      <c r="ADE237" s="0"/>
      <c r="ADF237" s="0"/>
      <c r="ADG237" s="0"/>
      <c r="ADH237" s="0"/>
      <c r="ADI237" s="0"/>
      <c r="ADJ237" s="0"/>
      <c r="ADK237" s="0"/>
      <c r="ADL237" s="0"/>
      <c r="ADM237" s="0"/>
      <c r="ADN237" s="0"/>
      <c r="ADO237" s="0"/>
      <c r="ADP237" s="0"/>
      <c r="ADQ237" s="0"/>
      <c r="ADR237" s="0"/>
      <c r="ADS237" s="0"/>
      <c r="ADT237" s="0"/>
      <c r="ADU237" s="0"/>
      <c r="ADV237" s="0"/>
      <c r="ADW237" s="0"/>
      <c r="ADX237" s="0"/>
      <c r="ADY237" s="0"/>
      <c r="ADZ237" s="0"/>
      <c r="AEA237" s="0"/>
      <c r="AEB237" s="0"/>
      <c r="AEC237" s="0"/>
      <c r="AED237" s="0"/>
      <c r="AEE237" s="0"/>
      <c r="AEF237" s="0"/>
      <c r="AEG237" s="0"/>
      <c r="AEH237" s="0"/>
      <c r="AEI237" s="0"/>
      <c r="AEJ237" s="0"/>
      <c r="AEK237" s="0"/>
      <c r="AEL237" s="0"/>
      <c r="AEM237" s="0"/>
      <c r="AEN237" s="0"/>
      <c r="AEO237" s="0"/>
      <c r="AEP237" s="0"/>
      <c r="AEQ237" s="0"/>
      <c r="AER237" s="0"/>
      <c r="AES237" s="0"/>
      <c r="AET237" s="0"/>
      <c r="AEU237" s="0"/>
      <c r="AEV237" s="0"/>
      <c r="AEW237" s="0"/>
      <c r="AEX237" s="0"/>
      <c r="AEY237" s="0"/>
      <c r="AEZ237" s="0"/>
      <c r="AFA237" s="0"/>
      <c r="AFB237" s="0"/>
      <c r="AFC237" s="0"/>
      <c r="AFD237" s="0"/>
      <c r="AFE237" s="0"/>
      <c r="AFF237" s="0"/>
      <c r="AFG237" s="0"/>
      <c r="AFH237" s="0"/>
      <c r="AFI237" s="0"/>
      <c r="AFJ237" s="0"/>
      <c r="AFK237" s="0"/>
      <c r="AFL237" s="0"/>
      <c r="AFM237" s="0"/>
      <c r="AFN237" s="0"/>
      <c r="AFO237" s="0"/>
      <c r="AFP237" s="0"/>
      <c r="AFQ237" s="0"/>
      <c r="AFR237" s="0"/>
      <c r="AFS237" s="0"/>
      <c r="AFT237" s="0"/>
      <c r="AFU237" s="0"/>
      <c r="AFV237" s="0"/>
      <c r="AFW237" s="0"/>
      <c r="AFX237" s="0"/>
      <c r="AFY237" s="0"/>
      <c r="AFZ237" s="0"/>
      <c r="AGA237" s="0"/>
      <c r="AGB237" s="0"/>
      <c r="AGC237" s="0"/>
      <c r="AGD237" s="0"/>
      <c r="AGE237" s="0"/>
      <c r="AGF237" s="0"/>
      <c r="AGG237" s="0"/>
      <c r="AGH237" s="0"/>
      <c r="AGI237" s="0"/>
      <c r="AGJ237" s="0"/>
      <c r="AGK237" s="0"/>
      <c r="AGL237" s="0"/>
      <c r="AGM237" s="0"/>
      <c r="AGN237" s="0"/>
      <c r="AGO237" s="0"/>
      <c r="AGP237" s="0"/>
      <c r="AGQ237" s="0"/>
      <c r="AGR237" s="0"/>
      <c r="AGS237" s="0"/>
      <c r="AGT237" s="0"/>
      <c r="AGU237" s="0"/>
      <c r="AGV237" s="0"/>
      <c r="AGW237" s="0"/>
      <c r="AGX237" s="0"/>
      <c r="AGY237" s="0"/>
      <c r="AGZ237" s="0"/>
      <c r="AHA237" s="0"/>
      <c r="AHB237" s="0"/>
      <c r="AHC237" s="0"/>
      <c r="AHD237" s="0"/>
      <c r="AHE237" s="0"/>
      <c r="AHF237" s="0"/>
      <c r="AHG237" s="0"/>
      <c r="AHH237" s="0"/>
      <c r="AHI237" s="0"/>
      <c r="AHJ237" s="0"/>
      <c r="AHK237" s="0"/>
      <c r="AHL237" s="0"/>
      <c r="AHM237" s="0"/>
      <c r="AHN237" s="0"/>
      <c r="AHO237" s="0"/>
      <c r="AHP237" s="0"/>
      <c r="AHQ237" s="0"/>
      <c r="AHR237" s="0"/>
      <c r="AHS237" s="0"/>
      <c r="AHT237" s="0"/>
      <c r="AHU237" s="0"/>
      <c r="AHV237" s="0"/>
      <c r="AHW237" s="0"/>
      <c r="AHX237" s="0"/>
      <c r="AHY237" s="0"/>
      <c r="AHZ237" s="0"/>
      <c r="AIA237" s="0"/>
      <c r="AIB237" s="0"/>
      <c r="AIC237" s="0"/>
      <c r="AID237" s="0"/>
      <c r="AIE237" s="0"/>
      <c r="AIF237" s="0"/>
      <c r="AIG237" s="0"/>
      <c r="AIH237" s="0"/>
      <c r="AII237" s="0"/>
      <c r="AIJ237" s="0"/>
      <c r="AIK237" s="0"/>
      <c r="AIL237" s="0"/>
      <c r="AIM237" s="0"/>
      <c r="AIN237" s="0"/>
      <c r="AIO237" s="0"/>
      <c r="AIP237" s="0"/>
      <c r="AIQ237" s="0"/>
      <c r="AIR237" s="0"/>
      <c r="AIS237" s="0"/>
      <c r="AIT237" s="0"/>
      <c r="AIU237" s="0"/>
      <c r="AIV237" s="0"/>
      <c r="AIW237" s="0"/>
      <c r="AIX237" s="0"/>
      <c r="AIY237" s="0"/>
      <c r="AIZ237" s="0"/>
      <c r="AJA237" s="0"/>
      <c r="AJB237" s="0"/>
      <c r="AJC237" s="0"/>
      <c r="AJD237" s="0"/>
      <c r="AJE237" s="0"/>
      <c r="AJF237" s="0"/>
      <c r="AJG237" s="0"/>
      <c r="AJH237" s="0"/>
      <c r="AJI237" s="0"/>
      <c r="AJJ237" s="0"/>
      <c r="AJK237" s="0"/>
      <c r="AJL237" s="0"/>
      <c r="AJM237" s="0"/>
      <c r="AJN237" s="0"/>
      <c r="AJO237" s="0"/>
      <c r="AJP237" s="0"/>
      <c r="AJQ237" s="0"/>
      <c r="AJR237" s="0"/>
      <c r="AJS237" s="0"/>
      <c r="AJT237" s="0"/>
      <c r="AJU237" s="0"/>
      <c r="AJV237" s="0"/>
      <c r="AJW237" s="0"/>
      <c r="AJX237" s="0"/>
      <c r="AJY237" s="0"/>
      <c r="AJZ237" s="0"/>
      <c r="AKA237" s="0"/>
      <c r="AKB237" s="0"/>
      <c r="AKC237" s="0"/>
      <c r="AKD237" s="0"/>
      <c r="AKE237" s="0"/>
      <c r="AKF237" s="0"/>
      <c r="AKG237" s="0"/>
      <c r="AKH237" s="0"/>
      <c r="AKI237" s="0"/>
      <c r="AKJ237" s="0"/>
      <c r="AKK237" s="0"/>
      <c r="AKL237" s="0"/>
      <c r="AKM237" s="0"/>
      <c r="AKN237" s="0"/>
      <c r="AKO237" s="0"/>
      <c r="AKP237" s="0"/>
      <c r="AKQ237" s="0"/>
      <c r="AKR237" s="0"/>
      <c r="AKS237" s="0"/>
      <c r="AKT237" s="0"/>
      <c r="AKU237" s="0"/>
      <c r="AKV237" s="0"/>
      <c r="AKW237" s="0"/>
      <c r="AKX237" s="0"/>
      <c r="AKY237" s="0"/>
      <c r="AKZ237" s="0"/>
      <c r="ALA237" s="0"/>
      <c r="ALB237" s="0"/>
      <c r="ALC237" s="0"/>
      <c r="ALD237" s="0"/>
      <c r="ALE237" s="0"/>
      <c r="ALF237" s="0"/>
      <c r="ALG237" s="0"/>
      <c r="ALH237" s="0"/>
      <c r="ALI237" s="0"/>
      <c r="ALJ237" s="0"/>
      <c r="ALK237" s="0"/>
      <c r="ALL237" s="0"/>
      <c r="ALM237" s="0"/>
      <c r="ALN237" s="0"/>
      <c r="ALO237" s="0"/>
      <c r="ALP237" s="0"/>
      <c r="ALQ237" s="0"/>
      <c r="ALR237" s="0"/>
      <c r="ALS237" s="0"/>
      <c r="ALT237" s="0"/>
      <c r="ALU237" s="0"/>
      <c r="ALV237" s="0"/>
      <c r="ALW237" s="0"/>
      <c r="ALX237" s="0"/>
      <c r="ALY237" s="0"/>
      <c r="ALZ237" s="0"/>
      <c r="AMA237" s="0"/>
      <c r="AMB237" s="0"/>
      <c r="AMC237" s="0"/>
      <c r="AMD237" s="0"/>
      <c r="AME237" s="0"/>
      <c r="AMF237" s="0"/>
      <c r="AMG237" s="0"/>
      <c r="AMH237" s="0"/>
      <c r="AMI237" s="0"/>
      <c r="AMJ237" s="0"/>
    </row>
    <row r="238" s="258" customFormat="true" ht="15.75" hidden="true" customHeight="true" outlineLevel="1" collapsed="false">
      <c r="A238" s="270"/>
      <c r="B238" s="279"/>
      <c r="C238" s="210"/>
      <c r="D238" s="242"/>
      <c r="E238" s="247"/>
      <c r="F238" s="247"/>
      <c r="G238" s="247"/>
      <c r="H238" s="247"/>
      <c r="I238" s="247"/>
      <c r="J238" s="247"/>
      <c r="K238" s="247"/>
      <c r="L238" s="247"/>
      <c r="M238" s="247"/>
      <c r="N238" s="247"/>
      <c r="O238" s="248"/>
      <c r="P238" s="247"/>
      <c r="Q238" s="247"/>
      <c r="R238" s="247"/>
      <c r="S238" s="247"/>
      <c r="T238" s="247"/>
      <c r="U238" s="247"/>
      <c r="V238" s="247"/>
      <c r="W238" s="247"/>
      <c r="X238" s="249"/>
      <c r="Y238" s="248"/>
      <c r="Z238" s="247"/>
      <c r="AA238" s="247"/>
      <c r="AB238" s="247"/>
      <c r="AC238" s="247"/>
      <c r="AD238" s="247"/>
      <c r="AE238" s="247"/>
      <c r="AF238" s="247"/>
      <c r="AG238" s="247"/>
      <c r="AH238" s="249"/>
      <c r="AI238" s="248"/>
      <c r="AJ238" s="247"/>
      <c r="AK238" s="247"/>
      <c r="AL238" s="247"/>
      <c r="AM238" s="247"/>
      <c r="AN238" s="247"/>
      <c r="AO238" s="247"/>
      <c r="AP238" s="247"/>
      <c r="AQ238" s="247"/>
      <c r="AR238" s="249"/>
      <c r="AS238" s="248"/>
      <c r="AT238" s="247"/>
      <c r="AU238" s="247"/>
      <c r="AV238" s="247"/>
      <c r="AW238" s="247"/>
      <c r="AX238" s="247"/>
      <c r="AY238" s="247"/>
      <c r="AZ238" s="247"/>
      <c r="BA238" s="247"/>
      <c r="BB238" s="249"/>
      <c r="BC238" s="185"/>
      <c r="BD238" s="185"/>
      <c r="BE238" s="185"/>
      <c r="BF238" s="185"/>
      <c r="BG238" s="185"/>
      <c r="BH238" s="185"/>
      <c r="BI238" s="185"/>
      <c r="BJ238" s="185"/>
      <c r="BK238" s="185"/>
      <c r="BL238" s="185"/>
      <c r="BM238" s="185"/>
      <c r="BN238" s="185"/>
      <c r="BO238" s="185"/>
      <c r="BP238" s="185"/>
      <c r="BQ238" s="185"/>
      <c r="BR238" s="185"/>
      <c r="BS238" s="185"/>
      <c r="BT238" s="185"/>
      <c r="BU238" s="185"/>
      <c r="BV238" s="185"/>
    </row>
    <row r="239" customFormat="false" ht="15" hidden="false" customHeight="true" outlineLevel="0" collapsed="false">
      <c r="A239" s="270"/>
      <c r="B239" s="47"/>
      <c r="C239" s="47"/>
      <c r="D239" s="47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25"/>
      <c r="P239" s="23"/>
      <c r="Q239" s="23"/>
      <c r="R239" s="23"/>
      <c r="S239" s="23"/>
      <c r="T239" s="23"/>
      <c r="U239" s="23"/>
      <c r="V239" s="23"/>
      <c r="W239" s="23"/>
      <c r="X239" s="24"/>
      <c r="Y239" s="225"/>
      <c r="Z239" s="23"/>
      <c r="AA239" s="23"/>
      <c r="AB239" s="23"/>
      <c r="AC239" s="23"/>
      <c r="AD239" s="23"/>
      <c r="AE239" s="23"/>
      <c r="AF239" s="23"/>
      <c r="AG239" s="23"/>
      <c r="AH239" s="24"/>
      <c r="AI239" s="225"/>
      <c r="AJ239" s="23"/>
      <c r="AK239" s="23"/>
      <c r="AL239" s="23"/>
      <c r="AM239" s="23"/>
      <c r="AN239" s="23"/>
      <c r="AO239" s="23"/>
      <c r="AP239" s="23"/>
      <c r="AQ239" s="23"/>
      <c r="AR239" s="24"/>
      <c r="AS239" s="225"/>
      <c r="AT239" s="23"/>
      <c r="AU239" s="23"/>
      <c r="AV239" s="23"/>
      <c r="AW239" s="23"/>
      <c r="AX239" s="23"/>
      <c r="AY239" s="23"/>
      <c r="AZ239" s="23"/>
      <c r="BA239" s="23"/>
      <c r="BB239" s="24"/>
      <c r="BC239" s="0"/>
      <c r="BD239" s="0"/>
      <c r="BE239" s="0"/>
      <c r="BF239" s="0"/>
      <c r="BG239" s="0"/>
      <c r="BH239" s="0"/>
      <c r="BI239" s="0"/>
      <c r="BJ239" s="0"/>
      <c r="BK239" s="0"/>
      <c r="BL239" s="0"/>
      <c r="BM239" s="0"/>
      <c r="BN239" s="0"/>
      <c r="BO239" s="0"/>
      <c r="BP239" s="0"/>
      <c r="BQ239" s="0"/>
      <c r="BR239" s="0"/>
      <c r="BS239" s="0"/>
      <c r="BT239" s="0"/>
      <c r="BU239" s="0"/>
      <c r="BV239" s="0"/>
      <c r="BW239" s="0"/>
      <c r="BX239" s="0"/>
      <c r="BY239" s="0"/>
      <c r="BZ239" s="0"/>
      <c r="CA239" s="0"/>
      <c r="CB239" s="0"/>
      <c r="CC239" s="0"/>
      <c r="CD239" s="0"/>
      <c r="CE239" s="0"/>
      <c r="CF239" s="0"/>
      <c r="CG239" s="0"/>
      <c r="CH239" s="0"/>
      <c r="CI239" s="0"/>
      <c r="CJ239" s="0"/>
      <c r="CK239" s="0"/>
      <c r="CL239" s="0"/>
      <c r="CM239" s="0"/>
      <c r="CN239" s="0"/>
      <c r="CO239" s="0"/>
      <c r="CP239" s="0"/>
      <c r="CQ239" s="0"/>
      <c r="CR239" s="0"/>
      <c r="CS239" s="0"/>
      <c r="CT239" s="0"/>
      <c r="CU239" s="0"/>
      <c r="CV239" s="0"/>
      <c r="CW239" s="0"/>
      <c r="CX239" s="0"/>
      <c r="CY239" s="0"/>
      <c r="CZ239" s="0"/>
      <c r="DA239" s="0"/>
      <c r="DB239" s="0"/>
      <c r="DC239" s="0"/>
      <c r="DD239" s="0"/>
      <c r="DE239" s="0"/>
      <c r="DF239" s="0"/>
      <c r="DG239" s="0"/>
      <c r="DH239" s="0"/>
      <c r="DI239" s="0"/>
      <c r="DJ239" s="0"/>
      <c r="DK239" s="0"/>
      <c r="DL239" s="0"/>
      <c r="DM239" s="0"/>
      <c r="DN239" s="0"/>
      <c r="DO239" s="0"/>
      <c r="DP239" s="0"/>
      <c r="DQ239" s="0"/>
      <c r="DR239" s="0"/>
      <c r="DS239" s="0"/>
      <c r="DT239" s="0"/>
      <c r="DU239" s="0"/>
      <c r="DV239" s="0"/>
      <c r="DW239" s="0"/>
      <c r="DX239" s="0"/>
      <c r="DY239" s="0"/>
      <c r="DZ239" s="0"/>
      <c r="EA239" s="0"/>
      <c r="EB239" s="0"/>
      <c r="EC239" s="0"/>
      <c r="ED239" s="0"/>
      <c r="EE239" s="0"/>
      <c r="EF239" s="0"/>
      <c r="EG239" s="0"/>
      <c r="EH239" s="0"/>
      <c r="EI239" s="0"/>
      <c r="EJ239" s="0"/>
      <c r="EK239" s="0"/>
      <c r="EL239" s="0"/>
      <c r="EM239" s="0"/>
      <c r="EN239" s="0"/>
      <c r="EO239" s="0"/>
      <c r="EP239" s="0"/>
      <c r="EQ239" s="0"/>
      <c r="ER239" s="0"/>
      <c r="ES239" s="0"/>
      <c r="ET239" s="0"/>
      <c r="EU239" s="0"/>
      <c r="EV239" s="0"/>
      <c r="EW239" s="0"/>
      <c r="EX239" s="0"/>
      <c r="EY239" s="0"/>
      <c r="EZ239" s="0"/>
      <c r="FA239" s="0"/>
      <c r="FB239" s="0"/>
      <c r="FC239" s="0"/>
      <c r="FD239" s="0"/>
      <c r="FE239" s="0"/>
      <c r="FF239" s="0"/>
      <c r="FG239" s="0"/>
      <c r="FH239" s="0"/>
      <c r="FI239" s="0"/>
      <c r="FJ239" s="0"/>
      <c r="FK239" s="0"/>
      <c r="FL239" s="0"/>
      <c r="FM239" s="0"/>
      <c r="FN239" s="0"/>
      <c r="FO239" s="0"/>
      <c r="FP239" s="0"/>
      <c r="FQ239" s="0"/>
      <c r="FR239" s="0"/>
      <c r="FS239" s="0"/>
      <c r="FT239" s="0"/>
      <c r="FU239" s="0"/>
      <c r="FV239" s="0"/>
      <c r="FW239" s="0"/>
      <c r="FX239" s="0"/>
      <c r="FY239" s="0"/>
      <c r="FZ239" s="0"/>
      <c r="GA239" s="0"/>
      <c r="GB239" s="0"/>
      <c r="GC239" s="0"/>
      <c r="GD239" s="0"/>
      <c r="GE239" s="0"/>
      <c r="GF239" s="0"/>
      <c r="GG239" s="0"/>
      <c r="GH239" s="0"/>
      <c r="GI239" s="0"/>
      <c r="GJ239" s="0"/>
      <c r="GK239" s="0"/>
      <c r="GL239" s="0"/>
      <c r="GM239" s="0"/>
      <c r="GN239" s="0"/>
      <c r="GO239" s="0"/>
      <c r="GP239" s="0"/>
      <c r="GQ239" s="0"/>
      <c r="GR239" s="0"/>
      <c r="GS239" s="0"/>
      <c r="GT239" s="0"/>
      <c r="GU239" s="0"/>
      <c r="GV239" s="0"/>
      <c r="GW239" s="0"/>
      <c r="GX239" s="0"/>
      <c r="GY239" s="0"/>
      <c r="GZ239" s="0"/>
      <c r="HA239" s="0"/>
      <c r="HB239" s="0"/>
      <c r="HC239" s="0"/>
      <c r="HD239" s="0"/>
      <c r="HE239" s="0"/>
      <c r="HF239" s="0"/>
      <c r="HG239" s="0"/>
      <c r="HH239" s="0"/>
      <c r="HI239" s="0"/>
      <c r="HJ239" s="0"/>
      <c r="HK239" s="0"/>
      <c r="HL239" s="0"/>
      <c r="HM239" s="0"/>
      <c r="HN239" s="0"/>
      <c r="HO239" s="0"/>
      <c r="HP239" s="0"/>
      <c r="HQ239" s="0"/>
      <c r="HR239" s="0"/>
      <c r="HS239" s="0"/>
      <c r="HT239" s="0"/>
      <c r="HU239" s="0"/>
      <c r="HV239" s="0"/>
      <c r="HW239" s="0"/>
      <c r="HX239" s="0"/>
      <c r="HY239" s="0"/>
      <c r="HZ239" s="0"/>
      <c r="IA239" s="0"/>
      <c r="IB239" s="0"/>
      <c r="IC239" s="0"/>
      <c r="ID239" s="0"/>
      <c r="IE239" s="0"/>
      <c r="IF239" s="0"/>
      <c r="IG239" s="0"/>
      <c r="IH239" s="0"/>
      <c r="II239" s="0"/>
      <c r="IJ239" s="0"/>
      <c r="IK239" s="0"/>
      <c r="IL239" s="0"/>
      <c r="IM239" s="0"/>
      <c r="IN239" s="0"/>
      <c r="IO239" s="0"/>
      <c r="IP239" s="0"/>
      <c r="IQ239" s="0"/>
      <c r="IR239" s="0"/>
      <c r="IS239" s="0"/>
      <c r="IT239" s="0"/>
      <c r="IU239" s="0"/>
      <c r="IV239" s="0"/>
      <c r="IW239" s="0"/>
      <c r="IX239" s="0"/>
      <c r="IY239" s="0"/>
      <c r="IZ239" s="0"/>
      <c r="JA239" s="0"/>
      <c r="JB239" s="0"/>
      <c r="JC239" s="0"/>
      <c r="JD239" s="0"/>
      <c r="JE239" s="0"/>
      <c r="JF239" s="0"/>
      <c r="JG239" s="0"/>
      <c r="JH239" s="0"/>
      <c r="JI239" s="0"/>
      <c r="JJ239" s="0"/>
      <c r="JK239" s="0"/>
      <c r="JL239" s="0"/>
      <c r="JM239" s="0"/>
      <c r="JN239" s="0"/>
      <c r="JO239" s="0"/>
      <c r="JP239" s="0"/>
      <c r="JQ239" s="0"/>
      <c r="JR239" s="0"/>
      <c r="JS239" s="0"/>
      <c r="JT239" s="0"/>
      <c r="JU239" s="0"/>
      <c r="JV239" s="0"/>
      <c r="JW239" s="0"/>
      <c r="JX239" s="0"/>
      <c r="JY239" s="0"/>
      <c r="JZ239" s="0"/>
      <c r="KA239" s="0"/>
      <c r="KB239" s="0"/>
      <c r="KC239" s="0"/>
      <c r="KD239" s="0"/>
      <c r="KE239" s="0"/>
      <c r="KF239" s="0"/>
      <c r="KG239" s="0"/>
      <c r="KH239" s="0"/>
      <c r="KI239" s="0"/>
      <c r="KJ239" s="0"/>
      <c r="KK239" s="0"/>
      <c r="KL239" s="0"/>
      <c r="KM239" s="0"/>
      <c r="KN239" s="0"/>
      <c r="KO239" s="0"/>
      <c r="KP239" s="0"/>
      <c r="KQ239" s="0"/>
      <c r="KR239" s="0"/>
      <c r="KS239" s="0"/>
      <c r="KT239" s="0"/>
      <c r="KU239" s="0"/>
      <c r="KV239" s="0"/>
      <c r="KW239" s="0"/>
      <c r="KX239" s="0"/>
      <c r="KY239" s="0"/>
      <c r="KZ239" s="0"/>
      <c r="LA239" s="0"/>
      <c r="LB239" s="0"/>
      <c r="LC239" s="0"/>
      <c r="LD239" s="0"/>
      <c r="LE239" s="0"/>
      <c r="LF239" s="0"/>
      <c r="LG239" s="0"/>
      <c r="LH239" s="0"/>
      <c r="LI239" s="0"/>
      <c r="LJ239" s="0"/>
      <c r="LK239" s="0"/>
      <c r="LL239" s="0"/>
      <c r="LM239" s="0"/>
      <c r="LN239" s="0"/>
      <c r="LO239" s="0"/>
      <c r="LP239" s="0"/>
      <c r="LQ239" s="0"/>
      <c r="LR239" s="0"/>
      <c r="LS239" s="0"/>
      <c r="LT239" s="0"/>
      <c r="LU239" s="0"/>
      <c r="LV239" s="0"/>
      <c r="LW239" s="0"/>
      <c r="LX239" s="0"/>
      <c r="LY239" s="0"/>
      <c r="LZ239" s="0"/>
      <c r="MA239" s="0"/>
      <c r="MB239" s="0"/>
      <c r="MC239" s="0"/>
      <c r="MD239" s="0"/>
      <c r="ME239" s="0"/>
      <c r="MF239" s="0"/>
      <c r="MG239" s="0"/>
      <c r="MH239" s="0"/>
      <c r="MI239" s="0"/>
      <c r="MJ239" s="0"/>
      <c r="MK239" s="0"/>
      <c r="ML239" s="0"/>
      <c r="MM239" s="0"/>
      <c r="MN239" s="0"/>
      <c r="MO239" s="0"/>
      <c r="MP239" s="0"/>
      <c r="MQ239" s="0"/>
      <c r="MR239" s="0"/>
      <c r="MS239" s="0"/>
      <c r="MT239" s="0"/>
      <c r="MU239" s="0"/>
      <c r="MV239" s="0"/>
      <c r="MW239" s="0"/>
      <c r="MX239" s="0"/>
      <c r="MY239" s="0"/>
      <c r="MZ239" s="0"/>
      <c r="NA239" s="0"/>
      <c r="NB239" s="0"/>
      <c r="NC239" s="0"/>
      <c r="ND239" s="0"/>
      <c r="NE239" s="0"/>
      <c r="NF239" s="0"/>
      <c r="NG239" s="0"/>
      <c r="NH239" s="0"/>
      <c r="NI239" s="0"/>
      <c r="NJ239" s="0"/>
      <c r="NK239" s="0"/>
      <c r="NL239" s="0"/>
      <c r="NM239" s="0"/>
      <c r="NN239" s="0"/>
      <c r="NO239" s="0"/>
      <c r="NP239" s="0"/>
      <c r="NQ239" s="0"/>
      <c r="NR239" s="0"/>
      <c r="NS239" s="0"/>
      <c r="NT239" s="0"/>
      <c r="NU239" s="0"/>
      <c r="NV239" s="0"/>
      <c r="NW239" s="0"/>
      <c r="NX239" s="0"/>
      <c r="NY239" s="0"/>
      <c r="NZ239" s="0"/>
      <c r="OA239" s="0"/>
      <c r="OB239" s="0"/>
      <c r="OC239" s="0"/>
      <c r="OD239" s="0"/>
      <c r="OE239" s="0"/>
      <c r="OF239" s="0"/>
      <c r="OG239" s="0"/>
      <c r="OH239" s="0"/>
      <c r="OI239" s="0"/>
      <c r="OJ239" s="0"/>
      <c r="OK239" s="0"/>
      <c r="OL239" s="0"/>
      <c r="OM239" s="0"/>
      <c r="ON239" s="0"/>
      <c r="OO239" s="0"/>
      <c r="OP239" s="0"/>
      <c r="OQ239" s="0"/>
      <c r="OR239" s="0"/>
      <c r="OS239" s="0"/>
      <c r="OT239" s="0"/>
      <c r="OU239" s="0"/>
      <c r="OV239" s="0"/>
      <c r="OW239" s="0"/>
      <c r="OX239" s="0"/>
      <c r="OY239" s="0"/>
      <c r="OZ239" s="0"/>
      <c r="PA239" s="0"/>
      <c r="PB239" s="0"/>
      <c r="PC239" s="0"/>
      <c r="PD239" s="0"/>
      <c r="PE239" s="0"/>
      <c r="PF239" s="0"/>
      <c r="PG239" s="0"/>
      <c r="PH239" s="0"/>
      <c r="PI239" s="0"/>
      <c r="PJ239" s="0"/>
      <c r="PK239" s="0"/>
      <c r="PL239" s="0"/>
      <c r="PM239" s="0"/>
      <c r="PN239" s="0"/>
      <c r="PO239" s="0"/>
      <c r="PP239" s="0"/>
      <c r="PQ239" s="0"/>
      <c r="PR239" s="0"/>
      <c r="PS239" s="0"/>
      <c r="PT239" s="0"/>
      <c r="PU239" s="0"/>
      <c r="PV239" s="0"/>
      <c r="PW239" s="0"/>
      <c r="PX239" s="0"/>
      <c r="PY239" s="0"/>
      <c r="PZ239" s="0"/>
      <c r="QA239" s="0"/>
      <c r="QB239" s="0"/>
      <c r="QC239" s="0"/>
      <c r="QD239" s="0"/>
      <c r="QE239" s="0"/>
      <c r="QF239" s="0"/>
      <c r="QG239" s="0"/>
      <c r="QH239" s="0"/>
      <c r="QI239" s="0"/>
      <c r="QJ239" s="0"/>
      <c r="QK239" s="0"/>
      <c r="QL239" s="0"/>
      <c r="QM239" s="0"/>
      <c r="QN239" s="0"/>
      <c r="QO239" s="0"/>
      <c r="QP239" s="0"/>
      <c r="QQ239" s="0"/>
      <c r="QR239" s="0"/>
      <c r="QS239" s="0"/>
      <c r="QT239" s="0"/>
      <c r="QU239" s="0"/>
      <c r="QV239" s="0"/>
      <c r="QW239" s="0"/>
      <c r="QX239" s="0"/>
      <c r="QY239" s="0"/>
      <c r="QZ239" s="0"/>
      <c r="RA239" s="0"/>
      <c r="RB239" s="0"/>
      <c r="RC239" s="0"/>
      <c r="RD239" s="0"/>
      <c r="RE239" s="0"/>
      <c r="RF239" s="0"/>
      <c r="RG239" s="0"/>
      <c r="RH239" s="0"/>
      <c r="RI239" s="0"/>
      <c r="RJ239" s="0"/>
      <c r="RK239" s="0"/>
      <c r="RL239" s="0"/>
      <c r="RM239" s="0"/>
      <c r="RN239" s="0"/>
      <c r="RO239" s="0"/>
      <c r="RP239" s="0"/>
      <c r="RQ239" s="0"/>
      <c r="RR239" s="0"/>
      <c r="RS239" s="0"/>
      <c r="RT239" s="0"/>
      <c r="RU239" s="0"/>
      <c r="RV239" s="0"/>
      <c r="RW239" s="0"/>
      <c r="RX239" s="0"/>
      <c r="RY239" s="0"/>
      <c r="RZ239" s="0"/>
      <c r="SA239" s="0"/>
      <c r="SB239" s="0"/>
      <c r="SC239" s="0"/>
      <c r="SD239" s="0"/>
      <c r="SE239" s="0"/>
      <c r="SF239" s="0"/>
      <c r="SG239" s="0"/>
      <c r="SH239" s="0"/>
      <c r="SI239" s="0"/>
      <c r="SJ239" s="0"/>
      <c r="SK239" s="0"/>
      <c r="SL239" s="0"/>
      <c r="SM239" s="0"/>
      <c r="SN239" s="0"/>
      <c r="SO239" s="0"/>
      <c r="SP239" s="0"/>
      <c r="SQ239" s="0"/>
      <c r="SR239" s="0"/>
      <c r="SS239" s="0"/>
      <c r="ST239" s="0"/>
      <c r="SU239" s="0"/>
      <c r="SV239" s="0"/>
      <c r="SW239" s="0"/>
      <c r="SX239" s="0"/>
      <c r="SY239" s="0"/>
      <c r="SZ239" s="0"/>
      <c r="TA239" s="0"/>
      <c r="TB239" s="0"/>
      <c r="TC239" s="0"/>
      <c r="TD239" s="0"/>
      <c r="TE239" s="0"/>
      <c r="TF239" s="0"/>
      <c r="TG239" s="0"/>
      <c r="TH239" s="0"/>
      <c r="TI239" s="0"/>
      <c r="TJ239" s="0"/>
      <c r="TK239" s="0"/>
      <c r="TL239" s="0"/>
      <c r="TM239" s="0"/>
      <c r="TN239" s="0"/>
      <c r="TO239" s="0"/>
      <c r="TP239" s="0"/>
      <c r="TQ239" s="0"/>
      <c r="TR239" s="0"/>
      <c r="TS239" s="0"/>
      <c r="TT239" s="0"/>
      <c r="TU239" s="0"/>
      <c r="TV239" s="0"/>
      <c r="TW239" s="0"/>
      <c r="TX239" s="0"/>
      <c r="TY239" s="0"/>
      <c r="TZ239" s="0"/>
      <c r="UA239" s="0"/>
      <c r="UB239" s="0"/>
      <c r="UC239" s="0"/>
      <c r="UD239" s="0"/>
      <c r="UE239" s="0"/>
      <c r="UF239" s="0"/>
      <c r="UG239" s="0"/>
      <c r="UH239" s="0"/>
      <c r="UI239" s="0"/>
      <c r="UJ239" s="0"/>
      <c r="UK239" s="0"/>
      <c r="UL239" s="0"/>
      <c r="UM239" s="0"/>
      <c r="UN239" s="0"/>
      <c r="UO239" s="0"/>
      <c r="UP239" s="0"/>
      <c r="UQ239" s="0"/>
      <c r="UR239" s="0"/>
      <c r="US239" s="0"/>
      <c r="UT239" s="0"/>
      <c r="UU239" s="0"/>
      <c r="UV239" s="0"/>
      <c r="UW239" s="0"/>
      <c r="UX239" s="0"/>
      <c r="UY239" s="0"/>
      <c r="UZ239" s="0"/>
      <c r="VA239" s="0"/>
      <c r="VB239" s="0"/>
      <c r="VC239" s="0"/>
      <c r="VD239" s="0"/>
      <c r="VE239" s="0"/>
      <c r="VF239" s="0"/>
      <c r="VG239" s="0"/>
      <c r="VH239" s="0"/>
      <c r="VI239" s="0"/>
      <c r="VJ239" s="0"/>
      <c r="VK239" s="0"/>
      <c r="VL239" s="0"/>
      <c r="VM239" s="0"/>
      <c r="VN239" s="0"/>
      <c r="VO239" s="0"/>
      <c r="VP239" s="0"/>
      <c r="VQ239" s="0"/>
      <c r="VR239" s="0"/>
      <c r="VS239" s="0"/>
      <c r="VT239" s="0"/>
      <c r="VU239" s="0"/>
      <c r="VV239" s="0"/>
      <c r="VW239" s="0"/>
      <c r="VX239" s="0"/>
      <c r="VY239" s="0"/>
      <c r="VZ239" s="0"/>
      <c r="WA239" s="0"/>
      <c r="WB239" s="0"/>
      <c r="WC239" s="0"/>
      <c r="WD239" s="0"/>
      <c r="WE239" s="0"/>
      <c r="WF239" s="0"/>
      <c r="WG239" s="0"/>
      <c r="WH239" s="0"/>
      <c r="WI239" s="0"/>
      <c r="WJ239" s="0"/>
      <c r="WK239" s="0"/>
      <c r="WL239" s="0"/>
      <c r="WM239" s="0"/>
      <c r="WN239" s="0"/>
      <c r="WO239" s="0"/>
      <c r="WP239" s="0"/>
      <c r="WQ239" s="0"/>
      <c r="WR239" s="0"/>
      <c r="WS239" s="0"/>
      <c r="WT239" s="0"/>
      <c r="WU239" s="0"/>
      <c r="WV239" s="0"/>
      <c r="WW239" s="0"/>
      <c r="WX239" s="0"/>
      <c r="WY239" s="0"/>
      <c r="WZ239" s="0"/>
      <c r="XA239" s="0"/>
      <c r="XB239" s="0"/>
      <c r="XC239" s="0"/>
      <c r="XD239" s="0"/>
      <c r="XE239" s="0"/>
      <c r="XF239" s="0"/>
      <c r="XG239" s="0"/>
      <c r="XH239" s="0"/>
      <c r="XI239" s="0"/>
      <c r="XJ239" s="0"/>
      <c r="XK239" s="0"/>
      <c r="XL239" s="0"/>
      <c r="XM239" s="0"/>
      <c r="XN239" s="0"/>
      <c r="XO239" s="0"/>
      <c r="XP239" s="0"/>
      <c r="XQ239" s="0"/>
      <c r="XR239" s="0"/>
      <c r="XS239" s="0"/>
      <c r="XT239" s="0"/>
      <c r="XU239" s="0"/>
      <c r="XV239" s="0"/>
      <c r="XW239" s="0"/>
      <c r="XX239" s="0"/>
      <c r="XY239" s="0"/>
      <c r="XZ239" s="0"/>
      <c r="YA239" s="0"/>
      <c r="YB239" s="0"/>
      <c r="YC239" s="0"/>
      <c r="YD239" s="0"/>
      <c r="YE239" s="0"/>
      <c r="YF239" s="0"/>
      <c r="YG239" s="0"/>
      <c r="YH239" s="0"/>
      <c r="YI239" s="0"/>
      <c r="YJ239" s="0"/>
      <c r="YK239" s="0"/>
      <c r="YL239" s="0"/>
      <c r="YM239" s="0"/>
      <c r="YN239" s="0"/>
      <c r="YO239" s="0"/>
      <c r="YP239" s="0"/>
      <c r="YQ239" s="0"/>
      <c r="YR239" s="0"/>
      <c r="YS239" s="0"/>
      <c r="YT239" s="0"/>
      <c r="YU239" s="0"/>
      <c r="YV239" s="0"/>
      <c r="YW239" s="0"/>
      <c r="YX239" s="0"/>
      <c r="YY239" s="0"/>
      <c r="YZ239" s="0"/>
      <c r="ZA239" s="0"/>
      <c r="ZB239" s="0"/>
      <c r="ZC239" s="0"/>
      <c r="ZD239" s="0"/>
      <c r="ZE239" s="0"/>
      <c r="ZF239" s="0"/>
      <c r="ZG239" s="0"/>
      <c r="ZH239" s="0"/>
      <c r="ZI239" s="0"/>
      <c r="ZJ239" s="0"/>
      <c r="ZK239" s="0"/>
      <c r="ZL239" s="0"/>
      <c r="ZM239" s="0"/>
      <c r="ZN239" s="0"/>
      <c r="ZO239" s="0"/>
      <c r="ZP239" s="0"/>
      <c r="ZQ239" s="0"/>
      <c r="ZR239" s="0"/>
      <c r="ZS239" s="0"/>
      <c r="ZT239" s="0"/>
      <c r="ZU239" s="0"/>
      <c r="ZV239" s="0"/>
      <c r="ZW239" s="0"/>
      <c r="ZX239" s="0"/>
      <c r="ZY239" s="0"/>
      <c r="ZZ239" s="0"/>
      <c r="AAA239" s="0"/>
      <c r="AAB239" s="0"/>
      <c r="AAC239" s="0"/>
      <c r="AAD239" s="0"/>
      <c r="AAE239" s="0"/>
      <c r="AAF239" s="0"/>
      <c r="AAG239" s="0"/>
      <c r="AAH239" s="0"/>
      <c r="AAI239" s="0"/>
      <c r="AAJ239" s="0"/>
      <c r="AAK239" s="0"/>
      <c r="AAL239" s="0"/>
      <c r="AAM239" s="0"/>
      <c r="AAN239" s="0"/>
      <c r="AAO239" s="0"/>
      <c r="AAP239" s="0"/>
      <c r="AAQ239" s="0"/>
      <c r="AAR239" s="0"/>
      <c r="AAS239" s="0"/>
      <c r="AAT239" s="0"/>
      <c r="AAU239" s="0"/>
      <c r="AAV239" s="0"/>
      <c r="AAW239" s="0"/>
      <c r="AAX239" s="0"/>
      <c r="AAY239" s="0"/>
      <c r="AAZ239" s="0"/>
      <c r="ABA239" s="0"/>
      <c r="ABB239" s="0"/>
      <c r="ABC239" s="0"/>
      <c r="ABD239" s="0"/>
      <c r="ABE239" s="0"/>
      <c r="ABF239" s="0"/>
      <c r="ABG239" s="0"/>
      <c r="ABH239" s="0"/>
      <c r="ABI239" s="0"/>
      <c r="ABJ239" s="0"/>
      <c r="ABK239" s="0"/>
      <c r="ABL239" s="0"/>
      <c r="ABM239" s="0"/>
      <c r="ABN239" s="0"/>
      <c r="ABO239" s="0"/>
      <c r="ABP239" s="0"/>
      <c r="ABQ239" s="0"/>
      <c r="ABR239" s="0"/>
      <c r="ABS239" s="0"/>
      <c r="ABT239" s="0"/>
      <c r="ABU239" s="0"/>
      <c r="ABV239" s="0"/>
      <c r="ABW239" s="0"/>
      <c r="ABX239" s="0"/>
      <c r="ABY239" s="0"/>
      <c r="ABZ239" s="0"/>
      <c r="ACA239" s="0"/>
      <c r="ACB239" s="0"/>
      <c r="ACC239" s="0"/>
      <c r="ACD239" s="0"/>
      <c r="ACE239" s="0"/>
      <c r="ACF239" s="0"/>
      <c r="ACG239" s="0"/>
      <c r="ACH239" s="0"/>
      <c r="ACI239" s="0"/>
      <c r="ACJ239" s="0"/>
      <c r="ACK239" s="0"/>
      <c r="ACL239" s="0"/>
      <c r="ACM239" s="0"/>
      <c r="ACN239" s="0"/>
      <c r="ACO239" s="0"/>
      <c r="ACP239" s="0"/>
      <c r="ACQ239" s="0"/>
      <c r="ACR239" s="0"/>
      <c r="ACS239" s="0"/>
      <c r="ACT239" s="0"/>
      <c r="ACU239" s="0"/>
      <c r="ACV239" s="0"/>
      <c r="ACW239" s="0"/>
      <c r="ACX239" s="0"/>
      <c r="ACY239" s="0"/>
      <c r="ACZ239" s="0"/>
      <c r="ADA239" s="0"/>
      <c r="ADB239" s="0"/>
      <c r="ADC239" s="0"/>
      <c r="ADD239" s="0"/>
      <c r="ADE239" s="0"/>
      <c r="ADF239" s="0"/>
      <c r="ADG239" s="0"/>
      <c r="ADH239" s="0"/>
      <c r="ADI239" s="0"/>
      <c r="ADJ239" s="0"/>
      <c r="ADK239" s="0"/>
      <c r="ADL239" s="0"/>
      <c r="ADM239" s="0"/>
      <c r="ADN239" s="0"/>
      <c r="ADO239" s="0"/>
      <c r="ADP239" s="0"/>
      <c r="ADQ239" s="0"/>
      <c r="ADR239" s="0"/>
      <c r="ADS239" s="0"/>
      <c r="ADT239" s="0"/>
      <c r="ADU239" s="0"/>
      <c r="ADV239" s="0"/>
      <c r="ADW239" s="0"/>
      <c r="ADX239" s="0"/>
      <c r="ADY239" s="0"/>
      <c r="ADZ239" s="0"/>
      <c r="AEA239" s="0"/>
      <c r="AEB239" s="0"/>
      <c r="AEC239" s="0"/>
      <c r="AED239" s="0"/>
      <c r="AEE239" s="0"/>
      <c r="AEF239" s="0"/>
      <c r="AEG239" s="0"/>
      <c r="AEH239" s="0"/>
      <c r="AEI239" s="0"/>
      <c r="AEJ239" s="0"/>
      <c r="AEK239" s="0"/>
      <c r="AEL239" s="0"/>
      <c r="AEM239" s="0"/>
      <c r="AEN239" s="0"/>
      <c r="AEO239" s="0"/>
      <c r="AEP239" s="0"/>
      <c r="AEQ239" s="0"/>
      <c r="AER239" s="0"/>
      <c r="AES239" s="0"/>
      <c r="AET239" s="0"/>
      <c r="AEU239" s="0"/>
      <c r="AEV239" s="0"/>
      <c r="AEW239" s="0"/>
      <c r="AEX239" s="0"/>
      <c r="AEY239" s="0"/>
      <c r="AEZ239" s="0"/>
      <c r="AFA239" s="0"/>
      <c r="AFB239" s="0"/>
      <c r="AFC239" s="0"/>
      <c r="AFD239" s="0"/>
      <c r="AFE239" s="0"/>
      <c r="AFF239" s="0"/>
      <c r="AFG239" s="0"/>
      <c r="AFH239" s="0"/>
      <c r="AFI239" s="0"/>
      <c r="AFJ239" s="0"/>
      <c r="AFK239" s="0"/>
      <c r="AFL239" s="0"/>
      <c r="AFM239" s="0"/>
      <c r="AFN239" s="0"/>
      <c r="AFO239" s="0"/>
      <c r="AFP239" s="0"/>
      <c r="AFQ239" s="0"/>
      <c r="AFR239" s="0"/>
      <c r="AFS239" s="0"/>
      <c r="AFT239" s="0"/>
      <c r="AFU239" s="0"/>
      <c r="AFV239" s="0"/>
      <c r="AFW239" s="0"/>
      <c r="AFX239" s="0"/>
      <c r="AFY239" s="0"/>
      <c r="AFZ239" s="0"/>
      <c r="AGA239" s="0"/>
      <c r="AGB239" s="0"/>
      <c r="AGC239" s="0"/>
      <c r="AGD239" s="0"/>
      <c r="AGE239" s="0"/>
      <c r="AGF239" s="0"/>
      <c r="AGG239" s="0"/>
      <c r="AGH239" s="0"/>
      <c r="AGI239" s="0"/>
      <c r="AGJ239" s="0"/>
      <c r="AGK239" s="0"/>
      <c r="AGL239" s="0"/>
      <c r="AGM239" s="0"/>
      <c r="AGN239" s="0"/>
      <c r="AGO239" s="0"/>
      <c r="AGP239" s="0"/>
      <c r="AGQ239" s="0"/>
      <c r="AGR239" s="0"/>
      <c r="AGS239" s="0"/>
      <c r="AGT239" s="0"/>
      <c r="AGU239" s="0"/>
      <c r="AGV239" s="0"/>
      <c r="AGW239" s="0"/>
      <c r="AGX239" s="0"/>
      <c r="AGY239" s="0"/>
      <c r="AGZ239" s="0"/>
      <c r="AHA239" s="0"/>
      <c r="AHB239" s="0"/>
      <c r="AHC239" s="0"/>
      <c r="AHD239" s="0"/>
      <c r="AHE239" s="0"/>
      <c r="AHF239" s="0"/>
      <c r="AHG239" s="0"/>
      <c r="AHH239" s="0"/>
      <c r="AHI239" s="0"/>
      <c r="AHJ239" s="0"/>
      <c r="AHK239" s="0"/>
      <c r="AHL239" s="0"/>
      <c r="AHM239" s="0"/>
      <c r="AHN239" s="0"/>
      <c r="AHO239" s="0"/>
      <c r="AHP239" s="0"/>
      <c r="AHQ239" s="0"/>
      <c r="AHR239" s="0"/>
      <c r="AHS239" s="0"/>
      <c r="AHT239" s="0"/>
      <c r="AHU239" s="0"/>
      <c r="AHV239" s="0"/>
      <c r="AHW239" s="0"/>
      <c r="AHX239" s="0"/>
      <c r="AHY239" s="0"/>
      <c r="AHZ239" s="0"/>
      <c r="AIA239" s="0"/>
      <c r="AIB239" s="0"/>
      <c r="AIC239" s="0"/>
      <c r="AID239" s="0"/>
      <c r="AIE239" s="0"/>
      <c r="AIF239" s="0"/>
      <c r="AIG239" s="0"/>
      <c r="AIH239" s="0"/>
      <c r="AII239" s="0"/>
      <c r="AIJ239" s="0"/>
      <c r="AIK239" s="0"/>
      <c r="AIL239" s="0"/>
      <c r="AIM239" s="0"/>
      <c r="AIN239" s="0"/>
      <c r="AIO239" s="0"/>
      <c r="AIP239" s="0"/>
      <c r="AIQ239" s="0"/>
      <c r="AIR239" s="0"/>
      <c r="AIS239" s="0"/>
      <c r="AIT239" s="0"/>
      <c r="AIU239" s="0"/>
      <c r="AIV239" s="0"/>
      <c r="AIW239" s="0"/>
      <c r="AIX239" s="0"/>
      <c r="AIY239" s="0"/>
      <c r="AIZ239" s="0"/>
      <c r="AJA239" s="0"/>
      <c r="AJB239" s="0"/>
      <c r="AJC239" s="0"/>
      <c r="AJD239" s="0"/>
      <c r="AJE239" s="0"/>
      <c r="AJF239" s="0"/>
      <c r="AJG239" s="0"/>
      <c r="AJH239" s="0"/>
      <c r="AJI239" s="0"/>
      <c r="AJJ239" s="0"/>
      <c r="AJK239" s="0"/>
      <c r="AJL239" s="0"/>
      <c r="AJM239" s="0"/>
      <c r="AJN239" s="0"/>
      <c r="AJO239" s="0"/>
      <c r="AJP239" s="0"/>
      <c r="AJQ239" s="0"/>
      <c r="AJR239" s="0"/>
      <c r="AJS239" s="0"/>
      <c r="AJT239" s="0"/>
      <c r="AJU239" s="0"/>
      <c r="AJV239" s="0"/>
      <c r="AJW239" s="0"/>
      <c r="AJX239" s="0"/>
      <c r="AJY239" s="0"/>
      <c r="AJZ239" s="0"/>
      <c r="AKA239" s="0"/>
      <c r="AKB239" s="0"/>
      <c r="AKC239" s="0"/>
      <c r="AKD239" s="0"/>
      <c r="AKE239" s="0"/>
      <c r="AKF239" s="0"/>
      <c r="AKG239" s="0"/>
      <c r="AKH239" s="0"/>
      <c r="AKI239" s="0"/>
      <c r="AKJ239" s="0"/>
      <c r="AKK239" s="0"/>
      <c r="AKL239" s="0"/>
      <c r="AKM239" s="0"/>
      <c r="AKN239" s="0"/>
      <c r="AKO239" s="0"/>
      <c r="AKP239" s="0"/>
      <c r="AKQ239" s="0"/>
      <c r="AKR239" s="0"/>
      <c r="AKS239" s="0"/>
      <c r="AKT239" s="0"/>
      <c r="AKU239" s="0"/>
      <c r="AKV239" s="0"/>
      <c r="AKW239" s="0"/>
      <c r="AKX239" s="0"/>
      <c r="AKY239" s="0"/>
      <c r="AKZ239" s="0"/>
      <c r="ALA239" s="0"/>
      <c r="ALB239" s="0"/>
      <c r="ALC239" s="0"/>
      <c r="ALD239" s="0"/>
      <c r="ALE239" s="0"/>
      <c r="ALF239" s="0"/>
      <c r="ALG239" s="0"/>
      <c r="ALH239" s="0"/>
      <c r="ALI239" s="0"/>
      <c r="ALJ239" s="0"/>
      <c r="ALK239" s="0"/>
      <c r="ALL239" s="0"/>
      <c r="ALM239" s="0"/>
      <c r="ALN239" s="0"/>
      <c r="ALO239" s="0"/>
      <c r="ALP239" s="0"/>
      <c r="ALQ239" s="0"/>
      <c r="ALR239" s="0"/>
      <c r="ALS239" s="0"/>
      <c r="ALT239" s="0"/>
      <c r="ALU239" s="0"/>
      <c r="ALV239" s="0"/>
      <c r="ALW239" s="0"/>
      <c r="ALX239" s="0"/>
      <c r="ALY239" s="0"/>
      <c r="ALZ239" s="0"/>
      <c r="AMA239" s="0"/>
      <c r="AMB239" s="0"/>
      <c r="AMC239" s="0"/>
      <c r="AMD239" s="0"/>
      <c r="AME239" s="0"/>
      <c r="AMF239" s="0"/>
      <c r="AMG239" s="0"/>
      <c r="AMH239" s="0"/>
      <c r="AMI239" s="0"/>
      <c r="AMJ239" s="0"/>
    </row>
    <row r="240" customFormat="false" ht="15.75" hidden="false" customHeight="true" outlineLevel="0" collapsed="false">
      <c r="A240" s="270"/>
      <c r="B240" s="49"/>
      <c r="C240" s="49"/>
      <c r="D240" s="49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26"/>
      <c r="P240" s="27"/>
      <c r="Q240" s="27"/>
      <c r="R240" s="27"/>
      <c r="S240" s="27"/>
      <c r="T240" s="27"/>
      <c r="U240" s="27"/>
      <c r="V240" s="27"/>
      <c r="W240" s="27"/>
      <c r="X240" s="28"/>
      <c r="Y240" s="226"/>
      <c r="Z240" s="27"/>
      <c r="AA240" s="27"/>
      <c r="AB240" s="27"/>
      <c r="AC240" s="27"/>
      <c r="AD240" s="27"/>
      <c r="AE240" s="27"/>
      <c r="AF240" s="27"/>
      <c r="AG240" s="27"/>
      <c r="AH240" s="28"/>
      <c r="AI240" s="226"/>
      <c r="AJ240" s="27"/>
      <c r="AK240" s="27"/>
      <c r="AL240" s="27"/>
      <c r="AM240" s="27"/>
      <c r="AN240" s="27"/>
      <c r="AO240" s="27"/>
      <c r="AP240" s="27"/>
      <c r="AQ240" s="27"/>
      <c r="AR240" s="28"/>
      <c r="AS240" s="226"/>
      <c r="AT240" s="27"/>
      <c r="AU240" s="27"/>
      <c r="AV240" s="27"/>
      <c r="AW240" s="27"/>
      <c r="AX240" s="27"/>
      <c r="AY240" s="27"/>
      <c r="AZ240" s="27"/>
      <c r="BA240" s="27"/>
      <c r="BB240" s="28"/>
      <c r="BC240" s="0"/>
      <c r="BD240" s="0"/>
      <c r="BE240" s="0"/>
      <c r="BF240" s="0"/>
      <c r="BG240" s="0"/>
      <c r="BH240" s="0"/>
      <c r="BI240" s="0"/>
      <c r="BJ240" s="0"/>
      <c r="BK240" s="0"/>
      <c r="BL240" s="0"/>
      <c r="BM240" s="0"/>
      <c r="BN240" s="0"/>
      <c r="BO240" s="0"/>
      <c r="BP240" s="0"/>
      <c r="BQ240" s="0"/>
      <c r="BR240" s="0"/>
      <c r="BS240" s="0"/>
      <c r="BT240" s="0"/>
      <c r="BU240" s="0"/>
      <c r="BV240" s="0"/>
      <c r="BW240" s="0"/>
      <c r="BX240" s="0"/>
      <c r="BY240" s="0"/>
      <c r="BZ240" s="0"/>
      <c r="CA240" s="0"/>
      <c r="CB240" s="0"/>
      <c r="CC240" s="0"/>
      <c r="CD240" s="0"/>
      <c r="CE240" s="0"/>
      <c r="CF240" s="0"/>
      <c r="CG240" s="0"/>
      <c r="CH240" s="0"/>
      <c r="CI240" s="0"/>
      <c r="CJ240" s="0"/>
      <c r="CK240" s="0"/>
      <c r="CL240" s="0"/>
      <c r="CM240" s="0"/>
      <c r="CN240" s="0"/>
      <c r="CO240" s="0"/>
      <c r="CP240" s="0"/>
      <c r="CQ240" s="0"/>
      <c r="CR240" s="0"/>
      <c r="CS240" s="0"/>
      <c r="CT240" s="0"/>
      <c r="CU240" s="0"/>
      <c r="CV240" s="0"/>
      <c r="CW240" s="0"/>
      <c r="CX240" s="0"/>
      <c r="CY240" s="0"/>
      <c r="CZ240" s="0"/>
      <c r="DA240" s="0"/>
      <c r="DB240" s="0"/>
      <c r="DC240" s="0"/>
      <c r="DD240" s="0"/>
      <c r="DE240" s="0"/>
      <c r="DF240" s="0"/>
      <c r="DG240" s="0"/>
      <c r="DH240" s="0"/>
      <c r="DI240" s="0"/>
      <c r="DJ240" s="0"/>
      <c r="DK240" s="0"/>
      <c r="DL240" s="0"/>
      <c r="DM240" s="0"/>
      <c r="DN240" s="0"/>
      <c r="DO240" s="0"/>
      <c r="DP240" s="0"/>
      <c r="DQ240" s="0"/>
      <c r="DR240" s="0"/>
      <c r="DS240" s="0"/>
      <c r="DT240" s="0"/>
      <c r="DU240" s="0"/>
      <c r="DV240" s="0"/>
      <c r="DW240" s="0"/>
      <c r="DX240" s="0"/>
      <c r="DY240" s="0"/>
      <c r="DZ240" s="0"/>
      <c r="EA240" s="0"/>
      <c r="EB240" s="0"/>
      <c r="EC240" s="0"/>
      <c r="ED240" s="0"/>
      <c r="EE240" s="0"/>
      <c r="EF240" s="0"/>
      <c r="EG240" s="0"/>
      <c r="EH240" s="0"/>
      <c r="EI240" s="0"/>
      <c r="EJ240" s="0"/>
      <c r="EK240" s="0"/>
      <c r="EL240" s="0"/>
      <c r="EM240" s="0"/>
      <c r="EN240" s="0"/>
      <c r="EO240" s="0"/>
      <c r="EP240" s="0"/>
      <c r="EQ240" s="0"/>
      <c r="ER240" s="0"/>
      <c r="ES240" s="0"/>
      <c r="ET240" s="0"/>
      <c r="EU240" s="0"/>
      <c r="EV240" s="0"/>
      <c r="EW240" s="0"/>
      <c r="EX240" s="0"/>
      <c r="EY240" s="0"/>
      <c r="EZ240" s="0"/>
      <c r="FA240" s="0"/>
      <c r="FB240" s="0"/>
      <c r="FC240" s="0"/>
      <c r="FD240" s="0"/>
      <c r="FE240" s="0"/>
      <c r="FF240" s="0"/>
      <c r="FG240" s="0"/>
      <c r="FH240" s="0"/>
      <c r="FI240" s="0"/>
      <c r="FJ240" s="0"/>
      <c r="FK240" s="0"/>
      <c r="FL240" s="0"/>
      <c r="FM240" s="0"/>
      <c r="FN240" s="0"/>
      <c r="FO240" s="0"/>
      <c r="FP240" s="0"/>
      <c r="FQ240" s="0"/>
      <c r="FR240" s="0"/>
      <c r="FS240" s="0"/>
      <c r="FT240" s="0"/>
      <c r="FU240" s="0"/>
      <c r="FV240" s="0"/>
      <c r="FW240" s="0"/>
      <c r="FX240" s="0"/>
      <c r="FY240" s="0"/>
      <c r="FZ240" s="0"/>
      <c r="GA240" s="0"/>
      <c r="GB240" s="0"/>
      <c r="GC240" s="0"/>
      <c r="GD240" s="0"/>
      <c r="GE240" s="0"/>
      <c r="GF240" s="0"/>
      <c r="GG240" s="0"/>
      <c r="GH240" s="0"/>
      <c r="GI240" s="0"/>
      <c r="GJ240" s="0"/>
      <c r="GK240" s="0"/>
      <c r="GL240" s="0"/>
      <c r="GM240" s="0"/>
      <c r="GN240" s="0"/>
      <c r="GO240" s="0"/>
      <c r="GP240" s="0"/>
      <c r="GQ240" s="0"/>
      <c r="GR240" s="0"/>
      <c r="GS240" s="0"/>
      <c r="GT240" s="0"/>
      <c r="GU240" s="0"/>
      <c r="GV240" s="0"/>
      <c r="GW240" s="0"/>
      <c r="GX240" s="0"/>
      <c r="GY240" s="0"/>
      <c r="GZ240" s="0"/>
      <c r="HA240" s="0"/>
      <c r="HB240" s="0"/>
      <c r="HC240" s="0"/>
      <c r="HD240" s="0"/>
      <c r="HE240" s="0"/>
      <c r="HF240" s="0"/>
      <c r="HG240" s="0"/>
      <c r="HH240" s="0"/>
      <c r="HI240" s="0"/>
      <c r="HJ240" s="0"/>
      <c r="HK240" s="0"/>
      <c r="HL240" s="0"/>
      <c r="HM240" s="0"/>
      <c r="HN240" s="0"/>
      <c r="HO240" s="0"/>
      <c r="HP240" s="0"/>
      <c r="HQ240" s="0"/>
      <c r="HR240" s="0"/>
      <c r="HS240" s="0"/>
      <c r="HT240" s="0"/>
      <c r="HU240" s="0"/>
      <c r="HV240" s="0"/>
      <c r="HW240" s="0"/>
      <c r="HX240" s="0"/>
      <c r="HY240" s="0"/>
      <c r="HZ240" s="0"/>
      <c r="IA240" s="0"/>
      <c r="IB240" s="0"/>
      <c r="IC240" s="0"/>
      <c r="ID240" s="0"/>
      <c r="IE240" s="0"/>
      <c r="IF240" s="0"/>
      <c r="IG240" s="0"/>
      <c r="IH240" s="0"/>
      <c r="II240" s="0"/>
      <c r="IJ240" s="0"/>
      <c r="IK240" s="0"/>
      <c r="IL240" s="0"/>
      <c r="IM240" s="0"/>
      <c r="IN240" s="0"/>
      <c r="IO240" s="0"/>
      <c r="IP240" s="0"/>
      <c r="IQ240" s="0"/>
      <c r="IR240" s="0"/>
      <c r="IS240" s="0"/>
      <c r="IT240" s="0"/>
      <c r="IU240" s="0"/>
      <c r="IV240" s="0"/>
      <c r="IW240" s="0"/>
      <c r="IX240" s="0"/>
      <c r="IY240" s="0"/>
      <c r="IZ240" s="0"/>
      <c r="JA240" s="0"/>
      <c r="JB240" s="0"/>
      <c r="JC240" s="0"/>
      <c r="JD240" s="0"/>
      <c r="JE240" s="0"/>
      <c r="JF240" s="0"/>
      <c r="JG240" s="0"/>
      <c r="JH240" s="0"/>
      <c r="JI240" s="0"/>
      <c r="JJ240" s="0"/>
      <c r="JK240" s="0"/>
      <c r="JL240" s="0"/>
      <c r="JM240" s="0"/>
      <c r="JN240" s="0"/>
      <c r="JO240" s="0"/>
      <c r="JP240" s="0"/>
      <c r="JQ240" s="0"/>
      <c r="JR240" s="0"/>
      <c r="JS240" s="0"/>
      <c r="JT240" s="0"/>
      <c r="JU240" s="0"/>
      <c r="JV240" s="0"/>
      <c r="JW240" s="0"/>
      <c r="JX240" s="0"/>
      <c r="JY240" s="0"/>
      <c r="JZ240" s="0"/>
      <c r="KA240" s="0"/>
      <c r="KB240" s="0"/>
      <c r="KC240" s="0"/>
      <c r="KD240" s="0"/>
      <c r="KE240" s="0"/>
      <c r="KF240" s="0"/>
      <c r="KG240" s="0"/>
      <c r="KH240" s="0"/>
      <c r="KI240" s="0"/>
      <c r="KJ240" s="0"/>
      <c r="KK240" s="0"/>
      <c r="KL240" s="0"/>
      <c r="KM240" s="0"/>
      <c r="KN240" s="0"/>
      <c r="KO240" s="0"/>
      <c r="KP240" s="0"/>
      <c r="KQ240" s="0"/>
      <c r="KR240" s="0"/>
      <c r="KS240" s="0"/>
      <c r="KT240" s="0"/>
      <c r="KU240" s="0"/>
      <c r="KV240" s="0"/>
      <c r="KW240" s="0"/>
      <c r="KX240" s="0"/>
      <c r="KY240" s="0"/>
      <c r="KZ240" s="0"/>
      <c r="LA240" s="0"/>
      <c r="LB240" s="0"/>
      <c r="LC240" s="0"/>
      <c r="LD240" s="0"/>
      <c r="LE240" s="0"/>
      <c r="LF240" s="0"/>
      <c r="LG240" s="0"/>
      <c r="LH240" s="0"/>
      <c r="LI240" s="0"/>
      <c r="LJ240" s="0"/>
      <c r="LK240" s="0"/>
      <c r="LL240" s="0"/>
      <c r="LM240" s="0"/>
      <c r="LN240" s="0"/>
      <c r="LO240" s="0"/>
      <c r="LP240" s="0"/>
      <c r="LQ240" s="0"/>
      <c r="LR240" s="0"/>
      <c r="LS240" s="0"/>
      <c r="LT240" s="0"/>
      <c r="LU240" s="0"/>
      <c r="LV240" s="0"/>
      <c r="LW240" s="0"/>
      <c r="LX240" s="0"/>
      <c r="LY240" s="0"/>
      <c r="LZ240" s="0"/>
      <c r="MA240" s="0"/>
      <c r="MB240" s="0"/>
      <c r="MC240" s="0"/>
      <c r="MD240" s="0"/>
      <c r="ME240" s="0"/>
      <c r="MF240" s="0"/>
      <c r="MG240" s="0"/>
      <c r="MH240" s="0"/>
      <c r="MI240" s="0"/>
      <c r="MJ240" s="0"/>
      <c r="MK240" s="0"/>
      <c r="ML240" s="0"/>
      <c r="MM240" s="0"/>
      <c r="MN240" s="0"/>
      <c r="MO240" s="0"/>
      <c r="MP240" s="0"/>
      <c r="MQ240" s="0"/>
      <c r="MR240" s="0"/>
      <c r="MS240" s="0"/>
      <c r="MT240" s="0"/>
      <c r="MU240" s="0"/>
      <c r="MV240" s="0"/>
      <c r="MW240" s="0"/>
      <c r="MX240" s="0"/>
      <c r="MY240" s="0"/>
      <c r="MZ240" s="0"/>
      <c r="NA240" s="0"/>
      <c r="NB240" s="0"/>
      <c r="NC240" s="0"/>
      <c r="ND240" s="0"/>
      <c r="NE240" s="0"/>
      <c r="NF240" s="0"/>
      <c r="NG240" s="0"/>
      <c r="NH240" s="0"/>
      <c r="NI240" s="0"/>
      <c r="NJ240" s="0"/>
      <c r="NK240" s="0"/>
      <c r="NL240" s="0"/>
      <c r="NM240" s="0"/>
      <c r="NN240" s="0"/>
      <c r="NO240" s="0"/>
      <c r="NP240" s="0"/>
      <c r="NQ240" s="0"/>
      <c r="NR240" s="0"/>
      <c r="NS240" s="0"/>
      <c r="NT240" s="0"/>
      <c r="NU240" s="0"/>
      <c r="NV240" s="0"/>
      <c r="NW240" s="0"/>
      <c r="NX240" s="0"/>
      <c r="NY240" s="0"/>
      <c r="NZ240" s="0"/>
      <c r="OA240" s="0"/>
      <c r="OB240" s="0"/>
      <c r="OC240" s="0"/>
      <c r="OD240" s="0"/>
      <c r="OE240" s="0"/>
      <c r="OF240" s="0"/>
      <c r="OG240" s="0"/>
      <c r="OH240" s="0"/>
      <c r="OI240" s="0"/>
      <c r="OJ240" s="0"/>
      <c r="OK240" s="0"/>
      <c r="OL240" s="0"/>
      <c r="OM240" s="0"/>
      <c r="ON240" s="0"/>
      <c r="OO240" s="0"/>
      <c r="OP240" s="0"/>
      <c r="OQ240" s="0"/>
      <c r="OR240" s="0"/>
      <c r="OS240" s="0"/>
      <c r="OT240" s="0"/>
      <c r="OU240" s="0"/>
      <c r="OV240" s="0"/>
      <c r="OW240" s="0"/>
      <c r="OX240" s="0"/>
      <c r="OY240" s="0"/>
      <c r="OZ240" s="0"/>
      <c r="PA240" s="0"/>
      <c r="PB240" s="0"/>
      <c r="PC240" s="0"/>
      <c r="PD240" s="0"/>
      <c r="PE240" s="0"/>
      <c r="PF240" s="0"/>
      <c r="PG240" s="0"/>
      <c r="PH240" s="0"/>
      <c r="PI240" s="0"/>
      <c r="PJ240" s="0"/>
      <c r="PK240" s="0"/>
      <c r="PL240" s="0"/>
      <c r="PM240" s="0"/>
      <c r="PN240" s="0"/>
      <c r="PO240" s="0"/>
      <c r="PP240" s="0"/>
      <c r="PQ240" s="0"/>
      <c r="PR240" s="0"/>
      <c r="PS240" s="0"/>
      <c r="PT240" s="0"/>
      <c r="PU240" s="0"/>
      <c r="PV240" s="0"/>
      <c r="PW240" s="0"/>
      <c r="PX240" s="0"/>
      <c r="PY240" s="0"/>
      <c r="PZ240" s="0"/>
      <c r="QA240" s="0"/>
      <c r="QB240" s="0"/>
      <c r="QC240" s="0"/>
      <c r="QD240" s="0"/>
      <c r="QE240" s="0"/>
      <c r="QF240" s="0"/>
      <c r="QG240" s="0"/>
      <c r="QH240" s="0"/>
      <c r="QI240" s="0"/>
      <c r="QJ240" s="0"/>
      <c r="QK240" s="0"/>
      <c r="QL240" s="0"/>
      <c r="QM240" s="0"/>
      <c r="QN240" s="0"/>
      <c r="QO240" s="0"/>
      <c r="QP240" s="0"/>
      <c r="QQ240" s="0"/>
      <c r="QR240" s="0"/>
      <c r="QS240" s="0"/>
      <c r="QT240" s="0"/>
      <c r="QU240" s="0"/>
      <c r="QV240" s="0"/>
      <c r="QW240" s="0"/>
      <c r="QX240" s="0"/>
      <c r="QY240" s="0"/>
      <c r="QZ240" s="0"/>
      <c r="RA240" s="0"/>
      <c r="RB240" s="0"/>
      <c r="RC240" s="0"/>
      <c r="RD240" s="0"/>
      <c r="RE240" s="0"/>
      <c r="RF240" s="0"/>
      <c r="RG240" s="0"/>
      <c r="RH240" s="0"/>
      <c r="RI240" s="0"/>
      <c r="RJ240" s="0"/>
      <c r="RK240" s="0"/>
      <c r="RL240" s="0"/>
      <c r="RM240" s="0"/>
      <c r="RN240" s="0"/>
      <c r="RO240" s="0"/>
      <c r="RP240" s="0"/>
      <c r="RQ240" s="0"/>
      <c r="RR240" s="0"/>
      <c r="RS240" s="0"/>
      <c r="RT240" s="0"/>
      <c r="RU240" s="0"/>
      <c r="RV240" s="0"/>
      <c r="RW240" s="0"/>
      <c r="RX240" s="0"/>
      <c r="RY240" s="0"/>
      <c r="RZ240" s="0"/>
      <c r="SA240" s="0"/>
      <c r="SB240" s="0"/>
      <c r="SC240" s="0"/>
      <c r="SD240" s="0"/>
      <c r="SE240" s="0"/>
      <c r="SF240" s="0"/>
      <c r="SG240" s="0"/>
      <c r="SH240" s="0"/>
      <c r="SI240" s="0"/>
      <c r="SJ240" s="0"/>
      <c r="SK240" s="0"/>
      <c r="SL240" s="0"/>
      <c r="SM240" s="0"/>
      <c r="SN240" s="0"/>
      <c r="SO240" s="0"/>
      <c r="SP240" s="0"/>
      <c r="SQ240" s="0"/>
      <c r="SR240" s="0"/>
      <c r="SS240" s="0"/>
      <c r="ST240" s="0"/>
      <c r="SU240" s="0"/>
      <c r="SV240" s="0"/>
      <c r="SW240" s="0"/>
      <c r="SX240" s="0"/>
      <c r="SY240" s="0"/>
      <c r="SZ240" s="0"/>
      <c r="TA240" s="0"/>
      <c r="TB240" s="0"/>
      <c r="TC240" s="0"/>
      <c r="TD240" s="0"/>
      <c r="TE240" s="0"/>
      <c r="TF240" s="0"/>
      <c r="TG240" s="0"/>
      <c r="TH240" s="0"/>
      <c r="TI240" s="0"/>
      <c r="TJ240" s="0"/>
      <c r="TK240" s="0"/>
      <c r="TL240" s="0"/>
      <c r="TM240" s="0"/>
      <c r="TN240" s="0"/>
      <c r="TO240" s="0"/>
      <c r="TP240" s="0"/>
      <c r="TQ240" s="0"/>
      <c r="TR240" s="0"/>
      <c r="TS240" s="0"/>
      <c r="TT240" s="0"/>
      <c r="TU240" s="0"/>
      <c r="TV240" s="0"/>
      <c r="TW240" s="0"/>
      <c r="TX240" s="0"/>
      <c r="TY240" s="0"/>
      <c r="TZ240" s="0"/>
      <c r="UA240" s="0"/>
      <c r="UB240" s="0"/>
      <c r="UC240" s="0"/>
      <c r="UD240" s="0"/>
      <c r="UE240" s="0"/>
      <c r="UF240" s="0"/>
      <c r="UG240" s="0"/>
      <c r="UH240" s="0"/>
      <c r="UI240" s="0"/>
      <c r="UJ240" s="0"/>
      <c r="UK240" s="0"/>
      <c r="UL240" s="0"/>
      <c r="UM240" s="0"/>
      <c r="UN240" s="0"/>
      <c r="UO240" s="0"/>
      <c r="UP240" s="0"/>
      <c r="UQ240" s="0"/>
      <c r="UR240" s="0"/>
      <c r="US240" s="0"/>
      <c r="UT240" s="0"/>
      <c r="UU240" s="0"/>
      <c r="UV240" s="0"/>
      <c r="UW240" s="0"/>
      <c r="UX240" s="0"/>
      <c r="UY240" s="0"/>
      <c r="UZ240" s="0"/>
      <c r="VA240" s="0"/>
      <c r="VB240" s="0"/>
      <c r="VC240" s="0"/>
      <c r="VD240" s="0"/>
      <c r="VE240" s="0"/>
      <c r="VF240" s="0"/>
      <c r="VG240" s="0"/>
      <c r="VH240" s="0"/>
      <c r="VI240" s="0"/>
      <c r="VJ240" s="0"/>
      <c r="VK240" s="0"/>
      <c r="VL240" s="0"/>
      <c r="VM240" s="0"/>
      <c r="VN240" s="0"/>
      <c r="VO240" s="0"/>
      <c r="VP240" s="0"/>
      <c r="VQ240" s="0"/>
      <c r="VR240" s="0"/>
      <c r="VS240" s="0"/>
      <c r="VT240" s="0"/>
      <c r="VU240" s="0"/>
      <c r="VV240" s="0"/>
      <c r="VW240" s="0"/>
      <c r="VX240" s="0"/>
      <c r="VY240" s="0"/>
      <c r="VZ240" s="0"/>
      <c r="WA240" s="0"/>
      <c r="WB240" s="0"/>
      <c r="WC240" s="0"/>
      <c r="WD240" s="0"/>
      <c r="WE240" s="0"/>
      <c r="WF240" s="0"/>
      <c r="WG240" s="0"/>
      <c r="WH240" s="0"/>
      <c r="WI240" s="0"/>
      <c r="WJ240" s="0"/>
      <c r="WK240" s="0"/>
      <c r="WL240" s="0"/>
      <c r="WM240" s="0"/>
      <c r="WN240" s="0"/>
      <c r="WO240" s="0"/>
      <c r="WP240" s="0"/>
      <c r="WQ240" s="0"/>
      <c r="WR240" s="0"/>
      <c r="WS240" s="0"/>
      <c r="WT240" s="0"/>
      <c r="WU240" s="0"/>
      <c r="WV240" s="0"/>
      <c r="WW240" s="0"/>
      <c r="WX240" s="0"/>
      <c r="WY240" s="0"/>
      <c r="WZ240" s="0"/>
      <c r="XA240" s="0"/>
      <c r="XB240" s="0"/>
      <c r="XC240" s="0"/>
      <c r="XD240" s="0"/>
      <c r="XE240" s="0"/>
      <c r="XF240" s="0"/>
      <c r="XG240" s="0"/>
      <c r="XH240" s="0"/>
      <c r="XI240" s="0"/>
      <c r="XJ240" s="0"/>
      <c r="XK240" s="0"/>
      <c r="XL240" s="0"/>
      <c r="XM240" s="0"/>
      <c r="XN240" s="0"/>
      <c r="XO240" s="0"/>
      <c r="XP240" s="0"/>
      <c r="XQ240" s="0"/>
      <c r="XR240" s="0"/>
      <c r="XS240" s="0"/>
      <c r="XT240" s="0"/>
      <c r="XU240" s="0"/>
      <c r="XV240" s="0"/>
      <c r="XW240" s="0"/>
      <c r="XX240" s="0"/>
      <c r="XY240" s="0"/>
      <c r="XZ240" s="0"/>
      <c r="YA240" s="0"/>
      <c r="YB240" s="0"/>
      <c r="YC240" s="0"/>
      <c r="YD240" s="0"/>
      <c r="YE240" s="0"/>
      <c r="YF240" s="0"/>
      <c r="YG240" s="0"/>
      <c r="YH240" s="0"/>
      <c r="YI240" s="0"/>
      <c r="YJ240" s="0"/>
      <c r="YK240" s="0"/>
      <c r="YL240" s="0"/>
      <c r="YM240" s="0"/>
      <c r="YN240" s="0"/>
      <c r="YO240" s="0"/>
      <c r="YP240" s="0"/>
      <c r="YQ240" s="0"/>
      <c r="YR240" s="0"/>
      <c r="YS240" s="0"/>
      <c r="YT240" s="0"/>
      <c r="YU240" s="0"/>
      <c r="YV240" s="0"/>
      <c r="YW240" s="0"/>
      <c r="YX240" s="0"/>
      <c r="YY240" s="0"/>
      <c r="YZ240" s="0"/>
      <c r="ZA240" s="0"/>
      <c r="ZB240" s="0"/>
      <c r="ZC240" s="0"/>
      <c r="ZD240" s="0"/>
      <c r="ZE240" s="0"/>
      <c r="ZF240" s="0"/>
      <c r="ZG240" s="0"/>
      <c r="ZH240" s="0"/>
      <c r="ZI240" s="0"/>
      <c r="ZJ240" s="0"/>
      <c r="ZK240" s="0"/>
      <c r="ZL240" s="0"/>
      <c r="ZM240" s="0"/>
      <c r="ZN240" s="0"/>
      <c r="ZO240" s="0"/>
      <c r="ZP240" s="0"/>
      <c r="ZQ240" s="0"/>
      <c r="ZR240" s="0"/>
      <c r="ZS240" s="0"/>
      <c r="ZT240" s="0"/>
      <c r="ZU240" s="0"/>
      <c r="ZV240" s="0"/>
      <c r="ZW240" s="0"/>
      <c r="ZX240" s="0"/>
      <c r="ZY240" s="0"/>
      <c r="ZZ240" s="0"/>
      <c r="AAA240" s="0"/>
      <c r="AAB240" s="0"/>
      <c r="AAC240" s="0"/>
      <c r="AAD240" s="0"/>
      <c r="AAE240" s="0"/>
      <c r="AAF240" s="0"/>
      <c r="AAG240" s="0"/>
      <c r="AAH240" s="0"/>
      <c r="AAI240" s="0"/>
      <c r="AAJ240" s="0"/>
      <c r="AAK240" s="0"/>
      <c r="AAL240" s="0"/>
      <c r="AAM240" s="0"/>
      <c r="AAN240" s="0"/>
      <c r="AAO240" s="0"/>
      <c r="AAP240" s="0"/>
      <c r="AAQ240" s="0"/>
      <c r="AAR240" s="0"/>
      <c r="AAS240" s="0"/>
      <c r="AAT240" s="0"/>
      <c r="AAU240" s="0"/>
      <c r="AAV240" s="0"/>
      <c r="AAW240" s="0"/>
      <c r="AAX240" s="0"/>
      <c r="AAY240" s="0"/>
      <c r="AAZ240" s="0"/>
      <c r="ABA240" s="0"/>
      <c r="ABB240" s="0"/>
      <c r="ABC240" s="0"/>
      <c r="ABD240" s="0"/>
      <c r="ABE240" s="0"/>
      <c r="ABF240" s="0"/>
      <c r="ABG240" s="0"/>
      <c r="ABH240" s="0"/>
      <c r="ABI240" s="0"/>
      <c r="ABJ240" s="0"/>
      <c r="ABK240" s="0"/>
      <c r="ABL240" s="0"/>
      <c r="ABM240" s="0"/>
      <c r="ABN240" s="0"/>
      <c r="ABO240" s="0"/>
      <c r="ABP240" s="0"/>
      <c r="ABQ240" s="0"/>
      <c r="ABR240" s="0"/>
      <c r="ABS240" s="0"/>
      <c r="ABT240" s="0"/>
      <c r="ABU240" s="0"/>
      <c r="ABV240" s="0"/>
      <c r="ABW240" s="0"/>
      <c r="ABX240" s="0"/>
      <c r="ABY240" s="0"/>
      <c r="ABZ240" s="0"/>
      <c r="ACA240" s="0"/>
      <c r="ACB240" s="0"/>
      <c r="ACC240" s="0"/>
      <c r="ACD240" s="0"/>
      <c r="ACE240" s="0"/>
      <c r="ACF240" s="0"/>
      <c r="ACG240" s="0"/>
      <c r="ACH240" s="0"/>
      <c r="ACI240" s="0"/>
      <c r="ACJ240" s="0"/>
      <c r="ACK240" s="0"/>
      <c r="ACL240" s="0"/>
      <c r="ACM240" s="0"/>
      <c r="ACN240" s="0"/>
      <c r="ACO240" s="0"/>
      <c r="ACP240" s="0"/>
      <c r="ACQ240" s="0"/>
      <c r="ACR240" s="0"/>
      <c r="ACS240" s="0"/>
      <c r="ACT240" s="0"/>
      <c r="ACU240" s="0"/>
      <c r="ACV240" s="0"/>
      <c r="ACW240" s="0"/>
      <c r="ACX240" s="0"/>
      <c r="ACY240" s="0"/>
      <c r="ACZ240" s="0"/>
      <c r="ADA240" s="0"/>
      <c r="ADB240" s="0"/>
      <c r="ADC240" s="0"/>
      <c r="ADD240" s="0"/>
      <c r="ADE240" s="0"/>
      <c r="ADF240" s="0"/>
      <c r="ADG240" s="0"/>
      <c r="ADH240" s="0"/>
      <c r="ADI240" s="0"/>
      <c r="ADJ240" s="0"/>
      <c r="ADK240" s="0"/>
      <c r="ADL240" s="0"/>
      <c r="ADM240" s="0"/>
      <c r="ADN240" s="0"/>
      <c r="ADO240" s="0"/>
      <c r="ADP240" s="0"/>
      <c r="ADQ240" s="0"/>
      <c r="ADR240" s="0"/>
      <c r="ADS240" s="0"/>
      <c r="ADT240" s="0"/>
      <c r="ADU240" s="0"/>
      <c r="ADV240" s="0"/>
      <c r="ADW240" s="0"/>
      <c r="ADX240" s="0"/>
      <c r="ADY240" s="0"/>
      <c r="ADZ240" s="0"/>
      <c r="AEA240" s="0"/>
      <c r="AEB240" s="0"/>
      <c r="AEC240" s="0"/>
      <c r="AED240" s="0"/>
      <c r="AEE240" s="0"/>
      <c r="AEF240" s="0"/>
      <c r="AEG240" s="0"/>
      <c r="AEH240" s="0"/>
      <c r="AEI240" s="0"/>
      <c r="AEJ240" s="0"/>
      <c r="AEK240" s="0"/>
      <c r="AEL240" s="0"/>
      <c r="AEM240" s="0"/>
      <c r="AEN240" s="0"/>
      <c r="AEO240" s="0"/>
      <c r="AEP240" s="0"/>
      <c r="AEQ240" s="0"/>
      <c r="AER240" s="0"/>
      <c r="AES240" s="0"/>
      <c r="AET240" s="0"/>
      <c r="AEU240" s="0"/>
      <c r="AEV240" s="0"/>
      <c r="AEW240" s="0"/>
      <c r="AEX240" s="0"/>
      <c r="AEY240" s="0"/>
      <c r="AEZ240" s="0"/>
      <c r="AFA240" s="0"/>
      <c r="AFB240" s="0"/>
      <c r="AFC240" s="0"/>
      <c r="AFD240" s="0"/>
      <c r="AFE240" s="0"/>
      <c r="AFF240" s="0"/>
      <c r="AFG240" s="0"/>
      <c r="AFH240" s="0"/>
      <c r="AFI240" s="0"/>
      <c r="AFJ240" s="0"/>
      <c r="AFK240" s="0"/>
      <c r="AFL240" s="0"/>
      <c r="AFM240" s="0"/>
      <c r="AFN240" s="0"/>
      <c r="AFO240" s="0"/>
      <c r="AFP240" s="0"/>
      <c r="AFQ240" s="0"/>
      <c r="AFR240" s="0"/>
      <c r="AFS240" s="0"/>
      <c r="AFT240" s="0"/>
      <c r="AFU240" s="0"/>
      <c r="AFV240" s="0"/>
      <c r="AFW240" s="0"/>
      <c r="AFX240" s="0"/>
      <c r="AFY240" s="0"/>
      <c r="AFZ240" s="0"/>
      <c r="AGA240" s="0"/>
      <c r="AGB240" s="0"/>
      <c r="AGC240" s="0"/>
      <c r="AGD240" s="0"/>
      <c r="AGE240" s="0"/>
      <c r="AGF240" s="0"/>
      <c r="AGG240" s="0"/>
      <c r="AGH240" s="0"/>
      <c r="AGI240" s="0"/>
      <c r="AGJ240" s="0"/>
      <c r="AGK240" s="0"/>
      <c r="AGL240" s="0"/>
      <c r="AGM240" s="0"/>
      <c r="AGN240" s="0"/>
      <c r="AGO240" s="0"/>
      <c r="AGP240" s="0"/>
      <c r="AGQ240" s="0"/>
      <c r="AGR240" s="0"/>
      <c r="AGS240" s="0"/>
      <c r="AGT240" s="0"/>
      <c r="AGU240" s="0"/>
      <c r="AGV240" s="0"/>
      <c r="AGW240" s="0"/>
      <c r="AGX240" s="0"/>
      <c r="AGY240" s="0"/>
      <c r="AGZ240" s="0"/>
      <c r="AHA240" s="0"/>
      <c r="AHB240" s="0"/>
      <c r="AHC240" s="0"/>
      <c r="AHD240" s="0"/>
      <c r="AHE240" s="0"/>
      <c r="AHF240" s="0"/>
      <c r="AHG240" s="0"/>
      <c r="AHH240" s="0"/>
      <c r="AHI240" s="0"/>
      <c r="AHJ240" s="0"/>
      <c r="AHK240" s="0"/>
      <c r="AHL240" s="0"/>
      <c r="AHM240" s="0"/>
      <c r="AHN240" s="0"/>
      <c r="AHO240" s="0"/>
      <c r="AHP240" s="0"/>
      <c r="AHQ240" s="0"/>
      <c r="AHR240" s="0"/>
      <c r="AHS240" s="0"/>
      <c r="AHT240" s="0"/>
      <c r="AHU240" s="0"/>
      <c r="AHV240" s="0"/>
      <c r="AHW240" s="0"/>
      <c r="AHX240" s="0"/>
      <c r="AHY240" s="0"/>
      <c r="AHZ240" s="0"/>
      <c r="AIA240" s="0"/>
      <c r="AIB240" s="0"/>
      <c r="AIC240" s="0"/>
      <c r="AID240" s="0"/>
      <c r="AIE240" s="0"/>
      <c r="AIF240" s="0"/>
      <c r="AIG240" s="0"/>
      <c r="AIH240" s="0"/>
      <c r="AII240" s="0"/>
      <c r="AIJ240" s="0"/>
      <c r="AIK240" s="0"/>
      <c r="AIL240" s="0"/>
      <c r="AIM240" s="0"/>
      <c r="AIN240" s="0"/>
      <c r="AIO240" s="0"/>
      <c r="AIP240" s="0"/>
      <c r="AIQ240" s="0"/>
      <c r="AIR240" s="0"/>
      <c r="AIS240" s="0"/>
      <c r="AIT240" s="0"/>
      <c r="AIU240" s="0"/>
      <c r="AIV240" s="0"/>
      <c r="AIW240" s="0"/>
      <c r="AIX240" s="0"/>
      <c r="AIY240" s="0"/>
      <c r="AIZ240" s="0"/>
      <c r="AJA240" s="0"/>
      <c r="AJB240" s="0"/>
      <c r="AJC240" s="0"/>
      <c r="AJD240" s="0"/>
      <c r="AJE240" s="0"/>
      <c r="AJF240" s="0"/>
      <c r="AJG240" s="0"/>
      <c r="AJH240" s="0"/>
      <c r="AJI240" s="0"/>
      <c r="AJJ240" s="0"/>
      <c r="AJK240" s="0"/>
      <c r="AJL240" s="0"/>
      <c r="AJM240" s="0"/>
      <c r="AJN240" s="0"/>
      <c r="AJO240" s="0"/>
      <c r="AJP240" s="0"/>
      <c r="AJQ240" s="0"/>
      <c r="AJR240" s="0"/>
      <c r="AJS240" s="0"/>
      <c r="AJT240" s="0"/>
      <c r="AJU240" s="0"/>
      <c r="AJV240" s="0"/>
      <c r="AJW240" s="0"/>
      <c r="AJX240" s="0"/>
      <c r="AJY240" s="0"/>
      <c r="AJZ240" s="0"/>
      <c r="AKA240" s="0"/>
      <c r="AKB240" s="0"/>
      <c r="AKC240" s="0"/>
      <c r="AKD240" s="0"/>
      <c r="AKE240" s="0"/>
      <c r="AKF240" s="0"/>
      <c r="AKG240" s="0"/>
      <c r="AKH240" s="0"/>
      <c r="AKI240" s="0"/>
      <c r="AKJ240" s="0"/>
      <c r="AKK240" s="0"/>
      <c r="AKL240" s="0"/>
      <c r="AKM240" s="0"/>
      <c r="AKN240" s="0"/>
      <c r="AKO240" s="0"/>
      <c r="AKP240" s="0"/>
      <c r="AKQ240" s="0"/>
      <c r="AKR240" s="0"/>
      <c r="AKS240" s="0"/>
      <c r="AKT240" s="0"/>
      <c r="AKU240" s="0"/>
      <c r="AKV240" s="0"/>
      <c r="AKW240" s="0"/>
      <c r="AKX240" s="0"/>
      <c r="AKY240" s="0"/>
      <c r="AKZ240" s="0"/>
      <c r="ALA240" s="0"/>
      <c r="ALB240" s="0"/>
      <c r="ALC240" s="0"/>
      <c r="ALD240" s="0"/>
      <c r="ALE240" s="0"/>
      <c r="ALF240" s="0"/>
      <c r="ALG240" s="0"/>
      <c r="ALH240" s="0"/>
      <c r="ALI240" s="0"/>
      <c r="ALJ240" s="0"/>
      <c r="ALK240" s="0"/>
      <c r="ALL240" s="0"/>
      <c r="ALM240" s="0"/>
      <c r="ALN240" s="0"/>
      <c r="ALO240" s="0"/>
      <c r="ALP240" s="0"/>
      <c r="ALQ240" s="0"/>
      <c r="ALR240" s="0"/>
      <c r="ALS240" s="0"/>
      <c r="ALT240" s="0"/>
      <c r="ALU240" s="0"/>
      <c r="ALV240" s="0"/>
      <c r="ALW240" s="0"/>
      <c r="ALX240" s="0"/>
      <c r="ALY240" s="0"/>
      <c r="ALZ240" s="0"/>
      <c r="AMA240" s="0"/>
      <c r="AMB240" s="0"/>
      <c r="AMC240" s="0"/>
      <c r="AMD240" s="0"/>
      <c r="AME240" s="0"/>
      <c r="AMF240" s="0"/>
      <c r="AMG240" s="0"/>
      <c r="AMH240" s="0"/>
      <c r="AMI240" s="0"/>
      <c r="AMJ240" s="0"/>
    </row>
    <row r="241" customFormat="false" ht="15.75" hidden="true" customHeight="true" outlineLevel="1" collapsed="false">
      <c r="A241" s="270"/>
      <c r="B241" s="288"/>
      <c r="C241" s="254"/>
      <c r="D241" s="254"/>
      <c r="E241" s="255"/>
      <c r="F241" s="255"/>
      <c r="G241" s="255"/>
      <c r="H241" s="255"/>
      <c r="I241" s="255"/>
      <c r="J241" s="255"/>
      <c r="K241" s="255"/>
      <c r="L241" s="255"/>
      <c r="M241" s="255"/>
      <c r="N241" s="255"/>
      <c r="O241" s="256"/>
      <c r="P241" s="255"/>
      <c r="Q241" s="255"/>
      <c r="R241" s="255"/>
      <c r="S241" s="255"/>
      <c r="T241" s="255"/>
      <c r="U241" s="255"/>
      <c r="V241" s="255"/>
      <c r="W241" s="255"/>
      <c r="X241" s="257"/>
      <c r="Y241" s="256"/>
      <c r="Z241" s="255"/>
      <c r="AA241" s="255"/>
      <c r="AB241" s="255"/>
      <c r="AC241" s="255"/>
      <c r="AD241" s="255"/>
      <c r="AE241" s="255"/>
      <c r="AF241" s="255"/>
      <c r="AG241" s="255"/>
      <c r="AH241" s="257"/>
      <c r="AI241" s="256"/>
      <c r="AJ241" s="255"/>
      <c r="AK241" s="255"/>
      <c r="AL241" s="255"/>
      <c r="AM241" s="255"/>
      <c r="AN241" s="255"/>
      <c r="AO241" s="255"/>
      <c r="AP241" s="255"/>
      <c r="AQ241" s="255"/>
      <c r="AR241" s="257"/>
      <c r="AS241" s="256"/>
      <c r="AT241" s="255"/>
      <c r="AU241" s="255"/>
      <c r="AV241" s="255"/>
      <c r="AW241" s="255"/>
      <c r="AX241" s="255"/>
      <c r="AY241" s="255"/>
      <c r="AZ241" s="255"/>
      <c r="BA241" s="255"/>
      <c r="BB241" s="257"/>
      <c r="BC241" s="0"/>
      <c r="BD241" s="0"/>
      <c r="BE241" s="0"/>
      <c r="BF241" s="0"/>
      <c r="BG241" s="0"/>
      <c r="BH241" s="0"/>
      <c r="BI241" s="0"/>
      <c r="BJ241" s="0"/>
      <c r="BK241" s="0"/>
      <c r="BL241" s="0"/>
      <c r="BM241" s="0"/>
      <c r="BN241" s="0"/>
      <c r="BO241" s="0"/>
      <c r="BP241" s="0"/>
      <c r="BQ241" s="0"/>
      <c r="BR241" s="0"/>
      <c r="BS241" s="0"/>
      <c r="BT241" s="0"/>
      <c r="BU241" s="0"/>
      <c r="BV241" s="0"/>
      <c r="BW241" s="0"/>
      <c r="BX241" s="0"/>
      <c r="BY241" s="0"/>
      <c r="BZ241" s="0"/>
      <c r="CA241" s="0"/>
      <c r="CB241" s="0"/>
      <c r="CC241" s="0"/>
      <c r="CD241" s="0"/>
      <c r="CE241" s="0"/>
      <c r="CF241" s="0"/>
      <c r="CG241" s="0"/>
      <c r="CH241" s="0"/>
      <c r="CI241" s="0"/>
      <c r="CJ241" s="0"/>
      <c r="CK241" s="0"/>
      <c r="CL241" s="0"/>
      <c r="CM241" s="0"/>
      <c r="CN241" s="0"/>
      <c r="CO241" s="0"/>
      <c r="CP241" s="0"/>
      <c r="CQ241" s="0"/>
      <c r="CR241" s="0"/>
      <c r="CS241" s="0"/>
      <c r="CT241" s="0"/>
      <c r="CU241" s="0"/>
      <c r="CV241" s="0"/>
      <c r="CW241" s="0"/>
      <c r="CX241" s="0"/>
      <c r="CY241" s="0"/>
      <c r="CZ241" s="0"/>
      <c r="DA241" s="0"/>
      <c r="DB241" s="0"/>
      <c r="DC241" s="0"/>
      <c r="DD241" s="0"/>
      <c r="DE241" s="0"/>
      <c r="DF241" s="0"/>
      <c r="DG241" s="0"/>
      <c r="DH241" s="0"/>
      <c r="DI241" s="0"/>
      <c r="DJ241" s="0"/>
      <c r="DK241" s="0"/>
      <c r="DL241" s="0"/>
      <c r="DM241" s="0"/>
      <c r="DN241" s="0"/>
      <c r="DO241" s="0"/>
      <c r="DP241" s="0"/>
      <c r="DQ241" s="0"/>
      <c r="DR241" s="0"/>
      <c r="DS241" s="0"/>
      <c r="DT241" s="0"/>
      <c r="DU241" s="0"/>
      <c r="DV241" s="0"/>
      <c r="DW241" s="0"/>
      <c r="DX241" s="0"/>
      <c r="DY241" s="0"/>
      <c r="DZ241" s="0"/>
      <c r="EA241" s="0"/>
      <c r="EB241" s="0"/>
      <c r="EC241" s="0"/>
      <c r="ED241" s="0"/>
      <c r="EE241" s="0"/>
      <c r="EF241" s="0"/>
      <c r="EG241" s="0"/>
      <c r="EH241" s="0"/>
      <c r="EI241" s="0"/>
      <c r="EJ241" s="0"/>
      <c r="EK241" s="0"/>
      <c r="EL241" s="0"/>
      <c r="EM241" s="0"/>
      <c r="EN241" s="0"/>
      <c r="EO241" s="0"/>
      <c r="EP241" s="0"/>
      <c r="EQ241" s="0"/>
      <c r="ER241" s="0"/>
      <c r="ES241" s="0"/>
      <c r="ET241" s="0"/>
      <c r="EU241" s="0"/>
      <c r="EV241" s="0"/>
      <c r="EW241" s="0"/>
      <c r="EX241" s="0"/>
      <c r="EY241" s="0"/>
      <c r="EZ241" s="0"/>
      <c r="FA241" s="0"/>
      <c r="FB241" s="0"/>
      <c r="FC241" s="0"/>
      <c r="FD241" s="0"/>
      <c r="FE241" s="0"/>
      <c r="FF241" s="0"/>
      <c r="FG241" s="0"/>
      <c r="FH241" s="0"/>
      <c r="FI241" s="0"/>
      <c r="FJ241" s="0"/>
      <c r="FK241" s="0"/>
      <c r="FL241" s="0"/>
      <c r="FM241" s="0"/>
      <c r="FN241" s="0"/>
      <c r="FO241" s="0"/>
      <c r="FP241" s="0"/>
      <c r="FQ241" s="0"/>
      <c r="FR241" s="0"/>
      <c r="FS241" s="0"/>
      <c r="FT241" s="0"/>
      <c r="FU241" s="0"/>
      <c r="FV241" s="0"/>
      <c r="FW241" s="0"/>
      <c r="FX241" s="0"/>
      <c r="FY241" s="0"/>
      <c r="FZ241" s="0"/>
      <c r="GA241" s="0"/>
      <c r="GB241" s="0"/>
      <c r="GC241" s="0"/>
      <c r="GD241" s="0"/>
      <c r="GE241" s="0"/>
      <c r="GF241" s="0"/>
      <c r="GG241" s="0"/>
      <c r="GH241" s="0"/>
      <c r="GI241" s="0"/>
      <c r="GJ241" s="0"/>
      <c r="GK241" s="0"/>
      <c r="GL241" s="0"/>
      <c r="GM241" s="0"/>
      <c r="GN241" s="0"/>
      <c r="GO241" s="0"/>
      <c r="GP241" s="0"/>
      <c r="GQ241" s="0"/>
      <c r="GR241" s="0"/>
      <c r="GS241" s="0"/>
      <c r="GT241" s="0"/>
      <c r="GU241" s="0"/>
      <c r="GV241" s="0"/>
      <c r="GW241" s="0"/>
      <c r="GX241" s="0"/>
      <c r="GY241" s="0"/>
      <c r="GZ241" s="0"/>
      <c r="HA241" s="0"/>
      <c r="HB241" s="0"/>
      <c r="HC241" s="0"/>
      <c r="HD241" s="0"/>
      <c r="HE241" s="0"/>
      <c r="HF241" s="0"/>
      <c r="HG241" s="0"/>
      <c r="HH241" s="0"/>
      <c r="HI241" s="0"/>
      <c r="HJ241" s="0"/>
      <c r="HK241" s="0"/>
      <c r="HL241" s="0"/>
      <c r="HM241" s="0"/>
      <c r="HN241" s="0"/>
      <c r="HO241" s="0"/>
      <c r="HP241" s="0"/>
      <c r="HQ241" s="0"/>
      <c r="HR241" s="0"/>
      <c r="HS241" s="0"/>
      <c r="HT241" s="0"/>
      <c r="HU241" s="0"/>
      <c r="HV241" s="0"/>
      <c r="HW241" s="0"/>
      <c r="HX241" s="0"/>
      <c r="HY241" s="0"/>
      <c r="HZ241" s="0"/>
      <c r="IA241" s="0"/>
      <c r="IB241" s="0"/>
      <c r="IC241" s="0"/>
      <c r="ID241" s="0"/>
      <c r="IE241" s="0"/>
      <c r="IF241" s="0"/>
      <c r="IG241" s="0"/>
      <c r="IH241" s="0"/>
      <c r="II241" s="0"/>
      <c r="IJ241" s="0"/>
      <c r="IK241" s="0"/>
      <c r="IL241" s="0"/>
      <c r="IM241" s="0"/>
      <c r="IN241" s="0"/>
      <c r="IO241" s="0"/>
      <c r="IP241" s="0"/>
      <c r="IQ241" s="0"/>
      <c r="IR241" s="0"/>
      <c r="IS241" s="0"/>
      <c r="IT241" s="0"/>
      <c r="IU241" s="0"/>
      <c r="IV241" s="0"/>
      <c r="IW241" s="0"/>
      <c r="IX241" s="0"/>
      <c r="IY241" s="0"/>
      <c r="IZ241" s="0"/>
      <c r="JA241" s="0"/>
      <c r="JB241" s="0"/>
      <c r="JC241" s="0"/>
      <c r="JD241" s="0"/>
      <c r="JE241" s="0"/>
      <c r="JF241" s="0"/>
      <c r="JG241" s="0"/>
      <c r="JH241" s="0"/>
      <c r="JI241" s="0"/>
      <c r="JJ241" s="0"/>
      <c r="JK241" s="0"/>
      <c r="JL241" s="0"/>
      <c r="JM241" s="0"/>
      <c r="JN241" s="0"/>
      <c r="JO241" s="0"/>
      <c r="JP241" s="0"/>
      <c r="JQ241" s="0"/>
      <c r="JR241" s="0"/>
      <c r="JS241" s="0"/>
      <c r="JT241" s="0"/>
      <c r="JU241" s="0"/>
      <c r="JV241" s="0"/>
      <c r="JW241" s="0"/>
      <c r="JX241" s="0"/>
      <c r="JY241" s="0"/>
      <c r="JZ241" s="0"/>
      <c r="KA241" s="0"/>
      <c r="KB241" s="0"/>
      <c r="KC241" s="0"/>
      <c r="KD241" s="0"/>
      <c r="KE241" s="0"/>
      <c r="KF241" s="0"/>
      <c r="KG241" s="0"/>
      <c r="KH241" s="0"/>
      <c r="KI241" s="0"/>
      <c r="KJ241" s="0"/>
      <c r="KK241" s="0"/>
      <c r="KL241" s="0"/>
      <c r="KM241" s="0"/>
      <c r="KN241" s="0"/>
      <c r="KO241" s="0"/>
      <c r="KP241" s="0"/>
      <c r="KQ241" s="0"/>
      <c r="KR241" s="0"/>
      <c r="KS241" s="0"/>
      <c r="KT241" s="0"/>
      <c r="KU241" s="0"/>
      <c r="KV241" s="0"/>
      <c r="KW241" s="0"/>
      <c r="KX241" s="0"/>
      <c r="KY241" s="0"/>
      <c r="KZ241" s="0"/>
      <c r="LA241" s="0"/>
      <c r="LB241" s="0"/>
      <c r="LC241" s="0"/>
      <c r="LD241" s="0"/>
      <c r="LE241" s="0"/>
      <c r="LF241" s="0"/>
      <c r="LG241" s="0"/>
      <c r="LH241" s="0"/>
      <c r="LI241" s="0"/>
      <c r="LJ241" s="0"/>
      <c r="LK241" s="0"/>
      <c r="LL241" s="0"/>
      <c r="LM241" s="0"/>
      <c r="LN241" s="0"/>
      <c r="LO241" s="0"/>
      <c r="LP241" s="0"/>
      <c r="LQ241" s="0"/>
      <c r="LR241" s="0"/>
      <c r="LS241" s="0"/>
      <c r="LT241" s="0"/>
      <c r="LU241" s="0"/>
      <c r="LV241" s="0"/>
      <c r="LW241" s="0"/>
      <c r="LX241" s="0"/>
      <c r="LY241" s="0"/>
      <c r="LZ241" s="0"/>
      <c r="MA241" s="0"/>
      <c r="MB241" s="0"/>
      <c r="MC241" s="0"/>
      <c r="MD241" s="0"/>
      <c r="ME241" s="0"/>
      <c r="MF241" s="0"/>
      <c r="MG241" s="0"/>
      <c r="MH241" s="0"/>
      <c r="MI241" s="0"/>
      <c r="MJ241" s="0"/>
      <c r="MK241" s="0"/>
      <c r="ML241" s="0"/>
      <c r="MM241" s="0"/>
      <c r="MN241" s="0"/>
      <c r="MO241" s="0"/>
      <c r="MP241" s="0"/>
      <c r="MQ241" s="0"/>
      <c r="MR241" s="0"/>
      <c r="MS241" s="0"/>
      <c r="MT241" s="0"/>
      <c r="MU241" s="0"/>
      <c r="MV241" s="0"/>
      <c r="MW241" s="0"/>
      <c r="MX241" s="0"/>
      <c r="MY241" s="0"/>
      <c r="MZ241" s="0"/>
      <c r="NA241" s="0"/>
      <c r="NB241" s="0"/>
      <c r="NC241" s="0"/>
      <c r="ND241" s="0"/>
      <c r="NE241" s="0"/>
      <c r="NF241" s="0"/>
      <c r="NG241" s="0"/>
      <c r="NH241" s="0"/>
      <c r="NI241" s="0"/>
      <c r="NJ241" s="0"/>
      <c r="NK241" s="0"/>
      <c r="NL241" s="0"/>
      <c r="NM241" s="0"/>
      <c r="NN241" s="0"/>
      <c r="NO241" s="0"/>
      <c r="NP241" s="0"/>
      <c r="NQ241" s="0"/>
      <c r="NR241" s="0"/>
      <c r="NS241" s="0"/>
      <c r="NT241" s="0"/>
      <c r="NU241" s="0"/>
      <c r="NV241" s="0"/>
      <c r="NW241" s="0"/>
      <c r="NX241" s="0"/>
      <c r="NY241" s="0"/>
      <c r="NZ241" s="0"/>
      <c r="OA241" s="0"/>
      <c r="OB241" s="0"/>
      <c r="OC241" s="0"/>
      <c r="OD241" s="0"/>
      <c r="OE241" s="0"/>
      <c r="OF241" s="0"/>
      <c r="OG241" s="0"/>
      <c r="OH241" s="0"/>
      <c r="OI241" s="0"/>
      <c r="OJ241" s="0"/>
      <c r="OK241" s="0"/>
      <c r="OL241" s="0"/>
      <c r="OM241" s="0"/>
      <c r="ON241" s="0"/>
      <c r="OO241" s="0"/>
      <c r="OP241" s="0"/>
      <c r="OQ241" s="0"/>
      <c r="OR241" s="0"/>
      <c r="OS241" s="0"/>
      <c r="OT241" s="0"/>
      <c r="OU241" s="0"/>
      <c r="OV241" s="0"/>
      <c r="OW241" s="0"/>
      <c r="OX241" s="0"/>
      <c r="OY241" s="0"/>
      <c r="OZ241" s="0"/>
      <c r="PA241" s="0"/>
      <c r="PB241" s="0"/>
      <c r="PC241" s="0"/>
      <c r="PD241" s="0"/>
      <c r="PE241" s="0"/>
      <c r="PF241" s="0"/>
      <c r="PG241" s="0"/>
      <c r="PH241" s="0"/>
      <c r="PI241" s="0"/>
      <c r="PJ241" s="0"/>
      <c r="PK241" s="0"/>
      <c r="PL241" s="0"/>
      <c r="PM241" s="0"/>
      <c r="PN241" s="0"/>
      <c r="PO241" s="0"/>
      <c r="PP241" s="0"/>
      <c r="PQ241" s="0"/>
      <c r="PR241" s="0"/>
      <c r="PS241" s="0"/>
      <c r="PT241" s="0"/>
      <c r="PU241" s="0"/>
      <c r="PV241" s="0"/>
      <c r="PW241" s="0"/>
      <c r="PX241" s="0"/>
      <c r="PY241" s="0"/>
      <c r="PZ241" s="0"/>
      <c r="QA241" s="0"/>
      <c r="QB241" s="0"/>
      <c r="QC241" s="0"/>
      <c r="QD241" s="0"/>
      <c r="QE241" s="0"/>
      <c r="QF241" s="0"/>
      <c r="QG241" s="0"/>
      <c r="QH241" s="0"/>
      <c r="QI241" s="0"/>
      <c r="QJ241" s="0"/>
      <c r="QK241" s="0"/>
      <c r="QL241" s="0"/>
      <c r="QM241" s="0"/>
      <c r="QN241" s="0"/>
      <c r="QO241" s="0"/>
      <c r="QP241" s="0"/>
      <c r="QQ241" s="0"/>
      <c r="QR241" s="0"/>
      <c r="QS241" s="0"/>
      <c r="QT241" s="0"/>
      <c r="QU241" s="0"/>
      <c r="QV241" s="0"/>
      <c r="QW241" s="0"/>
      <c r="QX241" s="0"/>
      <c r="QY241" s="0"/>
      <c r="QZ241" s="0"/>
      <c r="RA241" s="0"/>
      <c r="RB241" s="0"/>
      <c r="RC241" s="0"/>
      <c r="RD241" s="0"/>
      <c r="RE241" s="0"/>
      <c r="RF241" s="0"/>
      <c r="RG241" s="0"/>
      <c r="RH241" s="0"/>
      <c r="RI241" s="0"/>
      <c r="RJ241" s="0"/>
      <c r="RK241" s="0"/>
      <c r="RL241" s="0"/>
      <c r="RM241" s="0"/>
      <c r="RN241" s="0"/>
      <c r="RO241" s="0"/>
      <c r="RP241" s="0"/>
      <c r="RQ241" s="0"/>
      <c r="RR241" s="0"/>
      <c r="RS241" s="0"/>
      <c r="RT241" s="0"/>
      <c r="RU241" s="0"/>
      <c r="RV241" s="0"/>
      <c r="RW241" s="0"/>
      <c r="RX241" s="0"/>
      <c r="RY241" s="0"/>
      <c r="RZ241" s="0"/>
      <c r="SA241" s="0"/>
      <c r="SB241" s="0"/>
      <c r="SC241" s="0"/>
      <c r="SD241" s="0"/>
      <c r="SE241" s="0"/>
      <c r="SF241" s="0"/>
      <c r="SG241" s="0"/>
      <c r="SH241" s="0"/>
      <c r="SI241" s="0"/>
      <c r="SJ241" s="0"/>
      <c r="SK241" s="0"/>
      <c r="SL241" s="0"/>
      <c r="SM241" s="0"/>
      <c r="SN241" s="0"/>
      <c r="SO241" s="0"/>
      <c r="SP241" s="0"/>
      <c r="SQ241" s="0"/>
      <c r="SR241" s="0"/>
      <c r="SS241" s="0"/>
      <c r="ST241" s="0"/>
      <c r="SU241" s="0"/>
      <c r="SV241" s="0"/>
      <c r="SW241" s="0"/>
      <c r="SX241" s="0"/>
      <c r="SY241" s="0"/>
      <c r="SZ241" s="0"/>
      <c r="TA241" s="0"/>
      <c r="TB241" s="0"/>
      <c r="TC241" s="0"/>
      <c r="TD241" s="0"/>
      <c r="TE241" s="0"/>
      <c r="TF241" s="0"/>
      <c r="TG241" s="0"/>
      <c r="TH241" s="0"/>
      <c r="TI241" s="0"/>
      <c r="TJ241" s="0"/>
      <c r="TK241" s="0"/>
      <c r="TL241" s="0"/>
      <c r="TM241" s="0"/>
      <c r="TN241" s="0"/>
      <c r="TO241" s="0"/>
      <c r="TP241" s="0"/>
      <c r="TQ241" s="0"/>
      <c r="TR241" s="0"/>
      <c r="TS241" s="0"/>
      <c r="TT241" s="0"/>
      <c r="TU241" s="0"/>
      <c r="TV241" s="0"/>
      <c r="TW241" s="0"/>
      <c r="TX241" s="0"/>
      <c r="TY241" s="0"/>
      <c r="TZ241" s="0"/>
      <c r="UA241" s="0"/>
      <c r="UB241" s="0"/>
      <c r="UC241" s="0"/>
      <c r="UD241" s="0"/>
      <c r="UE241" s="0"/>
      <c r="UF241" s="0"/>
      <c r="UG241" s="0"/>
      <c r="UH241" s="0"/>
      <c r="UI241" s="0"/>
      <c r="UJ241" s="0"/>
      <c r="UK241" s="0"/>
      <c r="UL241" s="0"/>
      <c r="UM241" s="0"/>
      <c r="UN241" s="0"/>
      <c r="UO241" s="0"/>
      <c r="UP241" s="0"/>
      <c r="UQ241" s="0"/>
      <c r="UR241" s="0"/>
      <c r="US241" s="0"/>
      <c r="UT241" s="0"/>
      <c r="UU241" s="0"/>
      <c r="UV241" s="0"/>
      <c r="UW241" s="0"/>
      <c r="UX241" s="0"/>
      <c r="UY241" s="0"/>
      <c r="UZ241" s="0"/>
      <c r="VA241" s="0"/>
      <c r="VB241" s="0"/>
      <c r="VC241" s="0"/>
      <c r="VD241" s="0"/>
      <c r="VE241" s="0"/>
      <c r="VF241" s="0"/>
      <c r="VG241" s="0"/>
      <c r="VH241" s="0"/>
      <c r="VI241" s="0"/>
      <c r="VJ241" s="0"/>
      <c r="VK241" s="0"/>
      <c r="VL241" s="0"/>
      <c r="VM241" s="0"/>
      <c r="VN241" s="0"/>
      <c r="VO241" s="0"/>
      <c r="VP241" s="0"/>
      <c r="VQ241" s="0"/>
      <c r="VR241" s="0"/>
      <c r="VS241" s="0"/>
      <c r="VT241" s="0"/>
      <c r="VU241" s="0"/>
      <c r="VV241" s="0"/>
      <c r="VW241" s="0"/>
      <c r="VX241" s="0"/>
      <c r="VY241" s="0"/>
      <c r="VZ241" s="0"/>
      <c r="WA241" s="0"/>
      <c r="WB241" s="0"/>
      <c r="WC241" s="0"/>
      <c r="WD241" s="0"/>
      <c r="WE241" s="0"/>
      <c r="WF241" s="0"/>
      <c r="WG241" s="0"/>
      <c r="WH241" s="0"/>
      <c r="WI241" s="0"/>
      <c r="WJ241" s="0"/>
      <c r="WK241" s="0"/>
      <c r="WL241" s="0"/>
      <c r="WM241" s="0"/>
      <c r="WN241" s="0"/>
      <c r="WO241" s="0"/>
      <c r="WP241" s="0"/>
      <c r="WQ241" s="0"/>
      <c r="WR241" s="0"/>
      <c r="WS241" s="0"/>
      <c r="WT241" s="0"/>
      <c r="WU241" s="0"/>
      <c r="WV241" s="0"/>
      <c r="WW241" s="0"/>
      <c r="WX241" s="0"/>
      <c r="WY241" s="0"/>
      <c r="WZ241" s="0"/>
      <c r="XA241" s="0"/>
      <c r="XB241" s="0"/>
      <c r="XC241" s="0"/>
      <c r="XD241" s="0"/>
      <c r="XE241" s="0"/>
      <c r="XF241" s="0"/>
      <c r="XG241" s="0"/>
      <c r="XH241" s="0"/>
      <c r="XI241" s="0"/>
      <c r="XJ241" s="0"/>
      <c r="XK241" s="0"/>
      <c r="XL241" s="0"/>
      <c r="XM241" s="0"/>
      <c r="XN241" s="0"/>
      <c r="XO241" s="0"/>
      <c r="XP241" s="0"/>
      <c r="XQ241" s="0"/>
      <c r="XR241" s="0"/>
      <c r="XS241" s="0"/>
      <c r="XT241" s="0"/>
      <c r="XU241" s="0"/>
      <c r="XV241" s="0"/>
      <c r="XW241" s="0"/>
      <c r="XX241" s="0"/>
      <c r="XY241" s="0"/>
      <c r="XZ241" s="0"/>
      <c r="YA241" s="0"/>
      <c r="YB241" s="0"/>
      <c r="YC241" s="0"/>
      <c r="YD241" s="0"/>
      <c r="YE241" s="0"/>
      <c r="YF241" s="0"/>
      <c r="YG241" s="0"/>
      <c r="YH241" s="0"/>
      <c r="YI241" s="0"/>
      <c r="YJ241" s="0"/>
      <c r="YK241" s="0"/>
      <c r="YL241" s="0"/>
      <c r="YM241" s="0"/>
      <c r="YN241" s="0"/>
      <c r="YO241" s="0"/>
      <c r="YP241" s="0"/>
      <c r="YQ241" s="0"/>
      <c r="YR241" s="0"/>
      <c r="YS241" s="0"/>
      <c r="YT241" s="0"/>
      <c r="YU241" s="0"/>
      <c r="YV241" s="0"/>
      <c r="YW241" s="0"/>
      <c r="YX241" s="0"/>
      <c r="YY241" s="0"/>
      <c r="YZ241" s="0"/>
      <c r="ZA241" s="0"/>
      <c r="ZB241" s="0"/>
      <c r="ZC241" s="0"/>
      <c r="ZD241" s="0"/>
      <c r="ZE241" s="0"/>
      <c r="ZF241" s="0"/>
      <c r="ZG241" s="0"/>
      <c r="ZH241" s="0"/>
      <c r="ZI241" s="0"/>
      <c r="ZJ241" s="0"/>
      <c r="ZK241" s="0"/>
      <c r="ZL241" s="0"/>
      <c r="ZM241" s="0"/>
      <c r="ZN241" s="0"/>
      <c r="ZO241" s="0"/>
      <c r="ZP241" s="0"/>
      <c r="ZQ241" s="0"/>
      <c r="ZR241" s="0"/>
      <c r="ZS241" s="0"/>
      <c r="ZT241" s="0"/>
      <c r="ZU241" s="0"/>
      <c r="ZV241" s="0"/>
      <c r="ZW241" s="0"/>
      <c r="ZX241" s="0"/>
      <c r="ZY241" s="0"/>
      <c r="ZZ241" s="0"/>
      <c r="AAA241" s="0"/>
      <c r="AAB241" s="0"/>
      <c r="AAC241" s="0"/>
      <c r="AAD241" s="0"/>
      <c r="AAE241" s="0"/>
      <c r="AAF241" s="0"/>
      <c r="AAG241" s="0"/>
      <c r="AAH241" s="0"/>
      <c r="AAI241" s="0"/>
      <c r="AAJ241" s="0"/>
      <c r="AAK241" s="0"/>
      <c r="AAL241" s="0"/>
      <c r="AAM241" s="0"/>
      <c r="AAN241" s="0"/>
      <c r="AAO241" s="0"/>
      <c r="AAP241" s="0"/>
      <c r="AAQ241" s="0"/>
      <c r="AAR241" s="0"/>
      <c r="AAS241" s="0"/>
      <c r="AAT241" s="0"/>
      <c r="AAU241" s="0"/>
      <c r="AAV241" s="0"/>
      <c r="AAW241" s="0"/>
      <c r="AAX241" s="0"/>
      <c r="AAY241" s="0"/>
      <c r="AAZ241" s="0"/>
      <c r="ABA241" s="0"/>
      <c r="ABB241" s="0"/>
      <c r="ABC241" s="0"/>
      <c r="ABD241" s="0"/>
      <c r="ABE241" s="0"/>
      <c r="ABF241" s="0"/>
      <c r="ABG241" s="0"/>
      <c r="ABH241" s="0"/>
      <c r="ABI241" s="0"/>
      <c r="ABJ241" s="0"/>
      <c r="ABK241" s="0"/>
      <c r="ABL241" s="0"/>
      <c r="ABM241" s="0"/>
      <c r="ABN241" s="0"/>
      <c r="ABO241" s="0"/>
      <c r="ABP241" s="0"/>
      <c r="ABQ241" s="0"/>
      <c r="ABR241" s="0"/>
      <c r="ABS241" s="0"/>
      <c r="ABT241" s="0"/>
      <c r="ABU241" s="0"/>
      <c r="ABV241" s="0"/>
      <c r="ABW241" s="0"/>
      <c r="ABX241" s="0"/>
      <c r="ABY241" s="0"/>
      <c r="ABZ241" s="0"/>
      <c r="ACA241" s="0"/>
      <c r="ACB241" s="0"/>
      <c r="ACC241" s="0"/>
      <c r="ACD241" s="0"/>
      <c r="ACE241" s="0"/>
      <c r="ACF241" s="0"/>
      <c r="ACG241" s="0"/>
      <c r="ACH241" s="0"/>
      <c r="ACI241" s="0"/>
      <c r="ACJ241" s="0"/>
      <c r="ACK241" s="0"/>
      <c r="ACL241" s="0"/>
      <c r="ACM241" s="0"/>
      <c r="ACN241" s="0"/>
      <c r="ACO241" s="0"/>
      <c r="ACP241" s="0"/>
      <c r="ACQ241" s="0"/>
      <c r="ACR241" s="0"/>
      <c r="ACS241" s="0"/>
      <c r="ACT241" s="0"/>
      <c r="ACU241" s="0"/>
      <c r="ACV241" s="0"/>
      <c r="ACW241" s="0"/>
      <c r="ACX241" s="0"/>
      <c r="ACY241" s="0"/>
      <c r="ACZ241" s="0"/>
      <c r="ADA241" s="0"/>
      <c r="ADB241" s="0"/>
      <c r="ADC241" s="0"/>
      <c r="ADD241" s="0"/>
      <c r="ADE241" s="0"/>
      <c r="ADF241" s="0"/>
      <c r="ADG241" s="0"/>
      <c r="ADH241" s="0"/>
      <c r="ADI241" s="0"/>
      <c r="ADJ241" s="0"/>
      <c r="ADK241" s="0"/>
      <c r="ADL241" s="0"/>
      <c r="ADM241" s="0"/>
      <c r="ADN241" s="0"/>
      <c r="ADO241" s="0"/>
      <c r="ADP241" s="0"/>
      <c r="ADQ241" s="0"/>
      <c r="ADR241" s="0"/>
      <c r="ADS241" s="0"/>
      <c r="ADT241" s="0"/>
      <c r="ADU241" s="0"/>
      <c r="ADV241" s="0"/>
      <c r="ADW241" s="0"/>
      <c r="ADX241" s="0"/>
      <c r="ADY241" s="0"/>
      <c r="ADZ241" s="0"/>
      <c r="AEA241" s="0"/>
      <c r="AEB241" s="0"/>
      <c r="AEC241" s="0"/>
      <c r="AED241" s="0"/>
      <c r="AEE241" s="0"/>
      <c r="AEF241" s="0"/>
      <c r="AEG241" s="0"/>
      <c r="AEH241" s="0"/>
      <c r="AEI241" s="0"/>
      <c r="AEJ241" s="0"/>
      <c r="AEK241" s="0"/>
      <c r="AEL241" s="0"/>
      <c r="AEM241" s="0"/>
      <c r="AEN241" s="0"/>
      <c r="AEO241" s="0"/>
      <c r="AEP241" s="0"/>
      <c r="AEQ241" s="0"/>
      <c r="AER241" s="0"/>
      <c r="AES241" s="0"/>
      <c r="AET241" s="0"/>
      <c r="AEU241" s="0"/>
      <c r="AEV241" s="0"/>
      <c r="AEW241" s="0"/>
      <c r="AEX241" s="0"/>
      <c r="AEY241" s="0"/>
      <c r="AEZ241" s="0"/>
      <c r="AFA241" s="0"/>
      <c r="AFB241" s="0"/>
      <c r="AFC241" s="0"/>
      <c r="AFD241" s="0"/>
      <c r="AFE241" s="0"/>
      <c r="AFF241" s="0"/>
      <c r="AFG241" s="0"/>
      <c r="AFH241" s="0"/>
      <c r="AFI241" s="0"/>
      <c r="AFJ241" s="0"/>
      <c r="AFK241" s="0"/>
      <c r="AFL241" s="0"/>
      <c r="AFM241" s="0"/>
      <c r="AFN241" s="0"/>
      <c r="AFO241" s="0"/>
      <c r="AFP241" s="0"/>
      <c r="AFQ241" s="0"/>
      <c r="AFR241" s="0"/>
      <c r="AFS241" s="0"/>
      <c r="AFT241" s="0"/>
      <c r="AFU241" s="0"/>
      <c r="AFV241" s="0"/>
      <c r="AFW241" s="0"/>
      <c r="AFX241" s="0"/>
      <c r="AFY241" s="0"/>
      <c r="AFZ241" s="0"/>
      <c r="AGA241" s="0"/>
      <c r="AGB241" s="0"/>
      <c r="AGC241" s="0"/>
      <c r="AGD241" s="0"/>
      <c r="AGE241" s="0"/>
      <c r="AGF241" s="0"/>
      <c r="AGG241" s="0"/>
      <c r="AGH241" s="0"/>
      <c r="AGI241" s="0"/>
      <c r="AGJ241" s="0"/>
      <c r="AGK241" s="0"/>
      <c r="AGL241" s="0"/>
      <c r="AGM241" s="0"/>
      <c r="AGN241" s="0"/>
      <c r="AGO241" s="0"/>
      <c r="AGP241" s="0"/>
      <c r="AGQ241" s="0"/>
      <c r="AGR241" s="0"/>
      <c r="AGS241" s="0"/>
      <c r="AGT241" s="0"/>
      <c r="AGU241" s="0"/>
      <c r="AGV241" s="0"/>
      <c r="AGW241" s="0"/>
      <c r="AGX241" s="0"/>
      <c r="AGY241" s="0"/>
      <c r="AGZ241" s="0"/>
      <c r="AHA241" s="0"/>
      <c r="AHB241" s="0"/>
      <c r="AHC241" s="0"/>
      <c r="AHD241" s="0"/>
      <c r="AHE241" s="0"/>
      <c r="AHF241" s="0"/>
      <c r="AHG241" s="0"/>
      <c r="AHH241" s="0"/>
      <c r="AHI241" s="0"/>
      <c r="AHJ241" s="0"/>
      <c r="AHK241" s="0"/>
      <c r="AHL241" s="0"/>
      <c r="AHM241" s="0"/>
      <c r="AHN241" s="0"/>
      <c r="AHO241" s="0"/>
      <c r="AHP241" s="0"/>
      <c r="AHQ241" s="0"/>
      <c r="AHR241" s="0"/>
      <c r="AHS241" s="0"/>
      <c r="AHT241" s="0"/>
      <c r="AHU241" s="0"/>
      <c r="AHV241" s="0"/>
      <c r="AHW241" s="0"/>
      <c r="AHX241" s="0"/>
      <c r="AHY241" s="0"/>
      <c r="AHZ241" s="0"/>
      <c r="AIA241" s="0"/>
      <c r="AIB241" s="0"/>
      <c r="AIC241" s="0"/>
      <c r="AID241" s="0"/>
      <c r="AIE241" s="0"/>
      <c r="AIF241" s="0"/>
      <c r="AIG241" s="0"/>
      <c r="AIH241" s="0"/>
      <c r="AII241" s="0"/>
      <c r="AIJ241" s="0"/>
      <c r="AIK241" s="0"/>
      <c r="AIL241" s="0"/>
      <c r="AIM241" s="0"/>
      <c r="AIN241" s="0"/>
      <c r="AIO241" s="0"/>
      <c r="AIP241" s="0"/>
      <c r="AIQ241" s="0"/>
      <c r="AIR241" s="0"/>
      <c r="AIS241" s="0"/>
      <c r="AIT241" s="0"/>
      <c r="AIU241" s="0"/>
      <c r="AIV241" s="0"/>
      <c r="AIW241" s="0"/>
      <c r="AIX241" s="0"/>
      <c r="AIY241" s="0"/>
      <c r="AIZ241" s="0"/>
      <c r="AJA241" s="0"/>
      <c r="AJB241" s="0"/>
      <c r="AJC241" s="0"/>
      <c r="AJD241" s="0"/>
      <c r="AJE241" s="0"/>
      <c r="AJF241" s="0"/>
      <c r="AJG241" s="0"/>
      <c r="AJH241" s="0"/>
      <c r="AJI241" s="0"/>
      <c r="AJJ241" s="0"/>
      <c r="AJK241" s="0"/>
      <c r="AJL241" s="0"/>
      <c r="AJM241" s="0"/>
      <c r="AJN241" s="0"/>
      <c r="AJO241" s="0"/>
      <c r="AJP241" s="0"/>
      <c r="AJQ241" s="0"/>
      <c r="AJR241" s="0"/>
      <c r="AJS241" s="0"/>
      <c r="AJT241" s="0"/>
      <c r="AJU241" s="0"/>
      <c r="AJV241" s="0"/>
      <c r="AJW241" s="0"/>
      <c r="AJX241" s="0"/>
      <c r="AJY241" s="0"/>
      <c r="AJZ241" s="0"/>
      <c r="AKA241" s="0"/>
      <c r="AKB241" s="0"/>
      <c r="AKC241" s="0"/>
      <c r="AKD241" s="0"/>
      <c r="AKE241" s="0"/>
      <c r="AKF241" s="0"/>
      <c r="AKG241" s="0"/>
      <c r="AKH241" s="0"/>
      <c r="AKI241" s="0"/>
      <c r="AKJ241" s="0"/>
      <c r="AKK241" s="0"/>
      <c r="AKL241" s="0"/>
      <c r="AKM241" s="0"/>
      <c r="AKN241" s="0"/>
      <c r="AKO241" s="0"/>
      <c r="AKP241" s="0"/>
      <c r="AKQ241" s="0"/>
      <c r="AKR241" s="0"/>
      <c r="AKS241" s="0"/>
      <c r="AKT241" s="0"/>
      <c r="AKU241" s="0"/>
      <c r="AKV241" s="0"/>
      <c r="AKW241" s="0"/>
      <c r="AKX241" s="0"/>
      <c r="AKY241" s="0"/>
      <c r="AKZ241" s="0"/>
      <c r="ALA241" s="0"/>
      <c r="ALB241" s="0"/>
      <c r="ALC241" s="0"/>
      <c r="ALD241" s="0"/>
      <c r="ALE241" s="0"/>
      <c r="ALF241" s="0"/>
      <c r="ALG241" s="0"/>
      <c r="ALH241" s="0"/>
      <c r="ALI241" s="0"/>
      <c r="ALJ241" s="0"/>
      <c r="ALK241" s="0"/>
      <c r="ALL241" s="0"/>
      <c r="ALM241" s="0"/>
      <c r="ALN241" s="0"/>
      <c r="ALO241" s="0"/>
      <c r="ALP241" s="0"/>
      <c r="ALQ241" s="0"/>
      <c r="ALR241" s="0"/>
      <c r="ALS241" s="0"/>
      <c r="ALT241" s="0"/>
      <c r="ALU241" s="0"/>
      <c r="ALV241" s="0"/>
      <c r="ALW241" s="0"/>
      <c r="ALX241" s="0"/>
      <c r="ALY241" s="0"/>
      <c r="ALZ241" s="0"/>
      <c r="AMA241" s="0"/>
      <c r="AMB241" s="0"/>
      <c r="AMC241" s="0"/>
      <c r="AMD241" s="0"/>
      <c r="AME241" s="0"/>
      <c r="AMF241" s="0"/>
      <c r="AMG241" s="0"/>
      <c r="AMH241" s="0"/>
      <c r="AMI241" s="0"/>
      <c r="AMJ241" s="0"/>
    </row>
    <row r="242" s="258" customFormat="true" ht="15.75" hidden="true" customHeight="true" outlineLevel="1" collapsed="false">
      <c r="A242" s="270"/>
      <c r="B242" s="279"/>
      <c r="C242" s="210"/>
      <c r="D242" s="242"/>
      <c r="E242" s="211"/>
      <c r="F242" s="211"/>
      <c r="G242" s="211"/>
      <c r="H242" s="211"/>
      <c r="I242" s="211"/>
      <c r="J242" s="211"/>
      <c r="K242" s="211"/>
      <c r="L242" s="211"/>
      <c r="M242" s="211"/>
      <c r="N242" s="211"/>
      <c r="O242" s="227"/>
      <c r="P242" s="211"/>
      <c r="Q242" s="211"/>
      <c r="R242" s="211"/>
      <c r="S242" s="211"/>
      <c r="T242" s="211"/>
      <c r="U242" s="211"/>
      <c r="V242" s="211"/>
      <c r="W242" s="211"/>
      <c r="X242" s="228"/>
      <c r="Y242" s="227"/>
      <c r="Z242" s="211"/>
      <c r="AA242" s="211"/>
      <c r="AB242" s="211"/>
      <c r="AC242" s="211"/>
      <c r="AD242" s="211"/>
      <c r="AE242" s="211"/>
      <c r="AF242" s="211"/>
      <c r="AG242" s="211"/>
      <c r="AH242" s="228"/>
      <c r="AI242" s="227"/>
      <c r="AJ242" s="211"/>
      <c r="AK242" s="211"/>
      <c r="AL242" s="211"/>
      <c r="AM242" s="211"/>
      <c r="AN242" s="211"/>
      <c r="AO242" s="211"/>
      <c r="AP242" s="211"/>
      <c r="AQ242" s="211"/>
      <c r="AR242" s="228"/>
      <c r="AS242" s="227"/>
      <c r="AT242" s="211"/>
      <c r="AU242" s="211"/>
      <c r="AV242" s="211"/>
      <c r="AW242" s="211"/>
      <c r="AX242" s="211"/>
      <c r="AY242" s="211"/>
      <c r="AZ242" s="211"/>
      <c r="BA242" s="211"/>
      <c r="BB242" s="228"/>
      <c r="BC242" s="185"/>
      <c r="BD242" s="185"/>
      <c r="BE242" s="185"/>
      <c r="BF242" s="185"/>
      <c r="BG242" s="185"/>
      <c r="BH242" s="185"/>
      <c r="BI242" s="185"/>
      <c r="BJ242" s="185"/>
      <c r="BK242" s="185"/>
      <c r="BL242" s="185"/>
      <c r="BM242" s="185"/>
      <c r="BN242" s="185"/>
      <c r="BO242" s="185"/>
      <c r="BP242" s="185"/>
      <c r="BQ242" s="185"/>
      <c r="BR242" s="185"/>
      <c r="BS242" s="185"/>
      <c r="BT242" s="185"/>
      <c r="BU242" s="185"/>
      <c r="BV242" s="185"/>
    </row>
    <row r="243" customFormat="false" ht="15.75" hidden="true" customHeight="true" outlineLevel="1" collapsed="false">
      <c r="A243" s="270"/>
      <c r="B243" s="275"/>
      <c r="C243" s="66"/>
      <c r="D243" s="241"/>
      <c r="E243" s="203"/>
      <c r="F243" s="203"/>
      <c r="G243" s="203"/>
      <c r="H243" s="203"/>
      <c r="I243" s="203"/>
      <c r="J243" s="203"/>
      <c r="K243" s="203"/>
      <c r="L243" s="203"/>
      <c r="M243" s="203"/>
      <c r="N243" s="203"/>
      <c r="O243" s="204"/>
      <c r="P243" s="203"/>
      <c r="Q243" s="203"/>
      <c r="R243" s="203"/>
      <c r="S243" s="203"/>
      <c r="T243" s="203"/>
      <c r="U243" s="203"/>
      <c r="V243" s="203"/>
      <c r="W243" s="203"/>
      <c r="X243" s="205"/>
      <c r="Y243" s="204"/>
      <c r="Z243" s="203"/>
      <c r="AA243" s="203"/>
      <c r="AB243" s="203"/>
      <c r="AC243" s="203"/>
      <c r="AD243" s="203"/>
      <c r="AE243" s="203"/>
      <c r="AF243" s="203"/>
      <c r="AG243" s="203"/>
      <c r="AH243" s="205"/>
      <c r="AI243" s="204"/>
      <c r="AJ243" s="203"/>
      <c r="AK243" s="203"/>
      <c r="AL243" s="203"/>
      <c r="AM243" s="203"/>
      <c r="AN243" s="203"/>
      <c r="AO243" s="203"/>
      <c r="AP243" s="203"/>
      <c r="AQ243" s="203"/>
      <c r="AR243" s="205"/>
      <c r="AS243" s="204"/>
      <c r="AT243" s="203"/>
      <c r="AU243" s="203"/>
      <c r="AV243" s="203"/>
      <c r="AW243" s="203"/>
      <c r="AX243" s="203"/>
      <c r="AY243" s="203"/>
      <c r="AZ243" s="203"/>
      <c r="BA243" s="203"/>
      <c r="BB243" s="205"/>
      <c r="BC243" s="0"/>
      <c r="BD243" s="0"/>
      <c r="BE243" s="0"/>
      <c r="BF243" s="0"/>
      <c r="BG243" s="0"/>
      <c r="BH243" s="0"/>
      <c r="BI243" s="0"/>
      <c r="BJ243" s="0"/>
      <c r="BK243" s="0"/>
      <c r="BL243" s="0"/>
      <c r="BM243" s="0"/>
      <c r="BN243" s="0"/>
      <c r="BO243" s="0"/>
      <c r="BP243" s="0"/>
      <c r="BQ243" s="0"/>
      <c r="BR243" s="0"/>
      <c r="BS243" s="0"/>
      <c r="BT243" s="0"/>
      <c r="BU243" s="0"/>
      <c r="BV243" s="0"/>
      <c r="BW243" s="0"/>
      <c r="BX243" s="0"/>
      <c r="BY243" s="0"/>
      <c r="BZ243" s="0"/>
      <c r="CA243" s="0"/>
      <c r="CB243" s="0"/>
      <c r="CC243" s="0"/>
      <c r="CD243" s="0"/>
      <c r="CE243" s="0"/>
      <c r="CF243" s="0"/>
      <c r="CG243" s="0"/>
      <c r="CH243" s="0"/>
      <c r="CI243" s="0"/>
      <c r="CJ243" s="0"/>
      <c r="CK243" s="0"/>
      <c r="CL243" s="0"/>
      <c r="CM243" s="0"/>
      <c r="CN243" s="0"/>
      <c r="CO243" s="0"/>
      <c r="CP243" s="0"/>
      <c r="CQ243" s="0"/>
      <c r="CR243" s="0"/>
      <c r="CS243" s="0"/>
      <c r="CT243" s="0"/>
      <c r="CU243" s="0"/>
      <c r="CV243" s="0"/>
      <c r="CW243" s="0"/>
      <c r="CX243" s="0"/>
      <c r="CY243" s="0"/>
      <c r="CZ243" s="0"/>
      <c r="DA243" s="0"/>
      <c r="DB243" s="0"/>
      <c r="DC243" s="0"/>
      <c r="DD243" s="0"/>
      <c r="DE243" s="0"/>
      <c r="DF243" s="0"/>
      <c r="DG243" s="0"/>
      <c r="DH243" s="0"/>
      <c r="DI243" s="0"/>
      <c r="DJ243" s="0"/>
      <c r="DK243" s="0"/>
      <c r="DL243" s="0"/>
      <c r="DM243" s="0"/>
      <c r="DN243" s="0"/>
      <c r="DO243" s="0"/>
      <c r="DP243" s="0"/>
      <c r="DQ243" s="0"/>
      <c r="DR243" s="0"/>
      <c r="DS243" s="0"/>
      <c r="DT243" s="0"/>
      <c r="DU243" s="0"/>
      <c r="DV243" s="0"/>
      <c r="DW243" s="0"/>
      <c r="DX243" s="0"/>
      <c r="DY243" s="0"/>
      <c r="DZ243" s="0"/>
      <c r="EA243" s="0"/>
      <c r="EB243" s="0"/>
      <c r="EC243" s="0"/>
      <c r="ED243" s="0"/>
      <c r="EE243" s="0"/>
      <c r="EF243" s="0"/>
      <c r="EG243" s="0"/>
      <c r="EH243" s="0"/>
      <c r="EI243" s="0"/>
      <c r="EJ243" s="0"/>
      <c r="EK243" s="0"/>
      <c r="EL243" s="0"/>
      <c r="EM243" s="0"/>
      <c r="EN243" s="0"/>
      <c r="EO243" s="0"/>
      <c r="EP243" s="0"/>
      <c r="EQ243" s="0"/>
      <c r="ER243" s="0"/>
      <c r="ES243" s="0"/>
      <c r="ET243" s="0"/>
      <c r="EU243" s="0"/>
      <c r="EV243" s="0"/>
      <c r="EW243" s="0"/>
      <c r="EX243" s="0"/>
      <c r="EY243" s="0"/>
      <c r="EZ243" s="0"/>
      <c r="FA243" s="0"/>
      <c r="FB243" s="0"/>
      <c r="FC243" s="0"/>
      <c r="FD243" s="0"/>
      <c r="FE243" s="0"/>
      <c r="FF243" s="0"/>
      <c r="FG243" s="0"/>
      <c r="FH243" s="0"/>
      <c r="FI243" s="0"/>
      <c r="FJ243" s="0"/>
      <c r="FK243" s="0"/>
      <c r="FL243" s="0"/>
      <c r="FM243" s="0"/>
      <c r="FN243" s="0"/>
      <c r="FO243" s="0"/>
      <c r="FP243" s="0"/>
      <c r="FQ243" s="0"/>
      <c r="FR243" s="0"/>
      <c r="FS243" s="0"/>
      <c r="FT243" s="0"/>
      <c r="FU243" s="0"/>
      <c r="FV243" s="0"/>
      <c r="FW243" s="0"/>
      <c r="FX243" s="0"/>
      <c r="FY243" s="0"/>
      <c r="FZ243" s="0"/>
      <c r="GA243" s="0"/>
      <c r="GB243" s="0"/>
      <c r="GC243" s="0"/>
      <c r="GD243" s="0"/>
      <c r="GE243" s="0"/>
      <c r="GF243" s="0"/>
      <c r="GG243" s="0"/>
      <c r="GH243" s="0"/>
      <c r="GI243" s="0"/>
      <c r="GJ243" s="0"/>
      <c r="GK243" s="0"/>
      <c r="GL243" s="0"/>
      <c r="GM243" s="0"/>
      <c r="GN243" s="0"/>
      <c r="GO243" s="0"/>
      <c r="GP243" s="0"/>
      <c r="GQ243" s="0"/>
      <c r="GR243" s="0"/>
      <c r="GS243" s="0"/>
      <c r="GT243" s="0"/>
      <c r="GU243" s="0"/>
      <c r="GV243" s="0"/>
      <c r="GW243" s="0"/>
      <c r="GX243" s="0"/>
      <c r="GY243" s="0"/>
      <c r="GZ243" s="0"/>
      <c r="HA243" s="0"/>
      <c r="HB243" s="0"/>
      <c r="HC243" s="0"/>
      <c r="HD243" s="0"/>
      <c r="HE243" s="0"/>
      <c r="HF243" s="0"/>
      <c r="HG243" s="0"/>
      <c r="HH243" s="0"/>
      <c r="HI243" s="0"/>
      <c r="HJ243" s="0"/>
      <c r="HK243" s="0"/>
      <c r="HL243" s="0"/>
      <c r="HM243" s="0"/>
      <c r="HN243" s="0"/>
      <c r="HO243" s="0"/>
      <c r="HP243" s="0"/>
      <c r="HQ243" s="0"/>
      <c r="HR243" s="0"/>
      <c r="HS243" s="0"/>
      <c r="HT243" s="0"/>
      <c r="HU243" s="0"/>
      <c r="HV243" s="0"/>
      <c r="HW243" s="0"/>
      <c r="HX243" s="0"/>
      <c r="HY243" s="0"/>
      <c r="HZ243" s="0"/>
      <c r="IA243" s="0"/>
      <c r="IB243" s="0"/>
      <c r="IC243" s="0"/>
      <c r="ID243" s="0"/>
      <c r="IE243" s="0"/>
      <c r="IF243" s="0"/>
      <c r="IG243" s="0"/>
      <c r="IH243" s="0"/>
      <c r="II243" s="0"/>
      <c r="IJ243" s="0"/>
      <c r="IK243" s="0"/>
      <c r="IL243" s="0"/>
      <c r="IM243" s="0"/>
      <c r="IN243" s="0"/>
      <c r="IO243" s="0"/>
      <c r="IP243" s="0"/>
      <c r="IQ243" s="0"/>
      <c r="IR243" s="0"/>
      <c r="IS243" s="0"/>
      <c r="IT243" s="0"/>
      <c r="IU243" s="0"/>
      <c r="IV243" s="0"/>
      <c r="IW243" s="0"/>
      <c r="IX243" s="0"/>
      <c r="IY243" s="0"/>
      <c r="IZ243" s="0"/>
      <c r="JA243" s="0"/>
      <c r="JB243" s="0"/>
      <c r="JC243" s="0"/>
      <c r="JD243" s="0"/>
      <c r="JE243" s="0"/>
      <c r="JF243" s="0"/>
      <c r="JG243" s="0"/>
      <c r="JH243" s="0"/>
      <c r="JI243" s="0"/>
      <c r="JJ243" s="0"/>
      <c r="JK243" s="0"/>
      <c r="JL243" s="0"/>
      <c r="JM243" s="0"/>
      <c r="JN243" s="0"/>
      <c r="JO243" s="0"/>
      <c r="JP243" s="0"/>
      <c r="JQ243" s="0"/>
      <c r="JR243" s="0"/>
      <c r="JS243" s="0"/>
      <c r="JT243" s="0"/>
      <c r="JU243" s="0"/>
      <c r="JV243" s="0"/>
      <c r="JW243" s="0"/>
      <c r="JX243" s="0"/>
      <c r="JY243" s="0"/>
      <c r="JZ243" s="0"/>
      <c r="KA243" s="0"/>
      <c r="KB243" s="0"/>
      <c r="KC243" s="0"/>
      <c r="KD243" s="0"/>
      <c r="KE243" s="0"/>
      <c r="KF243" s="0"/>
      <c r="KG243" s="0"/>
      <c r="KH243" s="0"/>
      <c r="KI243" s="0"/>
      <c r="KJ243" s="0"/>
      <c r="KK243" s="0"/>
      <c r="KL243" s="0"/>
      <c r="KM243" s="0"/>
      <c r="KN243" s="0"/>
      <c r="KO243" s="0"/>
      <c r="KP243" s="0"/>
      <c r="KQ243" s="0"/>
      <c r="KR243" s="0"/>
      <c r="KS243" s="0"/>
      <c r="KT243" s="0"/>
      <c r="KU243" s="0"/>
      <c r="KV243" s="0"/>
      <c r="KW243" s="0"/>
      <c r="KX243" s="0"/>
      <c r="KY243" s="0"/>
      <c r="KZ243" s="0"/>
      <c r="LA243" s="0"/>
      <c r="LB243" s="0"/>
      <c r="LC243" s="0"/>
      <c r="LD243" s="0"/>
      <c r="LE243" s="0"/>
      <c r="LF243" s="0"/>
      <c r="LG243" s="0"/>
      <c r="LH243" s="0"/>
      <c r="LI243" s="0"/>
      <c r="LJ243" s="0"/>
      <c r="LK243" s="0"/>
      <c r="LL243" s="0"/>
      <c r="LM243" s="0"/>
      <c r="LN243" s="0"/>
      <c r="LO243" s="0"/>
      <c r="LP243" s="0"/>
      <c r="LQ243" s="0"/>
      <c r="LR243" s="0"/>
      <c r="LS243" s="0"/>
      <c r="LT243" s="0"/>
      <c r="LU243" s="0"/>
      <c r="LV243" s="0"/>
      <c r="LW243" s="0"/>
      <c r="LX243" s="0"/>
      <c r="LY243" s="0"/>
      <c r="LZ243" s="0"/>
      <c r="MA243" s="0"/>
      <c r="MB243" s="0"/>
      <c r="MC243" s="0"/>
      <c r="MD243" s="0"/>
      <c r="ME243" s="0"/>
      <c r="MF243" s="0"/>
      <c r="MG243" s="0"/>
      <c r="MH243" s="0"/>
      <c r="MI243" s="0"/>
      <c r="MJ243" s="0"/>
      <c r="MK243" s="0"/>
      <c r="ML243" s="0"/>
      <c r="MM243" s="0"/>
      <c r="MN243" s="0"/>
      <c r="MO243" s="0"/>
      <c r="MP243" s="0"/>
      <c r="MQ243" s="0"/>
      <c r="MR243" s="0"/>
      <c r="MS243" s="0"/>
      <c r="MT243" s="0"/>
      <c r="MU243" s="0"/>
      <c r="MV243" s="0"/>
      <c r="MW243" s="0"/>
      <c r="MX243" s="0"/>
      <c r="MY243" s="0"/>
      <c r="MZ243" s="0"/>
      <c r="NA243" s="0"/>
      <c r="NB243" s="0"/>
      <c r="NC243" s="0"/>
      <c r="ND243" s="0"/>
      <c r="NE243" s="0"/>
      <c r="NF243" s="0"/>
      <c r="NG243" s="0"/>
      <c r="NH243" s="0"/>
      <c r="NI243" s="0"/>
      <c r="NJ243" s="0"/>
      <c r="NK243" s="0"/>
      <c r="NL243" s="0"/>
      <c r="NM243" s="0"/>
      <c r="NN243" s="0"/>
      <c r="NO243" s="0"/>
      <c r="NP243" s="0"/>
      <c r="NQ243" s="0"/>
      <c r="NR243" s="0"/>
      <c r="NS243" s="0"/>
      <c r="NT243" s="0"/>
      <c r="NU243" s="0"/>
      <c r="NV243" s="0"/>
      <c r="NW243" s="0"/>
      <c r="NX243" s="0"/>
      <c r="NY243" s="0"/>
      <c r="NZ243" s="0"/>
      <c r="OA243" s="0"/>
      <c r="OB243" s="0"/>
      <c r="OC243" s="0"/>
      <c r="OD243" s="0"/>
      <c r="OE243" s="0"/>
      <c r="OF243" s="0"/>
      <c r="OG243" s="0"/>
      <c r="OH243" s="0"/>
      <c r="OI243" s="0"/>
      <c r="OJ243" s="0"/>
      <c r="OK243" s="0"/>
      <c r="OL243" s="0"/>
      <c r="OM243" s="0"/>
      <c r="ON243" s="0"/>
      <c r="OO243" s="0"/>
      <c r="OP243" s="0"/>
      <c r="OQ243" s="0"/>
      <c r="OR243" s="0"/>
      <c r="OS243" s="0"/>
      <c r="OT243" s="0"/>
      <c r="OU243" s="0"/>
      <c r="OV243" s="0"/>
      <c r="OW243" s="0"/>
      <c r="OX243" s="0"/>
      <c r="OY243" s="0"/>
      <c r="OZ243" s="0"/>
      <c r="PA243" s="0"/>
      <c r="PB243" s="0"/>
      <c r="PC243" s="0"/>
      <c r="PD243" s="0"/>
      <c r="PE243" s="0"/>
      <c r="PF243" s="0"/>
      <c r="PG243" s="0"/>
      <c r="PH243" s="0"/>
      <c r="PI243" s="0"/>
      <c r="PJ243" s="0"/>
      <c r="PK243" s="0"/>
      <c r="PL243" s="0"/>
      <c r="PM243" s="0"/>
      <c r="PN243" s="0"/>
      <c r="PO243" s="0"/>
      <c r="PP243" s="0"/>
      <c r="PQ243" s="0"/>
      <c r="PR243" s="0"/>
      <c r="PS243" s="0"/>
      <c r="PT243" s="0"/>
      <c r="PU243" s="0"/>
      <c r="PV243" s="0"/>
      <c r="PW243" s="0"/>
      <c r="PX243" s="0"/>
      <c r="PY243" s="0"/>
      <c r="PZ243" s="0"/>
      <c r="QA243" s="0"/>
      <c r="QB243" s="0"/>
      <c r="QC243" s="0"/>
      <c r="QD243" s="0"/>
      <c r="QE243" s="0"/>
      <c r="QF243" s="0"/>
      <c r="QG243" s="0"/>
      <c r="QH243" s="0"/>
      <c r="QI243" s="0"/>
      <c r="QJ243" s="0"/>
      <c r="QK243" s="0"/>
      <c r="QL243" s="0"/>
      <c r="QM243" s="0"/>
      <c r="QN243" s="0"/>
      <c r="QO243" s="0"/>
      <c r="QP243" s="0"/>
      <c r="QQ243" s="0"/>
      <c r="QR243" s="0"/>
      <c r="QS243" s="0"/>
      <c r="QT243" s="0"/>
      <c r="QU243" s="0"/>
      <c r="QV243" s="0"/>
      <c r="QW243" s="0"/>
      <c r="QX243" s="0"/>
      <c r="QY243" s="0"/>
      <c r="QZ243" s="0"/>
      <c r="RA243" s="0"/>
      <c r="RB243" s="0"/>
      <c r="RC243" s="0"/>
      <c r="RD243" s="0"/>
      <c r="RE243" s="0"/>
      <c r="RF243" s="0"/>
      <c r="RG243" s="0"/>
      <c r="RH243" s="0"/>
      <c r="RI243" s="0"/>
      <c r="RJ243" s="0"/>
      <c r="RK243" s="0"/>
      <c r="RL243" s="0"/>
      <c r="RM243" s="0"/>
      <c r="RN243" s="0"/>
      <c r="RO243" s="0"/>
      <c r="RP243" s="0"/>
      <c r="RQ243" s="0"/>
      <c r="RR243" s="0"/>
      <c r="RS243" s="0"/>
      <c r="RT243" s="0"/>
      <c r="RU243" s="0"/>
      <c r="RV243" s="0"/>
      <c r="RW243" s="0"/>
      <c r="RX243" s="0"/>
      <c r="RY243" s="0"/>
      <c r="RZ243" s="0"/>
      <c r="SA243" s="0"/>
      <c r="SB243" s="0"/>
      <c r="SC243" s="0"/>
      <c r="SD243" s="0"/>
      <c r="SE243" s="0"/>
      <c r="SF243" s="0"/>
      <c r="SG243" s="0"/>
      <c r="SH243" s="0"/>
      <c r="SI243" s="0"/>
      <c r="SJ243" s="0"/>
      <c r="SK243" s="0"/>
      <c r="SL243" s="0"/>
      <c r="SM243" s="0"/>
      <c r="SN243" s="0"/>
      <c r="SO243" s="0"/>
      <c r="SP243" s="0"/>
      <c r="SQ243" s="0"/>
      <c r="SR243" s="0"/>
      <c r="SS243" s="0"/>
      <c r="ST243" s="0"/>
      <c r="SU243" s="0"/>
      <c r="SV243" s="0"/>
      <c r="SW243" s="0"/>
      <c r="SX243" s="0"/>
      <c r="SY243" s="0"/>
      <c r="SZ243" s="0"/>
      <c r="TA243" s="0"/>
      <c r="TB243" s="0"/>
      <c r="TC243" s="0"/>
      <c r="TD243" s="0"/>
      <c r="TE243" s="0"/>
      <c r="TF243" s="0"/>
      <c r="TG243" s="0"/>
      <c r="TH243" s="0"/>
      <c r="TI243" s="0"/>
      <c r="TJ243" s="0"/>
      <c r="TK243" s="0"/>
      <c r="TL243" s="0"/>
      <c r="TM243" s="0"/>
      <c r="TN243" s="0"/>
      <c r="TO243" s="0"/>
      <c r="TP243" s="0"/>
      <c r="TQ243" s="0"/>
      <c r="TR243" s="0"/>
      <c r="TS243" s="0"/>
      <c r="TT243" s="0"/>
      <c r="TU243" s="0"/>
      <c r="TV243" s="0"/>
      <c r="TW243" s="0"/>
      <c r="TX243" s="0"/>
      <c r="TY243" s="0"/>
      <c r="TZ243" s="0"/>
      <c r="UA243" s="0"/>
      <c r="UB243" s="0"/>
      <c r="UC243" s="0"/>
      <c r="UD243" s="0"/>
      <c r="UE243" s="0"/>
      <c r="UF243" s="0"/>
      <c r="UG243" s="0"/>
      <c r="UH243" s="0"/>
      <c r="UI243" s="0"/>
      <c r="UJ243" s="0"/>
      <c r="UK243" s="0"/>
      <c r="UL243" s="0"/>
      <c r="UM243" s="0"/>
      <c r="UN243" s="0"/>
      <c r="UO243" s="0"/>
      <c r="UP243" s="0"/>
      <c r="UQ243" s="0"/>
      <c r="UR243" s="0"/>
      <c r="US243" s="0"/>
      <c r="UT243" s="0"/>
      <c r="UU243" s="0"/>
      <c r="UV243" s="0"/>
      <c r="UW243" s="0"/>
      <c r="UX243" s="0"/>
      <c r="UY243" s="0"/>
      <c r="UZ243" s="0"/>
      <c r="VA243" s="0"/>
      <c r="VB243" s="0"/>
      <c r="VC243" s="0"/>
      <c r="VD243" s="0"/>
      <c r="VE243" s="0"/>
      <c r="VF243" s="0"/>
      <c r="VG243" s="0"/>
      <c r="VH243" s="0"/>
      <c r="VI243" s="0"/>
      <c r="VJ243" s="0"/>
      <c r="VK243" s="0"/>
      <c r="VL243" s="0"/>
      <c r="VM243" s="0"/>
      <c r="VN243" s="0"/>
      <c r="VO243" s="0"/>
      <c r="VP243" s="0"/>
      <c r="VQ243" s="0"/>
      <c r="VR243" s="0"/>
      <c r="VS243" s="0"/>
      <c r="VT243" s="0"/>
      <c r="VU243" s="0"/>
      <c r="VV243" s="0"/>
      <c r="VW243" s="0"/>
      <c r="VX243" s="0"/>
      <c r="VY243" s="0"/>
      <c r="VZ243" s="0"/>
      <c r="WA243" s="0"/>
      <c r="WB243" s="0"/>
      <c r="WC243" s="0"/>
      <c r="WD243" s="0"/>
      <c r="WE243" s="0"/>
      <c r="WF243" s="0"/>
      <c r="WG243" s="0"/>
      <c r="WH243" s="0"/>
      <c r="WI243" s="0"/>
      <c r="WJ243" s="0"/>
      <c r="WK243" s="0"/>
      <c r="WL243" s="0"/>
      <c r="WM243" s="0"/>
      <c r="WN243" s="0"/>
      <c r="WO243" s="0"/>
      <c r="WP243" s="0"/>
      <c r="WQ243" s="0"/>
      <c r="WR243" s="0"/>
      <c r="WS243" s="0"/>
      <c r="WT243" s="0"/>
      <c r="WU243" s="0"/>
      <c r="WV243" s="0"/>
      <c r="WW243" s="0"/>
      <c r="WX243" s="0"/>
      <c r="WY243" s="0"/>
      <c r="WZ243" s="0"/>
      <c r="XA243" s="0"/>
      <c r="XB243" s="0"/>
      <c r="XC243" s="0"/>
      <c r="XD243" s="0"/>
      <c r="XE243" s="0"/>
      <c r="XF243" s="0"/>
      <c r="XG243" s="0"/>
      <c r="XH243" s="0"/>
      <c r="XI243" s="0"/>
      <c r="XJ243" s="0"/>
      <c r="XK243" s="0"/>
      <c r="XL243" s="0"/>
      <c r="XM243" s="0"/>
      <c r="XN243" s="0"/>
      <c r="XO243" s="0"/>
      <c r="XP243" s="0"/>
      <c r="XQ243" s="0"/>
      <c r="XR243" s="0"/>
      <c r="XS243" s="0"/>
      <c r="XT243" s="0"/>
      <c r="XU243" s="0"/>
      <c r="XV243" s="0"/>
      <c r="XW243" s="0"/>
      <c r="XX243" s="0"/>
      <c r="XY243" s="0"/>
      <c r="XZ243" s="0"/>
      <c r="YA243" s="0"/>
      <c r="YB243" s="0"/>
      <c r="YC243" s="0"/>
      <c r="YD243" s="0"/>
      <c r="YE243" s="0"/>
      <c r="YF243" s="0"/>
      <c r="YG243" s="0"/>
      <c r="YH243" s="0"/>
      <c r="YI243" s="0"/>
      <c r="YJ243" s="0"/>
      <c r="YK243" s="0"/>
      <c r="YL243" s="0"/>
      <c r="YM243" s="0"/>
      <c r="YN243" s="0"/>
      <c r="YO243" s="0"/>
      <c r="YP243" s="0"/>
      <c r="YQ243" s="0"/>
      <c r="YR243" s="0"/>
      <c r="YS243" s="0"/>
      <c r="YT243" s="0"/>
      <c r="YU243" s="0"/>
      <c r="YV243" s="0"/>
      <c r="YW243" s="0"/>
      <c r="YX243" s="0"/>
      <c r="YY243" s="0"/>
      <c r="YZ243" s="0"/>
      <c r="ZA243" s="0"/>
      <c r="ZB243" s="0"/>
      <c r="ZC243" s="0"/>
      <c r="ZD243" s="0"/>
      <c r="ZE243" s="0"/>
      <c r="ZF243" s="0"/>
      <c r="ZG243" s="0"/>
      <c r="ZH243" s="0"/>
      <c r="ZI243" s="0"/>
      <c r="ZJ243" s="0"/>
      <c r="ZK243" s="0"/>
      <c r="ZL243" s="0"/>
      <c r="ZM243" s="0"/>
      <c r="ZN243" s="0"/>
      <c r="ZO243" s="0"/>
      <c r="ZP243" s="0"/>
      <c r="ZQ243" s="0"/>
      <c r="ZR243" s="0"/>
      <c r="ZS243" s="0"/>
      <c r="ZT243" s="0"/>
      <c r="ZU243" s="0"/>
      <c r="ZV243" s="0"/>
      <c r="ZW243" s="0"/>
      <c r="ZX243" s="0"/>
      <c r="ZY243" s="0"/>
      <c r="ZZ243" s="0"/>
      <c r="AAA243" s="0"/>
      <c r="AAB243" s="0"/>
      <c r="AAC243" s="0"/>
      <c r="AAD243" s="0"/>
      <c r="AAE243" s="0"/>
      <c r="AAF243" s="0"/>
      <c r="AAG243" s="0"/>
      <c r="AAH243" s="0"/>
      <c r="AAI243" s="0"/>
      <c r="AAJ243" s="0"/>
      <c r="AAK243" s="0"/>
      <c r="AAL243" s="0"/>
      <c r="AAM243" s="0"/>
      <c r="AAN243" s="0"/>
      <c r="AAO243" s="0"/>
      <c r="AAP243" s="0"/>
      <c r="AAQ243" s="0"/>
      <c r="AAR243" s="0"/>
      <c r="AAS243" s="0"/>
      <c r="AAT243" s="0"/>
      <c r="AAU243" s="0"/>
      <c r="AAV243" s="0"/>
      <c r="AAW243" s="0"/>
      <c r="AAX243" s="0"/>
      <c r="AAY243" s="0"/>
      <c r="AAZ243" s="0"/>
      <c r="ABA243" s="0"/>
      <c r="ABB243" s="0"/>
      <c r="ABC243" s="0"/>
      <c r="ABD243" s="0"/>
      <c r="ABE243" s="0"/>
      <c r="ABF243" s="0"/>
      <c r="ABG243" s="0"/>
      <c r="ABH243" s="0"/>
      <c r="ABI243" s="0"/>
      <c r="ABJ243" s="0"/>
      <c r="ABK243" s="0"/>
      <c r="ABL243" s="0"/>
      <c r="ABM243" s="0"/>
      <c r="ABN243" s="0"/>
      <c r="ABO243" s="0"/>
      <c r="ABP243" s="0"/>
      <c r="ABQ243" s="0"/>
      <c r="ABR243" s="0"/>
      <c r="ABS243" s="0"/>
      <c r="ABT243" s="0"/>
      <c r="ABU243" s="0"/>
      <c r="ABV243" s="0"/>
      <c r="ABW243" s="0"/>
      <c r="ABX243" s="0"/>
      <c r="ABY243" s="0"/>
      <c r="ABZ243" s="0"/>
      <c r="ACA243" s="0"/>
      <c r="ACB243" s="0"/>
      <c r="ACC243" s="0"/>
      <c r="ACD243" s="0"/>
      <c r="ACE243" s="0"/>
      <c r="ACF243" s="0"/>
      <c r="ACG243" s="0"/>
      <c r="ACH243" s="0"/>
      <c r="ACI243" s="0"/>
      <c r="ACJ243" s="0"/>
      <c r="ACK243" s="0"/>
      <c r="ACL243" s="0"/>
      <c r="ACM243" s="0"/>
      <c r="ACN243" s="0"/>
      <c r="ACO243" s="0"/>
      <c r="ACP243" s="0"/>
      <c r="ACQ243" s="0"/>
      <c r="ACR243" s="0"/>
      <c r="ACS243" s="0"/>
      <c r="ACT243" s="0"/>
      <c r="ACU243" s="0"/>
      <c r="ACV243" s="0"/>
      <c r="ACW243" s="0"/>
      <c r="ACX243" s="0"/>
      <c r="ACY243" s="0"/>
      <c r="ACZ243" s="0"/>
      <c r="ADA243" s="0"/>
      <c r="ADB243" s="0"/>
      <c r="ADC243" s="0"/>
      <c r="ADD243" s="0"/>
      <c r="ADE243" s="0"/>
      <c r="ADF243" s="0"/>
      <c r="ADG243" s="0"/>
      <c r="ADH243" s="0"/>
      <c r="ADI243" s="0"/>
      <c r="ADJ243" s="0"/>
      <c r="ADK243" s="0"/>
      <c r="ADL243" s="0"/>
      <c r="ADM243" s="0"/>
      <c r="ADN243" s="0"/>
      <c r="ADO243" s="0"/>
      <c r="ADP243" s="0"/>
      <c r="ADQ243" s="0"/>
      <c r="ADR243" s="0"/>
      <c r="ADS243" s="0"/>
      <c r="ADT243" s="0"/>
      <c r="ADU243" s="0"/>
      <c r="ADV243" s="0"/>
      <c r="ADW243" s="0"/>
      <c r="ADX243" s="0"/>
      <c r="ADY243" s="0"/>
      <c r="ADZ243" s="0"/>
      <c r="AEA243" s="0"/>
      <c r="AEB243" s="0"/>
      <c r="AEC243" s="0"/>
      <c r="AED243" s="0"/>
      <c r="AEE243" s="0"/>
      <c r="AEF243" s="0"/>
      <c r="AEG243" s="0"/>
      <c r="AEH243" s="0"/>
      <c r="AEI243" s="0"/>
      <c r="AEJ243" s="0"/>
      <c r="AEK243" s="0"/>
      <c r="AEL243" s="0"/>
      <c r="AEM243" s="0"/>
      <c r="AEN243" s="0"/>
      <c r="AEO243" s="0"/>
      <c r="AEP243" s="0"/>
      <c r="AEQ243" s="0"/>
      <c r="AER243" s="0"/>
      <c r="AES243" s="0"/>
      <c r="AET243" s="0"/>
      <c r="AEU243" s="0"/>
      <c r="AEV243" s="0"/>
      <c r="AEW243" s="0"/>
      <c r="AEX243" s="0"/>
      <c r="AEY243" s="0"/>
      <c r="AEZ243" s="0"/>
      <c r="AFA243" s="0"/>
      <c r="AFB243" s="0"/>
      <c r="AFC243" s="0"/>
      <c r="AFD243" s="0"/>
      <c r="AFE243" s="0"/>
      <c r="AFF243" s="0"/>
      <c r="AFG243" s="0"/>
      <c r="AFH243" s="0"/>
      <c r="AFI243" s="0"/>
      <c r="AFJ243" s="0"/>
      <c r="AFK243" s="0"/>
      <c r="AFL243" s="0"/>
      <c r="AFM243" s="0"/>
      <c r="AFN243" s="0"/>
      <c r="AFO243" s="0"/>
      <c r="AFP243" s="0"/>
      <c r="AFQ243" s="0"/>
      <c r="AFR243" s="0"/>
      <c r="AFS243" s="0"/>
      <c r="AFT243" s="0"/>
      <c r="AFU243" s="0"/>
      <c r="AFV243" s="0"/>
      <c r="AFW243" s="0"/>
      <c r="AFX243" s="0"/>
      <c r="AFY243" s="0"/>
      <c r="AFZ243" s="0"/>
      <c r="AGA243" s="0"/>
      <c r="AGB243" s="0"/>
      <c r="AGC243" s="0"/>
      <c r="AGD243" s="0"/>
      <c r="AGE243" s="0"/>
      <c r="AGF243" s="0"/>
      <c r="AGG243" s="0"/>
      <c r="AGH243" s="0"/>
      <c r="AGI243" s="0"/>
      <c r="AGJ243" s="0"/>
      <c r="AGK243" s="0"/>
      <c r="AGL243" s="0"/>
      <c r="AGM243" s="0"/>
      <c r="AGN243" s="0"/>
      <c r="AGO243" s="0"/>
      <c r="AGP243" s="0"/>
      <c r="AGQ243" s="0"/>
      <c r="AGR243" s="0"/>
      <c r="AGS243" s="0"/>
      <c r="AGT243" s="0"/>
      <c r="AGU243" s="0"/>
      <c r="AGV243" s="0"/>
      <c r="AGW243" s="0"/>
      <c r="AGX243" s="0"/>
      <c r="AGY243" s="0"/>
      <c r="AGZ243" s="0"/>
      <c r="AHA243" s="0"/>
      <c r="AHB243" s="0"/>
      <c r="AHC243" s="0"/>
      <c r="AHD243" s="0"/>
      <c r="AHE243" s="0"/>
      <c r="AHF243" s="0"/>
      <c r="AHG243" s="0"/>
      <c r="AHH243" s="0"/>
      <c r="AHI243" s="0"/>
      <c r="AHJ243" s="0"/>
      <c r="AHK243" s="0"/>
      <c r="AHL243" s="0"/>
      <c r="AHM243" s="0"/>
      <c r="AHN243" s="0"/>
      <c r="AHO243" s="0"/>
      <c r="AHP243" s="0"/>
      <c r="AHQ243" s="0"/>
      <c r="AHR243" s="0"/>
      <c r="AHS243" s="0"/>
      <c r="AHT243" s="0"/>
      <c r="AHU243" s="0"/>
      <c r="AHV243" s="0"/>
      <c r="AHW243" s="0"/>
      <c r="AHX243" s="0"/>
      <c r="AHY243" s="0"/>
      <c r="AHZ243" s="0"/>
      <c r="AIA243" s="0"/>
      <c r="AIB243" s="0"/>
      <c r="AIC243" s="0"/>
      <c r="AID243" s="0"/>
      <c r="AIE243" s="0"/>
      <c r="AIF243" s="0"/>
      <c r="AIG243" s="0"/>
      <c r="AIH243" s="0"/>
      <c r="AII243" s="0"/>
      <c r="AIJ243" s="0"/>
      <c r="AIK243" s="0"/>
      <c r="AIL243" s="0"/>
      <c r="AIM243" s="0"/>
      <c r="AIN243" s="0"/>
      <c r="AIO243" s="0"/>
      <c r="AIP243" s="0"/>
      <c r="AIQ243" s="0"/>
      <c r="AIR243" s="0"/>
      <c r="AIS243" s="0"/>
      <c r="AIT243" s="0"/>
      <c r="AIU243" s="0"/>
      <c r="AIV243" s="0"/>
      <c r="AIW243" s="0"/>
      <c r="AIX243" s="0"/>
      <c r="AIY243" s="0"/>
      <c r="AIZ243" s="0"/>
      <c r="AJA243" s="0"/>
      <c r="AJB243" s="0"/>
      <c r="AJC243" s="0"/>
      <c r="AJD243" s="0"/>
      <c r="AJE243" s="0"/>
      <c r="AJF243" s="0"/>
      <c r="AJG243" s="0"/>
      <c r="AJH243" s="0"/>
      <c r="AJI243" s="0"/>
      <c r="AJJ243" s="0"/>
      <c r="AJK243" s="0"/>
      <c r="AJL243" s="0"/>
      <c r="AJM243" s="0"/>
      <c r="AJN243" s="0"/>
      <c r="AJO243" s="0"/>
      <c r="AJP243" s="0"/>
      <c r="AJQ243" s="0"/>
      <c r="AJR243" s="0"/>
      <c r="AJS243" s="0"/>
      <c r="AJT243" s="0"/>
      <c r="AJU243" s="0"/>
      <c r="AJV243" s="0"/>
      <c r="AJW243" s="0"/>
      <c r="AJX243" s="0"/>
      <c r="AJY243" s="0"/>
      <c r="AJZ243" s="0"/>
      <c r="AKA243" s="0"/>
      <c r="AKB243" s="0"/>
      <c r="AKC243" s="0"/>
      <c r="AKD243" s="0"/>
      <c r="AKE243" s="0"/>
      <c r="AKF243" s="0"/>
      <c r="AKG243" s="0"/>
      <c r="AKH243" s="0"/>
      <c r="AKI243" s="0"/>
      <c r="AKJ243" s="0"/>
      <c r="AKK243" s="0"/>
      <c r="AKL243" s="0"/>
      <c r="AKM243" s="0"/>
      <c r="AKN243" s="0"/>
      <c r="AKO243" s="0"/>
      <c r="AKP243" s="0"/>
      <c r="AKQ243" s="0"/>
      <c r="AKR243" s="0"/>
      <c r="AKS243" s="0"/>
      <c r="AKT243" s="0"/>
      <c r="AKU243" s="0"/>
      <c r="AKV243" s="0"/>
      <c r="AKW243" s="0"/>
      <c r="AKX243" s="0"/>
      <c r="AKY243" s="0"/>
      <c r="AKZ243" s="0"/>
      <c r="ALA243" s="0"/>
      <c r="ALB243" s="0"/>
      <c r="ALC243" s="0"/>
      <c r="ALD243" s="0"/>
      <c r="ALE243" s="0"/>
      <c r="ALF243" s="0"/>
      <c r="ALG243" s="0"/>
      <c r="ALH243" s="0"/>
      <c r="ALI243" s="0"/>
      <c r="ALJ243" s="0"/>
      <c r="ALK243" s="0"/>
      <c r="ALL243" s="0"/>
      <c r="ALM243" s="0"/>
      <c r="ALN243" s="0"/>
      <c r="ALO243" s="0"/>
      <c r="ALP243" s="0"/>
      <c r="ALQ243" s="0"/>
      <c r="ALR243" s="0"/>
      <c r="ALS243" s="0"/>
      <c r="ALT243" s="0"/>
      <c r="ALU243" s="0"/>
      <c r="ALV243" s="0"/>
      <c r="ALW243" s="0"/>
      <c r="ALX243" s="0"/>
      <c r="ALY243" s="0"/>
      <c r="ALZ243" s="0"/>
      <c r="AMA243" s="0"/>
      <c r="AMB243" s="0"/>
      <c r="AMC243" s="0"/>
      <c r="AMD243" s="0"/>
      <c r="AME243" s="0"/>
      <c r="AMF243" s="0"/>
      <c r="AMG243" s="0"/>
      <c r="AMH243" s="0"/>
      <c r="AMI243" s="0"/>
      <c r="AMJ243" s="0"/>
    </row>
    <row r="244" s="258" customFormat="true" ht="15.75" hidden="true" customHeight="true" outlineLevel="1" collapsed="false">
      <c r="A244" s="270"/>
      <c r="B244" s="279"/>
      <c r="C244" s="210"/>
      <c r="D244" s="242"/>
      <c r="E244" s="247"/>
      <c r="F244" s="247"/>
      <c r="G244" s="247"/>
      <c r="H244" s="247"/>
      <c r="I244" s="247"/>
      <c r="J244" s="247"/>
      <c r="K244" s="247"/>
      <c r="L244" s="247"/>
      <c r="M244" s="247"/>
      <c r="N244" s="247"/>
      <c r="O244" s="248"/>
      <c r="P244" s="247"/>
      <c r="Q244" s="247"/>
      <c r="R244" s="247"/>
      <c r="S244" s="247"/>
      <c r="T244" s="247"/>
      <c r="U244" s="247"/>
      <c r="V244" s="247"/>
      <c r="W244" s="247"/>
      <c r="X244" s="249"/>
      <c r="Y244" s="248"/>
      <c r="Z244" s="247"/>
      <c r="AA244" s="247"/>
      <c r="AB244" s="247"/>
      <c r="AC244" s="247"/>
      <c r="AD244" s="247"/>
      <c r="AE244" s="247"/>
      <c r="AF244" s="247"/>
      <c r="AG244" s="247"/>
      <c r="AH244" s="249"/>
      <c r="AI244" s="248"/>
      <c r="AJ244" s="247"/>
      <c r="AK244" s="247"/>
      <c r="AL244" s="247"/>
      <c r="AM244" s="247"/>
      <c r="AN244" s="247"/>
      <c r="AO244" s="247"/>
      <c r="AP244" s="247"/>
      <c r="AQ244" s="247"/>
      <c r="AR244" s="249"/>
      <c r="AS244" s="248"/>
      <c r="AT244" s="247"/>
      <c r="AU244" s="247"/>
      <c r="AV244" s="247"/>
      <c r="AW244" s="247"/>
      <c r="AX244" s="247"/>
      <c r="AY244" s="247"/>
      <c r="AZ244" s="247"/>
      <c r="BA244" s="247"/>
      <c r="BB244" s="249"/>
      <c r="BC244" s="185"/>
      <c r="BD244" s="185"/>
      <c r="BE244" s="185"/>
      <c r="BF244" s="185"/>
      <c r="BG244" s="185"/>
      <c r="BH244" s="185"/>
      <c r="BI244" s="185"/>
      <c r="BJ244" s="185"/>
      <c r="BK244" s="185"/>
      <c r="BL244" s="185"/>
      <c r="BM244" s="185"/>
      <c r="BN244" s="185"/>
      <c r="BO244" s="185"/>
      <c r="BP244" s="185"/>
      <c r="BQ244" s="185"/>
      <c r="BR244" s="185"/>
      <c r="BS244" s="185"/>
      <c r="BT244" s="185"/>
      <c r="BU244" s="185"/>
      <c r="BV244" s="185"/>
    </row>
    <row r="245" customFormat="false" ht="15.75" hidden="true" customHeight="true" outlineLevel="1" collapsed="false">
      <c r="A245" s="270"/>
      <c r="B245" s="275"/>
      <c r="C245" s="66"/>
      <c r="D245" s="241"/>
      <c r="E245" s="203"/>
      <c r="F245" s="203"/>
      <c r="G245" s="203"/>
      <c r="H245" s="203"/>
      <c r="I245" s="203"/>
      <c r="J245" s="203"/>
      <c r="K245" s="203"/>
      <c r="L245" s="203"/>
      <c r="M245" s="203"/>
      <c r="N245" s="203"/>
      <c r="O245" s="204"/>
      <c r="P245" s="203"/>
      <c r="Q245" s="203"/>
      <c r="R245" s="203"/>
      <c r="S245" s="203"/>
      <c r="T245" s="203"/>
      <c r="U245" s="203"/>
      <c r="V245" s="203"/>
      <c r="W245" s="203"/>
      <c r="X245" s="205"/>
      <c r="Y245" s="204"/>
      <c r="Z245" s="203"/>
      <c r="AA245" s="203"/>
      <c r="AB245" s="203"/>
      <c r="AC245" s="203"/>
      <c r="AD245" s="203"/>
      <c r="AE245" s="203"/>
      <c r="AF245" s="203"/>
      <c r="AG245" s="203"/>
      <c r="AH245" s="205"/>
      <c r="AI245" s="204"/>
      <c r="AJ245" s="203"/>
      <c r="AK245" s="203"/>
      <c r="AL245" s="203"/>
      <c r="AM245" s="203"/>
      <c r="AN245" s="203"/>
      <c r="AO245" s="203"/>
      <c r="AP245" s="203"/>
      <c r="AQ245" s="203"/>
      <c r="AR245" s="205"/>
      <c r="AS245" s="204"/>
      <c r="AT245" s="203"/>
      <c r="AU245" s="203"/>
      <c r="AV245" s="203"/>
      <c r="AW245" s="203"/>
      <c r="AX245" s="203"/>
      <c r="AY245" s="203"/>
      <c r="AZ245" s="203"/>
      <c r="BA245" s="203"/>
      <c r="BB245" s="205"/>
      <c r="BC245" s="0"/>
      <c r="BD245" s="0"/>
      <c r="BE245" s="0"/>
      <c r="BF245" s="0"/>
      <c r="BG245" s="0"/>
      <c r="BH245" s="0"/>
      <c r="BI245" s="0"/>
      <c r="BJ245" s="0"/>
      <c r="BK245" s="0"/>
      <c r="BL245" s="0"/>
      <c r="BM245" s="0"/>
      <c r="BN245" s="0"/>
      <c r="BO245" s="0"/>
      <c r="BP245" s="0"/>
      <c r="BQ245" s="0"/>
      <c r="BR245" s="0"/>
      <c r="BS245" s="0"/>
      <c r="BT245" s="0"/>
      <c r="BU245" s="0"/>
      <c r="BV245" s="0"/>
      <c r="BW245" s="0"/>
      <c r="BX245" s="0"/>
      <c r="BY245" s="0"/>
      <c r="BZ245" s="0"/>
      <c r="CA245" s="0"/>
      <c r="CB245" s="0"/>
      <c r="CC245" s="0"/>
      <c r="CD245" s="0"/>
      <c r="CE245" s="0"/>
      <c r="CF245" s="0"/>
      <c r="CG245" s="0"/>
      <c r="CH245" s="0"/>
      <c r="CI245" s="0"/>
      <c r="CJ245" s="0"/>
      <c r="CK245" s="0"/>
      <c r="CL245" s="0"/>
      <c r="CM245" s="0"/>
      <c r="CN245" s="0"/>
      <c r="CO245" s="0"/>
      <c r="CP245" s="0"/>
      <c r="CQ245" s="0"/>
      <c r="CR245" s="0"/>
      <c r="CS245" s="0"/>
      <c r="CT245" s="0"/>
      <c r="CU245" s="0"/>
      <c r="CV245" s="0"/>
      <c r="CW245" s="0"/>
      <c r="CX245" s="0"/>
      <c r="CY245" s="0"/>
      <c r="CZ245" s="0"/>
      <c r="DA245" s="0"/>
      <c r="DB245" s="0"/>
      <c r="DC245" s="0"/>
      <c r="DD245" s="0"/>
      <c r="DE245" s="0"/>
      <c r="DF245" s="0"/>
      <c r="DG245" s="0"/>
      <c r="DH245" s="0"/>
      <c r="DI245" s="0"/>
      <c r="DJ245" s="0"/>
      <c r="DK245" s="0"/>
      <c r="DL245" s="0"/>
      <c r="DM245" s="0"/>
      <c r="DN245" s="0"/>
      <c r="DO245" s="0"/>
      <c r="DP245" s="0"/>
      <c r="DQ245" s="0"/>
      <c r="DR245" s="0"/>
      <c r="DS245" s="0"/>
      <c r="DT245" s="0"/>
      <c r="DU245" s="0"/>
      <c r="DV245" s="0"/>
      <c r="DW245" s="0"/>
      <c r="DX245" s="0"/>
      <c r="DY245" s="0"/>
      <c r="DZ245" s="0"/>
      <c r="EA245" s="0"/>
      <c r="EB245" s="0"/>
      <c r="EC245" s="0"/>
      <c r="ED245" s="0"/>
      <c r="EE245" s="0"/>
      <c r="EF245" s="0"/>
      <c r="EG245" s="0"/>
      <c r="EH245" s="0"/>
      <c r="EI245" s="0"/>
      <c r="EJ245" s="0"/>
      <c r="EK245" s="0"/>
      <c r="EL245" s="0"/>
      <c r="EM245" s="0"/>
      <c r="EN245" s="0"/>
      <c r="EO245" s="0"/>
      <c r="EP245" s="0"/>
      <c r="EQ245" s="0"/>
      <c r="ER245" s="0"/>
      <c r="ES245" s="0"/>
      <c r="ET245" s="0"/>
      <c r="EU245" s="0"/>
      <c r="EV245" s="0"/>
      <c r="EW245" s="0"/>
      <c r="EX245" s="0"/>
      <c r="EY245" s="0"/>
      <c r="EZ245" s="0"/>
      <c r="FA245" s="0"/>
      <c r="FB245" s="0"/>
      <c r="FC245" s="0"/>
      <c r="FD245" s="0"/>
      <c r="FE245" s="0"/>
      <c r="FF245" s="0"/>
      <c r="FG245" s="0"/>
      <c r="FH245" s="0"/>
      <c r="FI245" s="0"/>
      <c r="FJ245" s="0"/>
      <c r="FK245" s="0"/>
      <c r="FL245" s="0"/>
      <c r="FM245" s="0"/>
      <c r="FN245" s="0"/>
      <c r="FO245" s="0"/>
      <c r="FP245" s="0"/>
      <c r="FQ245" s="0"/>
      <c r="FR245" s="0"/>
      <c r="FS245" s="0"/>
      <c r="FT245" s="0"/>
      <c r="FU245" s="0"/>
      <c r="FV245" s="0"/>
      <c r="FW245" s="0"/>
      <c r="FX245" s="0"/>
      <c r="FY245" s="0"/>
      <c r="FZ245" s="0"/>
      <c r="GA245" s="0"/>
      <c r="GB245" s="0"/>
      <c r="GC245" s="0"/>
      <c r="GD245" s="0"/>
      <c r="GE245" s="0"/>
      <c r="GF245" s="0"/>
      <c r="GG245" s="0"/>
      <c r="GH245" s="0"/>
      <c r="GI245" s="0"/>
      <c r="GJ245" s="0"/>
      <c r="GK245" s="0"/>
      <c r="GL245" s="0"/>
      <c r="GM245" s="0"/>
      <c r="GN245" s="0"/>
      <c r="GO245" s="0"/>
      <c r="GP245" s="0"/>
      <c r="GQ245" s="0"/>
      <c r="GR245" s="0"/>
      <c r="GS245" s="0"/>
      <c r="GT245" s="0"/>
      <c r="GU245" s="0"/>
      <c r="GV245" s="0"/>
      <c r="GW245" s="0"/>
      <c r="GX245" s="0"/>
      <c r="GY245" s="0"/>
      <c r="GZ245" s="0"/>
      <c r="HA245" s="0"/>
      <c r="HB245" s="0"/>
      <c r="HC245" s="0"/>
      <c r="HD245" s="0"/>
      <c r="HE245" s="0"/>
      <c r="HF245" s="0"/>
      <c r="HG245" s="0"/>
      <c r="HH245" s="0"/>
      <c r="HI245" s="0"/>
      <c r="HJ245" s="0"/>
      <c r="HK245" s="0"/>
      <c r="HL245" s="0"/>
      <c r="HM245" s="0"/>
      <c r="HN245" s="0"/>
      <c r="HO245" s="0"/>
      <c r="HP245" s="0"/>
      <c r="HQ245" s="0"/>
      <c r="HR245" s="0"/>
      <c r="HS245" s="0"/>
      <c r="HT245" s="0"/>
      <c r="HU245" s="0"/>
      <c r="HV245" s="0"/>
      <c r="HW245" s="0"/>
      <c r="HX245" s="0"/>
      <c r="HY245" s="0"/>
      <c r="HZ245" s="0"/>
      <c r="IA245" s="0"/>
      <c r="IB245" s="0"/>
      <c r="IC245" s="0"/>
      <c r="ID245" s="0"/>
      <c r="IE245" s="0"/>
      <c r="IF245" s="0"/>
      <c r="IG245" s="0"/>
      <c r="IH245" s="0"/>
      <c r="II245" s="0"/>
      <c r="IJ245" s="0"/>
      <c r="IK245" s="0"/>
      <c r="IL245" s="0"/>
      <c r="IM245" s="0"/>
      <c r="IN245" s="0"/>
      <c r="IO245" s="0"/>
      <c r="IP245" s="0"/>
      <c r="IQ245" s="0"/>
      <c r="IR245" s="0"/>
      <c r="IS245" s="0"/>
      <c r="IT245" s="0"/>
      <c r="IU245" s="0"/>
      <c r="IV245" s="0"/>
      <c r="IW245" s="0"/>
      <c r="IX245" s="0"/>
      <c r="IY245" s="0"/>
      <c r="IZ245" s="0"/>
      <c r="JA245" s="0"/>
      <c r="JB245" s="0"/>
      <c r="JC245" s="0"/>
      <c r="JD245" s="0"/>
      <c r="JE245" s="0"/>
      <c r="JF245" s="0"/>
      <c r="JG245" s="0"/>
      <c r="JH245" s="0"/>
      <c r="JI245" s="0"/>
      <c r="JJ245" s="0"/>
      <c r="JK245" s="0"/>
      <c r="JL245" s="0"/>
      <c r="JM245" s="0"/>
      <c r="JN245" s="0"/>
      <c r="JO245" s="0"/>
      <c r="JP245" s="0"/>
      <c r="JQ245" s="0"/>
      <c r="JR245" s="0"/>
      <c r="JS245" s="0"/>
      <c r="JT245" s="0"/>
      <c r="JU245" s="0"/>
      <c r="JV245" s="0"/>
      <c r="JW245" s="0"/>
      <c r="JX245" s="0"/>
      <c r="JY245" s="0"/>
      <c r="JZ245" s="0"/>
      <c r="KA245" s="0"/>
      <c r="KB245" s="0"/>
      <c r="KC245" s="0"/>
      <c r="KD245" s="0"/>
      <c r="KE245" s="0"/>
      <c r="KF245" s="0"/>
      <c r="KG245" s="0"/>
      <c r="KH245" s="0"/>
      <c r="KI245" s="0"/>
      <c r="KJ245" s="0"/>
      <c r="KK245" s="0"/>
      <c r="KL245" s="0"/>
      <c r="KM245" s="0"/>
      <c r="KN245" s="0"/>
      <c r="KO245" s="0"/>
      <c r="KP245" s="0"/>
      <c r="KQ245" s="0"/>
      <c r="KR245" s="0"/>
      <c r="KS245" s="0"/>
      <c r="KT245" s="0"/>
      <c r="KU245" s="0"/>
      <c r="KV245" s="0"/>
      <c r="KW245" s="0"/>
      <c r="KX245" s="0"/>
      <c r="KY245" s="0"/>
      <c r="KZ245" s="0"/>
      <c r="LA245" s="0"/>
      <c r="LB245" s="0"/>
      <c r="LC245" s="0"/>
      <c r="LD245" s="0"/>
      <c r="LE245" s="0"/>
      <c r="LF245" s="0"/>
      <c r="LG245" s="0"/>
      <c r="LH245" s="0"/>
      <c r="LI245" s="0"/>
      <c r="LJ245" s="0"/>
      <c r="LK245" s="0"/>
      <c r="LL245" s="0"/>
      <c r="LM245" s="0"/>
      <c r="LN245" s="0"/>
      <c r="LO245" s="0"/>
      <c r="LP245" s="0"/>
      <c r="LQ245" s="0"/>
      <c r="LR245" s="0"/>
      <c r="LS245" s="0"/>
      <c r="LT245" s="0"/>
      <c r="LU245" s="0"/>
      <c r="LV245" s="0"/>
      <c r="LW245" s="0"/>
      <c r="LX245" s="0"/>
      <c r="LY245" s="0"/>
      <c r="LZ245" s="0"/>
      <c r="MA245" s="0"/>
      <c r="MB245" s="0"/>
      <c r="MC245" s="0"/>
      <c r="MD245" s="0"/>
      <c r="ME245" s="0"/>
      <c r="MF245" s="0"/>
      <c r="MG245" s="0"/>
      <c r="MH245" s="0"/>
      <c r="MI245" s="0"/>
      <c r="MJ245" s="0"/>
      <c r="MK245" s="0"/>
      <c r="ML245" s="0"/>
      <c r="MM245" s="0"/>
      <c r="MN245" s="0"/>
      <c r="MO245" s="0"/>
      <c r="MP245" s="0"/>
      <c r="MQ245" s="0"/>
      <c r="MR245" s="0"/>
      <c r="MS245" s="0"/>
      <c r="MT245" s="0"/>
      <c r="MU245" s="0"/>
      <c r="MV245" s="0"/>
      <c r="MW245" s="0"/>
      <c r="MX245" s="0"/>
      <c r="MY245" s="0"/>
      <c r="MZ245" s="0"/>
      <c r="NA245" s="0"/>
      <c r="NB245" s="0"/>
      <c r="NC245" s="0"/>
      <c r="ND245" s="0"/>
      <c r="NE245" s="0"/>
      <c r="NF245" s="0"/>
      <c r="NG245" s="0"/>
      <c r="NH245" s="0"/>
      <c r="NI245" s="0"/>
      <c r="NJ245" s="0"/>
      <c r="NK245" s="0"/>
      <c r="NL245" s="0"/>
      <c r="NM245" s="0"/>
      <c r="NN245" s="0"/>
      <c r="NO245" s="0"/>
      <c r="NP245" s="0"/>
      <c r="NQ245" s="0"/>
      <c r="NR245" s="0"/>
      <c r="NS245" s="0"/>
      <c r="NT245" s="0"/>
      <c r="NU245" s="0"/>
      <c r="NV245" s="0"/>
      <c r="NW245" s="0"/>
      <c r="NX245" s="0"/>
      <c r="NY245" s="0"/>
      <c r="NZ245" s="0"/>
      <c r="OA245" s="0"/>
      <c r="OB245" s="0"/>
      <c r="OC245" s="0"/>
      <c r="OD245" s="0"/>
      <c r="OE245" s="0"/>
      <c r="OF245" s="0"/>
      <c r="OG245" s="0"/>
      <c r="OH245" s="0"/>
      <c r="OI245" s="0"/>
      <c r="OJ245" s="0"/>
      <c r="OK245" s="0"/>
      <c r="OL245" s="0"/>
      <c r="OM245" s="0"/>
      <c r="ON245" s="0"/>
      <c r="OO245" s="0"/>
      <c r="OP245" s="0"/>
      <c r="OQ245" s="0"/>
      <c r="OR245" s="0"/>
      <c r="OS245" s="0"/>
      <c r="OT245" s="0"/>
      <c r="OU245" s="0"/>
      <c r="OV245" s="0"/>
      <c r="OW245" s="0"/>
      <c r="OX245" s="0"/>
      <c r="OY245" s="0"/>
      <c r="OZ245" s="0"/>
      <c r="PA245" s="0"/>
      <c r="PB245" s="0"/>
      <c r="PC245" s="0"/>
      <c r="PD245" s="0"/>
      <c r="PE245" s="0"/>
      <c r="PF245" s="0"/>
      <c r="PG245" s="0"/>
      <c r="PH245" s="0"/>
      <c r="PI245" s="0"/>
      <c r="PJ245" s="0"/>
      <c r="PK245" s="0"/>
      <c r="PL245" s="0"/>
      <c r="PM245" s="0"/>
      <c r="PN245" s="0"/>
      <c r="PO245" s="0"/>
      <c r="PP245" s="0"/>
      <c r="PQ245" s="0"/>
      <c r="PR245" s="0"/>
      <c r="PS245" s="0"/>
      <c r="PT245" s="0"/>
      <c r="PU245" s="0"/>
      <c r="PV245" s="0"/>
      <c r="PW245" s="0"/>
      <c r="PX245" s="0"/>
      <c r="PY245" s="0"/>
      <c r="PZ245" s="0"/>
      <c r="QA245" s="0"/>
      <c r="QB245" s="0"/>
      <c r="QC245" s="0"/>
      <c r="QD245" s="0"/>
      <c r="QE245" s="0"/>
      <c r="QF245" s="0"/>
      <c r="QG245" s="0"/>
      <c r="QH245" s="0"/>
      <c r="QI245" s="0"/>
      <c r="QJ245" s="0"/>
      <c r="QK245" s="0"/>
      <c r="QL245" s="0"/>
      <c r="QM245" s="0"/>
      <c r="QN245" s="0"/>
      <c r="QO245" s="0"/>
      <c r="QP245" s="0"/>
      <c r="QQ245" s="0"/>
      <c r="QR245" s="0"/>
      <c r="QS245" s="0"/>
      <c r="QT245" s="0"/>
      <c r="QU245" s="0"/>
      <c r="QV245" s="0"/>
      <c r="QW245" s="0"/>
      <c r="QX245" s="0"/>
      <c r="QY245" s="0"/>
      <c r="QZ245" s="0"/>
      <c r="RA245" s="0"/>
      <c r="RB245" s="0"/>
      <c r="RC245" s="0"/>
      <c r="RD245" s="0"/>
      <c r="RE245" s="0"/>
      <c r="RF245" s="0"/>
      <c r="RG245" s="0"/>
      <c r="RH245" s="0"/>
      <c r="RI245" s="0"/>
      <c r="RJ245" s="0"/>
      <c r="RK245" s="0"/>
      <c r="RL245" s="0"/>
      <c r="RM245" s="0"/>
      <c r="RN245" s="0"/>
      <c r="RO245" s="0"/>
      <c r="RP245" s="0"/>
      <c r="RQ245" s="0"/>
      <c r="RR245" s="0"/>
      <c r="RS245" s="0"/>
      <c r="RT245" s="0"/>
      <c r="RU245" s="0"/>
      <c r="RV245" s="0"/>
      <c r="RW245" s="0"/>
      <c r="RX245" s="0"/>
      <c r="RY245" s="0"/>
      <c r="RZ245" s="0"/>
      <c r="SA245" s="0"/>
      <c r="SB245" s="0"/>
      <c r="SC245" s="0"/>
      <c r="SD245" s="0"/>
      <c r="SE245" s="0"/>
      <c r="SF245" s="0"/>
      <c r="SG245" s="0"/>
      <c r="SH245" s="0"/>
      <c r="SI245" s="0"/>
      <c r="SJ245" s="0"/>
      <c r="SK245" s="0"/>
      <c r="SL245" s="0"/>
      <c r="SM245" s="0"/>
      <c r="SN245" s="0"/>
      <c r="SO245" s="0"/>
      <c r="SP245" s="0"/>
      <c r="SQ245" s="0"/>
      <c r="SR245" s="0"/>
      <c r="SS245" s="0"/>
      <c r="ST245" s="0"/>
      <c r="SU245" s="0"/>
      <c r="SV245" s="0"/>
      <c r="SW245" s="0"/>
      <c r="SX245" s="0"/>
      <c r="SY245" s="0"/>
      <c r="SZ245" s="0"/>
      <c r="TA245" s="0"/>
      <c r="TB245" s="0"/>
      <c r="TC245" s="0"/>
      <c r="TD245" s="0"/>
      <c r="TE245" s="0"/>
      <c r="TF245" s="0"/>
      <c r="TG245" s="0"/>
      <c r="TH245" s="0"/>
      <c r="TI245" s="0"/>
      <c r="TJ245" s="0"/>
      <c r="TK245" s="0"/>
      <c r="TL245" s="0"/>
      <c r="TM245" s="0"/>
      <c r="TN245" s="0"/>
      <c r="TO245" s="0"/>
      <c r="TP245" s="0"/>
      <c r="TQ245" s="0"/>
      <c r="TR245" s="0"/>
      <c r="TS245" s="0"/>
      <c r="TT245" s="0"/>
      <c r="TU245" s="0"/>
      <c r="TV245" s="0"/>
      <c r="TW245" s="0"/>
      <c r="TX245" s="0"/>
      <c r="TY245" s="0"/>
      <c r="TZ245" s="0"/>
      <c r="UA245" s="0"/>
      <c r="UB245" s="0"/>
      <c r="UC245" s="0"/>
      <c r="UD245" s="0"/>
      <c r="UE245" s="0"/>
      <c r="UF245" s="0"/>
      <c r="UG245" s="0"/>
      <c r="UH245" s="0"/>
      <c r="UI245" s="0"/>
      <c r="UJ245" s="0"/>
      <c r="UK245" s="0"/>
      <c r="UL245" s="0"/>
      <c r="UM245" s="0"/>
      <c r="UN245" s="0"/>
      <c r="UO245" s="0"/>
      <c r="UP245" s="0"/>
      <c r="UQ245" s="0"/>
      <c r="UR245" s="0"/>
      <c r="US245" s="0"/>
      <c r="UT245" s="0"/>
      <c r="UU245" s="0"/>
      <c r="UV245" s="0"/>
      <c r="UW245" s="0"/>
      <c r="UX245" s="0"/>
      <c r="UY245" s="0"/>
      <c r="UZ245" s="0"/>
      <c r="VA245" s="0"/>
      <c r="VB245" s="0"/>
      <c r="VC245" s="0"/>
      <c r="VD245" s="0"/>
      <c r="VE245" s="0"/>
      <c r="VF245" s="0"/>
      <c r="VG245" s="0"/>
      <c r="VH245" s="0"/>
      <c r="VI245" s="0"/>
      <c r="VJ245" s="0"/>
      <c r="VK245" s="0"/>
      <c r="VL245" s="0"/>
      <c r="VM245" s="0"/>
      <c r="VN245" s="0"/>
      <c r="VO245" s="0"/>
      <c r="VP245" s="0"/>
      <c r="VQ245" s="0"/>
      <c r="VR245" s="0"/>
      <c r="VS245" s="0"/>
      <c r="VT245" s="0"/>
      <c r="VU245" s="0"/>
      <c r="VV245" s="0"/>
      <c r="VW245" s="0"/>
      <c r="VX245" s="0"/>
      <c r="VY245" s="0"/>
      <c r="VZ245" s="0"/>
      <c r="WA245" s="0"/>
      <c r="WB245" s="0"/>
      <c r="WC245" s="0"/>
      <c r="WD245" s="0"/>
      <c r="WE245" s="0"/>
      <c r="WF245" s="0"/>
      <c r="WG245" s="0"/>
      <c r="WH245" s="0"/>
      <c r="WI245" s="0"/>
      <c r="WJ245" s="0"/>
      <c r="WK245" s="0"/>
      <c r="WL245" s="0"/>
      <c r="WM245" s="0"/>
      <c r="WN245" s="0"/>
      <c r="WO245" s="0"/>
      <c r="WP245" s="0"/>
      <c r="WQ245" s="0"/>
      <c r="WR245" s="0"/>
      <c r="WS245" s="0"/>
      <c r="WT245" s="0"/>
      <c r="WU245" s="0"/>
      <c r="WV245" s="0"/>
      <c r="WW245" s="0"/>
      <c r="WX245" s="0"/>
      <c r="WY245" s="0"/>
      <c r="WZ245" s="0"/>
      <c r="XA245" s="0"/>
      <c r="XB245" s="0"/>
      <c r="XC245" s="0"/>
      <c r="XD245" s="0"/>
      <c r="XE245" s="0"/>
      <c r="XF245" s="0"/>
      <c r="XG245" s="0"/>
      <c r="XH245" s="0"/>
      <c r="XI245" s="0"/>
      <c r="XJ245" s="0"/>
      <c r="XK245" s="0"/>
      <c r="XL245" s="0"/>
      <c r="XM245" s="0"/>
      <c r="XN245" s="0"/>
      <c r="XO245" s="0"/>
      <c r="XP245" s="0"/>
      <c r="XQ245" s="0"/>
      <c r="XR245" s="0"/>
      <c r="XS245" s="0"/>
      <c r="XT245" s="0"/>
      <c r="XU245" s="0"/>
      <c r="XV245" s="0"/>
      <c r="XW245" s="0"/>
      <c r="XX245" s="0"/>
      <c r="XY245" s="0"/>
      <c r="XZ245" s="0"/>
      <c r="YA245" s="0"/>
      <c r="YB245" s="0"/>
      <c r="YC245" s="0"/>
      <c r="YD245" s="0"/>
      <c r="YE245" s="0"/>
      <c r="YF245" s="0"/>
      <c r="YG245" s="0"/>
      <c r="YH245" s="0"/>
      <c r="YI245" s="0"/>
      <c r="YJ245" s="0"/>
      <c r="YK245" s="0"/>
      <c r="YL245" s="0"/>
      <c r="YM245" s="0"/>
      <c r="YN245" s="0"/>
      <c r="YO245" s="0"/>
      <c r="YP245" s="0"/>
      <c r="YQ245" s="0"/>
      <c r="YR245" s="0"/>
      <c r="YS245" s="0"/>
      <c r="YT245" s="0"/>
      <c r="YU245" s="0"/>
      <c r="YV245" s="0"/>
      <c r="YW245" s="0"/>
      <c r="YX245" s="0"/>
      <c r="YY245" s="0"/>
      <c r="YZ245" s="0"/>
      <c r="ZA245" s="0"/>
      <c r="ZB245" s="0"/>
      <c r="ZC245" s="0"/>
      <c r="ZD245" s="0"/>
      <c r="ZE245" s="0"/>
      <c r="ZF245" s="0"/>
      <c r="ZG245" s="0"/>
      <c r="ZH245" s="0"/>
      <c r="ZI245" s="0"/>
      <c r="ZJ245" s="0"/>
      <c r="ZK245" s="0"/>
      <c r="ZL245" s="0"/>
      <c r="ZM245" s="0"/>
      <c r="ZN245" s="0"/>
      <c r="ZO245" s="0"/>
      <c r="ZP245" s="0"/>
      <c r="ZQ245" s="0"/>
      <c r="ZR245" s="0"/>
      <c r="ZS245" s="0"/>
      <c r="ZT245" s="0"/>
      <c r="ZU245" s="0"/>
      <c r="ZV245" s="0"/>
      <c r="ZW245" s="0"/>
      <c r="ZX245" s="0"/>
      <c r="ZY245" s="0"/>
      <c r="ZZ245" s="0"/>
      <c r="AAA245" s="0"/>
      <c r="AAB245" s="0"/>
      <c r="AAC245" s="0"/>
      <c r="AAD245" s="0"/>
      <c r="AAE245" s="0"/>
      <c r="AAF245" s="0"/>
      <c r="AAG245" s="0"/>
      <c r="AAH245" s="0"/>
      <c r="AAI245" s="0"/>
      <c r="AAJ245" s="0"/>
      <c r="AAK245" s="0"/>
      <c r="AAL245" s="0"/>
      <c r="AAM245" s="0"/>
      <c r="AAN245" s="0"/>
      <c r="AAO245" s="0"/>
      <c r="AAP245" s="0"/>
      <c r="AAQ245" s="0"/>
      <c r="AAR245" s="0"/>
      <c r="AAS245" s="0"/>
      <c r="AAT245" s="0"/>
      <c r="AAU245" s="0"/>
      <c r="AAV245" s="0"/>
      <c r="AAW245" s="0"/>
      <c r="AAX245" s="0"/>
      <c r="AAY245" s="0"/>
      <c r="AAZ245" s="0"/>
      <c r="ABA245" s="0"/>
      <c r="ABB245" s="0"/>
      <c r="ABC245" s="0"/>
      <c r="ABD245" s="0"/>
      <c r="ABE245" s="0"/>
      <c r="ABF245" s="0"/>
      <c r="ABG245" s="0"/>
      <c r="ABH245" s="0"/>
      <c r="ABI245" s="0"/>
      <c r="ABJ245" s="0"/>
      <c r="ABK245" s="0"/>
      <c r="ABL245" s="0"/>
      <c r="ABM245" s="0"/>
      <c r="ABN245" s="0"/>
      <c r="ABO245" s="0"/>
      <c r="ABP245" s="0"/>
      <c r="ABQ245" s="0"/>
      <c r="ABR245" s="0"/>
      <c r="ABS245" s="0"/>
      <c r="ABT245" s="0"/>
      <c r="ABU245" s="0"/>
      <c r="ABV245" s="0"/>
      <c r="ABW245" s="0"/>
      <c r="ABX245" s="0"/>
      <c r="ABY245" s="0"/>
      <c r="ABZ245" s="0"/>
      <c r="ACA245" s="0"/>
      <c r="ACB245" s="0"/>
      <c r="ACC245" s="0"/>
      <c r="ACD245" s="0"/>
      <c r="ACE245" s="0"/>
      <c r="ACF245" s="0"/>
      <c r="ACG245" s="0"/>
      <c r="ACH245" s="0"/>
      <c r="ACI245" s="0"/>
      <c r="ACJ245" s="0"/>
      <c r="ACK245" s="0"/>
      <c r="ACL245" s="0"/>
      <c r="ACM245" s="0"/>
      <c r="ACN245" s="0"/>
      <c r="ACO245" s="0"/>
      <c r="ACP245" s="0"/>
      <c r="ACQ245" s="0"/>
      <c r="ACR245" s="0"/>
      <c r="ACS245" s="0"/>
      <c r="ACT245" s="0"/>
      <c r="ACU245" s="0"/>
      <c r="ACV245" s="0"/>
      <c r="ACW245" s="0"/>
      <c r="ACX245" s="0"/>
      <c r="ACY245" s="0"/>
      <c r="ACZ245" s="0"/>
      <c r="ADA245" s="0"/>
      <c r="ADB245" s="0"/>
      <c r="ADC245" s="0"/>
      <c r="ADD245" s="0"/>
      <c r="ADE245" s="0"/>
      <c r="ADF245" s="0"/>
      <c r="ADG245" s="0"/>
      <c r="ADH245" s="0"/>
      <c r="ADI245" s="0"/>
      <c r="ADJ245" s="0"/>
      <c r="ADK245" s="0"/>
      <c r="ADL245" s="0"/>
      <c r="ADM245" s="0"/>
      <c r="ADN245" s="0"/>
      <c r="ADO245" s="0"/>
      <c r="ADP245" s="0"/>
      <c r="ADQ245" s="0"/>
      <c r="ADR245" s="0"/>
      <c r="ADS245" s="0"/>
      <c r="ADT245" s="0"/>
      <c r="ADU245" s="0"/>
      <c r="ADV245" s="0"/>
      <c r="ADW245" s="0"/>
      <c r="ADX245" s="0"/>
      <c r="ADY245" s="0"/>
      <c r="ADZ245" s="0"/>
      <c r="AEA245" s="0"/>
      <c r="AEB245" s="0"/>
      <c r="AEC245" s="0"/>
      <c r="AED245" s="0"/>
      <c r="AEE245" s="0"/>
      <c r="AEF245" s="0"/>
      <c r="AEG245" s="0"/>
      <c r="AEH245" s="0"/>
      <c r="AEI245" s="0"/>
      <c r="AEJ245" s="0"/>
      <c r="AEK245" s="0"/>
      <c r="AEL245" s="0"/>
      <c r="AEM245" s="0"/>
      <c r="AEN245" s="0"/>
      <c r="AEO245" s="0"/>
      <c r="AEP245" s="0"/>
      <c r="AEQ245" s="0"/>
      <c r="AER245" s="0"/>
      <c r="AES245" s="0"/>
      <c r="AET245" s="0"/>
      <c r="AEU245" s="0"/>
      <c r="AEV245" s="0"/>
      <c r="AEW245" s="0"/>
      <c r="AEX245" s="0"/>
      <c r="AEY245" s="0"/>
      <c r="AEZ245" s="0"/>
      <c r="AFA245" s="0"/>
      <c r="AFB245" s="0"/>
      <c r="AFC245" s="0"/>
      <c r="AFD245" s="0"/>
      <c r="AFE245" s="0"/>
      <c r="AFF245" s="0"/>
      <c r="AFG245" s="0"/>
      <c r="AFH245" s="0"/>
      <c r="AFI245" s="0"/>
      <c r="AFJ245" s="0"/>
      <c r="AFK245" s="0"/>
      <c r="AFL245" s="0"/>
      <c r="AFM245" s="0"/>
      <c r="AFN245" s="0"/>
      <c r="AFO245" s="0"/>
      <c r="AFP245" s="0"/>
      <c r="AFQ245" s="0"/>
      <c r="AFR245" s="0"/>
      <c r="AFS245" s="0"/>
      <c r="AFT245" s="0"/>
      <c r="AFU245" s="0"/>
      <c r="AFV245" s="0"/>
      <c r="AFW245" s="0"/>
      <c r="AFX245" s="0"/>
      <c r="AFY245" s="0"/>
      <c r="AFZ245" s="0"/>
      <c r="AGA245" s="0"/>
      <c r="AGB245" s="0"/>
      <c r="AGC245" s="0"/>
      <c r="AGD245" s="0"/>
      <c r="AGE245" s="0"/>
      <c r="AGF245" s="0"/>
      <c r="AGG245" s="0"/>
      <c r="AGH245" s="0"/>
      <c r="AGI245" s="0"/>
      <c r="AGJ245" s="0"/>
      <c r="AGK245" s="0"/>
      <c r="AGL245" s="0"/>
      <c r="AGM245" s="0"/>
      <c r="AGN245" s="0"/>
      <c r="AGO245" s="0"/>
      <c r="AGP245" s="0"/>
      <c r="AGQ245" s="0"/>
      <c r="AGR245" s="0"/>
      <c r="AGS245" s="0"/>
      <c r="AGT245" s="0"/>
      <c r="AGU245" s="0"/>
      <c r="AGV245" s="0"/>
      <c r="AGW245" s="0"/>
      <c r="AGX245" s="0"/>
      <c r="AGY245" s="0"/>
      <c r="AGZ245" s="0"/>
      <c r="AHA245" s="0"/>
      <c r="AHB245" s="0"/>
      <c r="AHC245" s="0"/>
      <c r="AHD245" s="0"/>
      <c r="AHE245" s="0"/>
      <c r="AHF245" s="0"/>
      <c r="AHG245" s="0"/>
      <c r="AHH245" s="0"/>
      <c r="AHI245" s="0"/>
      <c r="AHJ245" s="0"/>
      <c r="AHK245" s="0"/>
      <c r="AHL245" s="0"/>
      <c r="AHM245" s="0"/>
      <c r="AHN245" s="0"/>
      <c r="AHO245" s="0"/>
      <c r="AHP245" s="0"/>
      <c r="AHQ245" s="0"/>
      <c r="AHR245" s="0"/>
      <c r="AHS245" s="0"/>
      <c r="AHT245" s="0"/>
      <c r="AHU245" s="0"/>
      <c r="AHV245" s="0"/>
      <c r="AHW245" s="0"/>
      <c r="AHX245" s="0"/>
      <c r="AHY245" s="0"/>
      <c r="AHZ245" s="0"/>
      <c r="AIA245" s="0"/>
      <c r="AIB245" s="0"/>
      <c r="AIC245" s="0"/>
      <c r="AID245" s="0"/>
      <c r="AIE245" s="0"/>
      <c r="AIF245" s="0"/>
      <c r="AIG245" s="0"/>
      <c r="AIH245" s="0"/>
      <c r="AII245" s="0"/>
      <c r="AIJ245" s="0"/>
      <c r="AIK245" s="0"/>
      <c r="AIL245" s="0"/>
      <c r="AIM245" s="0"/>
      <c r="AIN245" s="0"/>
      <c r="AIO245" s="0"/>
      <c r="AIP245" s="0"/>
      <c r="AIQ245" s="0"/>
      <c r="AIR245" s="0"/>
      <c r="AIS245" s="0"/>
      <c r="AIT245" s="0"/>
      <c r="AIU245" s="0"/>
      <c r="AIV245" s="0"/>
      <c r="AIW245" s="0"/>
      <c r="AIX245" s="0"/>
      <c r="AIY245" s="0"/>
      <c r="AIZ245" s="0"/>
      <c r="AJA245" s="0"/>
      <c r="AJB245" s="0"/>
      <c r="AJC245" s="0"/>
      <c r="AJD245" s="0"/>
      <c r="AJE245" s="0"/>
      <c r="AJF245" s="0"/>
      <c r="AJG245" s="0"/>
      <c r="AJH245" s="0"/>
      <c r="AJI245" s="0"/>
      <c r="AJJ245" s="0"/>
      <c r="AJK245" s="0"/>
      <c r="AJL245" s="0"/>
      <c r="AJM245" s="0"/>
      <c r="AJN245" s="0"/>
      <c r="AJO245" s="0"/>
      <c r="AJP245" s="0"/>
      <c r="AJQ245" s="0"/>
      <c r="AJR245" s="0"/>
      <c r="AJS245" s="0"/>
      <c r="AJT245" s="0"/>
      <c r="AJU245" s="0"/>
      <c r="AJV245" s="0"/>
      <c r="AJW245" s="0"/>
      <c r="AJX245" s="0"/>
      <c r="AJY245" s="0"/>
      <c r="AJZ245" s="0"/>
      <c r="AKA245" s="0"/>
      <c r="AKB245" s="0"/>
      <c r="AKC245" s="0"/>
      <c r="AKD245" s="0"/>
      <c r="AKE245" s="0"/>
      <c r="AKF245" s="0"/>
      <c r="AKG245" s="0"/>
      <c r="AKH245" s="0"/>
      <c r="AKI245" s="0"/>
      <c r="AKJ245" s="0"/>
      <c r="AKK245" s="0"/>
      <c r="AKL245" s="0"/>
      <c r="AKM245" s="0"/>
      <c r="AKN245" s="0"/>
      <c r="AKO245" s="0"/>
      <c r="AKP245" s="0"/>
      <c r="AKQ245" s="0"/>
      <c r="AKR245" s="0"/>
      <c r="AKS245" s="0"/>
      <c r="AKT245" s="0"/>
      <c r="AKU245" s="0"/>
      <c r="AKV245" s="0"/>
      <c r="AKW245" s="0"/>
      <c r="AKX245" s="0"/>
      <c r="AKY245" s="0"/>
      <c r="AKZ245" s="0"/>
      <c r="ALA245" s="0"/>
      <c r="ALB245" s="0"/>
      <c r="ALC245" s="0"/>
      <c r="ALD245" s="0"/>
      <c r="ALE245" s="0"/>
      <c r="ALF245" s="0"/>
      <c r="ALG245" s="0"/>
      <c r="ALH245" s="0"/>
      <c r="ALI245" s="0"/>
      <c r="ALJ245" s="0"/>
      <c r="ALK245" s="0"/>
      <c r="ALL245" s="0"/>
      <c r="ALM245" s="0"/>
      <c r="ALN245" s="0"/>
      <c r="ALO245" s="0"/>
      <c r="ALP245" s="0"/>
      <c r="ALQ245" s="0"/>
      <c r="ALR245" s="0"/>
      <c r="ALS245" s="0"/>
      <c r="ALT245" s="0"/>
      <c r="ALU245" s="0"/>
      <c r="ALV245" s="0"/>
      <c r="ALW245" s="0"/>
      <c r="ALX245" s="0"/>
      <c r="ALY245" s="0"/>
      <c r="ALZ245" s="0"/>
      <c r="AMA245" s="0"/>
      <c r="AMB245" s="0"/>
      <c r="AMC245" s="0"/>
      <c r="AMD245" s="0"/>
      <c r="AME245" s="0"/>
      <c r="AMF245" s="0"/>
      <c r="AMG245" s="0"/>
      <c r="AMH245" s="0"/>
      <c r="AMI245" s="0"/>
      <c r="AMJ245" s="0"/>
    </row>
    <row r="246" s="258" customFormat="true" ht="15.75" hidden="true" customHeight="true" outlineLevel="1" collapsed="false">
      <c r="A246" s="270"/>
      <c r="B246" s="279"/>
      <c r="C246" s="210"/>
      <c r="D246" s="242"/>
      <c r="E246" s="211"/>
      <c r="F246" s="211"/>
      <c r="G246" s="211"/>
      <c r="H246" s="211"/>
      <c r="I246" s="211"/>
      <c r="J246" s="211"/>
      <c r="K246" s="211"/>
      <c r="L246" s="211"/>
      <c r="M246" s="211"/>
      <c r="N246" s="211"/>
      <c r="O246" s="227"/>
      <c r="P246" s="211"/>
      <c r="Q246" s="211"/>
      <c r="R246" s="211"/>
      <c r="S246" s="211"/>
      <c r="T246" s="211"/>
      <c r="U246" s="211"/>
      <c r="V246" s="211"/>
      <c r="W246" s="211"/>
      <c r="X246" s="228"/>
      <c r="Y246" s="227"/>
      <c r="Z246" s="211"/>
      <c r="AA246" s="211"/>
      <c r="AB246" s="211"/>
      <c r="AC246" s="211"/>
      <c r="AD246" s="211"/>
      <c r="AE246" s="211"/>
      <c r="AF246" s="211"/>
      <c r="AG246" s="211"/>
      <c r="AH246" s="228"/>
      <c r="AI246" s="227"/>
      <c r="AJ246" s="211"/>
      <c r="AK246" s="211"/>
      <c r="AL246" s="211"/>
      <c r="AM246" s="211"/>
      <c r="AN246" s="211"/>
      <c r="AO246" s="211"/>
      <c r="AP246" s="211"/>
      <c r="AQ246" s="211"/>
      <c r="AR246" s="228"/>
      <c r="AS246" s="227"/>
      <c r="AT246" s="211"/>
      <c r="AU246" s="211"/>
      <c r="AV246" s="211"/>
      <c r="AW246" s="211"/>
      <c r="AX246" s="211"/>
      <c r="AY246" s="211"/>
      <c r="AZ246" s="211"/>
      <c r="BA246" s="211"/>
      <c r="BB246" s="228"/>
      <c r="BC246" s="185"/>
      <c r="BD246" s="185"/>
      <c r="BE246" s="185"/>
      <c r="BF246" s="185"/>
      <c r="BG246" s="185"/>
      <c r="BH246" s="185"/>
      <c r="BI246" s="185"/>
      <c r="BJ246" s="185"/>
      <c r="BK246" s="185"/>
      <c r="BL246" s="185"/>
      <c r="BM246" s="185"/>
      <c r="BN246" s="185"/>
      <c r="BO246" s="185"/>
      <c r="BP246" s="185"/>
      <c r="BQ246" s="185"/>
      <c r="BR246" s="185"/>
      <c r="BS246" s="185"/>
      <c r="BT246" s="185"/>
      <c r="BU246" s="185"/>
      <c r="BV246" s="185"/>
    </row>
    <row r="247" customFormat="false" ht="15.75" hidden="true" customHeight="true" outlineLevel="1" collapsed="false">
      <c r="A247" s="270"/>
      <c r="B247" s="275"/>
      <c r="C247" s="66"/>
      <c r="D247" s="241"/>
      <c r="E247" s="203"/>
      <c r="F247" s="203"/>
      <c r="G247" s="203"/>
      <c r="H247" s="203"/>
      <c r="I247" s="203"/>
      <c r="J247" s="203"/>
      <c r="K247" s="203"/>
      <c r="L247" s="203"/>
      <c r="M247" s="203"/>
      <c r="N247" s="203"/>
      <c r="O247" s="204"/>
      <c r="P247" s="203"/>
      <c r="Q247" s="203"/>
      <c r="R247" s="203"/>
      <c r="S247" s="203"/>
      <c r="T247" s="203"/>
      <c r="U247" s="203"/>
      <c r="V247" s="203"/>
      <c r="W247" s="203"/>
      <c r="X247" s="205"/>
      <c r="Y247" s="204"/>
      <c r="Z247" s="203"/>
      <c r="AA247" s="203"/>
      <c r="AB247" s="203"/>
      <c r="AC247" s="203"/>
      <c r="AD247" s="203"/>
      <c r="AE247" s="203"/>
      <c r="AF247" s="203"/>
      <c r="AG247" s="203"/>
      <c r="AH247" s="205"/>
      <c r="AI247" s="204"/>
      <c r="AJ247" s="203"/>
      <c r="AK247" s="203"/>
      <c r="AL247" s="203"/>
      <c r="AM247" s="203"/>
      <c r="AN247" s="203"/>
      <c r="AO247" s="203"/>
      <c r="AP247" s="203"/>
      <c r="AQ247" s="203"/>
      <c r="AR247" s="205"/>
      <c r="AS247" s="204"/>
      <c r="AT247" s="203"/>
      <c r="AU247" s="203"/>
      <c r="AV247" s="203"/>
      <c r="AW247" s="203"/>
      <c r="AX247" s="203"/>
      <c r="AY247" s="203"/>
      <c r="AZ247" s="203"/>
      <c r="BA247" s="203"/>
      <c r="BB247" s="205"/>
      <c r="BC247" s="0"/>
      <c r="BD247" s="0"/>
      <c r="BE247" s="0"/>
      <c r="BF247" s="0"/>
      <c r="BG247" s="0"/>
      <c r="BH247" s="0"/>
      <c r="BI247" s="0"/>
      <c r="BJ247" s="0"/>
      <c r="BK247" s="0"/>
      <c r="BL247" s="0"/>
      <c r="BM247" s="0"/>
      <c r="BN247" s="0"/>
      <c r="BO247" s="0"/>
      <c r="BP247" s="0"/>
      <c r="BQ247" s="0"/>
      <c r="BR247" s="0"/>
      <c r="BS247" s="0"/>
      <c r="BT247" s="0"/>
      <c r="BU247" s="0"/>
      <c r="BV247" s="0"/>
      <c r="BW247" s="0"/>
      <c r="BX247" s="0"/>
      <c r="BY247" s="0"/>
      <c r="BZ247" s="0"/>
      <c r="CA247" s="0"/>
      <c r="CB247" s="0"/>
      <c r="CC247" s="0"/>
      <c r="CD247" s="0"/>
      <c r="CE247" s="0"/>
      <c r="CF247" s="0"/>
      <c r="CG247" s="0"/>
      <c r="CH247" s="0"/>
      <c r="CI247" s="0"/>
      <c r="CJ247" s="0"/>
      <c r="CK247" s="0"/>
      <c r="CL247" s="0"/>
      <c r="CM247" s="0"/>
      <c r="CN247" s="0"/>
      <c r="CO247" s="0"/>
      <c r="CP247" s="0"/>
      <c r="CQ247" s="0"/>
      <c r="CR247" s="0"/>
      <c r="CS247" s="0"/>
      <c r="CT247" s="0"/>
      <c r="CU247" s="0"/>
      <c r="CV247" s="0"/>
      <c r="CW247" s="0"/>
      <c r="CX247" s="0"/>
      <c r="CY247" s="0"/>
      <c r="CZ247" s="0"/>
      <c r="DA247" s="0"/>
      <c r="DB247" s="0"/>
      <c r="DC247" s="0"/>
      <c r="DD247" s="0"/>
      <c r="DE247" s="0"/>
      <c r="DF247" s="0"/>
      <c r="DG247" s="0"/>
      <c r="DH247" s="0"/>
      <c r="DI247" s="0"/>
      <c r="DJ247" s="0"/>
      <c r="DK247" s="0"/>
      <c r="DL247" s="0"/>
      <c r="DM247" s="0"/>
      <c r="DN247" s="0"/>
      <c r="DO247" s="0"/>
      <c r="DP247" s="0"/>
      <c r="DQ247" s="0"/>
      <c r="DR247" s="0"/>
      <c r="DS247" s="0"/>
      <c r="DT247" s="0"/>
      <c r="DU247" s="0"/>
      <c r="DV247" s="0"/>
      <c r="DW247" s="0"/>
      <c r="DX247" s="0"/>
      <c r="DY247" s="0"/>
      <c r="DZ247" s="0"/>
      <c r="EA247" s="0"/>
      <c r="EB247" s="0"/>
      <c r="EC247" s="0"/>
      <c r="ED247" s="0"/>
      <c r="EE247" s="0"/>
      <c r="EF247" s="0"/>
      <c r="EG247" s="0"/>
      <c r="EH247" s="0"/>
      <c r="EI247" s="0"/>
      <c r="EJ247" s="0"/>
      <c r="EK247" s="0"/>
      <c r="EL247" s="0"/>
      <c r="EM247" s="0"/>
      <c r="EN247" s="0"/>
      <c r="EO247" s="0"/>
      <c r="EP247" s="0"/>
      <c r="EQ247" s="0"/>
      <c r="ER247" s="0"/>
      <c r="ES247" s="0"/>
      <c r="ET247" s="0"/>
      <c r="EU247" s="0"/>
      <c r="EV247" s="0"/>
      <c r="EW247" s="0"/>
      <c r="EX247" s="0"/>
      <c r="EY247" s="0"/>
      <c r="EZ247" s="0"/>
      <c r="FA247" s="0"/>
      <c r="FB247" s="0"/>
      <c r="FC247" s="0"/>
      <c r="FD247" s="0"/>
      <c r="FE247" s="0"/>
      <c r="FF247" s="0"/>
      <c r="FG247" s="0"/>
      <c r="FH247" s="0"/>
      <c r="FI247" s="0"/>
      <c r="FJ247" s="0"/>
      <c r="FK247" s="0"/>
      <c r="FL247" s="0"/>
      <c r="FM247" s="0"/>
      <c r="FN247" s="0"/>
      <c r="FO247" s="0"/>
      <c r="FP247" s="0"/>
      <c r="FQ247" s="0"/>
      <c r="FR247" s="0"/>
      <c r="FS247" s="0"/>
      <c r="FT247" s="0"/>
      <c r="FU247" s="0"/>
      <c r="FV247" s="0"/>
      <c r="FW247" s="0"/>
      <c r="FX247" s="0"/>
      <c r="FY247" s="0"/>
      <c r="FZ247" s="0"/>
      <c r="GA247" s="0"/>
      <c r="GB247" s="0"/>
      <c r="GC247" s="0"/>
      <c r="GD247" s="0"/>
      <c r="GE247" s="0"/>
      <c r="GF247" s="0"/>
      <c r="GG247" s="0"/>
      <c r="GH247" s="0"/>
      <c r="GI247" s="0"/>
      <c r="GJ247" s="0"/>
      <c r="GK247" s="0"/>
      <c r="GL247" s="0"/>
      <c r="GM247" s="0"/>
      <c r="GN247" s="0"/>
      <c r="GO247" s="0"/>
      <c r="GP247" s="0"/>
      <c r="GQ247" s="0"/>
      <c r="GR247" s="0"/>
      <c r="GS247" s="0"/>
      <c r="GT247" s="0"/>
      <c r="GU247" s="0"/>
      <c r="GV247" s="0"/>
      <c r="GW247" s="0"/>
      <c r="GX247" s="0"/>
      <c r="GY247" s="0"/>
      <c r="GZ247" s="0"/>
      <c r="HA247" s="0"/>
      <c r="HB247" s="0"/>
      <c r="HC247" s="0"/>
      <c r="HD247" s="0"/>
      <c r="HE247" s="0"/>
      <c r="HF247" s="0"/>
      <c r="HG247" s="0"/>
      <c r="HH247" s="0"/>
      <c r="HI247" s="0"/>
      <c r="HJ247" s="0"/>
      <c r="HK247" s="0"/>
      <c r="HL247" s="0"/>
      <c r="HM247" s="0"/>
      <c r="HN247" s="0"/>
      <c r="HO247" s="0"/>
      <c r="HP247" s="0"/>
      <c r="HQ247" s="0"/>
      <c r="HR247" s="0"/>
      <c r="HS247" s="0"/>
      <c r="HT247" s="0"/>
      <c r="HU247" s="0"/>
      <c r="HV247" s="0"/>
      <c r="HW247" s="0"/>
      <c r="HX247" s="0"/>
      <c r="HY247" s="0"/>
      <c r="HZ247" s="0"/>
      <c r="IA247" s="0"/>
      <c r="IB247" s="0"/>
      <c r="IC247" s="0"/>
      <c r="ID247" s="0"/>
      <c r="IE247" s="0"/>
      <c r="IF247" s="0"/>
      <c r="IG247" s="0"/>
      <c r="IH247" s="0"/>
      <c r="II247" s="0"/>
      <c r="IJ247" s="0"/>
      <c r="IK247" s="0"/>
      <c r="IL247" s="0"/>
      <c r="IM247" s="0"/>
      <c r="IN247" s="0"/>
      <c r="IO247" s="0"/>
      <c r="IP247" s="0"/>
      <c r="IQ247" s="0"/>
      <c r="IR247" s="0"/>
      <c r="IS247" s="0"/>
      <c r="IT247" s="0"/>
      <c r="IU247" s="0"/>
      <c r="IV247" s="0"/>
      <c r="IW247" s="0"/>
      <c r="IX247" s="0"/>
      <c r="IY247" s="0"/>
      <c r="IZ247" s="0"/>
      <c r="JA247" s="0"/>
      <c r="JB247" s="0"/>
      <c r="JC247" s="0"/>
      <c r="JD247" s="0"/>
      <c r="JE247" s="0"/>
      <c r="JF247" s="0"/>
      <c r="JG247" s="0"/>
      <c r="JH247" s="0"/>
      <c r="JI247" s="0"/>
      <c r="JJ247" s="0"/>
      <c r="JK247" s="0"/>
      <c r="JL247" s="0"/>
      <c r="JM247" s="0"/>
      <c r="JN247" s="0"/>
      <c r="JO247" s="0"/>
      <c r="JP247" s="0"/>
      <c r="JQ247" s="0"/>
      <c r="JR247" s="0"/>
      <c r="JS247" s="0"/>
      <c r="JT247" s="0"/>
      <c r="JU247" s="0"/>
      <c r="JV247" s="0"/>
      <c r="JW247" s="0"/>
      <c r="JX247" s="0"/>
      <c r="JY247" s="0"/>
      <c r="JZ247" s="0"/>
      <c r="KA247" s="0"/>
      <c r="KB247" s="0"/>
      <c r="KC247" s="0"/>
      <c r="KD247" s="0"/>
      <c r="KE247" s="0"/>
      <c r="KF247" s="0"/>
      <c r="KG247" s="0"/>
      <c r="KH247" s="0"/>
      <c r="KI247" s="0"/>
      <c r="KJ247" s="0"/>
      <c r="KK247" s="0"/>
      <c r="KL247" s="0"/>
      <c r="KM247" s="0"/>
      <c r="KN247" s="0"/>
      <c r="KO247" s="0"/>
      <c r="KP247" s="0"/>
      <c r="KQ247" s="0"/>
      <c r="KR247" s="0"/>
      <c r="KS247" s="0"/>
      <c r="KT247" s="0"/>
      <c r="KU247" s="0"/>
      <c r="KV247" s="0"/>
      <c r="KW247" s="0"/>
      <c r="KX247" s="0"/>
      <c r="KY247" s="0"/>
      <c r="KZ247" s="0"/>
      <c r="LA247" s="0"/>
      <c r="LB247" s="0"/>
      <c r="LC247" s="0"/>
      <c r="LD247" s="0"/>
      <c r="LE247" s="0"/>
      <c r="LF247" s="0"/>
      <c r="LG247" s="0"/>
      <c r="LH247" s="0"/>
      <c r="LI247" s="0"/>
      <c r="LJ247" s="0"/>
      <c r="LK247" s="0"/>
      <c r="LL247" s="0"/>
      <c r="LM247" s="0"/>
      <c r="LN247" s="0"/>
      <c r="LO247" s="0"/>
      <c r="LP247" s="0"/>
      <c r="LQ247" s="0"/>
      <c r="LR247" s="0"/>
      <c r="LS247" s="0"/>
      <c r="LT247" s="0"/>
      <c r="LU247" s="0"/>
      <c r="LV247" s="0"/>
      <c r="LW247" s="0"/>
      <c r="LX247" s="0"/>
      <c r="LY247" s="0"/>
      <c r="LZ247" s="0"/>
      <c r="MA247" s="0"/>
      <c r="MB247" s="0"/>
      <c r="MC247" s="0"/>
      <c r="MD247" s="0"/>
      <c r="ME247" s="0"/>
      <c r="MF247" s="0"/>
      <c r="MG247" s="0"/>
      <c r="MH247" s="0"/>
      <c r="MI247" s="0"/>
      <c r="MJ247" s="0"/>
      <c r="MK247" s="0"/>
      <c r="ML247" s="0"/>
      <c r="MM247" s="0"/>
      <c r="MN247" s="0"/>
      <c r="MO247" s="0"/>
      <c r="MP247" s="0"/>
      <c r="MQ247" s="0"/>
      <c r="MR247" s="0"/>
      <c r="MS247" s="0"/>
      <c r="MT247" s="0"/>
      <c r="MU247" s="0"/>
      <c r="MV247" s="0"/>
      <c r="MW247" s="0"/>
      <c r="MX247" s="0"/>
      <c r="MY247" s="0"/>
      <c r="MZ247" s="0"/>
      <c r="NA247" s="0"/>
      <c r="NB247" s="0"/>
      <c r="NC247" s="0"/>
      <c r="ND247" s="0"/>
      <c r="NE247" s="0"/>
      <c r="NF247" s="0"/>
      <c r="NG247" s="0"/>
      <c r="NH247" s="0"/>
      <c r="NI247" s="0"/>
      <c r="NJ247" s="0"/>
      <c r="NK247" s="0"/>
      <c r="NL247" s="0"/>
      <c r="NM247" s="0"/>
      <c r="NN247" s="0"/>
      <c r="NO247" s="0"/>
      <c r="NP247" s="0"/>
      <c r="NQ247" s="0"/>
      <c r="NR247" s="0"/>
      <c r="NS247" s="0"/>
      <c r="NT247" s="0"/>
      <c r="NU247" s="0"/>
      <c r="NV247" s="0"/>
      <c r="NW247" s="0"/>
      <c r="NX247" s="0"/>
      <c r="NY247" s="0"/>
      <c r="NZ247" s="0"/>
      <c r="OA247" s="0"/>
      <c r="OB247" s="0"/>
      <c r="OC247" s="0"/>
      <c r="OD247" s="0"/>
      <c r="OE247" s="0"/>
      <c r="OF247" s="0"/>
      <c r="OG247" s="0"/>
      <c r="OH247" s="0"/>
      <c r="OI247" s="0"/>
      <c r="OJ247" s="0"/>
      <c r="OK247" s="0"/>
      <c r="OL247" s="0"/>
      <c r="OM247" s="0"/>
      <c r="ON247" s="0"/>
      <c r="OO247" s="0"/>
      <c r="OP247" s="0"/>
      <c r="OQ247" s="0"/>
      <c r="OR247" s="0"/>
      <c r="OS247" s="0"/>
      <c r="OT247" s="0"/>
      <c r="OU247" s="0"/>
      <c r="OV247" s="0"/>
      <c r="OW247" s="0"/>
      <c r="OX247" s="0"/>
      <c r="OY247" s="0"/>
      <c r="OZ247" s="0"/>
      <c r="PA247" s="0"/>
      <c r="PB247" s="0"/>
      <c r="PC247" s="0"/>
      <c r="PD247" s="0"/>
      <c r="PE247" s="0"/>
      <c r="PF247" s="0"/>
      <c r="PG247" s="0"/>
      <c r="PH247" s="0"/>
      <c r="PI247" s="0"/>
      <c r="PJ247" s="0"/>
      <c r="PK247" s="0"/>
      <c r="PL247" s="0"/>
      <c r="PM247" s="0"/>
      <c r="PN247" s="0"/>
      <c r="PO247" s="0"/>
      <c r="PP247" s="0"/>
      <c r="PQ247" s="0"/>
      <c r="PR247" s="0"/>
      <c r="PS247" s="0"/>
      <c r="PT247" s="0"/>
      <c r="PU247" s="0"/>
      <c r="PV247" s="0"/>
      <c r="PW247" s="0"/>
      <c r="PX247" s="0"/>
      <c r="PY247" s="0"/>
      <c r="PZ247" s="0"/>
      <c r="QA247" s="0"/>
      <c r="QB247" s="0"/>
      <c r="QC247" s="0"/>
      <c r="QD247" s="0"/>
      <c r="QE247" s="0"/>
      <c r="QF247" s="0"/>
      <c r="QG247" s="0"/>
      <c r="QH247" s="0"/>
      <c r="QI247" s="0"/>
      <c r="QJ247" s="0"/>
      <c r="QK247" s="0"/>
      <c r="QL247" s="0"/>
      <c r="QM247" s="0"/>
      <c r="QN247" s="0"/>
      <c r="QO247" s="0"/>
      <c r="QP247" s="0"/>
      <c r="QQ247" s="0"/>
      <c r="QR247" s="0"/>
      <c r="QS247" s="0"/>
      <c r="QT247" s="0"/>
      <c r="QU247" s="0"/>
      <c r="QV247" s="0"/>
      <c r="QW247" s="0"/>
      <c r="QX247" s="0"/>
      <c r="QY247" s="0"/>
      <c r="QZ247" s="0"/>
      <c r="RA247" s="0"/>
      <c r="RB247" s="0"/>
      <c r="RC247" s="0"/>
      <c r="RD247" s="0"/>
      <c r="RE247" s="0"/>
      <c r="RF247" s="0"/>
      <c r="RG247" s="0"/>
      <c r="RH247" s="0"/>
      <c r="RI247" s="0"/>
      <c r="RJ247" s="0"/>
      <c r="RK247" s="0"/>
      <c r="RL247" s="0"/>
      <c r="RM247" s="0"/>
      <c r="RN247" s="0"/>
      <c r="RO247" s="0"/>
      <c r="RP247" s="0"/>
      <c r="RQ247" s="0"/>
      <c r="RR247" s="0"/>
      <c r="RS247" s="0"/>
      <c r="RT247" s="0"/>
      <c r="RU247" s="0"/>
      <c r="RV247" s="0"/>
      <c r="RW247" s="0"/>
      <c r="RX247" s="0"/>
      <c r="RY247" s="0"/>
      <c r="RZ247" s="0"/>
      <c r="SA247" s="0"/>
      <c r="SB247" s="0"/>
      <c r="SC247" s="0"/>
      <c r="SD247" s="0"/>
      <c r="SE247" s="0"/>
      <c r="SF247" s="0"/>
      <c r="SG247" s="0"/>
      <c r="SH247" s="0"/>
      <c r="SI247" s="0"/>
      <c r="SJ247" s="0"/>
      <c r="SK247" s="0"/>
      <c r="SL247" s="0"/>
      <c r="SM247" s="0"/>
      <c r="SN247" s="0"/>
      <c r="SO247" s="0"/>
      <c r="SP247" s="0"/>
      <c r="SQ247" s="0"/>
      <c r="SR247" s="0"/>
      <c r="SS247" s="0"/>
      <c r="ST247" s="0"/>
      <c r="SU247" s="0"/>
      <c r="SV247" s="0"/>
      <c r="SW247" s="0"/>
      <c r="SX247" s="0"/>
      <c r="SY247" s="0"/>
      <c r="SZ247" s="0"/>
      <c r="TA247" s="0"/>
      <c r="TB247" s="0"/>
      <c r="TC247" s="0"/>
      <c r="TD247" s="0"/>
      <c r="TE247" s="0"/>
      <c r="TF247" s="0"/>
      <c r="TG247" s="0"/>
      <c r="TH247" s="0"/>
      <c r="TI247" s="0"/>
      <c r="TJ247" s="0"/>
      <c r="TK247" s="0"/>
      <c r="TL247" s="0"/>
      <c r="TM247" s="0"/>
      <c r="TN247" s="0"/>
      <c r="TO247" s="0"/>
      <c r="TP247" s="0"/>
      <c r="TQ247" s="0"/>
      <c r="TR247" s="0"/>
      <c r="TS247" s="0"/>
      <c r="TT247" s="0"/>
      <c r="TU247" s="0"/>
      <c r="TV247" s="0"/>
      <c r="TW247" s="0"/>
      <c r="TX247" s="0"/>
      <c r="TY247" s="0"/>
      <c r="TZ247" s="0"/>
      <c r="UA247" s="0"/>
      <c r="UB247" s="0"/>
      <c r="UC247" s="0"/>
      <c r="UD247" s="0"/>
      <c r="UE247" s="0"/>
      <c r="UF247" s="0"/>
      <c r="UG247" s="0"/>
      <c r="UH247" s="0"/>
      <c r="UI247" s="0"/>
      <c r="UJ247" s="0"/>
      <c r="UK247" s="0"/>
      <c r="UL247" s="0"/>
      <c r="UM247" s="0"/>
      <c r="UN247" s="0"/>
      <c r="UO247" s="0"/>
      <c r="UP247" s="0"/>
      <c r="UQ247" s="0"/>
      <c r="UR247" s="0"/>
      <c r="US247" s="0"/>
      <c r="UT247" s="0"/>
      <c r="UU247" s="0"/>
      <c r="UV247" s="0"/>
      <c r="UW247" s="0"/>
      <c r="UX247" s="0"/>
      <c r="UY247" s="0"/>
      <c r="UZ247" s="0"/>
      <c r="VA247" s="0"/>
      <c r="VB247" s="0"/>
      <c r="VC247" s="0"/>
      <c r="VD247" s="0"/>
      <c r="VE247" s="0"/>
      <c r="VF247" s="0"/>
      <c r="VG247" s="0"/>
      <c r="VH247" s="0"/>
      <c r="VI247" s="0"/>
      <c r="VJ247" s="0"/>
      <c r="VK247" s="0"/>
      <c r="VL247" s="0"/>
      <c r="VM247" s="0"/>
      <c r="VN247" s="0"/>
      <c r="VO247" s="0"/>
      <c r="VP247" s="0"/>
      <c r="VQ247" s="0"/>
      <c r="VR247" s="0"/>
      <c r="VS247" s="0"/>
      <c r="VT247" s="0"/>
      <c r="VU247" s="0"/>
      <c r="VV247" s="0"/>
      <c r="VW247" s="0"/>
      <c r="VX247" s="0"/>
      <c r="VY247" s="0"/>
      <c r="VZ247" s="0"/>
      <c r="WA247" s="0"/>
      <c r="WB247" s="0"/>
      <c r="WC247" s="0"/>
      <c r="WD247" s="0"/>
      <c r="WE247" s="0"/>
      <c r="WF247" s="0"/>
      <c r="WG247" s="0"/>
      <c r="WH247" s="0"/>
      <c r="WI247" s="0"/>
      <c r="WJ247" s="0"/>
      <c r="WK247" s="0"/>
      <c r="WL247" s="0"/>
      <c r="WM247" s="0"/>
      <c r="WN247" s="0"/>
      <c r="WO247" s="0"/>
      <c r="WP247" s="0"/>
      <c r="WQ247" s="0"/>
      <c r="WR247" s="0"/>
      <c r="WS247" s="0"/>
      <c r="WT247" s="0"/>
      <c r="WU247" s="0"/>
      <c r="WV247" s="0"/>
      <c r="WW247" s="0"/>
      <c r="WX247" s="0"/>
      <c r="WY247" s="0"/>
      <c r="WZ247" s="0"/>
      <c r="XA247" s="0"/>
      <c r="XB247" s="0"/>
      <c r="XC247" s="0"/>
      <c r="XD247" s="0"/>
      <c r="XE247" s="0"/>
      <c r="XF247" s="0"/>
      <c r="XG247" s="0"/>
      <c r="XH247" s="0"/>
      <c r="XI247" s="0"/>
      <c r="XJ247" s="0"/>
      <c r="XK247" s="0"/>
      <c r="XL247" s="0"/>
      <c r="XM247" s="0"/>
      <c r="XN247" s="0"/>
      <c r="XO247" s="0"/>
      <c r="XP247" s="0"/>
      <c r="XQ247" s="0"/>
      <c r="XR247" s="0"/>
      <c r="XS247" s="0"/>
      <c r="XT247" s="0"/>
      <c r="XU247" s="0"/>
      <c r="XV247" s="0"/>
      <c r="XW247" s="0"/>
      <c r="XX247" s="0"/>
      <c r="XY247" s="0"/>
      <c r="XZ247" s="0"/>
      <c r="YA247" s="0"/>
      <c r="YB247" s="0"/>
      <c r="YC247" s="0"/>
      <c r="YD247" s="0"/>
      <c r="YE247" s="0"/>
      <c r="YF247" s="0"/>
      <c r="YG247" s="0"/>
      <c r="YH247" s="0"/>
      <c r="YI247" s="0"/>
      <c r="YJ247" s="0"/>
      <c r="YK247" s="0"/>
      <c r="YL247" s="0"/>
      <c r="YM247" s="0"/>
      <c r="YN247" s="0"/>
      <c r="YO247" s="0"/>
      <c r="YP247" s="0"/>
      <c r="YQ247" s="0"/>
      <c r="YR247" s="0"/>
      <c r="YS247" s="0"/>
      <c r="YT247" s="0"/>
      <c r="YU247" s="0"/>
      <c r="YV247" s="0"/>
      <c r="YW247" s="0"/>
      <c r="YX247" s="0"/>
      <c r="YY247" s="0"/>
      <c r="YZ247" s="0"/>
      <c r="ZA247" s="0"/>
      <c r="ZB247" s="0"/>
      <c r="ZC247" s="0"/>
      <c r="ZD247" s="0"/>
      <c r="ZE247" s="0"/>
      <c r="ZF247" s="0"/>
      <c r="ZG247" s="0"/>
      <c r="ZH247" s="0"/>
      <c r="ZI247" s="0"/>
      <c r="ZJ247" s="0"/>
      <c r="ZK247" s="0"/>
      <c r="ZL247" s="0"/>
      <c r="ZM247" s="0"/>
      <c r="ZN247" s="0"/>
      <c r="ZO247" s="0"/>
      <c r="ZP247" s="0"/>
      <c r="ZQ247" s="0"/>
      <c r="ZR247" s="0"/>
      <c r="ZS247" s="0"/>
      <c r="ZT247" s="0"/>
      <c r="ZU247" s="0"/>
      <c r="ZV247" s="0"/>
      <c r="ZW247" s="0"/>
      <c r="ZX247" s="0"/>
      <c r="ZY247" s="0"/>
      <c r="ZZ247" s="0"/>
      <c r="AAA247" s="0"/>
      <c r="AAB247" s="0"/>
      <c r="AAC247" s="0"/>
      <c r="AAD247" s="0"/>
      <c r="AAE247" s="0"/>
      <c r="AAF247" s="0"/>
      <c r="AAG247" s="0"/>
      <c r="AAH247" s="0"/>
      <c r="AAI247" s="0"/>
      <c r="AAJ247" s="0"/>
      <c r="AAK247" s="0"/>
      <c r="AAL247" s="0"/>
      <c r="AAM247" s="0"/>
      <c r="AAN247" s="0"/>
      <c r="AAO247" s="0"/>
      <c r="AAP247" s="0"/>
      <c r="AAQ247" s="0"/>
      <c r="AAR247" s="0"/>
      <c r="AAS247" s="0"/>
      <c r="AAT247" s="0"/>
      <c r="AAU247" s="0"/>
      <c r="AAV247" s="0"/>
      <c r="AAW247" s="0"/>
      <c r="AAX247" s="0"/>
      <c r="AAY247" s="0"/>
      <c r="AAZ247" s="0"/>
      <c r="ABA247" s="0"/>
      <c r="ABB247" s="0"/>
      <c r="ABC247" s="0"/>
      <c r="ABD247" s="0"/>
      <c r="ABE247" s="0"/>
      <c r="ABF247" s="0"/>
      <c r="ABG247" s="0"/>
      <c r="ABH247" s="0"/>
      <c r="ABI247" s="0"/>
      <c r="ABJ247" s="0"/>
      <c r="ABK247" s="0"/>
      <c r="ABL247" s="0"/>
      <c r="ABM247" s="0"/>
      <c r="ABN247" s="0"/>
      <c r="ABO247" s="0"/>
      <c r="ABP247" s="0"/>
      <c r="ABQ247" s="0"/>
      <c r="ABR247" s="0"/>
      <c r="ABS247" s="0"/>
      <c r="ABT247" s="0"/>
      <c r="ABU247" s="0"/>
      <c r="ABV247" s="0"/>
      <c r="ABW247" s="0"/>
      <c r="ABX247" s="0"/>
      <c r="ABY247" s="0"/>
      <c r="ABZ247" s="0"/>
      <c r="ACA247" s="0"/>
      <c r="ACB247" s="0"/>
      <c r="ACC247" s="0"/>
      <c r="ACD247" s="0"/>
      <c r="ACE247" s="0"/>
      <c r="ACF247" s="0"/>
      <c r="ACG247" s="0"/>
      <c r="ACH247" s="0"/>
      <c r="ACI247" s="0"/>
      <c r="ACJ247" s="0"/>
      <c r="ACK247" s="0"/>
      <c r="ACL247" s="0"/>
      <c r="ACM247" s="0"/>
      <c r="ACN247" s="0"/>
      <c r="ACO247" s="0"/>
      <c r="ACP247" s="0"/>
      <c r="ACQ247" s="0"/>
      <c r="ACR247" s="0"/>
      <c r="ACS247" s="0"/>
      <c r="ACT247" s="0"/>
      <c r="ACU247" s="0"/>
      <c r="ACV247" s="0"/>
      <c r="ACW247" s="0"/>
      <c r="ACX247" s="0"/>
      <c r="ACY247" s="0"/>
      <c r="ACZ247" s="0"/>
      <c r="ADA247" s="0"/>
      <c r="ADB247" s="0"/>
      <c r="ADC247" s="0"/>
      <c r="ADD247" s="0"/>
      <c r="ADE247" s="0"/>
      <c r="ADF247" s="0"/>
      <c r="ADG247" s="0"/>
      <c r="ADH247" s="0"/>
      <c r="ADI247" s="0"/>
      <c r="ADJ247" s="0"/>
      <c r="ADK247" s="0"/>
      <c r="ADL247" s="0"/>
      <c r="ADM247" s="0"/>
      <c r="ADN247" s="0"/>
      <c r="ADO247" s="0"/>
      <c r="ADP247" s="0"/>
      <c r="ADQ247" s="0"/>
      <c r="ADR247" s="0"/>
      <c r="ADS247" s="0"/>
      <c r="ADT247" s="0"/>
      <c r="ADU247" s="0"/>
      <c r="ADV247" s="0"/>
      <c r="ADW247" s="0"/>
      <c r="ADX247" s="0"/>
      <c r="ADY247" s="0"/>
      <c r="ADZ247" s="0"/>
      <c r="AEA247" s="0"/>
      <c r="AEB247" s="0"/>
      <c r="AEC247" s="0"/>
      <c r="AED247" s="0"/>
      <c r="AEE247" s="0"/>
      <c r="AEF247" s="0"/>
      <c r="AEG247" s="0"/>
      <c r="AEH247" s="0"/>
      <c r="AEI247" s="0"/>
      <c r="AEJ247" s="0"/>
      <c r="AEK247" s="0"/>
      <c r="AEL247" s="0"/>
      <c r="AEM247" s="0"/>
      <c r="AEN247" s="0"/>
      <c r="AEO247" s="0"/>
      <c r="AEP247" s="0"/>
      <c r="AEQ247" s="0"/>
      <c r="AER247" s="0"/>
      <c r="AES247" s="0"/>
      <c r="AET247" s="0"/>
      <c r="AEU247" s="0"/>
      <c r="AEV247" s="0"/>
      <c r="AEW247" s="0"/>
      <c r="AEX247" s="0"/>
      <c r="AEY247" s="0"/>
      <c r="AEZ247" s="0"/>
      <c r="AFA247" s="0"/>
      <c r="AFB247" s="0"/>
      <c r="AFC247" s="0"/>
      <c r="AFD247" s="0"/>
      <c r="AFE247" s="0"/>
      <c r="AFF247" s="0"/>
      <c r="AFG247" s="0"/>
      <c r="AFH247" s="0"/>
      <c r="AFI247" s="0"/>
      <c r="AFJ247" s="0"/>
      <c r="AFK247" s="0"/>
      <c r="AFL247" s="0"/>
      <c r="AFM247" s="0"/>
      <c r="AFN247" s="0"/>
      <c r="AFO247" s="0"/>
      <c r="AFP247" s="0"/>
      <c r="AFQ247" s="0"/>
      <c r="AFR247" s="0"/>
      <c r="AFS247" s="0"/>
      <c r="AFT247" s="0"/>
      <c r="AFU247" s="0"/>
      <c r="AFV247" s="0"/>
      <c r="AFW247" s="0"/>
      <c r="AFX247" s="0"/>
      <c r="AFY247" s="0"/>
      <c r="AFZ247" s="0"/>
      <c r="AGA247" s="0"/>
      <c r="AGB247" s="0"/>
      <c r="AGC247" s="0"/>
      <c r="AGD247" s="0"/>
      <c r="AGE247" s="0"/>
      <c r="AGF247" s="0"/>
      <c r="AGG247" s="0"/>
      <c r="AGH247" s="0"/>
      <c r="AGI247" s="0"/>
      <c r="AGJ247" s="0"/>
      <c r="AGK247" s="0"/>
      <c r="AGL247" s="0"/>
      <c r="AGM247" s="0"/>
      <c r="AGN247" s="0"/>
      <c r="AGO247" s="0"/>
      <c r="AGP247" s="0"/>
      <c r="AGQ247" s="0"/>
      <c r="AGR247" s="0"/>
      <c r="AGS247" s="0"/>
      <c r="AGT247" s="0"/>
      <c r="AGU247" s="0"/>
      <c r="AGV247" s="0"/>
      <c r="AGW247" s="0"/>
      <c r="AGX247" s="0"/>
      <c r="AGY247" s="0"/>
      <c r="AGZ247" s="0"/>
      <c r="AHA247" s="0"/>
      <c r="AHB247" s="0"/>
      <c r="AHC247" s="0"/>
      <c r="AHD247" s="0"/>
      <c r="AHE247" s="0"/>
      <c r="AHF247" s="0"/>
      <c r="AHG247" s="0"/>
      <c r="AHH247" s="0"/>
      <c r="AHI247" s="0"/>
      <c r="AHJ247" s="0"/>
      <c r="AHK247" s="0"/>
      <c r="AHL247" s="0"/>
      <c r="AHM247" s="0"/>
      <c r="AHN247" s="0"/>
      <c r="AHO247" s="0"/>
      <c r="AHP247" s="0"/>
      <c r="AHQ247" s="0"/>
      <c r="AHR247" s="0"/>
      <c r="AHS247" s="0"/>
      <c r="AHT247" s="0"/>
      <c r="AHU247" s="0"/>
      <c r="AHV247" s="0"/>
      <c r="AHW247" s="0"/>
      <c r="AHX247" s="0"/>
      <c r="AHY247" s="0"/>
      <c r="AHZ247" s="0"/>
      <c r="AIA247" s="0"/>
      <c r="AIB247" s="0"/>
      <c r="AIC247" s="0"/>
      <c r="AID247" s="0"/>
      <c r="AIE247" s="0"/>
      <c r="AIF247" s="0"/>
      <c r="AIG247" s="0"/>
      <c r="AIH247" s="0"/>
      <c r="AII247" s="0"/>
      <c r="AIJ247" s="0"/>
      <c r="AIK247" s="0"/>
      <c r="AIL247" s="0"/>
      <c r="AIM247" s="0"/>
      <c r="AIN247" s="0"/>
      <c r="AIO247" s="0"/>
      <c r="AIP247" s="0"/>
      <c r="AIQ247" s="0"/>
      <c r="AIR247" s="0"/>
      <c r="AIS247" s="0"/>
      <c r="AIT247" s="0"/>
      <c r="AIU247" s="0"/>
      <c r="AIV247" s="0"/>
      <c r="AIW247" s="0"/>
      <c r="AIX247" s="0"/>
      <c r="AIY247" s="0"/>
      <c r="AIZ247" s="0"/>
      <c r="AJA247" s="0"/>
      <c r="AJB247" s="0"/>
      <c r="AJC247" s="0"/>
      <c r="AJD247" s="0"/>
      <c r="AJE247" s="0"/>
      <c r="AJF247" s="0"/>
      <c r="AJG247" s="0"/>
      <c r="AJH247" s="0"/>
      <c r="AJI247" s="0"/>
      <c r="AJJ247" s="0"/>
      <c r="AJK247" s="0"/>
      <c r="AJL247" s="0"/>
      <c r="AJM247" s="0"/>
      <c r="AJN247" s="0"/>
      <c r="AJO247" s="0"/>
      <c r="AJP247" s="0"/>
      <c r="AJQ247" s="0"/>
      <c r="AJR247" s="0"/>
      <c r="AJS247" s="0"/>
      <c r="AJT247" s="0"/>
      <c r="AJU247" s="0"/>
      <c r="AJV247" s="0"/>
      <c r="AJW247" s="0"/>
      <c r="AJX247" s="0"/>
      <c r="AJY247" s="0"/>
      <c r="AJZ247" s="0"/>
      <c r="AKA247" s="0"/>
      <c r="AKB247" s="0"/>
      <c r="AKC247" s="0"/>
      <c r="AKD247" s="0"/>
      <c r="AKE247" s="0"/>
      <c r="AKF247" s="0"/>
      <c r="AKG247" s="0"/>
      <c r="AKH247" s="0"/>
      <c r="AKI247" s="0"/>
      <c r="AKJ247" s="0"/>
      <c r="AKK247" s="0"/>
      <c r="AKL247" s="0"/>
      <c r="AKM247" s="0"/>
      <c r="AKN247" s="0"/>
      <c r="AKO247" s="0"/>
      <c r="AKP247" s="0"/>
      <c r="AKQ247" s="0"/>
      <c r="AKR247" s="0"/>
      <c r="AKS247" s="0"/>
      <c r="AKT247" s="0"/>
      <c r="AKU247" s="0"/>
      <c r="AKV247" s="0"/>
      <c r="AKW247" s="0"/>
      <c r="AKX247" s="0"/>
      <c r="AKY247" s="0"/>
      <c r="AKZ247" s="0"/>
      <c r="ALA247" s="0"/>
      <c r="ALB247" s="0"/>
      <c r="ALC247" s="0"/>
      <c r="ALD247" s="0"/>
      <c r="ALE247" s="0"/>
      <c r="ALF247" s="0"/>
      <c r="ALG247" s="0"/>
      <c r="ALH247" s="0"/>
      <c r="ALI247" s="0"/>
      <c r="ALJ247" s="0"/>
      <c r="ALK247" s="0"/>
      <c r="ALL247" s="0"/>
      <c r="ALM247" s="0"/>
      <c r="ALN247" s="0"/>
      <c r="ALO247" s="0"/>
      <c r="ALP247" s="0"/>
      <c r="ALQ247" s="0"/>
      <c r="ALR247" s="0"/>
      <c r="ALS247" s="0"/>
      <c r="ALT247" s="0"/>
      <c r="ALU247" s="0"/>
      <c r="ALV247" s="0"/>
      <c r="ALW247" s="0"/>
      <c r="ALX247" s="0"/>
      <c r="ALY247" s="0"/>
      <c r="ALZ247" s="0"/>
      <c r="AMA247" s="0"/>
      <c r="AMB247" s="0"/>
      <c r="AMC247" s="0"/>
      <c r="AMD247" s="0"/>
      <c r="AME247" s="0"/>
      <c r="AMF247" s="0"/>
      <c r="AMG247" s="0"/>
      <c r="AMH247" s="0"/>
      <c r="AMI247" s="0"/>
      <c r="AMJ247" s="0"/>
    </row>
    <row r="248" s="258" customFormat="true" ht="15.75" hidden="true" customHeight="true" outlineLevel="1" collapsed="false">
      <c r="A248" s="270"/>
      <c r="B248" s="279"/>
      <c r="C248" s="210"/>
      <c r="D248" s="242"/>
      <c r="E248" s="211"/>
      <c r="F248" s="211"/>
      <c r="G248" s="211"/>
      <c r="H248" s="211"/>
      <c r="I248" s="211"/>
      <c r="J248" s="211"/>
      <c r="K248" s="211"/>
      <c r="L248" s="211"/>
      <c r="M248" s="211"/>
      <c r="N248" s="211"/>
      <c r="O248" s="227"/>
      <c r="P248" s="211"/>
      <c r="Q248" s="211"/>
      <c r="R248" s="211"/>
      <c r="S248" s="211"/>
      <c r="T248" s="211"/>
      <c r="U248" s="211"/>
      <c r="V248" s="211"/>
      <c r="W248" s="211"/>
      <c r="X248" s="228"/>
      <c r="Y248" s="227"/>
      <c r="Z248" s="211"/>
      <c r="AA248" s="211"/>
      <c r="AB248" s="211"/>
      <c r="AC248" s="211"/>
      <c r="AD248" s="211"/>
      <c r="AE248" s="211"/>
      <c r="AF248" s="211"/>
      <c r="AG248" s="211"/>
      <c r="AH248" s="228"/>
      <c r="AI248" s="227"/>
      <c r="AJ248" s="211"/>
      <c r="AK248" s="211"/>
      <c r="AL248" s="211"/>
      <c r="AM248" s="211"/>
      <c r="AN248" s="211"/>
      <c r="AO248" s="211"/>
      <c r="AP248" s="211"/>
      <c r="AQ248" s="211"/>
      <c r="AR248" s="228"/>
      <c r="AS248" s="227"/>
      <c r="AT248" s="211"/>
      <c r="AU248" s="211"/>
      <c r="AV248" s="211"/>
      <c r="AW248" s="211"/>
      <c r="AX248" s="211"/>
      <c r="AY248" s="211"/>
      <c r="AZ248" s="211"/>
      <c r="BA248" s="211"/>
      <c r="BB248" s="228"/>
      <c r="BC248" s="185"/>
      <c r="BD248" s="185"/>
      <c r="BE248" s="185"/>
      <c r="BF248" s="185"/>
      <c r="BG248" s="185"/>
      <c r="BH248" s="185"/>
      <c r="BI248" s="185"/>
      <c r="BJ248" s="185"/>
      <c r="BK248" s="185"/>
      <c r="BL248" s="185"/>
      <c r="BM248" s="185"/>
      <c r="BN248" s="185"/>
      <c r="BO248" s="185"/>
      <c r="BP248" s="185"/>
      <c r="BQ248" s="185"/>
      <c r="BR248" s="185"/>
      <c r="BS248" s="185"/>
      <c r="BT248" s="185"/>
      <c r="BU248" s="185"/>
      <c r="BV248" s="185"/>
    </row>
    <row r="249" customFormat="false" ht="15" hidden="false" customHeight="true" outlineLevel="0" collapsed="false">
      <c r="A249" s="270"/>
      <c r="B249" s="47"/>
      <c r="C249" s="47"/>
      <c r="D249" s="47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25"/>
      <c r="P249" s="23"/>
      <c r="Q249" s="23"/>
      <c r="R249" s="23"/>
      <c r="S249" s="23"/>
      <c r="T249" s="23"/>
      <c r="U249" s="23"/>
      <c r="V249" s="23"/>
      <c r="W249" s="23"/>
      <c r="X249" s="24"/>
      <c r="Y249" s="225"/>
      <c r="Z249" s="23"/>
      <c r="AA249" s="23"/>
      <c r="AB249" s="23"/>
      <c r="AC249" s="23"/>
      <c r="AD249" s="23"/>
      <c r="AE249" s="23"/>
      <c r="AF249" s="23"/>
      <c r="AG249" s="23"/>
      <c r="AH249" s="24"/>
      <c r="AI249" s="225"/>
      <c r="AJ249" s="23"/>
      <c r="AK249" s="23"/>
      <c r="AL249" s="23"/>
      <c r="AM249" s="23"/>
      <c r="AN249" s="23"/>
      <c r="AO249" s="23"/>
      <c r="AP249" s="23"/>
      <c r="AQ249" s="23"/>
      <c r="AR249" s="24"/>
      <c r="AS249" s="225"/>
      <c r="AT249" s="23"/>
      <c r="AU249" s="23"/>
      <c r="AV249" s="23"/>
      <c r="AW249" s="23"/>
      <c r="AX249" s="23"/>
      <c r="AY249" s="23"/>
      <c r="AZ249" s="23"/>
      <c r="BA249" s="23"/>
      <c r="BB249" s="24"/>
      <c r="BC249" s="0"/>
      <c r="BD249" s="0"/>
      <c r="BE249" s="0"/>
      <c r="BF249" s="0"/>
      <c r="BG249" s="0"/>
      <c r="BH249" s="0"/>
      <c r="BI249" s="0"/>
      <c r="BJ249" s="0"/>
      <c r="BK249" s="0"/>
      <c r="BL249" s="0"/>
      <c r="BM249" s="0"/>
      <c r="BN249" s="0"/>
      <c r="BO249" s="0"/>
      <c r="BP249" s="0"/>
      <c r="BQ249" s="0"/>
      <c r="BR249" s="0"/>
      <c r="BS249" s="0"/>
      <c r="BT249" s="0"/>
      <c r="BU249" s="0"/>
      <c r="BV249" s="0"/>
      <c r="BW249" s="0"/>
      <c r="BX249" s="0"/>
      <c r="BY249" s="0"/>
      <c r="BZ249" s="0"/>
      <c r="CA249" s="0"/>
      <c r="CB249" s="0"/>
      <c r="CC249" s="0"/>
      <c r="CD249" s="0"/>
      <c r="CE249" s="0"/>
      <c r="CF249" s="0"/>
      <c r="CG249" s="0"/>
      <c r="CH249" s="0"/>
      <c r="CI249" s="0"/>
      <c r="CJ249" s="0"/>
      <c r="CK249" s="0"/>
      <c r="CL249" s="0"/>
      <c r="CM249" s="0"/>
      <c r="CN249" s="0"/>
      <c r="CO249" s="0"/>
      <c r="CP249" s="0"/>
      <c r="CQ249" s="0"/>
      <c r="CR249" s="0"/>
      <c r="CS249" s="0"/>
      <c r="CT249" s="0"/>
      <c r="CU249" s="0"/>
      <c r="CV249" s="0"/>
      <c r="CW249" s="0"/>
      <c r="CX249" s="0"/>
      <c r="CY249" s="0"/>
      <c r="CZ249" s="0"/>
      <c r="DA249" s="0"/>
      <c r="DB249" s="0"/>
      <c r="DC249" s="0"/>
      <c r="DD249" s="0"/>
      <c r="DE249" s="0"/>
      <c r="DF249" s="0"/>
      <c r="DG249" s="0"/>
      <c r="DH249" s="0"/>
      <c r="DI249" s="0"/>
      <c r="DJ249" s="0"/>
      <c r="DK249" s="0"/>
      <c r="DL249" s="0"/>
      <c r="DM249" s="0"/>
      <c r="DN249" s="0"/>
      <c r="DO249" s="0"/>
      <c r="DP249" s="0"/>
      <c r="DQ249" s="0"/>
      <c r="DR249" s="0"/>
      <c r="DS249" s="0"/>
      <c r="DT249" s="0"/>
      <c r="DU249" s="0"/>
      <c r="DV249" s="0"/>
      <c r="DW249" s="0"/>
      <c r="DX249" s="0"/>
      <c r="DY249" s="0"/>
      <c r="DZ249" s="0"/>
      <c r="EA249" s="0"/>
      <c r="EB249" s="0"/>
      <c r="EC249" s="0"/>
      <c r="ED249" s="0"/>
      <c r="EE249" s="0"/>
      <c r="EF249" s="0"/>
      <c r="EG249" s="0"/>
      <c r="EH249" s="0"/>
      <c r="EI249" s="0"/>
      <c r="EJ249" s="0"/>
      <c r="EK249" s="0"/>
      <c r="EL249" s="0"/>
      <c r="EM249" s="0"/>
      <c r="EN249" s="0"/>
      <c r="EO249" s="0"/>
      <c r="EP249" s="0"/>
      <c r="EQ249" s="0"/>
      <c r="ER249" s="0"/>
      <c r="ES249" s="0"/>
      <c r="ET249" s="0"/>
      <c r="EU249" s="0"/>
      <c r="EV249" s="0"/>
      <c r="EW249" s="0"/>
      <c r="EX249" s="0"/>
      <c r="EY249" s="0"/>
      <c r="EZ249" s="0"/>
      <c r="FA249" s="0"/>
      <c r="FB249" s="0"/>
      <c r="FC249" s="0"/>
      <c r="FD249" s="0"/>
      <c r="FE249" s="0"/>
      <c r="FF249" s="0"/>
      <c r="FG249" s="0"/>
      <c r="FH249" s="0"/>
      <c r="FI249" s="0"/>
      <c r="FJ249" s="0"/>
      <c r="FK249" s="0"/>
      <c r="FL249" s="0"/>
      <c r="FM249" s="0"/>
      <c r="FN249" s="0"/>
      <c r="FO249" s="0"/>
      <c r="FP249" s="0"/>
      <c r="FQ249" s="0"/>
      <c r="FR249" s="0"/>
      <c r="FS249" s="0"/>
      <c r="FT249" s="0"/>
      <c r="FU249" s="0"/>
      <c r="FV249" s="0"/>
      <c r="FW249" s="0"/>
      <c r="FX249" s="0"/>
      <c r="FY249" s="0"/>
      <c r="FZ249" s="0"/>
      <c r="GA249" s="0"/>
      <c r="GB249" s="0"/>
      <c r="GC249" s="0"/>
      <c r="GD249" s="0"/>
      <c r="GE249" s="0"/>
      <c r="GF249" s="0"/>
      <c r="GG249" s="0"/>
      <c r="GH249" s="0"/>
      <c r="GI249" s="0"/>
      <c r="GJ249" s="0"/>
      <c r="GK249" s="0"/>
      <c r="GL249" s="0"/>
      <c r="GM249" s="0"/>
      <c r="GN249" s="0"/>
      <c r="GO249" s="0"/>
      <c r="GP249" s="0"/>
      <c r="GQ249" s="0"/>
      <c r="GR249" s="0"/>
      <c r="GS249" s="0"/>
      <c r="GT249" s="0"/>
      <c r="GU249" s="0"/>
      <c r="GV249" s="0"/>
      <c r="GW249" s="0"/>
      <c r="GX249" s="0"/>
      <c r="GY249" s="0"/>
      <c r="GZ249" s="0"/>
      <c r="HA249" s="0"/>
      <c r="HB249" s="0"/>
      <c r="HC249" s="0"/>
      <c r="HD249" s="0"/>
      <c r="HE249" s="0"/>
      <c r="HF249" s="0"/>
      <c r="HG249" s="0"/>
      <c r="HH249" s="0"/>
      <c r="HI249" s="0"/>
      <c r="HJ249" s="0"/>
      <c r="HK249" s="0"/>
      <c r="HL249" s="0"/>
      <c r="HM249" s="0"/>
      <c r="HN249" s="0"/>
      <c r="HO249" s="0"/>
      <c r="HP249" s="0"/>
      <c r="HQ249" s="0"/>
      <c r="HR249" s="0"/>
      <c r="HS249" s="0"/>
      <c r="HT249" s="0"/>
      <c r="HU249" s="0"/>
      <c r="HV249" s="0"/>
      <c r="HW249" s="0"/>
      <c r="HX249" s="0"/>
      <c r="HY249" s="0"/>
      <c r="HZ249" s="0"/>
      <c r="IA249" s="0"/>
      <c r="IB249" s="0"/>
      <c r="IC249" s="0"/>
      <c r="ID249" s="0"/>
      <c r="IE249" s="0"/>
      <c r="IF249" s="0"/>
      <c r="IG249" s="0"/>
      <c r="IH249" s="0"/>
      <c r="II249" s="0"/>
      <c r="IJ249" s="0"/>
      <c r="IK249" s="0"/>
      <c r="IL249" s="0"/>
      <c r="IM249" s="0"/>
      <c r="IN249" s="0"/>
      <c r="IO249" s="0"/>
      <c r="IP249" s="0"/>
      <c r="IQ249" s="0"/>
      <c r="IR249" s="0"/>
      <c r="IS249" s="0"/>
      <c r="IT249" s="0"/>
      <c r="IU249" s="0"/>
      <c r="IV249" s="0"/>
      <c r="IW249" s="0"/>
      <c r="IX249" s="0"/>
      <c r="IY249" s="0"/>
      <c r="IZ249" s="0"/>
      <c r="JA249" s="0"/>
      <c r="JB249" s="0"/>
      <c r="JC249" s="0"/>
      <c r="JD249" s="0"/>
      <c r="JE249" s="0"/>
      <c r="JF249" s="0"/>
      <c r="JG249" s="0"/>
      <c r="JH249" s="0"/>
      <c r="JI249" s="0"/>
      <c r="JJ249" s="0"/>
      <c r="JK249" s="0"/>
      <c r="JL249" s="0"/>
      <c r="JM249" s="0"/>
      <c r="JN249" s="0"/>
      <c r="JO249" s="0"/>
      <c r="JP249" s="0"/>
      <c r="JQ249" s="0"/>
      <c r="JR249" s="0"/>
      <c r="JS249" s="0"/>
      <c r="JT249" s="0"/>
      <c r="JU249" s="0"/>
      <c r="JV249" s="0"/>
      <c r="JW249" s="0"/>
      <c r="JX249" s="0"/>
      <c r="JY249" s="0"/>
      <c r="JZ249" s="0"/>
      <c r="KA249" s="0"/>
      <c r="KB249" s="0"/>
      <c r="KC249" s="0"/>
      <c r="KD249" s="0"/>
      <c r="KE249" s="0"/>
      <c r="KF249" s="0"/>
      <c r="KG249" s="0"/>
      <c r="KH249" s="0"/>
      <c r="KI249" s="0"/>
      <c r="KJ249" s="0"/>
      <c r="KK249" s="0"/>
      <c r="KL249" s="0"/>
      <c r="KM249" s="0"/>
      <c r="KN249" s="0"/>
      <c r="KO249" s="0"/>
      <c r="KP249" s="0"/>
      <c r="KQ249" s="0"/>
      <c r="KR249" s="0"/>
      <c r="KS249" s="0"/>
      <c r="KT249" s="0"/>
      <c r="KU249" s="0"/>
      <c r="KV249" s="0"/>
      <c r="KW249" s="0"/>
      <c r="KX249" s="0"/>
      <c r="KY249" s="0"/>
      <c r="KZ249" s="0"/>
      <c r="LA249" s="0"/>
      <c r="LB249" s="0"/>
      <c r="LC249" s="0"/>
      <c r="LD249" s="0"/>
      <c r="LE249" s="0"/>
      <c r="LF249" s="0"/>
      <c r="LG249" s="0"/>
      <c r="LH249" s="0"/>
      <c r="LI249" s="0"/>
      <c r="LJ249" s="0"/>
      <c r="LK249" s="0"/>
      <c r="LL249" s="0"/>
      <c r="LM249" s="0"/>
      <c r="LN249" s="0"/>
      <c r="LO249" s="0"/>
      <c r="LP249" s="0"/>
      <c r="LQ249" s="0"/>
      <c r="LR249" s="0"/>
      <c r="LS249" s="0"/>
      <c r="LT249" s="0"/>
      <c r="LU249" s="0"/>
      <c r="LV249" s="0"/>
      <c r="LW249" s="0"/>
      <c r="LX249" s="0"/>
      <c r="LY249" s="0"/>
      <c r="LZ249" s="0"/>
      <c r="MA249" s="0"/>
      <c r="MB249" s="0"/>
      <c r="MC249" s="0"/>
      <c r="MD249" s="0"/>
      <c r="ME249" s="0"/>
      <c r="MF249" s="0"/>
      <c r="MG249" s="0"/>
      <c r="MH249" s="0"/>
      <c r="MI249" s="0"/>
      <c r="MJ249" s="0"/>
      <c r="MK249" s="0"/>
      <c r="ML249" s="0"/>
      <c r="MM249" s="0"/>
      <c r="MN249" s="0"/>
      <c r="MO249" s="0"/>
      <c r="MP249" s="0"/>
      <c r="MQ249" s="0"/>
      <c r="MR249" s="0"/>
      <c r="MS249" s="0"/>
      <c r="MT249" s="0"/>
      <c r="MU249" s="0"/>
      <c r="MV249" s="0"/>
      <c r="MW249" s="0"/>
      <c r="MX249" s="0"/>
      <c r="MY249" s="0"/>
      <c r="MZ249" s="0"/>
      <c r="NA249" s="0"/>
      <c r="NB249" s="0"/>
      <c r="NC249" s="0"/>
      <c r="ND249" s="0"/>
      <c r="NE249" s="0"/>
      <c r="NF249" s="0"/>
      <c r="NG249" s="0"/>
      <c r="NH249" s="0"/>
      <c r="NI249" s="0"/>
      <c r="NJ249" s="0"/>
      <c r="NK249" s="0"/>
      <c r="NL249" s="0"/>
      <c r="NM249" s="0"/>
      <c r="NN249" s="0"/>
      <c r="NO249" s="0"/>
      <c r="NP249" s="0"/>
      <c r="NQ249" s="0"/>
      <c r="NR249" s="0"/>
      <c r="NS249" s="0"/>
      <c r="NT249" s="0"/>
      <c r="NU249" s="0"/>
      <c r="NV249" s="0"/>
      <c r="NW249" s="0"/>
      <c r="NX249" s="0"/>
      <c r="NY249" s="0"/>
      <c r="NZ249" s="0"/>
      <c r="OA249" s="0"/>
      <c r="OB249" s="0"/>
      <c r="OC249" s="0"/>
      <c r="OD249" s="0"/>
      <c r="OE249" s="0"/>
      <c r="OF249" s="0"/>
      <c r="OG249" s="0"/>
      <c r="OH249" s="0"/>
      <c r="OI249" s="0"/>
      <c r="OJ249" s="0"/>
      <c r="OK249" s="0"/>
      <c r="OL249" s="0"/>
      <c r="OM249" s="0"/>
      <c r="ON249" s="0"/>
      <c r="OO249" s="0"/>
      <c r="OP249" s="0"/>
      <c r="OQ249" s="0"/>
      <c r="OR249" s="0"/>
      <c r="OS249" s="0"/>
      <c r="OT249" s="0"/>
      <c r="OU249" s="0"/>
      <c r="OV249" s="0"/>
      <c r="OW249" s="0"/>
      <c r="OX249" s="0"/>
      <c r="OY249" s="0"/>
      <c r="OZ249" s="0"/>
      <c r="PA249" s="0"/>
      <c r="PB249" s="0"/>
      <c r="PC249" s="0"/>
      <c r="PD249" s="0"/>
      <c r="PE249" s="0"/>
      <c r="PF249" s="0"/>
      <c r="PG249" s="0"/>
      <c r="PH249" s="0"/>
      <c r="PI249" s="0"/>
      <c r="PJ249" s="0"/>
      <c r="PK249" s="0"/>
      <c r="PL249" s="0"/>
      <c r="PM249" s="0"/>
      <c r="PN249" s="0"/>
      <c r="PO249" s="0"/>
      <c r="PP249" s="0"/>
      <c r="PQ249" s="0"/>
      <c r="PR249" s="0"/>
      <c r="PS249" s="0"/>
      <c r="PT249" s="0"/>
      <c r="PU249" s="0"/>
      <c r="PV249" s="0"/>
      <c r="PW249" s="0"/>
      <c r="PX249" s="0"/>
      <c r="PY249" s="0"/>
      <c r="PZ249" s="0"/>
      <c r="QA249" s="0"/>
      <c r="QB249" s="0"/>
      <c r="QC249" s="0"/>
      <c r="QD249" s="0"/>
      <c r="QE249" s="0"/>
      <c r="QF249" s="0"/>
      <c r="QG249" s="0"/>
      <c r="QH249" s="0"/>
      <c r="QI249" s="0"/>
      <c r="QJ249" s="0"/>
      <c r="QK249" s="0"/>
      <c r="QL249" s="0"/>
      <c r="QM249" s="0"/>
      <c r="QN249" s="0"/>
      <c r="QO249" s="0"/>
      <c r="QP249" s="0"/>
      <c r="QQ249" s="0"/>
      <c r="QR249" s="0"/>
      <c r="QS249" s="0"/>
      <c r="QT249" s="0"/>
      <c r="QU249" s="0"/>
      <c r="QV249" s="0"/>
      <c r="QW249" s="0"/>
      <c r="QX249" s="0"/>
      <c r="QY249" s="0"/>
      <c r="QZ249" s="0"/>
      <c r="RA249" s="0"/>
      <c r="RB249" s="0"/>
      <c r="RC249" s="0"/>
      <c r="RD249" s="0"/>
      <c r="RE249" s="0"/>
      <c r="RF249" s="0"/>
      <c r="RG249" s="0"/>
      <c r="RH249" s="0"/>
      <c r="RI249" s="0"/>
      <c r="RJ249" s="0"/>
      <c r="RK249" s="0"/>
      <c r="RL249" s="0"/>
      <c r="RM249" s="0"/>
      <c r="RN249" s="0"/>
      <c r="RO249" s="0"/>
      <c r="RP249" s="0"/>
      <c r="RQ249" s="0"/>
      <c r="RR249" s="0"/>
      <c r="RS249" s="0"/>
      <c r="RT249" s="0"/>
      <c r="RU249" s="0"/>
      <c r="RV249" s="0"/>
      <c r="RW249" s="0"/>
      <c r="RX249" s="0"/>
      <c r="RY249" s="0"/>
      <c r="RZ249" s="0"/>
      <c r="SA249" s="0"/>
      <c r="SB249" s="0"/>
      <c r="SC249" s="0"/>
      <c r="SD249" s="0"/>
      <c r="SE249" s="0"/>
      <c r="SF249" s="0"/>
      <c r="SG249" s="0"/>
      <c r="SH249" s="0"/>
      <c r="SI249" s="0"/>
      <c r="SJ249" s="0"/>
      <c r="SK249" s="0"/>
      <c r="SL249" s="0"/>
      <c r="SM249" s="0"/>
      <c r="SN249" s="0"/>
      <c r="SO249" s="0"/>
      <c r="SP249" s="0"/>
      <c r="SQ249" s="0"/>
      <c r="SR249" s="0"/>
      <c r="SS249" s="0"/>
      <c r="ST249" s="0"/>
      <c r="SU249" s="0"/>
      <c r="SV249" s="0"/>
      <c r="SW249" s="0"/>
      <c r="SX249" s="0"/>
      <c r="SY249" s="0"/>
      <c r="SZ249" s="0"/>
      <c r="TA249" s="0"/>
      <c r="TB249" s="0"/>
      <c r="TC249" s="0"/>
      <c r="TD249" s="0"/>
      <c r="TE249" s="0"/>
      <c r="TF249" s="0"/>
      <c r="TG249" s="0"/>
      <c r="TH249" s="0"/>
      <c r="TI249" s="0"/>
      <c r="TJ249" s="0"/>
      <c r="TK249" s="0"/>
      <c r="TL249" s="0"/>
      <c r="TM249" s="0"/>
      <c r="TN249" s="0"/>
      <c r="TO249" s="0"/>
      <c r="TP249" s="0"/>
      <c r="TQ249" s="0"/>
      <c r="TR249" s="0"/>
      <c r="TS249" s="0"/>
      <c r="TT249" s="0"/>
      <c r="TU249" s="0"/>
      <c r="TV249" s="0"/>
      <c r="TW249" s="0"/>
      <c r="TX249" s="0"/>
      <c r="TY249" s="0"/>
      <c r="TZ249" s="0"/>
      <c r="UA249" s="0"/>
      <c r="UB249" s="0"/>
      <c r="UC249" s="0"/>
      <c r="UD249" s="0"/>
      <c r="UE249" s="0"/>
      <c r="UF249" s="0"/>
      <c r="UG249" s="0"/>
      <c r="UH249" s="0"/>
      <c r="UI249" s="0"/>
      <c r="UJ249" s="0"/>
      <c r="UK249" s="0"/>
      <c r="UL249" s="0"/>
      <c r="UM249" s="0"/>
      <c r="UN249" s="0"/>
      <c r="UO249" s="0"/>
      <c r="UP249" s="0"/>
      <c r="UQ249" s="0"/>
      <c r="UR249" s="0"/>
      <c r="US249" s="0"/>
      <c r="UT249" s="0"/>
      <c r="UU249" s="0"/>
      <c r="UV249" s="0"/>
      <c r="UW249" s="0"/>
      <c r="UX249" s="0"/>
      <c r="UY249" s="0"/>
      <c r="UZ249" s="0"/>
      <c r="VA249" s="0"/>
      <c r="VB249" s="0"/>
      <c r="VC249" s="0"/>
      <c r="VD249" s="0"/>
      <c r="VE249" s="0"/>
      <c r="VF249" s="0"/>
      <c r="VG249" s="0"/>
      <c r="VH249" s="0"/>
      <c r="VI249" s="0"/>
      <c r="VJ249" s="0"/>
      <c r="VK249" s="0"/>
      <c r="VL249" s="0"/>
      <c r="VM249" s="0"/>
      <c r="VN249" s="0"/>
      <c r="VO249" s="0"/>
      <c r="VP249" s="0"/>
      <c r="VQ249" s="0"/>
      <c r="VR249" s="0"/>
      <c r="VS249" s="0"/>
      <c r="VT249" s="0"/>
      <c r="VU249" s="0"/>
      <c r="VV249" s="0"/>
      <c r="VW249" s="0"/>
      <c r="VX249" s="0"/>
      <c r="VY249" s="0"/>
      <c r="VZ249" s="0"/>
      <c r="WA249" s="0"/>
      <c r="WB249" s="0"/>
      <c r="WC249" s="0"/>
      <c r="WD249" s="0"/>
      <c r="WE249" s="0"/>
      <c r="WF249" s="0"/>
      <c r="WG249" s="0"/>
      <c r="WH249" s="0"/>
      <c r="WI249" s="0"/>
      <c r="WJ249" s="0"/>
      <c r="WK249" s="0"/>
      <c r="WL249" s="0"/>
      <c r="WM249" s="0"/>
      <c r="WN249" s="0"/>
      <c r="WO249" s="0"/>
      <c r="WP249" s="0"/>
      <c r="WQ249" s="0"/>
      <c r="WR249" s="0"/>
      <c r="WS249" s="0"/>
      <c r="WT249" s="0"/>
      <c r="WU249" s="0"/>
      <c r="WV249" s="0"/>
      <c r="WW249" s="0"/>
      <c r="WX249" s="0"/>
      <c r="WY249" s="0"/>
      <c r="WZ249" s="0"/>
      <c r="XA249" s="0"/>
      <c r="XB249" s="0"/>
      <c r="XC249" s="0"/>
      <c r="XD249" s="0"/>
      <c r="XE249" s="0"/>
      <c r="XF249" s="0"/>
      <c r="XG249" s="0"/>
      <c r="XH249" s="0"/>
      <c r="XI249" s="0"/>
      <c r="XJ249" s="0"/>
      <c r="XK249" s="0"/>
      <c r="XL249" s="0"/>
      <c r="XM249" s="0"/>
      <c r="XN249" s="0"/>
      <c r="XO249" s="0"/>
      <c r="XP249" s="0"/>
      <c r="XQ249" s="0"/>
      <c r="XR249" s="0"/>
      <c r="XS249" s="0"/>
      <c r="XT249" s="0"/>
      <c r="XU249" s="0"/>
      <c r="XV249" s="0"/>
      <c r="XW249" s="0"/>
      <c r="XX249" s="0"/>
      <c r="XY249" s="0"/>
      <c r="XZ249" s="0"/>
      <c r="YA249" s="0"/>
      <c r="YB249" s="0"/>
      <c r="YC249" s="0"/>
      <c r="YD249" s="0"/>
      <c r="YE249" s="0"/>
      <c r="YF249" s="0"/>
      <c r="YG249" s="0"/>
      <c r="YH249" s="0"/>
      <c r="YI249" s="0"/>
      <c r="YJ249" s="0"/>
      <c r="YK249" s="0"/>
      <c r="YL249" s="0"/>
      <c r="YM249" s="0"/>
      <c r="YN249" s="0"/>
      <c r="YO249" s="0"/>
      <c r="YP249" s="0"/>
      <c r="YQ249" s="0"/>
      <c r="YR249" s="0"/>
      <c r="YS249" s="0"/>
      <c r="YT249" s="0"/>
      <c r="YU249" s="0"/>
      <c r="YV249" s="0"/>
      <c r="YW249" s="0"/>
      <c r="YX249" s="0"/>
      <c r="YY249" s="0"/>
      <c r="YZ249" s="0"/>
      <c r="ZA249" s="0"/>
      <c r="ZB249" s="0"/>
      <c r="ZC249" s="0"/>
      <c r="ZD249" s="0"/>
      <c r="ZE249" s="0"/>
      <c r="ZF249" s="0"/>
      <c r="ZG249" s="0"/>
      <c r="ZH249" s="0"/>
      <c r="ZI249" s="0"/>
      <c r="ZJ249" s="0"/>
      <c r="ZK249" s="0"/>
      <c r="ZL249" s="0"/>
      <c r="ZM249" s="0"/>
      <c r="ZN249" s="0"/>
      <c r="ZO249" s="0"/>
      <c r="ZP249" s="0"/>
      <c r="ZQ249" s="0"/>
      <c r="ZR249" s="0"/>
      <c r="ZS249" s="0"/>
      <c r="ZT249" s="0"/>
      <c r="ZU249" s="0"/>
      <c r="ZV249" s="0"/>
      <c r="ZW249" s="0"/>
      <c r="ZX249" s="0"/>
      <c r="ZY249" s="0"/>
      <c r="ZZ249" s="0"/>
      <c r="AAA249" s="0"/>
      <c r="AAB249" s="0"/>
      <c r="AAC249" s="0"/>
      <c r="AAD249" s="0"/>
      <c r="AAE249" s="0"/>
      <c r="AAF249" s="0"/>
      <c r="AAG249" s="0"/>
      <c r="AAH249" s="0"/>
      <c r="AAI249" s="0"/>
      <c r="AAJ249" s="0"/>
      <c r="AAK249" s="0"/>
      <c r="AAL249" s="0"/>
      <c r="AAM249" s="0"/>
      <c r="AAN249" s="0"/>
      <c r="AAO249" s="0"/>
      <c r="AAP249" s="0"/>
      <c r="AAQ249" s="0"/>
      <c r="AAR249" s="0"/>
      <c r="AAS249" s="0"/>
      <c r="AAT249" s="0"/>
      <c r="AAU249" s="0"/>
      <c r="AAV249" s="0"/>
      <c r="AAW249" s="0"/>
      <c r="AAX249" s="0"/>
      <c r="AAY249" s="0"/>
      <c r="AAZ249" s="0"/>
      <c r="ABA249" s="0"/>
      <c r="ABB249" s="0"/>
      <c r="ABC249" s="0"/>
      <c r="ABD249" s="0"/>
      <c r="ABE249" s="0"/>
      <c r="ABF249" s="0"/>
      <c r="ABG249" s="0"/>
      <c r="ABH249" s="0"/>
      <c r="ABI249" s="0"/>
      <c r="ABJ249" s="0"/>
      <c r="ABK249" s="0"/>
      <c r="ABL249" s="0"/>
      <c r="ABM249" s="0"/>
      <c r="ABN249" s="0"/>
      <c r="ABO249" s="0"/>
      <c r="ABP249" s="0"/>
      <c r="ABQ249" s="0"/>
      <c r="ABR249" s="0"/>
      <c r="ABS249" s="0"/>
      <c r="ABT249" s="0"/>
      <c r="ABU249" s="0"/>
      <c r="ABV249" s="0"/>
      <c r="ABW249" s="0"/>
      <c r="ABX249" s="0"/>
      <c r="ABY249" s="0"/>
      <c r="ABZ249" s="0"/>
      <c r="ACA249" s="0"/>
      <c r="ACB249" s="0"/>
      <c r="ACC249" s="0"/>
      <c r="ACD249" s="0"/>
      <c r="ACE249" s="0"/>
      <c r="ACF249" s="0"/>
      <c r="ACG249" s="0"/>
      <c r="ACH249" s="0"/>
      <c r="ACI249" s="0"/>
      <c r="ACJ249" s="0"/>
      <c r="ACK249" s="0"/>
      <c r="ACL249" s="0"/>
      <c r="ACM249" s="0"/>
      <c r="ACN249" s="0"/>
      <c r="ACO249" s="0"/>
      <c r="ACP249" s="0"/>
      <c r="ACQ249" s="0"/>
      <c r="ACR249" s="0"/>
      <c r="ACS249" s="0"/>
      <c r="ACT249" s="0"/>
      <c r="ACU249" s="0"/>
      <c r="ACV249" s="0"/>
      <c r="ACW249" s="0"/>
      <c r="ACX249" s="0"/>
      <c r="ACY249" s="0"/>
      <c r="ACZ249" s="0"/>
      <c r="ADA249" s="0"/>
      <c r="ADB249" s="0"/>
      <c r="ADC249" s="0"/>
      <c r="ADD249" s="0"/>
      <c r="ADE249" s="0"/>
      <c r="ADF249" s="0"/>
      <c r="ADG249" s="0"/>
      <c r="ADH249" s="0"/>
      <c r="ADI249" s="0"/>
      <c r="ADJ249" s="0"/>
      <c r="ADK249" s="0"/>
      <c r="ADL249" s="0"/>
      <c r="ADM249" s="0"/>
      <c r="ADN249" s="0"/>
      <c r="ADO249" s="0"/>
      <c r="ADP249" s="0"/>
      <c r="ADQ249" s="0"/>
      <c r="ADR249" s="0"/>
      <c r="ADS249" s="0"/>
      <c r="ADT249" s="0"/>
      <c r="ADU249" s="0"/>
      <c r="ADV249" s="0"/>
      <c r="ADW249" s="0"/>
      <c r="ADX249" s="0"/>
      <c r="ADY249" s="0"/>
      <c r="ADZ249" s="0"/>
      <c r="AEA249" s="0"/>
      <c r="AEB249" s="0"/>
      <c r="AEC249" s="0"/>
      <c r="AED249" s="0"/>
      <c r="AEE249" s="0"/>
      <c r="AEF249" s="0"/>
      <c r="AEG249" s="0"/>
      <c r="AEH249" s="0"/>
      <c r="AEI249" s="0"/>
      <c r="AEJ249" s="0"/>
      <c r="AEK249" s="0"/>
      <c r="AEL249" s="0"/>
      <c r="AEM249" s="0"/>
      <c r="AEN249" s="0"/>
      <c r="AEO249" s="0"/>
      <c r="AEP249" s="0"/>
      <c r="AEQ249" s="0"/>
      <c r="AER249" s="0"/>
      <c r="AES249" s="0"/>
      <c r="AET249" s="0"/>
      <c r="AEU249" s="0"/>
      <c r="AEV249" s="0"/>
      <c r="AEW249" s="0"/>
      <c r="AEX249" s="0"/>
      <c r="AEY249" s="0"/>
      <c r="AEZ249" s="0"/>
      <c r="AFA249" s="0"/>
      <c r="AFB249" s="0"/>
      <c r="AFC249" s="0"/>
      <c r="AFD249" s="0"/>
      <c r="AFE249" s="0"/>
      <c r="AFF249" s="0"/>
      <c r="AFG249" s="0"/>
      <c r="AFH249" s="0"/>
      <c r="AFI249" s="0"/>
      <c r="AFJ249" s="0"/>
      <c r="AFK249" s="0"/>
      <c r="AFL249" s="0"/>
      <c r="AFM249" s="0"/>
      <c r="AFN249" s="0"/>
      <c r="AFO249" s="0"/>
      <c r="AFP249" s="0"/>
      <c r="AFQ249" s="0"/>
      <c r="AFR249" s="0"/>
      <c r="AFS249" s="0"/>
      <c r="AFT249" s="0"/>
      <c r="AFU249" s="0"/>
      <c r="AFV249" s="0"/>
      <c r="AFW249" s="0"/>
      <c r="AFX249" s="0"/>
      <c r="AFY249" s="0"/>
      <c r="AFZ249" s="0"/>
      <c r="AGA249" s="0"/>
      <c r="AGB249" s="0"/>
      <c r="AGC249" s="0"/>
      <c r="AGD249" s="0"/>
      <c r="AGE249" s="0"/>
      <c r="AGF249" s="0"/>
      <c r="AGG249" s="0"/>
      <c r="AGH249" s="0"/>
      <c r="AGI249" s="0"/>
      <c r="AGJ249" s="0"/>
      <c r="AGK249" s="0"/>
      <c r="AGL249" s="0"/>
      <c r="AGM249" s="0"/>
      <c r="AGN249" s="0"/>
      <c r="AGO249" s="0"/>
      <c r="AGP249" s="0"/>
      <c r="AGQ249" s="0"/>
      <c r="AGR249" s="0"/>
      <c r="AGS249" s="0"/>
      <c r="AGT249" s="0"/>
      <c r="AGU249" s="0"/>
      <c r="AGV249" s="0"/>
      <c r="AGW249" s="0"/>
      <c r="AGX249" s="0"/>
      <c r="AGY249" s="0"/>
      <c r="AGZ249" s="0"/>
      <c r="AHA249" s="0"/>
      <c r="AHB249" s="0"/>
      <c r="AHC249" s="0"/>
      <c r="AHD249" s="0"/>
      <c r="AHE249" s="0"/>
      <c r="AHF249" s="0"/>
      <c r="AHG249" s="0"/>
      <c r="AHH249" s="0"/>
      <c r="AHI249" s="0"/>
      <c r="AHJ249" s="0"/>
      <c r="AHK249" s="0"/>
      <c r="AHL249" s="0"/>
      <c r="AHM249" s="0"/>
      <c r="AHN249" s="0"/>
      <c r="AHO249" s="0"/>
      <c r="AHP249" s="0"/>
      <c r="AHQ249" s="0"/>
      <c r="AHR249" s="0"/>
      <c r="AHS249" s="0"/>
      <c r="AHT249" s="0"/>
      <c r="AHU249" s="0"/>
      <c r="AHV249" s="0"/>
      <c r="AHW249" s="0"/>
      <c r="AHX249" s="0"/>
      <c r="AHY249" s="0"/>
      <c r="AHZ249" s="0"/>
      <c r="AIA249" s="0"/>
      <c r="AIB249" s="0"/>
      <c r="AIC249" s="0"/>
      <c r="AID249" s="0"/>
      <c r="AIE249" s="0"/>
      <c r="AIF249" s="0"/>
      <c r="AIG249" s="0"/>
      <c r="AIH249" s="0"/>
      <c r="AII249" s="0"/>
      <c r="AIJ249" s="0"/>
      <c r="AIK249" s="0"/>
      <c r="AIL249" s="0"/>
      <c r="AIM249" s="0"/>
      <c r="AIN249" s="0"/>
      <c r="AIO249" s="0"/>
      <c r="AIP249" s="0"/>
      <c r="AIQ249" s="0"/>
      <c r="AIR249" s="0"/>
      <c r="AIS249" s="0"/>
      <c r="AIT249" s="0"/>
      <c r="AIU249" s="0"/>
      <c r="AIV249" s="0"/>
      <c r="AIW249" s="0"/>
      <c r="AIX249" s="0"/>
      <c r="AIY249" s="0"/>
      <c r="AIZ249" s="0"/>
      <c r="AJA249" s="0"/>
      <c r="AJB249" s="0"/>
      <c r="AJC249" s="0"/>
      <c r="AJD249" s="0"/>
      <c r="AJE249" s="0"/>
      <c r="AJF249" s="0"/>
      <c r="AJG249" s="0"/>
      <c r="AJH249" s="0"/>
      <c r="AJI249" s="0"/>
      <c r="AJJ249" s="0"/>
      <c r="AJK249" s="0"/>
      <c r="AJL249" s="0"/>
      <c r="AJM249" s="0"/>
      <c r="AJN249" s="0"/>
      <c r="AJO249" s="0"/>
      <c r="AJP249" s="0"/>
      <c r="AJQ249" s="0"/>
      <c r="AJR249" s="0"/>
      <c r="AJS249" s="0"/>
      <c r="AJT249" s="0"/>
      <c r="AJU249" s="0"/>
      <c r="AJV249" s="0"/>
      <c r="AJW249" s="0"/>
      <c r="AJX249" s="0"/>
      <c r="AJY249" s="0"/>
      <c r="AJZ249" s="0"/>
      <c r="AKA249" s="0"/>
      <c r="AKB249" s="0"/>
      <c r="AKC249" s="0"/>
      <c r="AKD249" s="0"/>
      <c r="AKE249" s="0"/>
      <c r="AKF249" s="0"/>
      <c r="AKG249" s="0"/>
      <c r="AKH249" s="0"/>
      <c r="AKI249" s="0"/>
      <c r="AKJ249" s="0"/>
      <c r="AKK249" s="0"/>
      <c r="AKL249" s="0"/>
      <c r="AKM249" s="0"/>
      <c r="AKN249" s="0"/>
      <c r="AKO249" s="0"/>
      <c r="AKP249" s="0"/>
      <c r="AKQ249" s="0"/>
      <c r="AKR249" s="0"/>
      <c r="AKS249" s="0"/>
      <c r="AKT249" s="0"/>
      <c r="AKU249" s="0"/>
      <c r="AKV249" s="0"/>
      <c r="AKW249" s="0"/>
      <c r="AKX249" s="0"/>
      <c r="AKY249" s="0"/>
      <c r="AKZ249" s="0"/>
      <c r="ALA249" s="0"/>
      <c r="ALB249" s="0"/>
      <c r="ALC249" s="0"/>
      <c r="ALD249" s="0"/>
      <c r="ALE249" s="0"/>
      <c r="ALF249" s="0"/>
      <c r="ALG249" s="0"/>
      <c r="ALH249" s="0"/>
      <c r="ALI249" s="0"/>
      <c r="ALJ249" s="0"/>
      <c r="ALK249" s="0"/>
      <c r="ALL249" s="0"/>
      <c r="ALM249" s="0"/>
      <c r="ALN249" s="0"/>
      <c r="ALO249" s="0"/>
      <c r="ALP249" s="0"/>
      <c r="ALQ249" s="0"/>
      <c r="ALR249" s="0"/>
      <c r="ALS249" s="0"/>
      <c r="ALT249" s="0"/>
      <c r="ALU249" s="0"/>
      <c r="ALV249" s="0"/>
      <c r="ALW249" s="0"/>
      <c r="ALX249" s="0"/>
      <c r="ALY249" s="0"/>
      <c r="ALZ249" s="0"/>
      <c r="AMA249" s="0"/>
      <c r="AMB249" s="0"/>
      <c r="AMC249" s="0"/>
      <c r="AMD249" s="0"/>
      <c r="AME249" s="0"/>
      <c r="AMF249" s="0"/>
      <c r="AMG249" s="0"/>
      <c r="AMH249" s="0"/>
      <c r="AMI249" s="0"/>
      <c r="AMJ249" s="0"/>
    </row>
    <row r="250" customFormat="false" ht="15.75" hidden="false" customHeight="true" outlineLevel="0" collapsed="false">
      <c r="A250" s="270"/>
      <c r="B250" s="49"/>
      <c r="C250" s="49"/>
      <c r="D250" s="49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26"/>
      <c r="P250" s="27"/>
      <c r="Q250" s="27"/>
      <c r="R250" s="27"/>
      <c r="S250" s="27"/>
      <c r="T250" s="27"/>
      <c r="U250" s="27"/>
      <c r="V250" s="27"/>
      <c r="W250" s="27"/>
      <c r="X250" s="28"/>
      <c r="Y250" s="226"/>
      <c r="Z250" s="27"/>
      <c r="AA250" s="27"/>
      <c r="AB250" s="27"/>
      <c r="AC250" s="27"/>
      <c r="AD250" s="27"/>
      <c r="AE250" s="27"/>
      <c r="AF250" s="27"/>
      <c r="AG250" s="27"/>
      <c r="AH250" s="28"/>
      <c r="AI250" s="226"/>
      <c r="AJ250" s="27"/>
      <c r="AK250" s="27"/>
      <c r="AL250" s="27"/>
      <c r="AM250" s="27"/>
      <c r="AN250" s="27"/>
      <c r="AO250" s="27"/>
      <c r="AP250" s="27"/>
      <c r="AQ250" s="27"/>
      <c r="AR250" s="28"/>
      <c r="AS250" s="226"/>
      <c r="AT250" s="27"/>
      <c r="AU250" s="27"/>
      <c r="AV250" s="27"/>
      <c r="AW250" s="27"/>
      <c r="AX250" s="27"/>
      <c r="AY250" s="27"/>
      <c r="AZ250" s="27"/>
      <c r="BA250" s="27"/>
      <c r="BB250" s="28"/>
      <c r="BC250" s="0"/>
      <c r="BD250" s="0"/>
      <c r="BE250" s="0"/>
      <c r="BF250" s="0"/>
      <c r="BG250" s="0"/>
      <c r="BH250" s="0"/>
      <c r="BI250" s="0"/>
      <c r="BJ250" s="0"/>
      <c r="BK250" s="0"/>
      <c r="BL250" s="0"/>
      <c r="BM250" s="0"/>
      <c r="BN250" s="0"/>
      <c r="BO250" s="0"/>
      <c r="BP250" s="0"/>
      <c r="BQ250" s="0"/>
      <c r="BR250" s="0"/>
      <c r="BS250" s="0"/>
      <c r="BT250" s="0"/>
      <c r="BU250" s="0"/>
      <c r="BV250" s="0"/>
      <c r="BW250" s="0"/>
      <c r="BX250" s="0"/>
      <c r="BY250" s="0"/>
      <c r="BZ250" s="0"/>
      <c r="CA250" s="0"/>
      <c r="CB250" s="0"/>
      <c r="CC250" s="0"/>
      <c r="CD250" s="0"/>
      <c r="CE250" s="0"/>
      <c r="CF250" s="0"/>
      <c r="CG250" s="0"/>
      <c r="CH250" s="0"/>
      <c r="CI250" s="0"/>
      <c r="CJ250" s="0"/>
      <c r="CK250" s="0"/>
      <c r="CL250" s="0"/>
      <c r="CM250" s="0"/>
      <c r="CN250" s="0"/>
      <c r="CO250" s="0"/>
      <c r="CP250" s="0"/>
      <c r="CQ250" s="0"/>
      <c r="CR250" s="0"/>
      <c r="CS250" s="0"/>
      <c r="CT250" s="0"/>
      <c r="CU250" s="0"/>
      <c r="CV250" s="0"/>
      <c r="CW250" s="0"/>
      <c r="CX250" s="0"/>
      <c r="CY250" s="0"/>
      <c r="CZ250" s="0"/>
      <c r="DA250" s="0"/>
      <c r="DB250" s="0"/>
      <c r="DC250" s="0"/>
      <c r="DD250" s="0"/>
      <c r="DE250" s="0"/>
      <c r="DF250" s="0"/>
      <c r="DG250" s="0"/>
      <c r="DH250" s="0"/>
      <c r="DI250" s="0"/>
      <c r="DJ250" s="0"/>
      <c r="DK250" s="0"/>
      <c r="DL250" s="0"/>
      <c r="DM250" s="0"/>
      <c r="DN250" s="0"/>
      <c r="DO250" s="0"/>
      <c r="DP250" s="0"/>
      <c r="DQ250" s="0"/>
      <c r="DR250" s="0"/>
      <c r="DS250" s="0"/>
      <c r="DT250" s="0"/>
      <c r="DU250" s="0"/>
      <c r="DV250" s="0"/>
      <c r="DW250" s="0"/>
      <c r="DX250" s="0"/>
      <c r="DY250" s="0"/>
      <c r="DZ250" s="0"/>
      <c r="EA250" s="0"/>
      <c r="EB250" s="0"/>
      <c r="EC250" s="0"/>
      <c r="ED250" s="0"/>
      <c r="EE250" s="0"/>
      <c r="EF250" s="0"/>
      <c r="EG250" s="0"/>
      <c r="EH250" s="0"/>
      <c r="EI250" s="0"/>
      <c r="EJ250" s="0"/>
      <c r="EK250" s="0"/>
      <c r="EL250" s="0"/>
      <c r="EM250" s="0"/>
      <c r="EN250" s="0"/>
      <c r="EO250" s="0"/>
      <c r="EP250" s="0"/>
      <c r="EQ250" s="0"/>
      <c r="ER250" s="0"/>
      <c r="ES250" s="0"/>
      <c r="ET250" s="0"/>
      <c r="EU250" s="0"/>
      <c r="EV250" s="0"/>
      <c r="EW250" s="0"/>
      <c r="EX250" s="0"/>
      <c r="EY250" s="0"/>
      <c r="EZ250" s="0"/>
      <c r="FA250" s="0"/>
      <c r="FB250" s="0"/>
      <c r="FC250" s="0"/>
      <c r="FD250" s="0"/>
      <c r="FE250" s="0"/>
      <c r="FF250" s="0"/>
      <c r="FG250" s="0"/>
      <c r="FH250" s="0"/>
      <c r="FI250" s="0"/>
      <c r="FJ250" s="0"/>
      <c r="FK250" s="0"/>
      <c r="FL250" s="0"/>
      <c r="FM250" s="0"/>
      <c r="FN250" s="0"/>
      <c r="FO250" s="0"/>
      <c r="FP250" s="0"/>
      <c r="FQ250" s="0"/>
      <c r="FR250" s="0"/>
      <c r="FS250" s="0"/>
      <c r="FT250" s="0"/>
      <c r="FU250" s="0"/>
      <c r="FV250" s="0"/>
      <c r="FW250" s="0"/>
      <c r="FX250" s="0"/>
      <c r="FY250" s="0"/>
      <c r="FZ250" s="0"/>
      <c r="GA250" s="0"/>
      <c r="GB250" s="0"/>
      <c r="GC250" s="0"/>
      <c r="GD250" s="0"/>
      <c r="GE250" s="0"/>
      <c r="GF250" s="0"/>
      <c r="GG250" s="0"/>
      <c r="GH250" s="0"/>
      <c r="GI250" s="0"/>
      <c r="GJ250" s="0"/>
      <c r="GK250" s="0"/>
      <c r="GL250" s="0"/>
      <c r="GM250" s="0"/>
      <c r="GN250" s="0"/>
      <c r="GO250" s="0"/>
      <c r="GP250" s="0"/>
      <c r="GQ250" s="0"/>
      <c r="GR250" s="0"/>
      <c r="GS250" s="0"/>
      <c r="GT250" s="0"/>
      <c r="GU250" s="0"/>
      <c r="GV250" s="0"/>
      <c r="GW250" s="0"/>
      <c r="GX250" s="0"/>
      <c r="GY250" s="0"/>
      <c r="GZ250" s="0"/>
      <c r="HA250" s="0"/>
      <c r="HB250" s="0"/>
      <c r="HC250" s="0"/>
      <c r="HD250" s="0"/>
      <c r="HE250" s="0"/>
      <c r="HF250" s="0"/>
      <c r="HG250" s="0"/>
      <c r="HH250" s="0"/>
      <c r="HI250" s="0"/>
      <c r="HJ250" s="0"/>
      <c r="HK250" s="0"/>
      <c r="HL250" s="0"/>
      <c r="HM250" s="0"/>
      <c r="HN250" s="0"/>
      <c r="HO250" s="0"/>
      <c r="HP250" s="0"/>
      <c r="HQ250" s="0"/>
      <c r="HR250" s="0"/>
      <c r="HS250" s="0"/>
      <c r="HT250" s="0"/>
      <c r="HU250" s="0"/>
      <c r="HV250" s="0"/>
      <c r="HW250" s="0"/>
      <c r="HX250" s="0"/>
      <c r="HY250" s="0"/>
      <c r="HZ250" s="0"/>
      <c r="IA250" s="0"/>
      <c r="IB250" s="0"/>
      <c r="IC250" s="0"/>
      <c r="ID250" s="0"/>
      <c r="IE250" s="0"/>
      <c r="IF250" s="0"/>
      <c r="IG250" s="0"/>
      <c r="IH250" s="0"/>
      <c r="II250" s="0"/>
      <c r="IJ250" s="0"/>
      <c r="IK250" s="0"/>
      <c r="IL250" s="0"/>
      <c r="IM250" s="0"/>
      <c r="IN250" s="0"/>
      <c r="IO250" s="0"/>
      <c r="IP250" s="0"/>
      <c r="IQ250" s="0"/>
      <c r="IR250" s="0"/>
      <c r="IS250" s="0"/>
      <c r="IT250" s="0"/>
      <c r="IU250" s="0"/>
      <c r="IV250" s="0"/>
      <c r="IW250" s="0"/>
      <c r="IX250" s="0"/>
      <c r="IY250" s="0"/>
      <c r="IZ250" s="0"/>
      <c r="JA250" s="0"/>
      <c r="JB250" s="0"/>
      <c r="JC250" s="0"/>
      <c r="JD250" s="0"/>
      <c r="JE250" s="0"/>
      <c r="JF250" s="0"/>
      <c r="JG250" s="0"/>
      <c r="JH250" s="0"/>
      <c r="JI250" s="0"/>
      <c r="JJ250" s="0"/>
      <c r="JK250" s="0"/>
      <c r="JL250" s="0"/>
      <c r="JM250" s="0"/>
      <c r="JN250" s="0"/>
      <c r="JO250" s="0"/>
      <c r="JP250" s="0"/>
      <c r="JQ250" s="0"/>
      <c r="JR250" s="0"/>
      <c r="JS250" s="0"/>
      <c r="JT250" s="0"/>
      <c r="JU250" s="0"/>
      <c r="JV250" s="0"/>
      <c r="JW250" s="0"/>
      <c r="JX250" s="0"/>
      <c r="JY250" s="0"/>
      <c r="JZ250" s="0"/>
      <c r="KA250" s="0"/>
      <c r="KB250" s="0"/>
      <c r="KC250" s="0"/>
      <c r="KD250" s="0"/>
      <c r="KE250" s="0"/>
      <c r="KF250" s="0"/>
      <c r="KG250" s="0"/>
      <c r="KH250" s="0"/>
      <c r="KI250" s="0"/>
      <c r="KJ250" s="0"/>
      <c r="KK250" s="0"/>
      <c r="KL250" s="0"/>
      <c r="KM250" s="0"/>
      <c r="KN250" s="0"/>
      <c r="KO250" s="0"/>
      <c r="KP250" s="0"/>
      <c r="KQ250" s="0"/>
      <c r="KR250" s="0"/>
      <c r="KS250" s="0"/>
      <c r="KT250" s="0"/>
      <c r="KU250" s="0"/>
      <c r="KV250" s="0"/>
      <c r="KW250" s="0"/>
      <c r="KX250" s="0"/>
      <c r="KY250" s="0"/>
      <c r="KZ250" s="0"/>
      <c r="LA250" s="0"/>
      <c r="LB250" s="0"/>
      <c r="LC250" s="0"/>
      <c r="LD250" s="0"/>
      <c r="LE250" s="0"/>
      <c r="LF250" s="0"/>
      <c r="LG250" s="0"/>
      <c r="LH250" s="0"/>
      <c r="LI250" s="0"/>
      <c r="LJ250" s="0"/>
      <c r="LK250" s="0"/>
      <c r="LL250" s="0"/>
      <c r="LM250" s="0"/>
      <c r="LN250" s="0"/>
      <c r="LO250" s="0"/>
      <c r="LP250" s="0"/>
      <c r="LQ250" s="0"/>
      <c r="LR250" s="0"/>
      <c r="LS250" s="0"/>
      <c r="LT250" s="0"/>
      <c r="LU250" s="0"/>
      <c r="LV250" s="0"/>
      <c r="LW250" s="0"/>
      <c r="LX250" s="0"/>
      <c r="LY250" s="0"/>
      <c r="LZ250" s="0"/>
      <c r="MA250" s="0"/>
      <c r="MB250" s="0"/>
      <c r="MC250" s="0"/>
      <c r="MD250" s="0"/>
      <c r="ME250" s="0"/>
      <c r="MF250" s="0"/>
      <c r="MG250" s="0"/>
      <c r="MH250" s="0"/>
      <c r="MI250" s="0"/>
      <c r="MJ250" s="0"/>
      <c r="MK250" s="0"/>
      <c r="ML250" s="0"/>
      <c r="MM250" s="0"/>
      <c r="MN250" s="0"/>
      <c r="MO250" s="0"/>
      <c r="MP250" s="0"/>
      <c r="MQ250" s="0"/>
      <c r="MR250" s="0"/>
      <c r="MS250" s="0"/>
      <c r="MT250" s="0"/>
      <c r="MU250" s="0"/>
      <c r="MV250" s="0"/>
      <c r="MW250" s="0"/>
      <c r="MX250" s="0"/>
      <c r="MY250" s="0"/>
      <c r="MZ250" s="0"/>
      <c r="NA250" s="0"/>
      <c r="NB250" s="0"/>
      <c r="NC250" s="0"/>
      <c r="ND250" s="0"/>
      <c r="NE250" s="0"/>
      <c r="NF250" s="0"/>
      <c r="NG250" s="0"/>
      <c r="NH250" s="0"/>
      <c r="NI250" s="0"/>
      <c r="NJ250" s="0"/>
      <c r="NK250" s="0"/>
      <c r="NL250" s="0"/>
      <c r="NM250" s="0"/>
      <c r="NN250" s="0"/>
      <c r="NO250" s="0"/>
      <c r="NP250" s="0"/>
      <c r="NQ250" s="0"/>
      <c r="NR250" s="0"/>
      <c r="NS250" s="0"/>
      <c r="NT250" s="0"/>
      <c r="NU250" s="0"/>
      <c r="NV250" s="0"/>
      <c r="NW250" s="0"/>
      <c r="NX250" s="0"/>
      <c r="NY250" s="0"/>
      <c r="NZ250" s="0"/>
      <c r="OA250" s="0"/>
      <c r="OB250" s="0"/>
      <c r="OC250" s="0"/>
      <c r="OD250" s="0"/>
      <c r="OE250" s="0"/>
      <c r="OF250" s="0"/>
      <c r="OG250" s="0"/>
      <c r="OH250" s="0"/>
      <c r="OI250" s="0"/>
      <c r="OJ250" s="0"/>
      <c r="OK250" s="0"/>
      <c r="OL250" s="0"/>
      <c r="OM250" s="0"/>
      <c r="ON250" s="0"/>
      <c r="OO250" s="0"/>
      <c r="OP250" s="0"/>
      <c r="OQ250" s="0"/>
      <c r="OR250" s="0"/>
      <c r="OS250" s="0"/>
      <c r="OT250" s="0"/>
      <c r="OU250" s="0"/>
      <c r="OV250" s="0"/>
      <c r="OW250" s="0"/>
      <c r="OX250" s="0"/>
      <c r="OY250" s="0"/>
      <c r="OZ250" s="0"/>
      <c r="PA250" s="0"/>
      <c r="PB250" s="0"/>
      <c r="PC250" s="0"/>
      <c r="PD250" s="0"/>
      <c r="PE250" s="0"/>
      <c r="PF250" s="0"/>
      <c r="PG250" s="0"/>
      <c r="PH250" s="0"/>
      <c r="PI250" s="0"/>
      <c r="PJ250" s="0"/>
      <c r="PK250" s="0"/>
      <c r="PL250" s="0"/>
      <c r="PM250" s="0"/>
      <c r="PN250" s="0"/>
      <c r="PO250" s="0"/>
      <c r="PP250" s="0"/>
      <c r="PQ250" s="0"/>
      <c r="PR250" s="0"/>
      <c r="PS250" s="0"/>
      <c r="PT250" s="0"/>
      <c r="PU250" s="0"/>
      <c r="PV250" s="0"/>
      <c r="PW250" s="0"/>
      <c r="PX250" s="0"/>
      <c r="PY250" s="0"/>
      <c r="PZ250" s="0"/>
      <c r="QA250" s="0"/>
      <c r="QB250" s="0"/>
      <c r="QC250" s="0"/>
      <c r="QD250" s="0"/>
      <c r="QE250" s="0"/>
      <c r="QF250" s="0"/>
      <c r="QG250" s="0"/>
      <c r="QH250" s="0"/>
      <c r="QI250" s="0"/>
      <c r="QJ250" s="0"/>
      <c r="QK250" s="0"/>
      <c r="QL250" s="0"/>
      <c r="QM250" s="0"/>
      <c r="QN250" s="0"/>
      <c r="QO250" s="0"/>
      <c r="QP250" s="0"/>
      <c r="QQ250" s="0"/>
      <c r="QR250" s="0"/>
      <c r="QS250" s="0"/>
      <c r="QT250" s="0"/>
      <c r="QU250" s="0"/>
      <c r="QV250" s="0"/>
      <c r="QW250" s="0"/>
      <c r="QX250" s="0"/>
      <c r="QY250" s="0"/>
      <c r="QZ250" s="0"/>
      <c r="RA250" s="0"/>
      <c r="RB250" s="0"/>
      <c r="RC250" s="0"/>
      <c r="RD250" s="0"/>
      <c r="RE250" s="0"/>
      <c r="RF250" s="0"/>
      <c r="RG250" s="0"/>
      <c r="RH250" s="0"/>
      <c r="RI250" s="0"/>
      <c r="RJ250" s="0"/>
      <c r="RK250" s="0"/>
      <c r="RL250" s="0"/>
      <c r="RM250" s="0"/>
      <c r="RN250" s="0"/>
      <c r="RO250" s="0"/>
      <c r="RP250" s="0"/>
      <c r="RQ250" s="0"/>
      <c r="RR250" s="0"/>
      <c r="RS250" s="0"/>
      <c r="RT250" s="0"/>
      <c r="RU250" s="0"/>
      <c r="RV250" s="0"/>
      <c r="RW250" s="0"/>
      <c r="RX250" s="0"/>
      <c r="RY250" s="0"/>
      <c r="RZ250" s="0"/>
      <c r="SA250" s="0"/>
      <c r="SB250" s="0"/>
      <c r="SC250" s="0"/>
      <c r="SD250" s="0"/>
      <c r="SE250" s="0"/>
      <c r="SF250" s="0"/>
      <c r="SG250" s="0"/>
      <c r="SH250" s="0"/>
      <c r="SI250" s="0"/>
      <c r="SJ250" s="0"/>
      <c r="SK250" s="0"/>
      <c r="SL250" s="0"/>
      <c r="SM250" s="0"/>
      <c r="SN250" s="0"/>
      <c r="SO250" s="0"/>
      <c r="SP250" s="0"/>
      <c r="SQ250" s="0"/>
      <c r="SR250" s="0"/>
      <c r="SS250" s="0"/>
      <c r="ST250" s="0"/>
      <c r="SU250" s="0"/>
      <c r="SV250" s="0"/>
      <c r="SW250" s="0"/>
      <c r="SX250" s="0"/>
      <c r="SY250" s="0"/>
      <c r="SZ250" s="0"/>
      <c r="TA250" s="0"/>
      <c r="TB250" s="0"/>
      <c r="TC250" s="0"/>
      <c r="TD250" s="0"/>
      <c r="TE250" s="0"/>
      <c r="TF250" s="0"/>
      <c r="TG250" s="0"/>
      <c r="TH250" s="0"/>
      <c r="TI250" s="0"/>
      <c r="TJ250" s="0"/>
      <c r="TK250" s="0"/>
      <c r="TL250" s="0"/>
      <c r="TM250" s="0"/>
      <c r="TN250" s="0"/>
      <c r="TO250" s="0"/>
      <c r="TP250" s="0"/>
      <c r="TQ250" s="0"/>
      <c r="TR250" s="0"/>
      <c r="TS250" s="0"/>
      <c r="TT250" s="0"/>
      <c r="TU250" s="0"/>
      <c r="TV250" s="0"/>
      <c r="TW250" s="0"/>
      <c r="TX250" s="0"/>
      <c r="TY250" s="0"/>
      <c r="TZ250" s="0"/>
      <c r="UA250" s="0"/>
      <c r="UB250" s="0"/>
      <c r="UC250" s="0"/>
      <c r="UD250" s="0"/>
      <c r="UE250" s="0"/>
      <c r="UF250" s="0"/>
      <c r="UG250" s="0"/>
      <c r="UH250" s="0"/>
      <c r="UI250" s="0"/>
      <c r="UJ250" s="0"/>
      <c r="UK250" s="0"/>
      <c r="UL250" s="0"/>
      <c r="UM250" s="0"/>
      <c r="UN250" s="0"/>
      <c r="UO250" s="0"/>
      <c r="UP250" s="0"/>
      <c r="UQ250" s="0"/>
      <c r="UR250" s="0"/>
      <c r="US250" s="0"/>
      <c r="UT250" s="0"/>
      <c r="UU250" s="0"/>
      <c r="UV250" s="0"/>
      <c r="UW250" s="0"/>
      <c r="UX250" s="0"/>
      <c r="UY250" s="0"/>
      <c r="UZ250" s="0"/>
      <c r="VA250" s="0"/>
      <c r="VB250" s="0"/>
      <c r="VC250" s="0"/>
      <c r="VD250" s="0"/>
      <c r="VE250" s="0"/>
      <c r="VF250" s="0"/>
      <c r="VG250" s="0"/>
      <c r="VH250" s="0"/>
      <c r="VI250" s="0"/>
      <c r="VJ250" s="0"/>
      <c r="VK250" s="0"/>
      <c r="VL250" s="0"/>
      <c r="VM250" s="0"/>
      <c r="VN250" s="0"/>
      <c r="VO250" s="0"/>
      <c r="VP250" s="0"/>
      <c r="VQ250" s="0"/>
      <c r="VR250" s="0"/>
      <c r="VS250" s="0"/>
      <c r="VT250" s="0"/>
      <c r="VU250" s="0"/>
      <c r="VV250" s="0"/>
      <c r="VW250" s="0"/>
      <c r="VX250" s="0"/>
      <c r="VY250" s="0"/>
      <c r="VZ250" s="0"/>
      <c r="WA250" s="0"/>
      <c r="WB250" s="0"/>
      <c r="WC250" s="0"/>
      <c r="WD250" s="0"/>
      <c r="WE250" s="0"/>
      <c r="WF250" s="0"/>
      <c r="WG250" s="0"/>
      <c r="WH250" s="0"/>
      <c r="WI250" s="0"/>
      <c r="WJ250" s="0"/>
      <c r="WK250" s="0"/>
      <c r="WL250" s="0"/>
      <c r="WM250" s="0"/>
      <c r="WN250" s="0"/>
      <c r="WO250" s="0"/>
      <c r="WP250" s="0"/>
      <c r="WQ250" s="0"/>
      <c r="WR250" s="0"/>
      <c r="WS250" s="0"/>
      <c r="WT250" s="0"/>
      <c r="WU250" s="0"/>
      <c r="WV250" s="0"/>
      <c r="WW250" s="0"/>
      <c r="WX250" s="0"/>
      <c r="WY250" s="0"/>
      <c r="WZ250" s="0"/>
      <c r="XA250" s="0"/>
      <c r="XB250" s="0"/>
      <c r="XC250" s="0"/>
      <c r="XD250" s="0"/>
      <c r="XE250" s="0"/>
      <c r="XF250" s="0"/>
      <c r="XG250" s="0"/>
      <c r="XH250" s="0"/>
      <c r="XI250" s="0"/>
      <c r="XJ250" s="0"/>
      <c r="XK250" s="0"/>
      <c r="XL250" s="0"/>
      <c r="XM250" s="0"/>
      <c r="XN250" s="0"/>
      <c r="XO250" s="0"/>
      <c r="XP250" s="0"/>
      <c r="XQ250" s="0"/>
      <c r="XR250" s="0"/>
      <c r="XS250" s="0"/>
      <c r="XT250" s="0"/>
      <c r="XU250" s="0"/>
      <c r="XV250" s="0"/>
      <c r="XW250" s="0"/>
      <c r="XX250" s="0"/>
      <c r="XY250" s="0"/>
      <c r="XZ250" s="0"/>
      <c r="YA250" s="0"/>
      <c r="YB250" s="0"/>
      <c r="YC250" s="0"/>
      <c r="YD250" s="0"/>
      <c r="YE250" s="0"/>
      <c r="YF250" s="0"/>
      <c r="YG250" s="0"/>
      <c r="YH250" s="0"/>
      <c r="YI250" s="0"/>
      <c r="YJ250" s="0"/>
      <c r="YK250" s="0"/>
      <c r="YL250" s="0"/>
      <c r="YM250" s="0"/>
      <c r="YN250" s="0"/>
      <c r="YO250" s="0"/>
      <c r="YP250" s="0"/>
      <c r="YQ250" s="0"/>
      <c r="YR250" s="0"/>
      <c r="YS250" s="0"/>
      <c r="YT250" s="0"/>
      <c r="YU250" s="0"/>
      <c r="YV250" s="0"/>
      <c r="YW250" s="0"/>
      <c r="YX250" s="0"/>
      <c r="YY250" s="0"/>
      <c r="YZ250" s="0"/>
      <c r="ZA250" s="0"/>
      <c r="ZB250" s="0"/>
      <c r="ZC250" s="0"/>
      <c r="ZD250" s="0"/>
      <c r="ZE250" s="0"/>
      <c r="ZF250" s="0"/>
      <c r="ZG250" s="0"/>
      <c r="ZH250" s="0"/>
      <c r="ZI250" s="0"/>
      <c r="ZJ250" s="0"/>
      <c r="ZK250" s="0"/>
      <c r="ZL250" s="0"/>
      <c r="ZM250" s="0"/>
      <c r="ZN250" s="0"/>
      <c r="ZO250" s="0"/>
      <c r="ZP250" s="0"/>
      <c r="ZQ250" s="0"/>
      <c r="ZR250" s="0"/>
      <c r="ZS250" s="0"/>
      <c r="ZT250" s="0"/>
      <c r="ZU250" s="0"/>
      <c r="ZV250" s="0"/>
      <c r="ZW250" s="0"/>
      <c r="ZX250" s="0"/>
      <c r="ZY250" s="0"/>
      <c r="ZZ250" s="0"/>
      <c r="AAA250" s="0"/>
      <c r="AAB250" s="0"/>
      <c r="AAC250" s="0"/>
      <c r="AAD250" s="0"/>
      <c r="AAE250" s="0"/>
      <c r="AAF250" s="0"/>
      <c r="AAG250" s="0"/>
      <c r="AAH250" s="0"/>
      <c r="AAI250" s="0"/>
      <c r="AAJ250" s="0"/>
      <c r="AAK250" s="0"/>
      <c r="AAL250" s="0"/>
      <c r="AAM250" s="0"/>
      <c r="AAN250" s="0"/>
      <c r="AAO250" s="0"/>
      <c r="AAP250" s="0"/>
      <c r="AAQ250" s="0"/>
      <c r="AAR250" s="0"/>
      <c r="AAS250" s="0"/>
      <c r="AAT250" s="0"/>
      <c r="AAU250" s="0"/>
      <c r="AAV250" s="0"/>
      <c r="AAW250" s="0"/>
      <c r="AAX250" s="0"/>
      <c r="AAY250" s="0"/>
      <c r="AAZ250" s="0"/>
      <c r="ABA250" s="0"/>
      <c r="ABB250" s="0"/>
      <c r="ABC250" s="0"/>
      <c r="ABD250" s="0"/>
      <c r="ABE250" s="0"/>
      <c r="ABF250" s="0"/>
      <c r="ABG250" s="0"/>
      <c r="ABH250" s="0"/>
      <c r="ABI250" s="0"/>
      <c r="ABJ250" s="0"/>
      <c r="ABK250" s="0"/>
      <c r="ABL250" s="0"/>
      <c r="ABM250" s="0"/>
      <c r="ABN250" s="0"/>
      <c r="ABO250" s="0"/>
      <c r="ABP250" s="0"/>
      <c r="ABQ250" s="0"/>
      <c r="ABR250" s="0"/>
      <c r="ABS250" s="0"/>
      <c r="ABT250" s="0"/>
      <c r="ABU250" s="0"/>
      <c r="ABV250" s="0"/>
      <c r="ABW250" s="0"/>
      <c r="ABX250" s="0"/>
      <c r="ABY250" s="0"/>
      <c r="ABZ250" s="0"/>
      <c r="ACA250" s="0"/>
      <c r="ACB250" s="0"/>
      <c r="ACC250" s="0"/>
      <c r="ACD250" s="0"/>
      <c r="ACE250" s="0"/>
      <c r="ACF250" s="0"/>
      <c r="ACG250" s="0"/>
      <c r="ACH250" s="0"/>
      <c r="ACI250" s="0"/>
      <c r="ACJ250" s="0"/>
      <c r="ACK250" s="0"/>
      <c r="ACL250" s="0"/>
      <c r="ACM250" s="0"/>
      <c r="ACN250" s="0"/>
      <c r="ACO250" s="0"/>
      <c r="ACP250" s="0"/>
      <c r="ACQ250" s="0"/>
      <c r="ACR250" s="0"/>
      <c r="ACS250" s="0"/>
      <c r="ACT250" s="0"/>
      <c r="ACU250" s="0"/>
      <c r="ACV250" s="0"/>
      <c r="ACW250" s="0"/>
      <c r="ACX250" s="0"/>
      <c r="ACY250" s="0"/>
      <c r="ACZ250" s="0"/>
      <c r="ADA250" s="0"/>
      <c r="ADB250" s="0"/>
      <c r="ADC250" s="0"/>
      <c r="ADD250" s="0"/>
      <c r="ADE250" s="0"/>
      <c r="ADF250" s="0"/>
      <c r="ADG250" s="0"/>
      <c r="ADH250" s="0"/>
      <c r="ADI250" s="0"/>
      <c r="ADJ250" s="0"/>
      <c r="ADK250" s="0"/>
      <c r="ADL250" s="0"/>
      <c r="ADM250" s="0"/>
      <c r="ADN250" s="0"/>
      <c r="ADO250" s="0"/>
      <c r="ADP250" s="0"/>
      <c r="ADQ250" s="0"/>
      <c r="ADR250" s="0"/>
      <c r="ADS250" s="0"/>
      <c r="ADT250" s="0"/>
      <c r="ADU250" s="0"/>
      <c r="ADV250" s="0"/>
      <c r="ADW250" s="0"/>
      <c r="ADX250" s="0"/>
      <c r="ADY250" s="0"/>
      <c r="ADZ250" s="0"/>
      <c r="AEA250" s="0"/>
      <c r="AEB250" s="0"/>
      <c r="AEC250" s="0"/>
      <c r="AED250" s="0"/>
      <c r="AEE250" s="0"/>
      <c r="AEF250" s="0"/>
      <c r="AEG250" s="0"/>
      <c r="AEH250" s="0"/>
      <c r="AEI250" s="0"/>
      <c r="AEJ250" s="0"/>
      <c r="AEK250" s="0"/>
      <c r="AEL250" s="0"/>
      <c r="AEM250" s="0"/>
      <c r="AEN250" s="0"/>
      <c r="AEO250" s="0"/>
      <c r="AEP250" s="0"/>
      <c r="AEQ250" s="0"/>
      <c r="AER250" s="0"/>
      <c r="AES250" s="0"/>
      <c r="AET250" s="0"/>
      <c r="AEU250" s="0"/>
      <c r="AEV250" s="0"/>
      <c r="AEW250" s="0"/>
      <c r="AEX250" s="0"/>
      <c r="AEY250" s="0"/>
      <c r="AEZ250" s="0"/>
      <c r="AFA250" s="0"/>
      <c r="AFB250" s="0"/>
      <c r="AFC250" s="0"/>
      <c r="AFD250" s="0"/>
      <c r="AFE250" s="0"/>
      <c r="AFF250" s="0"/>
      <c r="AFG250" s="0"/>
      <c r="AFH250" s="0"/>
      <c r="AFI250" s="0"/>
      <c r="AFJ250" s="0"/>
      <c r="AFK250" s="0"/>
      <c r="AFL250" s="0"/>
      <c r="AFM250" s="0"/>
      <c r="AFN250" s="0"/>
      <c r="AFO250" s="0"/>
      <c r="AFP250" s="0"/>
      <c r="AFQ250" s="0"/>
      <c r="AFR250" s="0"/>
      <c r="AFS250" s="0"/>
      <c r="AFT250" s="0"/>
      <c r="AFU250" s="0"/>
      <c r="AFV250" s="0"/>
      <c r="AFW250" s="0"/>
      <c r="AFX250" s="0"/>
      <c r="AFY250" s="0"/>
      <c r="AFZ250" s="0"/>
      <c r="AGA250" s="0"/>
      <c r="AGB250" s="0"/>
      <c r="AGC250" s="0"/>
      <c r="AGD250" s="0"/>
      <c r="AGE250" s="0"/>
      <c r="AGF250" s="0"/>
      <c r="AGG250" s="0"/>
      <c r="AGH250" s="0"/>
      <c r="AGI250" s="0"/>
      <c r="AGJ250" s="0"/>
      <c r="AGK250" s="0"/>
      <c r="AGL250" s="0"/>
      <c r="AGM250" s="0"/>
      <c r="AGN250" s="0"/>
      <c r="AGO250" s="0"/>
      <c r="AGP250" s="0"/>
      <c r="AGQ250" s="0"/>
      <c r="AGR250" s="0"/>
      <c r="AGS250" s="0"/>
      <c r="AGT250" s="0"/>
      <c r="AGU250" s="0"/>
      <c r="AGV250" s="0"/>
      <c r="AGW250" s="0"/>
      <c r="AGX250" s="0"/>
      <c r="AGY250" s="0"/>
      <c r="AGZ250" s="0"/>
      <c r="AHA250" s="0"/>
      <c r="AHB250" s="0"/>
      <c r="AHC250" s="0"/>
      <c r="AHD250" s="0"/>
      <c r="AHE250" s="0"/>
      <c r="AHF250" s="0"/>
      <c r="AHG250" s="0"/>
      <c r="AHH250" s="0"/>
      <c r="AHI250" s="0"/>
      <c r="AHJ250" s="0"/>
      <c r="AHK250" s="0"/>
      <c r="AHL250" s="0"/>
      <c r="AHM250" s="0"/>
      <c r="AHN250" s="0"/>
      <c r="AHO250" s="0"/>
      <c r="AHP250" s="0"/>
      <c r="AHQ250" s="0"/>
      <c r="AHR250" s="0"/>
      <c r="AHS250" s="0"/>
      <c r="AHT250" s="0"/>
      <c r="AHU250" s="0"/>
      <c r="AHV250" s="0"/>
      <c r="AHW250" s="0"/>
      <c r="AHX250" s="0"/>
      <c r="AHY250" s="0"/>
      <c r="AHZ250" s="0"/>
      <c r="AIA250" s="0"/>
      <c r="AIB250" s="0"/>
      <c r="AIC250" s="0"/>
      <c r="AID250" s="0"/>
      <c r="AIE250" s="0"/>
      <c r="AIF250" s="0"/>
      <c r="AIG250" s="0"/>
      <c r="AIH250" s="0"/>
      <c r="AII250" s="0"/>
      <c r="AIJ250" s="0"/>
      <c r="AIK250" s="0"/>
      <c r="AIL250" s="0"/>
      <c r="AIM250" s="0"/>
      <c r="AIN250" s="0"/>
      <c r="AIO250" s="0"/>
      <c r="AIP250" s="0"/>
      <c r="AIQ250" s="0"/>
      <c r="AIR250" s="0"/>
      <c r="AIS250" s="0"/>
      <c r="AIT250" s="0"/>
      <c r="AIU250" s="0"/>
      <c r="AIV250" s="0"/>
      <c r="AIW250" s="0"/>
      <c r="AIX250" s="0"/>
      <c r="AIY250" s="0"/>
      <c r="AIZ250" s="0"/>
      <c r="AJA250" s="0"/>
      <c r="AJB250" s="0"/>
      <c r="AJC250" s="0"/>
      <c r="AJD250" s="0"/>
      <c r="AJE250" s="0"/>
      <c r="AJF250" s="0"/>
      <c r="AJG250" s="0"/>
      <c r="AJH250" s="0"/>
      <c r="AJI250" s="0"/>
      <c r="AJJ250" s="0"/>
      <c r="AJK250" s="0"/>
      <c r="AJL250" s="0"/>
      <c r="AJM250" s="0"/>
      <c r="AJN250" s="0"/>
      <c r="AJO250" s="0"/>
      <c r="AJP250" s="0"/>
      <c r="AJQ250" s="0"/>
      <c r="AJR250" s="0"/>
      <c r="AJS250" s="0"/>
      <c r="AJT250" s="0"/>
      <c r="AJU250" s="0"/>
      <c r="AJV250" s="0"/>
      <c r="AJW250" s="0"/>
      <c r="AJX250" s="0"/>
      <c r="AJY250" s="0"/>
      <c r="AJZ250" s="0"/>
      <c r="AKA250" s="0"/>
      <c r="AKB250" s="0"/>
      <c r="AKC250" s="0"/>
      <c r="AKD250" s="0"/>
      <c r="AKE250" s="0"/>
      <c r="AKF250" s="0"/>
      <c r="AKG250" s="0"/>
      <c r="AKH250" s="0"/>
      <c r="AKI250" s="0"/>
      <c r="AKJ250" s="0"/>
      <c r="AKK250" s="0"/>
      <c r="AKL250" s="0"/>
      <c r="AKM250" s="0"/>
      <c r="AKN250" s="0"/>
      <c r="AKO250" s="0"/>
      <c r="AKP250" s="0"/>
      <c r="AKQ250" s="0"/>
      <c r="AKR250" s="0"/>
      <c r="AKS250" s="0"/>
      <c r="AKT250" s="0"/>
      <c r="AKU250" s="0"/>
      <c r="AKV250" s="0"/>
      <c r="AKW250" s="0"/>
      <c r="AKX250" s="0"/>
      <c r="AKY250" s="0"/>
      <c r="AKZ250" s="0"/>
      <c r="ALA250" s="0"/>
      <c r="ALB250" s="0"/>
      <c r="ALC250" s="0"/>
      <c r="ALD250" s="0"/>
      <c r="ALE250" s="0"/>
      <c r="ALF250" s="0"/>
      <c r="ALG250" s="0"/>
      <c r="ALH250" s="0"/>
      <c r="ALI250" s="0"/>
      <c r="ALJ250" s="0"/>
      <c r="ALK250" s="0"/>
      <c r="ALL250" s="0"/>
      <c r="ALM250" s="0"/>
      <c r="ALN250" s="0"/>
      <c r="ALO250" s="0"/>
      <c r="ALP250" s="0"/>
      <c r="ALQ250" s="0"/>
      <c r="ALR250" s="0"/>
      <c r="ALS250" s="0"/>
      <c r="ALT250" s="0"/>
      <c r="ALU250" s="0"/>
      <c r="ALV250" s="0"/>
      <c r="ALW250" s="0"/>
      <c r="ALX250" s="0"/>
      <c r="ALY250" s="0"/>
      <c r="ALZ250" s="0"/>
      <c r="AMA250" s="0"/>
      <c r="AMB250" s="0"/>
      <c r="AMC250" s="0"/>
      <c r="AMD250" s="0"/>
      <c r="AME250" s="0"/>
      <c r="AMF250" s="0"/>
      <c r="AMG250" s="0"/>
      <c r="AMH250" s="0"/>
      <c r="AMI250" s="0"/>
      <c r="AMJ250" s="0"/>
    </row>
    <row r="251" customFormat="false" ht="15.75" hidden="false" customHeight="true" outlineLevel="0" collapsed="false">
      <c r="A251" s="270"/>
      <c r="B251" s="23"/>
      <c r="C251" s="23"/>
      <c r="D251" s="47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25"/>
      <c r="P251" s="23"/>
      <c r="Q251" s="23"/>
      <c r="R251" s="23"/>
      <c r="S251" s="23"/>
      <c r="T251" s="23"/>
      <c r="U251" s="23"/>
      <c r="V251" s="23"/>
      <c r="W251" s="23"/>
      <c r="X251" s="24"/>
      <c r="Y251" s="225"/>
      <c r="Z251" s="23"/>
      <c r="AA251" s="23"/>
      <c r="AB251" s="23"/>
      <c r="AC251" s="23"/>
      <c r="AD251" s="23"/>
      <c r="AE251" s="23"/>
      <c r="AF251" s="23"/>
      <c r="AG251" s="23"/>
      <c r="AH251" s="24"/>
      <c r="AI251" s="225"/>
      <c r="AJ251" s="23"/>
      <c r="AK251" s="23"/>
      <c r="AL251" s="23"/>
      <c r="AM251" s="23"/>
      <c r="AN251" s="23"/>
      <c r="AO251" s="23"/>
      <c r="AP251" s="23"/>
      <c r="AQ251" s="23"/>
      <c r="AR251" s="24"/>
      <c r="AS251" s="225"/>
      <c r="AT251" s="23"/>
      <c r="AU251" s="23"/>
      <c r="AV251" s="23"/>
      <c r="AW251" s="23"/>
      <c r="AX251" s="23"/>
      <c r="AY251" s="23"/>
      <c r="AZ251" s="23"/>
      <c r="BA251" s="23"/>
      <c r="BB251" s="24"/>
      <c r="BC251" s="0"/>
      <c r="BD251" s="0"/>
      <c r="BE251" s="0"/>
      <c r="BF251" s="0"/>
      <c r="BG251" s="0"/>
      <c r="BH251" s="0"/>
      <c r="BI251" s="0"/>
      <c r="BJ251" s="0"/>
      <c r="BK251" s="0"/>
      <c r="BL251" s="0"/>
      <c r="BM251" s="0"/>
      <c r="BN251" s="0"/>
      <c r="BO251" s="0"/>
      <c r="BP251" s="0"/>
      <c r="BQ251" s="0"/>
      <c r="BR251" s="0"/>
      <c r="BS251" s="0"/>
      <c r="BT251" s="0"/>
      <c r="BU251" s="0"/>
      <c r="BV251" s="0"/>
      <c r="BW251" s="0"/>
      <c r="BX251" s="0"/>
      <c r="BY251" s="0"/>
      <c r="BZ251" s="0"/>
      <c r="CA251" s="0"/>
      <c r="CB251" s="0"/>
      <c r="CC251" s="0"/>
      <c r="CD251" s="0"/>
      <c r="CE251" s="0"/>
      <c r="CF251" s="0"/>
      <c r="CG251" s="0"/>
      <c r="CH251" s="0"/>
      <c r="CI251" s="0"/>
      <c r="CJ251" s="0"/>
      <c r="CK251" s="0"/>
      <c r="CL251" s="0"/>
      <c r="CM251" s="0"/>
      <c r="CN251" s="0"/>
      <c r="CO251" s="0"/>
      <c r="CP251" s="0"/>
      <c r="CQ251" s="0"/>
      <c r="CR251" s="0"/>
      <c r="CS251" s="0"/>
      <c r="CT251" s="0"/>
      <c r="CU251" s="0"/>
      <c r="CV251" s="0"/>
      <c r="CW251" s="0"/>
      <c r="CX251" s="0"/>
      <c r="CY251" s="0"/>
      <c r="CZ251" s="0"/>
      <c r="DA251" s="0"/>
      <c r="DB251" s="0"/>
      <c r="DC251" s="0"/>
      <c r="DD251" s="0"/>
      <c r="DE251" s="0"/>
      <c r="DF251" s="0"/>
      <c r="DG251" s="0"/>
      <c r="DH251" s="0"/>
      <c r="DI251" s="0"/>
      <c r="DJ251" s="0"/>
      <c r="DK251" s="0"/>
      <c r="DL251" s="0"/>
      <c r="DM251" s="0"/>
      <c r="DN251" s="0"/>
      <c r="DO251" s="0"/>
      <c r="DP251" s="0"/>
      <c r="DQ251" s="0"/>
      <c r="DR251" s="0"/>
      <c r="DS251" s="0"/>
      <c r="DT251" s="0"/>
      <c r="DU251" s="0"/>
      <c r="DV251" s="0"/>
      <c r="DW251" s="0"/>
      <c r="DX251" s="0"/>
      <c r="DY251" s="0"/>
      <c r="DZ251" s="0"/>
      <c r="EA251" s="0"/>
      <c r="EB251" s="0"/>
      <c r="EC251" s="0"/>
      <c r="ED251" s="0"/>
      <c r="EE251" s="0"/>
      <c r="EF251" s="0"/>
      <c r="EG251" s="0"/>
      <c r="EH251" s="0"/>
      <c r="EI251" s="0"/>
      <c r="EJ251" s="0"/>
      <c r="EK251" s="0"/>
      <c r="EL251" s="0"/>
      <c r="EM251" s="0"/>
      <c r="EN251" s="0"/>
      <c r="EO251" s="0"/>
      <c r="EP251" s="0"/>
      <c r="EQ251" s="0"/>
      <c r="ER251" s="0"/>
      <c r="ES251" s="0"/>
      <c r="ET251" s="0"/>
      <c r="EU251" s="0"/>
      <c r="EV251" s="0"/>
      <c r="EW251" s="0"/>
      <c r="EX251" s="0"/>
      <c r="EY251" s="0"/>
      <c r="EZ251" s="0"/>
      <c r="FA251" s="0"/>
      <c r="FB251" s="0"/>
      <c r="FC251" s="0"/>
      <c r="FD251" s="0"/>
      <c r="FE251" s="0"/>
      <c r="FF251" s="0"/>
      <c r="FG251" s="0"/>
      <c r="FH251" s="0"/>
      <c r="FI251" s="0"/>
      <c r="FJ251" s="0"/>
      <c r="FK251" s="0"/>
      <c r="FL251" s="0"/>
      <c r="FM251" s="0"/>
      <c r="FN251" s="0"/>
      <c r="FO251" s="0"/>
      <c r="FP251" s="0"/>
      <c r="FQ251" s="0"/>
      <c r="FR251" s="0"/>
      <c r="FS251" s="0"/>
      <c r="FT251" s="0"/>
      <c r="FU251" s="0"/>
      <c r="FV251" s="0"/>
      <c r="FW251" s="0"/>
      <c r="FX251" s="0"/>
      <c r="FY251" s="0"/>
      <c r="FZ251" s="0"/>
      <c r="GA251" s="0"/>
      <c r="GB251" s="0"/>
      <c r="GC251" s="0"/>
      <c r="GD251" s="0"/>
      <c r="GE251" s="0"/>
      <c r="GF251" s="0"/>
      <c r="GG251" s="0"/>
      <c r="GH251" s="0"/>
      <c r="GI251" s="0"/>
      <c r="GJ251" s="0"/>
      <c r="GK251" s="0"/>
      <c r="GL251" s="0"/>
      <c r="GM251" s="0"/>
      <c r="GN251" s="0"/>
      <c r="GO251" s="0"/>
      <c r="GP251" s="0"/>
      <c r="GQ251" s="0"/>
      <c r="GR251" s="0"/>
      <c r="GS251" s="0"/>
      <c r="GT251" s="0"/>
      <c r="GU251" s="0"/>
      <c r="GV251" s="0"/>
      <c r="GW251" s="0"/>
      <c r="GX251" s="0"/>
      <c r="GY251" s="0"/>
      <c r="GZ251" s="0"/>
      <c r="HA251" s="0"/>
      <c r="HB251" s="0"/>
      <c r="HC251" s="0"/>
      <c r="HD251" s="0"/>
      <c r="HE251" s="0"/>
      <c r="HF251" s="0"/>
      <c r="HG251" s="0"/>
      <c r="HH251" s="0"/>
      <c r="HI251" s="0"/>
      <c r="HJ251" s="0"/>
      <c r="HK251" s="0"/>
      <c r="HL251" s="0"/>
      <c r="HM251" s="0"/>
      <c r="HN251" s="0"/>
      <c r="HO251" s="0"/>
      <c r="HP251" s="0"/>
      <c r="HQ251" s="0"/>
      <c r="HR251" s="0"/>
      <c r="HS251" s="0"/>
      <c r="HT251" s="0"/>
      <c r="HU251" s="0"/>
      <c r="HV251" s="0"/>
      <c r="HW251" s="0"/>
      <c r="HX251" s="0"/>
      <c r="HY251" s="0"/>
      <c r="HZ251" s="0"/>
      <c r="IA251" s="0"/>
      <c r="IB251" s="0"/>
      <c r="IC251" s="0"/>
      <c r="ID251" s="0"/>
      <c r="IE251" s="0"/>
      <c r="IF251" s="0"/>
      <c r="IG251" s="0"/>
      <c r="IH251" s="0"/>
      <c r="II251" s="0"/>
      <c r="IJ251" s="0"/>
      <c r="IK251" s="0"/>
      <c r="IL251" s="0"/>
      <c r="IM251" s="0"/>
      <c r="IN251" s="0"/>
      <c r="IO251" s="0"/>
      <c r="IP251" s="0"/>
      <c r="IQ251" s="0"/>
      <c r="IR251" s="0"/>
      <c r="IS251" s="0"/>
      <c r="IT251" s="0"/>
      <c r="IU251" s="0"/>
      <c r="IV251" s="0"/>
      <c r="IW251" s="0"/>
      <c r="IX251" s="0"/>
      <c r="IY251" s="0"/>
      <c r="IZ251" s="0"/>
      <c r="JA251" s="0"/>
      <c r="JB251" s="0"/>
      <c r="JC251" s="0"/>
      <c r="JD251" s="0"/>
      <c r="JE251" s="0"/>
      <c r="JF251" s="0"/>
      <c r="JG251" s="0"/>
      <c r="JH251" s="0"/>
      <c r="JI251" s="0"/>
      <c r="JJ251" s="0"/>
      <c r="JK251" s="0"/>
      <c r="JL251" s="0"/>
      <c r="JM251" s="0"/>
      <c r="JN251" s="0"/>
      <c r="JO251" s="0"/>
      <c r="JP251" s="0"/>
      <c r="JQ251" s="0"/>
      <c r="JR251" s="0"/>
      <c r="JS251" s="0"/>
      <c r="JT251" s="0"/>
      <c r="JU251" s="0"/>
      <c r="JV251" s="0"/>
      <c r="JW251" s="0"/>
      <c r="JX251" s="0"/>
      <c r="JY251" s="0"/>
      <c r="JZ251" s="0"/>
      <c r="KA251" s="0"/>
      <c r="KB251" s="0"/>
      <c r="KC251" s="0"/>
      <c r="KD251" s="0"/>
      <c r="KE251" s="0"/>
      <c r="KF251" s="0"/>
      <c r="KG251" s="0"/>
      <c r="KH251" s="0"/>
      <c r="KI251" s="0"/>
      <c r="KJ251" s="0"/>
      <c r="KK251" s="0"/>
      <c r="KL251" s="0"/>
      <c r="KM251" s="0"/>
      <c r="KN251" s="0"/>
      <c r="KO251" s="0"/>
      <c r="KP251" s="0"/>
      <c r="KQ251" s="0"/>
      <c r="KR251" s="0"/>
      <c r="KS251" s="0"/>
      <c r="KT251" s="0"/>
      <c r="KU251" s="0"/>
      <c r="KV251" s="0"/>
      <c r="KW251" s="0"/>
      <c r="KX251" s="0"/>
      <c r="KY251" s="0"/>
      <c r="KZ251" s="0"/>
      <c r="LA251" s="0"/>
      <c r="LB251" s="0"/>
      <c r="LC251" s="0"/>
      <c r="LD251" s="0"/>
      <c r="LE251" s="0"/>
      <c r="LF251" s="0"/>
      <c r="LG251" s="0"/>
      <c r="LH251" s="0"/>
      <c r="LI251" s="0"/>
      <c r="LJ251" s="0"/>
      <c r="LK251" s="0"/>
      <c r="LL251" s="0"/>
      <c r="LM251" s="0"/>
      <c r="LN251" s="0"/>
      <c r="LO251" s="0"/>
      <c r="LP251" s="0"/>
      <c r="LQ251" s="0"/>
      <c r="LR251" s="0"/>
      <c r="LS251" s="0"/>
      <c r="LT251" s="0"/>
      <c r="LU251" s="0"/>
      <c r="LV251" s="0"/>
      <c r="LW251" s="0"/>
      <c r="LX251" s="0"/>
      <c r="LY251" s="0"/>
      <c r="LZ251" s="0"/>
      <c r="MA251" s="0"/>
      <c r="MB251" s="0"/>
      <c r="MC251" s="0"/>
      <c r="MD251" s="0"/>
      <c r="ME251" s="0"/>
      <c r="MF251" s="0"/>
      <c r="MG251" s="0"/>
      <c r="MH251" s="0"/>
      <c r="MI251" s="0"/>
      <c r="MJ251" s="0"/>
      <c r="MK251" s="0"/>
      <c r="ML251" s="0"/>
      <c r="MM251" s="0"/>
      <c r="MN251" s="0"/>
      <c r="MO251" s="0"/>
      <c r="MP251" s="0"/>
      <c r="MQ251" s="0"/>
      <c r="MR251" s="0"/>
      <c r="MS251" s="0"/>
      <c r="MT251" s="0"/>
      <c r="MU251" s="0"/>
      <c r="MV251" s="0"/>
      <c r="MW251" s="0"/>
      <c r="MX251" s="0"/>
      <c r="MY251" s="0"/>
      <c r="MZ251" s="0"/>
      <c r="NA251" s="0"/>
      <c r="NB251" s="0"/>
      <c r="NC251" s="0"/>
      <c r="ND251" s="0"/>
      <c r="NE251" s="0"/>
      <c r="NF251" s="0"/>
      <c r="NG251" s="0"/>
      <c r="NH251" s="0"/>
      <c r="NI251" s="0"/>
      <c r="NJ251" s="0"/>
      <c r="NK251" s="0"/>
      <c r="NL251" s="0"/>
      <c r="NM251" s="0"/>
      <c r="NN251" s="0"/>
      <c r="NO251" s="0"/>
      <c r="NP251" s="0"/>
      <c r="NQ251" s="0"/>
      <c r="NR251" s="0"/>
      <c r="NS251" s="0"/>
      <c r="NT251" s="0"/>
      <c r="NU251" s="0"/>
      <c r="NV251" s="0"/>
      <c r="NW251" s="0"/>
      <c r="NX251" s="0"/>
      <c r="NY251" s="0"/>
      <c r="NZ251" s="0"/>
      <c r="OA251" s="0"/>
      <c r="OB251" s="0"/>
      <c r="OC251" s="0"/>
      <c r="OD251" s="0"/>
      <c r="OE251" s="0"/>
      <c r="OF251" s="0"/>
      <c r="OG251" s="0"/>
      <c r="OH251" s="0"/>
      <c r="OI251" s="0"/>
      <c r="OJ251" s="0"/>
      <c r="OK251" s="0"/>
      <c r="OL251" s="0"/>
      <c r="OM251" s="0"/>
      <c r="ON251" s="0"/>
      <c r="OO251" s="0"/>
      <c r="OP251" s="0"/>
      <c r="OQ251" s="0"/>
      <c r="OR251" s="0"/>
      <c r="OS251" s="0"/>
      <c r="OT251" s="0"/>
      <c r="OU251" s="0"/>
      <c r="OV251" s="0"/>
      <c r="OW251" s="0"/>
      <c r="OX251" s="0"/>
      <c r="OY251" s="0"/>
      <c r="OZ251" s="0"/>
      <c r="PA251" s="0"/>
      <c r="PB251" s="0"/>
      <c r="PC251" s="0"/>
      <c r="PD251" s="0"/>
      <c r="PE251" s="0"/>
      <c r="PF251" s="0"/>
      <c r="PG251" s="0"/>
      <c r="PH251" s="0"/>
      <c r="PI251" s="0"/>
      <c r="PJ251" s="0"/>
      <c r="PK251" s="0"/>
      <c r="PL251" s="0"/>
      <c r="PM251" s="0"/>
      <c r="PN251" s="0"/>
      <c r="PO251" s="0"/>
      <c r="PP251" s="0"/>
      <c r="PQ251" s="0"/>
      <c r="PR251" s="0"/>
      <c r="PS251" s="0"/>
      <c r="PT251" s="0"/>
      <c r="PU251" s="0"/>
      <c r="PV251" s="0"/>
      <c r="PW251" s="0"/>
      <c r="PX251" s="0"/>
      <c r="PY251" s="0"/>
      <c r="PZ251" s="0"/>
      <c r="QA251" s="0"/>
      <c r="QB251" s="0"/>
      <c r="QC251" s="0"/>
      <c r="QD251" s="0"/>
      <c r="QE251" s="0"/>
      <c r="QF251" s="0"/>
      <c r="QG251" s="0"/>
      <c r="QH251" s="0"/>
      <c r="QI251" s="0"/>
      <c r="QJ251" s="0"/>
      <c r="QK251" s="0"/>
      <c r="QL251" s="0"/>
      <c r="QM251" s="0"/>
      <c r="QN251" s="0"/>
      <c r="QO251" s="0"/>
      <c r="QP251" s="0"/>
      <c r="QQ251" s="0"/>
      <c r="QR251" s="0"/>
      <c r="QS251" s="0"/>
      <c r="QT251" s="0"/>
      <c r="QU251" s="0"/>
      <c r="QV251" s="0"/>
      <c r="QW251" s="0"/>
      <c r="QX251" s="0"/>
      <c r="QY251" s="0"/>
      <c r="QZ251" s="0"/>
      <c r="RA251" s="0"/>
      <c r="RB251" s="0"/>
      <c r="RC251" s="0"/>
      <c r="RD251" s="0"/>
      <c r="RE251" s="0"/>
      <c r="RF251" s="0"/>
      <c r="RG251" s="0"/>
      <c r="RH251" s="0"/>
      <c r="RI251" s="0"/>
      <c r="RJ251" s="0"/>
      <c r="RK251" s="0"/>
      <c r="RL251" s="0"/>
      <c r="RM251" s="0"/>
      <c r="RN251" s="0"/>
      <c r="RO251" s="0"/>
      <c r="RP251" s="0"/>
      <c r="RQ251" s="0"/>
      <c r="RR251" s="0"/>
      <c r="RS251" s="0"/>
      <c r="RT251" s="0"/>
      <c r="RU251" s="0"/>
      <c r="RV251" s="0"/>
      <c r="RW251" s="0"/>
      <c r="RX251" s="0"/>
      <c r="RY251" s="0"/>
      <c r="RZ251" s="0"/>
      <c r="SA251" s="0"/>
      <c r="SB251" s="0"/>
      <c r="SC251" s="0"/>
      <c r="SD251" s="0"/>
      <c r="SE251" s="0"/>
      <c r="SF251" s="0"/>
      <c r="SG251" s="0"/>
      <c r="SH251" s="0"/>
      <c r="SI251" s="0"/>
      <c r="SJ251" s="0"/>
      <c r="SK251" s="0"/>
      <c r="SL251" s="0"/>
      <c r="SM251" s="0"/>
      <c r="SN251" s="0"/>
      <c r="SO251" s="0"/>
      <c r="SP251" s="0"/>
      <c r="SQ251" s="0"/>
      <c r="SR251" s="0"/>
      <c r="SS251" s="0"/>
      <c r="ST251" s="0"/>
      <c r="SU251" s="0"/>
      <c r="SV251" s="0"/>
      <c r="SW251" s="0"/>
      <c r="SX251" s="0"/>
      <c r="SY251" s="0"/>
      <c r="SZ251" s="0"/>
      <c r="TA251" s="0"/>
      <c r="TB251" s="0"/>
      <c r="TC251" s="0"/>
      <c r="TD251" s="0"/>
      <c r="TE251" s="0"/>
      <c r="TF251" s="0"/>
      <c r="TG251" s="0"/>
      <c r="TH251" s="0"/>
      <c r="TI251" s="0"/>
      <c r="TJ251" s="0"/>
      <c r="TK251" s="0"/>
      <c r="TL251" s="0"/>
      <c r="TM251" s="0"/>
      <c r="TN251" s="0"/>
      <c r="TO251" s="0"/>
      <c r="TP251" s="0"/>
      <c r="TQ251" s="0"/>
      <c r="TR251" s="0"/>
      <c r="TS251" s="0"/>
      <c r="TT251" s="0"/>
      <c r="TU251" s="0"/>
      <c r="TV251" s="0"/>
      <c r="TW251" s="0"/>
      <c r="TX251" s="0"/>
      <c r="TY251" s="0"/>
      <c r="TZ251" s="0"/>
      <c r="UA251" s="0"/>
      <c r="UB251" s="0"/>
      <c r="UC251" s="0"/>
      <c r="UD251" s="0"/>
      <c r="UE251" s="0"/>
      <c r="UF251" s="0"/>
      <c r="UG251" s="0"/>
      <c r="UH251" s="0"/>
      <c r="UI251" s="0"/>
      <c r="UJ251" s="0"/>
      <c r="UK251" s="0"/>
      <c r="UL251" s="0"/>
      <c r="UM251" s="0"/>
      <c r="UN251" s="0"/>
      <c r="UO251" s="0"/>
      <c r="UP251" s="0"/>
      <c r="UQ251" s="0"/>
      <c r="UR251" s="0"/>
      <c r="US251" s="0"/>
      <c r="UT251" s="0"/>
      <c r="UU251" s="0"/>
      <c r="UV251" s="0"/>
      <c r="UW251" s="0"/>
      <c r="UX251" s="0"/>
      <c r="UY251" s="0"/>
      <c r="UZ251" s="0"/>
      <c r="VA251" s="0"/>
      <c r="VB251" s="0"/>
      <c r="VC251" s="0"/>
      <c r="VD251" s="0"/>
      <c r="VE251" s="0"/>
      <c r="VF251" s="0"/>
      <c r="VG251" s="0"/>
      <c r="VH251" s="0"/>
      <c r="VI251" s="0"/>
      <c r="VJ251" s="0"/>
      <c r="VK251" s="0"/>
      <c r="VL251" s="0"/>
      <c r="VM251" s="0"/>
      <c r="VN251" s="0"/>
      <c r="VO251" s="0"/>
      <c r="VP251" s="0"/>
      <c r="VQ251" s="0"/>
      <c r="VR251" s="0"/>
      <c r="VS251" s="0"/>
      <c r="VT251" s="0"/>
      <c r="VU251" s="0"/>
      <c r="VV251" s="0"/>
      <c r="VW251" s="0"/>
      <c r="VX251" s="0"/>
      <c r="VY251" s="0"/>
      <c r="VZ251" s="0"/>
      <c r="WA251" s="0"/>
      <c r="WB251" s="0"/>
      <c r="WC251" s="0"/>
      <c r="WD251" s="0"/>
      <c r="WE251" s="0"/>
      <c r="WF251" s="0"/>
      <c r="WG251" s="0"/>
      <c r="WH251" s="0"/>
      <c r="WI251" s="0"/>
      <c r="WJ251" s="0"/>
      <c r="WK251" s="0"/>
      <c r="WL251" s="0"/>
      <c r="WM251" s="0"/>
      <c r="WN251" s="0"/>
      <c r="WO251" s="0"/>
      <c r="WP251" s="0"/>
      <c r="WQ251" s="0"/>
      <c r="WR251" s="0"/>
      <c r="WS251" s="0"/>
      <c r="WT251" s="0"/>
      <c r="WU251" s="0"/>
      <c r="WV251" s="0"/>
      <c r="WW251" s="0"/>
      <c r="WX251" s="0"/>
      <c r="WY251" s="0"/>
      <c r="WZ251" s="0"/>
      <c r="XA251" s="0"/>
      <c r="XB251" s="0"/>
      <c r="XC251" s="0"/>
      <c r="XD251" s="0"/>
      <c r="XE251" s="0"/>
      <c r="XF251" s="0"/>
      <c r="XG251" s="0"/>
      <c r="XH251" s="0"/>
      <c r="XI251" s="0"/>
      <c r="XJ251" s="0"/>
      <c r="XK251" s="0"/>
      <c r="XL251" s="0"/>
      <c r="XM251" s="0"/>
      <c r="XN251" s="0"/>
      <c r="XO251" s="0"/>
      <c r="XP251" s="0"/>
      <c r="XQ251" s="0"/>
      <c r="XR251" s="0"/>
      <c r="XS251" s="0"/>
      <c r="XT251" s="0"/>
      <c r="XU251" s="0"/>
      <c r="XV251" s="0"/>
      <c r="XW251" s="0"/>
      <c r="XX251" s="0"/>
      <c r="XY251" s="0"/>
      <c r="XZ251" s="0"/>
      <c r="YA251" s="0"/>
      <c r="YB251" s="0"/>
      <c r="YC251" s="0"/>
      <c r="YD251" s="0"/>
      <c r="YE251" s="0"/>
      <c r="YF251" s="0"/>
      <c r="YG251" s="0"/>
      <c r="YH251" s="0"/>
      <c r="YI251" s="0"/>
      <c r="YJ251" s="0"/>
      <c r="YK251" s="0"/>
      <c r="YL251" s="0"/>
      <c r="YM251" s="0"/>
      <c r="YN251" s="0"/>
      <c r="YO251" s="0"/>
      <c r="YP251" s="0"/>
      <c r="YQ251" s="0"/>
      <c r="YR251" s="0"/>
      <c r="YS251" s="0"/>
      <c r="YT251" s="0"/>
      <c r="YU251" s="0"/>
      <c r="YV251" s="0"/>
      <c r="YW251" s="0"/>
      <c r="YX251" s="0"/>
      <c r="YY251" s="0"/>
      <c r="YZ251" s="0"/>
      <c r="ZA251" s="0"/>
      <c r="ZB251" s="0"/>
      <c r="ZC251" s="0"/>
      <c r="ZD251" s="0"/>
      <c r="ZE251" s="0"/>
      <c r="ZF251" s="0"/>
      <c r="ZG251" s="0"/>
      <c r="ZH251" s="0"/>
      <c r="ZI251" s="0"/>
      <c r="ZJ251" s="0"/>
      <c r="ZK251" s="0"/>
      <c r="ZL251" s="0"/>
      <c r="ZM251" s="0"/>
      <c r="ZN251" s="0"/>
      <c r="ZO251" s="0"/>
      <c r="ZP251" s="0"/>
      <c r="ZQ251" s="0"/>
      <c r="ZR251" s="0"/>
      <c r="ZS251" s="0"/>
      <c r="ZT251" s="0"/>
      <c r="ZU251" s="0"/>
      <c r="ZV251" s="0"/>
      <c r="ZW251" s="0"/>
      <c r="ZX251" s="0"/>
      <c r="ZY251" s="0"/>
      <c r="ZZ251" s="0"/>
      <c r="AAA251" s="0"/>
      <c r="AAB251" s="0"/>
      <c r="AAC251" s="0"/>
      <c r="AAD251" s="0"/>
      <c r="AAE251" s="0"/>
      <c r="AAF251" s="0"/>
      <c r="AAG251" s="0"/>
      <c r="AAH251" s="0"/>
      <c r="AAI251" s="0"/>
      <c r="AAJ251" s="0"/>
      <c r="AAK251" s="0"/>
      <c r="AAL251" s="0"/>
      <c r="AAM251" s="0"/>
      <c r="AAN251" s="0"/>
      <c r="AAO251" s="0"/>
      <c r="AAP251" s="0"/>
      <c r="AAQ251" s="0"/>
      <c r="AAR251" s="0"/>
      <c r="AAS251" s="0"/>
      <c r="AAT251" s="0"/>
      <c r="AAU251" s="0"/>
      <c r="AAV251" s="0"/>
      <c r="AAW251" s="0"/>
      <c r="AAX251" s="0"/>
      <c r="AAY251" s="0"/>
      <c r="AAZ251" s="0"/>
      <c r="ABA251" s="0"/>
      <c r="ABB251" s="0"/>
      <c r="ABC251" s="0"/>
      <c r="ABD251" s="0"/>
      <c r="ABE251" s="0"/>
      <c r="ABF251" s="0"/>
      <c r="ABG251" s="0"/>
      <c r="ABH251" s="0"/>
      <c r="ABI251" s="0"/>
      <c r="ABJ251" s="0"/>
      <c r="ABK251" s="0"/>
      <c r="ABL251" s="0"/>
      <c r="ABM251" s="0"/>
      <c r="ABN251" s="0"/>
      <c r="ABO251" s="0"/>
      <c r="ABP251" s="0"/>
      <c r="ABQ251" s="0"/>
      <c r="ABR251" s="0"/>
      <c r="ABS251" s="0"/>
      <c r="ABT251" s="0"/>
      <c r="ABU251" s="0"/>
      <c r="ABV251" s="0"/>
      <c r="ABW251" s="0"/>
      <c r="ABX251" s="0"/>
      <c r="ABY251" s="0"/>
      <c r="ABZ251" s="0"/>
      <c r="ACA251" s="0"/>
      <c r="ACB251" s="0"/>
      <c r="ACC251" s="0"/>
      <c r="ACD251" s="0"/>
      <c r="ACE251" s="0"/>
      <c r="ACF251" s="0"/>
      <c r="ACG251" s="0"/>
      <c r="ACH251" s="0"/>
      <c r="ACI251" s="0"/>
      <c r="ACJ251" s="0"/>
      <c r="ACK251" s="0"/>
      <c r="ACL251" s="0"/>
      <c r="ACM251" s="0"/>
      <c r="ACN251" s="0"/>
      <c r="ACO251" s="0"/>
      <c r="ACP251" s="0"/>
      <c r="ACQ251" s="0"/>
      <c r="ACR251" s="0"/>
      <c r="ACS251" s="0"/>
      <c r="ACT251" s="0"/>
      <c r="ACU251" s="0"/>
      <c r="ACV251" s="0"/>
      <c r="ACW251" s="0"/>
      <c r="ACX251" s="0"/>
      <c r="ACY251" s="0"/>
      <c r="ACZ251" s="0"/>
      <c r="ADA251" s="0"/>
      <c r="ADB251" s="0"/>
      <c r="ADC251" s="0"/>
      <c r="ADD251" s="0"/>
      <c r="ADE251" s="0"/>
      <c r="ADF251" s="0"/>
      <c r="ADG251" s="0"/>
      <c r="ADH251" s="0"/>
      <c r="ADI251" s="0"/>
      <c r="ADJ251" s="0"/>
      <c r="ADK251" s="0"/>
      <c r="ADL251" s="0"/>
      <c r="ADM251" s="0"/>
      <c r="ADN251" s="0"/>
      <c r="ADO251" s="0"/>
      <c r="ADP251" s="0"/>
      <c r="ADQ251" s="0"/>
      <c r="ADR251" s="0"/>
      <c r="ADS251" s="0"/>
      <c r="ADT251" s="0"/>
      <c r="ADU251" s="0"/>
      <c r="ADV251" s="0"/>
      <c r="ADW251" s="0"/>
      <c r="ADX251" s="0"/>
      <c r="ADY251" s="0"/>
      <c r="ADZ251" s="0"/>
      <c r="AEA251" s="0"/>
      <c r="AEB251" s="0"/>
      <c r="AEC251" s="0"/>
      <c r="AED251" s="0"/>
      <c r="AEE251" s="0"/>
      <c r="AEF251" s="0"/>
      <c r="AEG251" s="0"/>
      <c r="AEH251" s="0"/>
      <c r="AEI251" s="0"/>
      <c r="AEJ251" s="0"/>
      <c r="AEK251" s="0"/>
      <c r="AEL251" s="0"/>
      <c r="AEM251" s="0"/>
      <c r="AEN251" s="0"/>
      <c r="AEO251" s="0"/>
      <c r="AEP251" s="0"/>
      <c r="AEQ251" s="0"/>
      <c r="AER251" s="0"/>
      <c r="AES251" s="0"/>
      <c r="AET251" s="0"/>
      <c r="AEU251" s="0"/>
      <c r="AEV251" s="0"/>
      <c r="AEW251" s="0"/>
      <c r="AEX251" s="0"/>
      <c r="AEY251" s="0"/>
      <c r="AEZ251" s="0"/>
      <c r="AFA251" s="0"/>
      <c r="AFB251" s="0"/>
      <c r="AFC251" s="0"/>
      <c r="AFD251" s="0"/>
      <c r="AFE251" s="0"/>
      <c r="AFF251" s="0"/>
      <c r="AFG251" s="0"/>
      <c r="AFH251" s="0"/>
      <c r="AFI251" s="0"/>
      <c r="AFJ251" s="0"/>
      <c r="AFK251" s="0"/>
      <c r="AFL251" s="0"/>
      <c r="AFM251" s="0"/>
      <c r="AFN251" s="0"/>
      <c r="AFO251" s="0"/>
      <c r="AFP251" s="0"/>
      <c r="AFQ251" s="0"/>
      <c r="AFR251" s="0"/>
      <c r="AFS251" s="0"/>
      <c r="AFT251" s="0"/>
      <c r="AFU251" s="0"/>
      <c r="AFV251" s="0"/>
      <c r="AFW251" s="0"/>
      <c r="AFX251" s="0"/>
      <c r="AFY251" s="0"/>
      <c r="AFZ251" s="0"/>
      <c r="AGA251" s="0"/>
      <c r="AGB251" s="0"/>
      <c r="AGC251" s="0"/>
      <c r="AGD251" s="0"/>
      <c r="AGE251" s="0"/>
      <c r="AGF251" s="0"/>
      <c r="AGG251" s="0"/>
      <c r="AGH251" s="0"/>
      <c r="AGI251" s="0"/>
      <c r="AGJ251" s="0"/>
      <c r="AGK251" s="0"/>
      <c r="AGL251" s="0"/>
      <c r="AGM251" s="0"/>
      <c r="AGN251" s="0"/>
      <c r="AGO251" s="0"/>
      <c r="AGP251" s="0"/>
      <c r="AGQ251" s="0"/>
      <c r="AGR251" s="0"/>
      <c r="AGS251" s="0"/>
      <c r="AGT251" s="0"/>
      <c r="AGU251" s="0"/>
      <c r="AGV251" s="0"/>
      <c r="AGW251" s="0"/>
      <c r="AGX251" s="0"/>
      <c r="AGY251" s="0"/>
      <c r="AGZ251" s="0"/>
      <c r="AHA251" s="0"/>
      <c r="AHB251" s="0"/>
      <c r="AHC251" s="0"/>
      <c r="AHD251" s="0"/>
      <c r="AHE251" s="0"/>
      <c r="AHF251" s="0"/>
      <c r="AHG251" s="0"/>
      <c r="AHH251" s="0"/>
      <c r="AHI251" s="0"/>
      <c r="AHJ251" s="0"/>
      <c r="AHK251" s="0"/>
      <c r="AHL251" s="0"/>
      <c r="AHM251" s="0"/>
      <c r="AHN251" s="0"/>
      <c r="AHO251" s="0"/>
      <c r="AHP251" s="0"/>
      <c r="AHQ251" s="0"/>
      <c r="AHR251" s="0"/>
      <c r="AHS251" s="0"/>
      <c r="AHT251" s="0"/>
      <c r="AHU251" s="0"/>
      <c r="AHV251" s="0"/>
      <c r="AHW251" s="0"/>
      <c r="AHX251" s="0"/>
      <c r="AHY251" s="0"/>
      <c r="AHZ251" s="0"/>
      <c r="AIA251" s="0"/>
      <c r="AIB251" s="0"/>
      <c r="AIC251" s="0"/>
      <c r="AID251" s="0"/>
      <c r="AIE251" s="0"/>
      <c r="AIF251" s="0"/>
      <c r="AIG251" s="0"/>
      <c r="AIH251" s="0"/>
      <c r="AII251" s="0"/>
      <c r="AIJ251" s="0"/>
      <c r="AIK251" s="0"/>
      <c r="AIL251" s="0"/>
      <c r="AIM251" s="0"/>
      <c r="AIN251" s="0"/>
      <c r="AIO251" s="0"/>
      <c r="AIP251" s="0"/>
      <c r="AIQ251" s="0"/>
      <c r="AIR251" s="0"/>
      <c r="AIS251" s="0"/>
      <c r="AIT251" s="0"/>
      <c r="AIU251" s="0"/>
      <c r="AIV251" s="0"/>
      <c r="AIW251" s="0"/>
      <c r="AIX251" s="0"/>
      <c r="AIY251" s="0"/>
      <c r="AIZ251" s="0"/>
      <c r="AJA251" s="0"/>
      <c r="AJB251" s="0"/>
      <c r="AJC251" s="0"/>
      <c r="AJD251" s="0"/>
      <c r="AJE251" s="0"/>
      <c r="AJF251" s="0"/>
      <c r="AJG251" s="0"/>
      <c r="AJH251" s="0"/>
      <c r="AJI251" s="0"/>
      <c r="AJJ251" s="0"/>
      <c r="AJK251" s="0"/>
      <c r="AJL251" s="0"/>
      <c r="AJM251" s="0"/>
      <c r="AJN251" s="0"/>
      <c r="AJO251" s="0"/>
      <c r="AJP251" s="0"/>
      <c r="AJQ251" s="0"/>
      <c r="AJR251" s="0"/>
      <c r="AJS251" s="0"/>
      <c r="AJT251" s="0"/>
      <c r="AJU251" s="0"/>
      <c r="AJV251" s="0"/>
      <c r="AJW251" s="0"/>
      <c r="AJX251" s="0"/>
      <c r="AJY251" s="0"/>
      <c r="AJZ251" s="0"/>
      <c r="AKA251" s="0"/>
      <c r="AKB251" s="0"/>
      <c r="AKC251" s="0"/>
      <c r="AKD251" s="0"/>
      <c r="AKE251" s="0"/>
      <c r="AKF251" s="0"/>
      <c r="AKG251" s="0"/>
      <c r="AKH251" s="0"/>
      <c r="AKI251" s="0"/>
      <c r="AKJ251" s="0"/>
      <c r="AKK251" s="0"/>
      <c r="AKL251" s="0"/>
      <c r="AKM251" s="0"/>
      <c r="AKN251" s="0"/>
      <c r="AKO251" s="0"/>
      <c r="AKP251" s="0"/>
      <c r="AKQ251" s="0"/>
      <c r="AKR251" s="0"/>
      <c r="AKS251" s="0"/>
      <c r="AKT251" s="0"/>
      <c r="AKU251" s="0"/>
      <c r="AKV251" s="0"/>
      <c r="AKW251" s="0"/>
      <c r="AKX251" s="0"/>
      <c r="AKY251" s="0"/>
      <c r="AKZ251" s="0"/>
      <c r="ALA251" s="0"/>
      <c r="ALB251" s="0"/>
      <c r="ALC251" s="0"/>
      <c r="ALD251" s="0"/>
      <c r="ALE251" s="0"/>
      <c r="ALF251" s="0"/>
      <c r="ALG251" s="0"/>
      <c r="ALH251" s="0"/>
      <c r="ALI251" s="0"/>
      <c r="ALJ251" s="0"/>
      <c r="ALK251" s="0"/>
      <c r="ALL251" s="0"/>
      <c r="ALM251" s="0"/>
      <c r="ALN251" s="0"/>
      <c r="ALO251" s="0"/>
      <c r="ALP251" s="0"/>
      <c r="ALQ251" s="0"/>
      <c r="ALR251" s="0"/>
      <c r="ALS251" s="0"/>
      <c r="ALT251" s="0"/>
      <c r="ALU251" s="0"/>
      <c r="ALV251" s="0"/>
      <c r="ALW251" s="0"/>
      <c r="ALX251" s="0"/>
      <c r="ALY251" s="0"/>
      <c r="ALZ251" s="0"/>
      <c r="AMA251" s="0"/>
      <c r="AMB251" s="0"/>
      <c r="AMC251" s="0"/>
      <c r="AMD251" s="0"/>
      <c r="AME251" s="0"/>
      <c r="AMF251" s="0"/>
      <c r="AMG251" s="0"/>
      <c r="AMH251" s="0"/>
      <c r="AMI251" s="0"/>
      <c r="AMJ251" s="0"/>
    </row>
    <row r="252" customFormat="false" ht="15.75" hidden="true" customHeight="true" outlineLevel="1" collapsed="false">
      <c r="A252" s="270"/>
      <c r="B252" s="275"/>
      <c r="C252" s="66"/>
      <c r="D252" s="203"/>
      <c r="E252" s="203"/>
      <c r="F252" s="203"/>
      <c r="G252" s="203"/>
      <c r="H252" s="203"/>
      <c r="I252" s="203"/>
      <c r="J252" s="203"/>
      <c r="K252" s="203"/>
      <c r="L252" s="203"/>
      <c r="M252" s="203"/>
      <c r="N252" s="203"/>
      <c r="O252" s="204"/>
      <c r="P252" s="203"/>
      <c r="Q252" s="203"/>
      <c r="R252" s="203"/>
      <c r="S252" s="203"/>
      <c r="T252" s="203"/>
      <c r="U252" s="203"/>
      <c r="V252" s="203"/>
      <c r="W252" s="203"/>
      <c r="X252" s="205"/>
      <c r="Y252" s="204"/>
      <c r="Z252" s="203"/>
      <c r="AA252" s="203"/>
      <c r="AB252" s="203"/>
      <c r="AC252" s="203"/>
      <c r="AD252" s="203"/>
      <c r="AE252" s="203"/>
      <c r="AF252" s="203"/>
      <c r="AG252" s="203"/>
      <c r="AH252" s="205"/>
      <c r="AI252" s="204"/>
      <c r="AJ252" s="203"/>
      <c r="AK252" s="203"/>
      <c r="AL252" s="203"/>
      <c r="AM252" s="203"/>
      <c r="AN252" s="203"/>
      <c r="AO252" s="203"/>
      <c r="AP252" s="203"/>
      <c r="AQ252" s="203"/>
      <c r="AR252" s="205"/>
      <c r="AS252" s="204"/>
      <c r="AT252" s="203"/>
      <c r="AU252" s="203"/>
      <c r="AV252" s="203"/>
      <c r="AW252" s="203"/>
      <c r="AX252" s="203"/>
      <c r="AY252" s="203"/>
      <c r="AZ252" s="203"/>
      <c r="BA252" s="203"/>
      <c r="BB252" s="205"/>
      <c r="BC252" s="0"/>
      <c r="BD252" s="0"/>
      <c r="BE252" s="0"/>
      <c r="BF252" s="0"/>
      <c r="BG252" s="0"/>
      <c r="BH252" s="0"/>
      <c r="BI252" s="0"/>
      <c r="BJ252" s="0"/>
      <c r="BK252" s="0"/>
      <c r="BL252" s="0"/>
      <c r="BM252" s="0"/>
      <c r="BN252" s="0"/>
      <c r="BO252" s="0"/>
      <c r="BP252" s="0"/>
      <c r="BQ252" s="0"/>
      <c r="BR252" s="0"/>
      <c r="BS252" s="0"/>
      <c r="BT252" s="0"/>
      <c r="BU252" s="0"/>
      <c r="BV252" s="0"/>
      <c r="BW252" s="0"/>
      <c r="BX252" s="0"/>
      <c r="BY252" s="0"/>
      <c r="BZ252" s="0"/>
      <c r="CA252" s="0"/>
      <c r="CB252" s="0"/>
      <c r="CC252" s="0"/>
      <c r="CD252" s="0"/>
      <c r="CE252" s="0"/>
      <c r="CF252" s="0"/>
      <c r="CG252" s="0"/>
      <c r="CH252" s="0"/>
      <c r="CI252" s="0"/>
      <c r="CJ252" s="0"/>
      <c r="CK252" s="0"/>
      <c r="CL252" s="0"/>
      <c r="CM252" s="0"/>
      <c r="CN252" s="0"/>
      <c r="CO252" s="0"/>
      <c r="CP252" s="0"/>
      <c r="CQ252" s="0"/>
      <c r="CR252" s="0"/>
      <c r="CS252" s="0"/>
      <c r="CT252" s="0"/>
      <c r="CU252" s="0"/>
      <c r="CV252" s="0"/>
      <c r="CW252" s="0"/>
      <c r="CX252" s="0"/>
      <c r="CY252" s="0"/>
      <c r="CZ252" s="0"/>
      <c r="DA252" s="0"/>
      <c r="DB252" s="0"/>
      <c r="DC252" s="0"/>
      <c r="DD252" s="0"/>
      <c r="DE252" s="0"/>
      <c r="DF252" s="0"/>
      <c r="DG252" s="0"/>
      <c r="DH252" s="0"/>
      <c r="DI252" s="0"/>
      <c r="DJ252" s="0"/>
      <c r="DK252" s="0"/>
      <c r="DL252" s="0"/>
      <c r="DM252" s="0"/>
      <c r="DN252" s="0"/>
      <c r="DO252" s="0"/>
      <c r="DP252" s="0"/>
      <c r="DQ252" s="0"/>
      <c r="DR252" s="0"/>
      <c r="DS252" s="0"/>
      <c r="DT252" s="0"/>
      <c r="DU252" s="0"/>
      <c r="DV252" s="0"/>
      <c r="DW252" s="0"/>
      <c r="DX252" s="0"/>
      <c r="DY252" s="0"/>
      <c r="DZ252" s="0"/>
      <c r="EA252" s="0"/>
      <c r="EB252" s="0"/>
      <c r="EC252" s="0"/>
      <c r="ED252" s="0"/>
      <c r="EE252" s="0"/>
      <c r="EF252" s="0"/>
      <c r="EG252" s="0"/>
      <c r="EH252" s="0"/>
      <c r="EI252" s="0"/>
      <c r="EJ252" s="0"/>
      <c r="EK252" s="0"/>
      <c r="EL252" s="0"/>
      <c r="EM252" s="0"/>
      <c r="EN252" s="0"/>
      <c r="EO252" s="0"/>
      <c r="EP252" s="0"/>
      <c r="EQ252" s="0"/>
      <c r="ER252" s="0"/>
      <c r="ES252" s="0"/>
      <c r="ET252" s="0"/>
      <c r="EU252" s="0"/>
      <c r="EV252" s="0"/>
      <c r="EW252" s="0"/>
      <c r="EX252" s="0"/>
      <c r="EY252" s="0"/>
      <c r="EZ252" s="0"/>
      <c r="FA252" s="0"/>
      <c r="FB252" s="0"/>
      <c r="FC252" s="0"/>
      <c r="FD252" s="0"/>
      <c r="FE252" s="0"/>
      <c r="FF252" s="0"/>
      <c r="FG252" s="0"/>
      <c r="FH252" s="0"/>
      <c r="FI252" s="0"/>
      <c r="FJ252" s="0"/>
      <c r="FK252" s="0"/>
      <c r="FL252" s="0"/>
      <c r="FM252" s="0"/>
      <c r="FN252" s="0"/>
      <c r="FO252" s="0"/>
      <c r="FP252" s="0"/>
      <c r="FQ252" s="0"/>
      <c r="FR252" s="0"/>
      <c r="FS252" s="0"/>
      <c r="FT252" s="0"/>
      <c r="FU252" s="0"/>
      <c r="FV252" s="0"/>
      <c r="FW252" s="0"/>
      <c r="FX252" s="0"/>
      <c r="FY252" s="0"/>
      <c r="FZ252" s="0"/>
      <c r="GA252" s="0"/>
      <c r="GB252" s="0"/>
      <c r="GC252" s="0"/>
      <c r="GD252" s="0"/>
      <c r="GE252" s="0"/>
      <c r="GF252" s="0"/>
      <c r="GG252" s="0"/>
      <c r="GH252" s="0"/>
      <c r="GI252" s="0"/>
      <c r="GJ252" s="0"/>
      <c r="GK252" s="0"/>
      <c r="GL252" s="0"/>
      <c r="GM252" s="0"/>
      <c r="GN252" s="0"/>
      <c r="GO252" s="0"/>
      <c r="GP252" s="0"/>
      <c r="GQ252" s="0"/>
      <c r="GR252" s="0"/>
      <c r="GS252" s="0"/>
      <c r="GT252" s="0"/>
      <c r="GU252" s="0"/>
      <c r="GV252" s="0"/>
      <c r="GW252" s="0"/>
      <c r="GX252" s="0"/>
      <c r="GY252" s="0"/>
      <c r="GZ252" s="0"/>
      <c r="HA252" s="0"/>
      <c r="HB252" s="0"/>
      <c r="HC252" s="0"/>
      <c r="HD252" s="0"/>
      <c r="HE252" s="0"/>
      <c r="HF252" s="0"/>
      <c r="HG252" s="0"/>
      <c r="HH252" s="0"/>
      <c r="HI252" s="0"/>
      <c r="HJ252" s="0"/>
      <c r="HK252" s="0"/>
      <c r="HL252" s="0"/>
      <c r="HM252" s="0"/>
      <c r="HN252" s="0"/>
      <c r="HO252" s="0"/>
      <c r="HP252" s="0"/>
      <c r="HQ252" s="0"/>
      <c r="HR252" s="0"/>
      <c r="HS252" s="0"/>
      <c r="HT252" s="0"/>
      <c r="HU252" s="0"/>
      <c r="HV252" s="0"/>
      <c r="HW252" s="0"/>
      <c r="HX252" s="0"/>
      <c r="HY252" s="0"/>
      <c r="HZ252" s="0"/>
      <c r="IA252" s="0"/>
      <c r="IB252" s="0"/>
      <c r="IC252" s="0"/>
      <c r="ID252" s="0"/>
      <c r="IE252" s="0"/>
      <c r="IF252" s="0"/>
      <c r="IG252" s="0"/>
      <c r="IH252" s="0"/>
      <c r="II252" s="0"/>
      <c r="IJ252" s="0"/>
      <c r="IK252" s="0"/>
      <c r="IL252" s="0"/>
      <c r="IM252" s="0"/>
      <c r="IN252" s="0"/>
      <c r="IO252" s="0"/>
      <c r="IP252" s="0"/>
      <c r="IQ252" s="0"/>
      <c r="IR252" s="0"/>
      <c r="IS252" s="0"/>
      <c r="IT252" s="0"/>
      <c r="IU252" s="0"/>
      <c r="IV252" s="0"/>
      <c r="IW252" s="0"/>
      <c r="IX252" s="0"/>
      <c r="IY252" s="0"/>
      <c r="IZ252" s="0"/>
      <c r="JA252" s="0"/>
      <c r="JB252" s="0"/>
      <c r="JC252" s="0"/>
      <c r="JD252" s="0"/>
      <c r="JE252" s="0"/>
      <c r="JF252" s="0"/>
      <c r="JG252" s="0"/>
      <c r="JH252" s="0"/>
      <c r="JI252" s="0"/>
      <c r="JJ252" s="0"/>
      <c r="JK252" s="0"/>
      <c r="JL252" s="0"/>
      <c r="JM252" s="0"/>
      <c r="JN252" s="0"/>
      <c r="JO252" s="0"/>
      <c r="JP252" s="0"/>
      <c r="JQ252" s="0"/>
      <c r="JR252" s="0"/>
      <c r="JS252" s="0"/>
      <c r="JT252" s="0"/>
      <c r="JU252" s="0"/>
      <c r="JV252" s="0"/>
      <c r="JW252" s="0"/>
      <c r="JX252" s="0"/>
      <c r="JY252" s="0"/>
      <c r="JZ252" s="0"/>
      <c r="KA252" s="0"/>
      <c r="KB252" s="0"/>
      <c r="KC252" s="0"/>
      <c r="KD252" s="0"/>
      <c r="KE252" s="0"/>
      <c r="KF252" s="0"/>
      <c r="KG252" s="0"/>
      <c r="KH252" s="0"/>
      <c r="KI252" s="0"/>
      <c r="KJ252" s="0"/>
      <c r="KK252" s="0"/>
      <c r="KL252" s="0"/>
      <c r="KM252" s="0"/>
      <c r="KN252" s="0"/>
      <c r="KO252" s="0"/>
      <c r="KP252" s="0"/>
      <c r="KQ252" s="0"/>
      <c r="KR252" s="0"/>
      <c r="KS252" s="0"/>
      <c r="KT252" s="0"/>
      <c r="KU252" s="0"/>
      <c r="KV252" s="0"/>
      <c r="KW252" s="0"/>
      <c r="KX252" s="0"/>
      <c r="KY252" s="0"/>
      <c r="KZ252" s="0"/>
      <c r="LA252" s="0"/>
      <c r="LB252" s="0"/>
      <c r="LC252" s="0"/>
      <c r="LD252" s="0"/>
      <c r="LE252" s="0"/>
      <c r="LF252" s="0"/>
      <c r="LG252" s="0"/>
      <c r="LH252" s="0"/>
      <c r="LI252" s="0"/>
      <c r="LJ252" s="0"/>
      <c r="LK252" s="0"/>
      <c r="LL252" s="0"/>
      <c r="LM252" s="0"/>
      <c r="LN252" s="0"/>
      <c r="LO252" s="0"/>
      <c r="LP252" s="0"/>
      <c r="LQ252" s="0"/>
      <c r="LR252" s="0"/>
      <c r="LS252" s="0"/>
      <c r="LT252" s="0"/>
      <c r="LU252" s="0"/>
      <c r="LV252" s="0"/>
      <c r="LW252" s="0"/>
      <c r="LX252" s="0"/>
      <c r="LY252" s="0"/>
      <c r="LZ252" s="0"/>
      <c r="MA252" s="0"/>
      <c r="MB252" s="0"/>
      <c r="MC252" s="0"/>
      <c r="MD252" s="0"/>
      <c r="ME252" s="0"/>
      <c r="MF252" s="0"/>
      <c r="MG252" s="0"/>
      <c r="MH252" s="0"/>
      <c r="MI252" s="0"/>
      <c r="MJ252" s="0"/>
      <c r="MK252" s="0"/>
      <c r="ML252" s="0"/>
      <c r="MM252" s="0"/>
      <c r="MN252" s="0"/>
      <c r="MO252" s="0"/>
      <c r="MP252" s="0"/>
      <c r="MQ252" s="0"/>
      <c r="MR252" s="0"/>
      <c r="MS252" s="0"/>
      <c r="MT252" s="0"/>
      <c r="MU252" s="0"/>
      <c r="MV252" s="0"/>
      <c r="MW252" s="0"/>
      <c r="MX252" s="0"/>
      <c r="MY252" s="0"/>
      <c r="MZ252" s="0"/>
      <c r="NA252" s="0"/>
      <c r="NB252" s="0"/>
      <c r="NC252" s="0"/>
      <c r="ND252" s="0"/>
      <c r="NE252" s="0"/>
      <c r="NF252" s="0"/>
      <c r="NG252" s="0"/>
      <c r="NH252" s="0"/>
      <c r="NI252" s="0"/>
      <c r="NJ252" s="0"/>
      <c r="NK252" s="0"/>
      <c r="NL252" s="0"/>
      <c r="NM252" s="0"/>
      <c r="NN252" s="0"/>
      <c r="NO252" s="0"/>
      <c r="NP252" s="0"/>
      <c r="NQ252" s="0"/>
      <c r="NR252" s="0"/>
      <c r="NS252" s="0"/>
      <c r="NT252" s="0"/>
      <c r="NU252" s="0"/>
      <c r="NV252" s="0"/>
      <c r="NW252" s="0"/>
      <c r="NX252" s="0"/>
      <c r="NY252" s="0"/>
      <c r="NZ252" s="0"/>
      <c r="OA252" s="0"/>
      <c r="OB252" s="0"/>
      <c r="OC252" s="0"/>
      <c r="OD252" s="0"/>
      <c r="OE252" s="0"/>
      <c r="OF252" s="0"/>
      <c r="OG252" s="0"/>
      <c r="OH252" s="0"/>
      <c r="OI252" s="0"/>
      <c r="OJ252" s="0"/>
      <c r="OK252" s="0"/>
      <c r="OL252" s="0"/>
      <c r="OM252" s="0"/>
      <c r="ON252" s="0"/>
      <c r="OO252" s="0"/>
      <c r="OP252" s="0"/>
      <c r="OQ252" s="0"/>
      <c r="OR252" s="0"/>
      <c r="OS252" s="0"/>
      <c r="OT252" s="0"/>
      <c r="OU252" s="0"/>
      <c r="OV252" s="0"/>
      <c r="OW252" s="0"/>
      <c r="OX252" s="0"/>
      <c r="OY252" s="0"/>
      <c r="OZ252" s="0"/>
      <c r="PA252" s="0"/>
      <c r="PB252" s="0"/>
      <c r="PC252" s="0"/>
      <c r="PD252" s="0"/>
      <c r="PE252" s="0"/>
      <c r="PF252" s="0"/>
      <c r="PG252" s="0"/>
      <c r="PH252" s="0"/>
      <c r="PI252" s="0"/>
      <c r="PJ252" s="0"/>
      <c r="PK252" s="0"/>
      <c r="PL252" s="0"/>
      <c r="PM252" s="0"/>
      <c r="PN252" s="0"/>
      <c r="PO252" s="0"/>
      <c r="PP252" s="0"/>
      <c r="PQ252" s="0"/>
      <c r="PR252" s="0"/>
      <c r="PS252" s="0"/>
      <c r="PT252" s="0"/>
      <c r="PU252" s="0"/>
      <c r="PV252" s="0"/>
      <c r="PW252" s="0"/>
      <c r="PX252" s="0"/>
      <c r="PY252" s="0"/>
      <c r="PZ252" s="0"/>
      <c r="QA252" s="0"/>
      <c r="QB252" s="0"/>
      <c r="QC252" s="0"/>
      <c r="QD252" s="0"/>
      <c r="QE252" s="0"/>
      <c r="QF252" s="0"/>
      <c r="QG252" s="0"/>
      <c r="QH252" s="0"/>
      <c r="QI252" s="0"/>
      <c r="QJ252" s="0"/>
      <c r="QK252" s="0"/>
      <c r="QL252" s="0"/>
      <c r="QM252" s="0"/>
      <c r="QN252" s="0"/>
      <c r="QO252" s="0"/>
      <c r="QP252" s="0"/>
      <c r="QQ252" s="0"/>
      <c r="QR252" s="0"/>
      <c r="QS252" s="0"/>
      <c r="QT252" s="0"/>
      <c r="QU252" s="0"/>
      <c r="QV252" s="0"/>
      <c r="QW252" s="0"/>
      <c r="QX252" s="0"/>
      <c r="QY252" s="0"/>
      <c r="QZ252" s="0"/>
      <c r="RA252" s="0"/>
      <c r="RB252" s="0"/>
      <c r="RC252" s="0"/>
      <c r="RD252" s="0"/>
      <c r="RE252" s="0"/>
      <c r="RF252" s="0"/>
      <c r="RG252" s="0"/>
      <c r="RH252" s="0"/>
      <c r="RI252" s="0"/>
      <c r="RJ252" s="0"/>
      <c r="RK252" s="0"/>
      <c r="RL252" s="0"/>
      <c r="RM252" s="0"/>
      <c r="RN252" s="0"/>
      <c r="RO252" s="0"/>
      <c r="RP252" s="0"/>
      <c r="RQ252" s="0"/>
      <c r="RR252" s="0"/>
      <c r="RS252" s="0"/>
      <c r="RT252" s="0"/>
      <c r="RU252" s="0"/>
      <c r="RV252" s="0"/>
      <c r="RW252" s="0"/>
      <c r="RX252" s="0"/>
      <c r="RY252" s="0"/>
      <c r="RZ252" s="0"/>
      <c r="SA252" s="0"/>
      <c r="SB252" s="0"/>
      <c r="SC252" s="0"/>
      <c r="SD252" s="0"/>
      <c r="SE252" s="0"/>
      <c r="SF252" s="0"/>
      <c r="SG252" s="0"/>
      <c r="SH252" s="0"/>
      <c r="SI252" s="0"/>
      <c r="SJ252" s="0"/>
      <c r="SK252" s="0"/>
      <c r="SL252" s="0"/>
      <c r="SM252" s="0"/>
      <c r="SN252" s="0"/>
      <c r="SO252" s="0"/>
      <c r="SP252" s="0"/>
      <c r="SQ252" s="0"/>
      <c r="SR252" s="0"/>
      <c r="SS252" s="0"/>
      <c r="ST252" s="0"/>
      <c r="SU252" s="0"/>
      <c r="SV252" s="0"/>
      <c r="SW252" s="0"/>
      <c r="SX252" s="0"/>
      <c r="SY252" s="0"/>
      <c r="SZ252" s="0"/>
      <c r="TA252" s="0"/>
      <c r="TB252" s="0"/>
      <c r="TC252" s="0"/>
      <c r="TD252" s="0"/>
      <c r="TE252" s="0"/>
      <c r="TF252" s="0"/>
      <c r="TG252" s="0"/>
      <c r="TH252" s="0"/>
      <c r="TI252" s="0"/>
      <c r="TJ252" s="0"/>
      <c r="TK252" s="0"/>
      <c r="TL252" s="0"/>
      <c r="TM252" s="0"/>
      <c r="TN252" s="0"/>
      <c r="TO252" s="0"/>
      <c r="TP252" s="0"/>
      <c r="TQ252" s="0"/>
      <c r="TR252" s="0"/>
      <c r="TS252" s="0"/>
      <c r="TT252" s="0"/>
      <c r="TU252" s="0"/>
      <c r="TV252" s="0"/>
      <c r="TW252" s="0"/>
      <c r="TX252" s="0"/>
      <c r="TY252" s="0"/>
      <c r="TZ252" s="0"/>
      <c r="UA252" s="0"/>
      <c r="UB252" s="0"/>
      <c r="UC252" s="0"/>
      <c r="UD252" s="0"/>
      <c r="UE252" s="0"/>
      <c r="UF252" s="0"/>
      <c r="UG252" s="0"/>
      <c r="UH252" s="0"/>
      <c r="UI252" s="0"/>
      <c r="UJ252" s="0"/>
      <c r="UK252" s="0"/>
      <c r="UL252" s="0"/>
      <c r="UM252" s="0"/>
      <c r="UN252" s="0"/>
      <c r="UO252" s="0"/>
      <c r="UP252" s="0"/>
      <c r="UQ252" s="0"/>
      <c r="UR252" s="0"/>
      <c r="US252" s="0"/>
      <c r="UT252" s="0"/>
      <c r="UU252" s="0"/>
      <c r="UV252" s="0"/>
      <c r="UW252" s="0"/>
      <c r="UX252" s="0"/>
      <c r="UY252" s="0"/>
      <c r="UZ252" s="0"/>
      <c r="VA252" s="0"/>
      <c r="VB252" s="0"/>
      <c r="VC252" s="0"/>
      <c r="VD252" s="0"/>
      <c r="VE252" s="0"/>
      <c r="VF252" s="0"/>
      <c r="VG252" s="0"/>
      <c r="VH252" s="0"/>
      <c r="VI252" s="0"/>
      <c r="VJ252" s="0"/>
      <c r="VK252" s="0"/>
      <c r="VL252" s="0"/>
      <c r="VM252" s="0"/>
      <c r="VN252" s="0"/>
      <c r="VO252" s="0"/>
      <c r="VP252" s="0"/>
      <c r="VQ252" s="0"/>
      <c r="VR252" s="0"/>
      <c r="VS252" s="0"/>
      <c r="VT252" s="0"/>
      <c r="VU252" s="0"/>
      <c r="VV252" s="0"/>
      <c r="VW252" s="0"/>
      <c r="VX252" s="0"/>
      <c r="VY252" s="0"/>
      <c r="VZ252" s="0"/>
      <c r="WA252" s="0"/>
      <c r="WB252" s="0"/>
      <c r="WC252" s="0"/>
      <c r="WD252" s="0"/>
      <c r="WE252" s="0"/>
      <c r="WF252" s="0"/>
      <c r="WG252" s="0"/>
      <c r="WH252" s="0"/>
      <c r="WI252" s="0"/>
      <c r="WJ252" s="0"/>
      <c r="WK252" s="0"/>
      <c r="WL252" s="0"/>
      <c r="WM252" s="0"/>
      <c r="WN252" s="0"/>
      <c r="WO252" s="0"/>
      <c r="WP252" s="0"/>
      <c r="WQ252" s="0"/>
      <c r="WR252" s="0"/>
      <c r="WS252" s="0"/>
      <c r="WT252" s="0"/>
      <c r="WU252" s="0"/>
      <c r="WV252" s="0"/>
      <c r="WW252" s="0"/>
      <c r="WX252" s="0"/>
      <c r="WY252" s="0"/>
      <c r="WZ252" s="0"/>
      <c r="XA252" s="0"/>
      <c r="XB252" s="0"/>
      <c r="XC252" s="0"/>
      <c r="XD252" s="0"/>
      <c r="XE252" s="0"/>
      <c r="XF252" s="0"/>
      <c r="XG252" s="0"/>
      <c r="XH252" s="0"/>
      <c r="XI252" s="0"/>
      <c r="XJ252" s="0"/>
      <c r="XK252" s="0"/>
      <c r="XL252" s="0"/>
      <c r="XM252" s="0"/>
      <c r="XN252" s="0"/>
      <c r="XO252" s="0"/>
      <c r="XP252" s="0"/>
      <c r="XQ252" s="0"/>
      <c r="XR252" s="0"/>
      <c r="XS252" s="0"/>
      <c r="XT252" s="0"/>
      <c r="XU252" s="0"/>
      <c r="XV252" s="0"/>
      <c r="XW252" s="0"/>
      <c r="XX252" s="0"/>
      <c r="XY252" s="0"/>
      <c r="XZ252" s="0"/>
      <c r="YA252" s="0"/>
      <c r="YB252" s="0"/>
      <c r="YC252" s="0"/>
      <c r="YD252" s="0"/>
      <c r="YE252" s="0"/>
      <c r="YF252" s="0"/>
      <c r="YG252" s="0"/>
      <c r="YH252" s="0"/>
      <c r="YI252" s="0"/>
      <c r="YJ252" s="0"/>
      <c r="YK252" s="0"/>
      <c r="YL252" s="0"/>
      <c r="YM252" s="0"/>
      <c r="YN252" s="0"/>
      <c r="YO252" s="0"/>
      <c r="YP252" s="0"/>
      <c r="YQ252" s="0"/>
      <c r="YR252" s="0"/>
      <c r="YS252" s="0"/>
      <c r="YT252" s="0"/>
      <c r="YU252" s="0"/>
      <c r="YV252" s="0"/>
      <c r="YW252" s="0"/>
      <c r="YX252" s="0"/>
      <c r="YY252" s="0"/>
      <c r="YZ252" s="0"/>
      <c r="ZA252" s="0"/>
      <c r="ZB252" s="0"/>
      <c r="ZC252" s="0"/>
      <c r="ZD252" s="0"/>
      <c r="ZE252" s="0"/>
      <c r="ZF252" s="0"/>
      <c r="ZG252" s="0"/>
      <c r="ZH252" s="0"/>
      <c r="ZI252" s="0"/>
      <c r="ZJ252" s="0"/>
      <c r="ZK252" s="0"/>
      <c r="ZL252" s="0"/>
      <c r="ZM252" s="0"/>
      <c r="ZN252" s="0"/>
      <c r="ZO252" s="0"/>
      <c r="ZP252" s="0"/>
      <c r="ZQ252" s="0"/>
      <c r="ZR252" s="0"/>
      <c r="ZS252" s="0"/>
      <c r="ZT252" s="0"/>
      <c r="ZU252" s="0"/>
      <c r="ZV252" s="0"/>
      <c r="ZW252" s="0"/>
      <c r="ZX252" s="0"/>
      <c r="ZY252" s="0"/>
      <c r="ZZ252" s="0"/>
      <c r="AAA252" s="0"/>
      <c r="AAB252" s="0"/>
      <c r="AAC252" s="0"/>
      <c r="AAD252" s="0"/>
      <c r="AAE252" s="0"/>
      <c r="AAF252" s="0"/>
      <c r="AAG252" s="0"/>
      <c r="AAH252" s="0"/>
      <c r="AAI252" s="0"/>
      <c r="AAJ252" s="0"/>
      <c r="AAK252" s="0"/>
      <c r="AAL252" s="0"/>
      <c r="AAM252" s="0"/>
      <c r="AAN252" s="0"/>
      <c r="AAO252" s="0"/>
      <c r="AAP252" s="0"/>
      <c r="AAQ252" s="0"/>
      <c r="AAR252" s="0"/>
      <c r="AAS252" s="0"/>
      <c r="AAT252" s="0"/>
      <c r="AAU252" s="0"/>
      <c r="AAV252" s="0"/>
      <c r="AAW252" s="0"/>
      <c r="AAX252" s="0"/>
      <c r="AAY252" s="0"/>
      <c r="AAZ252" s="0"/>
      <c r="ABA252" s="0"/>
      <c r="ABB252" s="0"/>
      <c r="ABC252" s="0"/>
      <c r="ABD252" s="0"/>
      <c r="ABE252" s="0"/>
      <c r="ABF252" s="0"/>
      <c r="ABG252" s="0"/>
      <c r="ABH252" s="0"/>
      <c r="ABI252" s="0"/>
      <c r="ABJ252" s="0"/>
      <c r="ABK252" s="0"/>
      <c r="ABL252" s="0"/>
      <c r="ABM252" s="0"/>
      <c r="ABN252" s="0"/>
      <c r="ABO252" s="0"/>
      <c r="ABP252" s="0"/>
      <c r="ABQ252" s="0"/>
      <c r="ABR252" s="0"/>
      <c r="ABS252" s="0"/>
      <c r="ABT252" s="0"/>
      <c r="ABU252" s="0"/>
      <c r="ABV252" s="0"/>
      <c r="ABW252" s="0"/>
      <c r="ABX252" s="0"/>
      <c r="ABY252" s="0"/>
      <c r="ABZ252" s="0"/>
      <c r="ACA252" s="0"/>
      <c r="ACB252" s="0"/>
      <c r="ACC252" s="0"/>
      <c r="ACD252" s="0"/>
      <c r="ACE252" s="0"/>
      <c r="ACF252" s="0"/>
      <c r="ACG252" s="0"/>
      <c r="ACH252" s="0"/>
      <c r="ACI252" s="0"/>
      <c r="ACJ252" s="0"/>
      <c r="ACK252" s="0"/>
      <c r="ACL252" s="0"/>
      <c r="ACM252" s="0"/>
      <c r="ACN252" s="0"/>
      <c r="ACO252" s="0"/>
      <c r="ACP252" s="0"/>
      <c r="ACQ252" s="0"/>
      <c r="ACR252" s="0"/>
      <c r="ACS252" s="0"/>
      <c r="ACT252" s="0"/>
      <c r="ACU252" s="0"/>
      <c r="ACV252" s="0"/>
      <c r="ACW252" s="0"/>
      <c r="ACX252" s="0"/>
      <c r="ACY252" s="0"/>
      <c r="ACZ252" s="0"/>
      <c r="ADA252" s="0"/>
      <c r="ADB252" s="0"/>
      <c r="ADC252" s="0"/>
      <c r="ADD252" s="0"/>
      <c r="ADE252" s="0"/>
      <c r="ADF252" s="0"/>
      <c r="ADG252" s="0"/>
      <c r="ADH252" s="0"/>
      <c r="ADI252" s="0"/>
      <c r="ADJ252" s="0"/>
      <c r="ADK252" s="0"/>
      <c r="ADL252" s="0"/>
      <c r="ADM252" s="0"/>
      <c r="ADN252" s="0"/>
      <c r="ADO252" s="0"/>
      <c r="ADP252" s="0"/>
      <c r="ADQ252" s="0"/>
      <c r="ADR252" s="0"/>
      <c r="ADS252" s="0"/>
      <c r="ADT252" s="0"/>
      <c r="ADU252" s="0"/>
      <c r="ADV252" s="0"/>
      <c r="ADW252" s="0"/>
      <c r="ADX252" s="0"/>
      <c r="ADY252" s="0"/>
      <c r="ADZ252" s="0"/>
      <c r="AEA252" s="0"/>
      <c r="AEB252" s="0"/>
      <c r="AEC252" s="0"/>
      <c r="AED252" s="0"/>
      <c r="AEE252" s="0"/>
      <c r="AEF252" s="0"/>
      <c r="AEG252" s="0"/>
      <c r="AEH252" s="0"/>
      <c r="AEI252" s="0"/>
      <c r="AEJ252" s="0"/>
      <c r="AEK252" s="0"/>
      <c r="AEL252" s="0"/>
      <c r="AEM252" s="0"/>
      <c r="AEN252" s="0"/>
      <c r="AEO252" s="0"/>
      <c r="AEP252" s="0"/>
      <c r="AEQ252" s="0"/>
      <c r="AER252" s="0"/>
      <c r="AES252" s="0"/>
      <c r="AET252" s="0"/>
      <c r="AEU252" s="0"/>
      <c r="AEV252" s="0"/>
      <c r="AEW252" s="0"/>
      <c r="AEX252" s="0"/>
      <c r="AEY252" s="0"/>
      <c r="AEZ252" s="0"/>
      <c r="AFA252" s="0"/>
      <c r="AFB252" s="0"/>
      <c r="AFC252" s="0"/>
      <c r="AFD252" s="0"/>
      <c r="AFE252" s="0"/>
      <c r="AFF252" s="0"/>
      <c r="AFG252" s="0"/>
      <c r="AFH252" s="0"/>
      <c r="AFI252" s="0"/>
      <c r="AFJ252" s="0"/>
      <c r="AFK252" s="0"/>
      <c r="AFL252" s="0"/>
      <c r="AFM252" s="0"/>
      <c r="AFN252" s="0"/>
      <c r="AFO252" s="0"/>
      <c r="AFP252" s="0"/>
      <c r="AFQ252" s="0"/>
      <c r="AFR252" s="0"/>
      <c r="AFS252" s="0"/>
      <c r="AFT252" s="0"/>
      <c r="AFU252" s="0"/>
      <c r="AFV252" s="0"/>
      <c r="AFW252" s="0"/>
      <c r="AFX252" s="0"/>
      <c r="AFY252" s="0"/>
      <c r="AFZ252" s="0"/>
      <c r="AGA252" s="0"/>
      <c r="AGB252" s="0"/>
      <c r="AGC252" s="0"/>
      <c r="AGD252" s="0"/>
      <c r="AGE252" s="0"/>
      <c r="AGF252" s="0"/>
      <c r="AGG252" s="0"/>
      <c r="AGH252" s="0"/>
      <c r="AGI252" s="0"/>
      <c r="AGJ252" s="0"/>
      <c r="AGK252" s="0"/>
      <c r="AGL252" s="0"/>
      <c r="AGM252" s="0"/>
      <c r="AGN252" s="0"/>
      <c r="AGO252" s="0"/>
      <c r="AGP252" s="0"/>
      <c r="AGQ252" s="0"/>
      <c r="AGR252" s="0"/>
      <c r="AGS252" s="0"/>
      <c r="AGT252" s="0"/>
      <c r="AGU252" s="0"/>
      <c r="AGV252" s="0"/>
      <c r="AGW252" s="0"/>
      <c r="AGX252" s="0"/>
      <c r="AGY252" s="0"/>
      <c r="AGZ252" s="0"/>
      <c r="AHA252" s="0"/>
      <c r="AHB252" s="0"/>
      <c r="AHC252" s="0"/>
      <c r="AHD252" s="0"/>
      <c r="AHE252" s="0"/>
      <c r="AHF252" s="0"/>
      <c r="AHG252" s="0"/>
      <c r="AHH252" s="0"/>
      <c r="AHI252" s="0"/>
      <c r="AHJ252" s="0"/>
      <c r="AHK252" s="0"/>
      <c r="AHL252" s="0"/>
      <c r="AHM252" s="0"/>
      <c r="AHN252" s="0"/>
      <c r="AHO252" s="0"/>
      <c r="AHP252" s="0"/>
      <c r="AHQ252" s="0"/>
      <c r="AHR252" s="0"/>
      <c r="AHS252" s="0"/>
      <c r="AHT252" s="0"/>
      <c r="AHU252" s="0"/>
      <c r="AHV252" s="0"/>
      <c r="AHW252" s="0"/>
      <c r="AHX252" s="0"/>
      <c r="AHY252" s="0"/>
      <c r="AHZ252" s="0"/>
      <c r="AIA252" s="0"/>
      <c r="AIB252" s="0"/>
      <c r="AIC252" s="0"/>
      <c r="AID252" s="0"/>
      <c r="AIE252" s="0"/>
      <c r="AIF252" s="0"/>
      <c r="AIG252" s="0"/>
      <c r="AIH252" s="0"/>
      <c r="AII252" s="0"/>
      <c r="AIJ252" s="0"/>
      <c r="AIK252" s="0"/>
      <c r="AIL252" s="0"/>
      <c r="AIM252" s="0"/>
      <c r="AIN252" s="0"/>
      <c r="AIO252" s="0"/>
      <c r="AIP252" s="0"/>
      <c r="AIQ252" s="0"/>
      <c r="AIR252" s="0"/>
      <c r="AIS252" s="0"/>
      <c r="AIT252" s="0"/>
      <c r="AIU252" s="0"/>
      <c r="AIV252" s="0"/>
      <c r="AIW252" s="0"/>
      <c r="AIX252" s="0"/>
      <c r="AIY252" s="0"/>
      <c r="AIZ252" s="0"/>
      <c r="AJA252" s="0"/>
      <c r="AJB252" s="0"/>
      <c r="AJC252" s="0"/>
      <c r="AJD252" s="0"/>
      <c r="AJE252" s="0"/>
      <c r="AJF252" s="0"/>
      <c r="AJG252" s="0"/>
      <c r="AJH252" s="0"/>
      <c r="AJI252" s="0"/>
      <c r="AJJ252" s="0"/>
      <c r="AJK252" s="0"/>
      <c r="AJL252" s="0"/>
      <c r="AJM252" s="0"/>
      <c r="AJN252" s="0"/>
      <c r="AJO252" s="0"/>
      <c r="AJP252" s="0"/>
      <c r="AJQ252" s="0"/>
      <c r="AJR252" s="0"/>
      <c r="AJS252" s="0"/>
      <c r="AJT252" s="0"/>
      <c r="AJU252" s="0"/>
      <c r="AJV252" s="0"/>
      <c r="AJW252" s="0"/>
      <c r="AJX252" s="0"/>
      <c r="AJY252" s="0"/>
      <c r="AJZ252" s="0"/>
      <c r="AKA252" s="0"/>
      <c r="AKB252" s="0"/>
      <c r="AKC252" s="0"/>
      <c r="AKD252" s="0"/>
      <c r="AKE252" s="0"/>
      <c r="AKF252" s="0"/>
      <c r="AKG252" s="0"/>
      <c r="AKH252" s="0"/>
      <c r="AKI252" s="0"/>
      <c r="AKJ252" s="0"/>
      <c r="AKK252" s="0"/>
      <c r="AKL252" s="0"/>
      <c r="AKM252" s="0"/>
      <c r="AKN252" s="0"/>
      <c r="AKO252" s="0"/>
      <c r="AKP252" s="0"/>
      <c r="AKQ252" s="0"/>
      <c r="AKR252" s="0"/>
      <c r="AKS252" s="0"/>
      <c r="AKT252" s="0"/>
      <c r="AKU252" s="0"/>
      <c r="AKV252" s="0"/>
      <c r="AKW252" s="0"/>
      <c r="AKX252" s="0"/>
      <c r="AKY252" s="0"/>
      <c r="AKZ252" s="0"/>
      <c r="ALA252" s="0"/>
      <c r="ALB252" s="0"/>
      <c r="ALC252" s="0"/>
      <c r="ALD252" s="0"/>
      <c r="ALE252" s="0"/>
      <c r="ALF252" s="0"/>
      <c r="ALG252" s="0"/>
      <c r="ALH252" s="0"/>
      <c r="ALI252" s="0"/>
      <c r="ALJ252" s="0"/>
      <c r="ALK252" s="0"/>
      <c r="ALL252" s="0"/>
      <c r="ALM252" s="0"/>
      <c r="ALN252" s="0"/>
      <c r="ALO252" s="0"/>
      <c r="ALP252" s="0"/>
      <c r="ALQ252" s="0"/>
      <c r="ALR252" s="0"/>
      <c r="ALS252" s="0"/>
      <c r="ALT252" s="0"/>
      <c r="ALU252" s="0"/>
      <c r="ALV252" s="0"/>
      <c r="ALW252" s="0"/>
      <c r="ALX252" s="0"/>
      <c r="ALY252" s="0"/>
      <c r="ALZ252" s="0"/>
      <c r="AMA252" s="0"/>
      <c r="AMB252" s="0"/>
      <c r="AMC252" s="0"/>
      <c r="AMD252" s="0"/>
      <c r="AME252" s="0"/>
      <c r="AMF252" s="0"/>
      <c r="AMG252" s="0"/>
      <c r="AMH252" s="0"/>
      <c r="AMI252" s="0"/>
      <c r="AMJ252" s="0"/>
    </row>
    <row r="253" customFormat="false" ht="15.75" hidden="true" customHeight="true" outlineLevel="1" collapsed="false">
      <c r="A253" s="270"/>
      <c r="B253" s="275"/>
      <c r="C253" s="66"/>
      <c r="D253" s="203"/>
      <c r="E253" s="203"/>
      <c r="F253" s="203"/>
      <c r="G253" s="203"/>
      <c r="H253" s="203"/>
      <c r="I253" s="203"/>
      <c r="J253" s="203"/>
      <c r="K253" s="203"/>
      <c r="L253" s="203"/>
      <c r="M253" s="203"/>
      <c r="N253" s="203"/>
      <c r="O253" s="204"/>
      <c r="P253" s="203"/>
      <c r="Q253" s="203"/>
      <c r="R253" s="203"/>
      <c r="S253" s="203"/>
      <c r="T253" s="203"/>
      <c r="U253" s="203"/>
      <c r="V253" s="203"/>
      <c r="W253" s="203"/>
      <c r="X253" s="205"/>
      <c r="Y253" s="204"/>
      <c r="Z253" s="203"/>
      <c r="AA253" s="203"/>
      <c r="AB253" s="203"/>
      <c r="AC253" s="203"/>
      <c r="AD253" s="203"/>
      <c r="AE253" s="203"/>
      <c r="AF253" s="203"/>
      <c r="AG253" s="203"/>
      <c r="AH253" s="205"/>
      <c r="AI253" s="204"/>
      <c r="AJ253" s="203"/>
      <c r="AK253" s="203"/>
      <c r="AL253" s="203"/>
      <c r="AM253" s="203"/>
      <c r="AN253" s="203"/>
      <c r="AO253" s="203"/>
      <c r="AP253" s="203"/>
      <c r="AQ253" s="203"/>
      <c r="AR253" s="205"/>
      <c r="AS253" s="204"/>
      <c r="AT253" s="203"/>
      <c r="AU253" s="203"/>
      <c r="AV253" s="203"/>
      <c r="AW253" s="203"/>
      <c r="AX253" s="203"/>
      <c r="AY253" s="203"/>
      <c r="AZ253" s="203"/>
      <c r="BA253" s="203"/>
      <c r="BB253" s="205"/>
      <c r="BC253" s="0"/>
      <c r="BD253" s="0"/>
      <c r="BE253" s="0"/>
      <c r="BF253" s="0"/>
      <c r="BG253" s="0"/>
      <c r="BH253" s="0"/>
      <c r="BI253" s="0"/>
      <c r="BJ253" s="0"/>
      <c r="BK253" s="0"/>
      <c r="BL253" s="0"/>
      <c r="BM253" s="0"/>
      <c r="BN253" s="0"/>
      <c r="BO253" s="0"/>
      <c r="BP253" s="0"/>
      <c r="BQ253" s="0"/>
      <c r="BR253" s="0"/>
      <c r="BS253" s="0"/>
      <c r="BT253" s="0"/>
      <c r="BU253" s="0"/>
      <c r="BV253" s="0"/>
      <c r="BW253" s="0"/>
      <c r="BX253" s="0"/>
      <c r="BY253" s="0"/>
      <c r="BZ253" s="0"/>
      <c r="CA253" s="0"/>
      <c r="CB253" s="0"/>
      <c r="CC253" s="0"/>
      <c r="CD253" s="0"/>
      <c r="CE253" s="0"/>
      <c r="CF253" s="0"/>
      <c r="CG253" s="0"/>
      <c r="CH253" s="0"/>
      <c r="CI253" s="0"/>
      <c r="CJ253" s="0"/>
      <c r="CK253" s="0"/>
      <c r="CL253" s="0"/>
      <c r="CM253" s="0"/>
      <c r="CN253" s="0"/>
      <c r="CO253" s="0"/>
      <c r="CP253" s="0"/>
      <c r="CQ253" s="0"/>
      <c r="CR253" s="0"/>
      <c r="CS253" s="0"/>
      <c r="CT253" s="0"/>
      <c r="CU253" s="0"/>
      <c r="CV253" s="0"/>
      <c r="CW253" s="0"/>
      <c r="CX253" s="0"/>
      <c r="CY253" s="0"/>
      <c r="CZ253" s="0"/>
      <c r="DA253" s="0"/>
      <c r="DB253" s="0"/>
      <c r="DC253" s="0"/>
      <c r="DD253" s="0"/>
      <c r="DE253" s="0"/>
      <c r="DF253" s="0"/>
      <c r="DG253" s="0"/>
      <c r="DH253" s="0"/>
      <c r="DI253" s="0"/>
      <c r="DJ253" s="0"/>
      <c r="DK253" s="0"/>
      <c r="DL253" s="0"/>
      <c r="DM253" s="0"/>
      <c r="DN253" s="0"/>
      <c r="DO253" s="0"/>
      <c r="DP253" s="0"/>
      <c r="DQ253" s="0"/>
      <c r="DR253" s="0"/>
      <c r="DS253" s="0"/>
      <c r="DT253" s="0"/>
      <c r="DU253" s="0"/>
      <c r="DV253" s="0"/>
      <c r="DW253" s="0"/>
      <c r="DX253" s="0"/>
      <c r="DY253" s="0"/>
      <c r="DZ253" s="0"/>
      <c r="EA253" s="0"/>
      <c r="EB253" s="0"/>
      <c r="EC253" s="0"/>
      <c r="ED253" s="0"/>
      <c r="EE253" s="0"/>
      <c r="EF253" s="0"/>
      <c r="EG253" s="0"/>
      <c r="EH253" s="0"/>
      <c r="EI253" s="0"/>
      <c r="EJ253" s="0"/>
      <c r="EK253" s="0"/>
      <c r="EL253" s="0"/>
      <c r="EM253" s="0"/>
      <c r="EN253" s="0"/>
      <c r="EO253" s="0"/>
      <c r="EP253" s="0"/>
      <c r="EQ253" s="0"/>
      <c r="ER253" s="0"/>
      <c r="ES253" s="0"/>
      <c r="ET253" s="0"/>
      <c r="EU253" s="0"/>
      <c r="EV253" s="0"/>
      <c r="EW253" s="0"/>
      <c r="EX253" s="0"/>
      <c r="EY253" s="0"/>
      <c r="EZ253" s="0"/>
      <c r="FA253" s="0"/>
      <c r="FB253" s="0"/>
      <c r="FC253" s="0"/>
      <c r="FD253" s="0"/>
      <c r="FE253" s="0"/>
      <c r="FF253" s="0"/>
      <c r="FG253" s="0"/>
      <c r="FH253" s="0"/>
      <c r="FI253" s="0"/>
      <c r="FJ253" s="0"/>
      <c r="FK253" s="0"/>
      <c r="FL253" s="0"/>
      <c r="FM253" s="0"/>
      <c r="FN253" s="0"/>
      <c r="FO253" s="0"/>
      <c r="FP253" s="0"/>
      <c r="FQ253" s="0"/>
      <c r="FR253" s="0"/>
      <c r="FS253" s="0"/>
      <c r="FT253" s="0"/>
      <c r="FU253" s="0"/>
      <c r="FV253" s="0"/>
      <c r="FW253" s="0"/>
      <c r="FX253" s="0"/>
      <c r="FY253" s="0"/>
      <c r="FZ253" s="0"/>
      <c r="GA253" s="0"/>
      <c r="GB253" s="0"/>
      <c r="GC253" s="0"/>
      <c r="GD253" s="0"/>
      <c r="GE253" s="0"/>
      <c r="GF253" s="0"/>
      <c r="GG253" s="0"/>
      <c r="GH253" s="0"/>
      <c r="GI253" s="0"/>
      <c r="GJ253" s="0"/>
      <c r="GK253" s="0"/>
      <c r="GL253" s="0"/>
      <c r="GM253" s="0"/>
      <c r="GN253" s="0"/>
      <c r="GO253" s="0"/>
      <c r="GP253" s="0"/>
      <c r="GQ253" s="0"/>
      <c r="GR253" s="0"/>
      <c r="GS253" s="0"/>
      <c r="GT253" s="0"/>
      <c r="GU253" s="0"/>
      <c r="GV253" s="0"/>
      <c r="GW253" s="0"/>
      <c r="GX253" s="0"/>
      <c r="GY253" s="0"/>
      <c r="GZ253" s="0"/>
      <c r="HA253" s="0"/>
      <c r="HB253" s="0"/>
      <c r="HC253" s="0"/>
      <c r="HD253" s="0"/>
      <c r="HE253" s="0"/>
      <c r="HF253" s="0"/>
      <c r="HG253" s="0"/>
      <c r="HH253" s="0"/>
      <c r="HI253" s="0"/>
      <c r="HJ253" s="0"/>
      <c r="HK253" s="0"/>
      <c r="HL253" s="0"/>
      <c r="HM253" s="0"/>
      <c r="HN253" s="0"/>
      <c r="HO253" s="0"/>
      <c r="HP253" s="0"/>
      <c r="HQ253" s="0"/>
      <c r="HR253" s="0"/>
      <c r="HS253" s="0"/>
      <c r="HT253" s="0"/>
      <c r="HU253" s="0"/>
      <c r="HV253" s="0"/>
      <c r="HW253" s="0"/>
      <c r="HX253" s="0"/>
      <c r="HY253" s="0"/>
      <c r="HZ253" s="0"/>
      <c r="IA253" s="0"/>
      <c r="IB253" s="0"/>
      <c r="IC253" s="0"/>
      <c r="ID253" s="0"/>
      <c r="IE253" s="0"/>
      <c r="IF253" s="0"/>
      <c r="IG253" s="0"/>
      <c r="IH253" s="0"/>
      <c r="II253" s="0"/>
      <c r="IJ253" s="0"/>
      <c r="IK253" s="0"/>
      <c r="IL253" s="0"/>
      <c r="IM253" s="0"/>
      <c r="IN253" s="0"/>
      <c r="IO253" s="0"/>
      <c r="IP253" s="0"/>
      <c r="IQ253" s="0"/>
      <c r="IR253" s="0"/>
      <c r="IS253" s="0"/>
      <c r="IT253" s="0"/>
      <c r="IU253" s="0"/>
      <c r="IV253" s="0"/>
      <c r="IW253" s="0"/>
      <c r="IX253" s="0"/>
      <c r="IY253" s="0"/>
      <c r="IZ253" s="0"/>
      <c r="JA253" s="0"/>
      <c r="JB253" s="0"/>
      <c r="JC253" s="0"/>
      <c r="JD253" s="0"/>
      <c r="JE253" s="0"/>
      <c r="JF253" s="0"/>
      <c r="JG253" s="0"/>
      <c r="JH253" s="0"/>
      <c r="JI253" s="0"/>
      <c r="JJ253" s="0"/>
      <c r="JK253" s="0"/>
      <c r="JL253" s="0"/>
      <c r="JM253" s="0"/>
      <c r="JN253" s="0"/>
      <c r="JO253" s="0"/>
      <c r="JP253" s="0"/>
      <c r="JQ253" s="0"/>
      <c r="JR253" s="0"/>
      <c r="JS253" s="0"/>
      <c r="JT253" s="0"/>
      <c r="JU253" s="0"/>
      <c r="JV253" s="0"/>
      <c r="JW253" s="0"/>
      <c r="JX253" s="0"/>
      <c r="JY253" s="0"/>
      <c r="JZ253" s="0"/>
      <c r="KA253" s="0"/>
      <c r="KB253" s="0"/>
      <c r="KC253" s="0"/>
      <c r="KD253" s="0"/>
      <c r="KE253" s="0"/>
      <c r="KF253" s="0"/>
      <c r="KG253" s="0"/>
      <c r="KH253" s="0"/>
      <c r="KI253" s="0"/>
      <c r="KJ253" s="0"/>
      <c r="KK253" s="0"/>
      <c r="KL253" s="0"/>
      <c r="KM253" s="0"/>
      <c r="KN253" s="0"/>
      <c r="KO253" s="0"/>
      <c r="KP253" s="0"/>
      <c r="KQ253" s="0"/>
      <c r="KR253" s="0"/>
      <c r="KS253" s="0"/>
      <c r="KT253" s="0"/>
      <c r="KU253" s="0"/>
      <c r="KV253" s="0"/>
      <c r="KW253" s="0"/>
      <c r="KX253" s="0"/>
      <c r="KY253" s="0"/>
      <c r="KZ253" s="0"/>
      <c r="LA253" s="0"/>
      <c r="LB253" s="0"/>
      <c r="LC253" s="0"/>
      <c r="LD253" s="0"/>
      <c r="LE253" s="0"/>
      <c r="LF253" s="0"/>
      <c r="LG253" s="0"/>
      <c r="LH253" s="0"/>
      <c r="LI253" s="0"/>
      <c r="LJ253" s="0"/>
      <c r="LK253" s="0"/>
      <c r="LL253" s="0"/>
      <c r="LM253" s="0"/>
      <c r="LN253" s="0"/>
      <c r="LO253" s="0"/>
      <c r="LP253" s="0"/>
      <c r="LQ253" s="0"/>
      <c r="LR253" s="0"/>
      <c r="LS253" s="0"/>
      <c r="LT253" s="0"/>
      <c r="LU253" s="0"/>
      <c r="LV253" s="0"/>
      <c r="LW253" s="0"/>
      <c r="LX253" s="0"/>
      <c r="LY253" s="0"/>
      <c r="LZ253" s="0"/>
      <c r="MA253" s="0"/>
      <c r="MB253" s="0"/>
      <c r="MC253" s="0"/>
      <c r="MD253" s="0"/>
      <c r="ME253" s="0"/>
      <c r="MF253" s="0"/>
      <c r="MG253" s="0"/>
      <c r="MH253" s="0"/>
      <c r="MI253" s="0"/>
      <c r="MJ253" s="0"/>
      <c r="MK253" s="0"/>
      <c r="ML253" s="0"/>
      <c r="MM253" s="0"/>
      <c r="MN253" s="0"/>
      <c r="MO253" s="0"/>
      <c r="MP253" s="0"/>
      <c r="MQ253" s="0"/>
      <c r="MR253" s="0"/>
      <c r="MS253" s="0"/>
      <c r="MT253" s="0"/>
      <c r="MU253" s="0"/>
      <c r="MV253" s="0"/>
      <c r="MW253" s="0"/>
      <c r="MX253" s="0"/>
      <c r="MY253" s="0"/>
      <c r="MZ253" s="0"/>
      <c r="NA253" s="0"/>
      <c r="NB253" s="0"/>
      <c r="NC253" s="0"/>
      <c r="ND253" s="0"/>
      <c r="NE253" s="0"/>
      <c r="NF253" s="0"/>
      <c r="NG253" s="0"/>
      <c r="NH253" s="0"/>
      <c r="NI253" s="0"/>
      <c r="NJ253" s="0"/>
      <c r="NK253" s="0"/>
      <c r="NL253" s="0"/>
      <c r="NM253" s="0"/>
      <c r="NN253" s="0"/>
      <c r="NO253" s="0"/>
      <c r="NP253" s="0"/>
      <c r="NQ253" s="0"/>
      <c r="NR253" s="0"/>
      <c r="NS253" s="0"/>
      <c r="NT253" s="0"/>
      <c r="NU253" s="0"/>
      <c r="NV253" s="0"/>
      <c r="NW253" s="0"/>
      <c r="NX253" s="0"/>
      <c r="NY253" s="0"/>
      <c r="NZ253" s="0"/>
      <c r="OA253" s="0"/>
      <c r="OB253" s="0"/>
      <c r="OC253" s="0"/>
      <c r="OD253" s="0"/>
      <c r="OE253" s="0"/>
      <c r="OF253" s="0"/>
      <c r="OG253" s="0"/>
      <c r="OH253" s="0"/>
      <c r="OI253" s="0"/>
      <c r="OJ253" s="0"/>
      <c r="OK253" s="0"/>
      <c r="OL253" s="0"/>
      <c r="OM253" s="0"/>
      <c r="ON253" s="0"/>
      <c r="OO253" s="0"/>
      <c r="OP253" s="0"/>
      <c r="OQ253" s="0"/>
      <c r="OR253" s="0"/>
      <c r="OS253" s="0"/>
      <c r="OT253" s="0"/>
      <c r="OU253" s="0"/>
      <c r="OV253" s="0"/>
      <c r="OW253" s="0"/>
      <c r="OX253" s="0"/>
      <c r="OY253" s="0"/>
      <c r="OZ253" s="0"/>
      <c r="PA253" s="0"/>
      <c r="PB253" s="0"/>
      <c r="PC253" s="0"/>
      <c r="PD253" s="0"/>
      <c r="PE253" s="0"/>
      <c r="PF253" s="0"/>
      <c r="PG253" s="0"/>
      <c r="PH253" s="0"/>
      <c r="PI253" s="0"/>
      <c r="PJ253" s="0"/>
      <c r="PK253" s="0"/>
      <c r="PL253" s="0"/>
      <c r="PM253" s="0"/>
      <c r="PN253" s="0"/>
      <c r="PO253" s="0"/>
      <c r="PP253" s="0"/>
      <c r="PQ253" s="0"/>
      <c r="PR253" s="0"/>
      <c r="PS253" s="0"/>
      <c r="PT253" s="0"/>
      <c r="PU253" s="0"/>
      <c r="PV253" s="0"/>
      <c r="PW253" s="0"/>
      <c r="PX253" s="0"/>
      <c r="PY253" s="0"/>
      <c r="PZ253" s="0"/>
      <c r="QA253" s="0"/>
      <c r="QB253" s="0"/>
      <c r="QC253" s="0"/>
      <c r="QD253" s="0"/>
      <c r="QE253" s="0"/>
      <c r="QF253" s="0"/>
      <c r="QG253" s="0"/>
      <c r="QH253" s="0"/>
      <c r="QI253" s="0"/>
      <c r="QJ253" s="0"/>
      <c r="QK253" s="0"/>
      <c r="QL253" s="0"/>
      <c r="QM253" s="0"/>
      <c r="QN253" s="0"/>
      <c r="QO253" s="0"/>
      <c r="QP253" s="0"/>
      <c r="QQ253" s="0"/>
      <c r="QR253" s="0"/>
      <c r="QS253" s="0"/>
      <c r="QT253" s="0"/>
      <c r="QU253" s="0"/>
      <c r="QV253" s="0"/>
      <c r="QW253" s="0"/>
      <c r="QX253" s="0"/>
      <c r="QY253" s="0"/>
      <c r="QZ253" s="0"/>
      <c r="RA253" s="0"/>
      <c r="RB253" s="0"/>
      <c r="RC253" s="0"/>
      <c r="RD253" s="0"/>
      <c r="RE253" s="0"/>
      <c r="RF253" s="0"/>
      <c r="RG253" s="0"/>
      <c r="RH253" s="0"/>
      <c r="RI253" s="0"/>
      <c r="RJ253" s="0"/>
      <c r="RK253" s="0"/>
      <c r="RL253" s="0"/>
      <c r="RM253" s="0"/>
      <c r="RN253" s="0"/>
      <c r="RO253" s="0"/>
      <c r="RP253" s="0"/>
      <c r="RQ253" s="0"/>
      <c r="RR253" s="0"/>
      <c r="RS253" s="0"/>
      <c r="RT253" s="0"/>
      <c r="RU253" s="0"/>
      <c r="RV253" s="0"/>
      <c r="RW253" s="0"/>
      <c r="RX253" s="0"/>
      <c r="RY253" s="0"/>
      <c r="RZ253" s="0"/>
      <c r="SA253" s="0"/>
      <c r="SB253" s="0"/>
      <c r="SC253" s="0"/>
      <c r="SD253" s="0"/>
      <c r="SE253" s="0"/>
      <c r="SF253" s="0"/>
      <c r="SG253" s="0"/>
      <c r="SH253" s="0"/>
      <c r="SI253" s="0"/>
      <c r="SJ253" s="0"/>
      <c r="SK253" s="0"/>
      <c r="SL253" s="0"/>
      <c r="SM253" s="0"/>
      <c r="SN253" s="0"/>
      <c r="SO253" s="0"/>
      <c r="SP253" s="0"/>
      <c r="SQ253" s="0"/>
      <c r="SR253" s="0"/>
      <c r="SS253" s="0"/>
      <c r="ST253" s="0"/>
      <c r="SU253" s="0"/>
      <c r="SV253" s="0"/>
      <c r="SW253" s="0"/>
      <c r="SX253" s="0"/>
      <c r="SY253" s="0"/>
      <c r="SZ253" s="0"/>
      <c r="TA253" s="0"/>
      <c r="TB253" s="0"/>
      <c r="TC253" s="0"/>
      <c r="TD253" s="0"/>
      <c r="TE253" s="0"/>
      <c r="TF253" s="0"/>
      <c r="TG253" s="0"/>
      <c r="TH253" s="0"/>
      <c r="TI253" s="0"/>
      <c r="TJ253" s="0"/>
      <c r="TK253" s="0"/>
      <c r="TL253" s="0"/>
      <c r="TM253" s="0"/>
      <c r="TN253" s="0"/>
      <c r="TO253" s="0"/>
      <c r="TP253" s="0"/>
      <c r="TQ253" s="0"/>
      <c r="TR253" s="0"/>
      <c r="TS253" s="0"/>
      <c r="TT253" s="0"/>
      <c r="TU253" s="0"/>
      <c r="TV253" s="0"/>
      <c r="TW253" s="0"/>
      <c r="TX253" s="0"/>
      <c r="TY253" s="0"/>
      <c r="TZ253" s="0"/>
      <c r="UA253" s="0"/>
      <c r="UB253" s="0"/>
      <c r="UC253" s="0"/>
      <c r="UD253" s="0"/>
      <c r="UE253" s="0"/>
      <c r="UF253" s="0"/>
      <c r="UG253" s="0"/>
      <c r="UH253" s="0"/>
      <c r="UI253" s="0"/>
      <c r="UJ253" s="0"/>
      <c r="UK253" s="0"/>
      <c r="UL253" s="0"/>
      <c r="UM253" s="0"/>
      <c r="UN253" s="0"/>
      <c r="UO253" s="0"/>
      <c r="UP253" s="0"/>
      <c r="UQ253" s="0"/>
      <c r="UR253" s="0"/>
      <c r="US253" s="0"/>
      <c r="UT253" s="0"/>
      <c r="UU253" s="0"/>
      <c r="UV253" s="0"/>
      <c r="UW253" s="0"/>
      <c r="UX253" s="0"/>
      <c r="UY253" s="0"/>
      <c r="UZ253" s="0"/>
      <c r="VA253" s="0"/>
      <c r="VB253" s="0"/>
      <c r="VC253" s="0"/>
      <c r="VD253" s="0"/>
      <c r="VE253" s="0"/>
      <c r="VF253" s="0"/>
      <c r="VG253" s="0"/>
      <c r="VH253" s="0"/>
      <c r="VI253" s="0"/>
      <c r="VJ253" s="0"/>
      <c r="VK253" s="0"/>
      <c r="VL253" s="0"/>
      <c r="VM253" s="0"/>
      <c r="VN253" s="0"/>
      <c r="VO253" s="0"/>
      <c r="VP253" s="0"/>
      <c r="VQ253" s="0"/>
      <c r="VR253" s="0"/>
      <c r="VS253" s="0"/>
      <c r="VT253" s="0"/>
      <c r="VU253" s="0"/>
      <c r="VV253" s="0"/>
      <c r="VW253" s="0"/>
      <c r="VX253" s="0"/>
      <c r="VY253" s="0"/>
      <c r="VZ253" s="0"/>
      <c r="WA253" s="0"/>
      <c r="WB253" s="0"/>
      <c r="WC253" s="0"/>
      <c r="WD253" s="0"/>
      <c r="WE253" s="0"/>
      <c r="WF253" s="0"/>
      <c r="WG253" s="0"/>
      <c r="WH253" s="0"/>
      <c r="WI253" s="0"/>
      <c r="WJ253" s="0"/>
      <c r="WK253" s="0"/>
      <c r="WL253" s="0"/>
      <c r="WM253" s="0"/>
      <c r="WN253" s="0"/>
      <c r="WO253" s="0"/>
      <c r="WP253" s="0"/>
      <c r="WQ253" s="0"/>
      <c r="WR253" s="0"/>
      <c r="WS253" s="0"/>
      <c r="WT253" s="0"/>
      <c r="WU253" s="0"/>
      <c r="WV253" s="0"/>
      <c r="WW253" s="0"/>
      <c r="WX253" s="0"/>
      <c r="WY253" s="0"/>
      <c r="WZ253" s="0"/>
      <c r="XA253" s="0"/>
      <c r="XB253" s="0"/>
      <c r="XC253" s="0"/>
      <c r="XD253" s="0"/>
      <c r="XE253" s="0"/>
      <c r="XF253" s="0"/>
      <c r="XG253" s="0"/>
      <c r="XH253" s="0"/>
      <c r="XI253" s="0"/>
      <c r="XJ253" s="0"/>
      <c r="XK253" s="0"/>
      <c r="XL253" s="0"/>
      <c r="XM253" s="0"/>
      <c r="XN253" s="0"/>
      <c r="XO253" s="0"/>
      <c r="XP253" s="0"/>
      <c r="XQ253" s="0"/>
      <c r="XR253" s="0"/>
      <c r="XS253" s="0"/>
      <c r="XT253" s="0"/>
      <c r="XU253" s="0"/>
      <c r="XV253" s="0"/>
      <c r="XW253" s="0"/>
      <c r="XX253" s="0"/>
      <c r="XY253" s="0"/>
      <c r="XZ253" s="0"/>
      <c r="YA253" s="0"/>
      <c r="YB253" s="0"/>
      <c r="YC253" s="0"/>
      <c r="YD253" s="0"/>
      <c r="YE253" s="0"/>
      <c r="YF253" s="0"/>
      <c r="YG253" s="0"/>
      <c r="YH253" s="0"/>
      <c r="YI253" s="0"/>
      <c r="YJ253" s="0"/>
      <c r="YK253" s="0"/>
      <c r="YL253" s="0"/>
      <c r="YM253" s="0"/>
      <c r="YN253" s="0"/>
      <c r="YO253" s="0"/>
      <c r="YP253" s="0"/>
      <c r="YQ253" s="0"/>
      <c r="YR253" s="0"/>
      <c r="YS253" s="0"/>
      <c r="YT253" s="0"/>
      <c r="YU253" s="0"/>
      <c r="YV253" s="0"/>
      <c r="YW253" s="0"/>
      <c r="YX253" s="0"/>
      <c r="YY253" s="0"/>
      <c r="YZ253" s="0"/>
      <c r="ZA253" s="0"/>
      <c r="ZB253" s="0"/>
      <c r="ZC253" s="0"/>
      <c r="ZD253" s="0"/>
      <c r="ZE253" s="0"/>
      <c r="ZF253" s="0"/>
      <c r="ZG253" s="0"/>
      <c r="ZH253" s="0"/>
      <c r="ZI253" s="0"/>
      <c r="ZJ253" s="0"/>
      <c r="ZK253" s="0"/>
      <c r="ZL253" s="0"/>
      <c r="ZM253" s="0"/>
      <c r="ZN253" s="0"/>
      <c r="ZO253" s="0"/>
      <c r="ZP253" s="0"/>
      <c r="ZQ253" s="0"/>
      <c r="ZR253" s="0"/>
      <c r="ZS253" s="0"/>
      <c r="ZT253" s="0"/>
      <c r="ZU253" s="0"/>
      <c r="ZV253" s="0"/>
      <c r="ZW253" s="0"/>
      <c r="ZX253" s="0"/>
      <c r="ZY253" s="0"/>
      <c r="ZZ253" s="0"/>
      <c r="AAA253" s="0"/>
      <c r="AAB253" s="0"/>
      <c r="AAC253" s="0"/>
      <c r="AAD253" s="0"/>
      <c r="AAE253" s="0"/>
      <c r="AAF253" s="0"/>
      <c r="AAG253" s="0"/>
      <c r="AAH253" s="0"/>
      <c r="AAI253" s="0"/>
      <c r="AAJ253" s="0"/>
      <c r="AAK253" s="0"/>
      <c r="AAL253" s="0"/>
      <c r="AAM253" s="0"/>
      <c r="AAN253" s="0"/>
      <c r="AAO253" s="0"/>
      <c r="AAP253" s="0"/>
      <c r="AAQ253" s="0"/>
      <c r="AAR253" s="0"/>
      <c r="AAS253" s="0"/>
      <c r="AAT253" s="0"/>
      <c r="AAU253" s="0"/>
      <c r="AAV253" s="0"/>
      <c r="AAW253" s="0"/>
      <c r="AAX253" s="0"/>
      <c r="AAY253" s="0"/>
      <c r="AAZ253" s="0"/>
      <c r="ABA253" s="0"/>
      <c r="ABB253" s="0"/>
      <c r="ABC253" s="0"/>
      <c r="ABD253" s="0"/>
      <c r="ABE253" s="0"/>
      <c r="ABF253" s="0"/>
      <c r="ABG253" s="0"/>
      <c r="ABH253" s="0"/>
      <c r="ABI253" s="0"/>
      <c r="ABJ253" s="0"/>
      <c r="ABK253" s="0"/>
      <c r="ABL253" s="0"/>
      <c r="ABM253" s="0"/>
      <c r="ABN253" s="0"/>
      <c r="ABO253" s="0"/>
      <c r="ABP253" s="0"/>
      <c r="ABQ253" s="0"/>
      <c r="ABR253" s="0"/>
      <c r="ABS253" s="0"/>
      <c r="ABT253" s="0"/>
      <c r="ABU253" s="0"/>
      <c r="ABV253" s="0"/>
      <c r="ABW253" s="0"/>
      <c r="ABX253" s="0"/>
      <c r="ABY253" s="0"/>
      <c r="ABZ253" s="0"/>
      <c r="ACA253" s="0"/>
      <c r="ACB253" s="0"/>
      <c r="ACC253" s="0"/>
      <c r="ACD253" s="0"/>
      <c r="ACE253" s="0"/>
      <c r="ACF253" s="0"/>
      <c r="ACG253" s="0"/>
      <c r="ACH253" s="0"/>
      <c r="ACI253" s="0"/>
      <c r="ACJ253" s="0"/>
      <c r="ACK253" s="0"/>
      <c r="ACL253" s="0"/>
      <c r="ACM253" s="0"/>
      <c r="ACN253" s="0"/>
      <c r="ACO253" s="0"/>
      <c r="ACP253" s="0"/>
      <c r="ACQ253" s="0"/>
      <c r="ACR253" s="0"/>
      <c r="ACS253" s="0"/>
      <c r="ACT253" s="0"/>
      <c r="ACU253" s="0"/>
      <c r="ACV253" s="0"/>
      <c r="ACW253" s="0"/>
      <c r="ACX253" s="0"/>
      <c r="ACY253" s="0"/>
      <c r="ACZ253" s="0"/>
      <c r="ADA253" s="0"/>
      <c r="ADB253" s="0"/>
      <c r="ADC253" s="0"/>
      <c r="ADD253" s="0"/>
      <c r="ADE253" s="0"/>
      <c r="ADF253" s="0"/>
      <c r="ADG253" s="0"/>
      <c r="ADH253" s="0"/>
      <c r="ADI253" s="0"/>
      <c r="ADJ253" s="0"/>
      <c r="ADK253" s="0"/>
      <c r="ADL253" s="0"/>
      <c r="ADM253" s="0"/>
      <c r="ADN253" s="0"/>
      <c r="ADO253" s="0"/>
      <c r="ADP253" s="0"/>
      <c r="ADQ253" s="0"/>
      <c r="ADR253" s="0"/>
      <c r="ADS253" s="0"/>
      <c r="ADT253" s="0"/>
      <c r="ADU253" s="0"/>
      <c r="ADV253" s="0"/>
      <c r="ADW253" s="0"/>
      <c r="ADX253" s="0"/>
      <c r="ADY253" s="0"/>
      <c r="ADZ253" s="0"/>
      <c r="AEA253" s="0"/>
      <c r="AEB253" s="0"/>
      <c r="AEC253" s="0"/>
      <c r="AED253" s="0"/>
      <c r="AEE253" s="0"/>
      <c r="AEF253" s="0"/>
      <c r="AEG253" s="0"/>
      <c r="AEH253" s="0"/>
      <c r="AEI253" s="0"/>
      <c r="AEJ253" s="0"/>
      <c r="AEK253" s="0"/>
      <c r="AEL253" s="0"/>
      <c r="AEM253" s="0"/>
      <c r="AEN253" s="0"/>
      <c r="AEO253" s="0"/>
      <c r="AEP253" s="0"/>
      <c r="AEQ253" s="0"/>
      <c r="AER253" s="0"/>
      <c r="AES253" s="0"/>
      <c r="AET253" s="0"/>
      <c r="AEU253" s="0"/>
      <c r="AEV253" s="0"/>
      <c r="AEW253" s="0"/>
      <c r="AEX253" s="0"/>
      <c r="AEY253" s="0"/>
      <c r="AEZ253" s="0"/>
      <c r="AFA253" s="0"/>
      <c r="AFB253" s="0"/>
      <c r="AFC253" s="0"/>
      <c r="AFD253" s="0"/>
      <c r="AFE253" s="0"/>
      <c r="AFF253" s="0"/>
      <c r="AFG253" s="0"/>
      <c r="AFH253" s="0"/>
      <c r="AFI253" s="0"/>
      <c r="AFJ253" s="0"/>
      <c r="AFK253" s="0"/>
      <c r="AFL253" s="0"/>
      <c r="AFM253" s="0"/>
      <c r="AFN253" s="0"/>
      <c r="AFO253" s="0"/>
      <c r="AFP253" s="0"/>
      <c r="AFQ253" s="0"/>
      <c r="AFR253" s="0"/>
      <c r="AFS253" s="0"/>
      <c r="AFT253" s="0"/>
      <c r="AFU253" s="0"/>
      <c r="AFV253" s="0"/>
      <c r="AFW253" s="0"/>
      <c r="AFX253" s="0"/>
      <c r="AFY253" s="0"/>
      <c r="AFZ253" s="0"/>
      <c r="AGA253" s="0"/>
      <c r="AGB253" s="0"/>
      <c r="AGC253" s="0"/>
      <c r="AGD253" s="0"/>
      <c r="AGE253" s="0"/>
      <c r="AGF253" s="0"/>
      <c r="AGG253" s="0"/>
      <c r="AGH253" s="0"/>
      <c r="AGI253" s="0"/>
      <c r="AGJ253" s="0"/>
      <c r="AGK253" s="0"/>
      <c r="AGL253" s="0"/>
      <c r="AGM253" s="0"/>
      <c r="AGN253" s="0"/>
      <c r="AGO253" s="0"/>
      <c r="AGP253" s="0"/>
      <c r="AGQ253" s="0"/>
      <c r="AGR253" s="0"/>
      <c r="AGS253" s="0"/>
      <c r="AGT253" s="0"/>
      <c r="AGU253" s="0"/>
      <c r="AGV253" s="0"/>
      <c r="AGW253" s="0"/>
      <c r="AGX253" s="0"/>
      <c r="AGY253" s="0"/>
      <c r="AGZ253" s="0"/>
      <c r="AHA253" s="0"/>
      <c r="AHB253" s="0"/>
      <c r="AHC253" s="0"/>
      <c r="AHD253" s="0"/>
      <c r="AHE253" s="0"/>
      <c r="AHF253" s="0"/>
      <c r="AHG253" s="0"/>
      <c r="AHH253" s="0"/>
      <c r="AHI253" s="0"/>
      <c r="AHJ253" s="0"/>
      <c r="AHK253" s="0"/>
      <c r="AHL253" s="0"/>
      <c r="AHM253" s="0"/>
      <c r="AHN253" s="0"/>
      <c r="AHO253" s="0"/>
      <c r="AHP253" s="0"/>
      <c r="AHQ253" s="0"/>
      <c r="AHR253" s="0"/>
      <c r="AHS253" s="0"/>
      <c r="AHT253" s="0"/>
      <c r="AHU253" s="0"/>
      <c r="AHV253" s="0"/>
      <c r="AHW253" s="0"/>
      <c r="AHX253" s="0"/>
      <c r="AHY253" s="0"/>
      <c r="AHZ253" s="0"/>
      <c r="AIA253" s="0"/>
      <c r="AIB253" s="0"/>
      <c r="AIC253" s="0"/>
      <c r="AID253" s="0"/>
      <c r="AIE253" s="0"/>
      <c r="AIF253" s="0"/>
      <c r="AIG253" s="0"/>
      <c r="AIH253" s="0"/>
      <c r="AII253" s="0"/>
      <c r="AIJ253" s="0"/>
      <c r="AIK253" s="0"/>
      <c r="AIL253" s="0"/>
      <c r="AIM253" s="0"/>
      <c r="AIN253" s="0"/>
      <c r="AIO253" s="0"/>
      <c r="AIP253" s="0"/>
      <c r="AIQ253" s="0"/>
      <c r="AIR253" s="0"/>
      <c r="AIS253" s="0"/>
      <c r="AIT253" s="0"/>
      <c r="AIU253" s="0"/>
      <c r="AIV253" s="0"/>
      <c r="AIW253" s="0"/>
      <c r="AIX253" s="0"/>
      <c r="AIY253" s="0"/>
      <c r="AIZ253" s="0"/>
      <c r="AJA253" s="0"/>
      <c r="AJB253" s="0"/>
      <c r="AJC253" s="0"/>
      <c r="AJD253" s="0"/>
      <c r="AJE253" s="0"/>
      <c r="AJF253" s="0"/>
      <c r="AJG253" s="0"/>
      <c r="AJH253" s="0"/>
      <c r="AJI253" s="0"/>
      <c r="AJJ253" s="0"/>
      <c r="AJK253" s="0"/>
      <c r="AJL253" s="0"/>
      <c r="AJM253" s="0"/>
      <c r="AJN253" s="0"/>
      <c r="AJO253" s="0"/>
      <c r="AJP253" s="0"/>
      <c r="AJQ253" s="0"/>
      <c r="AJR253" s="0"/>
      <c r="AJS253" s="0"/>
      <c r="AJT253" s="0"/>
      <c r="AJU253" s="0"/>
      <c r="AJV253" s="0"/>
      <c r="AJW253" s="0"/>
      <c r="AJX253" s="0"/>
      <c r="AJY253" s="0"/>
      <c r="AJZ253" s="0"/>
      <c r="AKA253" s="0"/>
      <c r="AKB253" s="0"/>
      <c r="AKC253" s="0"/>
      <c r="AKD253" s="0"/>
      <c r="AKE253" s="0"/>
      <c r="AKF253" s="0"/>
      <c r="AKG253" s="0"/>
      <c r="AKH253" s="0"/>
      <c r="AKI253" s="0"/>
      <c r="AKJ253" s="0"/>
      <c r="AKK253" s="0"/>
      <c r="AKL253" s="0"/>
      <c r="AKM253" s="0"/>
      <c r="AKN253" s="0"/>
      <c r="AKO253" s="0"/>
      <c r="AKP253" s="0"/>
      <c r="AKQ253" s="0"/>
      <c r="AKR253" s="0"/>
      <c r="AKS253" s="0"/>
      <c r="AKT253" s="0"/>
      <c r="AKU253" s="0"/>
      <c r="AKV253" s="0"/>
      <c r="AKW253" s="0"/>
      <c r="AKX253" s="0"/>
      <c r="AKY253" s="0"/>
      <c r="AKZ253" s="0"/>
      <c r="ALA253" s="0"/>
      <c r="ALB253" s="0"/>
      <c r="ALC253" s="0"/>
      <c r="ALD253" s="0"/>
      <c r="ALE253" s="0"/>
      <c r="ALF253" s="0"/>
      <c r="ALG253" s="0"/>
      <c r="ALH253" s="0"/>
      <c r="ALI253" s="0"/>
      <c r="ALJ253" s="0"/>
      <c r="ALK253" s="0"/>
      <c r="ALL253" s="0"/>
      <c r="ALM253" s="0"/>
      <c r="ALN253" s="0"/>
      <c r="ALO253" s="0"/>
      <c r="ALP253" s="0"/>
      <c r="ALQ253" s="0"/>
      <c r="ALR253" s="0"/>
      <c r="ALS253" s="0"/>
      <c r="ALT253" s="0"/>
      <c r="ALU253" s="0"/>
      <c r="ALV253" s="0"/>
      <c r="ALW253" s="0"/>
      <c r="ALX253" s="0"/>
      <c r="ALY253" s="0"/>
      <c r="ALZ253" s="0"/>
      <c r="AMA253" s="0"/>
      <c r="AMB253" s="0"/>
      <c r="AMC253" s="0"/>
      <c r="AMD253" s="0"/>
      <c r="AME253" s="0"/>
      <c r="AMF253" s="0"/>
      <c r="AMG253" s="0"/>
      <c r="AMH253" s="0"/>
      <c r="AMI253" s="0"/>
      <c r="AMJ253" s="0"/>
    </row>
    <row r="254" s="258" customFormat="true" ht="15.75" hidden="true" customHeight="true" outlineLevel="1" collapsed="false">
      <c r="A254" s="270"/>
      <c r="B254" s="279"/>
      <c r="C254" s="210"/>
      <c r="D254" s="211"/>
      <c r="E254" s="211"/>
      <c r="F254" s="211"/>
      <c r="G254" s="211"/>
      <c r="H254" s="211"/>
      <c r="I254" s="211"/>
      <c r="J254" s="211"/>
      <c r="K254" s="211"/>
      <c r="L254" s="211"/>
      <c r="M254" s="211"/>
      <c r="N254" s="211"/>
      <c r="O254" s="227"/>
      <c r="P254" s="211"/>
      <c r="Q254" s="211"/>
      <c r="R254" s="211"/>
      <c r="S254" s="211"/>
      <c r="T254" s="211"/>
      <c r="U254" s="211"/>
      <c r="V254" s="211"/>
      <c r="W254" s="211"/>
      <c r="X254" s="228"/>
      <c r="Y254" s="227"/>
      <c r="Z254" s="211"/>
      <c r="AA254" s="211"/>
      <c r="AB254" s="211"/>
      <c r="AC254" s="211"/>
      <c r="AD254" s="211"/>
      <c r="AE254" s="211"/>
      <c r="AF254" s="211"/>
      <c r="AG254" s="211"/>
      <c r="AH254" s="228"/>
      <c r="AI254" s="227"/>
      <c r="AJ254" s="211"/>
      <c r="AK254" s="211"/>
      <c r="AL254" s="211"/>
      <c r="AM254" s="211"/>
      <c r="AN254" s="211"/>
      <c r="AO254" s="211"/>
      <c r="AP254" s="211"/>
      <c r="AQ254" s="211"/>
      <c r="AR254" s="228"/>
      <c r="AS254" s="227"/>
      <c r="AT254" s="211"/>
      <c r="AU254" s="211"/>
      <c r="AV254" s="211"/>
      <c r="AW254" s="211"/>
      <c r="AX254" s="211"/>
      <c r="AY254" s="211"/>
      <c r="AZ254" s="211"/>
      <c r="BA254" s="211"/>
      <c r="BB254" s="228"/>
      <c r="BC254" s="185"/>
      <c r="BD254" s="185"/>
      <c r="BE254" s="185"/>
      <c r="BF254" s="185"/>
      <c r="BG254" s="185"/>
      <c r="BH254" s="185"/>
      <c r="BI254" s="185"/>
      <c r="BJ254" s="185"/>
      <c r="BK254" s="185"/>
      <c r="BL254" s="185"/>
      <c r="BM254" s="185"/>
      <c r="BN254" s="185"/>
      <c r="BO254" s="185"/>
      <c r="BP254" s="185"/>
      <c r="BQ254" s="185"/>
      <c r="BR254" s="185"/>
      <c r="BS254" s="185"/>
      <c r="BT254" s="185"/>
      <c r="BU254" s="185"/>
      <c r="BV254" s="185"/>
    </row>
    <row r="255" customFormat="false" ht="15.75" hidden="true" customHeight="true" outlineLevel="1" collapsed="false">
      <c r="A255" s="270"/>
      <c r="B255" s="275"/>
      <c r="C255" s="66"/>
      <c r="D255" s="203"/>
      <c r="E255" s="203"/>
      <c r="F255" s="203"/>
      <c r="G255" s="203"/>
      <c r="H255" s="203"/>
      <c r="I255" s="203"/>
      <c r="J255" s="203"/>
      <c r="K255" s="203"/>
      <c r="L255" s="203"/>
      <c r="M255" s="203"/>
      <c r="N255" s="203"/>
      <c r="O255" s="204"/>
      <c r="P255" s="203"/>
      <c r="Q255" s="203"/>
      <c r="R255" s="203"/>
      <c r="S255" s="203"/>
      <c r="T255" s="203"/>
      <c r="U255" s="203"/>
      <c r="V255" s="203"/>
      <c r="W255" s="203"/>
      <c r="X255" s="205"/>
      <c r="Y255" s="204"/>
      <c r="Z255" s="203"/>
      <c r="AA255" s="203"/>
      <c r="AB255" s="203"/>
      <c r="AC255" s="203"/>
      <c r="AD255" s="203"/>
      <c r="AE255" s="203"/>
      <c r="AF255" s="203"/>
      <c r="AG255" s="203"/>
      <c r="AH255" s="205"/>
      <c r="AI255" s="204"/>
      <c r="AJ255" s="203"/>
      <c r="AK255" s="203"/>
      <c r="AL255" s="203"/>
      <c r="AM255" s="203"/>
      <c r="AN255" s="203"/>
      <c r="AO255" s="203"/>
      <c r="AP255" s="203"/>
      <c r="AQ255" s="203"/>
      <c r="AR255" s="205"/>
      <c r="AS255" s="204"/>
      <c r="AT255" s="203"/>
      <c r="AU255" s="203"/>
      <c r="AV255" s="203"/>
      <c r="AW255" s="203"/>
      <c r="AX255" s="203"/>
      <c r="AY255" s="203"/>
      <c r="AZ255" s="203"/>
      <c r="BA255" s="203"/>
      <c r="BB255" s="205"/>
      <c r="BC255" s="0"/>
      <c r="BD255" s="0"/>
      <c r="BE255" s="0"/>
      <c r="BF255" s="0"/>
      <c r="BG255" s="0"/>
      <c r="BH255" s="0"/>
      <c r="BI255" s="0"/>
      <c r="BJ255" s="0"/>
      <c r="BK255" s="0"/>
      <c r="BL255" s="0"/>
      <c r="BM255" s="0"/>
      <c r="BN255" s="0"/>
      <c r="BO255" s="0"/>
      <c r="BP255" s="0"/>
      <c r="BQ255" s="0"/>
      <c r="BR255" s="0"/>
      <c r="BS255" s="0"/>
      <c r="BT255" s="0"/>
      <c r="BU255" s="0"/>
      <c r="BV255" s="0"/>
      <c r="BW255" s="0"/>
      <c r="BX255" s="0"/>
      <c r="BY255" s="0"/>
      <c r="BZ255" s="0"/>
      <c r="CA255" s="0"/>
      <c r="CB255" s="0"/>
      <c r="CC255" s="0"/>
      <c r="CD255" s="0"/>
      <c r="CE255" s="0"/>
      <c r="CF255" s="0"/>
      <c r="CG255" s="0"/>
      <c r="CH255" s="0"/>
      <c r="CI255" s="0"/>
      <c r="CJ255" s="0"/>
      <c r="CK255" s="0"/>
      <c r="CL255" s="0"/>
      <c r="CM255" s="0"/>
      <c r="CN255" s="0"/>
      <c r="CO255" s="0"/>
      <c r="CP255" s="0"/>
      <c r="CQ255" s="0"/>
      <c r="CR255" s="0"/>
      <c r="CS255" s="0"/>
      <c r="CT255" s="0"/>
      <c r="CU255" s="0"/>
      <c r="CV255" s="0"/>
      <c r="CW255" s="0"/>
      <c r="CX255" s="0"/>
      <c r="CY255" s="0"/>
      <c r="CZ255" s="0"/>
      <c r="DA255" s="0"/>
      <c r="DB255" s="0"/>
      <c r="DC255" s="0"/>
      <c r="DD255" s="0"/>
      <c r="DE255" s="0"/>
      <c r="DF255" s="0"/>
      <c r="DG255" s="0"/>
      <c r="DH255" s="0"/>
      <c r="DI255" s="0"/>
      <c r="DJ255" s="0"/>
      <c r="DK255" s="0"/>
      <c r="DL255" s="0"/>
      <c r="DM255" s="0"/>
      <c r="DN255" s="0"/>
      <c r="DO255" s="0"/>
      <c r="DP255" s="0"/>
      <c r="DQ255" s="0"/>
      <c r="DR255" s="0"/>
      <c r="DS255" s="0"/>
      <c r="DT255" s="0"/>
      <c r="DU255" s="0"/>
      <c r="DV255" s="0"/>
      <c r="DW255" s="0"/>
      <c r="DX255" s="0"/>
      <c r="DY255" s="0"/>
      <c r="DZ255" s="0"/>
      <c r="EA255" s="0"/>
      <c r="EB255" s="0"/>
      <c r="EC255" s="0"/>
      <c r="ED255" s="0"/>
      <c r="EE255" s="0"/>
      <c r="EF255" s="0"/>
      <c r="EG255" s="0"/>
      <c r="EH255" s="0"/>
      <c r="EI255" s="0"/>
      <c r="EJ255" s="0"/>
      <c r="EK255" s="0"/>
      <c r="EL255" s="0"/>
      <c r="EM255" s="0"/>
      <c r="EN255" s="0"/>
      <c r="EO255" s="0"/>
      <c r="EP255" s="0"/>
      <c r="EQ255" s="0"/>
      <c r="ER255" s="0"/>
      <c r="ES255" s="0"/>
      <c r="ET255" s="0"/>
      <c r="EU255" s="0"/>
      <c r="EV255" s="0"/>
      <c r="EW255" s="0"/>
      <c r="EX255" s="0"/>
      <c r="EY255" s="0"/>
      <c r="EZ255" s="0"/>
      <c r="FA255" s="0"/>
      <c r="FB255" s="0"/>
      <c r="FC255" s="0"/>
      <c r="FD255" s="0"/>
      <c r="FE255" s="0"/>
      <c r="FF255" s="0"/>
      <c r="FG255" s="0"/>
      <c r="FH255" s="0"/>
      <c r="FI255" s="0"/>
      <c r="FJ255" s="0"/>
      <c r="FK255" s="0"/>
      <c r="FL255" s="0"/>
      <c r="FM255" s="0"/>
      <c r="FN255" s="0"/>
      <c r="FO255" s="0"/>
      <c r="FP255" s="0"/>
      <c r="FQ255" s="0"/>
      <c r="FR255" s="0"/>
      <c r="FS255" s="0"/>
      <c r="FT255" s="0"/>
      <c r="FU255" s="0"/>
      <c r="FV255" s="0"/>
      <c r="FW255" s="0"/>
      <c r="FX255" s="0"/>
      <c r="FY255" s="0"/>
      <c r="FZ255" s="0"/>
      <c r="GA255" s="0"/>
      <c r="GB255" s="0"/>
      <c r="GC255" s="0"/>
      <c r="GD255" s="0"/>
      <c r="GE255" s="0"/>
      <c r="GF255" s="0"/>
      <c r="GG255" s="0"/>
      <c r="GH255" s="0"/>
      <c r="GI255" s="0"/>
      <c r="GJ255" s="0"/>
      <c r="GK255" s="0"/>
      <c r="GL255" s="0"/>
      <c r="GM255" s="0"/>
      <c r="GN255" s="0"/>
      <c r="GO255" s="0"/>
      <c r="GP255" s="0"/>
      <c r="GQ255" s="0"/>
      <c r="GR255" s="0"/>
      <c r="GS255" s="0"/>
      <c r="GT255" s="0"/>
      <c r="GU255" s="0"/>
      <c r="GV255" s="0"/>
      <c r="GW255" s="0"/>
      <c r="GX255" s="0"/>
      <c r="GY255" s="0"/>
      <c r="GZ255" s="0"/>
      <c r="HA255" s="0"/>
      <c r="HB255" s="0"/>
      <c r="HC255" s="0"/>
      <c r="HD255" s="0"/>
      <c r="HE255" s="0"/>
      <c r="HF255" s="0"/>
      <c r="HG255" s="0"/>
      <c r="HH255" s="0"/>
      <c r="HI255" s="0"/>
      <c r="HJ255" s="0"/>
      <c r="HK255" s="0"/>
      <c r="HL255" s="0"/>
      <c r="HM255" s="0"/>
      <c r="HN255" s="0"/>
      <c r="HO255" s="0"/>
      <c r="HP255" s="0"/>
      <c r="HQ255" s="0"/>
      <c r="HR255" s="0"/>
      <c r="HS255" s="0"/>
      <c r="HT255" s="0"/>
      <c r="HU255" s="0"/>
      <c r="HV255" s="0"/>
      <c r="HW255" s="0"/>
      <c r="HX255" s="0"/>
      <c r="HY255" s="0"/>
      <c r="HZ255" s="0"/>
      <c r="IA255" s="0"/>
      <c r="IB255" s="0"/>
      <c r="IC255" s="0"/>
      <c r="ID255" s="0"/>
      <c r="IE255" s="0"/>
      <c r="IF255" s="0"/>
      <c r="IG255" s="0"/>
      <c r="IH255" s="0"/>
      <c r="II255" s="0"/>
      <c r="IJ255" s="0"/>
      <c r="IK255" s="0"/>
      <c r="IL255" s="0"/>
      <c r="IM255" s="0"/>
      <c r="IN255" s="0"/>
      <c r="IO255" s="0"/>
      <c r="IP255" s="0"/>
      <c r="IQ255" s="0"/>
      <c r="IR255" s="0"/>
      <c r="IS255" s="0"/>
      <c r="IT255" s="0"/>
      <c r="IU255" s="0"/>
      <c r="IV255" s="0"/>
      <c r="IW255" s="0"/>
      <c r="IX255" s="0"/>
      <c r="IY255" s="0"/>
      <c r="IZ255" s="0"/>
      <c r="JA255" s="0"/>
      <c r="JB255" s="0"/>
      <c r="JC255" s="0"/>
      <c r="JD255" s="0"/>
      <c r="JE255" s="0"/>
      <c r="JF255" s="0"/>
      <c r="JG255" s="0"/>
      <c r="JH255" s="0"/>
      <c r="JI255" s="0"/>
      <c r="JJ255" s="0"/>
      <c r="JK255" s="0"/>
      <c r="JL255" s="0"/>
      <c r="JM255" s="0"/>
      <c r="JN255" s="0"/>
      <c r="JO255" s="0"/>
      <c r="JP255" s="0"/>
      <c r="JQ255" s="0"/>
      <c r="JR255" s="0"/>
      <c r="JS255" s="0"/>
      <c r="JT255" s="0"/>
      <c r="JU255" s="0"/>
      <c r="JV255" s="0"/>
      <c r="JW255" s="0"/>
      <c r="JX255" s="0"/>
      <c r="JY255" s="0"/>
      <c r="JZ255" s="0"/>
      <c r="KA255" s="0"/>
      <c r="KB255" s="0"/>
      <c r="KC255" s="0"/>
      <c r="KD255" s="0"/>
      <c r="KE255" s="0"/>
      <c r="KF255" s="0"/>
      <c r="KG255" s="0"/>
      <c r="KH255" s="0"/>
      <c r="KI255" s="0"/>
      <c r="KJ255" s="0"/>
      <c r="KK255" s="0"/>
      <c r="KL255" s="0"/>
      <c r="KM255" s="0"/>
      <c r="KN255" s="0"/>
      <c r="KO255" s="0"/>
      <c r="KP255" s="0"/>
      <c r="KQ255" s="0"/>
      <c r="KR255" s="0"/>
      <c r="KS255" s="0"/>
      <c r="KT255" s="0"/>
      <c r="KU255" s="0"/>
      <c r="KV255" s="0"/>
      <c r="KW255" s="0"/>
      <c r="KX255" s="0"/>
      <c r="KY255" s="0"/>
      <c r="KZ255" s="0"/>
      <c r="LA255" s="0"/>
      <c r="LB255" s="0"/>
      <c r="LC255" s="0"/>
      <c r="LD255" s="0"/>
      <c r="LE255" s="0"/>
      <c r="LF255" s="0"/>
      <c r="LG255" s="0"/>
      <c r="LH255" s="0"/>
      <c r="LI255" s="0"/>
      <c r="LJ255" s="0"/>
      <c r="LK255" s="0"/>
      <c r="LL255" s="0"/>
      <c r="LM255" s="0"/>
      <c r="LN255" s="0"/>
      <c r="LO255" s="0"/>
      <c r="LP255" s="0"/>
      <c r="LQ255" s="0"/>
      <c r="LR255" s="0"/>
      <c r="LS255" s="0"/>
      <c r="LT255" s="0"/>
      <c r="LU255" s="0"/>
      <c r="LV255" s="0"/>
      <c r="LW255" s="0"/>
      <c r="LX255" s="0"/>
      <c r="LY255" s="0"/>
      <c r="LZ255" s="0"/>
      <c r="MA255" s="0"/>
      <c r="MB255" s="0"/>
      <c r="MC255" s="0"/>
      <c r="MD255" s="0"/>
      <c r="ME255" s="0"/>
      <c r="MF255" s="0"/>
      <c r="MG255" s="0"/>
      <c r="MH255" s="0"/>
      <c r="MI255" s="0"/>
      <c r="MJ255" s="0"/>
      <c r="MK255" s="0"/>
      <c r="ML255" s="0"/>
      <c r="MM255" s="0"/>
      <c r="MN255" s="0"/>
      <c r="MO255" s="0"/>
      <c r="MP255" s="0"/>
      <c r="MQ255" s="0"/>
      <c r="MR255" s="0"/>
      <c r="MS255" s="0"/>
      <c r="MT255" s="0"/>
      <c r="MU255" s="0"/>
      <c r="MV255" s="0"/>
      <c r="MW255" s="0"/>
      <c r="MX255" s="0"/>
      <c r="MY255" s="0"/>
      <c r="MZ255" s="0"/>
      <c r="NA255" s="0"/>
      <c r="NB255" s="0"/>
      <c r="NC255" s="0"/>
      <c r="ND255" s="0"/>
      <c r="NE255" s="0"/>
      <c r="NF255" s="0"/>
      <c r="NG255" s="0"/>
      <c r="NH255" s="0"/>
      <c r="NI255" s="0"/>
      <c r="NJ255" s="0"/>
      <c r="NK255" s="0"/>
      <c r="NL255" s="0"/>
      <c r="NM255" s="0"/>
      <c r="NN255" s="0"/>
      <c r="NO255" s="0"/>
      <c r="NP255" s="0"/>
      <c r="NQ255" s="0"/>
      <c r="NR255" s="0"/>
      <c r="NS255" s="0"/>
      <c r="NT255" s="0"/>
      <c r="NU255" s="0"/>
      <c r="NV255" s="0"/>
      <c r="NW255" s="0"/>
      <c r="NX255" s="0"/>
      <c r="NY255" s="0"/>
      <c r="NZ255" s="0"/>
      <c r="OA255" s="0"/>
      <c r="OB255" s="0"/>
      <c r="OC255" s="0"/>
      <c r="OD255" s="0"/>
      <c r="OE255" s="0"/>
      <c r="OF255" s="0"/>
      <c r="OG255" s="0"/>
      <c r="OH255" s="0"/>
      <c r="OI255" s="0"/>
      <c r="OJ255" s="0"/>
      <c r="OK255" s="0"/>
      <c r="OL255" s="0"/>
      <c r="OM255" s="0"/>
      <c r="ON255" s="0"/>
      <c r="OO255" s="0"/>
      <c r="OP255" s="0"/>
      <c r="OQ255" s="0"/>
      <c r="OR255" s="0"/>
      <c r="OS255" s="0"/>
      <c r="OT255" s="0"/>
      <c r="OU255" s="0"/>
      <c r="OV255" s="0"/>
      <c r="OW255" s="0"/>
      <c r="OX255" s="0"/>
      <c r="OY255" s="0"/>
      <c r="OZ255" s="0"/>
      <c r="PA255" s="0"/>
      <c r="PB255" s="0"/>
      <c r="PC255" s="0"/>
      <c r="PD255" s="0"/>
      <c r="PE255" s="0"/>
      <c r="PF255" s="0"/>
      <c r="PG255" s="0"/>
      <c r="PH255" s="0"/>
      <c r="PI255" s="0"/>
      <c r="PJ255" s="0"/>
      <c r="PK255" s="0"/>
      <c r="PL255" s="0"/>
      <c r="PM255" s="0"/>
      <c r="PN255" s="0"/>
      <c r="PO255" s="0"/>
      <c r="PP255" s="0"/>
      <c r="PQ255" s="0"/>
      <c r="PR255" s="0"/>
      <c r="PS255" s="0"/>
      <c r="PT255" s="0"/>
      <c r="PU255" s="0"/>
      <c r="PV255" s="0"/>
      <c r="PW255" s="0"/>
      <c r="PX255" s="0"/>
      <c r="PY255" s="0"/>
      <c r="PZ255" s="0"/>
      <c r="QA255" s="0"/>
      <c r="QB255" s="0"/>
      <c r="QC255" s="0"/>
      <c r="QD255" s="0"/>
      <c r="QE255" s="0"/>
      <c r="QF255" s="0"/>
      <c r="QG255" s="0"/>
      <c r="QH255" s="0"/>
      <c r="QI255" s="0"/>
      <c r="QJ255" s="0"/>
      <c r="QK255" s="0"/>
      <c r="QL255" s="0"/>
      <c r="QM255" s="0"/>
      <c r="QN255" s="0"/>
      <c r="QO255" s="0"/>
      <c r="QP255" s="0"/>
      <c r="QQ255" s="0"/>
      <c r="QR255" s="0"/>
      <c r="QS255" s="0"/>
      <c r="QT255" s="0"/>
      <c r="QU255" s="0"/>
      <c r="QV255" s="0"/>
      <c r="QW255" s="0"/>
      <c r="QX255" s="0"/>
      <c r="QY255" s="0"/>
      <c r="QZ255" s="0"/>
      <c r="RA255" s="0"/>
      <c r="RB255" s="0"/>
      <c r="RC255" s="0"/>
      <c r="RD255" s="0"/>
      <c r="RE255" s="0"/>
      <c r="RF255" s="0"/>
      <c r="RG255" s="0"/>
      <c r="RH255" s="0"/>
      <c r="RI255" s="0"/>
      <c r="RJ255" s="0"/>
      <c r="RK255" s="0"/>
      <c r="RL255" s="0"/>
      <c r="RM255" s="0"/>
      <c r="RN255" s="0"/>
      <c r="RO255" s="0"/>
      <c r="RP255" s="0"/>
      <c r="RQ255" s="0"/>
      <c r="RR255" s="0"/>
      <c r="RS255" s="0"/>
      <c r="RT255" s="0"/>
      <c r="RU255" s="0"/>
      <c r="RV255" s="0"/>
      <c r="RW255" s="0"/>
      <c r="RX255" s="0"/>
      <c r="RY255" s="0"/>
      <c r="RZ255" s="0"/>
      <c r="SA255" s="0"/>
      <c r="SB255" s="0"/>
      <c r="SC255" s="0"/>
      <c r="SD255" s="0"/>
      <c r="SE255" s="0"/>
      <c r="SF255" s="0"/>
      <c r="SG255" s="0"/>
      <c r="SH255" s="0"/>
      <c r="SI255" s="0"/>
      <c r="SJ255" s="0"/>
      <c r="SK255" s="0"/>
      <c r="SL255" s="0"/>
      <c r="SM255" s="0"/>
      <c r="SN255" s="0"/>
      <c r="SO255" s="0"/>
      <c r="SP255" s="0"/>
      <c r="SQ255" s="0"/>
      <c r="SR255" s="0"/>
      <c r="SS255" s="0"/>
      <c r="ST255" s="0"/>
      <c r="SU255" s="0"/>
      <c r="SV255" s="0"/>
      <c r="SW255" s="0"/>
      <c r="SX255" s="0"/>
      <c r="SY255" s="0"/>
      <c r="SZ255" s="0"/>
      <c r="TA255" s="0"/>
      <c r="TB255" s="0"/>
      <c r="TC255" s="0"/>
      <c r="TD255" s="0"/>
      <c r="TE255" s="0"/>
      <c r="TF255" s="0"/>
      <c r="TG255" s="0"/>
      <c r="TH255" s="0"/>
      <c r="TI255" s="0"/>
      <c r="TJ255" s="0"/>
      <c r="TK255" s="0"/>
      <c r="TL255" s="0"/>
      <c r="TM255" s="0"/>
      <c r="TN255" s="0"/>
      <c r="TO255" s="0"/>
      <c r="TP255" s="0"/>
      <c r="TQ255" s="0"/>
      <c r="TR255" s="0"/>
      <c r="TS255" s="0"/>
      <c r="TT255" s="0"/>
      <c r="TU255" s="0"/>
      <c r="TV255" s="0"/>
      <c r="TW255" s="0"/>
      <c r="TX255" s="0"/>
      <c r="TY255" s="0"/>
      <c r="TZ255" s="0"/>
      <c r="UA255" s="0"/>
      <c r="UB255" s="0"/>
      <c r="UC255" s="0"/>
      <c r="UD255" s="0"/>
      <c r="UE255" s="0"/>
      <c r="UF255" s="0"/>
      <c r="UG255" s="0"/>
      <c r="UH255" s="0"/>
      <c r="UI255" s="0"/>
      <c r="UJ255" s="0"/>
      <c r="UK255" s="0"/>
      <c r="UL255" s="0"/>
      <c r="UM255" s="0"/>
      <c r="UN255" s="0"/>
      <c r="UO255" s="0"/>
      <c r="UP255" s="0"/>
      <c r="UQ255" s="0"/>
      <c r="UR255" s="0"/>
      <c r="US255" s="0"/>
      <c r="UT255" s="0"/>
      <c r="UU255" s="0"/>
      <c r="UV255" s="0"/>
      <c r="UW255" s="0"/>
      <c r="UX255" s="0"/>
      <c r="UY255" s="0"/>
      <c r="UZ255" s="0"/>
      <c r="VA255" s="0"/>
      <c r="VB255" s="0"/>
      <c r="VC255" s="0"/>
      <c r="VD255" s="0"/>
      <c r="VE255" s="0"/>
      <c r="VF255" s="0"/>
      <c r="VG255" s="0"/>
      <c r="VH255" s="0"/>
      <c r="VI255" s="0"/>
      <c r="VJ255" s="0"/>
      <c r="VK255" s="0"/>
      <c r="VL255" s="0"/>
      <c r="VM255" s="0"/>
      <c r="VN255" s="0"/>
      <c r="VO255" s="0"/>
      <c r="VP255" s="0"/>
      <c r="VQ255" s="0"/>
      <c r="VR255" s="0"/>
      <c r="VS255" s="0"/>
      <c r="VT255" s="0"/>
      <c r="VU255" s="0"/>
      <c r="VV255" s="0"/>
      <c r="VW255" s="0"/>
      <c r="VX255" s="0"/>
      <c r="VY255" s="0"/>
      <c r="VZ255" s="0"/>
      <c r="WA255" s="0"/>
      <c r="WB255" s="0"/>
      <c r="WC255" s="0"/>
      <c r="WD255" s="0"/>
      <c r="WE255" s="0"/>
      <c r="WF255" s="0"/>
      <c r="WG255" s="0"/>
      <c r="WH255" s="0"/>
      <c r="WI255" s="0"/>
      <c r="WJ255" s="0"/>
      <c r="WK255" s="0"/>
      <c r="WL255" s="0"/>
      <c r="WM255" s="0"/>
      <c r="WN255" s="0"/>
      <c r="WO255" s="0"/>
      <c r="WP255" s="0"/>
      <c r="WQ255" s="0"/>
      <c r="WR255" s="0"/>
      <c r="WS255" s="0"/>
      <c r="WT255" s="0"/>
      <c r="WU255" s="0"/>
      <c r="WV255" s="0"/>
      <c r="WW255" s="0"/>
      <c r="WX255" s="0"/>
      <c r="WY255" s="0"/>
      <c r="WZ255" s="0"/>
      <c r="XA255" s="0"/>
      <c r="XB255" s="0"/>
      <c r="XC255" s="0"/>
      <c r="XD255" s="0"/>
      <c r="XE255" s="0"/>
      <c r="XF255" s="0"/>
      <c r="XG255" s="0"/>
      <c r="XH255" s="0"/>
      <c r="XI255" s="0"/>
      <c r="XJ255" s="0"/>
      <c r="XK255" s="0"/>
      <c r="XL255" s="0"/>
      <c r="XM255" s="0"/>
      <c r="XN255" s="0"/>
      <c r="XO255" s="0"/>
      <c r="XP255" s="0"/>
      <c r="XQ255" s="0"/>
      <c r="XR255" s="0"/>
      <c r="XS255" s="0"/>
      <c r="XT255" s="0"/>
      <c r="XU255" s="0"/>
      <c r="XV255" s="0"/>
      <c r="XW255" s="0"/>
      <c r="XX255" s="0"/>
      <c r="XY255" s="0"/>
      <c r="XZ255" s="0"/>
      <c r="YA255" s="0"/>
      <c r="YB255" s="0"/>
      <c r="YC255" s="0"/>
      <c r="YD255" s="0"/>
      <c r="YE255" s="0"/>
      <c r="YF255" s="0"/>
      <c r="YG255" s="0"/>
      <c r="YH255" s="0"/>
      <c r="YI255" s="0"/>
      <c r="YJ255" s="0"/>
      <c r="YK255" s="0"/>
      <c r="YL255" s="0"/>
      <c r="YM255" s="0"/>
      <c r="YN255" s="0"/>
      <c r="YO255" s="0"/>
      <c r="YP255" s="0"/>
      <c r="YQ255" s="0"/>
      <c r="YR255" s="0"/>
      <c r="YS255" s="0"/>
      <c r="YT255" s="0"/>
      <c r="YU255" s="0"/>
      <c r="YV255" s="0"/>
      <c r="YW255" s="0"/>
      <c r="YX255" s="0"/>
      <c r="YY255" s="0"/>
      <c r="YZ255" s="0"/>
      <c r="ZA255" s="0"/>
      <c r="ZB255" s="0"/>
      <c r="ZC255" s="0"/>
      <c r="ZD255" s="0"/>
      <c r="ZE255" s="0"/>
      <c r="ZF255" s="0"/>
      <c r="ZG255" s="0"/>
      <c r="ZH255" s="0"/>
      <c r="ZI255" s="0"/>
      <c r="ZJ255" s="0"/>
      <c r="ZK255" s="0"/>
      <c r="ZL255" s="0"/>
      <c r="ZM255" s="0"/>
      <c r="ZN255" s="0"/>
      <c r="ZO255" s="0"/>
      <c r="ZP255" s="0"/>
      <c r="ZQ255" s="0"/>
      <c r="ZR255" s="0"/>
      <c r="ZS255" s="0"/>
      <c r="ZT255" s="0"/>
      <c r="ZU255" s="0"/>
      <c r="ZV255" s="0"/>
      <c r="ZW255" s="0"/>
      <c r="ZX255" s="0"/>
      <c r="ZY255" s="0"/>
      <c r="ZZ255" s="0"/>
      <c r="AAA255" s="0"/>
      <c r="AAB255" s="0"/>
      <c r="AAC255" s="0"/>
      <c r="AAD255" s="0"/>
      <c r="AAE255" s="0"/>
      <c r="AAF255" s="0"/>
      <c r="AAG255" s="0"/>
      <c r="AAH255" s="0"/>
      <c r="AAI255" s="0"/>
      <c r="AAJ255" s="0"/>
      <c r="AAK255" s="0"/>
      <c r="AAL255" s="0"/>
      <c r="AAM255" s="0"/>
      <c r="AAN255" s="0"/>
      <c r="AAO255" s="0"/>
      <c r="AAP255" s="0"/>
      <c r="AAQ255" s="0"/>
      <c r="AAR255" s="0"/>
      <c r="AAS255" s="0"/>
      <c r="AAT255" s="0"/>
      <c r="AAU255" s="0"/>
      <c r="AAV255" s="0"/>
      <c r="AAW255" s="0"/>
      <c r="AAX255" s="0"/>
      <c r="AAY255" s="0"/>
      <c r="AAZ255" s="0"/>
      <c r="ABA255" s="0"/>
      <c r="ABB255" s="0"/>
      <c r="ABC255" s="0"/>
      <c r="ABD255" s="0"/>
      <c r="ABE255" s="0"/>
      <c r="ABF255" s="0"/>
      <c r="ABG255" s="0"/>
      <c r="ABH255" s="0"/>
      <c r="ABI255" s="0"/>
      <c r="ABJ255" s="0"/>
      <c r="ABK255" s="0"/>
      <c r="ABL255" s="0"/>
      <c r="ABM255" s="0"/>
      <c r="ABN255" s="0"/>
      <c r="ABO255" s="0"/>
      <c r="ABP255" s="0"/>
      <c r="ABQ255" s="0"/>
      <c r="ABR255" s="0"/>
      <c r="ABS255" s="0"/>
      <c r="ABT255" s="0"/>
      <c r="ABU255" s="0"/>
      <c r="ABV255" s="0"/>
      <c r="ABW255" s="0"/>
      <c r="ABX255" s="0"/>
      <c r="ABY255" s="0"/>
      <c r="ABZ255" s="0"/>
      <c r="ACA255" s="0"/>
      <c r="ACB255" s="0"/>
      <c r="ACC255" s="0"/>
      <c r="ACD255" s="0"/>
      <c r="ACE255" s="0"/>
      <c r="ACF255" s="0"/>
      <c r="ACG255" s="0"/>
      <c r="ACH255" s="0"/>
      <c r="ACI255" s="0"/>
      <c r="ACJ255" s="0"/>
      <c r="ACK255" s="0"/>
      <c r="ACL255" s="0"/>
      <c r="ACM255" s="0"/>
      <c r="ACN255" s="0"/>
      <c r="ACO255" s="0"/>
      <c r="ACP255" s="0"/>
      <c r="ACQ255" s="0"/>
      <c r="ACR255" s="0"/>
      <c r="ACS255" s="0"/>
      <c r="ACT255" s="0"/>
      <c r="ACU255" s="0"/>
      <c r="ACV255" s="0"/>
      <c r="ACW255" s="0"/>
      <c r="ACX255" s="0"/>
      <c r="ACY255" s="0"/>
      <c r="ACZ255" s="0"/>
      <c r="ADA255" s="0"/>
      <c r="ADB255" s="0"/>
      <c r="ADC255" s="0"/>
      <c r="ADD255" s="0"/>
      <c r="ADE255" s="0"/>
      <c r="ADF255" s="0"/>
      <c r="ADG255" s="0"/>
      <c r="ADH255" s="0"/>
      <c r="ADI255" s="0"/>
      <c r="ADJ255" s="0"/>
      <c r="ADK255" s="0"/>
      <c r="ADL255" s="0"/>
      <c r="ADM255" s="0"/>
      <c r="ADN255" s="0"/>
      <c r="ADO255" s="0"/>
      <c r="ADP255" s="0"/>
      <c r="ADQ255" s="0"/>
      <c r="ADR255" s="0"/>
      <c r="ADS255" s="0"/>
      <c r="ADT255" s="0"/>
      <c r="ADU255" s="0"/>
      <c r="ADV255" s="0"/>
      <c r="ADW255" s="0"/>
      <c r="ADX255" s="0"/>
      <c r="ADY255" s="0"/>
      <c r="ADZ255" s="0"/>
      <c r="AEA255" s="0"/>
      <c r="AEB255" s="0"/>
      <c r="AEC255" s="0"/>
      <c r="AED255" s="0"/>
      <c r="AEE255" s="0"/>
      <c r="AEF255" s="0"/>
      <c r="AEG255" s="0"/>
      <c r="AEH255" s="0"/>
      <c r="AEI255" s="0"/>
      <c r="AEJ255" s="0"/>
      <c r="AEK255" s="0"/>
      <c r="AEL255" s="0"/>
      <c r="AEM255" s="0"/>
      <c r="AEN255" s="0"/>
      <c r="AEO255" s="0"/>
      <c r="AEP255" s="0"/>
      <c r="AEQ255" s="0"/>
      <c r="AER255" s="0"/>
      <c r="AES255" s="0"/>
      <c r="AET255" s="0"/>
      <c r="AEU255" s="0"/>
      <c r="AEV255" s="0"/>
      <c r="AEW255" s="0"/>
      <c r="AEX255" s="0"/>
      <c r="AEY255" s="0"/>
      <c r="AEZ255" s="0"/>
      <c r="AFA255" s="0"/>
      <c r="AFB255" s="0"/>
      <c r="AFC255" s="0"/>
      <c r="AFD255" s="0"/>
      <c r="AFE255" s="0"/>
      <c r="AFF255" s="0"/>
      <c r="AFG255" s="0"/>
      <c r="AFH255" s="0"/>
      <c r="AFI255" s="0"/>
      <c r="AFJ255" s="0"/>
      <c r="AFK255" s="0"/>
      <c r="AFL255" s="0"/>
      <c r="AFM255" s="0"/>
      <c r="AFN255" s="0"/>
      <c r="AFO255" s="0"/>
      <c r="AFP255" s="0"/>
      <c r="AFQ255" s="0"/>
      <c r="AFR255" s="0"/>
      <c r="AFS255" s="0"/>
      <c r="AFT255" s="0"/>
      <c r="AFU255" s="0"/>
      <c r="AFV255" s="0"/>
      <c r="AFW255" s="0"/>
      <c r="AFX255" s="0"/>
      <c r="AFY255" s="0"/>
      <c r="AFZ255" s="0"/>
      <c r="AGA255" s="0"/>
      <c r="AGB255" s="0"/>
      <c r="AGC255" s="0"/>
      <c r="AGD255" s="0"/>
      <c r="AGE255" s="0"/>
      <c r="AGF255" s="0"/>
      <c r="AGG255" s="0"/>
      <c r="AGH255" s="0"/>
      <c r="AGI255" s="0"/>
      <c r="AGJ255" s="0"/>
      <c r="AGK255" s="0"/>
      <c r="AGL255" s="0"/>
      <c r="AGM255" s="0"/>
      <c r="AGN255" s="0"/>
      <c r="AGO255" s="0"/>
      <c r="AGP255" s="0"/>
      <c r="AGQ255" s="0"/>
      <c r="AGR255" s="0"/>
      <c r="AGS255" s="0"/>
      <c r="AGT255" s="0"/>
      <c r="AGU255" s="0"/>
      <c r="AGV255" s="0"/>
      <c r="AGW255" s="0"/>
      <c r="AGX255" s="0"/>
      <c r="AGY255" s="0"/>
      <c r="AGZ255" s="0"/>
      <c r="AHA255" s="0"/>
      <c r="AHB255" s="0"/>
      <c r="AHC255" s="0"/>
      <c r="AHD255" s="0"/>
      <c r="AHE255" s="0"/>
      <c r="AHF255" s="0"/>
      <c r="AHG255" s="0"/>
      <c r="AHH255" s="0"/>
      <c r="AHI255" s="0"/>
      <c r="AHJ255" s="0"/>
      <c r="AHK255" s="0"/>
      <c r="AHL255" s="0"/>
      <c r="AHM255" s="0"/>
      <c r="AHN255" s="0"/>
      <c r="AHO255" s="0"/>
      <c r="AHP255" s="0"/>
      <c r="AHQ255" s="0"/>
      <c r="AHR255" s="0"/>
      <c r="AHS255" s="0"/>
      <c r="AHT255" s="0"/>
      <c r="AHU255" s="0"/>
      <c r="AHV255" s="0"/>
      <c r="AHW255" s="0"/>
      <c r="AHX255" s="0"/>
      <c r="AHY255" s="0"/>
      <c r="AHZ255" s="0"/>
      <c r="AIA255" s="0"/>
      <c r="AIB255" s="0"/>
      <c r="AIC255" s="0"/>
      <c r="AID255" s="0"/>
      <c r="AIE255" s="0"/>
      <c r="AIF255" s="0"/>
      <c r="AIG255" s="0"/>
      <c r="AIH255" s="0"/>
      <c r="AII255" s="0"/>
      <c r="AIJ255" s="0"/>
      <c r="AIK255" s="0"/>
      <c r="AIL255" s="0"/>
      <c r="AIM255" s="0"/>
      <c r="AIN255" s="0"/>
      <c r="AIO255" s="0"/>
      <c r="AIP255" s="0"/>
      <c r="AIQ255" s="0"/>
      <c r="AIR255" s="0"/>
      <c r="AIS255" s="0"/>
      <c r="AIT255" s="0"/>
      <c r="AIU255" s="0"/>
      <c r="AIV255" s="0"/>
      <c r="AIW255" s="0"/>
      <c r="AIX255" s="0"/>
      <c r="AIY255" s="0"/>
      <c r="AIZ255" s="0"/>
      <c r="AJA255" s="0"/>
      <c r="AJB255" s="0"/>
      <c r="AJC255" s="0"/>
      <c r="AJD255" s="0"/>
      <c r="AJE255" s="0"/>
      <c r="AJF255" s="0"/>
      <c r="AJG255" s="0"/>
      <c r="AJH255" s="0"/>
      <c r="AJI255" s="0"/>
      <c r="AJJ255" s="0"/>
      <c r="AJK255" s="0"/>
      <c r="AJL255" s="0"/>
      <c r="AJM255" s="0"/>
      <c r="AJN255" s="0"/>
      <c r="AJO255" s="0"/>
      <c r="AJP255" s="0"/>
      <c r="AJQ255" s="0"/>
      <c r="AJR255" s="0"/>
      <c r="AJS255" s="0"/>
      <c r="AJT255" s="0"/>
      <c r="AJU255" s="0"/>
      <c r="AJV255" s="0"/>
      <c r="AJW255" s="0"/>
      <c r="AJX255" s="0"/>
      <c r="AJY255" s="0"/>
      <c r="AJZ255" s="0"/>
      <c r="AKA255" s="0"/>
      <c r="AKB255" s="0"/>
      <c r="AKC255" s="0"/>
      <c r="AKD255" s="0"/>
      <c r="AKE255" s="0"/>
      <c r="AKF255" s="0"/>
      <c r="AKG255" s="0"/>
      <c r="AKH255" s="0"/>
      <c r="AKI255" s="0"/>
      <c r="AKJ255" s="0"/>
      <c r="AKK255" s="0"/>
      <c r="AKL255" s="0"/>
      <c r="AKM255" s="0"/>
      <c r="AKN255" s="0"/>
      <c r="AKO255" s="0"/>
      <c r="AKP255" s="0"/>
      <c r="AKQ255" s="0"/>
      <c r="AKR255" s="0"/>
      <c r="AKS255" s="0"/>
      <c r="AKT255" s="0"/>
      <c r="AKU255" s="0"/>
      <c r="AKV255" s="0"/>
      <c r="AKW255" s="0"/>
      <c r="AKX255" s="0"/>
      <c r="AKY255" s="0"/>
      <c r="AKZ255" s="0"/>
      <c r="ALA255" s="0"/>
      <c r="ALB255" s="0"/>
      <c r="ALC255" s="0"/>
      <c r="ALD255" s="0"/>
      <c r="ALE255" s="0"/>
      <c r="ALF255" s="0"/>
      <c r="ALG255" s="0"/>
      <c r="ALH255" s="0"/>
      <c r="ALI255" s="0"/>
      <c r="ALJ255" s="0"/>
      <c r="ALK255" s="0"/>
      <c r="ALL255" s="0"/>
      <c r="ALM255" s="0"/>
      <c r="ALN255" s="0"/>
      <c r="ALO255" s="0"/>
      <c r="ALP255" s="0"/>
      <c r="ALQ255" s="0"/>
      <c r="ALR255" s="0"/>
      <c r="ALS255" s="0"/>
      <c r="ALT255" s="0"/>
      <c r="ALU255" s="0"/>
      <c r="ALV255" s="0"/>
      <c r="ALW255" s="0"/>
      <c r="ALX255" s="0"/>
      <c r="ALY255" s="0"/>
      <c r="ALZ255" s="0"/>
      <c r="AMA255" s="0"/>
      <c r="AMB255" s="0"/>
      <c r="AMC255" s="0"/>
      <c r="AMD255" s="0"/>
      <c r="AME255" s="0"/>
      <c r="AMF255" s="0"/>
      <c r="AMG255" s="0"/>
      <c r="AMH255" s="0"/>
      <c r="AMI255" s="0"/>
      <c r="AMJ255" s="0"/>
    </row>
    <row r="256" s="258" customFormat="true" ht="15.75" hidden="true" customHeight="true" outlineLevel="1" collapsed="false">
      <c r="A256" s="270"/>
      <c r="B256" s="279"/>
      <c r="C256" s="210"/>
      <c r="D256" s="211"/>
      <c r="E256" s="211"/>
      <c r="F256" s="211"/>
      <c r="G256" s="211"/>
      <c r="H256" s="211"/>
      <c r="I256" s="211"/>
      <c r="J256" s="211"/>
      <c r="K256" s="211"/>
      <c r="L256" s="211"/>
      <c r="M256" s="211"/>
      <c r="N256" s="211"/>
      <c r="O256" s="227"/>
      <c r="P256" s="211"/>
      <c r="Q256" s="211"/>
      <c r="R256" s="211"/>
      <c r="S256" s="211"/>
      <c r="T256" s="211"/>
      <c r="U256" s="211"/>
      <c r="V256" s="211"/>
      <c r="W256" s="211"/>
      <c r="X256" s="228"/>
      <c r="Y256" s="227"/>
      <c r="Z256" s="211"/>
      <c r="AA256" s="211"/>
      <c r="AB256" s="211"/>
      <c r="AC256" s="211"/>
      <c r="AD256" s="211"/>
      <c r="AE256" s="211"/>
      <c r="AF256" s="211"/>
      <c r="AG256" s="211"/>
      <c r="AH256" s="228"/>
      <c r="AI256" s="227"/>
      <c r="AJ256" s="211"/>
      <c r="AK256" s="211"/>
      <c r="AL256" s="211"/>
      <c r="AM256" s="211"/>
      <c r="AN256" s="211"/>
      <c r="AO256" s="211"/>
      <c r="AP256" s="211"/>
      <c r="AQ256" s="211"/>
      <c r="AR256" s="228"/>
      <c r="AS256" s="227"/>
      <c r="AT256" s="211"/>
      <c r="AU256" s="211"/>
      <c r="AV256" s="211"/>
      <c r="AW256" s="211"/>
      <c r="AX256" s="211"/>
      <c r="AY256" s="211"/>
      <c r="AZ256" s="211"/>
      <c r="BA256" s="211"/>
      <c r="BB256" s="228"/>
      <c r="BC256" s="185"/>
      <c r="BD256" s="185"/>
      <c r="BE256" s="185"/>
      <c r="BF256" s="185"/>
      <c r="BG256" s="185"/>
      <c r="BH256" s="185"/>
      <c r="BI256" s="185"/>
      <c r="BJ256" s="185"/>
      <c r="BK256" s="185"/>
      <c r="BL256" s="185"/>
      <c r="BM256" s="185"/>
      <c r="BN256" s="185"/>
      <c r="BO256" s="185"/>
      <c r="BP256" s="185"/>
      <c r="BQ256" s="185"/>
      <c r="BR256" s="185"/>
      <c r="BS256" s="185"/>
      <c r="BT256" s="185"/>
      <c r="BU256" s="185"/>
      <c r="BV256" s="185"/>
    </row>
    <row r="257" customFormat="false" ht="15.75" hidden="true" customHeight="true" outlineLevel="1" collapsed="false">
      <c r="A257" s="270"/>
      <c r="B257" s="275"/>
      <c r="C257" s="66"/>
      <c r="D257" s="203"/>
      <c r="E257" s="229"/>
      <c r="F257" s="229"/>
      <c r="G257" s="229"/>
      <c r="H257" s="229"/>
      <c r="I257" s="229"/>
      <c r="J257" s="229"/>
      <c r="K257" s="229"/>
      <c r="L257" s="229"/>
      <c r="M257" s="229"/>
      <c r="N257" s="229"/>
      <c r="O257" s="230"/>
      <c r="P257" s="229"/>
      <c r="Q257" s="229"/>
      <c r="R257" s="229"/>
      <c r="S257" s="229"/>
      <c r="T257" s="229"/>
      <c r="U257" s="229"/>
      <c r="V257" s="229"/>
      <c r="W257" s="229"/>
      <c r="X257" s="231"/>
      <c r="Y257" s="230"/>
      <c r="Z257" s="229"/>
      <c r="AA257" s="229"/>
      <c r="AB257" s="229"/>
      <c r="AC257" s="229"/>
      <c r="AD257" s="229"/>
      <c r="AE257" s="229"/>
      <c r="AF257" s="229"/>
      <c r="AG257" s="229"/>
      <c r="AH257" s="231"/>
      <c r="AI257" s="230"/>
      <c r="AJ257" s="229"/>
      <c r="AK257" s="229"/>
      <c r="AL257" s="229"/>
      <c r="AM257" s="229"/>
      <c r="AN257" s="229"/>
      <c r="AO257" s="229"/>
      <c r="AP257" s="229"/>
      <c r="AQ257" s="229"/>
      <c r="AR257" s="231"/>
      <c r="AS257" s="230"/>
      <c r="AT257" s="229"/>
      <c r="AU257" s="229"/>
      <c r="AV257" s="229"/>
      <c r="AW257" s="229"/>
      <c r="AX257" s="229"/>
      <c r="AY257" s="229"/>
      <c r="AZ257" s="229"/>
      <c r="BA257" s="229"/>
      <c r="BB257" s="231"/>
      <c r="BC257" s="0"/>
      <c r="BD257" s="0"/>
      <c r="BE257" s="0"/>
      <c r="BF257" s="0"/>
      <c r="BG257" s="0"/>
      <c r="BH257" s="0"/>
      <c r="BI257" s="0"/>
      <c r="BJ257" s="0"/>
      <c r="BK257" s="0"/>
      <c r="BL257" s="0"/>
      <c r="BM257" s="0"/>
      <c r="BN257" s="0"/>
      <c r="BO257" s="0"/>
      <c r="BP257" s="0"/>
      <c r="BQ257" s="0"/>
      <c r="BR257" s="0"/>
      <c r="BS257" s="0"/>
      <c r="BT257" s="0"/>
      <c r="BU257" s="0"/>
      <c r="BV257" s="0"/>
      <c r="BW257" s="0"/>
      <c r="BX257" s="0"/>
      <c r="BY257" s="0"/>
      <c r="BZ257" s="0"/>
      <c r="CA257" s="0"/>
      <c r="CB257" s="0"/>
      <c r="CC257" s="0"/>
      <c r="CD257" s="0"/>
      <c r="CE257" s="0"/>
      <c r="CF257" s="0"/>
      <c r="CG257" s="0"/>
      <c r="CH257" s="0"/>
      <c r="CI257" s="0"/>
      <c r="CJ257" s="0"/>
      <c r="CK257" s="0"/>
      <c r="CL257" s="0"/>
      <c r="CM257" s="0"/>
      <c r="CN257" s="0"/>
      <c r="CO257" s="0"/>
      <c r="CP257" s="0"/>
      <c r="CQ257" s="0"/>
      <c r="CR257" s="0"/>
      <c r="CS257" s="0"/>
      <c r="CT257" s="0"/>
      <c r="CU257" s="0"/>
      <c r="CV257" s="0"/>
      <c r="CW257" s="0"/>
      <c r="CX257" s="0"/>
      <c r="CY257" s="0"/>
      <c r="CZ257" s="0"/>
      <c r="DA257" s="0"/>
      <c r="DB257" s="0"/>
      <c r="DC257" s="0"/>
      <c r="DD257" s="0"/>
      <c r="DE257" s="0"/>
      <c r="DF257" s="0"/>
      <c r="DG257" s="0"/>
      <c r="DH257" s="0"/>
      <c r="DI257" s="0"/>
      <c r="DJ257" s="0"/>
      <c r="DK257" s="0"/>
      <c r="DL257" s="0"/>
      <c r="DM257" s="0"/>
      <c r="DN257" s="0"/>
      <c r="DO257" s="0"/>
      <c r="DP257" s="0"/>
      <c r="DQ257" s="0"/>
      <c r="DR257" s="0"/>
      <c r="DS257" s="0"/>
      <c r="DT257" s="0"/>
      <c r="DU257" s="0"/>
      <c r="DV257" s="0"/>
      <c r="DW257" s="0"/>
      <c r="DX257" s="0"/>
      <c r="DY257" s="0"/>
      <c r="DZ257" s="0"/>
      <c r="EA257" s="0"/>
      <c r="EB257" s="0"/>
      <c r="EC257" s="0"/>
      <c r="ED257" s="0"/>
      <c r="EE257" s="0"/>
      <c r="EF257" s="0"/>
      <c r="EG257" s="0"/>
      <c r="EH257" s="0"/>
      <c r="EI257" s="0"/>
      <c r="EJ257" s="0"/>
      <c r="EK257" s="0"/>
      <c r="EL257" s="0"/>
      <c r="EM257" s="0"/>
      <c r="EN257" s="0"/>
      <c r="EO257" s="0"/>
      <c r="EP257" s="0"/>
      <c r="EQ257" s="0"/>
      <c r="ER257" s="0"/>
      <c r="ES257" s="0"/>
      <c r="ET257" s="0"/>
      <c r="EU257" s="0"/>
      <c r="EV257" s="0"/>
      <c r="EW257" s="0"/>
      <c r="EX257" s="0"/>
      <c r="EY257" s="0"/>
      <c r="EZ257" s="0"/>
      <c r="FA257" s="0"/>
      <c r="FB257" s="0"/>
      <c r="FC257" s="0"/>
      <c r="FD257" s="0"/>
      <c r="FE257" s="0"/>
      <c r="FF257" s="0"/>
      <c r="FG257" s="0"/>
      <c r="FH257" s="0"/>
      <c r="FI257" s="0"/>
      <c r="FJ257" s="0"/>
      <c r="FK257" s="0"/>
      <c r="FL257" s="0"/>
      <c r="FM257" s="0"/>
      <c r="FN257" s="0"/>
      <c r="FO257" s="0"/>
      <c r="FP257" s="0"/>
      <c r="FQ257" s="0"/>
      <c r="FR257" s="0"/>
      <c r="FS257" s="0"/>
      <c r="FT257" s="0"/>
      <c r="FU257" s="0"/>
      <c r="FV257" s="0"/>
      <c r="FW257" s="0"/>
      <c r="FX257" s="0"/>
      <c r="FY257" s="0"/>
      <c r="FZ257" s="0"/>
      <c r="GA257" s="0"/>
      <c r="GB257" s="0"/>
      <c r="GC257" s="0"/>
      <c r="GD257" s="0"/>
      <c r="GE257" s="0"/>
      <c r="GF257" s="0"/>
      <c r="GG257" s="0"/>
      <c r="GH257" s="0"/>
      <c r="GI257" s="0"/>
      <c r="GJ257" s="0"/>
      <c r="GK257" s="0"/>
      <c r="GL257" s="0"/>
      <c r="GM257" s="0"/>
      <c r="GN257" s="0"/>
      <c r="GO257" s="0"/>
      <c r="GP257" s="0"/>
      <c r="GQ257" s="0"/>
      <c r="GR257" s="0"/>
      <c r="GS257" s="0"/>
      <c r="GT257" s="0"/>
      <c r="GU257" s="0"/>
      <c r="GV257" s="0"/>
      <c r="GW257" s="0"/>
      <c r="GX257" s="0"/>
      <c r="GY257" s="0"/>
      <c r="GZ257" s="0"/>
      <c r="HA257" s="0"/>
      <c r="HB257" s="0"/>
      <c r="HC257" s="0"/>
      <c r="HD257" s="0"/>
      <c r="HE257" s="0"/>
      <c r="HF257" s="0"/>
      <c r="HG257" s="0"/>
      <c r="HH257" s="0"/>
      <c r="HI257" s="0"/>
      <c r="HJ257" s="0"/>
      <c r="HK257" s="0"/>
      <c r="HL257" s="0"/>
      <c r="HM257" s="0"/>
      <c r="HN257" s="0"/>
      <c r="HO257" s="0"/>
      <c r="HP257" s="0"/>
      <c r="HQ257" s="0"/>
      <c r="HR257" s="0"/>
      <c r="HS257" s="0"/>
      <c r="HT257" s="0"/>
      <c r="HU257" s="0"/>
      <c r="HV257" s="0"/>
      <c r="HW257" s="0"/>
      <c r="HX257" s="0"/>
      <c r="HY257" s="0"/>
      <c r="HZ257" s="0"/>
      <c r="IA257" s="0"/>
      <c r="IB257" s="0"/>
      <c r="IC257" s="0"/>
      <c r="ID257" s="0"/>
      <c r="IE257" s="0"/>
      <c r="IF257" s="0"/>
      <c r="IG257" s="0"/>
      <c r="IH257" s="0"/>
      <c r="II257" s="0"/>
      <c r="IJ257" s="0"/>
      <c r="IK257" s="0"/>
      <c r="IL257" s="0"/>
      <c r="IM257" s="0"/>
      <c r="IN257" s="0"/>
      <c r="IO257" s="0"/>
      <c r="IP257" s="0"/>
      <c r="IQ257" s="0"/>
      <c r="IR257" s="0"/>
      <c r="IS257" s="0"/>
      <c r="IT257" s="0"/>
      <c r="IU257" s="0"/>
      <c r="IV257" s="0"/>
      <c r="IW257" s="0"/>
      <c r="IX257" s="0"/>
      <c r="IY257" s="0"/>
      <c r="IZ257" s="0"/>
      <c r="JA257" s="0"/>
      <c r="JB257" s="0"/>
      <c r="JC257" s="0"/>
      <c r="JD257" s="0"/>
      <c r="JE257" s="0"/>
      <c r="JF257" s="0"/>
      <c r="JG257" s="0"/>
      <c r="JH257" s="0"/>
      <c r="JI257" s="0"/>
      <c r="JJ257" s="0"/>
      <c r="JK257" s="0"/>
      <c r="JL257" s="0"/>
      <c r="JM257" s="0"/>
      <c r="JN257" s="0"/>
      <c r="JO257" s="0"/>
      <c r="JP257" s="0"/>
      <c r="JQ257" s="0"/>
      <c r="JR257" s="0"/>
      <c r="JS257" s="0"/>
      <c r="JT257" s="0"/>
      <c r="JU257" s="0"/>
      <c r="JV257" s="0"/>
      <c r="JW257" s="0"/>
      <c r="JX257" s="0"/>
      <c r="JY257" s="0"/>
      <c r="JZ257" s="0"/>
      <c r="KA257" s="0"/>
      <c r="KB257" s="0"/>
      <c r="KC257" s="0"/>
      <c r="KD257" s="0"/>
      <c r="KE257" s="0"/>
      <c r="KF257" s="0"/>
      <c r="KG257" s="0"/>
      <c r="KH257" s="0"/>
      <c r="KI257" s="0"/>
      <c r="KJ257" s="0"/>
      <c r="KK257" s="0"/>
      <c r="KL257" s="0"/>
      <c r="KM257" s="0"/>
      <c r="KN257" s="0"/>
      <c r="KO257" s="0"/>
      <c r="KP257" s="0"/>
      <c r="KQ257" s="0"/>
      <c r="KR257" s="0"/>
      <c r="KS257" s="0"/>
      <c r="KT257" s="0"/>
      <c r="KU257" s="0"/>
      <c r="KV257" s="0"/>
      <c r="KW257" s="0"/>
      <c r="KX257" s="0"/>
      <c r="KY257" s="0"/>
      <c r="KZ257" s="0"/>
      <c r="LA257" s="0"/>
      <c r="LB257" s="0"/>
      <c r="LC257" s="0"/>
      <c r="LD257" s="0"/>
      <c r="LE257" s="0"/>
      <c r="LF257" s="0"/>
      <c r="LG257" s="0"/>
      <c r="LH257" s="0"/>
      <c r="LI257" s="0"/>
      <c r="LJ257" s="0"/>
      <c r="LK257" s="0"/>
      <c r="LL257" s="0"/>
      <c r="LM257" s="0"/>
      <c r="LN257" s="0"/>
      <c r="LO257" s="0"/>
      <c r="LP257" s="0"/>
      <c r="LQ257" s="0"/>
      <c r="LR257" s="0"/>
      <c r="LS257" s="0"/>
      <c r="LT257" s="0"/>
      <c r="LU257" s="0"/>
      <c r="LV257" s="0"/>
      <c r="LW257" s="0"/>
      <c r="LX257" s="0"/>
      <c r="LY257" s="0"/>
      <c r="LZ257" s="0"/>
      <c r="MA257" s="0"/>
      <c r="MB257" s="0"/>
      <c r="MC257" s="0"/>
      <c r="MD257" s="0"/>
      <c r="ME257" s="0"/>
      <c r="MF257" s="0"/>
      <c r="MG257" s="0"/>
      <c r="MH257" s="0"/>
      <c r="MI257" s="0"/>
      <c r="MJ257" s="0"/>
      <c r="MK257" s="0"/>
      <c r="ML257" s="0"/>
      <c r="MM257" s="0"/>
      <c r="MN257" s="0"/>
      <c r="MO257" s="0"/>
      <c r="MP257" s="0"/>
      <c r="MQ257" s="0"/>
      <c r="MR257" s="0"/>
      <c r="MS257" s="0"/>
      <c r="MT257" s="0"/>
      <c r="MU257" s="0"/>
      <c r="MV257" s="0"/>
      <c r="MW257" s="0"/>
      <c r="MX257" s="0"/>
      <c r="MY257" s="0"/>
      <c r="MZ257" s="0"/>
      <c r="NA257" s="0"/>
      <c r="NB257" s="0"/>
      <c r="NC257" s="0"/>
      <c r="ND257" s="0"/>
      <c r="NE257" s="0"/>
      <c r="NF257" s="0"/>
      <c r="NG257" s="0"/>
      <c r="NH257" s="0"/>
      <c r="NI257" s="0"/>
      <c r="NJ257" s="0"/>
      <c r="NK257" s="0"/>
      <c r="NL257" s="0"/>
      <c r="NM257" s="0"/>
      <c r="NN257" s="0"/>
      <c r="NO257" s="0"/>
      <c r="NP257" s="0"/>
      <c r="NQ257" s="0"/>
      <c r="NR257" s="0"/>
      <c r="NS257" s="0"/>
      <c r="NT257" s="0"/>
      <c r="NU257" s="0"/>
      <c r="NV257" s="0"/>
      <c r="NW257" s="0"/>
      <c r="NX257" s="0"/>
      <c r="NY257" s="0"/>
      <c r="NZ257" s="0"/>
      <c r="OA257" s="0"/>
      <c r="OB257" s="0"/>
      <c r="OC257" s="0"/>
      <c r="OD257" s="0"/>
      <c r="OE257" s="0"/>
      <c r="OF257" s="0"/>
      <c r="OG257" s="0"/>
      <c r="OH257" s="0"/>
      <c r="OI257" s="0"/>
      <c r="OJ257" s="0"/>
      <c r="OK257" s="0"/>
      <c r="OL257" s="0"/>
      <c r="OM257" s="0"/>
      <c r="ON257" s="0"/>
      <c r="OO257" s="0"/>
      <c r="OP257" s="0"/>
      <c r="OQ257" s="0"/>
      <c r="OR257" s="0"/>
      <c r="OS257" s="0"/>
      <c r="OT257" s="0"/>
      <c r="OU257" s="0"/>
      <c r="OV257" s="0"/>
      <c r="OW257" s="0"/>
      <c r="OX257" s="0"/>
      <c r="OY257" s="0"/>
      <c r="OZ257" s="0"/>
      <c r="PA257" s="0"/>
      <c r="PB257" s="0"/>
      <c r="PC257" s="0"/>
      <c r="PD257" s="0"/>
      <c r="PE257" s="0"/>
      <c r="PF257" s="0"/>
      <c r="PG257" s="0"/>
      <c r="PH257" s="0"/>
      <c r="PI257" s="0"/>
      <c r="PJ257" s="0"/>
      <c r="PK257" s="0"/>
      <c r="PL257" s="0"/>
      <c r="PM257" s="0"/>
      <c r="PN257" s="0"/>
      <c r="PO257" s="0"/>
      <c r="PP257" s="0"/>
      <c r="PQ257" s="0"/>
      <c r="PR257" s="0"/>
      <c r="PS257" s="0"/>
      <c r="PT257" s="0"/>
      <c r="PU257" s="0"/>
      <c r="PV257" s="0"/>
      <c r="PW257" s="0"/>
      <c r="PX257" s="0"/>
      <c r="PY257" s="0"/>
      <c r="PZ257" s="0"/>
      <c r="QA257" s="0"/>
      <c r="QB257" s="0"/>
      <c r="QC257" s="0"/>
      <c r="QD257" s="0"/>
      <c r="QE257" s="0"/>
      <c r="QF257" s="0"/>
      <c r="QG257" s="0"/>
      <c r="QH257" s="0"/>
      <c r="QI257" s="0"/>
      <c r="QJ257" s="0"/>
      <c r="QK257" s="0"/>
      <c r="QL257" s="0"/>
      <c r="QM257" s="0"/>
      <c r="QN257" s="0"/>
      <c r="QO257" s="0"/>
      <c r="QP257" s="0"/>
      <c r="QQ257" s="0"/>
      <c r="QR257" s="0"/>
      <c r="QS257" s="0"/>
      <c r="QT257" s="0"/>
      <c r="QU257" s="0"/>
      <c r="QV257" s="0"/>
      <c r="QW257" s="0"/>
      <c r="QX257" s="0"/>
      <c r="QY257" s="0"/>
      <c r="QZ257" s="0"/>
      <c r="RA257" s="0"/>
      <c r="RB257" s="0"/>
      <c r="RC257" s="0"/>
      <c r="RD257" s="0"/>
      <c r="RE257" s="0"/>
      <c r="RF257" s="0"/>
      <c r="RG257" s="0"/>
      <c r="RH257" s="0"/>
      <c r="RI257" s="0"/>
      <c r="RJ257" s="0"/>
      <c r="RK257" s="0"/>
      <c r="RL257" s="0"/>
      <c r="RM257" s="0"/>
      <c r="RN257" s="0"/>
      <c r="RO257" s="0"/>
      <c r="RP257" s="0"/>
      <c r="RQ257" s="0"/>
      <c r="RR257" s="0"/>
      <c r="RS257" s="0"/>
      <c r="RT257" s="0"/>
      <c r="RU257" s="0"/>
      <c r="RV257" s="0"/>
      <c r="RW257" s="0"/>
      <c r="RX257" s="0"/>
      <c r="RY257" s="0"/>
      <c r="RZ257" s="0"/>
      <c r="SA257" s="0"/>
      <c r="SB257" s="0"/>
      <c r="SC257" s="0"/>
      <c r="SD257" s="0"/>
      <c r="SE257" s="0"/>
      <c r="SF257" s="0"/>
      <c r="SG257" s="0"/>
      <c r="SH257" s="0"/>
      <c r="SI257" s="0"/>
      <c r="SJ257" s="0"/>
      <c r="SK257" s="0"/>
      <c r="SL257" s="0"/>
      <c r="SM257" s="0"/>
      <c r="SN257" s="0"/>
      <c r="SO257" s="0"/>
      <c r="SP257" s="0"/>
      <c r="SQ257" s="0"/>
      <c r="SR257" s="0"/>
      <c r="SS257" s="0"/>
      <c r="ST257" s="0"/>
      <c r="SU257" s="0"/>
      <c r="SV257" s="0"/>
      <c r="SW257" s="0"/>
      <c r="SX257" s="0"/>
      <c r="SY257" s="0"/>
      <c r="SZ257" s="0"/>
      <c r="TA257" s="0"/>
      <c r="TB257" s="0"/>
      <c r="TC257" s="0"/>
      <c r="TD257" s="0"/>
      <c r="TE257" s="0"/>
      <c r="TF257" s="0"/>
      <c r="TG257" s="0"/>
      <c r="TH257" s="0"/>
      <c r="TI257" s="0"/>
      <c r="TJ257" s="0"/>
      <c r="TK257" s="0"/>
      <c r="TL257" s="0"/>
      <c r="TM257" s="0"/>
      <c r="TN257" s="0"/>
      <c r="TO257" s="0"/>
      <c r="TP257" s="0"/>
      <c r="TQ257" s="0"/>
      <c r="TR257" s="0"/>
      <c r="TS257" s="0"/>
      <c r="TT257" s="0"/>
      <c r="TU257" s="0"/>
      <c r="TV257" s="0"/>
      <c r="TW257" s="0"/>
      <c r="TX257" s="0"/>
      <c r="TY257" s="0"/>
      <c r="TZ257" s="0"/>
      <c r="UA257" s="0"/>
      <c r="UB257" s="0"/>
      <c r="UC257" s="0"/>
      <c r="UD257" s="0"/>
      <c r="UE257" s="0"/>
      <c r="UF257" s="0"/>
      <c r="UG257" s="0"/>
      <c r="UH257" s="0"/>
      <c r="UI257" s="0"/>
      <c r="UJ257" s="0"/>
      <c r="UK257" s="0"/>
      <c r="UL257" s="0"/>
      <c r="UM257" s="0"/>
      <c r="UN257" s="0"/>
      <c r="UO257" s="0"/>
      <c r="UP257" s="0"/>
      <c r="UQ257" s="0"/>
      <c r="UR257" s="0"/>
      <c r="US257" s="0"/>
      <c r="UT257" s="0"/>
      <c r="UU257" s="0"/>
      <c r="UV257" s="0"/>
      <c r="UW257" s="0"/>
      <c r="UX257" s="0"/>
      <c r="UY257" s="0"/>
      <c r="UZ257" s="0"/>
      <c r="VA257" s="0"/>
      <c r="VB257" s="0"/>
      <c r="VC257" s="0"/>
      <c r="VD257" s="0"/>
      <c r="VE257" s="0"/>
      <c r="VF257" s="0"/>
      <c r="VG257" s="0"/>
      <c r="VH257" s="0"/>
      <c r="VI257" s="0"/>
      <c r="VJ257" s="0"/>
      <c r="VK257" s="0"/>
      <c r="VL257" s="0"/>
      <c r="VM257" s="0"/>
      <c r="VN257" s="0"/>
      <c r="VO257" s="0"/>
      <c r="VP257" s="0"/>
      <c r="VQ257" s="0"/>
      <c r="VR257" s="0"/>
      <c r="VS257" s="0"/>
      <c r="VT257" s="0"/>
      <c r="VU257" s="0"/>
      <c r="VV257" s="0"/>
      <c r="VW257" s="0"/>
      <c r="VX257" s="0"/>
      <c r="VY257" s="0"/>
      <c r="VZ257" s="0"/>
      <c r="WA257" s="0"/>
      <c r="WB257" s="0"/>
      <c r="WC257" s="0"/>
      <c r="WD257" s="0"/>
      <c r="WE257" s="0"/>
      <c r="WF257" s="0"/>
      <c r="WG257" s="0"/>
      <c r="WH257" s="0"/>
      <c r="WI257" s="0"/>
      <c r="WJ257" s="0"/>
      <c r="WK257" s="0"/>
      <c r="WL257" s="0"/>
      <c r="WM257" s="0"/>
      <c r="WN257" s="0"/>
      <c r="WO257" s="0"/>
      <c r="WP257" s="0"/>
      <c r="WQ257" s="0"/>
      <c r="WR257" s="0"/>
      <c r="WS257" s="0"/>
      <c r="WT257" s="0"/>
      <c r="WU257" s="0"/>
      <c r="WV257" s="0"/>
      <c r="WW257" s="0"/>
      <c r="WX257" s="0"/>
      <c r="WY257" s="0"/>
      <c r="WZ257" s="0"/>
      <c r="XA257" s="0"/>
      <c r="XB257" s="0"/>
      <c r="XC257" s="0"/>
      <c r="XD257" s="0"/>
      <c r="XE257" s="0"/>
      <c r="XF257" s="0"/>
      <c r="XG257" s="0"/>
      <c r="XH257" s="0"/>
      <c r="XI257" s="0"/>
      <c r="XJ257" s="0"/>
      <c r="XK257" s="0"/>
      <c r="XL257" s="0"/>
      <c r="XM257" s="0"/>
      <c r="XN257" s="0"/>
      <c r="XO257" s="0"/>
      <c r="XP257" s="0"/>
      <c r="XQ257" s="0"/>
      <c r="XR257" s="0"/>
      <c r="XS257" s="0"/>
      <c r="XT257" s="0"/>
      <c r="XU257" s="0"/>
      <c r="XV257" s="0"/>
      <c r="XW257" s="0"/>
      <c r="XX257" s="0"/>
      <c r="XY257" s="0"/>
      <c r="XZ257" s="0"/>
      <c r="YA257" s="0"/>
      <c r="YB257" s="0"/>
      <c r="YC257" s="0"/>
      <c r="YD257" s="0"/>
      <c r="YE257" s="0"/>
      <c r="YF257" s="0"/>
      <c r="YG257" s="0"/>
      <c r="YH257" s="0"/>
      <c r="YI257" s="0"/>
      <c r="YJ257" s="0"/>
      <c r="YK257" s="0"/>
      <c r="YL257" s="0"/>
      <c r="YM257" s="0"/>
      <c r="YN257" s="0"/>
      <c r="YO257" s="0"/>
      <c r="YP257" s="0"/>
      <c r="YQ257" s="0"/>
      <c r="YR257" s="0"/>
      <c r="YS257" s="0"/>
      <c r="YT257" s="0"/>
      <c r="YU257" s="0"/>
      <c r="YV257" s="0"/>
      <c r="YW257" s="0"/>
      <c r="YX257" s="0"/>
      <c r="YY257" s="0"/>
      <c r="YZ257" s="0"/>
      <c r="ZA257" s="0"/>
      <c r="ZB257" s="0"/>
      <c r="ZC257" s="0"/>
      <c r="ZD257" s="0"/>
      <c r="ZE257" s="0"/>
      <c r="ZF257" s="0"/>
      <c r="ZG257" s="0"/>
      <c r="ZH257" s="0"/>
      <c r="ZI257" s="0"/>
      <c r="ZJ257" s="0"/>
      <c r="ZK257" s="0"/>
      <c r="ZL257" s="0"/>
      <c r="ZM257" s="0"/>
      <c r="ZN257" s="0"/>
      <c r="ZO257" s="0"/>
      <c r="ZP257" s="0"/>
      <c r="ZQ257" s="0"/>
      <c r="ZR257" s="0"/>
      <c r="ZS257" s="0"/>
      <c r="ZT257" s="0"/>
      <c r="ZU257" s="0"/>
      <c r="ZV257" s="0"/>
      <c r="ZW257" s="0"/>
      <c r="ZX257" s="0"/>
      <c r="ZY257" s="0"/>
      <c r="ZZ257" s="0"/>
      <c r="AAA257" s="0"/>
      <c r="AAB257" s="0"/>
      <c r="AAC257" s="0"/>
      <c r="AAD257" s="0"/>
      <c r="AAE257" s="0"/>
      <c r="AAF257" s="0"/>
      <c r="AAG257" s="0"/>
      <c r="AAH257" s="0"/>
      <c r="AAI257" s="0"/>
      <c r="AAJ257" s="0"/>
      <c r="AAK257" s="0"/>
      <c r="AAL257" s="0"/>
      <c r="AAM257" s="0"/>
      <c r="AAN257" s="0"/>
      <c r="AAO257" s="0"/>
      <c r="AAP257" s="0"/>
      <c r="AAQ257" s="0"/>
      <c r="AAR257" s="0"/>
      <c r="AAS257" s="0"/>
      <c r="AAT257" s="0"/>
      <c r="AAU257" s="0"/>
      <c r="AAV257" s="0"/>
      <c r="AAW257" s="0"/>
      <c r="AAX257" s="0"/>
      <c r="AAY257" s="0"/>
      <c r="AAZ257" s="0"/>
      <c r="ABA257" s="0"/>
      <c r="ABB257" s="0"/>
      <c r="ABC257" s="0"/>
      <c r="ABD257" s="0"/>
      <c r="ABE257" s="0"/>
      <c r="ABF257" s="0"/>
      <c r="ABG257" s="0"/>
      <c r="ABH257" s="0"/>
      <c r="ABI257" s="0"/>
      <c r="ABJ257" s="0"/>
      <c r="ABK257" s="0"/>
      <c r="ABL257" s="0"/>
      <c r="ABM257" s="0"/>
      <c r="ABN257" s="0"/>
      <c r="ABO257" s="0"/>
      <c r="ABP257" s="0"/>
      <c r="ABQ257" s="0"/>
      <c r="ABR257" s="0"/>
      <c r="ABS257" s="0"/>
      <c r="ABT257" s="0"/>
      <c r="ABU257" s="0"/>
      <c r="ABV257" s="0"/>
      <c r="ABW257" s="0"/>
      <c r="ABX257" s="0"/>
      <c r="ABY257" s="0"/>
      <c r="ABZ257" s="0"/>
      <c r="ACA257" s="0"/>
      <c r="ACB257" s="0"/>
      <c r="ACC257" s="0"/>
      <c r="ACD257" s="0"/>
      <c r="ACE257" s="0"/>
      <c r="ACF257" s="0"/>
      <c r="ACG257" s="0"/>
      <c r="ACH257" s="0"/>
      <c r="ACI257" s="0"/>
      <c r="ACJ257" s="0"/>
      <c r="ACK257" s="0"/>
      <c r="ACL257" s="0"/>
      <c r="ACM257" s="0"/>
      <c r="ACN257" s="0"/>
      <c r="ACO257" s="0"/>
      <c r="ACP257" s="0"/>
      <c r="ACQ257" s="0"/>
      <c r="ACR257" s="0"/>
      <c r="ACS257" s="0"/>
      <c r="ACT257" s="0"/>
      <c r="ACU257" s="0"/>
      <c r="ACV257" s="0"/>
      <c r="ACW257" s="0"/>
      <c r="ACX257" s="0"/>
      <c r="ACY257" s="0"/>
      <c r="ACZ257" s="0"/>
      <c r="ADA257" s="0"/>
      <c r="ADB257" s="0"/>
      <c r="ADC257" s="0"/>
      <c r="ADD257" s="0"/>
      <c r="ADE257" s="0"/>
      <c r="ADF257" s="0"/>
      <c r="ADG257" s="0"/>
      <c r="ADH257" s="0"/>
      <c r="ADI257" s="0"/>
      <c r="ADJ257" s="0"/>
      <c r="ADK257" s="0"/>
      <c r="ADL257" s="0"/>
      <c r="ADM257" s="0"/>
      <c r="ADN257" s="0"/>
      <c r="ADO257" s="0"/>
      <c r="ADP257" s="0"/>
      <c r="ADQ257" s="0"/>
      <c r="ADR257" s="0"/>
      <c r="ADS257" s="0"/>
      <c r="ADT257" s="0"/>
      <c r="ADU257" s="0"/>
      <c r="ADV257" s="0"/>
      <c r="ADW257" s="0"/>
      <c r="ADX257" s="0"/>
      <c r="ADY257" s="0"/>
      <c r="ADZ257" s="0"/>
      <c r="AEA257" s="0"/>
      <c r="AEB257" s="0"/>
      <c r="AEC257" s="0"/>
      <c r="AED257" s="0"/>
      <c r="AEE257" s="0"/>
      <c r="AEF257" s="0"/>
      <c r="AEG257" s="0"/>
      <c r="AEH257" s="0"/>
      <c r="AEI257" s="0"/>
      <c r="AEJ257" s="0"/>
      <c r="AEK257" s="0"/>
      <c r="AEL257" s="0"/>
      <c r="AEM257" s="0"/>
      <c r="AEN257" s="0"/>
      <c r="AEO257" s="0"/>
      <c r="AEP257" s="0"/>
      <c r="AEQ257" s="0"/>
      <c r="AER257" s="0"/>
      <c r="AES257" s="0"/>
      <c r="AET257" s="0"/>
      <c r="AEU257" s="0"/>
      <c r="AEV257" s="0"/>
      <c r="AEW257" s="0"/>
      <c r="AEX257" s="0"/>
      <c r="AEY257" s="0"/>
      <c r="AEZ257" s="0"/>
      <c r="AFA257" s="0"/>
      <c r="AFB257" s="0"/>
      <c r="AFC257" s="0"/>
      <c r="AFD257" s="0"/>
      <c r="AFE257" s="0"/>
      <c r="AFF257" s="0"/>
      <c r="AFG257" s="0"/>
      <c r="AFH257" s="0"/>
      <c r="AFI257" s="0"/>
      <c r="AFJ257" s="0"/>
      <c r="AFK257" s="0"/>
      <c r="AFL257" s="0"/>
      <c r="AFM257" s="0"/>
      <c r="AFN257" s="0"/>
      <c r="AFO257" s="0"/>
      <c r="AFP257" s="0"/>
      <c r="AFQ257" s="0"/>
      <c r="AFR257" s="0"/>
      <c r="AFS257" s="0"/>
      <c r="AFT257" s="0"/>
      <c r="AFU257" s="0"/>
      <c r="AFV257" s="0"/>
      <c r="AFW257" s="0"/>
      <c r="AFX257" s="0"/>
      <c r="AFY257" s="0"/>
      <c r="AFZ257" s="0"/>
      <c r="AGA257" s="0"/>
      <c r="AGB257" s="0"/>
      <c r="AGC257" s="0"/>
      <c r="AGD257" s="0"/>
      <c r="AGE257" s="0"/>
      <c r="AGF257" s="0"/>
      <c r="AGG257" s="0"/>
      <c r="AGH257" s="0"/>
      <c r="AGI257" s="0"/>
      <c r="AGJ257" s="0"/>
      <c r="AGK257" s="0"/>
      <c r="AGL257" s="0"/>
      <c r="AGM257" s="0"/>
      <c r="AGN257" s="0"/>
      <c r="AGO257" s="0"/>
      <c r="AGP257" s="0"/>
      <c r="AGQ257" s="0"/>
      <c r="AGR257" s="0"/>
      <c r="AGS257" s="0"/>
      <c r="AGT257" s="0"/>
      <c r="AGU257" s="0"/>
      <c r="AGV257" s="0"/>
      <c r="AGW257" s="0"/>
      <c r="AGX257" s="0"/>
      <c r="AGY257" s="0"/>
      <c r="AGZ257" s="0"/>
      <c r="AHA257" s="0"/>
      <c r="AHB257" s="0"/>
      <c r="AHC257" s="0"/>
      <c r="AHD257" s="0"/>
      <c r="AHE257" s="0"/>
      <c r="AHF257" s="0"/>
      <c r="AHG257" s="0"/>
      <c r="AHH257" s="0"/>
      <c r="AHI257" s="0"/>
      <c r="AHJ257" s="0"/>
      <c r="AHK257" s="0"/>
      <c r="AHL257" s="0"/>
      <c r="AHM257" s="0"/>
      <c r="AHN257" s="0"/>
      <c r="AHO257" s="0"/>
      <c r="AHP257" s="0"/>
      <c r="AHQ257" s="0"/>
      <c r="AHR257" s="0"/>
      <c r="AHS257" s="0"/>
      <c r="AHT257" s="0"/>
      <c r="AHU257" s="0"/>
      <c r="AHV257" s="0"/>
      <c r="AHW257" s="0"/>
      <c r="AHX257" s="0"/>
      <c r="AHY257" s="0"/>
      <c r="AHZ257" s="0"/>
      <c r="AIA257" s="0"/>
      <c r="AIB257" s="0"/>
      <c r="AIC257" s="0"/>
      <c r="AID257" s="0"/>
      <c r="AIE257" s="0"/>
      <c r="AIF257" s="0"/>
      <c r="AIG257" s="0"/>
      <c r="AIH257" s="0"/>
      <c r="AII257" s="0"/>
      <c r="AIJ257" s="0"/>
      <c r="AIK257" s="0"/>
      <c r="AIL257" s="0"/>
      <c r="AIM257" s="0"/>
      <c r="AIN257" s="0"/>
      <c r="AIO257" s="0"/>
      <c r="AIP257" s="0"/>
      <c r="AIQ257" s="0"/>
      <c r="AIR257" s="0"/>
      <c r="AIS257" s="0"/>
      <c r="AIT257" s="0"/>
      <c r="AIU257" s="0"/>
      <c r="AIV257" s="0"/>
      <c r="AIW257" s="0"/>
      <c r="AIX257" s="0"/>
      <c r="AIY257" s="0"/>
      <c r="AIZ257" s="0"/>
      <c r="AJA257" s="0"/>
      <c r="AJB257" s="0"/>
      <c r="AJC257" s="0"/>
      <c r="AJD257" s="0"/>
      <c r="AJE257" s="0"/>
      <c r="AJF257" s="0"/>
      <c r="AJG257" s="0"/>
      <c r="AJH257" s="0"/>
      <c r="AJI257" s="0"/>
      <c r="AJJ257" s="0"/>
      <c r="AJK257" s="0"/>
      <c r="AJL257" s="0"/>
      <c r="AJM257" s="0"/>
      <c r="AJN257" s="0"/>
      <c r="AJO257" s="0"/>
      <c r="AJP257" s="0"/>
      <c r="AJQ257" s="0"/>
      <c r="AJR257" s="0"/>
      <c r="AJS257" s="0"/>
      <c r="AJT257" s="0"/>
      <c r="AJU257" s="0"/>
      <c r="AJV257" s="0"/>
      <c r="AJW257" s="0"/>
      <c r="AJX257" s="0"/>
      <c r="AJY257" s="0"/>
      <c r="AJZ257" s="0"/>
      <c r="AKA257" s="0"/>
      <c r="AKB257" s="0"/>
      <c r="AKC257" s="0"/>
      <c r="AKD257" s="0"/>
      <c r="AKE257" s="0"/>
      <c r="AKF257" s="0"/>
      <c r="AKG257" s="0"/>
      <c r="AKH257" s="0"/>
      <c r="AKI257" s="0"/>
      <c r="AKJ257" s="0"/>
      <c r="AKK257" s="0"/>
      <c r="AKL257" s="0"/>
      <c r="AKM257" s="0"/>
      <c r="AKN257" s="0"/>
      <c r="AKO257" s="0"/>
      <c r="AKP257" s="0"/>
      <c r="AKQ257" s="0"/>
      <c r="AKR257" s="0"/>
      <c r="AKS257" s="0"/>
      <c r="AKT257" s="0"/>
      <c r="AKU257" s="0"/>
      <c r="AKV257" s="0"/>
      <c r="AKW257" s="0"/>
      <c r="AKX257" s="0"/>
      <c r="AKY257" s="0"/>
      <c r="AKZ257" s="0"/>
      <c r="ALA257" s="0"/>
      <c r="ALB257" s="0"/>
      <c r="ALC257" s="0"/>
      <c r="ALD257" s="0"/>
      <c r="ALE257" s="0"/>
      <c r="ALF257" s="0"/>
      <c r="ALG257" s="0"/>
      <c r="ALH257" s="0"/>
      <c r="ALI257" s="0"/>
      <c r="ALJ257" s="0"/>
      <c r="ALK257" s="0"/>
      <c r="ALL257" s="0"/>
      <c r="ALM257" s="0"/>
      <c r="ALN257" s="0"/>
      <c r="ALO257" s="0"/>
      <c r="ALP257" s="0"/>
      <c r="ALQ257" s="0"/>
      <c r="ALR257" s="0"/>
      <c r="ALS257" s="0"/>
      <c r="ALT257" s="0"/>
      <c r="ALU257" s="0"/>
      <c r="ALV257" s="0"/>
      <c r="ALW257" s="0"/>
      <c r="ALX257" s="0"/>
      <c r="ALY257" s="0"/>
      <c r="ALZ257" s="0"/>
      <c r="AMA257" s="0"/>
      <c r="AMB257" s="0"/>
      <c r="AMC257" s="0"/>
      <c r="AMD257" s="0"/>
      <c r="AME257" s="0"/>
      <c r="AMF257" s="0"/>
      <c r="AMG257" s="0"/>
      <c r="AMH257" s="0"/>
      <c r="AMI257" s="0"/>
      <c r="AMJ257" s="0"/>
    </row>
    <row r="258" s="258" customFormat="true" ht="15.75" hidden="true" customHeight="true" outlineLevel="1" collapsed="false">
      <c r="A258" s="270"/>
      <c r="B258" s="279"/>
      <c r="C258" s="210"/>
      <c r="D258" s="211"/>
      <c r="E258" s="211"/>
      <c r="F258" s="211"/>
      <c r="G258" s="211"/>
      <c r="H258" s="211"/>
      <c r="I258" s="211"/>
      <c r="J258" s="211"/>
      <c r="K258" s="211"/>
      <c r="L258" s="211"/>
      <c r="M258" s="211"/>
      <c r="N258" s="211"/>
      <c r="O258" s="227"/>
      <c r="P258" s="211"/>
      <c r="Q258" s="211"/>
      <c r="R258" s="211"/>
      <c r="S258" s="211"/>
      <c r="T258" s="211"/>
      <c r="U258" s="211"/>
      <c r="V258" s="211"/>
      <c r="W258" s="211"/>
      <c r="X258" s="228"/>
      <c r="Y258" s="227"/>
      <c r="Z258" s="211"/>
      <c r="AA258" s="211"/>
      <c r="AB258" s="211"/>
      <c r="AC258" s="211"/>
      <c r="AD258" s="211"/>
      <c r="AE258" s="211"/>
      <c r="AF258" s="211"/>
      <c r="AG258" s="211"/>
      <c r="AH258" s="228"/>
      <c r="AI258" s="227"/>
      <c r="AJ258" s="211"/>
      <c r="AK258" s="211"/>
      <c r="AL258" s="211"/>
      <c r="AM258" s="211"/>
      <c r="AN258" s="211"/>
      <c r="AO258" s="211"/>
      <c r="AP258" s="211"/>
      <c r="AQ258" s="211"/>
      <c r="AR258" s="228"/>
      <c r="AS258" s="227"/>
      <c r="AT258" s="211"/>
      <c r="AU258" s="211"/>
      <c r="AV258" s="211"/>
      <c r="AW258" s="211"/>
      <c r="AX258" s="211"/>
      <c r="AY258" s="211"/>
      <c r="AZ258" s="211"/>
      <c r="BA258" s="211"/>
      <c r="BB258" s="228"/>
      <c r="BC258" s="185"/>
      <c r="BD258" s="185"/>
      <c r="BE258" s="185"/>
      <c r="BF258" s="185"/>
      <c r="BG258" s="185"/>
      <c r="BH258" s="185"/>
      <c r="BI258" s="185"/>
      <c r="BJ258" s="185"/>
      <c r="BK258" s="185"/>
      <c r="BL258" s="185"/>
      <c r="BM258" s="185"/>
      <c r="BN258" s="185"/>
      <c r="BO258" s="185"/>
      <c r="BP258" s="185"/>
      <c r="BQ258" s="185"/>
      <c r="BR258" s="185"/>
      <c r="BS258" s="185"/>
      <c r="BT258" s="185"/>
      <c r="BU258" s="185"/>
      <c r="BV258" s="185"/>
    </row>
    <row r="259" customFormat="false" ht="15.75" hidden="true" customHeight="true" outlineLevel="1" collapsed="false">
      <c r="A259" s="270"/>
      <c r="B259" s="275"/>
      <c r="C259" s="66"/>
      <c r="D259" s="203"/>
      <c r="E259" s="203"/>
      <c r="F259" s="203"/>
      <c r="G259" s="203"/>
      <c r="H259" s="203"/>
      <c r="I259" s="203"/>
      <c r="J259" s="203"/>
      <c r="K259" s="203"/>
      <c r="L259" s="203"/>
      <c r="M259" s="203"/>
      <c r="N259" s="203"/>
      <c r="O259" s="204"/>
      <c r="P259" s="203"/>
      <c r="Q259" s="203"/>
      <c r="R259" s="203"/>
      <c r="S259" s="203"/>
      <c r="T259" s="203"/>
      <c r="U259" s="203"/>
      <c r="V259" s="203"/>
      <c r="W259" s="203"/>
      <c r="X259" s="205"/>
      <c r="Y259" s="204"/>
      <c r="Z259" s="203"/>
      <c r="AA259" s="203"/>
      <c r="AB259" s="203"/>
      <c r="AC259" s="203"/>
      <c r="AD259" s="203"/>
      <c r="AE259" s="203"/>
      <c r="AF259" s="203"/>
      <c r="AG259" s="203"/>
      <c r="AH259" s="205"/>
      <c r="AI259" s="204"/>
      <c r="AJ259" s="203"/>
      <c r="AK259" s="203"/>
      <c r="AL259" s="203"/>
      <c r="AM259" s="203"/>
      <c r="AN259" s="203"/>
      <c r="AO259" s="203"/>
      <c r="AP259" s="203"/>
      <c r="AQ259" s="203"/>
      <c r="AR259" s="205"/>
      <c r="AS259" s="204"/>
      <c r="AT259" s="203"/>
      <c r="AU259" s="203"/>
      <c r="AV259" s="203"/>
      <c r="AW259" s="203"/>
      <c r="AX259" s="203"/>
      <c r="AY259" s="203"/>
      <c r="AZ259" s="203"/>
      <c r="BA259" s="203"/>
      <c r="BB259" s="205"/>
      <c r="BC259" s="0"/>
      <c r="BD259" s="0"/>
      <c r="BE259" s="0"/>
      <c r="BF259" s="0"/>
      <c r="BG259" s="0"/>
      <c r="BH259" s="0"/>
      <c r="BI259" s="0"/>
      <c r="BJ259" s="0"/>
      <c r="BK259" s="0"/>
      <c r="BL259" s="0"/>
      <c r="BM259" s="0"/>
      <c r="BN259" s="0"/>
      <c r="BO259" s="0"/>
      <c r="BP259" s="0"/>
      <c r="BQ259" s="0"/>
      <c r="BR259" s="0"/>
      <c r="BS259" s="0"/>
      <c r="BT259" s="0"/>
      <c r="BU259" s="0"/>
      <c r="BV259" s="0"/>
      <c r="BW259" s="0"/>
      <c r="BX259" s="0"/>
      <c r="BY259" s="0"/>
      <c r="BZ259" s="0"/>
      <c r="CA259" s="0"/>
      <c r="CB259" s="0"/>
      <c r="CC259" s="0"/>
      <c r="CD259" s="0"/>
      <c r="CE259" s="0"/>
      <c r="CF259" s="0"/>
      <c r="CG259" s="0"/>
      <c r="CH259" s="0"/>
      <c r="CI259" s="0"/>
      <c r="CJ259" s="0"/>
      <c r="CK259" s="0"/>
      <c r="CL259" s="0"/>
      <c r="CM259" s="0"/>
      <c r="CN259" s="0"/>
      <c r="CO259" s="0"/>
      <c r="CP259" s="0"/>
      <c r="CQ259" s="0"/>
      <c r="CR259" s="0"/>
      <c r="CS259" s="0"/>
      <c r="CT259" s="0"/>
      <c r="CU259" s="0"/>
      <c r="CV259" s="0"/>
      <c r="CW259" s="0"/>
      <c r="CX259" s="0"/>
      <c r="CY259" s="0"/>
      <c r="CZ259" s="0"/>
      <c r="DA259" s="0"/>
      <c r="DB259" s="0"/>
      <c r="DC259" s="0"/>
      <c r="DD259" s="0"/>
      <c r="DE259" s="0"/>
      <c r="DF259" s="0"/>
      <c r="DG259" s="0"/>
      <c r="DH259" s="0"/>
      <c r="DI259" s="0"/>
      <c r="DJ259" s="0"/>
      <c r="DK259" s="0"/>
      <c r="DL259" s="0"/>
      <c r="DM259" s="0"/>
      <c r="DN259" s="0"/>
      <c r="DO259" s="0"/>
      <c r="DP259" s="0"/>
      <c r="DQ259" s="0"/>
      <c r="DR259" s="0"/>
      <c r="DS259" s="0"/>
      <c r="DT259" s="0"/>
      <c r="DU259" s="0"/>
      <c r="DV259" s="0"/>
      <c r="DW259" s="0"/>
      <c r="DX259" s="0"/>
      <c r="DY259" s="0"/>
      <c r="DZ259" s="0"/>
      <c r="EA259" s="0"/>
      <c r="EB259" s="0"/>
      <c r="EC259" s="0"/>
      <c r="ED259" s="0"/>
      <c r="EE259" s="0"/>
      <c r="EF259" s="0"/>
      <c r="EG259" s="0"/>
      <c r="EH259" s="0"/>
      <c r="EI259" s="0"/>
      <c r="EJ259" s="0"/>
      <c r="EK259" s="0"/>
      <c r="EL259" s="0"/>
      <c r="EM259" s="0"/>
      <c r="EN259" s="0"/>
      <c r="EO259" s="0"/>
      <c r="EP259" s="0"/>
      <c r="EQ259" s="0"/>
      <c r="ER259" s="0"/>
      <c r="ES259" s="0"/>
      <c r="ET259" s="0"/>
      <c r="EU259" s="0"/>
      <c r="EV259" s="0"/>
      <c r="EW259" s="0"/>
      <c r="EX259" s="0"/>
      <c r="EY259" s="0"/>
      <c r="EZ259" s="0"/>
      <c r="FA259" s="0"/>
      <c r="FB259" s="0"/>
      <c r="FC259" s="0"/>
      <c r="FD259" s="0"/>
      <c r="FE259" s="0"/>
      <c r="FF259" s="0"/>
      <c r="FG259" s="0"/>
      <c r="FH259" s="0"/>
      <c r="FI259" s="0"/>
      <c r="FJ259" s="0"/>
      <c r="FK259" s="0"/>
      <c r="FL259" s="0"/>
      <c r="FM259" s="0"/>
      <c r="FN259" s="0"/>
      <c r="FO259" s="0"/>
      <c r="FP259" s="0"/>
      <c r="FQ259" s="0"/>
      <c r="FR259" s="0"/>
      <c r="FS259" s="0"/>
      <c r="FT259" s="0"/>
      <c r="FU259" s="0"/>
      <c r="FV259" s="0"/>
      <c r="FW259" s="0"/>
      <c r="FX259" s="0"/>
      <c r="FY259" s="0"/>
      <c r="FZ259" s="0"/>
      <c r="GA259" s="0"/>
      <c r="GB259" s="0"/>
      <c r="GC259" s="0"/>
      <c r="GD259" s="0"/>
      <c r="GE259" s="0"/>
      <c r="GF259" s="0"/>
      <c r="GG259" s="0"/>
      <c r="GH259" s="0"/>
      <c r="GI259" s="0"/>
      <c r="GJ259" s="0"/>
      <c r="GK259" s="0"/>
      <c r="GL259" s="0"/>
      <c r="GM259" s="0"/>
      <c r="GN259" s="0"/>
      <c r="GO259" s="0"/>
      <c r="GP259" s="0"/>
      <c r="GQ259" s="0"/>
      <c r="GR259" s="0"/>
      <c r="GS259" s="0"/>
      <c r="GT259" s="0"/>
      <c r="GU259" s="0"/>
      <c r="GV259" s="0"/>
      <c r="GW259" s="0"/>
      <c r="GX259" s="0"/>
      <c r="GY259" s="0"/>
      <c r="GZ259" s="0"/>
      <c r="HA259" s="0"/>
      <c r="HB259" s="0"/>
      <c r="HC259" s="0"/>
      <c r="HD259" s="0"/>
      <c r="HE259" s="0"/>
      <c r="HF259" s="0"/>
      <c r="HG259" s="0"/>
      <c r="HH259" s="0"/>
      <c r="HI259" s="0"/>
      <c r="HJ259" s="0"/>
      <c r="HK259" s="0"/>
      <c r="HL259" s="0"/>
      <c r="HM259" s="0"/>
      <c r="HN259" s="0"/>
      <c r="HO259" s="0"/>
      <c r="HP259" s="0"/>
      <c r="HQ259" s="0"/>
      <c r="HR259" s="0"/>
      <c r="HS259" s="0"/>
      <c r="HT259" s="0"/>
      <c r="HU259" s="0"/>
      <c r="HV259" s="0"/>
      <c r="HW259" s="0"/>
      <c r="HX259" s="0"/>
      <c r="HY259" s="0"/>
      <c r="HZ259" s="0"/>
      <c r="IA259" s="0"/>
      <c r="IB259" s="0"/>
      <c r="IC259" s="0"/>
      <c r="ID259" s="0"/>
      <c r="IE259" s="0"/>
      <c r="IF259" s="0"/>
      <c r="IG259" s="0"/>
      <c r="IH259" s="0"/>
      <c r="II259" s="0"/>
      <c r="IJ259" s="0"/>
      <c r="IK259" s="0"/>
      <c r="IL259" s="0"/>
      <c r="IM259" s="0"/>
      <c r="IN259" s="0"/>
      <c r="IO259" s="0"/>
      <c r="IP259" s="0"/>
      <c r="IQ259" s="0"/>
      <c r="IR259" s="0"/>
      <c r="IS259" s="0"/>
      <c r="IT259" s="0"/>
      <c r="IU259" s="0"/>
      <c r="IV259" s="0"/>
      <c r="IW259" s="0"/>
      <c r="IX259" s="0"/>
      <c r="IY259" s="0"/>
      <c r="IZ259" s="0"/>
      <c r="JA259" s="0"/>
      <c r="JB259" s="0"/>
      <c r="JC259" s="0"/>
      <c r="JD259" s="0"/>
      <c r="JE259" s="0"/>
      <c r="JF259" s="0"/>
      <c r="JG259" s="0"/>
      <c r="JH259" s="0"/>
      <c r="JI259" s="0"/>
      <c r="JJ259" s="0"/>
      <c r="JK259" s="0"/>
      <c r="JL259" s="0"/>
      <c r="JM259" s="0"/>
      <c r="JN259" s="0"/>
      <c r="JO259" s="0"/>
      <c r="JP259" s="0"/>
      <c r="JQ259" s="0"/>
      <c r="JR259" s="0"/>
      <c r="JS259" s="0"/>
      <c r="JT259" s="0"/>
      <c r="JU259" s="0"/>
      <c r="JV259" s="0"/>
      <c r="JW259" s="0"/>
      <c r="JX259" s="0"/>
      <c r="JY259" s="0"/>
      <c r="JZ259" s="0"/>
      <c r="KA259" s="0"/>
      <c r="KB259" s="0"/>
      <c r="KC259" s="0"/>
      <c r="KD259" s="0"/>
      <c r="KE259" s="0"/>
      <c r="KF259" s="0"/>
      <c r="KG259" s="0"/>
      <c r="KH259" s="0"/>
      <c r="KI259" s="0"/>
      <c r="KJ259" s="0"/>
      <c r="KK259" s="0"/>
      <c r="KL259" s="0"/>
      <c r="KM259" s="0"/>
      <c r="KN259" s="0"/>
      <c r="KO259" s="0"/>
      <c r="KP259" s="0"/>
      <c r="KQ259" s="0"/>
      <c r="KR259" s="0"/>
      <c r="KS259" s="0"/>
      <c r="KT259" s="0"/>
      <c r="KU259" s="0"/>
      <c r="KV259" s="0"/>
      <c r="KW259" s="0"/>
      <c r="KX259" s="0"/>
      <c r="KY259" s="0"/>
      <c r="KZ259" s="0"/>
      <c r="LA259" s="0"/>
      <c r="LB259" s="0"/>
      <c r="LC259" s="0"/>
      <c r="LD259" s="0"/>
      <c r="LE259" s="0"/>
      <c r="LF259" s="0"/>
      <c r="LG259" s="0"/>
      <c r="LH259" s="0"/>
      <c r="LI259" s="0"/>
      <c r="LJ259" s="0"/>
      <c r="LK259" s="0"/>
      <c r="LL259" s="0"/>
      <c r="LM259" s="0"/>
      <c r="LN259" s="0"/>
      <c r="LO259" s="0"/>
      <c r="LP259" s="0"/>
      <c r="LQ259" s="0"/>
      <c r="LR259" s="0"/>
      <c r="LS259" s="0"/>
      <c r="LT259" s="0"/>
      <c r="LU259" s="0"/>
      <c r="LV259" s="0"/>
      <c r="LW259" s="0"/>
      <c r="LX259" s="0"/>
      <c r="LY259" s="0"/>
      <c r="LZ259" s="0"/>
      <c r="MA259" s="0"/>
      <c r="MB259" s="0"/>
      <c r="MC259" s="0"/>
      <c r="MD259" s="0"/>
      <c r="ME259" s="0"/>
      <c r="MF259" s="0"/>
      <c r="MG259" s="0"/>
      <c r="MH259" s="0"/>
      <c r="MI259" s="0"/>
      <c r="MJ259" s="0"/>
      <c r="MK259" s="0"/>
      <c r="ML259" s="0"/>
      <c r="MM259" s="0"/>
      <c r="MN259" s="0"/>
      <c r="MO259" s="0"/>
      <c r="MP259" s="0"/>
      <c r="MQ259" s="0"/>
      <c r="MR259" s="0"/>
      <c r="MS259" s="0"/>
      <c r="MT259" s="0"/>
      <c r="MU259" s="0"/>
      <c r="MV259" s="0"/>
      <c r="MW259" s="0"/>
      <c r="MX259" s="0"/>
      <c r="MY259" s="0"/>
      <c r="MZ259" s="0"/>
      <c r="NA259" s="0"/>
      <c r="NB259" s="0"/>
      <c r="NC259" s="0"/>
      <c r="ND259" s="0"/>
      <c r="NE259" s="0"/>
      <c r="NF259" s="0"/>
      <c r="NG259" s="0"/>
      <c r="NH259" s="0"/>
      <c r="NI259" s="0"/>
      <c r="NJ259" s="0"/>
      <c r="NK259" s="0"/>
      <c r="NL259" s="0"/>
      <c r="NM259" s="0"/>
      <c r="NN259" s="0"/>
      <c r="NO259" s="0"/>
      <c r="NP259" s="0"/>
      <c r="NQ259" s="0"/>
      <c r="NR259" s="0"/>
      <c r="NS259" s="0"/>
      <c r="NT259" s="0"/>
      <c r="NU259" s="0"/>
      <c r="NV259" s="0"/>
      <c r="NW259" s="0"/>
      <c r="NX259" s="0"/>
      <c r="NY259" s="0"/>
      <c r="NZ259" s="0"/>
      <c r="OA259" s="0"/>
      <c r="OB259" s="0"/>
      <c r="OC259" s="0"/>
      <c r="OD259" s="0"/>
      <c r="OE259" s="0"/>
      <c r="OF259" s="0"/>
      <c r="OG259" s="0"/>
      <c r="OH259" s="0"/>
      <c r="OI259" s="0"/>
      <c r="OJ259" s="0"/>
      <c r="OK259" s="0"/>
      <c r="OL259" s="0"/>
      <c r="OM259" s="0"/>
      <c r="ON259" s="0"/>
      <c r="OO259" s="0"/>
      <c r="OP259" s="0"/>
      <c r="OQ259" s="0"/>
      <c r="OR259" s="0"/>
      <c r="OS259" s="0"/>
      <c r="OT259" s="0"/>
      <c r="OU259" s="0"/>
      <c r="OV259" s="0"/>
      <c r="OW259" s="0"/>
      <c r="OX259" s="0"/>
      <c r="OY259" s="0"/>
      <c r="OZ259" s="0"/>
      <c r="PA259" s="0"/>
      <c r="PB259" s="0"/>
      <c r="PC259" s="0"/>
      <c r="PD259" s="0"/>
      <c r="PE259" s="0"/>
      <c r="PF259" s="0"/>
      <c r="PG259" s="0"/>
      <c r="PH259" s="0"/>
      <c r="PI259" s="0"/>
      <c r="PJ259" s="0"/>
      <c r="PK259" s="0"/>
      <c r="PL259" s="0"/>
      <c r="PM259" s="0"/>
      <c r="PN259" s="0"/>
      <c r="PO259" s="0"/>
      <c r="PP259" s="0"/>
      <c r="PQ259" s="0"/>
      <c r="PR259" s="0"/>
      <c r="PS259" s="0"/>
      <c r="PT259" s="0"/>
      <c r="PU259" s="0"/>
      <c r="PV259" s="0"/>
      <c r="PW259" s="0"/>
      <c r="PX259" s="0"/>
      <c r="PY259" s="0"/>
      <c r="PZ259" s="0"/>
      <c r="QA259" s="0"/>
      <c r="QB259" s="0"/>
      <c r="QC259" s="0"/>
      <c r="QD259" s="0"/>
      <c r="QE259" s="0"/>
      <c r="QF259" s="0"/>
      <c r="QG259" s="0"/>
      <c r="QH259" s="0"/>
      <c r="QI259" s="0"/>
      <c r="QJ259" s="0"/>
      <c r="QK259" s="0"/>
      <c r="QL259" s="0"/>
      <c r="QM259" s="0"/>
      <c r="QN259" s="0"/>
      <c r="QO259" s="0"/>
      <c r="QP259" s="0"/>
      <c r="QQ259" s="0"/>
      <c r="QR259" s="0"/>
      <c r="QS259" s="0"/>
      <c r="QT259" s="0"/>
      <c r="QU259" s="0"/>
      <c r="QV259" s="0"/>
      <c r="QW259" s="0"/>
      <c r="QX259" s="0"/>
      <c r="QY259" s="0"/>
      <c r="QZ259" s="0"/>
      <c r="RA259" s="0"/>
      <c r="RB259" s="0"/>
      <c r="RC259" s="0"/>
      <c r="RD259" s="0"/>
      <c r="RE259" s="0"/>
      <c r="RF259" s="0"/>
      <c r="RG259" s="0"/>
      <c r="RH259" s="0"/>
      <c r="RI259" s="0"/>
      <c r="RJ259" s="0"/>
      <c r="RK259" s="0"/>
      <c r="RL259" s="0"/>
      <c r="RM259" s="0"/>
      <c r="RN259" s="0"/>
      <c r="RO259" s="0"/>
      <c r="RP259" s="0"/>
      <c r="RQ259" s="0"/>
      <c r="RR259" s="0"/>
      <c r="RS259" s="0"/>
      <c r="RT259" s="0"/>
      <c r="RU259" s="0"/>
      <c r="RV259" s="0"/>
      <c r="RW259" s="0"/>
      <c r="RX259" s="0"/>
      <c r="RY259" s="0"/>
      <c r="RZ259" s="0"/>
      <c r="SA259" s="0"/>
      <c r="SB259" s="0"/>
      <c r="SC259" s="0"/>
      <c r="SD259" s="0"/>
      <c r="SE259" s="0"/>
      <c r="SF259" s="0"/>
      <c r="SG259" s="0"/>
      <c r="SH259" s="0"/>
      <c r="SI259" s="0"/>
      <c r="SJ259" s="0"/>
      <c r="SK259" s="0"/>
      <c r="SL259" s="0"/>
      <c r="SM259" s="0"/>
      <c r="SN259" s="0"/>
      <c r="SO259" s="0"/>
      <c r="SP259" s="0"/>
      <c r="SQ259" s="0"/>
      <c r="SR259" s="0"/>
      <c r="SS259" s="0"/>
      <c r="ST259" s="0"/>
      <c r="SU259" s="0"/>
      <c r="SV259" s="0"/>
      <c r="SW259" s="0"/>
      <c r="SX259" s="0"/>
      <c r="SY259" s="0"/>
      <c r="SZ259" s="0"/>
      <c r="TA259" s="0"/>
      <c r="TB259" s="0"/>
      <c r="TC259" s="0"/>
      <c r="TD259" s="0"/>
      <c r="TE259" s="0"/>
      <c r="TF259" s="0"/>
      <c r="TG259" s="0"/>
      <c r="TH259" s="0"/>
      <c r="TI259" s="0"/>
      <c r="TJ259" s="0"/>
      <c r="TK259" s="0"/>
      <c r="TL259" s="0"/>
      <c r="TM259" s="0"/>
      <c r="TN259" s="0"/>
      <c r="TO259" s="0"/>
      <c r="TP259" s="0"/>
      <c r="TQ259" s="0"/>
      <c r="TR259" s="0"/>
      <c r="TS259" s="0"/>
      <c r="TT259" s="0"/>
      <c r="TU259" s="0"/>
      <c r="TV259" s="0"/>
      <c r="TW259" s="0"/>
      <c r="TX259" s="0"/>
      <c r="TY259" s="0"/>
      <c r="TZ259" s="0"/>
      <c r="UA259" s="0"/>
      <c r="UB259" s="0"/>
      <c r="UC259" s="0"/>
      <c r="UD259" s="0"/>
      <c r="UE259" s="0"/>
      <c r="UF259" s="0"/>
      <c r="UG259" s="0"/>
      <c r="UH259" s="0"/>
      <c r="UI259" s="0"/>
      <c r="UJ259" s="0"/>
      <c r="UK259" s="0"/>
      <c r="UL259" s="0"/>
      <c r="UM259" s="0"/>
      <c r="UN259" s="0"/>
      <c r="UO259" s="0"/>
      <c r="UP259" s="0"/>
      <c r="UQ259" s="0"/>
      <c r="UR259" s="0"/>
      <c r="US259" s="0"/>
      <c r="UT259" s="0"/>
      <c r="UU259" s="0"/>
      <c r="UV259" s="0"/>
      <c r="UW259" s="0"/>
      <c r="UX259" s="0"/>
      <c r="UY259" s="0"/>
      <c r="UZ259" s="0"/>
      <c r="VA259" s="0"/>
      <c r="VB259" s="0"/>
      <c r="VC259" s="0"/>
      <c r="VD259" s="0"/>
      <c r="VE259" s="0"/>
      <c r="VF259" s="0"/>
      <c r="VG259" s="0"/>
      <c r="VH259" s="0"/>
      <c r="VI259" s="0"/>
      <c r="VJ259" s="0"/>
      <c r="VK259" s="0"/>
      <c r="VL259" s="0"/>
      <c r="VM259" s="0"/>
      <c r="VN259" s="0"/>
      <c r="VO259" s="0"/>
      <c r="VP259" s="0"/>
      <c r="VQ259" s="0"/>
      <c r="VR259" s="0"/>
      <c r="VS259" s="0"/>
      <c r="VT259" s="0"/>
      <c r="VU259" s="0"/>
      <c r="VV259" s="0"/>
      <c r="VW259" s="0"/>
      <c r="VX259" s="0"/>
      <c r="VY259" s="0"/>
      <c r="VZ259" s="0"/>
      <c r="WA259" s="0"/>
      <c r="WB259" s="0"/>
      <c r="WC259" s="0"/>
      <c r="WD259" s="0"/>
      <c r="WE259" s="0"/>
      <c r="WF259" s="0"/>
      <c r="WG259" s="0"/>
      <c r="WH259" s="0"/>
      <c r="WI259" s="0"/>
      <c r="WJ259" s="0"/>
      <c r="WK259" s="0"/>
      <c r="WL259" s="0"/>
      <c r="WM259" s="0"/>
      <c r="WN259" s="0"/>
      <c r="WO259" s="0"/>
      <c r="WP259" s="0"/>
      <c r="WQ259" s="0"/>
      <c r="WR259" s="0"/>
      <c r="WS259" s="0"/>
      <c r="WT259" s="0"/>
      <c r="WU259" s="0"/>
      <c r="WV259" s="0"/>
      <c r="WW259" s="0"/>
      <c r="WX259" s="0"/>
      <c r="WY259" s="0"/>
      <c r="WZ259" s="0"/>
      <c r="XA259" s="0"/>
      <c r="XB259" s="0"/>
      <c r="XC259" s="0"/>
      <c r="XD259" s="0"/>
      <c r="XE259" s="0"/>
      <c r="XF259" s="0"/>
      <c r="XG259" s="0"/>
      <c r="XH259" s="0"/>
      <c r="XI259" s="0"/>
      <c r="XJ259" s="0"/>
      <c r="XK259" s="0"/>
      <c r="XL259" s="0"/>
      <c r="XM259" s="0"/>
      <c r="XN259" s="0"/>
      <c r="XO259" s="0"/>
      <c r="XP259" s="0"/>
      <c r="XQ259" s="0"/>
      <c r="XR259" s="0"/>
      <c r="XS259" s="0"/>
      <c r="XT259" s="0"/>
      <c r="XU259" s="0"/>
      <c r="XV259" s="0"/>
      <c r="XW259" s="0"/>
      <c r="XX259" s="0"/>
      <c r="XY259" s="0"/>
      <c r="XZ259" s="0"/>
      <c r="YA259" s="0"/>
      <c r="YB259" s="0"/>
      <c r="YC259" s="0"/>
      <c r="YD259" s="0"/>
      <c r="YE259" s="0"/>
      <c r="YF259" s="0"/>
      <c r="YG259" s="0"/>
      <c r="YH259" s="0"/>
      <c r="YI259" s="0"/>
      <c r="YJ259" s="0"/>
      <c r="YK259" s="0"/>
      <c r="YL259" s="0"/>
      <c r="YM259" s="0"/>
      <c r="YN259" s="0"/>
      <c r="YO259" s="0"/>
      <c r="YP259" s="0"/>
      <c r="YQ259" s="0"/>
      <c r="YR259" s="0"/>
      <c r="YS259" s="0"/>
      <c r="YT259" s="0"/>
      <c r="YU259" s="0"/>
      <c r="YV259" s="0"/>
      <c r="YW259" s="0"/>
      <c r="YX259" s="0"/>
      <c r="YY259" s="0"/>
      <c r="YZ259" s="0"/>
      <c r="ZA259" s="0"/>
      <c r="ZB259" s="0"/>
      <c r="ZC259" s="0"/>
      <c r="ZD259" s="0"/>
      <c r="ZE259" s="0"/>
      <c r="ZF259" s="0"/>
      <c r="ZG259" s="0"/>
      <c r="ZH259" s="0"/>
      <c r="ZI259" s="0"/>
      <c r="ZJ259" s="0"/>
      <c r="ZK259" s="0"/>
      <c r="ZL259" s="0"/>
      <c r="ZM259" s="0"/>
      <c r="ZN259" s="0"/>
      <c r="ZO259" s="0"/>
      <c r="ZP259" s="0"/>
      <c r="ZQ259" s="0"/>
      <c r="ZR259" s="0"/>
      <c r="ZS259" s="0"/>
      <c r="ZT259" s="0"/>
      <c r="ZU259" s="0"/>
      <c r="ZV259" s="0"/>
      <c r="ZW259" s="0"/>
      <c r="ZX259" s="0"/>
      <c r="ZY259" s="0"/>
      <c r="ZZ259" s="0"/>
      <c r="AAA259" s="0"/>
      <c r="AAB259" s="0"/>
      <c r="AAC259" s="0"/>
      <c r="AAD259" s="0"/>
      <c r="AAE259" s="0"/>
      <c r="AAF259" s="0"/>
      <c r="AAG259" s="0"/>
      <c r="AAH259" s="0"/>
      <c r="AAI259" s="0"/>
      <c r="AAJ259" s="0"/>
      <c r="AAK259" s="0"/>
      <c r="AAL259" s="0"/>
      <c r="AAM259" s="0"/>
      <c r="AAN259" s="0"/>
      <c r="AAO259" s="0"/>
      <c r="AAP259" s="0"/>
      <c r="AAQ259" s="0"/>
      <c r="AAR259" s="0"/>
      <c r="AAS259" s="0"/>
      <c r="AAT259" s="0"/>
      <c r="AAU259" s="0"/>
      <c r="AAV259" s="0"/>
      <c r="AAW259" s="0"/>
      <c r="AAX259" s="0"/>
      <c r="AAY259" s="0"/>
      <c r="AAZ259" s="0"/>
      <c r="ABA259" s="0"/>
      <c r="ABB259" s="0"/>
      <c r="ABC259" s="0"/>
      <c r="ABD259" s="0"/>
      <c r="ABE259" s="0"/>
      <c r="ABF259" s="0"/>
      <c r="ABG259" s="0"/>
      <c r="ABH259" s="0"/>
      <c r="ABI259" s="0"/>
      <c r="ABJ259" s="0"/>
      <c r="ABK259" s="0"/>
      <c r="ABL259" s="0"/>
      <c r="ABM259" s="0"/>
      <c r="ABN259" s="0"/>
      <c r="ABO259" s="0"/>
      <c r="ABP259" s="0"/>
      <c r="ABQ259" s="0"/>
      <c r="ABR259" s="0"/>
      <c r="ABS259" s="0"/>
      <c r="ABT259" s="0"/>
      <c r="ABU259" s="0"/>
      <c r="ABV259" s="0"/>
      <c r="ABW259" s="0"/>
      <c r="ABX259" s="0"/>
      <c r="ABY259" s="0"/>
      <c r="ABZ259" s="0"/>
      <c r="ACA259" s="0"/>
      <c r="ACB259" s="0"/>
      <c r="ACC259" s="0"/>
      <c r="ACD259" s="0"/>
      <c r="ACE259" s="0"/>
      <c r="ACF259" s="0"/>
      <c r="ACG259" s="0"/>
      <c r="ACH259" s="0"/>
      <c r="ACI259" s="0"/>
      <c r="ACJ259" s="0"/>
      <c r="ACK259" s="0"/>
      <c r="ACL259" s="0"/>
      <c r="ACM259" s="0"/>
      <c r="ACN259" s="0"/>
      <c r="ACO259" s="0"/>
      <c r="ACP259" s="0"/>
      <c r="ACQ259" s="0"/>
      <c r="ACR259" s="0"/>
      <c r="ACS259" s="0"/>
      <c r="ACT259" s="0"/>
      <c r="ACU259" s="0"/>
      <c r="ACV259" s="0"/>
      <c r="ACW259" s="0"/>
      <c r="ACX259" s="0"/>
      <c r="ACY259" s="0"/>
      <c r="ACZ259" s="0"/>
      <c r="ADA259" s="0"/>
      <c r="ADB259" s="0"/>
      <c r="ADC259" s="0"/>
      <c r="ADD259" s="0"/>
      <c r="ADE259" s="0"/>
      <c r="ADF259" s="0"/>
      <c r="ADG259" s="0"/>
      <c r="ADH259" s="0"/>
      <c r="ADI259" s="0"/>
      <c r="ADJ259" s="0"/>
      <c r="ADK259" s="0"/>
      <c r="ADL259" s="0"/>
      <c r="ADM259" s="0"/>
      <c r="ADN259" s="0"/>
      <c r="ADO259" s="0"/>
      <c r="ADP259" s="0"/>
      <c r="ADQ259" s="0"/>
      <c r="ADR259" s="0"/>
      <c r="ADS259" s="0"/>
      <c r="ADT259" s="0"/>
      <c r="ADU259" s="0"/>
      <c r="ADV259" s="0"/>
      <c r="ADW259" s="0"/>
      <c r="ADX259" s="0"/>
      <c r="ADY259" s="0"/>
      <c r="ADZ259" s="0"/>
      <c r="AEA259" s="0"/>
      <c r="AEB259" s="0"/>
      <c r="AEC259" s="0"/>
      <c r="AED259" s="0"/>
      <c r="AEE259" s="0"/>
      <c r="AEF259" s="0"/>
      <c r="AEG259" s="0"/>
      <c r="AEH259" s="0"/>
      <c r="AEI259" s="0"/>
      <c r="AEJ259" s="0"/>
      <c r="AEK259" s="0"/>
      <c r="AEL259" s="0"/>
      <c r="AEM259" s="0"/>
      <c r="AEN259" s="0"/>
      <c r="AEO259" s="0"/>
      <c r="AEP259" s="0"/>
      <c r="AEQ259" s="0"/>
      <c r="AER259" s="0"/>
      <c r="AES259" s="0"/>
      <c r="AET259" s="0"/>
      <c r="AEU259" s="0"/>
      <c r="AEV259" s="0"/>
      <c r="AEW259" s="0"/>
      <c r="AEX259" s="0"/>
      <c r="AEY259" s="0"/>
      <c r="AEZ259" s="0"/>
      <c r="AFA259" s="0"/>
      <c r="AFB259" s="0"/>
      <c r="AFC259" s="0"/>
      <c r="AFD259" s="0"/>
      <c r="AFE259" s="0"/>
      <c r="AFF259" s="0"/>
      <c r="AFG259" s="0"/>
      <c r="AFH259" s="0"/>
      <c r="AFI259" s="0"/>
      <c r="AFJ259" s="0"/>
      <c r="AFK259" s="0"/>
      <c r="AFL259" s="0"/>
      <c r="AFM259" s="0"/>
      <c r="AFN259" s="0"/>
      <c r="AFO259" s="0"/>
      <c r="AFP259" s="0"/>
      <c r="AFQ259" s="0"/>
      <c r="AFR259" s="0"/>
      <c r="AFS259" s="0"/>
      <c r="AFT259" s="0"/>
      <c r="AFU259" s="0"/>
      <c r="AFV259" s="0"/>
      <c r="AFW259" s="0"/>
      <c r="AFX259" s="0"/>
      <c r="AFY259" s="0"/>
      <c r="AFZ259" s="0"/>
      <c r="AGA259" s="0"/>
      <c r="AGB259" s="0"/>
      <c r="AGC259" s="0"/>
      <c r="AGD259" s="0"/>
      <c r="AGE259" s="0"/>
      <c r="AGF259" s="0"/>
      <c r="AGG259" s="0"/>
      <c r="AGH259" s="0"/>
      <c r="AGI259" s="0"/>
      <c r="AGJ259" s="0"/>
      <c r="AGK259" s="0"/>
      <c r="AGL259" s="0"/>
      <c r="AGM259" s="0"/>
      <c r="AGN259" s="0"/>
      <c r="AGO259" s="0"/>
      <c r="AGP259" s="0"/>
      <c r="AGQ259" s="0"/>
      <c r="AGR259" s="0"/>
      <c r="AGS259" s="0"/>
      <c r="AGT259" s="0"/>
      <c r="AGU259" s="0"/>
      <c r="AGV259" s="0"/>
      <c r="AGW259" s="0"/>
      <c r="AGX259" s="0"/>
      <c r="AGY259" s="0"/>
      <c r="AGZ259" s="0"/>
      <c r="AHA259" s="0"/>
      <c r="AHB259" s="0"/>
      <c r="AHC259" s="0"/>
      <c r="AHD259" s="0"/>
      <c r="AHE259" s="0"/>
      <c r="AHF259" s="0"/>
      <c r="AHG259" s="0"/>
      <c r="AHH259" s="0"/>
      <c r="AHI259" s="0"/>
      <c r="AHJ259" s="0"/>
      <c r="AHK259" s="0"/>
      <c r="AHL259" s="0"/>
      <c r="AHM259" s="0"/>
      <c r="AHN259" s="0"/>
      <c r="AHO259" s="0"/>
      <c r="AHP259" s="0"/>
      <c r="AHQ259" s="0"/>
      <c r="AHR259" s="0"/>
      <c r="AHS259" s="0"/>
      <c r="AHT259" s="0"/>
      <c r="AHU259" s="0"/>
      <c r="AHV259" s="0"/>
      <c r="AHW259" s="0"/>
      <c r="AHX259" s="0"/>
      <c r="AHY259" s="0"/>
      <c r="AHZ259" s="0"/>
      <c r="AIA259" s="0"/>
      <c r="AIB259" s="0"/>
      <c r="AIC259" s="0"/>
      <c r="AID259" s="0"/>
      <c r="AIE259" s="0"/>
      <c r="AIF259" s="0"/>
      <c r="AIG259" s="0"/>
      <c r="AIH259" s="0"/>
      <c r="AII259" s="0"/>
      <c r="AIJ259" s="0"/>
      <c r="AIK259" s="0"/>
      <c r="AIL259" s="0"/>
      <c r="AIM259" s="0"/>
      <c r="AIN259" s="0"/>
      <c r="AIO259" s="0"/>
      <c r="AIP259" s="0"/>
      <c r="AIQ259" s="0"/>
      <c r="AIR259" s="0"/>
      <c r="AIS259" s="0"/>
      <c r="AIT259" s="0"/>
      <c r="AIU259" s="0"/>
      <c r="AIV259" s="0"/>
      <c r="AIW259" s="0"/>
      <c r="AIX259" s="0"/>
      <c r="AIY259" s="0"/>
      <c r="AIZ259" s="0"/>
      <c r="AJA259" s="0"/>
      <c r="AJB259" s="0"/>
      <c r="AJC259" s="0"/>
      <c r="AJD259" s="0"/>
      <c r="AJE259" s="0"/>
      <c r="AJF259" s="0"/>
      <c r="AJG259" s="0"/>
      <c r="AJH259" s="0"/>
      <c r="AJI259" s="0"/>
      <c r="AJJ259" s="0"/>
      <c r="AJK259" s="0"/>
      <c r="AJL259" s="0"/>
      <c r="AJM259" s="0"/>
      <c r="AJN259" s="0"/>
      <c r="AJO259" s="0"/>
      <c r="AJP259" s="0"/>
      <c r="AJQ259" s="0"/>
      <c r="AJR259" s="0"/>
      <c r="AJS259" s="0"/>
      <c r="AJT259" s="0"/>
      <c r="AJU259" s="0"/>
      <c r="AJV259" s="0"/>
      <c r="AJW259" s="0"/>
      <c r="AJX259" s="0"/>
      <c r="AJY259" s="0"/>
      <c r="AJZ259" s="0"/>
      <c r="AKA259" s="0"/>
      <c r="AKB259" s="0"/>
      <c r="AKC259" s="0"/>
      <c r="AKD259" s="0"/>
      <c r="AKE259" s="0"/>
      <c r="AKF259" s="0"/>
      <c r="AKG259" s="0"/>
      <c r="AKH259" s="0"/>
      <c r="AKI259" s="0"/>
      <c r="AKJ259" s="0"/>
      <c r="AKK259" s="0"/>
      <c r="AKL259" s="0"/>
      <c r="AKM259" s="0"/>
      <c r="AKN259" s="0"/>
      <c r="AKO259" s="0"/>
      <c r="AKP259" s="0"/>
      <c r="AKQ259" s="0"/>
      <c r="AKR259" s="0"/>
      <c r="AKS259" s="0"/>
      <c r="AKT259" s="0"/>
      <c r="AKU259" s="0"/>
      <c r="AKV259" s="0"/>
      <c r="AKW259" s="0"/>
      <c r="AKX259" s="0"/>
      <c r="AKY259" s="0"/>
      <c r="AKZ259" s="0"/>
      <c r="ALA259" s="0"/>
      <c r="ALB259" s="0"/>
      <c r="ALC259" s="0"/>
      <c r="ALD259" s="0"/>
      <c r="ALE259" s="0"/>
      <c r="ALF259" s="0"/>
      <c r="ALG259" s="0"/>
      <c r="ALH259" s="0"/>
      <c r="ALI259" s="0"/>
      <c r="ALJ259" s="0"/>
      <c r="ALK259" s="0"/>
      <c r="ALL259" s="0"/>
      <c r="ALM259" s="0"/>
      <c r="ALN259" s="0"/>
      <c r="ALO259" s="0"/>
      <c r="ALP259" s="0"/>
      <c r="ALQ259" s="0"/>
      <c r="ALR259" s="0"/>
      <c r="ALS259" s="0"/>
      <c r="ALT259" s="0"/>
      <c r="ALU259" s="0"/>
      <c r="ALV259" s="0"/>
      <c r="ALW259" s="0"/>
      <c r="ALX259" s="0"/>
      <c r="ALY259" s="0"/>
      <c r="ALZ259" s="0"/>
      <c r="AMA259" s="0"/>
      <c r="AMB259" s="0"/>
      <c r="AMC259" s="0"/>
      <c r="AMD259" s="0"/>
      <c r="AME259" s="0"/>
      <c r="AMF259" s="0"/>
      <c r="AMG259" s="0"/>
      <c r="AMH259" s="0"/>
      <c r="AMI259" s="0"/>
      <c r="AMJ259" s="0"/>
    </row>
    <row r="260" s="258" customFormat="true" ht="15.75" hidden="true" customHeight="true" outlineLevel="1" collapsed="false">
      <c r="A260" s="270"/>
      <c r="B260" s="279"/>
      <c r="C260" s="210"/>
      <c r="D260" s="211"/>
      <c r="E260" s="210"/>
      <c r="F260" s="210"/>
      <c r="G260" s="210"/>
      <c r="H260" s="210"/>
      <c r="I260" s="210"/>
      <c r="J260" s="210"/>
      <c r="K260" s="210"/>
      <c r="L260" s="210"/>
      <c r="M260" s="210"/>
      <c r="N260" s="210"/>
      <c r="O260" s="232"/>
      <c r="P260" s="210"/>
      <c r="Q260" s="210"/>
      <c r="R260" s="210"/>
      <c r="S260" s="210"/>
      <c r="T260" s="210"/>
      <c r="U260" s="210"/>
      <c r="V260" s="210"/>
      <c r="W260" s="210"/>
      <c r="X260" s="233"/>
      <c r="Y260" s="232"/>
      <c r="Z260" s="210"/>
      <c r="AA260" s="210"/>
      <c r="AB260" s="210"/>
      <c r="AC260" s="210"/>
      <c r="AD260" s="210"/>
      <c r="AE260" s="210"/>
      <c r="AF260" s="210"/>
      <c r="AG260" s="210"/>
      <c r="AH260" s="233"/>
      <c r="AI260" s="232"/>
      <c r="AJ260" s="210"/>
      <c r="AK260" s="210"/>
      <c r="AL260" s="210"/>
      <c r="AM260" s="210"/>
      <c r="AN260" s="210"/>
      <c r="AO260" s="210"/>
      <c r="AP260" s="210"/>
      <c r="AQ260" s="210"/>
      <c r="AR260" s="233"/>
      <c r="AS260" s="232"/>
      <c r="AT260" s="210"/>
      <c r="AU260" s="210"/>
      <c r="AV260" s="210"/>
      <c r="AW260" s="210"/>
      <c r="AX260" s="210"/>
      <c r="AY260" s="210"/>
      <c r="AZ260" s="210"/>
      <c r="BA260" s="210"/>
      <c r="BB260" s="233"/>
      <c r="BC260" s="185"/>
      <c r="BD260" s="185"/>
      <c r="BE260" s="185"/>
      <c r="BF260" s="185"/>
      <c r="BG260" s="185"/>
      <c r="BH260" s="185"/>
      <c r="BI260" s="185"/>
      <c r="BJ260" s="185"/>
      <c r="BK260" s="185"/>
      <c r="BL260" s="185"/>
      <c r="BM260" s="185"/>
      <c r="BN260" s="185"/>
      <c r="BO260" s="185"/>
      <c r="BP260" s="185"/>
      <c r="BQ260" s="185"/>
      <c r="BR260" s="185"/>
      <c r="BS260" s="185"/>
      <c r="BT260" s="185"/>
      <c r="BU260" s="185"/>
      <c r="BV260" s="185"/>
    </row>
    <row r="261" customFormat="false" ht="15.75" hidden="true" customHeight="true" outlineLevel="1" collapsed="false">
      <c r="A261" s="270"/>
      <c r="B261" s="275"/>
      <c r="C261" s="66"/>
      <c r="D261" s="203"/>
      <c r="E261" s="66"/>
      <c r="F261" s="66"/>
      <c r="G261" s="66"/>
      <c r="H261" s="66"/>
      <c r="I261" s="66"/>
      <c r="J261" s="66"/>
      <c r="K261" s="66"/>
      <c r="L261" s="66"/>
      <c r="M261" s="66"/>
      <c r="N261" s="66"/>
      <c r="O261" s="234"/>
      <c r="P261" s="66"/>
      <c r="Q261" s="66"/>
      <c r="R261" s="66"/>
      <c r="S261" s="66"/>
      <c r="T261" s="66"/>
      <c r="U261" s="66"/>
      <c r="V261" s="66"/>
      <c r="W261" s="66"/>
      <c r="X261" s="235"/>
      <c r="Y261" s="234"/>
      <c r="Z261" s="66"/>
      <c r="AA261" s="66"/>
      <c r="AB261" s="66"/>
      <c r="AC261" s="66"/>
      <c r="AD261" s="66"/>
      <c r="AE261" s="66"/>
      <c r="AF261" s="66"/>
      <c r="AG261" s="66"/>
      <c r="AH261" s="235"/>
      <c r="AI261" s="234"/>
      <c r="AJ261" s="66"/>
      <c r="AK261" s="66"/>
      <c r="AL261" s="66"/>
      <c r="AM261" s="66"/>
      <c r="AN261" s="66"/>
      <c r="AO261" s="66"/>
      <c r="AP261" s="66"/>
      <c r="AQ261" s="66"/>
      <c r="AR261" s="235"/>
      <c r="AS261" s="234"/>
      <c r="AT261" s="66"/>
      <c r="AU261" s="66"/>
      <c r="AV261" s="66"/>
      <c r="AW261" s="66"/>
      <c r="AX261" s="66"/>
      <c r="AY261" s="66"/>
      <c r="AZ261" s="66"/>
      <c r="BA261" s="66"/>
      <c r="BB261" s="235"/>
      <c r="BC261" s="0"/>
      <c r="BD261" s="0"/>
      <c r="BE261" s="0"/>
      <c r="BF261" s="0"/>
      <c r="BG261" s="0"/>
      <c r="BH261" s="0"/>
      <c r="BI261" s="0"/>
      <c r="BJ261" s="0"/>
      <c r="BK261" s="0"/>
      <c r="BL261" s="0"/>
      <c r="BM261" s="0"/>
      <c r="BN261" s="0"/>
      <c r="BO261" s="0"/>
      <c r="BP261" s="0"/>
      <c r="BQ261" s="0"/>
      <c r="BR261" s="0"/>
      <c r="BS261" s="0"/>
      <c r="BT261" s="0"/>
      <c r="BU261" s="0"/>
      <c r="BV261" s="0"/>
      <c r="BW261" s="0"/>
      <c r="BX261" s="0"/>
      <c r="BY261" s="0"/>
      <c r="BZ261" s="0"/>
      <c r="CA261" s="0"/>
      <c r="CB261" s="0"/>
      <c r="CC261" s="0"/>
      <c r="CD261" s="0"/>
      <c r="CE261" s="0"/>
      <c r="CF261" s="0"/>
      <c r="CG261" s="0"/>
      <c r="CH261" s="0"/>
      <c r="CI261" s="0"/>
      <c r="CJ261" s="0"/>
      <c r="CK261" s="0"/>
      <c r="CL261" s="0"/>
      <c r="CM261" s="0"/>
      <c r="CN261" s="0"/>
      <c r="CO261" s="0"/>
      <c r="CP261" s="0"/>
      <c r="CQ261" s="0"/>
      <c r="CR261" s="0"/>
      <c r="CS261" s="0"/>
      <c r="CT261" s="0"/>
      <c r="CU261" s="0"/>
      <c r="CV261" s="0"/>
      <c r="CW261" s="0"/>
      <c r="CX261" s="0"/>
      <c r="CY261" s="0"/>
      <c r="CZ261" s="0"/>
      <c r="DA261" s="0"/>
      <c r="DB261" s="0"/>
      <c r="DC261" s="0"/>
      <c r="DD261" s="0"/>
      <c r="DE261" s="0"/>
      <c r="DF261" s="0"/>
      <c r="DG261" s="0"/>
      <c r="DH261" s="0"/>
      <c r="DI261" s="0"/>
      <c r="DJ261" s="0"/>
      <c r="DK261" s="0"/>
      <c r="DL261" s="0"/>
      <c r="DM261" s="0"/>
      <c r="DN261" s="0"/>
      <c r="DO261" s="0"/>
      <c r="DP261" s="0"/>
      <c r="DQ261" s="0"/>
      <c r="DR261" s="0"/>
      <c r="DS261" s="0"/>
      <c r="DT261" s="0"/>
      <c r="DU261" s="0"/>
      <c r="DV261" s="0"/>
      <c r="DW261" s="0"/>
      <c r="DX261" s="0"/>
      <c r="DY261" s="0"/>
      <c r="DZ261" s="0"/>
      <c r="EA261" s="0"/>
      <c r="EB261" s="0"/>
      <c r="EC261" s="0"/>
      <c r="ED261" s="0"/>
      <c r="EE261" s="0"/>
      <c r="EF261" s="0"/>
      <c r="EG261" s="0"/>
      <c r="EH261" s="0"/>
      <c r="EI261" s="0"/>
      <c r="EJ261" s="0"/>
      <c r="EK261" s="0"/>
      <c r="EL261" s="0"/>
      <c r="EM261" s="0"/>
      <c r="EN261" s="0"/>
      <c r="EO261" s="0"/>
      <c r="EP261" s="0"/>
      <c r="EQ261" s="0"/>
      <c r="ER261" s="0"/>
      <c r="ES261" s="0"/>
      <c r="ET261" s="0"/>
      <c r="EU261" s="0"/>
      <c r="EV261" s="0"/>
      <c r="EW261" s="0"/>
      <c r="EX261" s="0"/>
      <c r="EY261" s="0"/>
      <c r="EZ261" s="0"/>
      <c r="FA261" s="0"/>
      <c r="FB261" s="0"/>
      <c r="FC261" s="0"/>
      <c r="FD261" s="0"/>
      <c r="FE261" s="0"/>
      <c r="FF261" s="0"/>
      <c r="FG261" s="0"/>
      <c r="FH261" s="0"/>
      <c r="FI261" s="0"/>
      <c r="FJ261" s="0"/>
      <c r="FK261" s="0"/>
      <c r="FL261" s="0"/>
      <c r="FM261" s="0"/>
      <c r="FN261" s="0"/>
      <c r="FO261" s="0"/>
      <c r="FP261" s="0"/>
      <c r="FQ261" s="0"/>
      <c r="FR261" s="0"/>
      <c r="FS261" s="0"/>
      <c r="FT261" s="0"/>
      <c r="FU261" s="0"/>
      <c r="FV261" s="0"/>
      <c r="FW261" s="0"/>
      <c r="FX261" s="0"/>
      <c r="FY261" s="0"/>
      <c r="FZ261" s="0"/>
      <c r="GA261" s="0"/>
      <c r="GB261" s="0"/>
      <c r="GC261" s="0"/>
      <c r="GD261" s="0"/>
      <c r="GE261" s="0"/>
      <c r="GF261" s="0"/>
      <c r="GG261" s="0"/>
      <c r="GH261" s="0"/>
      <c r="GI261" s="0"/>
      <c r="GJ261" s="0"/>
      <c r="GK261" s="0"/>
      <c r="GL261" s="0"/>
      <c r="GM261" s="0"/>
      <c r="GN261" s="0"/>
      <c r="GO261" s="0"/>
      <c r="GP261" s="0"/>
      <c r="GQ261" s="0"/>
      <c r="GR261" s="0"/>
      <c r="GS261" s="0"/>
      <c r="GT261" s="0"/>
      <c r="GU261" s="0"/>
      <c r="GV261" s="0"/>
      <c r="GW261" s="0"/>
      <c r="GX261" s="0"/>
      <c r="GY261" s="0"/>
      <c r="GZ261" s="0"/>
      <c r="HA261" s="0"/>
      <c r="HB261" s="0"/>
      <c r="HC261" s="0"/>
      <c r="HD261" s="0"/>
      <c r="HE261" s="0"/>
      <c r="HF261" s="0"/>
      <c r="HG261" s="0"/>
      <c r="HH261" s="0"/>
      <c r="HI261" s="0"/>
      <c r="HJ261" s="0"/>
      <c r="HK261" s="0"/>
      <c r="HL261" s="0"/>
      <c r="HM261" s="0"/>
      <c r="HN261" s="0"/>
      <c r="HO261" s="0"/>
      <c r="HP261" s="0"/>
      <c r="HQ261" s="0"/>
      <c r="HR261" s="0"/>
      <c r="HS261" s="0"/>
      <c r="HT261" s="0"/>
      <c r="HU261" s="0"/>
      <c r="HV261" s="0"/>
      <c r="HW261" s="0"/>
      <c r="HX261" s="0"/>
      <c r="HY261" s="0"/>
      <c r="HZ261" s="0"/>
      <c r="IA261" s="0"/>
      <c r="IB261" s="0"/>
      <c r="IC261" s="0"/>
      <c r="ID261" s="0"/>
      <c r="IE261" s="0"/>
      <c r="IF261" s="0"/>
      <c r="IG261" s="0"/>
      <c r="IH261" s="0"/>
      <c r="II261" s="0"/>
      <c r="IJ261" s="0"/>
      <c r="IK261" s="0"/>
      <c r="IL261" s="0"/>
      <c r="IM261" s="0"/>
      <c r="IN261" s="0"/>
      <c r="IO261" s="0"/>
      <c r="IP261" s="0"/>
      <c r="IQ261" s="0"/>
      <c r="IR261" s="0"/>
      <c r="IS261" s="0"/>
      <c r="IT261" s="0"/>
      <c r="IU261" s="0"/>
      <c r="IV261" s="0"/>
      <c r="IW261" s="0"/>
      <c r="IX261" s="0"/>
      <c r="IY261" s="0"/>
      <c r="IZ261" s="0"/>
      <c r="JA261" s="0"/>
      <c r="JB261" s="0"/>
      <c r="JC261" s="0"/>
      <c r="JD261" s="0"/>
      <c r="JE261" s="0"/>
      <c r="JF261" s="0"/>
      <c r="JG261" s="0"/>
      <c r="JH261" s="0"/>
      <c r="JI261" s="0"/>
      <c r="JJ261" s="0"/>
      <c r="JK261" s="0"/>
      <c r="JL261" s="0"/>
      <c r="JM261" s="0"/>
      <c r="JN261" s="0"/>
      <c r="JO261" s="0"/>
      <c r="JP261" s="0"/>
      <c r="JQ261" s="0"/>
      <c r="JR261" s="0"/>
      <c r="JS261" s="0"/>
      <c r="JT261" s="0"/>
      <c r="JU261" s="0"/>
      <c r="JV261" s="0"/>
      <c r="JW261" s="0"/>
      <c r="JX261" s="0"/>
      <c r="JY261" s="0"/>
      <c r="JZ261" s="0"/>
      <c r="KA261" s="0"/>
      <c r="KB261" s="0"/>
      <c r="KC261" s="0"/>
      <c r="KD261" s="0"/>
      <c r="KE261" s="0"/>
      <c r="KF261" s="0"/>
      <c r="KG261" s="0"/>
      <c r="KH261" s="0"/>
      <c r="KI261" s="0"/>
      <c r="KJ261" s="0"/>
      <c r="KK261" s="0"/>
      <c r="KL261" s="0"/>
      <c r="KM261" s="0"/>
      <c r="KN261" s="0"/>
      <c r="KO261" s="0"/>
      <c r="KP261" s="0"/>
      <c r="KQ261" s="0"/>
      <c r="KR261" s="0"/>
      <c r="KS261" s="0"/>
      <c r="KT261" s="0"/>
      <c r="KU261" s="0"/>
      <c r="KV261" s="0"/>
      <c r="KW261" s="0"/>
      <c r="KX261" s="0"/>
      <c r="KY261" s="0"/>
      <c r="KZ261" s="0"/>
      <c r="LA261" s="0"/>
      <c r="LB261" s="0"/>
      <c r="LC261" s="0"/>
      <c r="LD261" s="0"/>
      <c r="LE261" s="0"/>
      <c r="LF261" s="0"/>
      <c r="LG261" s="0"/>
      <c r="LH261" s="0"/>
      <c r="LI261" s="0"/>
      <c r="LJ261" s="0"/>
      <c r="LK261" s="0"/>
      <c r="LL261" s="0"/>
      <c r="LM261" s="0"/>
      <c r="LN261" s="0"/>
      <c r="LO261" s="0"/>
      <c r="LP261" s="0"/>
      <c r="LQ261" s="0"/>
      <c r="LR261" s="0"/>
      <c r="LS261" s="0"/>
      <c r="LT261" s="0"/>
      <c r="LU261" s="0"/>
      <c r="LV261" s="0"/>
      <c r="LW261" s="0"/>
      <c r="LX261" s="0"/>
      <c r="LY261" s="0"/>
      <c r="LZ261" s="0"/>
      <c r="MA261" s="0"/>
      <c r="MB261" s="0"/>
      <c r="MC261" s="0"/>
      <c r="MD261" s="0"/>
      <c r="ME261" s="0"/>
      <c r="MF261" s="0"/>
      <c r="MG261" s="0"/>
      <c r="MH261" s="0"/>
      <c r="MI261" s="0"/>
      <c r="MJ261" s="0"/>
      <c r="MK261" s="0"/>
      <c r="ML261" s="0"/>
      <c r="MM261" s="0"/>
      <c r="MN261" s="0"/>
      <c r="MO261" s="0"/>
      <c r="MP261" s="0"/>
      <c r="MQ261" s="0"/>
      <c r="MR261" s="0"/>
      <c r="MS261" s="0"/>
      <c r="MT261" s="0"/>
      <c r="MU261" s="0"/>
      <c r="MV261" s="0"/>
      <c r="MW261" s="0"/>
      <c r="MX261" s="0"/>
      <c r="MY261" s="0"/>
      <c r="MZ261" s="0"/>
      <c r="NA261" s="0"/>
      <c r="NB261" s="0"/>
      <c r="NC261" s="0"/>
      <c r="ND261" s="0"/>
      <c r="NE261" s="0"/>
      <c r="NF261" s="0"/>
      <c r="NG261" s="0"/>
      <c r="NH261" s="0"/>
      <c r="NI261" s="0"/>
      <c r="NJ261" s="0"/>
      <c r="NK261" s="0"/>
      <c r="NL261" s="0"/>
      <c r="NM261" s="0"/>
      <c r="NN261" s="0"/>
      <c r="NO261" s="0"/>
      <c r="NP261" s="0"/>
      <c r="NQ261" s="0"/>
      <c r="NR261" s="0"/>
      <c r="NS261" s="0"/>
      <c r="NT261" s="0"/>
      <c r="NU261" s="0"/>
      <c r="NV261" s="0"/>
      <c r="NW261" s="0"/>
      <c r="NX261" s="0"/>
      <c r="NY261" s="0"/>
      <c r="NZ261" s="0"/>
      <c r="OA261" s="0"/>
      <c r="OB261" s="0"/>
      <c r="OC261" s="0"/>
      <c r="OD261" s="0"/>
      <c r="OE261" s="0"/>
      <c r="OF261" s="0"/>
      <c r="OG261" s="0"/>
      <c r="OH261" s="0"/>
      <c r="OI261" s="0"/>
      <c r="OJ261" s="0"/>
      <c r="OK261" s="0"/>
      <c r="OL261" s="0"/>
      <c r="OM261" s="0"/>
      <c r="ON261" s="0"/>
      <c r="OO261" s="0"/>
      <c r="OP261" s="0"/>
      <c r="OQ261" s="0"/>
      <c r="OR261" s="0"/>
      <c r="OS261" s="0"/>
      <c r="OT261" s="0"/>
      <c r="OU261" s="0"/>
      <c r="OV261" s="0"/>
      <c r="OW261" s="0"/>
      <c r="OX261" s="0"/>
      <c r="OY261" s="0"/>
      <c r="OZ261" s="0"/>
      <c r="PA261" s="0"/>
      <c r="PB261" s="0"/>
      <c r="PC261" s="0"/>
      <c r="PD261" s="0"/>
      <c r="PE261" s="0"/>
      <c r="PF261" s="0"/>
      <c r="PG261" s="0"/>
      <c r="PH261" s="0"/>
      <c r="PI261" s="0"/>
      <c r="PJ261" s="0"/>
      <c r="PK261" s="0"/>
      <c r="PL261" s="0"/>
      <c r="PM261" s="0"/>
      <c r="PN261" s="0"/>
      <c r="PO261" s="0"/>
      <c r="PP261" s="0"/>
      <c r="PQ261" s="0"/>
      <c r="PR261" s="0"/>
      <c r="PS261" s="0"/>
      <c r="PT261" s="0"/>
      <c r="PU261" s="0"/>
      <c r="PV261" s="0"/>
      <c r="PW261" s="0"/>
      <c r="PX261" s="0"/>
      <c r="PY261" s="0"/>
      <c r="PZ261" s="0"/>
      <c r="QA261" s="0"/>
      <c r="QB261" s="0"/>
      <c r="QC261" s="0"/>
      <c r="QD261" s="0"/>
      <c r="QE261" s="0"/>
      <c r="QF261" s="0"/>
      <c r="QG261" s="0"/>
      <c r="QH261" s="0"/>
      <c r="QI261" s="0"/>
      <c r="QJ261" s="0"/>
      <c r="QK261" s="0"/>
      <c r="QL261" s="0"/>
      <c r="QM261" s="0"/>
      <c r="QN261" s="0"/>
      <c r="QO261" s="0"/>
      <c r="QP261" s="0"/>
      <c r="QQ261" s="0"/>
      <c r="QR261" s="0"/>
      <c r="QS261" s="0"/>
      <c r="QT261" s="0"/>
      <c r="QU261" s="0"/>
      <c r="QV261" s="0"/>
      <c r="QW261" s="0"/>
      <c r="QX261" s="0"/>
      <c r="QY261" s="0"/>
      <c r="QZ261" s="0"/>
      <c r="RA261" s="0"/>
      <c r="RB261" s="0"/>
      <c r="RC261" s="0"/>
      <c r="RD261" s="0"/>
      <c r="RE261" s="0"/>
      <c r="RF261" s="0"/>
      <c r="RG261" s="0"/>
      <c r="RH261" s="0"/>
      <c r="RI261" s="0"/>
      <c r="RJ261" s="0"/>
      <c r="RK261" s="0"/>
      <c r="RL261" s="0"/>
      <c r="RM261" s="0"/>
      <c r="RN261" s="0"/>
      <c r="RO261" s="0"/>
      <c r="RP261" s="0"/>
      <c r="RQ261" s="0"/>
      <c r="RR261" s="0"/>
      <c r="RS261" s="0"/>
      <c r="RT261" s="0"/>
      <c r="RU261" s="0"/>
      <c r="RV261" s="0"/>
      <c r="RW261" s="0"/>
      <c r="RX261" s="0"/>
      <c r="RY261" s="0"/>
      <c r="RZ261" s="0"/>
      <c r="SA261" s="0"/>
      <c r="SB261" s="0"/>
      <c r="SC261" s="0"/>
      <c r="SD261" s="0"/>
      <c r="SE261" s="0"/>
      <c r="SF261" s="0"/>
      <c r="SG261" s="0"/>
      <c r="SH261" s="0"/>
      <c r="SI261" s="0"/>
      <c r="SJ261" s="0"/>
      <c r="SK261" s="0"/>
      <c r="SL261" s="0"/>
      <c r="SM261" s="0"/>
      <c r="SN261" s="0"/>
      <c r="SO261" s="0"/>
      <c r="SP261" s="0"/>
      <c r="SQ261" s="0"/>
      <c r="SR261" s="0"/>
      <c r="SS261" s="0"/>
      <c r="ST261" s="0"/>
      <c r="SU261" s="0"/>
      <c r="SV261" s="0"/>
      <c r="SW261" s="0"/>
      <c r="SX261" s="0"/>
      <c r="SY261" s="0"/>
      <c r="SZ261" s="0"/>
      <c r="TA261" s="0"/>
      <c r="TB261" s="0"/>
      <c r="TC261" s="0"/>
      <c r="TD261" s="0"/>
      <c r="TE261" s="0"/>
      <c r="TF261" s="0"/>
      <c r="TG261" s="0"/>
      <c r="TH261" s="0"/>
      <c r="TI261" s="0"/>
      <c r="TJ261" s="0"/>
      <c r="TK261" s="0"/>
      <c r="TL261" s="0"/>
      <c r="TM261" s="0"/>
      <c r="TN261" s="0"/>
      <c r="TO261" s="0"/>
      <c r="TP261" s="0"/>
      <c r="TQ261" s="0"/>
      <c r="TR261" s="0"/>
      <c r="TS261" s="0"/>
      <c r="TT261" s="0"/>
      <c r="TU261" s="0"/>
      <c r="TV261" s="0"/>
      <c r="TW261" s="0"/>
      <c r="TX261" s="0"/>
      <c r="TY261" s="0"/>
      <c r="TZ261" s="0"/>
      <c r="UA261" s="0"/>
      <c r="UB261" s="0"/>
      <c r="UC261" s="0"/>
      <c r="UD261" s="0"/>
      <c r="UE261" s="0"/>
      <c r="UF261" s="0"/>
      <c r="UG261" s="0"/>
      <c r="UH261" s="0"/>
      <c r="UI261" s="0"/>
      <c r="UJ261" s="0"/>
      <c r="UK261" s="0"/>
      <c r="UL261" s="0"/>
      <c r="UM261" s="0"/>
      <c r="UN261" s="0"/>
      <c r="UO261" s="0"/>
      <c r="UP261" s="0"/>
      <c r="UQ261" s="0"/>
      <c r="UR261" s="0"/>
      <c r="US261" s="0"/>
      <c r="UT261" s="0"/>
      <c r="UU261" s="0"/>
      <c r="UV261" s="0"/>
      <c r="UW261" s="0"/>
      <c r="UX261" s="0"/>
      <c r="UY261" s="0"/>
      <c r="UZ261" s="0"/>
      <c r="VA261" s="0"/>
      <c r="VB261" s="0"/>
      <c r="VC261" s="0"/>
      <c r="VD261" s="0"/>
      <c r="VE261" s="0"/>
      <c r="VF261" s="0"/>
      <c r="VG261" s="0"/>
      <c r="VH261" s="0"/>
      <c r="VI261" s="0"/>
      <c r="VJ261" s="0"/>
      <c r="VK261" s="0"/>
      <c r="VL261" s="0"/>
      <c r="VM261" s="0"/>
      <c r="VN261" s="0"/>
      <c r="VO261" s="0"/>
      <c r="VP261" s="0"/>
      <c r="VQ261" s="0"/>
      <c r="VR261" s="0"/>
      <c r="VS261" s="0"/>
      <c r="VT261" s="0"/>
      <c r="VU261" s="0"/>
      <c r="VV261" s="0"/>
      <c r="VW261" s="0"/>
      <c r="VX261" s="0"/>
      <c r="VY261" s="0"/>
      <c r="VZ261" s="0"/>
      <c r="WA261" s="0"/>
      <c r="WB261" s="0"/>
      <c r="WC261" s="0"/>
      <c r="WD261" s="0"/>
      <c r="WE261" s="0"/>
      <c r="WF261" s="0"/>
      <c r="WG261" s="0"/>
      <c r="WH261" s="0"/>
      <c r="WI261" s="0"/>
      <c r="WJ261" s="0"/>
      <c r="WK261" s="0"/>
      <c r="WL261" s="0"/>
      <c r="WM261" s="0"/>
      <c r="WN261" s="0"/>
      <c r="WO261" s="0"/>
      <c r="WP261" s="0"/>
      <c r="WQ261" s="0"/>
      <c r="WR261" s="0"/>
      <c r="WS261" s="0"/>
      <c r="WT261" s="0"/>
      <c r="WU261" s="0"/>
      <c r="WV261" s="0"/>
      <c r="WW261" s="0"/>
      <c r="WX261" s="0"/>
      <c r="WY261" s="0"/>
      <c r="WZ261" s="0"/>
      <c r="XA261" s="0"/>
      <c r="XB261" s="0"/>
      <c r="XC261" s="0"/>
      <c r="XD261" s="0"/>
      <c r="XE261" s="0"/>
      <c r="XF261" s="0"/>
      <c r="XG261" s="0"/>
      <c r="XH261" s="0"/>
      <c r="XI261" s="0"/>
      <c r="XJ261" s="0"/>
      <c r="XK261" s="0"/>
      <c r="XL261" s="0"/>
      <c r="XM261" s="0"/>
      <c r="XN261" s="0"/>
      <c r="XO261" s="0"/>
      <c r="XP261" s="0"/>
      <c r="XQ261" s="0"/>
      <c r="XR261" s="0"/>
      <c r="XS261" s="0"/>
      <c r="XT261" s="0"/>
      <c r="XU261" s="0"/>
      <c r="XV261" s="0"/>
      <c r="XW261" s="0"/>
      <c r="XX261" s="0"/>
      <c r="XY261" s="0"/>
      <c r="XZ261" s="0"/>
      <c r="YA261" s="0"/>
      <c r="YB261" s="0"/>
      <c r="YC261" s="0"/>
      <c r="YD261" s="0"/>
      <c r="YE261" s="0"/>
      <c r="YF261" s="0"/>
      <c r="YG261" s="0"/>
      <c r="YH261" s="0"/>
      <c r="YI261" s="0"/>
      <c r="YJ261" s="0"/>
      <c r="YK261" s="0"/>
      <c r="YL261" s="0"/>
      <c r="YM261" s="0"/>
      <c r="YN261" s="0"/>
      <c r="YO261" s="0"/>
      <c r="YP261" s="0"/>
      <c r="YQ261" s="0"/>
      <c r="YR261" s="0"/>
      <c r="YS261" s="0"/>
      <c r="YT261" s="0"/>
      <c r="YU261" s="0"/>
      <c r="YV261" s="0"/>
      <c r="YW261" s="0"/>
      <c r="YX261" s="0"/>
      <c r="YY261" s="0"/>
      <c r="YZ261" s="0"/>
      <c r="ZA261" s="0"/>
      <c r="ZB261" s="0"/>
      <c r="ZC261" s="0"/>
      <c r="ZD261" s="0"/>
      <c r="ZE261" s="0"/>
      <c r="ZF261" s="0"/>
      <c r="ZG261" s="0"/>
      <c r="ZH261" s="0"/>
      <c r="ZI261" s="0"/>
      <c r="ZJ261" s="0"/>
      <c r="ZK261" s="0"/>
      <c r="ZL261" s="0"/>
      <c r="ZM261" s="0"/>
      <c r="ZN261" s="0"/>
      <c r="ZO261" s="0"/>
      <c r="ZP261" s="0"/>
      <c r="ZQ261" s="0"/>
      <c r="ZR261" s="0"/>
      <c r="ZS261" s="0"/>
      <c r="ZT261" s="0"/>
      <c r="ZU261" s="0"/>
      <c r="ZV261" s="0"/>
      <c r="ZW261" s="0"/>
      <c r="ZX261" s="0"/>
      <c r="ZY261" s="0"/>
      <c r="ZZ261" s="0"/>
      <c r="AAA261" s="0"/>
      <c r="AAB261" s="0"/>
      <c r="AAC261" s="0"/>
      <c r="AAD261" s="0"/>
      <c r="AAE261" s="0"/>
      <c r="AAF261" s="0"/>
      <c r="AAG261" s="0"/>
      <c r="AAH261" s="0"/>
      <c r="AAI261" s="0"/>
      <c r="AAJ261" s="0"/>
      <c r="AAK261" s="0"/>
      <c r="AAL261" s="0"/>
      <c r="AAM261" s="0"/>
      <c r="AAN261" s="0"/>
      <c r="AAO261" s="0"/>
      <c r="AAP261" s="0"/>
      <c r="AAQ261" s="0"/>
      <c r="AAR261" s="0"/>
      <c r="AAS261" s="0"/>
      <c r="AAT261" s="0"/>
      <c r="AAU261" s="0"/>
      <c r="AAV261" s="0"/>
      <c r="AAW261" s="0"/>
      <c r="AAX261" s="0"/>
      <c r="AAY261" s="0"/>
      <c r="AAZ261" s="0"/>
      <c r="ABA261" s="0"/>
      <c r="ABB261" s="0"/>
      <c r="ABC261" s="0"/>
      <c r="ABD261" s="0"/>
      <c r="ABE261" s="0"/>
      <c r="ABF261" s="0"/>
      <c r="ABG261" s="0"/>
      <c r="ABH261" s="0"/>
      <c r="ABI261" s="0"/>
      <c r="ABJ261" s="0"/>
      <c r="ABK261" s="0"/>
      <c r="ABL261" s="0"/>
      <c r="ABM261" s="0"/>
      <c r="ABN261" s="0"/>
      <c r="ABO261" s="0"/>
      <c r="ABP261" s="0"/>
      <c r="ABQ261" s="0"/>
      <c r="ABR261" s="0"/>
      <c r="ABS261" s="0"/>
      <c r="ABT261" s="0"/>
      <c r="ABU261" s="0"/>
      <c r="ABV261" s="0"/>
      <c r="ABW261" s="0"/>
      <c r="ABX261" s="0"/>
      <c r="ABY261" s="0"/>
      <c r="ABZ261" s="0"/>
      <c r="ACA261" s="0"/>
      <c r="ACB261" s="0"/>
      <c r="ACC261" s="0"/>
      <c r="ACD261" s="0"/>
      <c r="ACE261" s="0"/>
      <c r="ACF261" s="0"/>
      <c r="ACG261" s="0"/>
      <c r="ACH261" s="0"/>
      <c r="ACI261" s="0"/>
      <c r="ACJ261" s="0"/>
      <c r="ACK261" s="0"/>
      <c r="ACL261" s="0"/>
      <c r="ACM261" s="0"/>
      <c r="ACN261" s="0"/>
      <c r="ACO261" s="0"/>
      <c r="ACP261" s="0"/>
      <c r="ACQ261" s="0"/>
      <c r="ACR261" s="0"/>
      <c r="ACS261" s="0"/>
      <c r="ACT261" s="0"/>
      <c r="ACU261" s="0"/>
      <c r="ACV261" s="0"/>
      <c r="ACW261" s="0"/>
      <c r="ACX261" s="0"/>
      <c r="ACY261" s="0"/>
      <c r="ACZ261" s="0"/>
      <c r="ADA261" s="0"/>
      <c r="ADB261" s="0"/>
      <c r="ADC261" s="0"/>
      <c r="ADD261" s="0"/>
      <c r="ADE261" s="0"/>
      <c r="ADF261" s="0"/>
      <c r="ADG261" s="0"/>
      <c r="ADH261" s="0"/>
      <c r="ADI261" s="0"/>
      <c r="ADJ261" s="0"/>
      <c r="ADK261" s="0"/>
      <c r="ADL261" s="0"/>
      <c r="ADM261" s="0"/>
      <c r="ADN261" s="0"/>
      <c r="ADO261" s="0"/>
      <c r="ADP261" s="0"/>
      <c r="ADQ261" s="0"/>
      <c r="ADR261" s="0"/>
      <c r="ADS261" s="0"/>
      <c r="ADT261" s="0"/>
      <c r="ADU261" s="0"/>
      <c r="ADV261" s="0"/>
      <c r="ADW261" s="0"/>
      <c r="ADX261" s="0"/>
      <c r="ADY261" s="0"/>
      <c r="ADZ261" s="0"/>
      <c r="AEA261" s="0"/>
      <c r="AEB261" s="0"/>
      <c r="AEC261" s="0"/>
      <c r="AED261" s="0"/>
      <c r="AEE261" s="0"/>
      <c r="AEF261" s="0"/>
      <c r="AEG261" s="0"/>
      <c r="AEH261" s="0"/>
      <c r="AEI261" s="0"/>
      <c r="AEJ261" s="0"/>
      <c r="AEK261" s="0"/>
      <c r="AEL261" s="0"/>
      <c r="AEM261" s="0"/>
      <c r="AEN261" s="0"/>
      <c r="AEO261" s="0"/>
      <c r="AEP261" s="0"/>
      <c r="AEQ261" s="0"/>
      <c r="AER261" s="0"/>
      <c r="AES261" s="0"/>
      <c r="AET261" s="0"/>
      <c r="AEU261" s="0"/>
      <c r="AEV261" s="0"/>
      <c r="AEW261" s="0"/>
      <c r="AEX261" s="0"/>
      <c r="AEY261" s="0"/>
      <c r="AEZ261" s="0"/>
      <c r="AFA261" s="0"/>
      <c r="AFB261" s="0"/>
      <c r="AFC261" s="0"/>
      <c r="AFD261" s="0"/>
      <c r="AFE261" s="0"/>
      <c r="AFF261" s="0"/>
      <c r="AFG261" s="0"/>
      <c r="AFH261" s="0"/>
      <c r="AFI261" s="0"/>
      <c r="AFJ261" s="0"/>
      <c r="AFK261" s="0"/>
      <c r="AFL261" s="0"/>
      <c r="AFM261" s="0"/>
      <c r="AFN261" s="0"/>
      <c r="AFO261" s="0"/>
      <c r="AFP261" s="0"/>
      <c r="AFQ261" s="0"/>
      <c r="AFR261" s="0"/>
      <c r="AFS261" s="0"/>
      <c r="AFT261" s="0"/>
      <c r="AFU261" s="0"/>
      <c r="AFV261" s="0"/>
      <c r="AFW261" s="0"/>
      <c r="AFX261" s="0"/>
      <c r="AFY261" s="0"/>
      <c r="AFZ261" s="0"/>
      <c r="AGA261" s="0"/>
      <c r="AGB261" s="0"/>
      <c r="AGC261" s="0"/>
      <c r="AGD261" s="0"/>
      <c r="AGE261" s="0"/>
      <c r="AGF261" s="0"/>
      <c r="AGG261" s="0"/>
      <c r="AGH261" s="0"/>
      <c r="AGI261" s="0"/>
      <c r="AGJ261" s="0"/>
      <c r="AGK261" s="0"/>
      <c r="AGL261" s="0"/>
      <c r="AGM261" s="0"/>
      <c r="AGN261" s="0"/>
      <c r="AGO261" s="0"/>
      <c r="AGP261" s="0"/>
      <c r="AGQ261" s="0"/>
      <c r="AGR261" s="0"/>
      <c r="AGS261" s="0"/>
      <c r="AGT261" s="0"/>
      <c r="AGU261" s="0"/>
      <c r="AGV261" s="0"/>
      <c r="AGW261" s="0"/>
      <c r="AGX261" s="0"/>
      <c r="AGY261" s="0"/>
      <c r="AGZ261" s="0"/>
      <c r="AHA261" s="0"/>
      <c r="AHB261" s="0"/>
      <c r="AHC261" s="0"/>
      <c r="AHD261" s="0"/>
      <c r="AHE261" s="0"/>
      <c r="AHF261" s="0"/>
      <c r="AHG261" s="0"/>
      <c r="AHH261" s="0"/>
      <c r="AHI261" s="0"/>
      <c r="AHJ261" s="0"/>
      <c r="AHK261" s="0"/>
      <c r="AHL261" s="0"/>
      <c r="AHM261" s="0"/>
      <c r="AHN261" s="0"/>
      <c r="AHO261" s="0"/>
      <c r="AHP261" s="0"/>
      <c r="AHQ261" s="0"/>
      <c r="AHR261" s="0"/>
      <c r="AHS261" s="0"/>
      <c r="AHT261" s="0"/>
      <c r="AHU261" s="0"/>
      <c r="AHV261" s="0"/>
      <c r="AHW261" s="0"/>
      <c r="AHX261" s="0"/>
      <c r="AHY261" s="0"/>
      <c r="AHZ261" s="0"/>
      <c r="AIA261" s="0"/>
      <c r="AIB261" s="0"/>
      <c r="AIC261" s="0"/>
      <c r="AID261" s="0"/>
      <c r="AIE261" s="0"/>
      <c r="AIF261" s="0"/>
      <c r="AIG261" s="0"/>
      <c r="AIH261" s="0"/>
      <c r="AII261" s="0"/>
      <c r="AIJ261" s="0"/>
      <c r="AIK261" s="0"/>
      <c r="AIL261" s="0"/>
      <c r="AIM261" s="0"/>
      <c r="AIN261" s="0"/>
      <c r="AIO261" s="0"/>
      <c r="AIP261" s="0"/>
      <c r="AIQ261" s="0"/>
      <c r="AIR261" s="0"/>
      <c r="AIS261" s="0"/>
      <c r="AIT261" s="0"/>
      <c r="AIU261" s="0"/>
      <c r="AIV261" s="0"/>
      <c r="AIW261" s="0"/>
      <c r="AIX261" s="0"/>
      <c r="AIY261" s="0"/>
      <c r="AIZ261" s="0"/>
      <c r="AJA261" s="0"/>
      <c r="AJB261" s="0"/>
      <c r="AJC261" s="0"/>
      <c r="AJD261" s="0"/>
      <c r="AJE261" s="0"/>
      <c r="AJF261" s="0"/>
      <c r="AJG261" s="0"/>
      <c r="AJH261" s="0"/>
      <c r="AJI261" s="0"/>
      <c r="AJJ261" s="0"/>
      <c r="AJK261" s="0"/>
      <c r="AJL261" s="0"/>
      <c r="AJM261" s="0"/>
      <c r="AJN261" s="0"/>
      <c r="AJO261" s="0"/>
      <c r="AJP261" s="0"/>
      <c r="AJQ261" s="0"/>
      <c r="AJR261" s="0"/>
      <c r="AJS261" s="0"/>
      <c r="AJT261" s="0"/>
      <c r="AJU261" s="0"/>
      <c r="AJV261" s="0"/>
      <c r="AJW261" s="0"/>
      <c r="AJX261" s="0"/>
      <c r="AJY261" s="0"/>
      <c r="AJZ261" s="0"/>
      <c r="AKA261" s="0"/>
      <c r="AKB261" s="0"/>
      <c r="AKC261" s="0"/>
      <c r="AKD261" s="0"/>
      <c r="AKE261" s="0"/>
      <c r="AKF261" s="0"/>
      <c r="AKG261" s="0"/>
      <c r="AKH261" s="0"/>
      <c r="AKI261" s="0"/>
      <c r="AKJ261" s="0"/>
      <c r="AKK261" s="0"/>
      <c r="AKL261" s="0"/>
      <c r="AKM261" s="0"/>
      <c r="AKN261" s="0"/>
      <c r="AKO261" s="0"/>
      <c r="AKP261" s="0"/>
      <c r="AKQ261" s="0"/>
      <c r="AKR261" s="0"/>
      <c r="AKS261" s="0"/>
      <c r="AKT261" s="0"/>
      <c r="AKU261" s="0"/>
      <c r="AKV261" s="0"/>
      <c r="AKW261" s="0"/>
      <c r="AKX261" s="0"/>
      <c r="AKY261" s="0"/>
      <c r="AKZ261" s="0"/>
      <c r="ALA261" s="0"/>
      <c r="ALB261" s="0"/>
      <c r="ALC261" s="0"/>
      <c r="ALD261" s="0"/>
      <c r="ALE261" s="0"/>
      <c r="ALF261" s="0"/>
      <c r="ALG261" s="0"/>
      <c r="ALH261" s="0"/>
      <c r="ALI261" s="0"/>
      <c r="ALJ261" s="0"/>
      <c r="ALK261" s="0"/>
      <c r="ALL261" s="0"/>
      <c r="ALM261" s="0"/>
      <c r="ALN261" s="0"/>
      <c r="ALO261" s="0"/>
      <c r="ALP261" s="0"/>
      <c r="ALQ261" s="0"/>
      <c r="ALR261" s="0"/>
      <c r="ALS261" s="0"/>
      <c r="ALT261" s="0"/>
      <c r="ALU261" s="0"/>
      <c r="ALV261" s="0"/>
      <c r="ALW261" s="0"/>
      <c r="ALX261" s="0"/>
      <c r="ALY261" s="0"/>
      <c r="ALZ261" s="0"/>
      <c r="AMA261" s="0"/>
      <c r="AMB261" s="0"/>
      <c r="AMC261" s="0"/>
      <c r="AMD261" s="0"/>
      <c r="AME261" s="0"/>
      <c r="AMF261" s="0"/>
      <c r="AMG261" s="0"/>
      <c r="AMH261" s="0"/>
      <c r="AMI261" s="0"/>
      <c r="AMJ261" s="0"/>
    </row>
    <row r="262" s="258" customFormat="true" ht="15.75" hidden="true" customHeight="true" outlineLevel="1" collapsed="false">
      <c r="A262" s="270"/>
      <c r="B262" s="279"/>
      <c r="C262" s="210"/>
      <c r="D262" s="210"/>
      <c r="E262" s="210"/>
      <c r="F262" s="210"/>
      <c r="G262" s="210"/>
      <c r="H262" s="210"/>
      <c r="I262" s="210"/>
      <c r="J262" s="210"/>
      <c r="K262" s="210"/>
      <c r="L262" s="210"/>
      <c r="M262" s="210"/>
      <c r="N262" s="210"/>
      <c r="O262" s="232"/>
      <c r="P262" s="210"/>
      <c r="Q262" s="210"/>
      <c r="R262" s="210"/>
      <c r="S262" s="210"/>
      <c r="T262" s="210"/>
      <c r="U262" s="210"/>
      <c r="V262" s="210"/>
      <c r="W262" s="210"/>
      <c r="X262" s="233"/>
      <c r="Y262" s="232"/>
      <c r="Z262" s="210"/>
      <c r="AA262" s="210"/>
      <c r="AB262" s="210"/>
      <c r="AC262" s="210"/>
      <c r="AD262" s="210"/>
      <c r="AE262" s="210"/>
      <c r="AF262" s="210"/>
      <c r="AG262" s="210"/>
      <c r="AH262" s="233"/>
      <c r="AI262" s="232"/>
      <c r="AJ262" s="210"/>
      <c r="AK262" s="210"/>
      <c r="AL262" s="210"/>
      <c r="AM262" s="210"/>
      <c r="AN262" s="210"/>
      <c r="AO262" s="210"/>
      <c r="AP262" s="210"/>
      <c r="AQ262" s="210"/>
      <c r="AR262" s="233"/>
      <c r="AS262" s="232"/>
      <c r="AT262" s="210"/>
      <c r="AU262" s="210"/>
      <c r="AV262" s="210"/>
      <c r="AW262" s="210"/>
      <c r="AX262" s="210"/>
      <c r="AY262" s="210"/>
      <c r="AZ262" s="210"/>
      <c r="BA262" s="210"/>
      <c r="BB262" s="233"/>
      <c r="BC262" s="185"/>
      <c r="BD262" s="185"/>
      <c r="BE262" s="185"/>
      <c r="BF262" s="185"/>
      <c r="BG262" s="185"/>
      <c r="BH262" s="185"/>
      <c r="BI262" s="185"/>
      <c r="BJ262" s="185"/>
      <c r="BK262" s="185"/>
      <c r="BL262" s="185"/>
      <c r="BM262" s="185"/>
      <c r="BN262" s="185"/>
      <c r="BO262" s="185"/>
      <c r="BP262" s="185"/>
      <c r="BQ262" s="185"/>
      <c r="BR262" s="185"/>
      <c r="BS262" s="185"/>
      <c r="BT262" s="185"/>
      <c r="BU262" s="185"/>
      <c r="BV262" s="185"/>
    </row>
    <row r="263" customFormat="false" ht="15.75" hidden="true" customHeight="true" outlineLevel="1" collapsed="false">
      <c r="A263" s="270"/>
      <c r="B263" s="275"/>
      <c r="C263" s="236"/>
      <c r="D263" s="66"/>
      <c r="E263" s="66"/>
      <c r="F263" s="66"/>
      <c r="G263" s="66"/>
      <c r="H263" s="66"/>
      <c r="I263" s="66"/>
      <c r="J263" s="66"/>
      <c r="K263" s="66"/>
      <c r="L263" s="66"/>
      <c r="M263" s="66"/>
      <c r="N263" s="66"/>
      <c r="O263" s="234"/>
      <c r="P263" s="66"/>
      <c r="Q263" s="66"/>
      <c r="R263" s="66"/>
      <c r="S263" s="66"/>
      <c r="T263" s="66"/>
      <c r="U263" s="66"/>
      <c r="V263" s="66"/>
      <c r="W263" s="66"/>
      <c r="X263" s="235"/>
      <c r="Y263" s="234"/>
      <c r="Z263" s="66"/>
      <c r="AA263" s="66"/>
      <c r="AB263" s="66"/>
      <c r="AC263" s="66"/>
      <c r="AD263" s="66"/>
      <c r="AE263" s="66"/>
      <c r="AF263" s="66"/>
      <c r="AG263" s="66"/>
      <c r="AH263" s="235"/>
      <c r="AI263" s="234"/>
      <c r="AJ263" s="66"/>
      <c r="AK263" s="66"/>
      <c r="AL263" s="66"/>
      <c r="AM263" s="66"/>
      <c r="AN263" s="66"/>
      <c r="AO263" s="66"/>
      <c r="AP263" s="66"/>
      <c r="AQ263" s="66"/>
      <c r="AR263" s="235"/>
      <c r="AS263" s="234"/>
      <c r="AT263" s="66"/>
      <c r="AU263" s="66"/>
      <c r="AV263" s="66"/>
      <c r="AW263" s="66"/>
      <c r="AX263" s="66"/>
      <c r="AY263" s="66"/>
      <c r="AZ263" s="66"/>
      <c r="BA263" s="66"/>
      <c r="BB263" s="235"/>
      <c r="BC263" s="0"/>
      <c r="BD263" s="0"/>
      <c r="BE263" s="0"/>
      <c r="BF263" s="0"/>
      <c r="BG263" s="0"/>
      <c r="BH263" s="0"/>
      <c r="BI263" s="0"/>
      <c r="BJ263" s="0"/>
      <c r="BK263" s="0"/>
      <c r="BL263" s="0"/>
      <c r="BM263" s="0"/>
      <c r="BN263" s="0"/>
      <c r="BO263" s="0"/>
      <c r="BP263" s="0"/>
      <c r="BQ263" s="0"/>
      <c r="BR263" s="0"/>
      <c r="BS263" s="0"/>
      <c r="BT263" s="0"/>
      <c r="BU263" s="0"/>
      <c r="BV263" s="0"/>
      <c r="BW263" s="0"/>
      <c r="BX263" s="0"/>
      <c r="BY263" s="0"/>
      <c r="BZ263" s="0"/>
      <c r="CA263" s="0"/>
      <c r="CB263" s="0"/>
      <c r="CC263" s="0"/>
      <c r="CD263" s="0"/>
      <c r="CE263" s="0"/>
      <c r="CF263" s="0"/>
      <c r="CG263" s="0"/>
      <c r="CH263" s="0"/>
      <c r="CI263" s="0"/>
      <c r="CJ263" s="0"/>
      <c r="CK263" s="0"/>
      <c r="CL263" s="0"/>
      <c r="CM263" s="0"/>
      <c r="CN263" s="0"/>
      <c r="CO263" s="0"/>
      <c r="CP263" s="0"/>
      <c r="CQ263" s="0"/>
      <c r="CR263" s="0"/>
      <c r="CS263" s="0"/>
      <c r="CT263" s="0"/>
      <c r="CU263" s="0"/>
      <c r="CV263" s="0"/>
      <c r="CW263" s="0"/>
      <c r="CX263" s="0"/>
      <c r="CY263" s="0"/>
      <c r="CZ263" s="0"/>
      <c r="DA263" s="0"/>
      <c r="DB263" s="0"/>
      <c r="DC263" s="0"/>
      <c r="DD263" s="0"/>
      <c r="DE263" s="0"/>
      <c r="DF263" s="0"/>
      <c r="DG263" s="0"/>
      <c r="DH263" s="0"/>
      <c r="DI263" s="0"/>
      <c r="DJ263" s="0"/>
      <c r="DK263" s="0"/>
      <c r="DL263" s="0"/>
      <c r="DM263" s="0"/>
      <c r="DN263" s="0"/>
      <c r="DO263" s="0"/>
      <c r="DP263" s="0"/>
      <c r="DQ263" s="0"/>
      <c r="DR263" s="0"/>
      <c r="DS263" s="0"/>
      <c r="DT263" s="0"/>
      <c r="DU263" s="0"/>
      <c r="DV263" s="0"/>
      <c r="DW263" s="0"/>
      <c r="DX263" s="0"/>
      <c r="DY263" s="0"/>
      <c r="DZ263" s="0"/>
      <c r="EA263" s="0"/>
      <c r="EB263" s="0"/>
      <c r="EC263" s="0"/>
      <c r="ED263" s="0"/>
      <c r="EE263" s="0"/>
      <c r="EF263" s="0"/>
      <c r="EG263" s="0"/>
      <c r="EH263" s="0"/>
      <c r="EI263" s="0"/>
      <c r="EJ263" s="0"/>
      <c r="EK263" s="0"/>
      <c r="EL263" s="0"/>
      <c r="EM263" s="0"/>
      <c r="EN263" s="0"/>
      <c r="EO263" s="0"/>
      <c r="EP263" s="0"/>
      <c r="EQ263" s="0"/>
      <c r="ER263" s="0"/>
      <c r="ES263" s="0"/>
      <c r="ET263" s="0"/>
      <c r="EU263" s="0"/>
      <c r="EV263" s="0"/>
      <c r="EW263" s="0"/>
      <c r="EX263" s="0"/>
      <c r="EY263" s="0"/>
      <c r="EZ263" s="0"/>
      <c r="FA263" s="0"/>
      <c r="FB263" s="0"/>
      <c r="FC263" s="0"/>
      <c r="FD263" s="0"/>
      <c r="FE263" s="0"/>
      <c r="FF263" s="0"/>
      <c r="FG263" s="0"/>
      <c r="FH263" s="0"/>
      <c r="FI263" s="0"/>
      <c r="FJ263" s="0"/>
      <c r="FK263" s="0"/>
      <c r="FL263" s="0"/>
      <c r="FM263" s="0"/>
      <c r="FN263" s="0"/>
      <c r="FO263" s="0"/>
      <c r="FP263" s="0"/>
      <c r="FQ263" s="0"/>
      <c r="FR263" s="0"/>
      <c r="FS263" s="0"/>
      <c r="FT263" s="0"/>
      <c r="FU263" s="0"/>
      <c r="FV263" s="0"/>
      <c r="FW263" s="0"/>
      <c r="FX263" s="0"/>
      <c r="FY263" s="0"/>
      <c r="FZ263" s="0"/>
      <c r="GA263" s="0"/>
      <c r="GB263" s="0"/>
      <c r="GC263" s="0"/>
      <c r="GD263" s="0"/>
      <c r="GE263" s="0"/>
      <c r="GF263" s="0"/>
      <c r="GG263" s="0"/>
      <c r="GH263" s="0"/>
      <c r="GI263" s="0"/>
      <c r="GJ263" s="0"/>
      <c r="GK263" s="0"/>
      <c r="GL263" s="0"/>
      <c r="GM263" s="0"/>
      <c r="GN263" s="0"/>
      <c r="GO263" s="0"/>
      <c r="GP263" s="0"/>
      <c r="GQ263" s="0"/>
      <c r="GR263" s="0"/>
      <c r="GS263" s="0"/>
      <c r="GT263" s="0"/>
      <c r="GU263" s="0"/>
      <c r="GV263" s="0"/>
      <c r="GW263" s="0"/>
      <c r="GX263" s="0"/>
      <c r="GY263" s="0"/>
      <c r="GZ263" s="0"/>
      <c r="HA263" s="0"/>
      <c r="HB263" s="0"/>
      <c r="HC263" s="0"/>
      <c r="HD263" s="0"/>
      <c r="HE263" s="0"/>
      <c r="HF263" s="0"/>
      <c r="HG263" s="0"/>
      <c r="HH263" s="0"/>
      <c r="HI263" s="0"/>
      <c r="HJ263" s="0"/>
      <c r="HK263" s="0"/>
      <c r="HL263" s="0"/>
      <c r="HM263" s="0"/>
      <c r="HN263" s="0"/>
      <c r="HO263" s="0"/>
      <c r="HP263" s="0"/>
      <c r="HQ263" s="0"/>
      <c r="HR263" s="0"/>
      <c r="HS263" s="0"/>
      <c r="HT263" s="0"/>
      <c r="HU263" s="0"/>
      <c r="HV263" s="0"/>
      <c r="HW263" s="0"/>
      <c r="HX263" s="0"/>
      <c r="HY263" s="0"/>
      <c r="HZ263" s="0"/>
      <c r="IA263" s="0"/>
      <c r="IB263" s="0"/>
      <c r="IC263" s="0"/>
      <c r="ID263" s="0"/>
      <c r="IE263" s="0"/>
      <c r="IF263" s="0"/>
      <c r="IG263" s="0"/>
      <c r="IH263" s="0"/>
      <c r="II263" s="0"/>
      <c r="IJ263" s="0"/>
      <c r="IK263" s="0"/>
      <c r="IL263" s="0"/>
      <c r="IM263" s="0"/>
      <c r="IN263" s="0"/>
      <c r="IO263" s="0"/>
      <c r="IP263" s="0"/>
      <c r="IQ263" s="0"/>
      <c r="IR263" s="0"/>
      <c r="IS263" s="0"/>
      <c r="IT263" s="0"/>
      <c r="IU263" s="0"/>
      <c r="IV263" s="0"/>
      <c r="IW263" s="0"/>
      <c r="IX263" s="0"/>
      <c r="IY263" s="0"/>
      <c r="IZ263" s="0"/>
      <c r="JA263" s="0"/>
      <c r="JB263" s="0"/>
      <c r="JC263" s="0"/>
      <c r="JD263" s="0"/>
      <c r="JE263" s="0"/>
      <c r="JF263" s="0"/>
      <c r="JG263" s="0"/>
      <c r="JH263" s="0"/>
      <c r="JI263" s="0"/>
      <c r="JJ263" s="0"/>
      <c r="JK263" s="0"/>
      <c r="JL263" s="0"/>
      <c r="JM263" s="0"/>
      <c r="JN263" s="0"/>
      <c r="JO263" s="0"/>
      <c r="JP263" s="0"/>
      <c r="JQ263" s="0"/>
      <c r="JR263" s="0"/>
      <c r="JS263" s="0"/>
      <c r="JT263" s="0"/>
      <c r="JU263" s="0"/>
      <c r="JV263" s="0"/>
      <c r="JW263" s="0"/>
      <c r="JX263" s="0"/>
      <c r="JY263" s="0"/>
      <c r="JZ263" s="0"/>
      <c r="KA263" s="0"/>
      <c r="KB263" s="0"/>
      <c r="KC263" s="0"/>
      <c r="KD263" s="0"/>
      <c r="KE263" s="0"/>
      <c r="KF263" s="0"/>
      <c r="KG263" s="0"/>
      <c r="KH263" s="0"/>
      <c r="KI263" s="0"/>
      <c r="KJ263" s="0"/>
      <c r="KK263" s="0"/>
      <c r="KL263" s="0"/>
      <c r="KM263" s="0"/>
      <c r="KN263" s="0"/>
      <c r="KO263" s="0"/>
      <c r="KP263" s="0"/>
      <c r="KQ263" s="0"/>
      <c r="KR263" s="0"/>
      <c r="KS263" s="0"/>
      <c r="KT263" s="0"/>
      <c r="KU263" s="0"/>
      <c r="KV263" s="0"/>
      <c r="KW263" s="0"/>
      <c r="KX263" s="0"/>
      <c r="KY263" s="0"/>
      <c r="KZ263" s="0"/>
      <c r="LA263" s="0"/>
      <c r="LB263" s="0"/>
      <c r="LC263" s="0"/>
      <c r="LD263" s="0"/>
      <c r="LE263" s="0"/>
      <c r="LF263" s="0"/>
      <c r="LG263" s="0"/>
      <c r="LH263" s="0"/>
      <c r="LI263" s="0"/>
      <c r="LJ263" s="0"/>
      <c r="LK263" s="0"/>
      <c r="LL263" s="0"/>
      <c r="LM263" s="0"/>
      <c r="LN263" s="0"/>
      <c r="LO263" s="0"/>
      <c r="LP263" s="0"/>
      <c r="LQ263" s="0"/>
      <c r="LR263" s="0"/>
      <c r="LS263" s="0"/>
      <c r="LT263" s="0"/>
      <c r="LU263" s="0"/>
      <c r="LV263" s="0"/>
      <c r="LW263" s="0"/>
      <c r="LX263" s="0"/>
      <c r="LY263" s="0"/>
      <c r="LZ263" s="0"/>
      <c r="MA263" s="0"/>
      <c r="MB263" s="0"/>
      <c r="MC263" s="0"/>
      <c r="MD263" s="0"/>
      <c r="ME263" s="0"/>
      <c r="MF263" s="0"/>
      <c r="MG263" s="0"/>
      <c r="MH263" s="0"/>
      <c r="MI263" s="0"/>
      <c r="MJ263" s="0"/>
      <c r="MK263" s="0"/>
      <c r="ML263" s="0"/>
      <c r="MM263" s="0"/>
      <c r="MN263" s="0"/>
      <c r="MO263" s="0"/>
      <c r="MP263" s="0"/>
      <c r="MQ263" s="0"/>
      <c r="MR263" s="0"/>
      <c r="MS263" s="0"/>
      <c r="MT263" s="0"/>
      <c r="MU263" s="0"/>
      <c r="MV263" s="0"/>
      <c r="MW263" s="0"/>
      <c r="MX263" s="0"/>
      <c r="MY263" s="0"/>
      <c r="MZ263" s="0"/>
      <c r="NA263" s="0"/>
      <c r="NB263" s="0"/>
      <c r="NC263" s="0"/>
      <c r="ND263" s="0"/>
      <c r="NE263" s="0"/>
      <c r="NF263" s="0"/>
      <c r="NG263" s="0"/>
      <c r="NH263" s="0"/>
      <c r="NI263" s="0"/>
      <c r="NJ263" s="0"/>
      <c r="NK263" s="0"/>
      <c r="NL263" s="0"/>
      <c r="NM263" s="0"/>
      <c r="NN263" s="0"/>
      <c r="NO263" s="0"/>
      <c r="NP263" s="0"/>
      <c r="NQ263" s="0"/>
      <c r="NR263" s="0"/>
      <c r="NS263" s="0"/>
      <c r="NT263" s="0"/>
      <c r="NU263" s="0"/>
      <c r="NV263" s="0"/>
      <c r="NW263" s="0"/>
      <c r="NX263" s="0"/>
      <c r="NY263" s="0"/>
      <c r="NZ263" s="0"/>
      <c r="OA263" s="0"/>
      <c r="OB263" s="0"/>
      <c r="OC263" s="0"/>
      <c r="OD263" s="0"/>
      <c r="OE263" s="0"/>
      <c r="OF263" s="0"/>
      <c r="OG263" s="0"/>
      <c r="OH263" s="0"/>
      <c r="OI263" s="0"/>
      <c r="OJ263" s="0"/>
      <c r="OK263" s="0"/>
      <c r="OL263" s="0"/>
      <c r="OM263" s="0"/>
      <c r="ON263" s="0"/>
      <c r="OO263" s="0"/>
      <c r="OP263" s="0"/>
      <c r="OQ263" s="0"/>
      <c r="OR263" s="0"/>
      <c r="OS263" s="0"/>
      <c r="OT263" s="0"/>
      <c r="OU263" s="0"/>
      <c r="OV263" s="0"/>
      <c r="OW263" s="0"/>
      <c r="OX263" s="0"/>
      <c r="OY263" s="0"/>
      <c r="OZ263" s="0"/>
      <c r="PA263" s="0"/>
      <c r="PB263" s="0"/>
      <c r="PC263" s="0"/>
      <c r="PD263" s="0"/>
      <c r="PE263" s="0"/>
      <c r="PF263" s="0"/>
      <c r="PG263" s="0"/>
      <c r="PH263" s="0"/>
      <c r="PI263" s="0"/>
      <c r="PJ263" s="0"/>
      <c r="PK263" s="0"/>
      <c r="PL263" s="0"/>
      <c r="PM263" s="0"/>
      <c r="PN263" s="0"/>
      <c r="PO263" s="0"/>
      <c r="PP263" s="0"/>
      <c r="PQ263" s="0"/>
      <c r="PR263" s="0"/>
      <c r="PS263" s="0"/>
      <c r="PT263" s="0"/>
      <c r="PU263" s="0"/>
      <c r="PV263" s="0"/>
      <c r="PW263" s="0"/>
      <c r="PX263" s="0"/>
      <c r="PY263" s="0"/>
      <c r="PZ263" s="0"/>
      <c r="QA263" s="0"/>
      <c r="QB263" s="0"/>
      <c r="QC263" s="0"/>
      <c r="QD263" s="0"/>
      <c r="QE263" s="0"/>
      <c r="QF263" s="0"/>
      <c r="QG263" s="0"/>
      <c r="QH263" s="0"/>
      <c r="QI263" s="0"/>
      <c r="QJ263" s="0"/>
      <c r="QK263" s="0"/>
      <c r="QL263" s="0"/>
      <c r="QM263" s="0"/>
      <c r="QN263" s="0"/>
      <c r="QO263" s="0"/>
      <c r="QP263" s="0"/>
      <c r="QQ263" s="0"/>
      <c r="QR263" s="0"/>
      <c r="QS263" s="0"/>
      <c r="QT263" s="0"/>
      <c r="QU263" s="0"/>
      <c r="QV263" s="0"/>
      <c r="QW263" s="0"/>
      <c r="QX263" s="0"/>
      <c r="QY263" s="0"/>
      <c r="QZ263" s="0"/>
      <c r="RA263" s="0"/>
      <c r="RB263" s="0"/>
      <c r="RC263" s="0"/>
      <c r="RD263" s="0"/>
      <c r="RE263" s="0"/>
      <c r="RF263" s="0"/>
      <c r="RG263" s="0"/>
      <c r="RH263" s="0"/>
      <c r="RI263" s="0"/>
      <c r="RJ263" s="0"/>
      <c r="RK263" s="0"/>
      <c r="RL263" s="0"/>
      <c r="RM263" s="0"/>
      <c r="RN263" s="0"/>
      <c r="RO263" s="0"/>
      <c r="RP263" s="0"/>
      <c r="RQ263" s="0"/>
      <c r="RR263" s="0"/>
      <c r="RS263" s="0"/>
      <c r="RT263" s="0"/>
      <c r="RU263" s="0"/>
      <c r="RV263" s="0"/>
      <c r="RW263" s="0"/>
      <c r="RX263" s="0"/>
      <c r="RY263" s="0"/>
      <c r="RZ263" s="0"/>
      <c r="SA263" s="0"/>
      <c r="SB263" s="0"/>
      <c r="SC263" s="0"/>
      <c r="SD263" s="0"/>
      <c r="SE263" s="0"/>
      <c r="SF263" s="0"/>
      <c r="SG263" s="0"/>
      <c r="SH263" s="0"/>
      <c r="SI263" s="0"/>
      <c r="SJ263" s="0"/>
      <c r="SK263" s="0"/>
      <c r="SL263" s="0"/>
      <c r="SM263" s="0"/>
      <c r="SN263" s="0"/>
      <c r="SO263" s="0"/>
      <c r="SP263" s="0"/>
      <c r="SQ263" s="0"/>
      <c r="SR263" s="0"/>
      <c r="SS263" s="0"/>
      <c r="ST263" s="0"/>
      <c r="SU263" s="0"/>
      <c r="SV263" s="0"/>
      <c r="SW263" s="0"/>
      <c r="SX263" s="0"/>
      <c r="SY263" s="0"/>
      <c r="SZ263" s="0"/>
      <c r="TA263" s="0"/>
      <c r="TB263" s="0"/>
      <c r="TC263" s="0"/>
      <c r="TD263" s="0"/>
      <c r="TE263" s="0"/>
      <c r="TF263" s="0"/>
      <c r="TG263" s="0"/>
      <c r="TH263" s="0"/>
      <c r="TI263" s="0"/>
      <c r="TJ263" s="0"/>
      <c r="TK263" s="0"/>
      <c r="TL263" s="0"/>
      <c r="TM263" s="0"/>
      <c r="TN263" s="0"/>
      <c r="TO263" s="0"/>
      <c r="TP263" s="0"/>
      <c r="TQ263" s="0"/>
      <c r="TR263" s="0"/>
      <c r="TS263" s="0"/>
      <c r="TT263" s="0"/>
      <c r="TU263" s="0"/>
      <c r="TV263" s="0"/>
      <c r="TW263" s="0"/>
      <c r="TX263" s="0"/>
      <c r="TY263" s="0"/>
      <c r="TZ263" s="0"/>
      <c r="UA263" s="0"/>
      <c r="UB263" s="0"/>
      <c r="UC263" s="0"/>
      <c r="UD263" s="0"/>
      <c r="UE263" s="0"/>
      <c r="UF263" s="0"/>
      <c r="UG263" s="0"/>
      <c r="UH263" s="0"/>
      <c r="UI263" s="0"/>
      <c r="UJ263" s="0"/>
      <c r="UK263" s="0"/>
      <c r="UL263" s="0"/>
      <c r="UM263" s="0"/>
      <c r="UN263" s="0"/>
      <c r="UO263" s="0"/>
      <c r="UP263" s="0"/>
      <c r="UQ263" s="0"/>
      <c r="UR263" s="0"/>
      <c r="US263" s="0"/>
      <c r="UT263" s="0"/>
      <c r="UU263" s="0"/>
      <c r="UV263" s="0"/>
      <c r="UW263" s="0"/>
      <c r="UX263" s="0"/>
      <c r="UY263" s="0"/>
      <c r="UZ263" s="0"/>
      <c r="VA263" s="0"/>
      <c r="VB263" s="0"/>
      <c r="VC263" s="0"/>
      <c r="VD263" s="0"/>
      <c r="VE263" s="0"/>
      <c r="VF263" s="0"/>
      <c r="VG263" s="0"/>
      <c r="VH263" s="0"/>
      <c r="VI263" s="0"/>
      <c r="VJ263" s="0"/>
      <c r="VK263" s="0"/>
      <c r="VL263" s="0"/>
      <c r="VM263" s="0"/>
      <c r="VN263" s="0"/>
      <c r="VO263" s="0"/>
      <c r="VP263" s="0"/>
      <c r="VQ263" s="0"/>
      <c r="VR263" s="0"/>
      <c r="VS263" s="0"/>
      <c r="VT263" s="0"/>
      <c r="VU263" s="0"/>
      <c r="VV263" s="0"/>
      <c r="VW263" s="0"/>
      <c r="VX263" s="0"/>
      <c r="VY263" s="0"/>
      <c r="VZ263" s="0"/>
      <c r="WA263" s="0"/>
      <c r="WB263" s="0"/>
      <c r="WC263" s="0"/>
      <c r="WD263" s="0"/>
      <c r="WE263" s="0"/>
      <c r="WF263" s="0"/>
      <c r="WG263" s="0"/>
      <c r="WH263" s="0"/>
      <c r="WI263" s="0"/>
      <c r="WJ263" s="0"/>
      <c r="WK263" s="0"/>
      <c r="WL263" s="0"/>
      <c r="WM263" s="0"/>
      <c r="WN263" s="0"/>
      <c r="WO263" s="0"/>
      <c r="WP263" s="0"/>
      <c r="WQ263" s="0"/>
      <c r="WR263" s="0"/>
      <c r="WS263" s="0"/>
      <c r="WT263" s="0"/>
      <c r="WU263" s="0"/>
      <c r="WV263" s="0"/>
      <c r="WW263" s="0"/>
      <c r="WX263" s="0"/>
      <c r="WY263" s="0"/>
      <c r="WZ263" s="0"/>
      <c r="XA263" s="0"/>
      <c r="XB263" s="0"/>
      <c r="XC263" s="0"/>
      <c r="XD263" s="0"/>
      <c r="XE263" s="0"/>
      <c r="XF263" s="0"/>
      <c r="XG263" s="0"/>
      <c r="XH263" s="0"/>
      <c r="XI263" s="0"/>
      <c r="XJ263" s="0"/>
      <c r="XK263" s="0"/>
      <c r="XL263" s="0"/>
      <c r="XM263" s="0"/>
      <c r="XN263" s="0"/>
      <c r="XO263" s="0"/>
      <c r="XP263" s="0"/>
      <c r="XQ263" s="0"/>
      <c r="XR263" s="0"/>
      <c r="XS263" s="0"/>
      <c r="XT263" s="0"/>
      <c r="XU263" s="0"/>
      <c r="XV263" s="0"/>
      <c r="XW263" s="0"/>
      <c r="XX263" s="0"/>
      <c r="XY263" s="0"/>
      <c r="XZ263" s="0"/>
      <c r="YA263" s="0"/>
      <c r="YB263" s="0"/>
      <c r="YC263" s="0"/>
      <c r="YD263" s="0"/>
      <c r="YE263" s="0"/>
      <c r="YF263" s="0"/>
      <c r="YG263" s="0"/>
      <c r="YH263" s="0"/>
      <c r="YI263" s="0"/>
      <c r="YJ263" s="0"/>
      <c r="YK263" s="0"/>
      <c r="YL263" s="0"/>
      <c r="YM263" s="0"/>
      <c r="YN263" s="0"/>
      <c r="YO263" s="0"/>
      <c r="YP263" s="0"/>
      <c r="YQ263" s="0"/>
      <c r="YR263" s="0"/>
      <c r="YS263" s="0"/>
      <c r="YT263" s="0"/>
      <c r="YU263" s="0"/>
      <c r="YV263" s="0"/>
      <c r="YW263" s="0"/>
      <c r="YX263" s="0"/>
      <c r="YY263" s="0"/>
      <c r="YZ263" s="0"/>
      <c r="ZA263" s="0"/>
      <c r="ZB263" s="0"/>
      <c r="ZC263" s="0"/>
      <c r="ZD263" s="0"/>
      <c r="ZE263" s="0"/>
      <c r="ZF263" s="0"/>
      <c r="ZG263" s="0"/>
      <c r="ZH263" s="0"/>
      <c r="ZI263" s="0"/>
      <c r="ZJ263" s="0"/>
      <c r="ZK263" s="0"/>
      <c r="ZL263" s="0"/>
      <c r="ZM263" s="0"/>
      <c r="ZN263" s="0"/>
      <c r="ZO263" s="0"/>
      <c r="ZP263" s="0"/>
      <c r="ZQ263" s="0"/>
      <c r="ZR263" s="0"/>
      <c r="ZS263" s="0"/>
      <c r="ZT263" s="0"/>
      <c r="ZU263" s="0"/>
      <c r="ZV263" s="0"/>
      <c r="ZW263" s="0"/>
      <c r="ZX263" s="0"/>
      <c r="ZY263" s="0"/>
      <c r="ZZ263" s="0"/>
      <c r="AAA263" s="0"/>
      <c r="AAB263" s="0"/>
      <c r="AAC263" s="0"/>
      <c r="AAD263" s="0"/>
      <c r="AAE263" s="0"/>
      <c r="AAF263" s="0"/>
      <c r="AAG263" s="0"/>
      <c r="AAH263" s="0"/>
      <c r="AAI263" s="0"/>
      <c r="AAJ263" s="0"/>
      <c r="AAK263" s="0"/>
      <c r="AAL263" s="0"/>
      <c r="AAM263" s="0"/>
      <c r="AAN263" s="0"/>
      <c r="AAO263" s="0"/>
      <c r="AAP263" s="0"/>
      <c r="AAQ263" s="0"/>
      <c r="AAR263" s="0"/>
      <c r="AAS263" s="0"/>
      <c r="AAT263" s="0"/>
      <c r="AAU263" s="0"/>
      <c r="AAV263" s="0"/>
      <c r="AAW263" s="0"/>
      <c r="AAX263" s="0"/>
      <c r="AAY263" s="0"/>
      <c r="AAZ263" s="0"/>
      <c r="ABA263" s="0"/>
      <c r="ABB263" s="0"/>
      <c r="ABC263" s="0"/>
      <c r="ABD263" s="0"/>
      <c r="ABE263" s="0"/>
      <c r="ABF263" s="0"/>
      <c r="ABG263" s="0"/>
      <c r="ABH263" s="0"/>
      <c r="ABI263" s="0"/>
      <c r="ABJ263" s="0"/>
      <c r="ABK263" s="0"/>
      <c r="ABL263" s="0"/>
      <c r="ABM263" s="0"/>
      <c r="ABN263" s="0"/>
      <c r="ABO263" s="0"/>
      <c r="ABP263" s="0"/>
      <c r="ABQ263" s="0"/>
      <c r="ABR263" s="0"/>
      <c r="ABS263" s="0"/>
      <c r="ABT263" s="0"/>
      <c r="ABU263" s="0"/>
      <c r="ABV263" s="0"/>
      <c r="ABW263" s="0"/>
      <c r="ABX263" s="0"/>
      <c r="ABY263" s="0"/>
      <c r="ABZ263" s="0"/>
      <c r="ACA263" s="0"/>
      <c r="ACB263" s="0"/>
      <c r="ACC263" s="0"/>
      <c r="ACD263" s="0"/>
      <c r="ACE263" s="0"/>
      <c r="ACF263" s="0"/>
      <c r="ACG263" s="0"/>
      <c r="ACH263" s="0"/>
      <c r="ACI263" s="0"/>
      <c r="ACJ263" s="0"/>
      <c r="ACK263" s="0"/>
      <c r="ACL263" s="0"/>
      <c r="ACM263" s="0"/>
      <c r="ACN263" s="0"/>
      <c r="ACO263" s="0"/>
      <c r="ACP263" s="0"/>
      <c r="ACQ263" s="0"/>
      <c r="ACR263" s="0"/>
      <c r="ACS263" s="0"/>
      <c r="ACT263" s="0"/>
      <c r="ACU263" s="0"/>
      <c r="ACV263" s="0"/>
      <c r="ACW263" s="0"/>
      <c r="ACX263" s="0"/>
      <c r="ACY263" s="0"/>
      <c r="ACZ263" s="0"/>
      <c r="ADA263" s="0"/>
      <c r="ADB263" s="0"/>
      <c r="ADC263" s="0"/>
      <c r="ADD263" s="0"/>
      <c r="ADE263" s="0"/>
      <c r="ADF263" s="0"/>
      <c r="ADG263" s="0"/>
      <c r="ADH263" s="0"/>
      <c r="ADI263" s="0"/>
      <c r="ADJ263" s="0"/>
      <c r="ADK263" s="0"/>
      <c r="ADL263" s="0"/>
      <c r="ADM263" s="0"/>
      <c r="ADN263" s="0"/>
      <c r="ADO263" s="0"/>
      <c r="ADP263" s="0"/>
      <c r="ADQ263" s="0"/>
      <c r="ADR263" s="0"/>
      <c r="ADS263" s="0"/>
      <c r="ADT263" s="0"/>
      <c r="ADU263" s="0"/>
      <c r="ADV263" s="0"/>
      <c r="ADW263" s="0"/>
      <c r="ADX263" s="0"/>
      <c r="ADY263" s="0"/>
      <c r="ADZ263" s="0"/>
      <c r="AEA263" s="0"/>
      <c r="AEB263" s="0"/>
      <c r="AEC263" s="0"/>
      <c r="AED263" s="0"/>
      <c r="AEE263" s="0"/>
      <c r="AEF263" s="0"/>
      <c r="AEG263" s="0"/>
      <c r="AEH263" s="0"/>
      <c r="AEI263" s="0"/>
      <c r="AEJ263" s="0"/>
      <c r="AEK263" s="0"/>
      <c r="AEL263" s="0"/>
      <c r="AEM263" s="0"/>
      <c r="AEN263" s="0"/>
      <c r="AEO263" s="0"/>
      <c r="AEP263" s="0"/>
      <c r="AEQ263" s="0"/>
      <c r="AER263" s="0"/>
      <c r="AES263" s="0"/>
      <c r="AET263" s="0"/>
      <c r="AEU263" s="0"/>
      <c r="AEV263" s="0"/>
      <c r="AEW263" s="0"/>
      <c r="AEX263" s="0"/>
      <c r="AEY263" s="0"/>
      <c r="AEZ263" s="0"/>
      <c r="AFA263" s="0"/>
      <c r="AFB263" s="0"/>
      <c r="AFC263" s="0"/>
      <c r="AFD263" s="0"/>
      <c r="AFE263" s="0"/>
      <c r="AFF263" s="0"/>
      <c r="AFG263" s="0"/>
      <c r="AFH263" s="0"/>
      <c r="AFI263" s="0"/>
      <c r="AFJ263" s="0"/>
      <c r="AFK263" s="0"/>
      <c r="AFL263" s="0"/>
      <c r="AFM263" s="0"/>
      <c r="AFN263" s="0"/>
      <c r="AFO263" s="0"/>
      <c r="AFP263" s="0"/>
      <c r="AFQ263" s="0"/>
      <c r="AFR263" s="0"/>
      <c r="AFS263" s="0"/>
      <c r="AFT263" s="0"/>
      <c r="AFU263" s="0"/>
      <c r="AFV263" s="0"/>
      <c r="AFW263" s="0"/>
      <c r="AFX263" s="0"/>
      <c r="AFY263" s="0"/>
      <c r="AFZ263" s="0"/>
      <c r="AGA263" s="0"/>
      <c r="AGB263" s="0"/>
      <c r="AGC263" s="0"/>
      <c r="AGD263" s="0"/>
      <c r="AGE263" s="0"/>
      <c r="AGF263" s="0"/>
      <c r="AGG263" s="0"/>
      <c r="AGH263" s="0"/>
      <c r="AGI263" s="0"/>
      <c r="AGJ263" s="0"/>
      <c r="AGK263" s="0"/>
      <c r="AGL263" s="0"/>
      <c r="AGM263" s="0"/>
      <c r="AGN263" s="0"/>
      <c r="AGO263" s="0"/>
      <c r="AGP263" s="0"/>
      <c r="AGQ263" s="0"/>
      <c r="AGR263" s="0"/>
      <c r="AGS263" s="0"/>
      <c r="AGT263" s="0"/>
      <c r="AGU263" s="0"/>
      <c r="AGV263" s="0"/>
      <c r="AGW263" s="0"/>
      <c r="AGX263" s="0"/>
      <c r="AGY263" s="0"/>
      <c r="AGZ263" s="0"/>
      <c r="AHA263" s="0"/>
      <c r="AHB263" s="0"/>
      <c r="AHC263" s="0"/>
      <c r="AHD263" s="0"/>
      <c r="AHE263" s="0"/>
      <c r="AHF263" s="0"/>
      <c r="AHG263" s="0"/>
      <c r="AHH263" s="0"/>
      <c r="AHI263" s="0"/>
      <c r="AHJ263" s="0"/>
      <c r="AHK263" s="0"/>
      <c r="AHL263" s="0"/>
      <c r="AHM263" s="0"/>
      <c r="AHN263" s="0"/>
      <c r="AHO263" s="0"/>
      <c r="AHP263" s="0"/>
      <c r="AHQ263" s="0"/>
      <c r="AHR263" s="0"/>
      <c r="AHS263" s="0"/>
      <c r="AHT263" s="0"/>
      <c r="AHU263" s="0"/>
      <c r="AHV263" s="0"/>
      <c r="AHW263" s="0"/>
      <c r="AHX263" s="0"/>
      <c r="AHY263" s="0"/>
      <c r="AHZ263" s="0"/>
      <c r="AIA263" s="0"/>
      <c r="AIB263" s="0"/>
      <c r="AIC263" s="0"/>
      <c r="AID263" s="0"/>
      <c r="AIE263" s="0"/>
      <c r="AIF263" s="0"/>
      <c r="AIG263" s="0"/>
      <c r="AIH263" s="0"/>
      <c r="AII263" s="0"/>
      <c r="AIJ263" s="0"/>
      <c r="AIK263" s="0"/>
      <c r="AIL263" s="0"/>
      <c r="AIM263" s="0"/>
      <c r="AIN263" s="0"/>
      <c r="AIO263" s="0"/>
      <c r="AIP263" s="0"/>
      <c r="AIQ263" s="0"/>
      <c r="AIR263" s="0"/>
      <c r="AIS263" s="0"/>
      <c r="AIT263" s="0"/>
      <c r="AIU263" s="0"/>
      <c r="AIV263" s="0"/>
      <c r="AIW263" s="0"/>
      <c r="AIX263" s="0"/>
      <c r="AIY263" s="0"/>
      <c r="AIZ263" s="0"/>
      <c r="AJA263" s="0"/>
      <c r="AJB263" s="0"/>
      <c r="AJC263" s="0"/>
      <c r="AJD263" s="0"/>
      <c r="AJE263" s="0"/>
      <c r="AJF263" s="0"/>
      <c r="AJG263" s="0"/>
      <c r="AJH263" s="0"/>
      <c r="AJI263" s="0"/>
      <c r="AJJ263" s="0"/>
      <c r="AJK263" s="0"/>
      <c r="AJL263" s="0"/>
      <c r="AJM263" s="0"/>
      <c r="AJN263" s="0"/>
      <c r="AJO263" s="0"/>
      <c r="AJP263" s="0"/>
      <c r="AJQ263" s="0"/>
      <c r="AJR263" s="0"/>
      <c r="AJS263" s="0"/>
      <c r="AJT263" s="0"/>
      <c r="AJU263" s="0"/>
      <c r="AJV263" s="0"/>
      <c r="AJW263" s="0"/>
      <c r="AJX263" s="0"/>
      <c r="AJY263" s="0"/>
      <c r="AJZ263" s="0"/>
      <c r="AKA263" s="0"/>
      <c r="AKB263" s="0"/>
      <c r="AKC263" s="0"/>
      <c r="AKD263" s="0"/>
      <c r="AKE263" s="0"/>
      <c r="AKF263" s="0"/>
      <c r="AKG263" s="0"/>
      <c r="AKH263" s="0"/>
      <c r="AKI263" s="0"/>
      <c r="AKJ263" s="0"/>
      <c r="AKK263" s="0"/>
      <c r="AKL263" s="0"/>
      <c r="AKM263" s="0"/>
      <c r="AKN263" s="0"/>
      <c r="AKO263" s="0"/>
      <c r="AKP263" s="0"/>
      <c r="AKQ263" s="0"/>
      <c r="AKR263" s="0"/>
      <c r="AKS263" s="0"/>
      <c r="AKT263" s="0"/>
      <c r="AKU263" s="0"/>
      <c r="AKV263" s="0"/>
      <c r="AKW263" s="0"/>
      <c r="AKX263" s="0"/>
      <c r="AKY263" s="0"/>
      <c r="AKZ263" s="0"/>
      <c r="ALA263" s="0"/>
      <c r="ALB263" s="0"/>
      <c r="ALC263" s="0"/>
      <c r="ALD263" s="0"/>
      <c r="ALE263" s="0"/>
      <c r="ALF263" s="0"/>
      <c r="ALG263" s="0"/>
      <c r="ALH263" s="0"/>
      <c r="ALI263" s="0"/>
      <c r="ALJ263" s="0"/>
      <c r="ALK263" s="0"/>
      <c r="ALL263" s="0"/>
      <c r="ALM263" s="0"/>
      <c r="ALN263" s="0"/>
      <c r="ALO263" s="0"/>
      <c r="ALP263" s="0"/>
      <c r="ALQ263" s="0"/>
      <c r="ALR263" s="0"/>
      <c r="ALS263" s="0"/>
      <c r="ALT263" s="0"/>
      <c r="ALU263" s="0"/>
      <c r="ALV263" s="0"/>
      <c r="ALW263" s="0"/>
      <c r="ALX263" s="0"/>
      <c r="ALY263" s="0"/>
      <c r="ALZ263" s="0"/>
      <c r="AMA263" s="0"/>
      <c r="AMB263" s="0"/>
      <c r="AMC263" s="0"/>
      <c r="AMD263" s="0"/>
      <c r="AME263" s="0"/>
      <c r="AMF263" s="0"/>
      <c r="AMG263" s="0"/>
      <c r="AMH263" s="0"/>
      <c r="AMI263" s="0"/>
      <c r="AMJ263" s="0"/>
    </row>
    <row r="264" s="258" customFormat="true" ht="15.75" hidden="true" customHeight="true" outlineLevel="1" collapsed="false">
      <c r="A264" s="270"/>
      <c r="B264" s="279"/>
      <c r="C264" s="210"/>
      <c r="D264" s="210"/>
      <c r="E264" s="211"/>
      <c r="F264" s="211"/>
      <c r="G264" s="211"/>
      <c r="H264" s="211"/>
      <c r="I264" s="211"/>
      <c r="J264" s="211"/>
      <c r="K264" s="211"/>
      <c r="L264" s="211"/>
      <c r="M264" s="211"/>
      <c r="N264" s="211"/>
      <c r="O264" s="227"/>
      <c r="P264" s="211"/>
      <c r="Q264" s="211"/>
      <c r="R264" s="211"/>
      <c r="S264" s="211"/>
      <c r="T264" s="211"/>
      <c r="U264" s="211"/>
      <c r="V264" s="211"/>
      <c r="W264" s="211"/>
      <c r="X264" s="228"/>
      <c r="Y264" s="227"/>
      <c r="Z264" s="211"/>
      <c r="AA264" s="211"/>
      <c r="AB264" s="211"/>
      <c r="AC264" s="211"/>
      <c r="AD264" s="211"/>
      <c r="AE264" s="211"/>
      <c r="AF264" s="211"/>
      <c r="AG264" s="211"/>
      <c r="AH264" s="228"/>
      <c r="AI264" s="227"/>
      <c r="AJ264" s="211"/>
      <c r="AK264" s="211"/>
      <c r="AL264" s="211"/>
      <c r="AM264" s="211"/>
      <c r="AN264" s="211"/>
      <c r="AO264" s="211"/>
      <c r="AP264" s="211"/>
      <c r="AQ264" s="211"/>
      <c r="AR264" s="228"/>
      <c r="AS264" s="227"/>
      <c r="AT264" s="211"/>
      <c r="AU264" s="211"/>
      <c r="AV264" s="211"/>
      <c r="AW264" s="211"/>
      <c r="AX264" s="211"/>
      <c r="AY264" s="211"/>
      <c r="AZ264" s="211"/>
      <c r="BA264" s="211"/>
      <c r="BB264" s="228"/>
      <c r="BC264" s="185"/>
      <c r="BD264" s="185"/>
      <c r="BE264" s="185"/>
      <c r="BF264" s="185"/>
      <c r="BG264" s="185"/>
      <c r="BH264" s="185"/>
      <c r="BI264" s="185"/>
      <c r="BJ264" s="185"/>
      <c r="BK264" s="185"/>
      <c r="BL264" s="185"/>
      <c r="BM264" s="185"/>
      <c r="BN264" s="185"/>
      <c r="BO264" s="185"/>
      <c r="BP264" s="185"/>
      <c r="BQ264" s="185"/>
      <c r="BR264" s="185"/>
      <c r="BS264" s="185"/>
      <c r="BT264" s="185"/>
      <c r="BU264" s="185"/>
      <c r="BV264" s="185"/>
    </row>
    <row r="265" customFormat="false" ht="15.75" hidden="true" customHeight="true" outlineLevel="1" collapsed="false">
      <c r="A265" s="270"/>
      <c r="B265" s="275"/>
      <c r="C265" s="66"/>
      <c r="D265" s="66"/>
      <c r="E265" s="66"/>
      <c r="F265" s="66"/>
      <c r="G265" s="66"/>
      <c r="H265" s="66"/>
      <c r="I265" s="66"/>
      <c r="J265" s="66"/>
      <c r="K265" s="66"/>
      <c r="L265" s="66"/>
      <c r="M265" s="66"/>
      <c r="N265" s="66"/>
      <c r="O265" s="234"/>
      <c r="P265" s="66"/>
      <c r="Q265" s="66"/>
      <c r="R265" s="66"/>
      <c r="S265" s="66"/>
      <c r="T265" s="66"/>
      <c r="U265" s="66"/>
      <c r="V265" s="66"/>
      <c r="W265" s="66"/>
      <c r="X265" s="235"/>
      <c r="Y265" s="234"/>
      <c r="Z265" s="66"/>
      <c r="AA265" s="66"/>
      <c r="AB265" s="66"/>
      <c r="AC265" s="66"/>
      <c r="AD265" s="66"/>
      <c r="AE265" s="66"/>
      <c r="AF265" s="66"/>
      <c r="AG265" s="66"/>
      <c r="AH265" s="235"/>
      <c r="AI265" s="234"/>
      <c r="AJ265" s="66"/>
      <c r="AK265" s="66"/>
      <c r="AL265" s="66"/>
      <c r="AM265" s="66"/>
      <c r="AN265" s="66"/>
      <c r="AO265" s="66"/>
      <c r="AP265" s="66"/>
      <c r="AQ265" s="66"/>
      <c r="AR265" s="235"/>
      <c r="AS265" s="234"/>
      <c r="AT265" s="66"/>
      <c r="AU265" s="66"/>
      <c r="AV265" s="66"/>
      <c r="AW265" s="66"/>
      <c r="AX265" s="66"/>
      <c r="AY265" s="66"/>
      <c r="AZ265" s="66"/>
      <c r="BA265" s="66"/>
      <c r="BB265" s="235"/>
      <c r="BC265" s="0"/>
      <c r="BD265" s="0"/>
      <c r="BE265" s="0"/>
      <c r="BF265" s="0"/>
      <c r="BG265" s="0"/>
      <c r="BH265" s="0"/>
      <c r="BI265" s="0"/>
      <c r="BJ265" s="0"/>
      <c r="BK265" s="0"/>
      <c r="BL265" s="0"/>
      <c r="BM265" s="0"/>
      <c r="BN265" s="0"/>
      <c r="BO265" s="0"/>
      <c r="BP265" s="0"/>
      <c r="BQ265" s="0"/>
      <c r="BR265" s="0"/>
      <c r="BS265" s="0"/>
      <c r="BT265" s="0"/>
      <c r="BU265" s="0"/>
      <c r="BV265" s="0"/>
      <c r="BW265" s="0"/>
      <c r="BX265" s="0"/>
      <c r="BY265" s="0"/>
      <c r="BZ265" s="0"/>
      <c r="CA265" s="0"/>
      <c r="CB265" s="0"/>
      <c r="CC265" s="0"/>
      <c r="CD265" s="0"/>
      <c r="CE265" s="0"/>
      <c r="CF265" s="0"/>
      <c r="CG265" s="0"/>
      <c r="CH265" s="0"/>
      <c r="CI265" s="0"/>
      <c r="CJ265" s="0"/>
      <c r="CK265" s="0"/>
      <c r="CL265" s="0"/>
      <c r="CM265" s="0"/>
      <c r="CN265" s="0"/>
      <c r="CO265" s="0"/>
      <c r="CP265" s="0"/>
      <c r="CQ265" s="0"/>
      <c r="CR265" s="0"/>
      <c r="CS265" s="0"/>
      <c r="CT265" s="0"/>
      <c r="CU265" s="0"/>
      <c r="CV265" s="0"/>
      <c r="CW265" s="0"/>
      <c r="CX265" s="0"/>
      <c r="CY265" s="0"/>
      <c r="CZ265" s="0"/>
      <c r="DA265" s="0"/>
      <c r="DB265" s="0"/>
      <c r="DC265" s="0"/>
      <c r="DD265" s="0"/>
      <c r="DE265" s="0"/>
      <c r="DF265" s="0"/>
      <c r="DG265" s="0"/>
      <c r="DH265" s="0"/>
      <c r="DI265" s="0"/>
      <c r="DJ265" s="0"/>
      <c r="DK265" s="0"/>
      <c r="DL265" s="0"/>
      <c r="DM265" s="0"/>
      <c r="DN265" s="0"/>
      <c r="DO265" s="0"/>
      <c r="DP265" s="0"/>
      <c r="DQ265" s="0"/>
      <c r="DR265" s="0"/>
      <c r="DS265" s="0"/>
      <c r="DT265" s="0"/>
      <c r="DU265" s="0"/>
      <c r="DV265" s="0"/>
      <c r="DW265" s="0"/>
      <c r="DX265" s="0"/>
      <c r="DY265" s="0"/>
      <c r="DZ265" s="0"/>
      <c r="EA265" s="0"/>
      <c r="EB265" s="0"/>
      <c r="EC265" s="0"/>
      <c r="ED265" s="0"/>
      <c r="EE265" s="0"/>
      <c r="EF265" s="0"/>
      <c r="EG265" s="0"/>
      <c r="EH265" s="0"/>
      <c r="EI265" s="0"/>
      <c r="EJ265" s="0"/>
      <c r="EK265" s="0"/>
      <c r="EL265" s="0"/>
      <c r="EM265" s="0"/>
      <c r="EN265" s="0"/>
      <c r="EO265" s="0"/>
      <c r="EP265" s="0"/>
      <c r="EQ265" s="0"/>
      <c r="ER265" s="0"/>
      <c r="ES265" s="0"/>
      <c r="ET265" s="0"/>
      <c r="EU265" s="0"/>
      <c r="EV265" s="0"/>
      <c r="EW265" s="0"/>
      <c r="EX265" s="0"/>
      <c r="EY265" s="0"/>
      <c r="EZ265" s="0"/>
      <c r="FA265" s="0"/>
      <c r="FB265" s="0"/>
      <c r="FC265" s="0"/>
      <c r="FD265" s="0"/>
      <c r="FE265" s="0"/>
      <c r="FF265" s="0"/>
      <c r="FG265" s="0"/>
      <c r="FH265" s="0"/>
      <c r="FI265" s="0"/>
      <c r="FJ265" s="0"/>
      <c r="FK265" s="0"/>
      <c r="FL265" s="0"/>
      <c r="FM265" s="0"/>
      <c r="FN265" s="0"/>
      <c r="FO265" s="0"/>
      <c r="FP265" s="0"/>
      <c r="FQ265" s="0"/>
      <c r="FR265" s="0"/>
      <c r="FS265" s="0"/>
      <c r="FT265" s="0"/>
      <c r="FU265" s="0"/>
      <c r="FV265" s="0"/>
      <c r="FW265" s="0"/>
      <c r="FX265" s="0"/>
      <c r="FY265" s="0"/>
      <c r="FZ265" s="0"/>
      <c r="GA265" s="0"/>
      <c r="GB265" s="0"/>
      <c r="GC265" s="0"/>
      <c r="GD265" s="0"/>
      <c r="GE265" s="0"/>
      <c r="GF265" s="0"/>
      <c r="GG265" s="0"/>
      <c r="GH265" s="0"/>
      <c r="GI265" s="0"/>
      <c r="GJ265" s="0"/>
      <c r="GK265" s="0"/>
      <c r="GL265" s="0"/>
      <c r="GM265" s="0"/>
      <c r="GN265" s="0"/>
      <c r="GO265" s="0"/>
      <c r="GP265" s="0"/>
      <c r="GQ265" s="0"/>
      <c r="GR265" s="0"/>
      <c r="GS265" s="0"/>
      <c r="GT265" s="0"/>
      <c r="GU265" s="0"/>
      <c r="GV265" s="0"/>
      <c r="GW265" s="0"/>
      <c r="GX265" s="0"/>
      <c r="GY265" s="0"/>
      <c r="GZ265" s="0"/>
      <c r="HA265" s="0"/>
      <c r="HB265" s="0"/>
      <c r="HC265" s="0"/>
      <c r="HD265" s="0"/>
      <c r="HE265" s="0"/>
      <c r="HF265" s="0"/>
      <c r="HG265" s="0"/>
      <c r="HH265" s="0"/>
      <c r="HI265" s="0"/>
      <c r="HJ265" s="0"/>
      <c r="HK265" s="0"/>
      <c r="HL265" s="0"/>
      <c r="HM265" s="0"/>
      <c r="HN265" s="0"/>
      <c r="HO265" s="0"/>
      <c r="HP265" s="0"/>
      <c r="HQ265" s="0"/>
      <c r="HR265" s="0"/>
      <c r="HS265" s="0"/>
      <c r="HT265" s="0"/>
      <c r="HU265" s="0"/>
      <c r="HV265" s="0"/>
      <c r="HW265" s="0"/>
      <c r="HX265" s="0"/>
      <c r="HY265" s="0"/>
      <c r="HZ265" s="0"/>
      <c r="IA265" s="0"/>
      <c r="IB265" s="0"/>
      <c r="IC265" s="0"/>
      <c r="ID265" s="0"/>
      <c r="IE265" s="0"/>
      <c r="IF265" s="0"/>
      <c r="IG265" s="0"/>
      <c r="IH265" s="0"/>
      <c r="II265" s="0"/>
      <c r="IJ265" s="0"/>
      <c r="IK265" s="0"/>
      <c r="IL265" s="0"/>
      <c r="IM265" s="0"/>
      <c r="IN265" s="0"/>
      <c r="IO265" s="0"/>
      <c r="IP265" s="0"/>
      <c r="IQ265" s="0"/>
      <c r="IR265" s="0"/>
      <c r="IS265" s="0"/>
      <c r="IT265" s="0"/>
      <c r="IU265" s="0"/>
      <c r="IV265" s="0"/>
      <c r="IW265" s="0"/>
      <c r="IX265" s="0"/>
      <c r="IY265" s="0"/>
      <c r="IZ265" s="0"/>
      <c r="JA265" s="0"/>
      <c r="JB265" s="0"/>
      <c r="JC265" s="0"/>
      <c r="JD265" s="0"/>
      <c r="JE265" s="0"/>
      <c r="JF265" s="0"/>
      <c r="JG265" s="0"/>
      <c r="JH265" s="0"/>
      <c r="JI265" s="0"/>
      <c r="JJ265" s="0"/>
      <c r="JK265" s="0"/>
      <c r="JL265" s="0"/>
      <c r="JM265" s="0"/>
      <c r="JN265" s="0"/>
      <c r="JO265" s="0"/>
      <c r="JP265" s="0"/>
      <c r="JQ265" s="0"/>
      <c r="JR265" s="0"/>
      <c r="JS265" s="0"/>
      <c r="JT265" s="0"/>
      <c r="JU265" s="0"/>
      <c r="JV265" s="0"/>
      <c r="JW265" s="0"/>
      <c r="JX265" s="0"/>
      <c r="JY265" s="0"/>
      <c r="JZ265" s="0"/>
      <c r="KA265" s="0"/>
      <c r="KB265" s="0"/>
      <c r="KC265" s="0"/>
      <c r="KD265" s="0"/>
      <c r="KE265" s="0"/>
      <c r="KF265" s="0"/>
      <c r="KG265" s="0"/>
      <c r="KH265" s="0"/>
      <c r="KI265" s="0"/>
      <c r="KJ265" s="0"/>
      <c r="KK265" s="0"/>
      <c r="KL265" s="0"/>
      <c r="KM265" s="0"/>
      <c r="KN265" s="0"/>
      <c r="KO265" s="0"/>
      <c r="KP265" s="0"/>
      <c r="KQ265" s="0"/>
      <c r="KR265" s="0"/>
      <c r="KS265" s="0"/>
      <c r="KT265" s="0"/>
      <c r="KU265" s="0"/>
      <c r="KV265" s="0"/>
      <c r="KW265" s="0"/>
      <c r="KX265" s="0"/>
      <c r="KY265" s="0"/>
      <c r="KZ265" s="0"/>
      <c r="LA265" s="0"/>
      <c r="LB265" s="0"/>
      <c r="LC265" s="0"/>
      <c r="LD265" s="0"/>
      <c r="LE265" s="0"/>
      <c r="LF265" s="0"/>
      <c r="LG265" s="0"/>
      <c r="LH265" s="0"/>
      <c r="LI265" s="0"/>
      <c r="LJ265" s="0"/>
      <c r="LK265" s="0"/>
      <c r="LL265" s="0"/>
      <c r="LM265" s="0"/>
      <c r="LN265" s="0"/>
      <c r="LO265" s="0"/>
      <c r="LP265" s="0"/>
      <c r="LQ265" s="0"/>
      <c r="LR265" s="0"/>
      <c r="LS265" s="0"/>
      <c r="LT265" s="0"/>
      <c r="LU265" s="0"/>
      <c r="LV265" s="0"/>
      <c r="LW265" s="0"/>
      <c r="LX265" s="0"/>
      <c r="LY265" s="0"/>
      <c r="LZ265" s="0"/>
      <c r="MA265" s="0"/>
      <c r="MB265" s="0"/>
      <c r="MC265" s="0"/>
      <c r="MD265" s="0"/>
      <c r="ME265" s="0"/>
      <c r="MF265" s="0"/>
      <c r="MG265" s="0"/>
      <c r="MH265" s="0"/>
      <c r="MI265" s="0"/>
      <c r="MJ265" s="0"/>
      <c r="MK265" s="0"/>
      <c r="ML265" s="0"/>
      <c r="MM265" s="0"/>
      <c r="MN265" s="0"/>
      <c r="MO265" s="0"/>
      <c r="MP265" s="0"/>
      <c r="MQ265" s="0"/>
      <c r="MR265" s="0"/>
      <c r="MS265" s="0"/>
      <c r="MT265" s="0"/>
      <c r="MU265" s="0"/>
      <c r="MV265" s="0"/>
      <c r="MW265" s="0"/>
      <c r="MX265" s="0"/>
      <c r="MY265" s="0"/>
      <c r="MZ265" s="0"/>
      <c r="NA265" s="0"/>
      <c r="NB265" s="0"/>
      <c r="NC265" s="0"/>
      <c r="ND265" s="0"/>
      <c r="NE265" s="0"/>
      <c r="NF265" s="0"/>
      <c r="NG265" s="0"/>
      <c r="NH265" s="0"/>
      <c r="NI265" s="0"/>
      <c r="NJ265" s="0"/>
      <c r="NK265" s="0"/>
      <c r="NL265" s="0"/>
      <c r="NM265" s="0"/>
      <c r="NN265" s="0"/>
      <c r="NO265" s="0"/>
      <c r="NP265" s="0"/>
      <c r="NQ265" s="0"/>
      <c r="NR265" s="0"/>
      <c r="NS265" s="0"/>
      <c r="NT265" s="0"/>
      <c r="NU265" s="0"/>
      <c r="NV265" s="0"/>
      <c r="NW265" s="0"/>
      <c r="NX265" s="0"/>
      <c r="NY265" s="0"/>
      <c r="NZ265" s="0"/>
      <c r="OA265" s="0"/>
      <c r="OB265" s="0"/>
      <c r="OC265" s="0"/>
      <c r="OD265" s="0"/>
      <c r="OE265" s="0"/>
      <c r="OF265" s="0"/>
      <c r="OG265" s="0"/>
      <c r="OH265" s="0"/>
      <c r="OI265" s="0"/>
      <c r="OJ265" s="0"/>
      <c r="OK265" s="0"/>
      <c r="OL265" s="0"/>
      <c r="OM265" s="0"/>
      <c r="ON265" s="0"/>
      <c r="OO265" s="0"/>
      <c r="OP265" s="0"/>
      <c r="OQ265" s="0"/>
      <c r="OR265" s="0"/>
      <c r="OS265" s="0"/>
      <c r="OT265" s="0"/>
      <c r="OU265" s="0"/>
      <c r="OV265" s="0"/>
      <c r="OW265" s="0"/>
      <c r="OX265" s="0"/>
      <c r="OY265" s="0"/>
      <c r="OZ265" s="0"/>
      <c r="PA265" s="0"/>
      <c r="PB265" s="0"/>
      <c r="PC265" s="0"/>
      <c r="PD265" s="0"/>
      <c r="PE265" s="0"/>
      <c r="PF265" s="0"/>
      <c r="PG265" s="0"/>
      <c r="PH265" s="0"/>
      <c r="PI265" s="0"/>
      <c r="PJ265" s="0"/>
      <c r="PK265" s="0"/>
      <c r="PL265" s="0"/>
      <c r="PM265" s="0"/>
      <c r="PN265" s="0"/>
      <c r="PO265" s="0"/>
      <c r="PP265" s="0"/>
      <c r="PQ265" s="0"/>
      <c r="PR265" s="0"/>
      <c r="PS265" s="0"/>
      <c r="PT265" s="0"/>
      <c r="PU265" s="0"/>
      <c r="PV265" s="0"/>
      <c r="PW265" s="0"/>
      <c r="PX265" s="0"/>
      <c r="PY265" s="0"/>
      <c r="PZ265" s="0"/>
      <c r="QA265" s="0"/>
      <c r="QB265" s="0"/>
      <c r="QC265" s="0"/>
      <c r="QD265" s="0"/>
      <c r="QE265" s="0"/>
      <c r="QF265" s="0"/>
      <c r="QG265" s="0"/>
      <c r="QH265" s="0"/>
      <c r="QI265" s="0"/>
      <c r="QJ265" s="0"/>
      <c r="QK265" s="0"/>
      <c r="QL265" s="0"/>
      <c r="QM265" s="0"/>
      <c r="QN265" s="0"/>
      <c r="QO265" s="0"/>
      <c r="QP265" s="0"/>
      <c r="QQ265" s="0"/>
      <c r="QR265" s="0"/>
      <c r="QS265" s="0"/>
      <c r="QT265" s="0"/>
      <c r="QU265" s="0"/>
      <c r="QV265" s="0"/>
      <c r="QW265" s="0"/>
      <c r="QX265" s="0"/>
      <c r="QY265" s="0"/>
      <c r="QZ265" s="0"/>
      <c r="RA265" s="0"/>
      <c r="RB265" s="0"/>
      <c r="RC265" s="0"/>
      <c r="RD265" s="0"/>
      <c r="RE265" s="0"/>
      <c r="RF265" s="0"/>
      <c r="RG265" s="0"/>
      <c r="RH265" s="0"/>
      <c r="RI265" s="0"/>
      <c r="RJ265" s="0"/>
      <c r="RK265" s="0"/>
      <c r="RL265" s="0"/>
      <c r="RM265" s="0"/>
      <c r="RN265" s="0"/>
      <c r="RO265" s="0"/>
      <c r="RP265" s="0"/>
      <c r="RQ265" s="0"/>
      <c r="RR265" s="0"/>
      <c r="RS265" s="0"/>
      <c r="RT265" s="0"/>
      <c r="RU265" s="0"/>
      <c r="RV265" s="0"/>
      <c r="RW265" s="0"/>
      <c r="RX265" s="0"/>
      <c r="RY265" s="0"/>
      <c r="RZ265" s="0"/>
      <c r="SA265" s="0"/>
      <c r="SB265" s="0"/>
      <c r="SC265" s="0"/>
      <c r="SD265" s="0"/>
      <c r="SE265" s="0"/>
      <c r="SF265" s="0"/>
      <c r="SG265" s="0"/>
      <c r="SH265" s="0"/>
      <c r="SI265" s="0"/>
      <c r="SJ265" s="0"/>
      <c r="SK265" s="0"/>
      <c r="SL265" s="0"/>
      <c r="SM265" s="0"/>
      <c r="SN265" s="0"/>
      <c r="SO265" s="0"/>
      <c r="SP265" s="0"/>
      <c r="SQ265" s="0"/>
      <c r="SR265" s="0"/>
      <c r="SS265" s="0"/>
      <c r="ST265" s="0"/>
      <c r="SU265" s="0"/>
      <c r="SV265" s="0"/>
      <c r="SW265" s="0"/>
      <c r="SX265" s="0"/>
      <c r="SY265" s="0"/>
      <c r="SZ265" s="0"/>
      <c r="TA265" s="0"/>
      <c r="TB265" s="0"/>
      <c r="TC265" s="0"/>
      <c r="TD265" s="0"/>
      <c r="TE265" s="0"/>
      <c r="TF265" s="0"/>
      <c r="TG265" s="0"/>
      <c r="TH265" s="0"/>
      <c r="TI265" s="0"/>
      <c r="TJ265" s="0"/>
      <c r="TK265" s="0"/>
      <c r="TL265" s="0"/>
      <c r="TM265" s="0"/>
      <c r="TN265" s="0"/>
      <c r="TO265" s="0"/>
      <c r="TP265" s="0"/>
      <c r="TQ265" s="0"/>
      <c r="TR265" s="0"/>
      <c r="TS265" s="0"/>
      <c r="TT265" s="0"/>
      <c r="TU265" s="0"/>
      <c r="TV265" s="0"/>
      <c r="TW265" s="0"/>
      <c r="TX265" s="0"/>
      <c r="TY265" s="0"/>
      <c r="TZ265" s="0"/>
      <c r="UA265" s="0"/>
      <c r="UB265" s="0"/>
      <c r="UC265" s="0"/>
      <c r="UD265" s="0"/>
      <c r="UE265" s="0"/>
      <c r="UF265" s="0"/>
      <c r="UG265" s="0"/>
      <c r="UH265" s="0"/>
      <c r="UI265" s="0"/>
      <c r="UJ265" s="0"/>
      <c r="UK265" s="0"/>
      <c r="UL265" s="0"/>
      <c r="UM265" s="0"/>
      <c r="UN265" s="0"/>
      <c r="UO265" s="0"/>
      <c r="UP265" s="0"/>
      <c r="UQ265" s="0"/>
      <c r="UR265" s="0"/>
      <c r="US265" s="0"/>
      <c r="UT265" s="0"/>
      <c r="UU265" s="0"/>
      <c r="UV265" s="0"/>
      <c r="UW265" s="0"/>
      <c r="UX265" s="0"/>
      <c r="UY265" s="0"/>
      <c r="UZ265" s="0"/>
      <c r="VA265" s="0"/>
      <c r="VB265" s="0"/>
      <c r="VC265" s="0"/>
      <c r="VD265" s="0"/>
      <c r="VE265" s="0"/>
      <c r="VF265" s="0"/>
      <c r="VG265" s="0"/>
      <c r="VH265" s="0"/>
      <c r="VI265" s="0"/>
      <c r="VJ265" s="0"/>
      <c r="VK265" s="0"/>
      <c r="VL265" s="0"/>
      <c r="VM265" s="0"/>
      <c r="VN265" s="0"/>
      <c r="VO265" s="0"/>
      <c r="VP265" s="0"/>
      <c r="VQ265" s="0"/>
      <c r="VR265" s="0"/>
      <c r="VS265" s="0"/>
      <c r="VT265" s="0"/>
      <c r="VU265" s="0"/>
      <c r="VV265" s="0"/>
      <c r="VW265" s="0"/>
      <c r="VX265" s="0"/>
      <c r="VY265" s="0"/>
      <c r="VZ265" s="0"/>
      <c r="WA265" s="0"/>
      <c r="WB265" s="0"/>
      <c r="WC265" s="0"/>
      <c r="WD265" s="0"/>
      <c r="WE265" s="0"/>
      <c r="WF265" s="0"/>
      <c r="WG265" s="0"/>
      <c r="WH265" s="0"/>
      <c r="WI265" s="0"/>
      <c r="WJ265" s="0"/>
      <c r="WK265" s="0"/>
      <c r="WL265" s="0"/>
      <c r="WM265" s="0"/>
      <c r="WN265" s="0"/>
      <c r="WO265" s="0"/>
      <c r="WP265" s="0"/>
      <c r="WQ265" s="0"/>
      <c r="WR265" s="0"/>
      <c r="WS265" s="0"/>
      <c r="WT265" s="0"/>
      <c r="WU265" s="0"/>
      <c r="WV265" s="0"/>
      <c r="WW265" s="0"/>
      <c r="WX265" s="0"/>
      <c r="WY265" s="0"/>
      <c r="WZ265" s="0"/>
      <c r="XA265" s="0"/>
      <c r="XB265" s="0"/>
      <c r="XC265" s="0"/>
      <c r="XD265" s="0"/>
      <c r="XE265" s="0"/>
      <c r="XF265" s="0"/>
      <c r="XG265" s="0"/>
      <c r="XH265" s="0"/>
      <c r="XI265" s="0"/>
      <c r="XJ265" s="0"/>
      <c r="XK265" s="0"/>
      <c r="XL265" s="0"/>
      <c r="XM265" s="0"/>
      <c r="XN265" s="0"/>
      <c r="XO265" s="0"/>
      <c r="XP265" s="0"/>
      <c r="XQ265" s="0"/>
      <c r="XR265" s="0"/>
      <c r="XS265" s="0"/>
      <c r="XT265" s="0"/>
      <c r="XU265" s="0"/>
      <c r="XV265" s="0"/>
      <c r="XW265" s="0"/>
      <c r="XX265" s="0"/>
      <c r="XY265" s="0"/>
      <c r="XZ265" s="0"/>
      <c r="YA265" s="0"/>
      <c r="YB265" s="0"/>
      <c r="YC265" s="0"/>
      <c r="YD265" s="0"/>
      <c r="YE265" s="0"/>
      <c r="YF265" s="0"/>
      <c r="YG265" s="0"/>
      <c r="YH265" s="0"/>
      <c r="YI265" s="0"/>
      <c r="YJ265" s="0"/>
      <c r="YK265" s="0"/>
      <c r="YL265" s="0"/>
      <c r="YM265" s="0"/>
      <c r="YN265" s="0"/>
      <c r="YO265" s="0"/>
      <c r="YP265" s="0"/>
      <c r="YQ265" s="0"/>
      <c r="YR265" s="0"/>
      <c r="YS265" s="0"/>
      <c r="YT265" s="0"/>
      <c r="YU265" s="0"/>
      <c r="YV265" s="0"/>
      <c r="YW265" s="0"/>
      <c r="YX265" s="0"/>
      <c r="YY265" s="0"/>
      <c r="YZ265" s="0"/>
      <c r="ZA265" s="0"/>
      <c r="ZB265" s="0"/>
      <c r="ZC265" s="0"/>
      <c r="ZD265" s="0"/>
      <c r="ZE265" s="0"/>
      <c r="ZF265" s="0"/>
      <c r="ZG265" s="0"/>
      <c r="ZH265" s="0"/>
      <c r="ZI265" s="0"/>
      <c r="ZJ265" s="0"/>
      <c r="ZK265" s="0"/>
      <c r="ZL265" s="0"/>
      <c r="ZM265" s="0"/>
      <c r="ZN265" s="0"/>
      <c r="ZO265" s="0"/>
      <c r="ZP265" s="0"/>
      <c r="ZQ265" s="0"/>
      <c r="ZR265" s="0"/>
      <c r="ZS265" s="0"/>
      <c r="ZT265" s="0"/>
      <c r="ZU265" s="0"/>
      <c r="ZV265" s="0"/>
      <c r="ZW265" s="0"/>
      <c r="ZX265" s="0"/>
      <c r="ZY265" s="0"/>
      <c r="ZZ265" s="0"/>
      <c r="AAA265" s="0"/>
      <c r="AAB265" s="0"/>
      <c r="AAC265" s="0"/>
      <c r="AAD265" s="0"/>
      <c r="AAE265" s="0"/>
      <c r="AAF265" s="0"/>
      <c r="AAG265" s="0"/>
      <c r="AAH265" s="0"/>
      <c r="AAI265" s="0"/>
      <c r="AAJ265" s="0"/>
      <c r="AAK265" s="0"/>
      <c r="AAL265" s="0"/>
      <c r="AAM265" s="0"/>
      <c r="AAN265" s="0"/>
      <c r="AAO265" s="0"/>
      <c r="AAP265" s="0"/>
      <c r="AAQ265" s="0"/>
      <c r="AAR265" s="0"/>
      <c r="AAS265" s="0"/>
      <c r="AAT265" s="0"/>
      <c r="AAU265" s="0"/>
      <c r="AAV265" s="0"/>
      <c r="AAW265" s="0"/>
      <c r="AAX265" s="0"/>
      <c r="AAY265" s="0"/>
      <c r="AAZ265" s="0"/>
      <c r="ABA265" s="0"/>
      <c r="ABB265" s="0"/>
      <c r="ABC265" s="0"/>
      <c r="ABD265" s="0"/>
      <c r="ABE265" s="0"/>
      <c r="ABF265" s="0"/>
      <c r="ABG265" s="0"/>
      <c r="ABH265" s="0"/>
      <c r="ABI265" s="0"/>
      <c r="ABJ265" s="0"/>
      <c r="ABK265" s="0"/>
      <c r="ABL265" s="0"/>
      <c r="ABM265" s="0"/>
      <c r="ABN265" s="0"/>
      <c r="ABO265" s="0"/>
      <c r="ABP265" s="0"/>
      <c r="ABQ265" s="0"/>
      <c r="ABR265" s="0"/>
      <c r="ABS265" s="0"/>
      <c r="ABT265" s="0"/>
      <c r="ABU265" s="0"/>
      <c r="ABV265" s="0"/>
      <c r="ABW265" s="0"/>
      <c r="ABX265" s="0"/>
      <c r="ABY265" s="0"/>
      <c r="ABZ265" s="0"/>
      <c r="ACA265" s="0"/>
      <c r="ACB265" s="0"/>
      <c r="ACC265" s="0"/>
      <c r="ACD265" s="0"/>
      <c r="ACE265" s="0"/>
      <c r="ACF265" s="0"/>
      <c r="ACG265" s="0"/>
      <c r="ACH265" s="0"/>
      <c r="ACI265" s="0"/>
      <c r="ACJ265" s="0"/>
      <c r="ACK265" s="0"/>
      <c r="ACL265" s="0"/>
      <c r="ACM265" s="0"/>
      <c r="ACN265" s="0"/>
      <c r="ACO265" s="0"/>
      <c r="ACP265" s="0"/>
      <c r="ACQ265" s="0"/>
      <c r="ACR265" s="0"/>
      <c r="ACS265" s="0"/>
      <c r="ACT265" s="0"/>
      <c r="ACU265" s="0"/>
      <c r="ACV265" s="0"/>
      <c r="ACW265" s="0"/>
      <c r="ACX265" s="0"/>
      <c r="ACY265" s="0"/>
      <c r="ACZ265" s="0"/>
      <c r="ADA265" s="0"/>
      <c r="ADB265" s="0"/>
      <c r="ADC265" s="0"/>
      <c r="ADD265" s="0"/>
      <c r="ADE265" s="0"/>
      <c r="ADF265" s="0"/>
      <c r="ADG265" s="0"/>
      <c r="ADH265" s="0"/>
      <c r="ADI265" s="0"/>
      <c r="ADJ265" s="0"/>
      <c r="ADK265" s="0"/>
      <c r="ADL265" s="0"/>
      <c r="ADM265" s="0"/>
      <c r="ADN265" s="0"/>
      <c r="ADO265" s="0"/>
      <c r="ADP265" s="0"/>
      <c r="ADQ265" s="0"/>
      <c r="ADR265" s="0"/>
      <c r="ADS265" s="0"/>
      <c r="ADT265" s="0"/>
      <c r="ADU265" s="0"/>
      <c r="ADV265" s="0"/>
      <c r="ADW265" s="0"/>
      <c r="ADX265" s="0"/>
      <c r="ADY265" s="0"/>
      <c r="ADZ265" s="0"/>
      <c r="AEA265" s="0"/>
      <c r="AEB265" s="0"/>
      <c r="AEC265" s="0"/>
      <c r="AED265" s="0"/>
      <c r="AEE265" s="0"/>
      <c r="AEF265" s="0"/>
      <c r="AEG265" s="0"/>
      <c r="AEH265" s="0"/>
      <c r="AEI265" s="0"/>
      <c r="AEJ265" s="0"/>
      <c r="AEK265" s="0"/>
      <c r="AEL265" s="0"/>
      <c r="AEM265" s="0"/>
      <c r="AEN265" s="0"/>
      <c r="AEO265" s="0"/>
      <c r="AEP265" s="0"/>
      <c r="AEQ265" s="0"/>
      <c r="AER265" s="0"/>
      <c r="AES265" s="0"/>
      <c r="AET265" s="0"/>
      <c r="AEU265" s="0"/>
      <c r="AEV265" s="0"/>
      <c r="AEW265" s="0"/>
      <c r="AEX265" s="0"/>
      <c r="AEY265" s="0"/>
      <c r="AEZ265" s="0"/>
      <c r="AFA265" s="0"/>
      <c r="AFB265" s="0"/>
      <c r="AFC265" s="0"/>
      <c r="AFD265" s="0"/>
      <c r="AFE265" s="0"/>
      <c r="AFF265" s="0"/>
      <c r="AFG265" s="0"/>
      <c r="AFH265" s="0"/>
      <c r="AFI265" s="0"/>
      <c r="AFJ265" s="0"/>
      <c r="AFK265" s="0"/>
      <c r="AFL265" s="0"/>
      <c r="AFM265" s="0"/>
      <c r="AFN265" s="0"/>
      <c r="AFO265" s="0"/>
      <c r="AFP265" s="0"/>
      <c r="AFQ265" s="0"/>
      <c r="AFR265" s="0"/>
      <c r="AFS265" s="0"/>
      <c r="AFT265" s="0"/>
      <c r="AFU265" s="0"/>
      <c r="AFV265" s="0"/>
      <c r="AFW265" s="0"/>
      <c r="AFX265" s="0"/>
      <c r="AFY265" s="0"/>
      <c r="AFZ265" s="0"/>
      <c r="AGA265" s="0"/>
      <c r="AGB265" s="0"/>
      <c r="AGC265" s="0"/>
      <c r="AGD265" s="0"/>
      <c r="AGE265" s="0"/>
      <c r="AGF265" s="0"/>
      <c r="AGG265" s="0"/>
      <c r="AGH265" s="0"/>
      <c r="AGI265" s="0"/>
      <c r="AGJ265" s="0"/>
      <c r="AGK265" s="0"/>
      <c r="AGL265" s="0"/>
      <c r="AGM265" s="0"/>
      <c r="AGN265" s="0"/>
      <c r="AGO265" s="0"/>
      <c r="AGP265" s="0"/>
      <c r="AGQ265" s="0"/>
      <c r="AGR265" s="0"/>
      <c r="AGS265" s="0"/>
      <c r="AGT265" s="0"/>
      <c r="AGU265" s="0"/>
      <c r="AGV265" s="0"/>
      <c r="AGW265" s="0"/>
      <c r="AGX265" s="0"/>
      <c r="AGY265" s="0"/>
      <c r="AGZ265" s="0"/>
      <c r="AHA265" s="0"/>
      <c r="AHB265" s="0"/>
      <c r="AHC265" s="0"/>
      <c r="AHD265" s="0"/>
      <c r="AHE265" s="0"/>
      <c r="AHF265" s="0"/>
      <c r="AHG265" s="0"/>
      <c r="AHH265" s="0"/>
      <c r="AHI265" s="0"/>
      <c r="AHJ265" s="0"/>
      <c r="AHK265" s="0"/>
      <c r="AHL265" s="0"/>
      <c r="AHM265" s="0"/>
      <c r="AHN265" s="0"/>
      <c r="AHO265" s="0"/>
      <c r="AHP265" s="0"/>
      <c r="AHQ265" s="0"/>
      <c r="AHR265" s="0"/>
      <c r="AHS265" s="0"/>
      <c r="AHT265" s="0"/>
      <c r="AHU265" s="0"/>
      <c r="AHV265" s="0"/>
      <c r="AHW265" s="0"/>
      <c r="AHX265" s="0"/>
      <c r="AHY265" s="0"/>
      <c r="AHZ265" s="0"/>
      <c r="AIA265" s="0"/>
      <c r="AIB265" s="0"/>
      <c r="AIC265" s="0"/>
      <c r="AID265" s="0"/>
      <c r="AIE265" s="0"/>
      <c r="AIF265" s="0"/>
      <c r="AIG265" s="0"/>
      <c r="AIH265" s="0"/>
      <c r="AII265" s="0"/>
      <c r="AIJ265" s="0"/>
      <c r="AIK265" s="0"/>
      <c r="AIL265" s="0"/>
      <c r="AIM265" s="0"/>
      <c r="AIN265" s="0"/>
      <c r="AIO265" s="0"/>
      <c r="AIP265" s="0"/>
      <c r="AIQ265" s="0"/>
      <c r="AIR265" s="0"/>
      <c r="AIS265" s="0"/>
      <c r="AIT265" s="0"/>
      <c r="AIU265" s="0"/>
      <c r="AIV265" s="0"/>
      <c r="AIW265" s="0"/>
      <c r="AIX265" s="0"/>
      <c r="AIY265" s="0"/>
      <c r="AIZ265" s="0"/>
      <c r="AJA265" s="0"/>
      <c r="AJB265" s="0"/>
      <c r="AJC265" s="0"/>
      <c r="AJD265" s="0"/>
      <c r="AJE265" s="0"/>
      <c r="AJF265" s="0"/>
      <c r="AJG265" s="0"/>
      <c r="AJH265" s="0"/>
      <c r="AJI265" s="0"/>
      <c r="AJJ265" s="0"/>
      <c r="AJK265" s="0"/>
      <c r="AJL265" s="0"/>
      <c r="AJM265" s="0"/>
      <c r="AJN265" s="0"/>
      <c r="AJO265" s="0"/>
      <c r="AJP265" s="0"/>
      <c r="AJQ265" s="0"/>
      <c r="AJR265" s="0"/>
      <c r="AJS265" s="0"/>
      <c r="AJT265" s="0"/>
      <c r="AJU265" s="0"/>
      <c r="AJV265" s="0"/>
      <c r="AJW265" s="0"/>
      <c r="AJX265" s="0"/>
      <c r="AJY265" s="0"/>
      <c r="AJZ265" s="0"/>
      <c r="AKA265" s="0"/>
      <c r="AKB265" s="0"/>
      <c r="AKC265" s="0"/>
      <c r="AKD265" s="0"/>
      <c r="AKE265" s="0"/>
      <c r="AKF265" s="0"/>
      <c r="AKG265" s="0"/>
      <c r="AKH265" s="0"/>
      <c r="AKI265" s="0"/>
      <c r="AKJ265" s="0"/>
      <c r="AKK265" s="0"/>
      <c r="AKL265" s="0"/>
      <c r="AKM265" s="0"/>
      <c r="AKN265" s="0"/>
      <c r="AKO265" s="0"/>
      <c r="AKP265" s="0"/>
      <c r="AKQ265" s="0"/>
      <c r="AKR265" s="0"/>
      <c r="AKS265" s="0"/>
      <c r="AKT265" s="0"/>
      <c r="AKU265" s="0"/>
      <c r="AKV265" s="0"/>
      <c r="AKW265" s="0"/>
      <c r="AKX265" s="0"/>
      <c r="AKY265" s="0"/>
      <c r="AKZ265" s="0"/>
      <c r="ALA265" s="0"/>
      <c r="ALB265" s="0"/>
      <c r="ALC265" s="0"/>
      <c r="ALD265" s="0"/>
      <c r="ALE265" s="0"/>
      <c r="ALF265" s="0"/>
      <c r="ALG265" s="0"/>
      <c r="ALH265" s="0"/>
      <c r="ALI265" s="0"/>
      <c r="ALJ265" s="0"/>
      <c r="ALK265" s="0"/>
      <c r="ALL265" s="0"/>
      <c r="ALM265" s="0"/>
      <c r="ALN265" s="0"/>
      <c r="ALO265" s="0"/>
      <c r="ALP265" s="0"/>
      <c r="ALQ265" s="0"/>
      <c r="ALR265" s="0"/>
      <c r="ALS265" s="0"/>
      <c r="ALT265" s="0"/>
      <c r="ALU265" s="0"/>
      <c r="ALV265" s="0"/>
      <c r="ALW265" s="0"/>
      <c r="ALX265" s="0"/>
      <c r="ALY265" s="0"/>
      <c r="ALZ265" s="0"/>
      <c r="AMA265" s="0"/>
      <c r="AMB265" s="0"/>
      <c r="AMC265" s="0"/>
      <c r="AMD265" s="0"/>
      <c r="AME265" s="0"/>
      <c r="AMF265" s="0"/>
      <c r="AMG265" s="0"/>
      <c r="AMH265" s="0"/>
      <c r="AMI265" s="0"/>
      <c r="AMJ265" s="0"/>
    </row>
    <row r="266" s="258" customFormat="true" ht="15.75" hidden="true" customHeight="true" outlineLevel="1" collapsed="false">
      <c r="A266" s="270"/>
      <c r="B266" s="279"/>
      <c r="C266" s="210"/>
      <c r="D266" s="210"/>
      <c r="E266" s="210"/>
      <c r="F266" s="210"/>
      <c r="G266" s="210"/>
      <c r="H266" s="210"/>
      <c r="I266" s="210"/>
      <c r="J266" s="210"/>
      <c r="K266" s="210"/>
      <c r="L266" s="210"/>
      <c r="M266" s="210"/>
      <c r="N266" s="210"/>
      <c r="O266" s="232"/>
      <c r="P266" s="210"/>
      <c r="Q266" s="210"/>
      <c r="R266" s="210"/>
      <c r="S266" s="210"/>
      <c r="T266" s="210"/>
      <c r="U266" s="210"/>
      <c r="V266" s="210"/>
      <c r="W266" s="210"/>
      <c r="X266" s="233"/>
      <c r="Y266" s="232"/>
      <c r="Z266" s="210"/>
      <c r="AA266" s="210"/>
      <c r="AB266" s="210"/>
      <c r="AC266" s="210"/>
      <c r="AD266" s="210"/>
      <c r="AE266" s="210"/>
      <c r="AF266" s="210"/>
      <c r="AG266" s="210"/>
      <c r="AH266" s="233"/>
      <c r="AI266" s="232"/>
      <c r="AJ266" s="210"/>
      <c r="AK266" s="210"/>
      <c r="AL266" s="210"/>
      <c r="AM266" s="210"/>
      <c r="AN266" s="210"/>
      <c r="AO266" s="210"/>
      <c r="AP266" s="210"/>
      <c r="AQ266" s="210"/>
      <c r="AR266" s="233"/>
      <c r="AS266" s="232"/>
      <c r="AT266" s="210"/>
      <c r="AU266" s="210"/>
      <c r="AV266" s="210"/>
      <c r="AW266" s="210"/>
      <c r="AX266" s="210"/>
      <c r="AY266" s="210"/>
      <c r="AZ266" s="210"/>
      <c r="BA266" s="210"/>
      <c r="BB266" s="233"/>
      <c r="BC266" s="185"/>
      <c r="BD266" s="185"/>
      <c r="BE266" s="185"/>
      <c r="BF266" s="185"/>
      <c r="BG266" s="185"/>
      <c r="BH266" s="185"/>
      <c r="BI266" s="185"/>
      <c r="BJ266" s="185"/>
      <c r="BK266" s="185"/>
      <c r="BL266" s="185"/>
      <c r="BM266" s="185"/>
      <c r="BN266" s="185"/>
      <c r="BO266" s="185"/>
      <c r="BP266" s="185"/>
      <c r="BQ266" s="185"/>
      <c r="BR266" s="185"/>
      <c r="BS266" s="185"/>
      <c r="BT266" s="185"/>
      <c r="BU266" s="185"/>
      <c r="BV266" s="185"/>
    </row>
    <row r="267" customFormat="false" ht="15.75" hidden="false" customHeight="true" outlineLevel="0" collapsed="false">
      <c r="A267" s="270"/>
      <c r="B267" s="23"/>
      <c r="C267" s="23"/>
      <c r="D267" s="47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25"/>
      <c r="P267" s="23"/>
      <c r="Q267" s="23"/>
      <c r="R267" s="23"/>
      <c r="S267" s="23"/>
      <c r="T267" s="23"/>
      <c r="U267" s="23"/>
      <c r="V267" s="23"/>
      <c r="W267" s="23"/>
      <c r="X267" s="24"/>
      <c r="Y267" s="225"/>
      <c r="Z267" s="23"/>
      <c r="AA267" s="23"/>
      <c r="AB267" s="23"/>
      <c r="AC267" s="23"/>
      <c r="AD267" s="23"/>
      <c r="AE267" s="23"/>
      <c r="AF267" s="23"/>
      <c r="AG267" s="23"/>
      <c r="AH267" s="24"/>
      <c r="AI267" s="225"/>
      <c r="AJ267" s="23"/>
      <c r="AK267" s="23"/>
      <c r="AL267" s="23"/>
      <c r="AM267" s="23"/>
      <c r="AN267" s="23"/>
      <c r="AO267" s="23"/>
      <c r="AP267" s="23"/>
      <c r="AQ267" s="23"/>
      <c r="AR267" s="24"/>
      <c r="AS267" s="225"/>
      <c r="AT267" s="23"/>
      <c r="AU267" s="23"/>
      <c r="AV267" s="23"/>
      <c r="AW267" s="23"/>
      <c r="AX267" s="23"/>
      <c r="AY267" s="23"/>
      <c r="AZ267" s="23"/>
      <c r="BA267" s="23"/>
      <c r="BB267" s="24"/>
      <c r="BC267" s="0"/>
      <c r="BD267" s="0"/>
      <c r="BE267" s="0"/>
      <c r="BF267" s="0"/>
      <c r="BG267" s="0"/>
      <c r="BH267" s="0"/>
      <c r="BI267" s="0"/>
      <c r="BJ267" s="0"/>
      <c r="BK267" s="0"/>
      <c r="BL267" s="0"/>
      <c r="BM267" s="0"/>
      <c r="BN267" s="0"/>
      <c r="BO267" s="0"/>
      <c r="BP267" s="0"/>
      <c r="BQ267" s="0"/>
      <c r="BR267" s="0"/>
      <c r="BS267" s="0"/>
      <c r="BT267" s="0"/>
      <c r="BU267" s="0"/>
      <c r="BV267" s="0"/>
      <c r="BW267" s="0"/>
      <c r="BX267" s="0"/>
      <c r="BY267" s="0"/>
      <c r="BZ267" s="0"/>
      <c r="CA267" s="0"/>
      <c r="CB267" s="0"/>
      <c r="CC267" s="0"/>
      <c r="CD267" s="0"/>
      <c r="CE267" s="0"/>
      <c r="CF267" s="0"/>
      <c r="CG267" s="0"/>
      <c r="CH267" s="0"/>
      <c r="CI267" s="0"/>
      <c r="CJ267" s="0"/>
      <c r="CK267" s="0"/>
      <c r="CL267" s="0"/>
      <c r="CM267" s="0"/>
      <c r="CN267" s="0"/>
      <c r="CO267" s="0"/>
      <c r="CP267" s="0"/>
      <c r="CQ267" s="0"/>
      <c r="CR267" s="0"/>
      <c r="CS267" s="0"/>
      <c r="CT267" s="0"/>
      <c r="CU267" s="0"/>
      <c r="CV267" s="0"/>
      <c r="CW267" s="0"/>
      <c r="CX267" s="0"/>
      <c r="CY267" s="0"/>
      <c r="CZ267" s="0"/>
      <c r="DA267" s="0"/>
      <c r="DB267" s="0"/>
      <c r="DC267" s="0"/>
      <c r="DD267" s="0"/>
      <c r="DE267" s="0"/>
      <c r="DF267" s="0"/>
      <c r="DG267" s="0"/>
      <c r="DH267" s="0"/>
      <c r="DI267" s="0"/>
      <c r="DJ267" s="0"/>
      <c r="DK267" s="0"/>
      <c r="DL267" s="0"/>
      <c r="DM267" s="0"/>
      <c r="DN267" s="0"/>
      <c r="DO267" s="0"/>
      <c r="DP267" s="0"/>
      <c r="DQ267" s="0"/>
      <c r="DR267" s="0"/>
      <c r="DS267" s="0"/>
      <c r="DT267" s="0"/>
      <c r="DU267" s="0"/>
      <c r="DV267" s="0"/>
      <c r="DW267" s="0"/>
      <c r="DX267" s="0"/>
      <c r="DY267" s="0"/>
      <c r="DZ267" s="0"/>
      <c r="EA267" s="0"/>
      <c r="EB267" s="0"/>
      <c r="EC267" s="0"/>
      <c r="ED267" s="0"/>
      <c r="EE267" s="0"/>
      <c r="EF267" s="0"/>
      <c r="EG267" s="0"/>
      <c r="EH267" s="0"/>
      <c r="EI267" s="0"/>
      <c r="EJ267" s="0"/>
      <c r="EK267" s="0"/>
      <c r="EL267" s="0"/>
      <c r="EM267" s="0"/>
      <c r="EN267" s="0"/>
      <c r="EO267" s="0"/>
      <c r="EP267" s="0"/>
      <c r="EQ267" s="0"/>
      <c r="ER267" s="0"/>
      <c r="ES267" s="0"/>
      <c r="ET267" s="0"/>
      <c r="EU267" s="0"/>
      <c r="EV267" s="0"/>
      <c r="EW267" s="0"/>
      <c r="EX267" s="0"/>
      <c r="EY267" s="0"/>
      <c r="EZ267" s="0"/>
      <c r="FA267" s="0"/>
      <c r="FB267" s="0"/>
      <c r="FC267" s="0"/>
      <c r="FD267" s="0"/>
      <c r="FE267" s="0"/>
      <c r="FF267" s="0"/>
      <c r="FG267" s="0"/>
      <c r="FH267" s="0"/>
      <c r="FI267" s="0"/>
      <c r="FJ267" s="0"/>
      <c r="FK267" s="0"/>
      <c r="FL267" s="0"/>
      <c r="FM267" s="0"/>
      <c r="FN267" s="0"/>
      <c r="FO267" s="0"/>
      <c r="FP267" s="0"/>
      <c r="FQ267" s="0"/>
      <c r="FR267" s="0"/>
      <c r="FS267" s="0"/>
      <c r="FT267" s="0"/>
      <c r="FU267" s="0"/>
      <c r="FV267" s="0"/>
      <c r="FW267" s="0"/>
      <c r="FX267" s="0"/>
      <c r="FY267" s="0"/>
      <c r="FZ267" s="0"/>
      <c r="GA267" s="0"/>
      <c r="GB267" s="0"/>
      <c r="GC267" s="0"/>
      <c r="GD267" s="0"/>
      <c r="GE267" s="0"/>
      <c r="GF267" s="0"/>
      <c r="GG267" s="0"/>
      <c r="GH267" s="0"/>
      <c r="GI267" s="0"/>
      <c r="GJ267" s="0"/>
      <c r="GK267" s="0"/>
      <c r="GL267" s="0"/>
      <c r="GM267" s="0"/>
      <c r="GN267" s="0"/>
      <c r="GO267" s="0"/>
      <c r="GP267" s="0"/>
      <c r="GQ267" s="0"/>
      <c r="GR267" s="0"/>
      <c r="GS267" s="0"/>
      <c r="GT267" s="0"/>
      <c r="GU267" s="0"/>
      <c r="GV267" s="0"/>
      <c r="GW267" s="0"/>
      <c r="GX267" s="0"/>
      <c r="GY267" s="0"/>
      <c r="GZ267" s="0"/>
      <c r="HA267" s="0"/>
      <c r="HB267" s="0"/>
      <c r="HC267" s="0"/>
      <c r="HD267" s="0"/>
      <c r="HE267" s="0"/>
      <c r="HF267" s="0"/>
      <c r="HG267" s="0"/>
      <c r="HH267" s="0"/>
      <c r="HI267" s="0"/>
      <c r="HJ267" s="0"/>
      <c r="HK267" s="0"/>
      <c r="HL267" s="0"/>
      <c r="HM267" s="0"/>
      <c r="HN267" s="0"/>
      <c r="HO267" s="0"/>
      <c r="HP267" s="0"/>
      <c r="HQ267" s="0"/>
      <c r="HR267" s="0"/>
      <c r="HS267" s="0"/>
      <c r="HT267" s="0"/>
      <c r="HU267" s="0"/>
      <c r="HV267" s="0"/>
      <c r="HW267" s="0"/>
      <c r="HX267" s="0"/>
      <c r="HY267" s="0"/>
      <c r="HZ267" s="0"/>
      <c r="IA267" s="0"/>
      <c r="IB267" s="0"/>
      <c r="IC267" s="0"/>
      <c r="ID267" s="0"/>
      <c r="IE267" s="0"/>
      <c r="IF267" s="0"/>
      <c r="IG267" s="0"/>
      <c r="IH267" s="0"/>
      <c r="II267" s="0"/>
      <c r="IJ267" s="0"/>
      <c r="IK267" s="0"/>
      <c r="IL267" s="0"/>
      <c r="IM267" s="0"/>
      <c r="IN267" s="0"/>
      <c r="IO267" s="0"/>
      <c r="IP267" s="0"/>
      <c r="IQ267" s="0"/>
      <c r="IR267" s="0"/>
      <c r="IS267" s="0"/>
      <c r="IT267" s="0"/>
      <c r="IU267" s="0"/>
      <c r="IV267" s="0"/>
      <c r="IW267" s="0"/>
      <c r="IX267" s="0"/>
      <c r="IY267" s="0"/>
      <c r="IZ267" s="0"/>
      <c r="JA267" s="0"/>
      <c r="JB267" s="0"/>
      <c r="JC267" s="0"/>
      <c r="JD267" s="0"/>
      <c r="JE267" s="0"/>
      <c r="JF267" s="0"/>
      <c r="JG267" s="0"/>
      <c r="JH267" s="0"/>
      <c r="JI267" s="0"/>
      <c r="JJ267" s="0"/>
      <c r="JK267" s="0"/>
      <c r="JL267" s="0"/>
      <c r="JM267" s="0"/>
      <c r="JN267" s="0"/>
      <c r="JO267" s="0"/>
      <c r="JP267" s="0"/>
      <c r="JQ267" s="0"/>
      <c r="JR267" s="0"/>
      <c r="JS267" s="0"/>
      <c r="JT267" s="0"/>
      <c r="JU267" s="0"/>
      <c r="JV267" s="0"/>
      <c r="JW267" s="0"/>
      <c r="JX267" s="0"/>
      <c r="JY267" s="0"/>
      <c r="JZ267" s="0"/>
      <c r="KA267" s="0"/>
      <c r="KB267" s="0"/>
      <c r="KC267" s="0"/>
      <c r="KD267" s="0"/>
      <c r="KE267" s="0"/>
      <c r="KF267" s="0"/>
      <c r="KG267" s="0"/>
      <c r="KH267" s="0"/>
      <c r="KI267" s="0"/>
      <c r="KJ267" s="0"/>
      <c r="KK267" s="0"/>
      <c r="KL267" s="0"/>
      <c r="KM267" s="0"/>
      <c r="KN267" s="0"/>
      <c r="KO267" s="0"/>
      <c r="KP267" s="0"/>
      <c r="KQ267" s="0"/>
      <c r="KR267" s="0"/>
      <c r="KS267" s="0"/>
      <c r="KT267" s="0"/>
      <c r="KU267" s="0"/>
      <c r="KV267" s="0"/>
      <c r="KW267" s="0"/>
      <c r="KX267" s="0"/>
      <c r="KY267" s="0"/>
      <c r="KZ267" s="0"/>
      <c r="LA267" s="0"/>
      <c r="LB267" s="0"/>
      <c r="LC267" s="0"/>
      <c r="LD267" s="0"/>
      <c r="LE267" s="0"/>
      <c r="LF267" s="0"/>
      <c r="LG267" s="0"/>
      <c r="LH267" s="0"/>
      <c r="LI267" s="0"/>
      <c r="LJ267" s="0"/>
      <c r="LK267" s="0"/>
      <c r="LL267" s="0"/>
      <c r="LM267" s="0"/>
      <c r="LN267" s="0"/>
      <c r="LO267" s="0"/>
      <c r="LP267" s="0"/>
      <c r="LQ267" s="0"/>
      <c r="LR267" s="0"/>
      <c r="LS267" s="0"/>
      <c r="LT267" s="0"/>
      <c r="LU267" s="0"/>
      <c r="LV267" s="0"/>
      <c r="LW267" s="0"/>
      <c r="LX267" s="0"/>
      <c r="LY267" s="0"/>
      <c r="LZ267" s="0"/>
      <c r="MA267" s="0"/>
      <c r="MB267" s="0"/>
      <c r="MC267" s="0"/>
      <c r="MD267" s="0"/>
      <c r="ME267" s="0"/>
      <c r="MF267" s="0"/>
      <c r="MG267" s="0"/>
      <c r="MH267" s="0"/>
      <c r="MI267" s="0"/>
      <c r="MJ267" s="0"/>
      <c r="MK267" s="0"/>
      <c r="ML267" s="0"/>
      <c r="MM267" s="0"/>
      <c r="MN267" s="0"/>
      <c r="MO267" s="0"/>
      <c r="MP267" s="0"/>
      <c r="MQ267" s="0"/>
      <c r="MR267" s="0"/>
      <c r="MS267" s="0"/>
      <c r="MT267" s="0"/>
      <c r="MU267" s="0"/>
      <c r="MV267" s="0"/>
      <c r="MW267" s="0"/>
      <c r="MX267" s="0"/>
      <c r="MY267" s="0"/>
      <c r="MZ267" s="0"/>
      <c r="NA267" s="0"/>
      <c r="NB267" s="0"/>
      <c r="NC267" s="0"/>
      <c r="ND267" s="0"/>
      <c r="NE267" s="0"/>
      <c r="NF267" s="0"/>
      <c r="NG267" s="0"/>
      <c r="NH267" s="0"/>
      <c r="NI267" s="0"/>
      <c r="NJ267" s="0"/>
      <c r="NK267" s="0"/>
      <c r="NL267" s="0"/>
      <c r="NM267" s="0"/>
      <c r="NN267" s="0"/>
      <c r="NO267" s="0"/>
      <c r="NP267" s="0"/>
      <c r="NQ267" s="0"/>
      <c r="NR267" s="0"/>
      <c r="NS267" s="0"/>
      <c r="NT267" s="0"/>
      <c r="NU267" s="0"/>
      <c r="NV267" s="0"/>
      <c r="NW267" s="0"/>
      <c r="NX267" s="0"/>
      <c r="NY267" s="0"/>
      <c r="NZ267" s="0"/>
      <c r="OA267" s="0"/>
      <c r="OB267" s="0"/>
      <c r="OC267" s="0"/>
      <c r="OD267" s="0"/>
      <c r="OE267" s="0"/>
      <c r="OF267" s="0"/>
      <c r="OG267" s="0"/>
      <c r="OH267" s="0"/>
      <c r="OI267" s="0"/>
      <c r="OJ267" s="0"/>
      <c r="OK267" s="0"/>
      <c r="OL267" s="0"/>
      <c r="OM267" s="0"/>
      <c r="ON267" s="0"/>
      <c r="OO267" s="0"/>
      <c r="OP267" s="0"/>
      <c r="OQ267" s="0"/>
      <c r="OR267" s="0"/>
      <c r="OS267" s="0"/>
      <c r="OT267" s="0"/>
      <c r="OU267" s="0"/>
      <c r="OV267" s="0"/>
      <c r="OW267" s="0"/>
      <c r="OX267" s="0"/>
      <c r="OY267" s="0"/>
      <c r="OZ267" s="0"/>
      <c r="PA267" s="0"/>
      <c r="PB267" s="0"/>
      <c r="PC267" s="0"/>
      <c r="PD267" s="0"/>
      <c r="PE267" s="0"/>
      <c r="PF267" s="0"/>
      <c r="PG267" s="0"/>
      <c r="PH267" s="0"/>
      <c r="PI267" s="0"/>
      <c r="PJ267" s="0"/>
      <c r="PK267" s="0"/>
      <c r="PL267" s="0"/>
      <c r="PM267" s="0"/>
      <c r="PN267" s="0"/>
      <c r="PO267" s="0"/>
      <c r="PP267" s="0"/>
      <c r="PQ267" s="0"/>
      <c r="PR267" s="0"/>
      <c r="PS267" s="0"/>
      <c r="PT267" s="0"/>
      <c r="PU267" s="0"/>
      <c r="PV267" s="0"/>
      <c r="PW267" s="0"/>
      <c r="PX267" s="0"/>
      <c r="PY267" s="0"/>
      <c r="PZ267" s="0"/>
      <c r="QA267" s="0"/>
      <c r="QB267" s="0"/>
      <c r="QC267" s="0"/>
      <c r="QD267" s="0"/>
      <c r="QE267" s="0"/>
      <c r="QF267" s="0"/>
      <c r="QG267" s="0"/>
      <c r="QH267" s="0"/>
      <c r="QI267" s="0"/>
      <c r="QJ267" s="0"/>
      <c r="QK267" s="0"/>
      <c r="QL267" s="0"/>
      <c r="QM267" s="0"/>
      <c r="QN267" s="0"/>
      <c r="QO267" s="0"/>
      <c r="QP267" s="0"/>
      <c r="QQ267" s="0"/>
      <c r="QR267" s="0"/>
      <c r="QS267" s="0"/>
      <c r="QT267" s="0"/>
      <c r="QU267" s="0"/>
      <c r="QV267" s="0"/>
      <c r="QW267" s="0"/>
      <c r="QX267" s="0"/>
      <c r="QY267" s="0"/>
      <c r="QZ267" s="0"/>
      <c r="RA267" s="0"/>
      <c r="RB267" s="0"/>
      <c r="RC267" s="0"/>
      <c r="RD267" s="0"/>
      <c r="RE267" s="0"/>
      <c r="RF267" s="0"/>
      <c r="RG267" s="0"/>
      <c r="RH267" s="0"/>
      <c r="RI267" s="0"/>
      <c r="RJ267" s="0"/>
      <c r="RK267" s="0"/>
      <c r="RL267" s="0"/>
      <c r="RM267" s="0"/>
      <c r="RN267" s="0"/>
      <c r="RO267" s="0"/>
      <c r="RP267" s="0"/>
      <c r="RQ267" s="0"/>
      <c r="RR267" s="0"/>
      <c r="RS267" s="0"/>
      <c r="RT267" s="0"/>
      <c r="RU267" s="0"/>
      <c r="RV267" s="0"/>
      <c r="RW267" s="0"/>
      <c r="RX267" s="0"/>
      <c r="RY267" s="0"/>
      <c r="RZ267" s="0"/>
      <c r="SA267" s="0"/>
      <c r="SB267" s="0"/>
      <c r="SC267" s="0"/>
      <c r="SD267" s="0"/>
      <c r="SE267" s="0"/>
      <c r="SF267" s="0"/>
      <c r="SG267" s="0"/>
      <c r="SH267" s="0"/>
      <c r="SI267" s="0"/>
      <c r="SJ267" s="0"/>
      <c r="SK267" s="0"/>
      <c r="SL267" s="0"/>
      <c r="SM267" s="0"/>
      <c r="SN267" s="0"/>
      <c r="SO267" s="0"/>
      <c r="SP267" s="0"/>
      <c r="SQ267" s="0"/>
      <c r="SR267" s="0"/>
      <c r="SS267" s="0"/>
      <c r="ST267" s="0"/>
      <c r="SU267" s="0"/>
      <c r="SV267" s="0"/>
      <c r="SW267" s="0"/>
      <c r="SX267" s="0"/>
      <c r="SY267" s="0"/>
      <c r="SZ267" s="0"/>
      <c r="TA267" s="0"/>
      <c r="TB267" s="0"/>
      <c r="TC267" s="0"/>
      <c r="TD267" s="0"/>
      <c r="TE267" s="0"/>
      <c r="TF267" s="0"/>
      <c r="TG267" s="0"/>
      <c r="TH267" s="0"/>
      <c r="TI267" s="0"/>
      <c r="TJ267" s="0"/>
      <c r="TK267" s="0"/>
      <c r="TL267" s="0"/>
      <c r="TM267" s="0"/>
      <c r="TN267" s="0"/>
      <c r="TO267" s="0"/>
      <c r="TP267" s="0"/>
      <c r="TQ267" s="0"/>
      <c r="TR267" s="0"/>
      <c r="TS267" s="0"/>
      <c r="TT267" s="0"/>
      <c r="TU267" s="0"/>
      <c r="TV267" s="0"/>
      <c r="TW267" s="0"/>
      <c r="TX267" s="0"/>
      <c r="TY267" s="0"/>
      <c r="TZ267" s="0"/>
      <c r="UA267" s="0"/>
      <c r="UB267" s="0"/>
      <c r="UC267" s="0"/>
      <c r="UD267" s="0"/>
      <c r="UE267" s="0"/>
      <c r="UF267" s="0"/>
      <c r="UG267" s="0"/>
      <c r="UH267" s="0"/>
      <c r="UI267" s="0"/>
      <c r="UJ267" s="0"/>
      <c r="UK267" s="0"/>
      <c r="UL267" s="0"/>
      <c r="UM267" s="0"/>
      <c r="UN267" s="0"/>
      <c r="UO267" s="0"/>
      <c r="UP267" s="0"/>
      <c r="UQ267" s="0"/>
      <c r="UR267" s="0"/>
      <c r="US267" s="0"/>
      <c r="UT267" s="0"/>
      <c r="UU267" s="0"/>
      <c r="UV267" s="0"/>
      <c r="UW267" s="0"/>
      <c r="UX267" s="0"/>
      <c r="UY267" s="0"/>
      <c r="UZ267" s="0"/>
      <c r="VA267" s="0"/>
      <c r="VB267" s="0"/>
      <c r="VC267" s="0"/>
      <c r="VD267" s="0"/>
      <c r="VE267" s="0"/>
      <c r="VF267" s="0"/>
      <c r="VG267" s="0"/>
      <c r="VH267" s="0"/>
      <c r="VI267" s="0"/>
      <c r="VJ267" s="0"/>
      <c r="VK267" s="0"/>
      <c r="VL267" s="0"/>
      <c r="VM267" s="0"/>
      <c r="VN267" s="0"/>
      <c r="VO267" s="0"/>
      <c r="VP267" s="0"/>
      <c r="VQ267" s="0"/>
      <c r="VR267" s="0"/>
      <c r="VS267" s="0"/>
      <c r="VT267" s="0"/>
      <c r="VU267" s="0"/>
      <c r="VV267" s="0"/>
      <c r="VW267" s="0"/>
      <c r="VX267" s="0"/>
      <c r="VY267" s="0"/>
      <c r="VZ267" s="0"/>
      <c r="WA267" s="0"/>
      <c r="WB267" s="0"/>
      <c r="WC267" s="0"/>
      <c r="WD267" s="0"/>
      <c r="WE267" s="0"/>
      <c r="WF267" s="0"/>
      <c r="WG267" s="0"/>
      <c r="WH267" s="0"/>
      <c r="WI267" s="0"/>
      <c r="WJ267" s="0"/>
      <c r="WK267" s="0"/>
      <c r="WL267" s="0"/>
      <c r="WM267" s="0"/>
      <c r="WN267" s="0"/>
      <c r="WO267" s="0"/>
      <c r="WP267" s="0"/>
      <c r="WQ267" s="0"/>
      <c r="WR267" s="0"/>
      <c r="WS267" s="0"/>
      <c r="WT267" s="0"/>
      <c r="WU267" s="0"/>
      <c r="WV267" s="0"/>
      <c r="WW267" s="0"/>
      <c r="WX267" s="0"/>
      <c r="WY267" s="0"/>
      <c r="WZ267" s="0"/>
      <c r="XA267" s="0"/>
      <c r="XB267" s="0"/>
      <c r="XC267" s="0"/>
      <c r="XD267" s="0"/>
      <c r="XE267" s="0"/>
      <c r="XF267" s="0"/>
      <c r="XG267" s="0"/>
      <c r="XH267" s="0"/>
      <c r="XI267" s="0"/>
      <c r="XJ267" s="0"/>
      <c r="XK267" s="0"/>
      <c r="XL267" s="0"/>
      <c r="XM267" s="0"/>
      <c r="XN267" s="0"/>
      <c r="XO267" s="0"/>
      <c r="XP267" s="0"/>
      <c r="XQ267" s="0"/>
      <c r="XR267" s="0"/>
      <c r="XS267" s="0"/>
      <c r="XT267" s="0"/>
      <c r="XU267" s="0"/>
      <c r="XV267" s="0"/>
      <c r="XW267" s="0"/>
      <c r="XX267" s="0"/>
      <c r="XY267" s="0"/>
      <c r="XZ267" s="0"/>
      <c r="YA267" s="0"/>
      <c r="YB267" s="0"/>
      <c r="YC267" s="0"/>
      <c r="YD267" s="0"/>
      <c r="YE267" s="0"/>
      <c r="YF267" s="0"/>
      <c r="YG267" s="0"/>
      <c r="YH267" s="0"/>
      <c r="YI267" s="0"/>
      <c r="YJ267" s="0"/>
      <c r="YK267" s="0"/>
      <c r="YL267" s="0"/>
      <c r="YM267" s="0"/>
      <c r="YN267" s="0"/>
      <c r="YO267" s="0"/>
      <c r="YP267" s="0"/>
      <c r="YQ267" s="0"/>
      <c r="YR267" s="0"/>
      <c r="YS267" s="0"/>
      <c r="YT267" s="0"/>
      <c r="YU267" s="0"/>
      <c r="YV267" s="0"/>
      <c r="YW267" s="0"/>
      <c r="YX267" s="0"/>
      <c r="YY267" s="0"/>
      <c r="YZ267" s="0"/>
      <c r="ZA267" s="0"/>
      <c r="ZB267" s="0"/>
      <c r="ZC267" s="0"/>
      <c r="ZD267" s="0"/>
      <c r="ZE267" s="0"/>
      <c r="ZF267" s="0"/>
      <c r="ZG267" s="0"/>
      <c r="ZH267" s="0"/>
      <c r="ZI267" s="0"/>
      <c r="ZJ267" s="0"/>
      <c r="ZK267" s="0"/>
      <c r="ZL267" s="0"/>
      <c r="ZM267" s="0"/>
      <c r="ZN267" s="0"/>
      <c r="ZO267" s="0"/>
      <c r="ZP267" s="0"/>
      <c r="ZQ267" s="0"/>
      <c r="ZR267" s="0"/>
      <c r="ZS267" s="0"/>
      <c r="ZT267" s="0"/>
      <c r="ZU267" s="0"/>
      <c r="ZV267" s="0"/>
      <c r="ZW267" s="0"/>
      <c r="ZX267" s="0"/>
      <c r="ZY267" s="0"/>
      <c r="ZZ267" s="0"/>
      <c r="AAA267" s="0"/>
      <c r="AAB267" s="0"/>
      <c r="AAC267" s="0"/>
      <c r="AAD267" s="0"/>
      <c r="AAE267" s="0"/>
      <c r="AAF267" s="0"/>
      <c r="AAG267" s="0"/>
      <c r="AAH267" s="0"/>
      <c r="AAI267" s="0"/>
      <c r="AAJ267" s="0"/>
      <c r="AAK267" s="0"/>
      <c r="AAL267" s="0"/>
      <c r="AAM267" s="0"/>
      <c r="AAN267" s="0"/>
      <c r="AAO267" s="0"/>
      <c r="AAP267" s="0"/>
      <c r="AAQ267" s="0"/>
      <c r="AAR267" s="0"/>
      <c r="AAS267" s="0"/>
      <c r="AAT267" s="0"/>
      <c r="AAU267" s="0"/>
      <c r="AAV267" s="0"/>
      <c r="AAW267" s="0"/>
      <c r="AAX267" s="0"/>
      <c r="AAY267" s="0"/>
      <c r="AAZ267" s="0"/>
      <c r="ABA267" s="0"/>
      <c r="ABB267" s="0"/>
      <c r="ABC267" s="0"/>
      <c r="ABD267" s="0"/>
      <c r="ABE267" s="0"/>
      <c r="ABF267" s="0"/>
      <c r="ABG267" s="0"/>
      <c r="ABH267" s="0"/>
      <c r="ABI267" s="0"/>
      <c r="ABJ267" s="0"/>
      <c r="ABK267" s="0"/>
      <c r="ABL267" s="0"/>
      <c r="ABM267" s="0"/>
      <c r="ABN267" s="0"/>
      <c r="ABO267" s="0"/>
      <c r="ABP267" s="0"/>
      <c r="ABQ267" s="0"/>
      <c r="ABR267" s="0"/>
      <c r="ABS267" s="0"/>
      <c r="ABT267" s="0"/>
      <c r="ABU267" s="0"/>
      <c r="ABV267" s="0"/>
      <c r="ABW267" s="0"/>
      <c r="ABX267" s="0"/>
      <c r="ABY267" s="0"/>
      <c r="ABZ267" s="0"/>
      <c r="ACA267" s="0"/>
      <c r="ACB267" s="0"/>
      <c r="ACC267" s="0"/>
      <c r="ACD267" s="0"/>
      <c r="ACE267" s="0"/>
      <c r="ACF267" s="0"/>
      <c r="ACG267" s="0"/>
      <c r="ACH267" s="0"/>
      <c r="ACI267" s="0"/>
      <c r="ACJ267" s="0"/>
      <c r="ACK267" s="0"/>
      <c r="ACL267" s="0"/>
      <c r="ACM267" s="0"/>
      <c r="ACN267" s="0"/>
      <c r="ACO267" s="0"/>
      <c r="ACP267" s="0"/>
      <c r="ACQ267" s="0"/>
      <c r="ACR267" s="0"/>
      <c r="ACS267" s="0"/>
      <c r="ACT267" s="0"/>
      <c r="ACU267" s="0"/>
      <c r="ACV267" s="0"/>
      <c r="ACW267" s="0"/>
      <c r="ACX267" s="0"/>
      <c r="ACY267" s="0"/>
      <c r="ACZ267" s="0"/>
      <c r="ADA267" s="0"/>
      <c r="ADB267" s="0"/>
      <c r="ADC267" s="0"/>
      <c r="ADD267" s="0"/>
      <c r="ADE267" s="0"/>
      <c r="ADF267" s="0"/>
      <c r="ADG267" s="0"/>
      <c r="ADH267" s="0"/>
      <c r="ADI267" s="0"/>
      <c r="ADJ267" s="0"/>
      <c r="ADK267" s="0"/>
      <c r="ADL267" s="0"/>
      <c r="ADM267" s="0"/>
      <c r="ADN267" s="0"/>
      <c r="ADO267" s="0"/>
      <c r="ADP267" s="0"/>
      <c r="ADQ267" s="0"/>
      <c r="ADR267" s="0"/>
      <c r="ADS267" s="0"/>
      <c r="ADT267" s="0"/>
      <c r="ADU267" s="0"/>
      <c r="ADV267" s="0"/>
      <c r="ADW267" s="0"/>
      <c r="ADX267" s="0"/>
      <c r="ADY267" s="0"/>
      <c r="ADZ267" s="0"/>
      <c r="AEA267" s="0"/>
      <c r="AEB267" s="0"/>
      <c r="AEC267" s="0"/>
      <c r="AED267" s="0"/>
      <c r="AEE267" s="0"/>
      <c r="AEF267" s="0"/>
      <c r="AEG267" s="0"/>
      <c r="AEH267" s="0"/>
      <c r="AEI267" s="0"/>
      <c r="AEJ267" s="0"/>
      <c r="AEK267" s="0"/>
      <c r="AEL267" s="0"/>
      <c r="AEM267" s="0"/>
      <c r="AEN267" s="0"/>
      <c r="AEO267" s="0"/>
      <c r="AEP267" s="0"/>
      <c r="AEQ267" s="0"/>
      <c r="AER267" s="0"/>
      <c r="AES267" s="0"/>
      <c r="AET267" s="0"/>
      <c r="AEU267" s="0"/>
      <c r="AEV267" s="0"/>
      <c r="AEW267" s="0"/>
      <c r="AEX267" s="0"/>
      <c r="AEY267" s="0"/>
      <c r="AEZ267" s="0"/>
      <c r="AFA267" s="0"/>
      <c r="AFB267" s="0"/>
      <c r="AFC267" s="0"/>
      <c r="AFD267" s="0"/>
      <c r="AFE267" s="0"/>
      <c r="AFF267" s="0"/>
      <c r="AFG267" s="0"/>
      <c r="AFH267" s="0"/>
      <c r="AFI267" s="0"/>
      <c r="AFJ267" s="0"/>
      <c r="AFK267" s="0"/>
      <c r="AFL267" s="0"/>
      <c r="AFM267" s="0"/>
      <c r="AFN267" s="0"/>
      <c r="AFO267" s="0"/>
      <c r="AFP267" s="0"/>
      <c r="AFQ267" s="0"/>
      <c r="AFR267" s="0"/>
      <c r="AFS267" s="0"/>
      <c r="AFT267" s="0"/>
      <c r="AFU267" s="0"/>
      <c r="AFV267" s="0"/>
      <c r="AFW267" s="0"/>
      <c r="AFX267" s="0"/>
      <c r="AFY267" s="0"/>
      <c r="AFZ267" s="0"/>
      <c r="AGA267" s="0"/>
      <c r="AGB267" s="0"/>
      <c r="AGC267" s="0"/>
      <c r="AGD267" s="0"/>
      <c r="AGE267" s="0"/>
      <c r="AGF267" s="0"/>
      <c r="AGG267" s="0"/>
      <c r="AGH267" s="0"/>
      <c r="AGI267" s="0"/>
      <c r="AGJ267" s="0"/>
      <c r="AGK267" s="0"/>
      <c r="AGL267" s="0"/>
      <c r="AGM267" s="0"/>
      <c r="AGN267" s="0"/>
      <c r="AGO267" s="0"/>
      <c r="AGP267" s="0"/>
      <c r="AGQ267" s="0"/>
      <c r="AGR267" s="0"/>
      <c r="AGS267" s="0"/>
      <c r="AGT267" s="0"/>
      <c r="AGU267" s="0"/>
      <c r="AGV267" s="0"/>
      <c r="AGW267" s="0"/>
      <c r="AGX267" s="0"/>
      <c r="AGY267" s="0"/>
      <c r="AGZ267" s="0"/>
      <c r="AHA267" s="0"/>
      <c r="AHB267" s="0"/>
      <c r="AHC267" s="0"/>
      <c r="AHD267" s="0"/>
      <c r="AHE267" s="0"/>
      <c r="AHF267" s="0"/>
      <c r="AHG267" s="0"/>
      <c r="AHH267" s="0"/>
      <c r="AHI267" s="0"/>
      <c r="AHJ267" s="0"/>
      <c r="AHK267" s="0"/>
      <c r="AHL267" s="0"/>
      <c r="AHM267" s="0"/>
      <c r="AHN267" s="0"/>
      <c r="AHO267" s="0"/>
      <c r="AHP267" s="0"/>
      <c r="AHQ267" s="0"/>
      <c r="AHR267" s="0"/>
      <c r="AHS267" s="0"/>
      <c r="AHT267" s="0"/>
      <c r="AHU267" s="0"/>
      <c r="AHV267" s="0"/>
      <c r="AHW267" s="0"/>
      <c r="AHX267" s="0"/>
      <c r="AHY267" s="0"/>
      <c r="AHZ267" s="0"/>
      <c r="AIA267" s="0"/>
      <c r="AIB267" s="0"/>
      <c r="AIC267" s="0"/>
      <c r="AID267" s="0"/>
      <c r="AIE267" s="0"/>
      <c r="AIF267" s="0"/>
      <c r="AIG267" s="0"/>
      <c r="AIH267" s="0"/>
      <c r="AII267" s="0"/>
      <c r="AIJ267" s="0"/>
      <c r="AIK267" s="0"/>
      <c r="AIL267" s="0"/>
      <c r="AIM267" s="0"/>
      <c r="AIN267" s="0"/>
      <c r="AIO267" s="0"/>
      <c r="AIP267" s="0"/>
      <c r="AIQ267" s="0"/>
      <c r="AIR267" s="0"/>
      <c r="AIS267" s="0"/>
      <c r="AIT267" s="0"/>
      <c r="AIU267" s="0"/>
      <c r="AIV267" s="0"/>
      <c r="AIW267" s="0"/>
      <c r="AIX267" s="0"/>
      <c r="AIY267" s="0"/>
      <c r="AIZ267" s="0"/>
      <c r="AJA267" s="0"/>
      <c r="AJB267" s="0"/>
      <c r="AJC267" s="0"/>
      <c r="AJD267" s="0"/>
      <c r="AJE267" s="0"/>
      <c r="AJF267" s="0"/>
      <c r="AJG267" s="0"/>
      <c r="AJH267" s="0"/>
      <c r="AJI267" s="0"/>
      <c r="AJJ267" s="0"/>
      <c r="AJK267" s="0"/>
      <c r="AJL267" s="0"/>
      <c r="AJM267" s="0"/>
      <c r="AJN267" s="0"/>
      <c r="AJO267" s="0"/>
      <c r="AJP267" s="0"/>
      <c r="AJQ267" s="0"/>
      <c r="AJR267" s="0"/>
      <c r="AJS267" s="0"/>
      <c r="AJT267" s="0"/>
      <c r="AJU267" s="0"/>
      <c r="AJV267" s="0"/>
      <c r="AJW267" s="0"/>
      <c r="AJX267" s="0"/>
      <c r="AJY267" s="0"/>
      <c r="AJZ267" s="0"/>
      <c r="AKA267" s="0"/>
      <c r="AKB267" s="0"/>
      <c r="AKC267" s="0"/>
      <c r="AKD267" s="0"/>
      <c r="AKE267" s="0"/>
      <c r="AKF267" s="0"/>
      <c r="AKG267" s="0"/>
      <c r="AKH267" s="0"/>
      <c r="AKI267" s="0"/>
      <c r="AKJ267" s="0"/>
      <c r="AKK267" s="0"/>
      <c r="AKL267" s="0"/>
      <c r="AKM267" s="0"/>
      <c r="AKN267" s="0"/>
      <c r="AKO267" s="0"/>
      <c r="AKP267" s="0"/>
      <c r="AKQ267" s="0"/>
      <c r="AKR267" s="0"/>
      <c r="AKS267" s="0"/>
      <c r="AKT267" s="0"/>
      <c r="AKU267" s="0"/>
      <c r="AKV267" s="0"/>
      <c r="AKW267" s="0"/>
      <c r="AKX267" s="0"/>
      <c r="AKY267" s="0"/>
      <c r="AKZ267" s="0"/>
      <c r="ALA267" s="0"/>
      <c r="ALB267" s="0"/>
      <c r="ALC267" s="0"/>
      <c r="ALD267" s="0"/>
      <c r="ALE267" s="0"/>
      <c r="ALF267" s="0"/>
      <c r="ALG267" s="0"/>
      <c r="ALH267" s="0"/>
      <c r="ALI267" s="0"/>
      <c r="ALJ267" s="0"/>
      <c r="ALK267" s="0"/>
      <c r="ALL267" s="0"/>
      <c r="ALM267" s="0"/>
      <c r="ALN267" s="0"/>
      <c r="ALO267" s="0"/>
      <c r="ALP267" s="0"/>
      <c r="ALQ267" s="0"/>
      <c r="ALR267" s="0"/>
      <c r="ALS267" s="0"/>
      <c r="ALT267" s="0"/>
      <c r="ALU267" s="0"/>
      <c r="ALV267" s="0"/>
      <c r="ALW267" s="0"/>
      <c r="ALX267" s="0"/>
      <c r="ALY267" s="0"/>
      <c r="ALZ267" s="0"/>
      <c r="AMA267" s="0"/>
      <c r="AMB267" s="0"/>
      <c r="AMC267" s="0"/>
      <c r="AMD267" s="0"/>
      <c r="AME267" s="0"/>
      <c r="AMF267" s="0"/>
      <c r="AMG267" s="0"/>
      <c r="AMH267" s="0"/>
      <c r="AMI267" s="0"/>
      <c r="AMJ267" s="0"/>
    </row>
    <row r="268" customFormat="false" ht="15.75" hidden="true" customHeight="true" outlineLevel="1" collapsed="false">
      <c r="A268" s="270"/>
      <c r="B268" s="275"/>
      <c r="C268" s="66"/>
      <c r="D268" s="241"/>
      <c r="E268" s="203"/>
      <c r="F268" s="203"/>
      <c r="G268" s="203"/>
      <c r="H268" s="203"/>
      <c r="I268" s="203"/>
      <c r="J268" s="203"/>
      <c r="K268" s="203"/>
      <c r="L268" s="203"/>
      <c r="M268" s="203"/>
      <c r="N268" s="203"/>
      <c r="O268" s="204"/>
      <c r="P268" s="203"/>
      <c r="Q268" s="203"/>
      <c r="R268" s="203"/>
      <c r="S268" s="203"/>
      <c r="T268" s="203"/>
      <c r="U268" s="203"/>
      <c r="V268" s="203"/>
      <c r="W268" s="203"/>
      <c r="X268" s="205"/>
      <c r="Y268" s="204"/>
      <c r="Z268" s="203"/>
      <c r="AA268" s="203"/>
      <c r="AB268" s="203"/>
      <c r="AC268" s="203"/>
      <c r="AD268" s="203"/>
      <c r="AE268" s="203"/>
      <c r="AF268" s="203"/>
      <c r="AG268" s="203"/>
      <c r="AH268" s="205"/>
      <c r="AI268" s="204"/>
      <c r="AJ268" s="203"/>
      <c r="AK268" s="203"/>
      <c r="AL268" s="203"/>
      <c r="AM268" s="203"/>
      <c r="AN268" s="203"/>
      <c r="AO268" s="203"/>
      <c r="AP268" s="203"/>
      <c r="AQ268" s="203"/>
      <c r="AR268" s="205"/>
      <c r="AS268" s="204"/>
      <c r="AT268" s="203"/>
      <c r="AU268" s="203"/>
      <c r="AV268" s="203"/>
      <c r="AW268" s="203"/>
      <c r="AX268" s="203"/>
      <c r="AY268" s="203"/>
      <c r="AZ268" s="203"/>
      <c r="BA268" s="203"/>
      <c r="BB268" s="205"/>
      <c r="BC268" s="0"/>
      <c r="BD268" s="0"/>
      <c r="BE268" s="0"/>
      <c r="BF268" s="0"/>
      <c r="BG268" s="0"/>
      <c r="BH268" s="0"/>
      <c r="BI268" s="0"/>
      <c r="BJ268" s="0"/>
      <c r="BK268" s="0"/>
      <c r="BL268" s="0"/>
      <c r="BM268" s="0"/>
      <c r="BN268" s="0"/>
      <c r="BO268" s="0"/>
      <c r="BP268" s="0"/>
      <c r="BQ268" s="0"/>
      <c r="BR268" s="0"/>
      <c r="BS268" s="0"/>
      <c r="BT268" s="0"/>
      <c r="BU268" s="0"/>
      <c r="BV268" s="0"/>
      <c r="BW268" s="0"/>
      <c r="BX268" s="0"/>
      <c r="BY268" s="0"/>
      <c r="BZ268" s="0"/>
      <c r="CA268" s="0"/>
      <c r="CB268" s="0"/>
      <c r="CC268" s="0"/>
      <c r="CD268" s="0"/>
      <c r="CE268" s="0"/>
      <c r="CF268" s="0"/>
      <c r="CG268" s="0"/>
      <c r="CH268" s="0"/>
      <c r="CI268" s="0"/>
      <c r="CJ268" s="0"/>
      <c r="CK268" s="0"/>
      <c r="CL268" s="0"/>
      <c r="CM268" s="0"/>
      <c r="CN268" s="0"/>
      <c r="CO268" s="0"/>
      <c r="CP268" s="0"/>
      <c r="CQ268" s="0"/>
      <c r="CR268" s="0"/>
      <c r="CS268" s="0"/>
      <c r="CT268" s="0"/>
      <c r="CU268" s="0"/>
      <c r="CV268" s="0"/>
      <c r="CW268" s="0"/>
      <c r="CX268" s="0"/>
      <c r="CY268" s="0"/>
      <c r="CZ268" s="0"/>
      <c r="DA268" s="0"/>
      <c r="DB268" s="0"/>
      <c r="DC268" s="0"/>
      <c r="DD268" s="0"/>
      <c r="DE268" s="0"/>
      <c r="DF268" s="0"/>
      <c r="DG268" s="0"/>
      <c r="DH268" s="0"/>
      <c r="DI268" s="0"/>
      <c r="DJ268" s="0"/>
      <c r="DK268" s="0"/>
      <c r="DL268" s="0"/>
      <c r="DM268" s="0"/>
      <c r="DN268" s="0"/>
      <c r="DO268" s="0"/>
      <c r="DP268" s="0"/>
      <c r="DQ268" s="0"/>
      <c r="DR268" s="0"/>
      <c r="DS268" s="0"/>
      <c r="DT268" s="0"/>
      <c r="DU268" s="0"/>
      <c r="DV268" s="0"/>
      <c r="DW268" s="0"/>
      <c r="DX268" s="0"/>
      <c r="DY268" s="0"/>
      <c r="DZ268" s="0"/>
      <c r="EA268" s="0"/>
      <c r="EB268" s="0"/>
      <c r="EC268" s="0"/>
      <c r="ED268" s="0"/>
      <c r="EE268" s="0"/>
      <c r="EF268" s="0"/>
      <c r="EG268" s="0"/>
      <c r="EH268" s="0"/>
      <c r="EI268" s="0"/>
      <c r="EJ268" s="0"/>
      <c r="EK268" s="0"/>
      <c r="EL268" s="0"/>
      <c r="EM268" s="0"/>
      <c r="EN268" s="0"/>
      <c r="EO268" s="0"/>
      <c r="EP268" s="0"/>
      <c r="EQ268" s="0"/>
      <c r="ER268" s="0"/>
      <c r="ES268" s="0"/>
      <c r="ET268" s="0"/>
      <c r="EU268" s="0"/>
      <c r="EV268" s="0"/>
      <c r="EW268" s="0"/>
      <c r="EX268" s="0"/>
      <c r="EY268" s="0"/>
      <c r="EZ268" s="0"/>
      <c r="FA268" s="0"/>
      <c r="FB268" s="0"/>
      <c r="FC268" s="0"/>
      <c r="FD268" s="0"/>
      <c r="FE268" s="0"/>
      <c r="FF268" s="0"/>
      <c r="FG268" s="0"/>
      <c r="FH268" s="0"/>
      <c r="FI268" s="0"/>
      <c r="FJ268" s="0"/>
      <c r="FK268" s="0"/>
      <c r="FL268" s="0"/>
      <c r="FM268" s="0"/>
      <c r="FN268" s="0"/>
      <c r="FO268" s="0"/>
      <c r="FP268" s="0"/>
      <c r="FQ268" s="0"/>
      <c r="FR268" s="0"/>
      <c r="FS268" s="0"/>
      <c r="FT268" s="0"/>
      <c r="FU268" s="0"/>
      <c r="FV268" s="0"/>
      <c r="FW268" s="0"/>
      <c r="FX268" s="0"/>
      <c r="FY268" s="0"/>
      <c r="FZ268" s="0"/>
      <c r="GA268" s="0"/>
      <c r="GB268" s="0"/>
      <c r="GC268" s="0"/>
      <c r="GD268" s="0"/>
      <c r="GE268" s="0"/>
      <c r="GF268" s="0"/>
      <c r="GG268" s="0"/>
      <c r="GH268" s="0"/>
      <c r="GI268" s="0"/>
      <c r="GJ268" s="0"/>
      <c r="GK268" s="0"/>
      <c r="GL268" s="0"/>
      <c r="GM268" s="0"/>
      <c r="GN268" s="0"/>
      <c r="GO268" s="0"/>
      <c r="GP268" s="0"/>
      <c r="GQ268" s="0"/>
      <c r="GR268" s="0"/>
      <c r="GS268" s="0"/>
      <c r="GT268" s="0"/>
      <c r="GU268" s="0"/>
      <c r="GV268" s="0"/>
      <c r="GW268" s="0"/>
      <c r="GX268" s="0"/>
      <c r="GY268" s="0"/>
      <c r="GZ268" s="0"/>
      <c r="HA268" s="0"/>
      <c r="HB268" s="0"/>
      <c r="HC268" s="0"/>
      <c r="HD268" s="0"/>
      <c r="HE268" s="0"/>
      <c r="HF268" s="0"/>
      <c r="HG268" s="0"/>
      <c r="HH268" s="0"/>
      <c r="HI268" s="0"/>
      <c r="HJ268" s="0"/>
      <c r="HK268" s="0"/>
      <c r="HL268" s="0"/>
      <c r="HM268" s="0"/>
      <c r="HN268" s="0"/>
      <c r="HO268" s="0"/>
      <c r="HP268" s="0"/>
      <c r="HQ268" s="0"/>
      <c r="HR268" s="0"/>
      <c r="HS268" s="0"/>
      <c r="HT268" s="0"/>
      <c r="HU268" s="0"/>
      <c r="HV268" s="0"/>
      <c r="HW268" s="0"/>
      <c r="HX268" s="0"/>
      <c r="HY268" s="0"/>
      <c r="HZ268" s="0"/>
      <c r="IA268" s="0"/>
      <c r="IB268" s="0"/>
      <c r="IC268" s="0"/>
      <c r="ID268" s="0"/>
      <c r="IE268" s="0"/>
      <c r="IF268" s="0"/>
      <c r="IG268" s="0"/>
      <c r="IH268" s="0"/>
      <c r="II268" s="0"/>
      <c r="IJ268" s="0"/>
      <c r="IK268" s="0"/>
      <c r="IL268" s="0"/>
      <c r="IM268" s="0"/>
      <c r="IN268" s="0"/>
      <c r="IO268" s="0"/>
      <c r="IP268" s="0"/>
      <c r="IQ268" s="0"/>
      <c r="IR268" s="0"/>
      <c r="IS268" s="0"/>
      <c r="IT268" s="0"/>
      <c r="IU268" s="0"/>
      <c r="IV268" s="0"/>
      <c r="IW268" s="0"/>
      <c r="IX268" s="0"/>
      <c r="IY268" s="0"/>
      <c r="IZ268" s="0"/>
      <c r="JA268" s="0"/>
      <c r="JB268" s="0"/>
      <c r="JC268" s="0"/>
      <c r="JD268" s="0"/>
      <c r="JE268" s="0"/>
      <c r="JF268" s="0"/>
      <c r="JG268" s="0"/>
      <c r="JH268" s="0"/>
      <c r="JI268" s="0"/>
      <c r="JJ268" s="0"/>
      <c r="JK268" s="0"/>
      <c r="JL268" s="0"/>
      <c r="JM268" s="0"/>
      <c r="JN268" s="0"/>
      <c r="JO268" s="0"/>
      <c r="JP268" s="0"/>
      <c r="JQ268" s="0"/>
      <c r="JR268" s="0"/>
      <c r="JS268" s="0"/>
      <c r="JT268" s="0"/>
      <c r="JU268" s="0"/>
      <c r="JV268" s="0"/>
      <c r="JW268" s="0"/>
      <c r="JX268" s="0"/>
      <c r="JY268" s="0"/>
      <c r="JZ268" s="0"/>
      <c r="KA268" s="0"/>
      <c r="KB268" s="0"/>
      <c r="KC268" s="0"/>
      <c r="KD268" s="0"/>
      <c r="KE268" s="0"/>
      <c r="KF268" s="0"/>
      <c r="KG268" s="0"/>
      <c r="KH268" s="0"/>
      <c r="KI268" s="0"/>
      <c r="KJ268" s="0"/>
      <c r="KK268" s="0"/>
      <c r="KL268" s="0"/>
      <c r="KM268" s="0"/>
      <c r="KN268" s="0"/>
      <c r="KO268" s="0"/>
      <c r="KP268" s="0"/>
      <c r="KQ268" s="0"/>
      <c r="KR268" s="0"/>
      <c r="KS268" s="0"/>
      <c r="KT268" s="0"/>
      <c r="KU268" s="0"/>
      <c r="KV268" s="0"/>
      <c r="KW268" s="0"/>
      <c r="KX268" s="0"/>
      <c r="KY268" s="0"/>
      <c r="KZ268" s="0"/>
      <c r="LA268" s="0"/>
      <c r="LB268" s="0"/>
      <c r="LC268" s="0"/>
      <c r="LD268" s="0"/>
      <c r="LE268" s="0"/>
      <c r="LF268" s="0"/>
      <c r="LG268" s="0"/>
      <c r="LH268" s="0"/>
      <c r="LI268" s="0"/>
      <c r="LJ268" s="0"/>
      <c r="LK268" s="0"/>
      <c r="LL268" s="0"/>
      <c r="LM268" s="0"/>
      <c r="LN268" s="0"/>
      <c r="LO268" s="0"/>
      <c r="LP268" s="0"/>
      <c r="LQ268" s="0"/>
      <c r="LR268" s="0"/>
      <c r="LS268" s="0"/>
      <c r="LT268" s="0"/>
      <c r="LU268" s="0"/>
      <c r="LV268" s="0"/>
      <c r="LW268" s="0"/>
      <c r="LX268" s="0"/>
      <c r="LY268" s="0"/>
      <c r="LZ268" s="0"/>
      <c r="MA268" s="0"/>
      <c r="MB268" s="0"/>
      <c r="MC268" s="0"/>
      <c r="MD268" s="0"/>
      <c r="ME268" s="0"/>
      <c r="MF268" s="0"/>
      <c r="MG268" s="0"/>
      <c r="MH268" s="0"/>
      <c r="MI268" s="0"/>
      <c r="MJ268" s="0"/>
      <c r="MK268" s="0"/>
      <c r="ML268" s="0"/>
      <c r="MM268" s="0"/>
      <c r="MN268" s="0"/>
      <c r="MO268" s="0"/>
      <c r="MP268" s="0"/>
      <c r="MQ268" s="0"/>
      <c r="MR268" s="0"/>
      <c r="MS268" s="0"/>
      <c r="MT268" s="0"/>
      <c r="MU268" s="0"/>
      <c r="MV268" s="0"/>
      <c r="MW268" s="0"/>
      <c r="MX268" s="0"/>
      <c r="MY268" s="0"/>
      <c r="MZ268" s="0"/>
      <c r="NA268" s="0"/>
      <c r="NB268" s="0"/>
      <c r="NC268" s="0"/>
      <c r="ND268" s="0"/>
      <c r="NE268" s="0"/>
      <c r="NF268" s="0"/>
      <c r="NG268" s="0"/>
      <c r="NH268" s="0"/>
      <c r="NI268" s="0"/>
      <c r="NJ268" s="0"/>
      <c r="NK268" s="0"/>
      <c r="NL268" s="0"/>
      <c r="NM268" s="0"/>
      <c r="NN268" s="0"/>
      <c r="NO268" s="0"/>
      <c r="NP268" s="0"/>
      <c r="NQ268" s="0"/>
      <c r="NR268" s="0"/>
      <c r="NS268" s="0"/>
      <c r="NT268" s="0"/>
      <c r="NU268" s="0"/>
      <c r="NV268" s="0"/>
      <c r="NW268" s="0"/>
      <c r="NX268" s="0"/>
      <c r="NY268" s="0"/>
      <c r="NZ268" s="0"/>
      <c r="OA268" s="0"/>
      <c r="OB268" s="0"/>
      <c r="OC268" s="0"/>
      <c r="OD268" s="0"/>
      <c r="OE268" s="0"/>
      <c r="OF268" s="0"/>
      <c r="OG268" s="0"/>
      <c r="OH268" s="0"/>
      <c r="OI268" s="0"/>
      <c r="OJ268" s="0"/>
      <c r="OK268" s="0"/>
      <c r="OL268" s="0"/>
      <c r="OM268" s="0"/>
      <c r="ON268" s="0"/>
      <c r="OO268" s="0"/>
      <c r="OP268" s="0"/>
      <c r="OQ268" s="0"/>
      <c r="OR268" s="0"/>
      <c r="OS268" s="0"/>
      <c r="OT268" s="0"/>
      <c r="OU268" s="0"/>
      <c r="OV268" s="0"/>
      <c r="OW268" s="0"/>
      <c r="OX268" s="0"/>
      <c r="OY268" s="0"/>
      <c r="OZ268" s="0"/>
      <c r="PA268" s="0"/>
      <c r="PB268" s="0"/>
      <c r="PC268" s="0"/>
      <c r="PD268" s="0"/>
      <c r="PE268" s="0"/>
      <c r="PF268" s="0"/>
      <c r="PG268" s="0"/>
      <c r="PH268" s="0"/>
      <c r="PI268" s="0"/>
      <c r="PJ268" s="0"/>
      <c r="PK268" s="0"/>
      <c r="PL268" s="0"/>
      <c r="PM268" s="0"/>
      <c r="PN268" s="0"/>
      <c r="PO268" s="0"/>
      <c r="PP268" s="0"/>
      <c r="PQ268" s="0"/>
      <c r="PR268" s="0"/>
      <c r="PS268" s="0"/>
      <c r="PT268" s="0"/>
      <c r="PU268" s="0"/>
      <c r="PV268" s="0"/>
      <c r="PW268" s="0"/>
      <c r="PX268" s="0"/>
      <c r="PY268" s="0"/>
      <c r="PZ268" s="0"/>
      <c r="QA268" s="0"/>
      <c r="QB268" s="0"/>
      <c r="QC268" s="0"/>
      <c r="QD268" s="0"/>
      <c r="QE268" s="0"/>
      <c r="QF268" s="0"/>
      <c r="QG268" s="0"/>
      <c r="QH268" s="0"/>
      <c r="QI268" s="0"/>
      <c r="QJ268" s="0"/>
      <c r="QK268" s="0"/>
      <c r="QL268" s="0"/>
      <c r="QM268" s="0"/>
      <c r="QN268" s="0"/>
      <c r="QO268" s="0"/>
      <c r="QP268" s="0"/>
      <c r="QQ268" s="0"/>
      <c r="QR268" s="0"/>
      <c r="QS268" s="0"/>
      <c r="QT268" s="0"/>
      <c r="QU268" s="0"/>
      <c r="QV268" s="0"/>
      <c r="QW268" s="0"/>
      <c r="QX268" s="0"/>
      <c r="QY268" s="0"/>
      <c r="QZ268" s="0"/>
      <c r="RA268" s="0"/>
      <c r="RB268" s="0"/>
      <c r="RC268" s="0"/>
      <c r="RD268" s="0"/>
      <c r="RE268" s="0"/>
      <c r="RF268" s="0"/>
      <c r="RG268" s="0"/>
      <c r="RH268" s="0"/>
      <c r="RI268" s="0"/>
      <c r="RJ268" s="0"/>
      <c r="RK268" s="0"/>
      <c r="RL268" s="0"/>
      <c r="RM268" s="0"/>
      <c r="RN268" s="0"/>
      <c r="RO268" s="0"/>
      <c r="RP268" s="0"/>
      <c r="RQ268" s="0"/>
      <c r="RR268" s="0"/>
      <c r="RS268" s="0"/>
      <c r="RT268" s="0"/>
      <c r="RU268" s="0"/>
      <c r="RV268" s="0"/>
      <c r="RW268" s="0"/>
      <c r="RX268" s="0"/>
      <c r="RY268" s="0"/>
      <c r="RZ268" s="0"/>
      <c r="SA268" s="0"/>
      <c r="SB268" s="0"/>
      <c r="SC268" s="0"/>
      <c r="SD268" s="0"/>
      <c r="SE268" s="0"/>
      <c r="SF268" s="0"/>
      <c r="SG268" s="0"/>
      <c r="SH268" s="0"/>
      <c r="SI268" s="0"/>
      <c r="SJ268" s="0"/>
      <c r="SK268" s="0"/>
      <c r="SL268" s="0"/>
      <c r="SM268" s="0"/>
      <c r="SN268" s="0"/>
      <c r="SO268" s="0"/>
      <c r="SP268" s="0"/>
      <c r="SQ268" s="0"/>
      <c r="SR268" s="0"/>
      <c r="SS268" s="0"/>
      <c r="ST268" s="0"/>
      <c r="SU268" s="0"/>
      <c r="SV268" s="0"/>
      <c r="SW268" s="0"/>
      <c r="SX268" s="0"/>
      <c r="SY268" s="0"/>
      <c r="SZ268" s="0"/>
      <c r="TA268" s="0"/>
      <c r="TB268" s="0"/>
      <c r="TC268" s="0"/>
      <c r="TD268" s="0"/>
      <c r="TE268" s="0"/>
      <c r="TF268" s="0"/>
      <c r="TG268" s="0"/>
      <c r="TH268" s="0"/>
      <c r="TI268" s="0"/>
      <c r="TJ268" s="0"/>
      <c r="TK268" s="0"/>
      <c r="TL268" s="0"/>
      <c r="TM268" s="0"/>
      <c r="TN268" s="0"/>
      <c r="TO268" s="0"/>
      <c r="TP268" s="0"/>
      <c r="TQ268" s="0"/>
      <c r="TR268" s="0"/>
      <c r="TS268" s="0"/>
      <c r="TT268" s="0"/>
      <c r="TU268" s="0"/>
      <c r="TV268" s="0"/>
      <c r="TW268" s="0"/>
      <c r="TX268" s="0"/>
      <c r="TY268" s="0"/>
      <c r="TZ268" s="0"/>
      <c r="UA268" s="0"/>
      <c r="UB268" s="0"/>
      <c r="UC268" s="0"/>
      <c r="UD268" s="0"/>
      <c r="UE268" s="0"/>
      <c r="UF268" s="0"/>
      <c r="UG268" s="0"/>
      <c r="UH268" s="0"/>
      <c r="UI268" s="0"/>
      <c r="UJ268" s="0"/>
      <c r="UK268" s="0"/>
      <c r="UL268" s="0"/>
      <c r="UM268" s="0"/>
      <c r="UN268" s="0"/>
      <c r="UO268" s="0"/>
      <c r="UP268" s="0"/>
      <c r="UQ268" s="0"/>
      <c r="UR268" s="0"/>
      <c r="US268" s="0"/>
      <c r="UT268" s="0"/>
      <c r="UU268" s="0"/>
      <c r="UV268" s="0"/>
      <c r="UW268" s="0"/>
      <c r="UX268" s="0"/>
      <c r="UY268" s="0"/>
      <c r="UZ268" s="0"/>
      <c r="VA268" s="0"/>
      <c r="VB268" s="0"/>
      <c r="VC268" s="0"/>
      <c r="VD268" s="0"/>
      <c r="VE268" s="0"/>
      <c r="VF268" s="0"/>
      <c r="VG268" s="0"/>
      <c r="VH268" s="0"/>
      <c r="VI268" s="0"/>
      <c r="VJ268" s="0"/>
      <c r="VK268" s="0"/>
      <c r="VL268" s="0"/>
      <c r="VM268" s="0"/>
      <c r="VN268" s="0"/>
      <c r="VO268" s="0"/>
      <c r="VP268" s="0"/>
      <c r="VQ268" s="0"/>
      <c r="VR268" s="0"/>
      <c r="VS268" s="0"/>
      <c r="VT268" s="0"/>
      <c r="VU268" s="0"/>
      <c r="VV268" s="0"/>
      <c r="VW268" s="0"/>
      <c r="VX268" s="0"/>
      <c r="VY268" s="0"/>
      <c r="VZ268" s="0"/>
      <c r="WA268" s="0"/>
      <c r="WB268" s="0"/>
      <c r="WC268" s="0"/>
      <c r="WD268" s="0"/>
      <c r="WE268" s="0"/>
      <c r="WF268" s="0"/>
      <c r="WG268" s="0"/>
      <c r="WH268" s="0"/>
      <c r="WI268" s="0"/>
      <c r="WJ268" s="0"/>
      <c r="WK268" s="0"/>
      <c r="WL268" s="0"/>
      <c r="WM268" s="0"/>
      <c r="WN268" s="0"/>
      <c r="WO268" s="0"/>
      <c r="WP268" s="0"/>
      <c r="WQ268" s="0"/>
      <c r="WR268" s="0"/>
      <c r="WS268" s="0"/>
      <c r="WT268" s="0"/>
      <c r="WU268" s="0"/>
      <c r="WV268" s="0"/>
      <c r="WW268" s="0"/>
      <c r="WX268" s="0"/>
      <c r="WY268" s="0"/>
      <c r="WZ268" s="0"/>
      <c r="XA268" s="0"/>
      <c r="XB268" s="0"/>
      <c r="XC268" s="0"/>
      <c r="XD268" s="0"/>
      <c r="XE268" s="0"/>
      <c r="XF268" s="0"/>
      <c r="XG268" s="0"/>
      <c r="XH268" s="0"/>
      <c r="XI268" s="0"/>
      <c r="XJ268" s="0"/>
      <c r="XK268" s="0"/>
      <c r="XL268" s="0"/>
      <c r="XM268" s="0"/>
      <c r="XN268" s="0"/>
      <c r="XO268" s="0"/>
      <c r="XP268" s="0"/>
      <c r="XQ268" s="0"/>
      <c r="XR268" s="0"/>
      <c r="XS268" s="0"/>
      <c r="XT268" s="0"/>
      <c r="XU268" s="0"/>
      <c r="XV268" s="0"/>
      <c r="XW268" s="0"/>
      <c r="XX268" s="0"/>
      <c r="XY268" s="0"/>
      <c r="XZ268" s="0"/>
      <c r="YA268" s="0"/>
      <c r="YB268" s="0"/>
      <c r="YC268" s="0"/>
      <c r="YD268" s="0"/>
      <c r="YE268" s="0"/>
      <c r="YF268" s="0"/>
      <c r="YG268" s="0"/>
      <c r="YH268" s="0"/>
      <c r="YI268" s="0"/>
      <c r="YJ268" s="0"/>
      <c r="YK268" s="0"/>
      <c r="YL268" s="0"/>
      <c r="YM268" s="0"/>
      <c r="YN268" s="0"/>
      <c r="YO268" s="0"/>
      <c r="YP268" s="0"/>
      <c r="YQ268" s="0"/>
      <c r="YR268" s="0"/>
      <c r="YS268" s="0"/>
      <c r="YT268" s="0"/>
      <c r="YU268" s="0"/>
      <c r="YV268" s="0"/>
      <c r="YW268" s="0"/>
      <c r="YX268" s="0"/>
      <c r="YY268" s="0"/>
      <c r="YZ268" s="0"/>
      <c r="ZA268" s="0"/>
      <c r="ZB268" s="0"/>
      <c r="ZC268" s="0"/>
      <c r="ZD268" s="0"/>
      <c r="ZE268" s="0"/>
      <c r="ZF268" s="0"/>
      <c r="ZG268" s="0"/>
      <c r="ZH268" s="0"/>
      <c r="ZI268" s="0"/>
      <c r="ZJ268" s="0"/>
      <c r="ZK268" s="0"/>
      <c r="ZL268" s="0"/>
      <c r="ZM268" s="0"/>
      <c r="ZN268" s="0"/>
      <c r="ZO268" s="0"/>
      <c r="ZP268" s="0"/>
      <c r="ZQ268" s="0"/>
      <c r="ZR268" s="0"/>
      <c r="ZS268" s="0"/>
      <c r="ZT268" s="0"/>
      <c r="ZU268" s="0"/>
      <c r="ZV268" s="0"/>
      <c r="ZW268" s="0"/>
      <c r="ZX268" s="0"/>
      <c r="ZY268" s="0"/>
      <c r="ZZ268" s="0"/>
      <c r="AAA268" s="0"/>
      <c r="AAB268" s="0"/>
      <c r="AAC268" s="0"/>
      <c r="AAD268" s="0"/>
      <c r="AAE268" s="0"/>
      <c r="AAF268" s="0"/>
      <c r="AAG268" s="0"/>
      <c r="AAH268" s="0"/>
      <c r="AAI268" s="0"/>
      <c r="AAJ268" s="0"/>
      <c r="AAK268" s="0"/>
      <c r="AAL268" s="0"/>
      <c r="AAM268" s="0"/>
      <c r="AAN268" s="0"/>
      <c r="AAO268" s="0"/>
      <c r="AAP268" s="0"/>
      <c r="AAQ268" s="0"/>
      <c r="AAR268" s="0"/>
      <c r="AAS268" s="0"/>
      <c r="AAT268" s="0"/>
      <c r="AAU268" s="0"/>
      <c r="AAV268" s="0"/>
      <c r="AAW268" s="0"/>
      <c r="AAX268" s="0"/>
      <c r="AAY268" s="0"/>
      <c r="AAZ268" s="0"/>
      <c r="ABA268" s="0"/>
      <c r="ABB268" s="0"/>
      <c r="ABC268" s="0"/>
      <c r="ABD268" s="0"/>
      <c r="ABE268" s="0"/>
      <c r="ABF268" s="0"/>
      <c r="ABG268" s="0"/>
      <c r="ABH268" s="0"/>
      <c r="ABI268" s="0"/>
      <c r="ABJ268" s="0"/>
      <c r="ABK268" s="0"/>
      <c r="ABL268" s="0"/>
      <c r="ABM268" s="0"/>
      <c r="ABN268" s="0"/>
      <c r="ABO268" s="0"/>
      <c r="ABP268" s="0"/>
      <c r="ABQ268" s="0"/>
      <c r="ABR268" s="0"/>
      <c r="ABS268" s="0"/>
      <c r="ABT268" s="0"/>
      <c r="ABU268" s="0"/>
      <c r="ABV268" s="0"/>
      <c r="ABW268" s="0"/>
      <c r="ABX268" s="0"/>
      <c r="ABY268" s="0"/>
      <c r="ABZ268" s="0"/>
      <c r="ACA268" s="0"/>
      <c r="ACB268" s="0"/>
      <c r="ACC268" s="0"/>
      <c r="ACD268" s="0"/>
      <c r="ACE268" s="0"/>
      <c r="ACF268" s="0"/>
      <c r="ACG268" s="0"/>
      <c r="ACH268" s="0"/>
      <c r="ACI268" s="0"/>
      <c r="ACJ268" s="0"/>
      <c r="ACK268" s="0"/>
      <c r="ACL268" s="0"/>
      <c r="ACM268" s="0"/>
      <c r="ACN268" s="0"/>
      <c r="ACO268" s="0"/>
      <c r="ACP268" s="0"/>
      <c r="ACQ268" s="0"/>
      <c r="ACR268" s="0"/>
      <c r="ACS268" s="0"/>
      <c r="ACT268" s="0"/>
      <c r="ACU268" s="0"/>
      <c r="ACV268" s="0"/>
      <c r="ACW268" s="0"/>
      <c r="ACX268" s="0"/>
      <c r="ACY268" s="0"/>
      <c r="ACZ268" s="0"/>
      <c r="ADA268" s="0"/>
      <c r="ADB268" s="0"/>
      <c r="ADC268" s="0"/>
      <c r="ADD268" s="0"/>
      <c r="ADE268" s="0"/>
      <c r="ADF268" s="0"/>
      <c r="ADG268" s="0"/>
      <c r="ADH268" s="0"/>
      <c r="ADI268" s="0"/>
      <c r="ADJ268" s="0"/>
      <c r="ADK268" s="0"/>
      <c r="ADL268" s="0"/>
      <c r="ADM268" s="0"/>
      <c r="ADN268" s="0"/>
      <c r="ADO268" s="0"/>
      <c r="ADP268" s="0"/>
      <c r="ADQ268" s="0"/>
      <c r="ADR268" s="0"/>
      <c r="ADS268" s="0"/>
      <c r="ADT268" s="0"/>
      <c r="ADU268" s="0"/>
      <c r="ADV268" s="0"/>
      <c r="ADW268" s="0"/>
      <c r="ADX268" s="0"/>
      <c r="ADY268" s="0"/>
      <c r="ADZ268" s="0"/>
      <c r="AEA268" s="0"/>
      <c r="AEB268" s="0"/>
      <c r="AEC268" s="0"/>
      <c r="AED268" s="0"/>
      <c r="AEE268" s="0"/>
      <c r="AEF268" s="0"/>
      <c r="AEG268" s="0"/>
      <c r="AEH268" s="0"/>
      <c r="AEI268" s="0"/>
      <c r="AEJ268" s="0"/>
      <c r="AEK268" s="0"/>
      <c r="AEL268" s="0"/>
      <c r="AEM268" s="0"/>
      <c r="AEN268" s="0"/>
      <c r="AEO268" s="0"/>
      <c r="AEP268" s="0"/>
      <c r="AEQ268" s="0"/>
      <c r="AER268" s="0"/>
      <c r="AES268" s="0"/>
      <c r="AET268" s="0"/>
      <c r="AEU268" s="0"/>
      <c r="AEV268" s="0"/>
      <c r="AEW268" s="0"/>
      <c r="AEX268" s="0"/>
      <c r="AEY268" s="0"/>
      <c r="AEZ268" s="0"/>
      <c r="AFA268" s="0"/>
      <c r="AFB268" s="0"/>
      <c r="AFC268" s="0"/>
      <c r="AFD268" s="0"/>
      <c r="AFE268" s="0"/>
      <c r="AFF268" s="0"/>
      <c r="AFG268" s="0"/>
      <c r="AFH268" s="0"/>
      <c r="AFI268" s="0"/>
      <c r="AFJ268" s="0"/>
      <c r="AFK268" s="0"/>
      <c r="AFL268" s="0"/>
      <c r="AFM268" s="0"/>
      <c r="AFN268" s="0"/>
      <c r="AFO268" s="0"/>
      <c r="AFP268" s="0"/>
      <c r="AFQ268" s="0"/>
      <c r="AFR268" s="0"/>
      <c r="AFS268" s="0"/>
      <c r="AFT268" s="0"/>
      <c r="AFU268" s="0"/>
      <c r="AFV268" s="0"/>
      <c r="AFW268" s="0"/>
      <c r="AFX268" s="0"/>
      <c r="AFY268" s="0"/>
      <c r="AFZ268" s="0"/>
      <c r="AGA268" s="0"/>
      <c r="AGB268" s="0"/>
      <c r="AGC268" s="0"/>
      <c r="AGD268" s="0"/>
      <c r="AGE268" s="0"/>
      <c r="AGF268" s="0"/>
      <c r="AGG268" s="0"/>
      <c r="AGH268" s="0"/>
      <c r="AGI268" s="0"/>
      <c r="AGJ268" s="0"/>
      <c r="AGK268" s="0"/>
      <c r="AGL268" s="0"/>
      <c r="AGM268" s="0"/>
      <c r="AGN268" s="0"/>
      <c r="AGO268" s="0"/>
      <c r="AGP268" s="0"/>
      <c r="AGQ268" s="0"/>
      <c r="AGR268" s="0"/>
      <c r="AGS268" s="0"/>
      <c r="AGT268" s="0"/>
      <c r="AGU268" s="0"/>
      <c r="AGV268" s="0"/>
      <c r="AGW268" s="0"/>
      <c r="AGX268" s="0"/>
      <c r="AGY268" s="0"/>
      <c r="AGZ268" s="0"/>
      <c r="AHA268" s="0"/>
      <c r="AHB268" s="0"/>
      <c r="AHC268" s="0"/>
      <c r="AHD268" s="0"/>
      <c r="AHE268" s="0"/>
      <c r="AHF268" s="0"/>
      <c r="AHG268" s="0"/>
      <c r="AHH268" s="0"/>
      <c r="AHI268" s="0"/>
      <c r="AHJ268" s="0"/>
      <c r="AHK268" s="0"/>
      <c r="AHL268" s="0"/>
      <c r="AHM268" s="0"/>
      <c r="AHN268" s="0"/>
      <c r="AHO268" s="0"/>
      <c r="AHP268" s="0"/>
      <c r="AHQ268" s="0"/>
      <c r="AHR268" s="0"/>
      <c r="AHS268" s="0"/>
      <c r="AHT268" s="0"/>
      <c r="AHU268" s="0"/>
      <c r="AHV268" s="0"/>
      <c r="AHW268" s="0"/>
      <c r="AHX268" s="0"/>
      <c r="AHY268" s="0"/>
      <c r="AHZ268" s="0"/>
      <c r="AIA268" s="0"/>
      <c r="AIB268" s="0"/>
      <c r="AIC268" s="0"/>
      <c r="AID268" s="0"/>
      <c r="AIE268" s="0"/>
      <c r="AIF268" s="0"/>
      <c r="AIG268" s="0"/>
      <c r="AIH268" s="0"/>
      <c r="AII268" s="0"/>
      <c r="AIJ268" s="0"/>
      <c r="AIK268" s="0"/>
      <c r="AIL268" s="0"/>
      <c r="AIM268" s="0"/>
      <c r="AIN268" s="0"/>
      <c r="AIO268" s="0"/>
      <c r="AIP268" s="0"/>
      <c r="AIQ268" s="0"/>
      <c r="AIR268" s="0"/>
      <c r="AIS268" s="0"/>
      <c r="AIT268" s="0"/>
      <c r="AIU268" s="0"/>
      <c r="AIV268" s="0"/>
      <c r="AIW268" s="0"/>
      <c r="AIX268" s="0"/>
      <c r="AIY268" s="0"/>
      <c r="AIZ268" s="0"/>
      <c r="AJA268" s="0"/>
      <c r="AJB268" s="0"/>
      <c r="AJC268" s="0"/>
      <c r="AJD268" s="0"/>
      <c r="AJE268" s="0"/>
      <c r="AJF268" s="0"/>
      <c r="AJG268" s="0"/>
      <c r="AJH268" s="0"/>
      <c r="AJI268" s="0"/>
      <c r="AJJ268" s="0"/>
      <c r="AJK268" s="0"/>
      <c r="AJL268" s="0"/>
      <c r="AJM268" s="0"/>
      <c r="AJN268" s="0"/>
      <c r="AJO268" s="0"/>
      <c r="AJP268" s="0"/>
      <c r="AJQ268" s="0"/>
      <c r="AJR268" s="0"/>
      <c r="AJS268" s="0"/>
      <c r="AJT268" s="0"/>
      <c r="AJU268" s="0"/>
      <c r="AJV268" s="0"/>
      <c r="AJW268" s="0"/>
      <c r="AJX268" s="0"/>
      <c r="AJY268" s="0"/>
      <c r="AJZ268" s="0"/>
      <c r="AKA268" s="0"/>
      <c r="AKB268" s="0"/>
      <c r="AKC268" s="0"/>
      <c r="AKD268" s="0"/>
      <c r="AKE268" s="0"/>
      <c r="AKF268" s="0"/>
      <c r="AKG268" s="0"/>
      <c r="AKH268" s="0"/>
      <c r="AKI268" s="0"/>
      <c r="AKJ268" s="0"/>
      <c r="AKK268" s="0"/>
      <c r="AKL268" s="0"/>
      <c r="AKM268" s="0"/>
      <c r="AKN268" s="0"/>
      <c r="AKO268" s="0"/>
      <c r="AKP268" s="0"/>
      <c r="AKQ268" s="0"/>
      <c r="AKR268" s="0"/>
      <c r="AKS268" s="0"/>
      <c r="AKT268" s="0"/>
      <c r="AKU268" s="0"/>
      <c r="AKV268" s="0"/>
      <c r="AKW268" s="0"/>
      <c r="AKX268" s="0"/>
      <c r="AKY268" s="0"/>
      <c r="AKZ268" s="0"/>
      <c r="ALA268" s="0"/>
      <c r="ALB268" s="0"/>
      <c r="ALC268" s="0"/>
      <c r="ALD268" s="0"/>
      <c r="ALE268" s="0"/>
      <c r="ALF268" s="0"/>
      <c r="ALG268" s="0"/>
      <c r="ALH268" s="0"/>
      <c r="ALI268" s="0"/>
      <c r="ALJ268" s="0"/>
      <c r="ALK268" s="0"/>
      <c r="ALL268" s="0"/>
      <c r="ALM268" s="0"/>
      <c r="ALN268" s="0"/>
      <c r="ALO268" s="0"/>
      <c r="ALP268" s="0"/>
      <c r="ALQ268" s="0"/>
      <c r="ALR268" s="0"/>
      <c r="ALS268" s="0"/>
      <c r="ALT268" s="0"/>
      <c r="ALU268" s="0"/>
      <c r="ALV268" s="0"/>
      <c r="ALW268" s="0"/>
      <c r="ALX268" s="0"/>
      <c r="ALY268" s="0"/>
      <c r="ALZ268" s="0"/>
      <c r="AMA268" s="0"/>
      <c r="AMB268" s="0"/>
      <c r="AMC268" s="0"/>
      <c r="AMD268" s="0"/>
      <c r="AME268" s="0"/>
      <c r="AMF268" s="0"/>
      <c r="AMG268" s="0"/>
      <c r="AMH268" s="0"/>
      <c r="AMI268" s="0"/>
      <c r="AMJ268" s="0"/>
    </row>
    <row r="269" customFormat="false" ht="15.75" hidden="true" customHeight="true" outlineLevel="1" collapsed="false">
      <c r="A269" s="270"/>
      <c r="B269" s="275"/>
      <c r="C269" s="66"/>
      <c r="D269" s="203"/>
      <c r="E269" s="203"/>
      <c r="F269" s="203"/>
      <c r="G269" s="203"/>
      <c r="H269" s="203"/>
      <c r="I269" s="203"/>
      <c r="J269" s="203"/>
      <c r="K269" s="203"/>
      <c r="L269" s="203"/>
      <c r="M269" s="203"/>
      <c r="N269" s="203"/>
      <c r="O269" s="204"/>
      <c r="P269" s="203"/>
      <c r="Q269" s="203"/>
      <c r="R269" s="203"/>
      <c r="S269" s="203"/>
      <c r="T269" s="203"/>
      <c r="U269" s="203"/>
      <c r="V269" s="203"/>
      <c r="W269" s="203"/>
      <c r="X269" s="205"/>
      <c r="Y269" s="204"/>
      <c r="Z269" s="203"/>
      <c r="AA269" s="203"/>
      <c r="AB269" s="203"/>
      <c r="AC269" s="203"/>
      <c r="AD269" s="203"/>
      <c r="AE269" s="203"/>
      <c r="AF269" s="203"/>
      <c r="AG269" s="203"/>
      <c r="AH269" s="205"/>
      <c r="AI269" s="204"/>
      <c r="AJ269" s="203"/>
      <c r="AK269" s="203"/>
      <c r="AL269" s="203"/>
      <c r="AM269" s="203"/>
      <c r="AN269" s="203"/>
      <c r="AO269" s="203"/>
      <c r="AP269" s="203"/>
      <c r="AQ269" s="203"/>
      <c r="AR269" s="205"/>
      <c r="AS269" s="204"/>
      <c r="AT269" s="203"/>
      <c r="AU269" s="203"/>
      <c r="AV269" s="203"/>
      <c r="AW269" s="203"/>
      <c r="AX269" s="203"/>
      <c r="AY269" s="203"/>
      <c r="AZ269" s="203"/>
      <c r="BA269" s="203"/>
      <c r="BB269" s="205"/>
      <c r="BC269" s="0"/>
      <c r="BD269" s="0"/>
      <c r="BE269" s="0"/>
      <c r="BF269" s="0"/>
      <c r="BG269" s="0"/>
      <c r="BH269" s="0"/>
      <c r="BI269" s="0"/>
      <c r="BJ269" s="0"/>
      <c r="BK269" s="0"/>
      <c r="BL269" s="0"/>
      <c r="BM269" s="0"/>
      <c r="BN269" s="0"/>
      <c r="BO269" s="0"/>
      <c r="BP269" s="0"/>
      <c r="BQ269" s="0"/>
      <c r="BR269" s="0"/>
      <c r="BS269" s="0"/>
      <c r="BT269" s="0"/>
      <c r="BU269" s="0"/>
      <c r="BV269" s="0"/>
      <c r="BW269" s="0"/>
      <c r="BX269" s="0"/>
      <c r="BY269" s="0"/>
      <c r="BZ269" s="0"/>
      <c r="CA269" s="0"/>
      <c r="CB269" s="0"/>
      <c r="CC269" s="0"/>
      <c r="CD269" s="0"/>
      <c r="CE269" s="0"/>
      <c r="CF269" s="0"/>
      <c r="CG269" s="0"/>
      <c r="CH269" s="0"/>
      <c r="CI269" s="0"/>
      <c r="CJ269" s="0"/>
      <c r="CK269" s="0"/>
      <c r="CL269" s="0"/>
      <c r="CM269" s="0"/>
      <c r="CN269" s="0"/>
      <c r="CO269" s="0"/>
      <c r="CP269" s="0"/>
      <c r="CQ269" s="0"/>
      <c r="CR269" s="0"/>
      <c r="CS269" s="0"/>
      <c r="CT269" s="0"/>
      <c r="CU269" s="0"/>
      <c r="CV269" s="0"/>
      <c r="CW269" s="0"/>
      <c r="CX269" s="0"/>
      <c r="CY269" s="0"/>
      <c r="CZ269" s="0"/>
      <c r="DA269" s="0"/>
      <c r="DB269" s="0"/>
      <c r="DC269" s="0"/>
      <c r="DD269" s="0"/>
      <c r="DE269" s="0"/>
      <c r="DF269" s="0"/>
      <c r="DG269" s="0"/>
      <c r="DH269" s="0"/>
      <c r="DI269" s="0"/>
      <c r="DJ269" s="0"/>
      <c r="DK269" s="0"/>
      <c r="DL269" s="0"/>
      <c r="DM269" s="0"/>
      <c r="DN269" s="0"/>
      <c r="DO269" s="0"/>
      <c r="DP269" s="0"/>
      <c r="DQ269" s="0"/>
      <c r="DR269" s="0"/>
      <c r="DS269" s="0"/>
      <c r="DT269" s="0"/>
      <c r="DU269" s="0"/>
      <c r="DV269" s="0"/>
      <c r="DW269" s="0"/>
      <c r="DX269" s="0"/>
      <c r="DY269" s="0"/>
      <c r="DZ269" s="0"/>
      <c r="EA269" s="0"/>
      <c r="EB269" s="0"/>
      <c r="EC269" s="0"/>
      <c r="ED269" s="0"/>
      <c r="EE269" s="0"/>
      <c r="EF269" s="0"/>
      <c r="EG269" s="0"/>
      <c r="EH269" s="0"/>
      <c r="EI269" s="0"/>
      <c r="EJ269" s="0"/>
      <c r="EK269" s="0"/>
      <c r="EL269" s="0"/>
      <c r="EM269" s="0"/>
      <c r="EN269" s="0"/>
      <c r="EO269" s="0"/>
      <c r="EP269" s="0"/>
      <c r="EQ269" s="0"/>
      <c r="ER269" s="0"/>
      <c r="ES269" s="0"/>
      <c r="ET269" s="0"/>
      <c r="EU269" s="0"/>
      <c r="EV269" s="0"/>
      <c r="EW269" s="0"/>
      <c r="EX269" s="0"/>
      <c r="EY269" s="0"/>
      <c r="EZ269" s="0"/>
      <c r="FA269" s="0"/>
      <c r="FB269" s="0"/>
      <c r="FC269" s="0"/>
      <c r="FD269" s="0"/>
      <c r="FE269" s="0"/>
      <c r="FF269" s="0"/>
      <c r="FG269" s="0"/>
      <c r="FH269" s="0"/>
      <c r="FI269" s="0"/>
      <c r="FJ269" s="0"/>
      <c r="FK269" s="0"/>
      <c r="FL269" s="0"/>
      <c r="FM269" s="0"/>
      <c r="FN269" s="0"/>
      <c r="FO269" s="0"/>
      <c r="FP269" s="0"/>
      <c r="FQ269" s="0"/>
      <c r="FR269" s="0"/>
      <c r="FS269" s="0"/>
      <c r="FT269" s="0"/>
      <c r="FU269" s="0"/>
      <c r="FV269" s="0"/>
      <c r="FW269" s="0"/>
      <c r="FX269" s="0"/>
      <c r="FY269" s="0"/>
      <c r="FZ269" s="0"/>
      <c r="GA269" s="0"/>
      <c r="GB269" s="0"/>
      <c r="GC269" s="0"/>
      <c r="GD269" s="0"/>
      <c r="GE269" s="0"/>
      <c r="GF269" s="0"/>
      <c r="GG269" s="0"/>
      <c r="GH269" s="0"/>
      <c r="GI269" s="0"/>
      <c r="GJ269" s="0"/>
      <c r="GK269" s="0"/>
      <c r="GL269" s="0"/>
      <c r="GM269" s="0"/>
      <c r="GN269" s="0"/>
      <c r="GO269" s="0"/>
      <c r="GP269" s="0"/>
      <c r="GQ269" s="0"/>
      <c r="GR269" s="0"/>
      <c r="GS269" s="0"/>
      <c r="GT269" s="0"/>
      <c r="GU269" s="0"/>
      <c r="GV269" s="0"/>
      <c r="GW269" s="0"/>
      <c r="GX269" s="0"/>
      <c r="GY269" s="0"/>
      <c r="GZ269" s="0"/>
      <c r="HA269" s="0"/>
      <c r="HB269" s="0"/>
      <c r="HC269" s="0"/>
      <c r="HD269" s="0"/>
      <c r="HE269" s="0"/>
      <c r="HF269" s="0"/>
      <c r="HG269" s="0"/>
      <c r="HH269" s="0"/>
      <c r="HI269" s="0"/>
      <c r="HJ269" s="0"/>
      <c r="HK269" s="0"/>
      <c r="HL269" s="0"/>
      <c r="HM269" s="0"/>
      <c r="HN269" s="0"/>
      <c r="HO269" s="0"/>
      <c r="HP269" s="0"/>
      <c r="HQ269" s="0"/>
      <c r="HR269" s="0"/>
      <c r="HS269" s="0"/>
      <c r="HT269" s="0"/>
      <c r="HU269" s="0"/>
      <c r="HV269" s="0"/>
      <c r="HW269" s="0"/>
      <c r="HX269" s="0"/>
      <c r="HY269" s="0"/>
      <c r="HZ269" s="0"/>
      <c r="IA269" s="0"/>
      <c r="IB269" s="0"/>
      <c r="IC269" s="0"/>
      <c r="ID269" s="0"/>
      <c r="IE269" s="0"/>
      <c r="IF269" s="0"/>
      <c r="IG269" s="0"/>
      <c r="IH269" s="0"/>
      <c r="II269" s="0"/>
      <c r="IJ269" s="0"/>
      <c r="IK269" s="0"/>
      <c r="IL269" s="0"/>
      <c r="IM269" s="0"/>
      <c r="IN269" s="0"/>
      <c r="IO269" s="0"/>
      <c r="IP269" s="0"/>
      <c r="IQ269" s="0"/>
      <c r="IR269" s="0"/>
      <c r="IS269" s="0"/>
      <c r="IT269" s="0"/>
      <c r="IU269" s="0"/>
      <c r="IV269" s="0"/>
      <c r="IW269" s="0"/>
      <c r="IX269" s="0"/>
      <c r="IY269" s="0"/>
      <c r="IZ269" s="0"/>
      <c r="JA269" s="0"/>
      <c r="JB269" s="0"/>
      <c r="JC269" s="0"/>
      <c r="JD269" s="0"/>
      <c r="JE269" s="0"/>
      <c r="JF269" s="0"/>
      <c r="JG269" s="0"/>
      <c r="JH269" s="0"/>
      <c r="JI269" s="0"/>
      <c r="JJ269" s="0"/>
      <c r="JK269" s="0"/>
      <c r="JL269" s="0"/>
      <c r="JM269" s="0"/>
      <c r="JN269" s="0"/>
      <c r="JO269" s="0"/>
      <c r="JP269" s="0"/>
      <c r="JQ269" s="0"/>
      <c r="JR269" s="0"/>
      <c r="JS269" s="0"/>
      <c r="JT269" s="0"/>
      <c r="JU269" s="0"/>
      <c r="JV269" s="0"/>
      <c r="JW269" s="0"/>
      <c r="JX269" s="0"/>
      <c r="JY269" s="0"/>
      <c r="JZ269" s="0"/>
      <c r="KA269" s="0"/>
      <c r="KB269" s="0"/>
      <c r="KC269" s="0"/>
      <c r="KD269" s="0"/>
      <c r="KE269" s="0"/>
      <c r="KF269" s="0"/>
      <c r="KG269" s="0"/>
      <c r="KH269" s="0"/>
      <c r="KI269" s="0"/>
      <c r="KJ269" s="0"/>
      <c r="KK269" s="0"/>
      <c r="KL269" s="0"/>
      <c r="KM269" s="0"/>
      <c r="KN269" s="0"/>
      <c r="KO269" s="0"/>
      <c r="KP269" s="0"/>
      <c r="KQ269" s="0"/>
      <c r="KR269" s="0"/>
      <c r="KS269" s="0"/>
      <c r="KT269" s="0"/>
      <c r="KU269" s="0"/>
      <c r="KV269" s="0"/>
      <c r="KW269" s="0"/>
      <c r="KX269" s="0"/>
      <c r="KY269" s="0"/>
      <c r="KZ269" s="0"/>
      <c r="LA269" s="0"/>
      <c r="LB269" s="0"/>
      <c r="LC269" s="0"/>
      <c r="LD269" s="0"/>
      <c r="LE269" s="0"/>
      <c r="LF269" s="0"/>
      <c r="LG269" s="0"/>
      <c r="LH269" s="0"/>
      <c r="LI269" s="0"/>
      <c r="LJ269" s="0"/>
      <c r="LK269" s="0"/>
      <c r="LL269" s="0"/>
      <c r="LM269" s="0"/>
      <c r="LN269" s="0"/>
      <c r="LO269" s="0"/>
      <c r="LP269" s="0"/>
      <c r="LQ269" s="0"/>
      <c r="LR269" s="0"/>
      <c r="LS269" s="0"/>
      <c r="LT269" s="0"/>
      <c r="LU269" s="0"/>
      <c r="LV269" s="0"/>
      <c r="LW269" s="0"/>
      <c r="LX269" s="0"/>
      <c r="LY269" s="0"/>
      <c r="LZ269" s="0"/>
      <c r="MA269" s="0"/>
      <c r="MB269" s="0"/>
      <c r="MC269" s="0"/>
      <c r="MD269" s="0"/>
      <c r="ME269" s="0"/>
      <c r="MF269" s="0"/>
      <c r="MG269" s="0"/>
      <c r="MH269" s="0"/>
      <c r="MI269" s="0"/>
      <c r="MJ269" s="0"/>
      <c r="MK269" s="0"/>
      <c r="ML269" s="0"/>
      <c r="MM269" s="0"/>
      <c r="MN269" s="0"/>
      <c r="MO269" s="0"/>
      <c r="MP269" s="0"/>
      <c r="MQ269" s="0"/>
      <c r="MR269" s="0"/>
      <c r="MS269" s="0"/>
      <c r="MT269" s="0"/>
      <c r="MU269" s="0"/>
      <c r="MV269" s="0"/>
      <c r="MW269" s="0"/>
      <c r="MX269" s="0"/>
      <c r="MY269" s="0"/>
      <c r="MZ269" s="0"/>
      <c r="NA269" s="0"/>
      <c r="NB269" s="0"/>
      <c r="NC269" s="0"/>
      <c r="ND269" s="0"/>
      <c r="NE269" s="0"/>
      <c r="NF269" s="0"/>
      <c r="NG269" s="0"/>
      <c r="NH269" s="0"/>
      <c r="NI269" s="0"/>
      <c r="NJ269" s="0"/>
      <c r="NK269" s="0"/>
      <c r="NL269" s="0"/>
      <c r="NM269" s="0"/>
      <c r="NN269" s="0"/>
      <c r="NO269" s="0"/>
      <c r="NP269" s="0"/>
      <c r="NQ269" s="0"/>
      <c r="NR269" s="0"/>
      <c r="NS269" s="0"/>
      <c r="NT269" s="0"/>
      <c r="NU269" s="0"/>
      <c r="NV269" s="0"/>
      <c r="NW269" s="0"/>
      <c r="NX269" s="0"/>
      <c r="NY269" s="0"/>
      <c r="NZ269" s="0"/>
      <c r="OA269" s="0"/>
      <c r="OB269" s="0"/>
      <c r="OC269" s="0"/>
      <c r="OD269" s="0"/>
      <c r="OE269" s="0"/>
      <c r="OF269" s="0"/>
      <c r="OG269" s="0"/>
      <c r="OH269" s="0"/>
      <c r="OI269" s="0"/>
      <c r="OJ269" s="0"/>
      <c r="OK269" s="0"/>
      <c r="OL269" s="0"/>
      <c r="OM269" s="0"/>
      <c r="ON269" s="0"/>
      <c r="OO269" s="0"/>
      <c r="OP269" s="0"/>
      <c r="OQ269" s="0"/>
      <c r="OR269" s="0"/>
      <c r="OS269" s="0"/>
      <c r="OT269" s="0"/>
      <c r="OU269" s="0"/>
      <c r="OV269" s="0"/>
      <c r="OW269" s="0"/>
      <c r="OX269" s="0"/>
      <c r="OY269" s="0"/>
      <c r="OZ269" s="0"/>
      <c r="PA269" s="0"/>
      <c r="PB269" s="0"/>
      <c r="PC269" s="0"/>
      <c r="PD269" s="0"/>
      <c r="PE269" s="0"/>
      <c r="PF269" s="0"/>
      <c r="PG269" s="0"/>
      <c r="PH269" s="0"/>
      <c r="PI269" s="0"/>
      <c r="PJ269" s="0"/>
      <c r="PK269" s="0"/>
      <c r="PL269" s="0"/>
      <c r="PM269" s="0"/>
      <c r="PN269" s="0"/>
      <c r="PO269" s="0"/>
      <c r="PP269" s="0"/>
      <c r="PQ269" s="0"/>
      <c r="PR269" s="0"/>
      <c r="PS269" s="0"/>
      <c r="PT269" s="0"/>
      <c r="PU269" s="0"/>
      <c r="PV269" s="0"/>
      <c r="PW269" s="0"/>
      <c r="PX269" s="0"/>
      <c r="PY269" s="0"/>
      <c r="PZ269" s="0"/>
      <c r="QA269" s="0"/>
      <c r="QB269" s="0"/>
      <c r="QC269" s="0"/>
      <c r="QD269" s="0"/>
      <c r="QE269" s="0"/>
      <c r="QF269" s="0"/>
      <c r="QG269" s="0"/>
      <c r="QH269" s="0"/>
      <c r="QI269" s="0"/>
      <c r="QJ269" s="0"/>
      <c r="QK269" s="0"/>
      <c r="QL269" s="0"/>
      <c r="QM269" s="0"/>
      <c r="QN269" s="0"/>
      <c r="QO269" s="0"/>
      <c r="QP269" s="0"/>
      <c r="QQ269" s="0"/>
      <c r="QR269" s="0"/>
      <c r="QS269" s="0"/>
      <c r="QT269" s="0"/>
      <c r="QU269" s="0"/>
      <c r="QV269" s="0"/>
      <c r="QW269" s="0"/>
      <c r="QX269" s="0"/>
      <c r="QY269" s="0"/>
      <c r="QZ269" s="0"/>
      <c r="RA269" s="0"/>
      <c r="RB269" s="0"/>
      <c r="RC269" s="0"/>
      <c r="RD269" s="0"/>
      <c r="RE269" s="0"/>
      <c r="RF269" s="0"/>
      <c r="RG269" s="0"/>
      <c r="RH269" s="0"/>
      <c r="RI269" s="0"/>
      <c r="RJ269" s="0"/>
      <c r="RK269" s="0"/>
      <c r="RL269" s="0"/>
      <c r="RM269" s="0"/>
      <c r="RN269" s="0"/>
      <c r="RO269" s="0"/>
      <c r="RP269" s="0"/>
      <c r="RQ269" s="0"/>
      <c r="RR269" s="0"/>
      <c r="RS269" s="0"/>
      <c r="RT269" s="0"/>
      <c r="RU269" s="0"/>
      <c r="RV269" s="0"/>
      <c r="RW269" s="0"/>
      <c r="RX269" s="0"/>
      <c r="RY269" s="0"/>
      <c r="RZ269" s="0"/>
      <c r="SA269" s="0"/>
      <c r="SB269" s="0"/>
      <c r="SC269" s="0"/>
      <c r="SD269" s="0"/>
      <c r="SE269" s="0"/>
      <c r="SF269" s="0"/>
      <c r="SG269" s="0"/>
      <c r="SH269" s="0"/>
      <c r="SI269" s="0"/>
      <c r="SJ269" s="0"/>
      <c r="SK269" s="0"/>
      <c r="SL269" s="0"/>
      <c r="SM269" s="0"/>
      <c r="SN269" s="0"/>
      <c r="SO269" s="0"/>
      <c r="SP269" s="0"/>
      <c r="SQ269" s="0"/>
      <c r="SR269" s="0"/>
      <c r="SS269" s="0"/>
      <c r="ST269" s="0"/>
      <c r="SU269" s="0"/>
      <c r="SV269" s="0"/>
      <c r="SW269" s="0"/>
      <c r="SX269" s="0"/>
      <c r="SY269" s="0"/>
      <c r="SZ269" s="0"/>
      <c r="TA269" s="0"/>
      <c r="TB269" s="0"/>
      <c r="TC269" s="0"/>
      <c r="TD269" s="0"/>
      <c r="TE269" s="0"/>
      <c r="TF269" s="0"/>
      <c r="TG269" s="0"/>
      <c r="TH269" s="0"/>
      <c r="TI269" s="0"/>
      <c r="TJ269" s="0"/>
      <c r="TK269" s="0"/>
      <c r="TL269" s="0"/>
      <c r="TM269" s="0"/>
      <c r="TN269" s="0"/>
      <c r="TO269" s="0"/>
      <c r="TP269" s="0"/>
      <c r="TQ269" s="0"/>
      <c r="TR269" s="0"/>
      <c r="TS269" s="0"/>
      <c r="TT269" s="0"/>
      <c r="TU269" s="0"/>
      <c r="TV269" s="0"/>
      <c r="TW269" s="0"/>
      <c r="TX269" s="0"/>
      <c r="TY269" s="0"/>
      <c r="TZ269" s="0"/>
      <c r="UA269" s="0"/>
      <c r="UB269" s="0"/>
      <c r="UC269" s="0"/>
      <c r="UD269" s="0"/>
      <c r="UE269" s="0"/>
      <c r="UF269" s="0"/>
      <c r="UG269" s="0"/>
      <c r="UH269" s="0"/>
      <c r="UI269" s="0"/>
      <c r="UJ269" s="0"/>
      <c r="UK269" s="0"/>
      <c r="UL269" s="0"/>
      <c r="UM269" s="0"/>
      <c r="UN269" s="0"/>
      <c r="UO269" s="0"/>
      <c r="UP269" s="0"/>
      <c r="UQ269" s="0"/>
      <c r="UR269" s="0"/>
      <c r="US269" s="0"/>
      <c r="UT269" s="0"/>
      <c r="UU269" s="0"/>
      <c r="UV269" s="0"/>
      <c r="UW269" s="0"/>
      <c r="UX269" s="0"/>
      <c r="UY269" s="0"/>
      <c r="UZ269" s="0"/>
      <c r="VA269" s="0"/>
      <c r="VB269" s="0"/>
      <c r="VC269" s="0"/>
      <c r="VD269" s="0"/>
      <c r="VE269" s="0"/>
      <c r="VF269" s="0"/>
      <c r="VG269" s="0"/>
      <c r="VH269" s="0"/>
      <c r="VI269" s="0"/>
      <c r="VJ269" s="0"/>
      <c r="VK269" s="0"/>
      <c r="VL269" s="0"/>
      <c r="VM269" s="0"/>
      <c r="VN269" s="0"/>
      <c r="VO269" s="0"/>
      <c r="VP269" s="0"/>
      <c r="VQ269" s="0"/>
      <c r="VR269" s="0"/>
      <c r="VS269" s="0"/>
      <c r="VT269" s="0"/>
      <c r="VU269" s="0"/>
      <c r="VV269" s="0"/>
      <c r="VW269" s="0"/>
      <c r="VX269" s="0"/>
      <c r="VY269" s="0"/>
      <c r="VZ269" s="0"/>
      <c r="WA269" s="0"/>
      <c r="WB269" s="0"/>
      <c r="WC269" s="0"/>
      <c r="WD269" s="0"/>
      <c r="WE269" s="0"/>
      <c r="WF269" s="0"/>
      <c r="WG269" s="0"/>
      <c r="WH269" s="0"/>
      <c r="WI269" s="0"/>
      <c r="WJ269" s="0"/>
      <c r="WK269" s="0"/>
      <c r="WL269" s="0"/>
      <c r="WM269" s="0"/>
      <c r="WN269" s="0"/>
      <c r="WO269" s="0"/>
      <c r="WP269" s="0"/>
      <c r="WQ269" s="0"/>
      <c r="WR269" s="0"/>
      <c r="WS269" s="0"/>
      <c r="WT269" s="0"/>
      <c r="WU269" s="0"/>
      <c r="WV269" s="0"/>
      <c r="WW269" s="0"/>
      <c r="WX269" s="0"/>
      <c r="WY269" s="0"/>
      <c r="WZ269" s="0"/>
      <c r="XA269" s="0"/>
      <c r="XB269" s="0"/>
      <c r="XC269" s="0"/>
      <c r="XD269" s="0"/>
      <c r="XE269" s="0"/>
      <c r="XF269" s="0"/>
      <c r="XG269" s="0"/>
      <c r="XH269" s="0"/>
      <c r="XI269" s="0"/>
      <c r="XJ269" s="0"/>
      <c r="XK269" s="0"/>
      <c r="XL269" s="0"/>
      <c r="XM269" s="0"/>
      <c r="XN269" s="0"/>
      <c r="XO269" s="0"/>
      <c r="XP269" s="0"/>
      <c r="XQ269" s="0"/>
      <c r="XR269" s="0"/>
      <c r="XS269" s="0"/>
      <c r="XT269" s="0"/>
      <c r="XU269" s="0"/>
      <c r="XV269" s="0"/>
      <c r="XW269" s="0"/>
      <c r="XX269" s="0"/>
      <c r="XY269" s="0"/>
      <c r="XZ269" s="0"/>
      <c r="YA269" s="0"/>
      <c r="YB269" s="0"/>
      <c r="YC269" s="0"/>
      <c r="YD269" s="0"/>
      <c r="YE269" s="0"/>
      <c r="YF269" s="0"/>
      <c r="YG269" s="0"/>
      <c r="YH269" s="0"/>
      <c r="YI269" s="0"/>
      <c r="YJ269" s="0"/>
      <c r="YK269" s="0"/>
      <c r="YL269" s="0"/>
      <c r="YM269" s="0"/>
      <c r="YN269" s="0"/>
      <c r="YO269" s="0"/>
      <c r="YP269" s="0"/>
      <c r="YQ269" s="0"/>
      <c r="YR269" s="0"/>
      <c r="YS269" s="0"/>
      <c r="YT269" s="0"/>
      <c r="YU269" s="0"/>
      <c r="YV269" s="0"/>
      <c r="YW269" s="0"/>
      <c r="YX269" s="0"/>
      <c r="YY269" s="0"/>
      <c r="YZ269" s="0"/>
      <c r="ZA269" s="0"/>
      <c r="ZB269" s="0"/>
      <c r="ZC269" s="0"/>
      <c r="ZD269" s="0"/>
      <c r="ZE269" s="0"/>
      <c r="ZF269" s="0"/>
      <c r="ZG269" s="0"/>
      <c r="ZH269" s="0"/>
      <c r="ZI269" s="0"/>
      <c r="ZJ269" s="0"/>
      <c r="ZK269" s="0"/>
      <c r="ZL269" s="0"/>
      <c r="ZM269" s="0"/>
      <c r="ZN269" s="0"/>
      <c r="ZO269" s="0"/>
      <c r="ZP269" s="0"/>
      <c r="ZQ269" s="0"/>
      <c r="ZR269" s="0"/>
      <c r="ZS269" s="0"/>
      <c r="ZT269" s="0"/>
      <c r="ZU269" s="0"/>
      <c r="ZV269" s="0"/>
      <c r="ZW269" s="0"/>
      <c r="ZX269" s="0"/>
      <c r="ZY269" s="0"/>
      <c r="ZZ269" s="0"/>
      <c r="AAA269" s="0"/>
      <c r="AAB269" s="0"/>
      <c r="AAC269" s="0"/>
      <c r="AAD269" s="0"/>
      <c r="AAE269" s="0"/>
      <c r="AAF269" s="0"/>
      <c r="AAG269" s="0"/>
      <c r="AAH269" s="0"/>
      <c r="AAI269" s="0"/>
      <c r="AAJ269" s="0"/>
      <c r="AAK269" s="0"/>
      <c r="AAL269" s="0"/>
      <c r="AAM269" s="0"/>
      <c r="AAN269" s="0"/>
      <c r="AAO269" s="0"/>
      <c r="AAP269" s="0"/>
      <c r="AAQ269" s="0"/>
      <c r="AAR269" s="0"/>
      <c r="AAS269" s="0"/>
      <c r="AAT269" s="0"/>
      <c r="AAU269" s="0"/>
      <c r="AAV269" s="0"/>
      <c r="AAW269" s="0"/>
      <c r="AAX269" s="0"/>
      <c r="AAY269" s="0"/>
      <c r="AAZ269" s="0"/>
      <c r="ABA269" s="0"/>
      <c r="ABB269" s="0"/>
      <c r="ABC269" s="0"/>
      <c r="ABD269" s="0"/>
      <c r="ABE269" s="0"/>
      <c r="ABF269" s="0"/>
      <c r="ABG269" s="0"/>
      <c r="ABH269" s="0"/>
      <c r="ABI269" s="0"/>
      <c r="ABJ269" s="0"/>
      <c r="ABK269" s="0"/>
      <c r="ABL269" s="0"/>
      <c r="ABM269" s="0"/>
      <c r="ABN269" s="0"/>
      <c r="ABO269" s="0"/>
      <c r="ABP269" s="0"/>
      <c r="ABQ269" s="0"/>
      <c r="ABR269" s="0"/>
      <c r="ABS269" s="0"/>
      <c r="ABT269" s="0"/>
      <c r="ABU269" s="0"/>
      <c r="ABV269" s="0"/>
      <c r="ABW269" s="0"/>
      <c r="ABX269" s="0"/>
      <c r="ABY269" s="0"/>
      <c r="ABZ269" s="0"/>
      <c r="ACA269" s="0"/>
      <c r="ACB269" s="0"/>
      <c r="ACC269" s="0"/>
      <c r="ACD269" s="0"/>
      <c r="ACE269" s="0"/>
      <c r="ACF269" s="0"/>
      <c r="ACG269" s="0"/>
      <c r="ACH269" s="0"/>
      <c r="ACI269" s="0"/>
      <c r="ACJ269" s="0"/>
      <c r="ACK269" s="0"/>
      <c r="ACL269" s="0"/>
      <c r="ACM269" s="0"/>
      <c r="ACN269" s="0"/>
      <c r="ACO269" s="0"/>
      <c r="ACP269" s="0"/>
      <c r="ACQ269" s="0"/>
      <c r="ACR269" s="0"/>
      <c r="ACS269" s="0"/>
      <c r="ACT269" s="0"/>
      <c r="ACU269" s="0"/>
      <c r="ACV269" s="0"/>
      <c r="ACW269" s="0"/>
      <c r="ACX269" s="0"/>
      <c r="ACY269" s="0"/>
      <c r="ACZ269" s="0"/>
      <c r="ADA269" s="0"/>
      <c r="ADB269" s="0"/>
      <c r="ADC269" s="0"/>
      <c r="ADD269" s="0"/>
      <c r="ADE269" s="0"/>
      <c r="ADF269" s="0"/>
      <c r="ADG269" s="0"/>
      <c r="ADH269" s="0"/>
      <c r="ADI269" s="0"/>
      <c r="ADJ269" s="0"/>
      <c r="ADK269" s="0"/>
      <c r="ADL269" s="0"/>
      <c r="ADM269" s="0"/>
      <c r="ADN269" s="0"/>
      <c r="ADO269" s="0"/>
      <c r="ADP269" s="0"/>
      <c r="ADQ269" s="0"/>
      <c r="ADR269" s="0"/>
      <c r="ADS269" s="0"/>
      <c r="ADT269" s="0"/>
      <c r="ADU269" s="0"/>
      <c r="ADV269" s="0"/>
      <c r="ADW269" s="0"/>
      <c r="ADX269" s="0"/>
      <c r="ADY269" s="0"/>
      <c r="ADZ269" s="0"/>
      <c r="AEA269" s="0"/>
      <c r="AEB269" s="0"/>
      <c r="AEC269" s="0"/>
      <c r="AED269" s="0"/>
      <c r="AEE269" s="0"/>
      <c r="AEF269" s="0"/>
      <c r="AEG269" s="0"/>
      <c r="AEH269" s="0"/>
      <c r="AEI269" s="0"/>
      <c r="AEJ269" s="0"/>
      <c r="AEK269" s="0"/>
      <c r="AEL269" s="0"/>
      <c r="AEM269" s="0"/>
      <c r="AEN269" s="0"/>
      <c r="AEO269" s="0"/>
      <c r="AEP269" s="0"/>
      <c r="AEQ269" s="0"/>
      <c r="AER269" s="0"/>
      <c r="AES269" s="0"/>
      <c r="AET269" s="0"/>
      <c r="AEU269" s="0"/>
      <c r="AEV269" s="0"/>
      <c r="AEW269" s="0"/>
      <c r="AEX269" s="0"/>
      <c r="AEY269" s="0"/>
      <c r="AEZ269" s="0"/>
      <c r="AFA269" s="0"/>
      <c r="AFB269" s="0"/>
      <c r="AFC269" s="0"/>
      <c r="AFD269" s="0"/>
      <c r="AFE269" s="0"/>
      <c r="AFF269" s="0"/>
      <c r="AFG269" s="0"/>
      <c r="AFH269" s="0"/>
      <c r="AFI269" s="0"/>
      <c r="AFJ269" s="0"/>
      <c r="AFK269" s="0"/>
      <c r="AFL269" s="0"/>
      <c r="AFM269" s="0"/>
      <c r="AFN269" s="0"/>
      <c r="AFO269" s="0"/>
      <c r="AFP269" s="0"/>
      <c r="AFQ269" s="0"/>
      <c r="AFR269" s="0"/>
      <c r="AFS269" s="0"/>
      <c r="AFT269" s="0"/>
      <c r="AFU269" s="0"/>
      <c r="AFV269" s="0"/>
      <c r="AFW269" s="0"/>
      <c r="AFX269" s="0"/>
      <c r="AFY269" s="0"/>
      <c r="AFZ269" s="0"/>
      <c r="AGA269" s="0"/>
      <c r="AGB269" s="0"/>
      <c r="AGC269" s="0"/>
      <c r="AGD269" s="0"/>
      <c r="AGE269" s="0"/>
      <c r="AGF269" s="0"/>
      <c r="AGG269" s="0"/>
      <c r="AGH269" s="0"/>
      <c r="AGI269" s="0"/>
      <c r="AGJ269" s="0"/>
      <c r="AGK269" s="0"/>
      <c r="AGL269" s="0"/>
      <c r="AGM269" s="0"/>
      <c r="AGN269" s="0"/>
      <c r="AGO269" s="0"/>
      <c r="AGP269" s="0"/>
      <c r="AGQ269" s="0"/>
      <c r="AGR269" s="0"/>
      <c r="AGS269" s="0"/>
      <c r="AGT269" s="0"/>
      <c r="AGU269" s="0"/>
      <c r="AGV269" s="0"/>
      <c r="AGW269" s="0"/>
      <c r="AGX269" s="0"/>
      <c r="AGY269" s="0"/>
      <c r="AGZ269" s="0"/>
      <c r="AHA269" s="0"/>
      <c r="AHB269" s="0"/>
      <c r="AHC269" s="0"/>
      <c r="AHD269" s="0"/>
      <c r="AHE269" s="0"/>
      <c r="AHF269" s="0"/>
      <c r="AHG269" s="0"/>
      <c r="AHH269" s="0"/>
      <c r="AHI269" s="0"/>
      <c r="AHJ269" s="0"/>
      <c r="AHK269" s="0"/>
      <c r="AHL269" s="0"/>
      <c r="AHM269" s="0"/>
      <c r="AHN269" s="0"/>
      <c r="AHO269" s="0"/>
      <c r="AHP269" s="0"/>
      <c r="AHQ269" s="0"/>
      <c r="AHR269" s="0"/>
      <c r="AHS269" s="0"/>
      <c r="AHT269" s="0"/>
      <c r="AHU269" s="0"/>
      <c r="AHV269" s="0"/>
      <c r="AHW269" s="0"/>
      <c r="AHX269" s="0"/>
      <c r="AHY269" s="0"/>
      <c r="AHZ269" s="0"/>
      <c r="AIA269" s="0"/>
      <c r="AIB269" s="0"/>
      <c r="AIC269" s="0"/>
      <c r="AID269" s="0"/>
      <c r="AIE269" s="0"/>
      <c r="AIF269" s="0"/>
      <c r="AIG269" s="0"/>
      <c r="AIH269" s="0"/>
      <c r="AII269" s="0"/>
      <c r="AIJ269" s="0"/>
      <c r="AIK269" s="0"/>
      <c r="AIL269" s="0"/>
      <c r="AIM269" s="0"/>
      <c r="AIN269" s="0"/>
      <c r="AIO269" s="0"/>
      <c r="AIP269" s="0"/>
      <c r="AIQ269" s="0"/>
      <c r="AIR269" s="0"/>
      <c r="AIS269" s="0"/>
      <c r="AIT269" s="0"/>
      <c r="AIU269" s="0"/>
      <c r="AIV269" s="0"/>
      <c r="AIW269" s="0"/>
      <c r="AIX269" s="0"/>
      <c r="AIY269" s="0"/>
      <c r="AIZ269" s="0"/>
      <c r="AJA269" s="0"/>
      <c r="AJB269" s="0"/>
      <c r="AJC269" s="0"/>
      <c r="AJD269" s="0"/>
      <c r="AJE269" s="0"/>
      <c r="AJF269" s="0"/>
      <c r="AJG269" s="0"/>
      <c r="AJH269" s="0"/>
      <c r="AJI269" s="0"/>
      <c r="AJJ269" s="0"/>
      <c r="AJK269" s="0"/>
      <c r="AJL269" s="0"/>
      <c r="AJM269" s="0"/>
      <c r="AJN269" s="0"/>
      <c r="AJO269" s="0"/>
      <c r="AJP269" s="0"/>
      <c r="AJQ269" s="0"/>
      <c r="AJR269" s="0"/>
      <c r="AJS269" s="0"/>
      <c r="AJT269" s="0"/>
      <c r="AJU269" s="0"/>
      <c r="AJV269" s="0"/>
      <c r="AJW269" s="0"/>
      <c r="AJX269" s="0"/>
      <c r="AJY269" s="0"/>
      <c r="AJZ269" s="0"/>
      <c r="AKA269" s="0"/>
      <c r="AKB269" s="0"/>
      <c r="AKC269" s="0"/>
      <c r="AKD269" s="0"/>
      <c r="AKE269" s="0"/>
      <c r="AKF269" s="0"/>
      <c r="AKG269" s="0"/>
      <c r="AKH269" s="0"/>
      <c r="AKI269" s="0"/>
      <c r="AKJ269" s="0"/>
      <c r="AKK269" s="0"/>
      <c r="AKL269" s="0"/>
      <c r="AKM269" s="0"/>
      <c r="AKN269" s="0"/>
      <c r="AKO269" s="0"/>
      <c r="AKP269" s="0"/>
      <c r="AKQ269" s="0"/>
      <c r="AKR269" s="0"/>
      <c r="AKS269" s="0"/>
      <c r="AKT269" s="0"/>
      <c r="AKU269" s="0"/>
      <c r="AKV269" s="0"/>
      <c r="AKW269" s="0"/>
      <c r="AKX269" s="0"/>
      <c r="AKY269" s="0"/>
      <c r="AKZ269" s="0"/>
      <c r="ALA269" s="0"/>
      <c r="ALB269" s="0"/>
      <c r="ALC269" s="0"/>
      <c r="ALD269" s="0"/>
      <c r="ALE269" s="0"/>
      <c r="ALF269" s="0"/>
      <c r="ALG269" s="0"/>
      <c r="ALH269" s="0"/>
      <c r="ALI269" s="0"/>
      <c r="ALJ269" s="0"/>
      <c r="ALK269" s="0"/>
      <c r="ALL269" s="0"/>
      <c r="ALM269" s="0"/>
      <c r="ALN269" s="0"/>
      <c r="ALO269" s="0"/>
      <c r="ALP269" s="0"/>
      <c r="ALQ269" s="0"/>
      <c r="ALR269" s="0"/>
      <c r="ALS269" s="0"/>
      <c r="ALT269" s="0"/>
      <c r="ALU269" s="0"/>
      <c r="ALV269" s="0"/>
      <c r="ALW269" s="0"/>
      <c r="ALX269" s="0"/>
      <c r="ALY269" s="0"/>
      <c r="ALZ269" s="0"/>
      <c r="AMA269" s="0"/>
      <c r="AMB269" s="0"/>
      <c r="AMC269" s="0"/>
      <c r="AMD269" s="0"/>
      <c r="AME269" s="0"/>
      <c r="AMF269" s="0"/>
      <c r="AMG269" s="0"/>
      <c r="AMH269" s="0"/>
      <c r="AMI269" s="0"/>
      <c r="AMJ269" s="0"/>
    </row>
    <row r="270" s="258" customFormat="true" ht="15.75" hidden="true" customHeight="true" outlineLevel="1" collapsed="false">
      <c r="A270" s="270"/>
      <c r="B270" s="279"/>
      <c r="C270" s="210"/>
      <c r="D270" s="242"/>
      <c r="E270" s="211"/>
      <c r="F270" s="211"/>
      <c r="G270" s="211"/>
      <c r="H270" s="211"/>
      <c r="I270" s="211"/>
      <c r="J270" s="211"/>
      <c r="K270" s="211"/>
      <c r="L270" s="211"/>
      <c r="M270" s="211"/>
      <c r="N270" s="211"/>
      <c r="O270" s="227"/>
      <c r="P270" s="211"/>
      <c r="Q270" s="211"/>
      <c r="R270" s="211"/>
      <c r="S270" s="211"/>
      <c r="T270" s="211"/>
      <c r="U270" s="211"/>
      <c r="V270" s="211"/>
      <c r="W270" s="211"/>
      <c r="X270" s="228"/>
      <c r="Y270" s="227"/>
      <c r="Z270" s="211"/>
      <c r="AA270" s="211"/>
      <c r="AB270" s="211"/>
      <c r="AC270" s="211"/>
      <c r="AD270" s="211"/>
      <c r="AE270" s="211"/>
      <c r="AF270" s="211"/>
      <c r="AG270" s="211"/>
      <c r="AH270" s="228"/>
      <c r="AI270" s="227"/>
      <c r="AJ270" s="211"/>
      <c r="AK270" s="211"/>
      <c r="AL270" s="211"/>
      <c r="AM270" s="211"/>
      <c r="AN270" s="211"/>
      <c r="AO270" s="211"/>
      <c r="AP270" s="211"/>
      <c r="AQ270" s="211"/>
      <c r="AR270" s="228"/>
      <c r="AS270" s="227"/>
      <c r="AT270" s="211"/>
      <c r="AU270" s="211"/>
      <c r="AV270" s="211"/>
      <c r="AW270" s="211"/>
      <c r="AX270" s="211"/>
      <c r="AY270" s="211"/>
      <c r="AZ270" s="211"/>
      <c r="BA270" s="211"/>
      <c r="BB270" s="228"/>
      <c r="BC270" s="185"/>
      <c r="BD270" s="185"/>
      <c r="BE270" s="185"/>
      <c r="BF270" s="185"/>
      <c r="BG270" s="185"/>
      <c r="BH270" s="185"/>
      <c r="BI270" s="185"/>
      <c r="BJ270" s="185"/>
      <c r="BK270" s="185"/>
      <c r="BL270" s="185"/>
      <c r="BM270" s="185"/>
      <c r="BN270" s="185"/>
      <c r="BO270" s="185"/>
      <c r="BP270" s="185"/>
      <c r="BQ270" s="185"/>
      <c r="BR270" s="185"/>
      <c r="BS270" s="185"/>
      <c r="BT270" s="185"/>
      <c r="BU270" s="185"/>
      <c r="BV270" s="185"/>
    </row>
    <row r="271" customFormat="false" ht="15.75" hidden="true" customHeight="true" outlineLevel="1" collapsed="false">
      <c r="A271" s="270"/>
      <c r="B271" s="275"/>
      <c r="C271" s="66"/>
      <c r="D271" s="241"/>
      <c r="E271" s="203"/>
      <c r="F271" s="203"/>
      <c r="G271" s="203"/>
      <c r="H271" s="203"/>
      <c r="I271" s="203"/>
      <c r="J271" s="203"/>
      <c r="K271" s="203"/>
      <c r="L271" s="203"/>
      <c r="M271" s="203"/>
      <c r="N271" s="203"/>
      <c r="O271" s="204"/>
      <c r="P271" s="203"/>
      <c r="Q271" s="203"/>
      <c r="R271" s="203"/>
      <c r="S271" s="203"/>
      <c r="T271" s="203"/>
      <c r="U271" s="203"/>
      <c r="V271" s="203"/>
      <c r="W271" s="203"/>
      <c r="X271" s="205"/>
      <c r="Y271" s="204"/>
      <c r="Z271" s="203"/>
      <c r="AA271" s="203"/>
      <c r="AB271" s="203"/>
      <c r="AC271" s="203"/>
      <c r="AD271" s="203"/>
      <c r="AE271" s="203"/>
      <c r="AF271" s="203"/>
      <c r="AG271" s="203"/>
      <c r="AH271" s="205"/>
      <c r="AI271" s="204"/>
      <c r="AJ271" s="203"/>
      <c r="AK271" s="203"/>
      <c r="AL271" s="203"/>
      <c r="AM271" s="203"/>
      <c r="AN271" s="203"/>
      <c r="AO271" s="203"/>
      <c r="AP271" s="203"/>
      <c r="AQ271" s="203"/>
      <c r="AR271" s="205"/>
      <c r="AS271" s="204"/>
      <c r="AT271" s="203"/>
      <c r="AU271" s="203"/>
      <c r="AV271" s="203"/>
      <c r="AW271" s="203"/>
      <c r="AX271" s="203"/>
      <c r="AY271" s="203"/>
      <c r="AZ271" s="203"/>
      <c r="BA271" s="203"/>
      <c r="BB271" s="205"/>
      <c r="BC271" s="0"/>
      <c r="BD271" s="0"/>
      <c r="BE271" s="0"/>
      <c r="BF271" s="0"/>
      <c r="BG271" s="0"/>
      <c r="BH271" s="0"/>
      <c r="BI271" s="0"/>
      <c r="BJ271" s="0"/>
      <c r="BK271" s="0"/>
      <c r="BL271" s="0"/>
      <c r="BM271" s="0"/>
      <c r="BN271" s="0"/>
      <c r="BO271" s="0"/>
      <c r="BP271" s="0"/>
      <c r="BQ271" s="0"/>
      <c r="BR271" s="0"/>
      <c r="BS271" s="0"/>
      <c r="BT271" s="0"/>
      <c r="BU271" s="0"/>
      <c r="BV271" s="0"/>
      <c r="BW271" s="0"/>
      <c r="BX271" s="0"/>
      <c r="BY271" s="0"/>
      <c r="BZ271" s="0"/>
      <c r="CA271" s="0"/>
      <c r="CB271" s="0"/>
      <c r="CC271" s="0"/>
      <c r="CD271" s="0"/>
      <c r="CE271" s="0"/>
      <c r="CF271" s="0"/>
      <c r="CG271" s="0"/>
      <c r="CH271" s="0"/>
      <c r="CI271" s="0"/>
      <c r="CJ271" s="0"/>
      <c r="CK271" s="0"/>
      <c r="CL271" s="0"/>
      <c r="CM271" s="0"/>
      <c r="CN271" s="0"/>
      <c r="CO271" s="0"/>
      <c r="CP271" s="0"/>
      <c r="CQ271" s="0"/>
      <c r="CR271" s="0"/>
      <c r="CS271" s="0"/>
      <c r="CT271" s="0"/>
      <c r="CU271" s="0"/>
      <c r="CV271" s="0"/>
      <c r="CW271" s="0"/>
      <c r="CX271" s="0"/>
      <c r="CY271" s="0"/>
      <c r="CZ271" s="0"/>
      <c r="DA271" s="0"/>
      <c r="DB271" s="0"/>
      <c r="DC271" s="0"/>
      <c r="DD271" s="0"/>
      <c r="DE271" s="0"/>
      <c r="DF271" s="0"/>
      <c r="DG271" s="0"/>
      <c r="DH271" s="0"/>
      <c r="DI271" s="0"/>
      <c r="DJ271" s="0"/>
      <c r="DK271" s="0"/>
      <c r="DL271" s="0"/>
      <c r="DM271" s="0"/>
      <c r="DN271" s="0"/>
      <c r="DO271" s="0"/>
      <c r="DP271" s="0"/>
      <c r="DQ271" s="0"/>
      <c r="DR271" s="0"/>
      <c r="DS271" s="0"/>
      <c r="DT271" s="0"/>
      <c r="DU271" s="0"/>
      <c r="DV271" s="0"/>
      <c r="DW271" s="0"/>
      <c r="DX271" s="0"/>
      <c r="DY271" s="0"/>
      <c r="DZ271" s="0"/>
      <c r="EA271" s="0"/>
      <c r="EB271" s="0"/>
      <c r="EC271" s="0"/>
      <c r="ED271" s="0"/>
      <c r="EE271" s="0"/>
      <c r="EF271" s="0"/>
      <c r="EG271" s="0"/>
      <c r="EH271" s="0"/>
      <c r="EI271" s="0"/>
      <c r="EJ271" s="0"/>
      <c r="EK271" s="0"/>
      <c r="EL271" s="0"/>
      <c r="EM271" s="0"/>
      <c r="EN271" s="0"/>
      <c r="EO271" s="0"/>
      <c r="EP271" s="0"/>
      <c r="EQ271" s="0"/>
      <c r="ER271" s="0"/>
      <c r="ES271" s="0"/>
      <c r="ET271" s="0"/>
      <c r="EU271" s="0"/>
      <c r="EV271" s="0"/>
      <c r="EW271" s="0"/>
      <c r="EX271" s="0"/>
      <c r="EY271" s="0"/>
      <c r="EZ271" s="0"/>
      <c r="FA271" s="0"/>
      <c r="FB271" s="0"/>
      <c r="FC271" s="0"/>
      <c r="FD271" s="0"/>
      <c r="FE271" s="0"/>
      <c r="FF271" s="0"/>
      <c r="FG271" s="0"/>
      <c r="FH271" s="0"/>
      <c r="FI271" s="0"/>
      <c r="FJ271" s="0"/>
      <c r="FK271" s="0"/>
      <c r="FL271" s="0"/>
      <c r="FM271" s="0"/>
      <c r="FN271" s="0"/>
      <c r="FO271" s="0"/>
      <c r="FP271" s="0"/>
      <c r="FQ271" s="0"/>
      <c r="FR271" s="0"/>
      <c r="FS271" s="0"/>
      <c r="FT271" s="0"/>
      <c r="FU271" s="0"/>
      <c r="FV271" s="0"/>
      <c r="FW271" s="0"/>
      <c r="FX271" s="0"/>
      <c r="FY271" s="0"/>
      <c r="FZ271" s="0"/>
      <c r="GA271" s="0"/>
      <c r="GB271" s="0"/>
      <c r="GC271" s="0"/>
      <c r="GD271" s="0"/>
      <c r="GE271" s="0"/>
      <c r="GF271" s="0"/>
      <c r="GG271" s="0"/>
      <c r="GH271" s="0"/>
      <c r="GI271" s="0"/>
      <c r="GJ271" s="0"/>
      <c r="GK271" s="0"/>
      <c r="GL271" s="0"/>
      <c r="GM271" s="0"/>
      <c r="GN271" s="0"/>
      <c r="GO271" s="0"/>
      <c r="GP271" s="0"/>
      <c r="GQ271" s="0"/>
      <c r="GR271" s="0"/>
      <c r="GS271" s="0"/>
      <c r="GT271" s="0"/>
      <c r="GU271" s="0"/>
      <c r="GV271" s="0"/>
      <c r="GW271" s="0"/>
      <c r="GX271" s="0"/>
      <c r="GY271" s="0"/>
      <c r="GZ271" s="0"/>
      <c r="HA271" s="0"/>
      <c r="HB271" s="0"/>
      <c r="HC271" s="0"/>
      <c r="HD271" s="0"/>
      <c r="HE271" s="0"/>
      <c r="HF271" s="0"/>
      <c r="HG271" s="0"/>
      <c r="HH271" s="0"/>
      <c r="HI271" s="0"/>
      <c r="HJ271" s="0"/>
      <c r="HK271" s="0"/>
      <c r="HL271" s="0"/>
      <c r="HM271" s="0"/>
      <c r="HN271" s="0"/>
      <c r="HO271" s="0"/>
      <c r="HP271" s="0"/>
      <c r="HQ271" s="0"/>
      <c r="HR271" s="0"/>
      <c r="HS271" s="0"/>
      <c r="HT271" s="0"/>
      <c r="HU271" s="0"/>
      <c r="HV271" s="0"/>
      <c r="HW271" s="0"/>
      <c r="HX271" s="0"/>
      <c r="HY271" s="0"/>
      <c r="HZ271" s="0"/>
      <c r="IA271" s="0"/>
      <c r="IB271" s="0"/>
      <c r="IC271" s="0"/>
      <c r="ID271" s="0"/>
      <c r="IE271" s="0"/>
      <c r="IF271" s="0"/>
      <c r="IG271" s="0"/>
      <c r="IH271" s="0"/>
      <c r="II271" s="0"/>
      <c r="IJ271" s="0"/>
      <c r="IK271" s="0"/>
      <c r="IL271" s="0"/>
      <c r="IM271" s="0"/>
      <c r="IN271" s="0"/>
      <c r="IO271" s="0"/>
      <c r="IP271" s="0"/>
      <c r="IQ271" s="0"/>
      <c r="IR271" s="0"/>
      <c r="IS271" s="0"/>
      <c r="IT271" s="0"/>
      <c r="IU271" s="0"/>
      <c r="IV271" s="0"/>
      <c r="IW271" s="0"/>
      <c r="IX271" s="0"/>
      <c r="IY271" s="0"/>
      <c r="IZ271" s="0"/>
      <c r="JA271" s="0"/>
      <c r="JB271" s="0"/>
      <c r="JC271" s="0"/>
      <c r="JD271" s="0"/>
      <c r="JE271" s="0"/>
      <c r="JF271" s="0"/>
      <c r="JG271" s="0"/>
      <c r="JH271" s="0"/>
      <c r="JI271" s="0"/>
      <c r="JJ271" s="0"/>
      <c r="JK271" s="0"/>
      <c r="JL271" s="0"/>
      <c r="JM271" s="0"/>
      <c r="JN271" s="0"/>
      <c r="JO271" s="0"/>
      <c r="JP271" s="0"/>
      <c r="JQ271" s="0"/>
      <c r="JR271" s="0"/>
      <c r="JS271" s="0"/>
      <c r="JT271" s="0"/>
      <c r="JU271" s="0"/>
      <c r="JV271" s="0"/>
      <c r="JW271" s="0"/>
      <c r="JX271" s="0"/>
      <c r="JY271" s="0"/>
      <c r="JZ271" s="0"/>
      <c r="KA271" s="0"/>
      <c r="KB271" s="0"/>
      <c r="KC271" s="0"/>
      <c r="KD271" s="0"/>
      <c r="KE271" s="0"/>
      <c r="KF271" s="0"/>
      <c r="KG271" s="0"/>
      <c r="KH271" s="0"/>
      <c r="KI271" s="0"/>
      <c r="KJ271" s="0"/>
      <c r="KK271" s="0"/>
      <c r="KL271" s="0"/>
      <c r="KM271" s="0"/>
      <c r="KN271" s="0"/>
      <c r="KO271" s="0"/>
      <c r="KP271" s="0"/>
      <c r="KQ271" s="0"/>
      <c r="KR271" s="0"/>
      <c r="KS271" s="0"/>
      <c r="KT271" s="0"/>
      <c r="KU271" s="0"/>
      <c r="KV271" s="0"/>
      <c r="KW271" s="0"/>
      <c r="KX271" s="0"/>
      <c r="KY271" s="0"/>
      <c r="KZ271" s="0"/>
      <c r="LA271" s="0"/>
      <c r="LB271" s="0"/>
      <c r="LC271" s="0"/>
      <c r="LD271" s="0"/>
      <c r="LE271" s="0"/>
      <c r="LF271" s="0"/>
      <c r="LG271" s="0"/>
      <c r="LH271" s="0"/>
      <c r="LI271" s="0"/>
      <c r="LJ271" s="0"/>
      <c r="LK271" s="0"/>
      <c r="LL271" s="0"/>
      <c r="LM271" s="0"/>
      <c r="LN271" s="0"/>
      <c r="LO271" s="0"/>
      <c r="LP271" s="0"/>
      <c r="LQ271" s="0"/>
      <c r="LR271" s="0"/>
      <c r="LS271" s="0"/>
      <c r="LT271" s="0"/>
      <c r="LU271" s="0"/>
      <c r="LV271" s="0"/>
      <c r="LW271" s="0"/>
      <c r="LX271" s="0"/>
      <c r="LY271" s="0"/>
      <c r="LZ271" s="0"/>
      <c r="MA271" s="0"/>
      <c r="MB271" s="0"/>
      <c r="MC271" s="0"/>
      <c r="MD271" s="0"/>
      <c r="ME271" s="0"/>
      <c r="MF271" s="0"/>
      <c r="MG271" s="0"/>
      <c r="MH271" s="0"/>
      <c r="MI271" s="0"/>
      <c r="MJ271" s="0"/>
      <c r="MK271" s="0"/>
      <c r="ML271" s="0"/>
      <c r="MM271" s="0"/>
      <c r="MN271" s="0"/>
      <c r="MO271" s="0"/>
      <c r="MP271" s="0"/>
      <c r="MQ271" s="0"/>
      <c r="MR271" s="0"/>
      <c r="MS271" s="0"/>
      <c r="MT271" s="0"/>
      <c r="MU271" s="0"/>
      <c r="MV271" s="0"/>
      <c r="MW271" s="0"/>
      <c r="MX271" s="0"/>
      <c r="MY271" s="0"/>
      <c r="MZ271" s="0"/>
      <c r="NA271" s="0"/>
      <c r="NB271" s="0"/>
      <c r="NC271" s="0"/>
      <c r="ND271" s="0"/>
      <c r="NE271" s="0"/>
      <c r="NF271" s="0"/>
      <c r="NG271" s="0"/>
      <c r="NH271" s="0"/>
      <c r="NI271" s="0"/>
      <c r="NJ271" s="0"/>
      <c r="NK271" s="0"/>
      <c r="NL271" s="0"/>
      <c r="NM271" s="0"/>
      <c r="NN271" s="0"/>
      <c r="NO271" s="0"/>
      <c r="NP271" s="0"/>
      <c r="NQ271" s="0"/>
      <c r="NR271" s="0"/>
      <c r="NS271" s="0"/>
      <c r="NT271" s="0"/>
      <c r="NU271" s="0"/>
      <c r="NV271" s="0"/>
      <c r="NW271" s="0"/>
      <c r="NX271" s="0"/>
      <c r="NY271" s="0"/>
      <c r="NZ271" s="0"/>
      <c r="OA271" s="0"/>
      <c r="OB271" s="0"/>
      <c r="OC271" s="0"/>
      <c r="OD271" s="0"/>
      <c r="OE271" s="0"/>
      <c r="OF271" s="0"/>
      <c r="OG271" s="0"/>
      <c r="OH271" s="0"/>
      <c r="OI271" s="0"/>
      <c r="OJ271" s="0"/>
      <c r="OK271" s="0"/>
      <c r="OL271" s="0"/>
      <c r="OM271" s="0"/>
      <c r="ON271" s="0"/>
      <c r="OO271" s="0"/>
      <c r="OP271" s="0"/>
      <c r="OQ271" s="0"/>
      <c r="OR271" s="0"/>
      <c r="OS271" s="0"/>
      <c r="OT271" s="0"/>
      <c r="OU271" s="0"/>
      <c r="OV271" s="0"/>
      <c r="OW271" s="0"/>
      <c r="OX271" s="0"/>
      <c r="OY271" s="0"/>
      <c r="OZ271" s="0"/>
      <c r="PA271" s="0"/>
      <c r="PB271" s="0"/>
      <c r="PC271" s="0"/>
      <c r="PD271" s="0"/>
      <c r="PE271" s="0"/>
      <c r="PF271" s="0"/>
      <c r="PG271" s="0"/>
      <c r="PH271" s="0"/>
      <c r="PI271" s="0"/>
      <c r="PJ271" s="0"/>
      <c r="PK271" s="0"/>
      <c r="PL271" s="0"/>
      <c r="PM271" s="0"/>
      <c r="PN271" s="0"/>
      <c r="PO271" s="0"/>
      <c r="PP271" s="0"/>
      <c r="PQ271" s="0"/>
      <c r="PR271" s="0"/>
      <c r="PS271" s="0"/>
      <c r="PT271" s="0"/>
      <c r="PU271" s="0"/>
      <c r="PV271" s="0"/>
      <c r="PW271" s="0"/>
      <c r="PX271" s="0"/>
      <c r="PY271" s="0"/>
      <c r="PZ271" s="0"/>
      <c r="QA271" s="0"/>
      <c r="QB271" s="0"/>
      <c r="QC271" s="0"/>
      <c r="QD271" s="0"/>
      <c r="QE271" s="0"/>
      <c r="QF271" s="0"/>
      <c r="QG271" s="0"/>
      <c r="QH271" s="0"/>
      <c r="QI271" s="0"/>
      <c r="QJ271" s="0"/>
      <c r="QK271" s="0"/>
      <c r="QL271" s="0"/>
      <c r="QM271" s="0"/>
      <c r="QN271" s="0"/>
      <c r="QO271" s="0"/>
      <c r="QP271" s="0"/>
      <c r="QQ271" s="0"/>
      <c r="QR271" s="0"/>
      <c r="QS271" s="0"/>
      <c r="QT271" s="0"/>
      <c r="QU271" s="0"/>
      <c r="QV271" s="0"/>
      <c r="QW271" s="0"/>
      <c r="QX271" s="0"/>
      <c r="QY271" s="0"/>
      <c r="QZ271" s="0"/>
      <c r="RA271" s="0"/>
      <c r="RB271" s="0"/>
      <c r="RC271" s="0"/>
      <c r="RD271" s="0"/>
      <c r="RE271" s="0"/>
      <c r="RF271" s="0"/>
      <c r="RG271" s="0"/>
      <c r="RH271" s="0"/>
      <c r="RI271" s="0"/>
      <c r="RJ271" s="0"/>
      <c r="RK271" s="0"/>
      <c r="RL271" s="0"/>
      <c r="RM271" s="0"/>
      <c r="RN271" s="0"/>
      <c r="RO271" s="0"/>
      <c r="RP271" s="0"/>
      <c r="RQ271" s="0"/>
      <c r="RR271" s="0"/>
      <c r="RS271" s="0"/>
      <c r="RT271" s="0"/>
      <c r="RU271" s="0"/>
      <c r="RV271" s="0"/>
      <c r="RW271" s="0"/>
      <c r="RX271" s="0"/>
      <c r="RY271" s="0"/>
      <c r="RZ271" s="0"/>
      <c r="SA271" s="0"/>
      <c r="SB271" s="0"/>
      <c r="SC271" s="0"/>
      <c r="SD271" s="0"/>
      <c r="SE271" s="0"/>
      <c r="SF271" s="0"/>
      <c r="SG271" s="0"/>
      <c r="SH271" s="0"/>
      <c r="SI271" s="0"/>
      <c r="SJ271" s="0"/>
      <c r="SK271" s="0"/>
      <c r="SL271" s="0"/>
      <c r="SM271" s="0"/>
      <c r="SN271" s="0"/>
      <c r="SO271" s="0"/>
      <c r="SP271" s="0"/>
      <c r="SQ271" s="0"/>
      <c r="SR271" s="0"/>
      <c r="SS271" s="0"/>
      <c r="ST271" s="0"/>
      <c r="SU271" s="0"/>
      <c r="SV271" s="0"/>
      <c r="SW271" s="0"/>
      <c r="SX271" s="0"/>
      <c r="SY271" s="0"/>
      <c r="SZ271" s="0"/>
      <c r="TA271" s="0"/>
      <c r="TB271" s="0"/>
      <c r="TC271" s="0"/>
      <c r="TD271" s="0"/>
      <c r="TE271" s="0"/>
      <c r="TF271" s="0"/>
      <c r="TG271" s="0"/>
      <c r="TH271" s="0"/>
      <c r="TI271" s="0"/>
      <c r="TJ271" s="0"/>
      <c r="TK271" s="0"/>
      <c r="TL271" s="0"/>
      <c r="TM271" s="0"/>
      <c r="TN271" s="0"/>
      <c r="TO271" s="0"/>
      <c r="TP271" s="0"/>
      <c r="TQ271" s="0"/>
      <c r="TR271" s="0"/>
      <c r="TS271" s="0"/>
      <c r="TT271" s="0"/>
      <c r="TU271" s="0"/>
      <c r="TV271" s="0"/>
      <c r="TW271" s="0"/>
      <c r="TX271" s="0"/>
      <c r="TY271" s="0"/>
      <c r="TZ271" s="0"/>
      <c r="UA271" s="0"/>
      <c r="UB271" s="0"/>
      <c r="UC271" s="0"/>
      <c r="UD271" s="0"/>
      <c r="UE271" s="0"/>
      <c r="UF271" s="0"/>
      <c r="UG271" s="0"/>
      <c r="UH271" s="0"/>
      <c r="UI271" s="0"/>
      <c r="UJ271" s="0"/>
      <c r="UK271" s="0"/>
      <c r="UL271" s="0"/>
      <c r="UM271" s="0"/>
      <c r="UN271" s="0"/>
      <c r="UO271" s="0"/>
      <c r="UP271" s="0"/>
      <c r="UQ271" s="0"/>
      <c r="UR271" s="0"/>
      <c r="US271" s="0"/>
      <c r="UT271" s="0"/>
      <c r="UU271" s="0"/>
      <c r="UV271" s="0"/>
      <c r="UW271" s="0"/>
      <c r="UX271" s="0"/>
      <c r="UY271" s="0"/>
      <c r="UZ271" s="0"/>
      <c r="VA271" s="0"/>
      <c r="VB271" s="0"/>
      <c r="VC271" s="0"/>
      <c r="VD271" s="0"/>
      <c r="VE271" s="0"/>
      <c r="VF271" s="0"/>
      <c r="VG271" s="0"/>
      <c r="VH271" s="0"/>
      <c r="VI271" s="0"/>
      <c r="VJ271" s="0"/>
      <c r="VK271" s="0"/>
      <c r="VL271" s="0"/>
      <c r="VM271" s="0"/>
      <c r="VN271" s="0"/>
      <c r="VO271" s="0"/>
      <c r="VP271" s="0"/>
      <c r="VQ271" s="0"/>
      <c r="VR271" s="0"/>
      <c r="VS271" s="0"/>
      <c r="VT271" s="0"/>
      <c r="VU271" s="0"/>
      <c r="VV271" s="0"/>
      <c r="VW271" s="0"/>
      <c r="VX271" s="0"/>
      <c r="VY271" s="0"/>
      <c r="VZ271" s="0"/>
      <c r="WA271" s="0"/>
      <c r="WB271" s="0"/>
      <c r="WC271" s="0"/>
      <c r="WD271" s="0"/>
      <c r="WE271" s="0"/>
      <c r="WF271" s="0"/>
      <c r="WG271" s="0"/>
      <c r="WH271" s="0"/>
      <c r="WI271" s="0"/>
      <c r="WJ271" s="0"/>
      <c r="WK271" s="0"/>
      <c r="WL271" s="0"/>
      <c r="WM271" s="0"/>
      <c r="WN271" s="0"/>
      <c r="WO271" s="0"/>
      <c r="WP271" s="0"/>
      <c r="WQ271" s="0"/>
      <c r="WR271" s="0"/>
      <c r="WS271" s="0"/>
      <c r="WT271" s="0"/>
      <c r="WU271" s="0"/>
      <c r="WV271" s="0"/>
      <c r="WW271" s="0"/>
      <c r="WX271" s="0"/>
      <c r="WY271" s="0"/>
      <c r="WZ271" s="0"/>
      <c r="XA271" s="0"/>
      <c r="XB271" s="0"/>
      <c r="XC271" s="0"/>
      <c r="XD271" s="0"/>
      <c r="XE271" s="0"/>
      <c r="XF271" s="0"/>
      <c r="XG271" s="0"/>
      <c r="XH271" s="0"/>
      <c r="XI271" s="0"/>
      <c r="XJ271" s="0"/>
      <c r="XK271" s="0"/>
      <c r="XL271" s="0"/>
      <c r="XM271" s="0"/>
      <c r="XN271" s="0"/>
      <c r="XO271" s="0"/>
      <c r="XP271" s="0"/>
      <c r="XQ271" s="0"/>
      <c r="XR271" s="0"/>
      <c r="XS271" s="0"/>
      <c r="XT271" s="0"/>
      <c r="XU271" s="0"/>
      <c r="XV271" s="0"/>
      <c r="XW271" s="0"/>
      <c r="XX271" s="0"/>
      <c r="XY271" s="0"/>
      <c r="XZ271" s="0"/>
      <c r="YA271" s="0"/>
      <c r="YB271" s="0"/>
      <c r="YC271" s="0"/>
      <c r="YD271" s="0"/>
      <c r="YE271" s="0"/>
      <c r="YF271" s="0"/>
      <c r="YG271" s="0"/>
      <c r="YH271" s="0"/>
      <c r="YI271" s="0"/>
      <c r="YJ271" s="0"/>
      <c r="YK271" s="0"/>
      <c r="YL271" s="0"/>
      <c r="YM271" s="0"/>
      <c r="YN271" s="0"/>
      <c r="YO271" s="0"/>
      <c r="YP271" s="0"/>
      <c r="YQ271" s="0"/>
      <c r="YR271" s="0"/>
      <c r="YS271" s="0"/>
      <c r="YT271" s="0"/>
      <c r="YU271" s="0"/>
      <c r="YV271" s="0"/>
      <c r="YW271" s="0"/>
      <c r="YX271" s="0"/>
      <c r="YY271" s="0"/>
      <c r="YZ271" s="0"/>
      <c r="ZA271" s="0"/>
      <c r="ZB271" s="0"/>
      <c r="ZC271" s="0"/>
      <c r="ZD271" s="0"/>
      <c r="ZE271" s="0"/>
      <c r="ZF271" s="0"/>
      <c r="ZG271" s="0"/>
      <c r="ZH271" s="0"/>
      <c r="ZI271" s="0"/>
      <c r="ZJ271" s="0"/>
      <c r="ZK271" s="0"/>
      <c r="ZL271" s="0"/>
      <c r="ZM271" s="0"/>
      <c r="ZN271" s="0"/>
      <c r="ZO271" s="0"/>
      <c r="ZP271" s="0"/>
      <c r="ZQ271" s="0"/>
      <c r="ZR271" s="0"/>
      <c r="ZS271" s="0"/>
      <c r="ZT271" s="0"/>
      <c r="ZU271" s="0"/>
      <c r="ZV271" s="0"/>
      <c r="ZW271" s="0"/>
      <c r="ZX271" s="0"/>
      <c r="ZY271" s="0"/>
      <c r="ZZ271" s="0"/>
      <c r="AAA271" s="0"/>
      <c r="AAB271" s="0"/>
      <c r="AAC271" s="0"/>
      <c r="AAD271" s="0"/>
      <c r="AAE271" s="0"/>
      <c r="AAF271" s="0"/>
      <c r="AAG271" s="0"/>
      <c r="AAH271" s="0"/>
      <c r="AAI271" s="0"/>
      <c r="AAJ271" s="0"/>
      <c r="AAK271" s="0"/>
      <c r="AAL271" s="0"/>
      <c r="AAM271" s="0"/>
      <c r="AAN271" s="0"/>
      <c r="AAO271" s="0"/>
      <c r="AAP271" s="0"/>
      <c r="AAQ271" s="0"/>
      <c r="AAR271" s="0"/>
      <c r="AAS271" s="0"/>
      <c r="AAT271" s="0"/>
      <c r="AAU271" s="0"/>
      <c r="AAV271" s="0"/>
      <c r="AAW271" s="0"/>
      <c r="AAX271" s="0"/>
      <c r="AAY271" s="0"/>
      <c r="AAZ271" s="0"/>
      <c r="ABA271" s="0"/>
      <c r="ABB271" s="0"/>
      <c r="ABC271" s="0"/>
      <c r="ABD271" s="0"/>
      <c r="ABE271" s="0"/>
      <c r="ABF271" s="0"/>
      <c r="ABG271" s="0"/>
      <c r="ABH271" s="0"/>
      <c r="ABI271" s="0"/>
      <c r="ABJ271" s="0"/>
      <c r="ABK271" s="0"/>
      <c r="ABL271" s="0"/>
      <c r="ABM271" s="0"/>
      <c r="ABN271" s="0"/>
      <c r="ABO271" s="0"/>
      <c r="ABP271" s="0"/>
      <c r="ABQ271" s="0"/>
      <c r="ABR271" s="0"/>
      <c r="ABS271" s="0"/>
      <c r="ABT271" s="0"/>
      <c r="ABU271" s="0"/>
      <c r="ABV271" s="0"/>
      <c r="ABW271" s="0"/>
      <c r="ABX271" s="0"/>
      <c r="ABY271" s="0"/>
      <c r="ABZ271" s="0"/>
      <c r="ACA271" s="0"/>
      <c r="ACB271" s="0"/>
      <c r="ACC271" s="0"/>
      <c r="ACD271" s="0"/>
      <c r="ACE271" s="0"/>
      <c r="ACF271" s="0"/>
      <c r="ACG271" s="0"/>
      <c r="ACH271" s="0"/>
      <c r="ACI271" s="0"/>
      <c r="ACJ271" s="0"/>
      <c r="ACK271" s="0"/>
      <c r="ACL271" s="0"/>
      <c r="ACM271" s="0"/>
      <c r="ACN271" s="0"/>
      <c r="ACO271" s="0"/>
      <c r="ACP271" s="0"/>
      <c r="ACQ271" s="0"/>
      <c r="ACR271" s="0"/>
      <c r="ACS271" s="0"/>
      <c r="ACT271" s="0"/>
      <c r="ACU271" s="0"/>
      <c r="ACV271" s="0"/>
      <c r="ACW271" s="0"/>
      <c r="ACX271" s="0"/>
      <c r="ACY271" s="0"/>
      <c r="ACZ271" s="0"/>
      <c r="ADA271" s="0"/>
      <c r="ADB271" s="0"/>
      <c r="ADC271" s="0"/>
      <c r="ADD271" s="0"/>
      <c r="ADE271" s="0"/>
      <c r="ADF271" s="0"/>
      <c r="ADG271" s="0"/>
      <c r="ADH271" s="0"/>
      <c r="ADI271" s="0"/>
      <c r="ADJ271" s="0"/>
      <c r="ADK271" s="0"/>
      <c r="ADL271" s="0"/>
      <c r="ADM271" s="0"/>
      <c r="ADN271" s="0"/>
      <c r="ADO271" s="0"/>
      <c r="ADP271" s="0"/>
      <c r="ADQ271" s="0"/>
      <c r="ADR271" s="0"/>
      <c r="ADS271" s="0"/>
      <c r="ADT271" s="0"/>
      <c r="ADU271" s="0"/>
      <c r="ADV271" s="0"/>
      <c r="ADW271" s="0"/>
      <c r="ADX271" s="0"/>
      <c r="ADY271" s="0"/>
      <c r="ADZ271" s="0"/>
      <c r="AEA271" s="0"/>
      <c r="AEB271" s="0"/>
      <c r="AEC271" s="0"/>
      <c r="AED271" s="0"/>
      <c r="AEE271" s="0"/>
      <c r="AEF271" s="0"/>
      <c r="AEG271" s="0"/>
      <c r="AEH271" s="0"/>
      <c r="AEI271" s="0"/>
      <c r="AEJ271" s="0"/>
      <c r="AEK271" s="0"/>
      <c r="AEL271" s="0"/>
      <c r="AEM271" s="0"/>
      <c r="AEN271" s="0"/>
      <c r="AEO271" s="0"/>
      <c r="AEP271" s="0"/>
      <c r="AEQ271" s="0"/>
      <c r="AER271" s="0"/>
      <c r="AES271" s="0"/>
      <c r="AET271" s="0"/>
      <c r="AEU271" s="0"/>
      <c r="AEV271" s="0"/>
      <c r="AEW271" s="0"/>
      <c r="AEX271" s="0"/>
      <c r="AEY271" s="0"/>
      <c r="AEZ271" s="0"/>
      <c r="AFA271" s="0"/>
      <c r="AFB271" s="0"/>
      <c r="AFC271" s="0"/>
      <c r="AFD271" s="0"/>
      <c r="AFE271" s="0"/>
      <c r="AFF271" s="0"/>
      <c r="AFG271" s="0"/>
      <c r="AFH271" s="0"/>
      <c r="AFI271" s="0"/>
      <c r="AFJ271" s="0"/>
      <c r="AFK271" s="0"/>
      <c r="AFL271" s="0"/>
      <c r="AFM271" s="0"/>
      <c r="AFN271" s="0"/>
      <c r="AFO271" s="0"/>
      <c r="AFP271" s="0"/>
      <c r="AFQ271" s="0"/>
      <c r="AFR271" s="0"/>
      <c r="AFS271" s="0"/>
      <c r="AFT271" s="0"/>
      <c r="AFU271" s="0"/>
      <c r="AFV271" s="0"/>
      <c r="AFW271" s="0"/>
      <c r="AFX271" s="0"/>
      <c r="AFY271" s="0"/>
      <c r="AFZ271" s="0"/>
      <c r="AGA271" s="0"/>
      <c r="AGB271" s="0"/>
      <c r="AGC271" s="0"/>
      <c r="AGD271" s="0"/>
      <c r="AGE271" s="0"/>
      <c r="AGF271" s="0"/>
      <c r="AGG271" s="0"/>
      <c r="AGH271" s="0"/>
      <c r="AGI271" s="0"/>
      <c r="AGJ271" s="0"/>
      <c r="AGK271" s="0"/>
      <c r="AGL271" s="0"/>
      <c r="AGM271" s="0"/>
      <c r="AGN271" s="0"/>
      <c r="AGO271" s="0"/>
      <c r="AGP271" s="0"/>
      <c r="AGQ271" s="0"/>
      <c r="AGR271" s="0"/>
      <c r="AGS271" s="0"/>
      <c r="AGT271" s="0"/>
      <c r="AGU271" s="0"/>
      <c r="AGV271" s="0"/>
      <c r="AGW271" s="0"/>
      <c r="AGX271" s="0"/>
      <c r="AGY271" s="0"/>
      <c r="AGZ271" s="0"/>
      <c r="AHA271" s="0"/>
      <c r="AHB271" s="0"/>
      <c r="AHC271" s="0"/>
      <c r="AHD271" s="0"/>
      <c r="AHE271" s="0"/>
      <c r="AHF271" s="0"/>
      <c r="AHG271" s="0"/>
      <c r="AHH271" s="0"/>
      <c r="AHI271" s="0"/>
      <c r="AHJ271" s="0"/>
      <c r="AHK271" s="0"/>
      <c r="AHL271" s="0"/>
      <c r="AHM271" s="0"/>
      <c r="AHN271" s="0"/>
      <c r="AHO271" s="0"/>
      <c r="AHP271" s="0"/>
      <c r="AHQ271" s="0"/>
      <c r="AHR271" s="0"/>
      <c r="AHS271" s="0"/>
      <c r="AHT271" s="0"/>
      <c r="AHU271" s="0"/>
      <c r="AHV271" s="0"/>
      <c r="AHW271" s="0"/>
      <c r="AHX271" s="0"/>
      <c r="AHY271" s="0"/>
      <c r="AHZ271" s="0"/>
      <c r="AIA271" s="0"/>
      <c r="AIB271" s="0"/>
      <c r="AIC271" s="0"/>
      <c r="AID271" s="0"/>
      <c r="AIE271" s="0"/>
      <c r="AIF271" s="0"/>
      <c r="AIG271" s="0"/>
      <c r="AIH271" s="0"/>
      <c r="AII271" s="0"/>
      <c r="AIJ271" s="0"/>
      <c r="AIK271" s="0"/>
      <c r="AIL271" s="0"/>
      <c r="AIM271" s="0"/>
      <c r="AIN271" s="0"/>
      <c r="AIO271" s="0"/>
      <c r="AIP271" s="0"/>
      <c r="AIQ271" s="0"/>
      <c r="AIR271" s="0"/>
      <c r="AIS271" s="0"/>
      <c r="AIT271" s="0"/>
      <c r="AIU271" s="0"/>
      <c r="AIV271" s="0"/>
      <c r="AIW271" s="0"/>
      <c r="AIX271" s="0"/>
      <c r="AIY271" s="0"/>
      <c r="AIZ271" s="0"/>
      <c r="AJA271" s="0"/>
      <c r="AJB271" s="0"/>
      <c r="AJC271" s="0"/>
      <c r="AJD271" s="0"/>
      <c r="AJE271" s="0"/>
      <c r="AJF271" s="0"/>
      <c r="AJG271" s="0"/>
      <c r="AJH271" s="0"/>
      <c r="AJI271" s="0"/>
      <c r="AJJ271" s="0"/>
      <c r="AJK271" s="0"/>
      <c r="AJL271" s="0"/>
      <c r="AJM271" s="0"/>
      <c r="AJN271" s="0"/>
      <c r="AJO271" s="0"/>
      <c r="AJP271" s="0"/>
      <c r="AJQ271" s="0"/>
      <c r="AJR271" s="0"/>
      <c r="AJS271" s="0"/>
      <c r="AJT271" s="0"/>
      <c r="AJU271" s="0"/>
      <c r="AJV271" s="0"/>
      <c r="AJW271" s="0"/>
      <c r="AJX271" s="0"/>
      <c r="AJY271" s="0"/>
      <c r="AJZ271" s="0"/>
      <c r="AKA271" s="0"/>
      <c r="AKB271" s="0"/>
      <c r="AKC271" s="0"/>
      <c r="AKD271" s="0"/>
      <c r="AKE271" s="0"/>
      <c r="AKF271" s="0"/>
      <c r="AKG271" s="0"/>
      <c r="AKH271" s="0"/>
      <c r="AKI271" s="0"/>
      <c r="AKJ271" s="0"/>
      <c r="AKK271" s="0"/>
      <c r="AKL271" s="0"/>
      <c r="AKM271" s="0"/>
      <c r="AKN271" s="0"/>
      <c r="AKO271" s="0"/>
      <c r="AKP271" s="0"/>
      <c r="AKQ271" s="0"/>
      <c r="AKR271" s="0"/>
      <c r="AKS271" s="0"/>
      <c r="AKT271" s="0"/>
      <c r="AKU271" s="0"/>
      <c r="AKV271" s="0"/>
      <c r="AKW271" s="0"/>
      <c r="AKX271" s="0"/>
      <c r="AKY271" s="0"/>
      <c r="AKZ271" s="0"/>
      <c r="ALA271" s="0"/>
      <c r="ALB271" s="0"/>
      <c r="ALC271" s="0"/>
      <c r="ALD271" s="0"/>
      <c r="ALE271" s="0"/>
      <c r="ALF271" s="0"/>
      <c r="ALG271" s="0"/>
      <c r="ALH271" s="0"/>
      <c r="ALI271" s="0"/>
      <c r="ALJ271" s="0"/>
      <c r="ALK271" s="0"/>
      <c r="ALL271" s="0"/>
      <c r="ALM271" s="0"/>
      <c r="ALN271" s="0"/>
      <c r="ALO271" s="0"/>
      <c r="ALP271" s="0"/>
      <c r="ALQ271" s="0"/>
      <c r="ALR271" s="0"/>
      <c r="ALS271" s="0"/>
      <c r="ALT271" s="0"/>
      <c r="ALU271" s="0"/>
      <c r="ALV271" s="0"/>
      <c r="ALW271" s="0"/>
      <c r="ALX271" s="0"/>
      <c r="ALY271" s="0"/>
      <c r="ALZ271" s="0"/>
      <c r="AMA271" s="0"/>
      <c r="AMB271" s="0"/>
      <c r="AMC271" s="0"/>
      <c r="AMD271" s="0"/>
      <c r="AME271" s="0"/>
      <c r="AMF271" s="0"/>
      <c r="AMG271" s="0"/>
      <c r="AMH271" s="0"/>
      <c r="AMI271" s="0"/>
      <c r="AMJ271" s="0"/>
    </row>
    <row r="272" s="258" customFormat="true" ht="15.75" hidden="true" customHeight="true" outlineLevel="1" collapsed="false">
      <c r="A272" s="270"/>
      <c r="B272" s="279"/>
      <c r="C272" s="210"/>
      <c r="D272" s="242"/>
      <c r="E272" s="211"/>
      <c r="F272" s="211"/>
      <c r="G272" s="211"/>
      <c r="H272" s="211"/>
      <c r="I272" s="211"/>
      <c r="J272" s="211"/>
      <c r="K272" s="211"/>
      <c r="L272" s="211"/>
      <c r="M272" s="211"/>
      <c r="N272" s="211"/>
      <c r="O272" s="227"/>
      <c r="P272" s="211"/>
      <c r="Q272" s="211"/>
      <c r="R272" s="211"/>
      <c r="S272" s="211"/>
      <c r="T272" s="211"/>
      <c r="U272" s="211"/>
      <c r="V272" s="211"/>
      <c r="W272" s="211"/>
      <c r="X272" s="228"/>
      <c r="Y272" s="227"/>
      <c r="Z272" s="211"/>
      <c r="AA272" s="211"/>
      <c r="AB272" s="211"/>
      <c r="AC272" s="211"/>
      <c r="AD272" s="211"/>
      <c r="AE272" s="211"/>
      <c r="AF272" s="211"/>
      <c r="AG272" s="211"/>
      <c r="AH272" s="228"/>
      <c r="AI272" s="227"/>
      <c r="AJ272" s="211"/>
      <c r="AK272" s="211"/>
      <c r="AL272" s="211"/>
      <c r="AM272" s="211"/>
      <c r="AN272" s="211"/>
      <c r="AO272" s="211"/>
      <c r="AP272" s="211"/>
      <c r="AQ272" s="211"/>
      <c r="AR272" s="228"/>
      <c r="AS272" s="227"/>
      <c r="AT272" s="211"/>
      <c r="AU272" s="211"/>
      <c r="AV272" s="211"/>
      <c r="AW272" s="211"/>
      <c r="AX272" s="211"/>
      <c r="AY272" s="211"/>
      <c r="AZ272" s="211"/>
      <c r="BA272" s="211"/>
      <c r="BB272" s="228"/>
      <c r="BC272" s="185"/>
      <c r="BD272" s="185"/>
      <c r="BE272" s="185"/>
      <c r="BF272" s="185"/>
      <c r="BG272" s="185"/>
      <c r="BH272" s="185"/>
      <c r="BI272" s="185"/>
      <c r="BJ272" s="185"/>
      <c r="BK272" s="185"/>
      <c r="BL272" s="185"/>
      <c r="BM272" s="185"/>
      <c r="BN272" s="185"/>
      <c r="BO272" s="185"/>
      <c r="BP272" s="185"/>
      <c r="BQ272" s="185"/>
      <c r="BR272" s="185"/>
      <c r="BS272" s="185"/>
      <c r="BT272" s="185"/>
      <c r="BU272" s="185"/>
      <c r="BV272" s="185"/>
    </row>
    <row r="273" customFormat="false" ht="15.75" hidden="true" customHeight="true" outlineLevel="1" collapsed="false">
      <c r="A273" s="270"/>
      <c r="B273" s="275"/>
      <c r="C273" s="66"/>
      <c r="D273" s="242"/>
      <c r="E273" s="203"/>
      <c r="F273" s="203"/>
      <c r="G273" s="203"/>
      <c r="H273" s="203"/>
      <c r="I273" s="203"/>
      <c r="J273" s="203"/>
      <c r="K273" s="203"/>
      <c r="L273" s="203"/>
      <c r="M273" s="203"/>
      <c r="N273" s="203"/>
      <c r="O273" s="204"/>
      <c r="P273" s="203"/>
      <c r="Q273" s="203"/>
      <c r="R273" s="203"/>
      <c r="S273" s="203"/>
      <c r="T273" s="203"/>
      <c r="U273" s="203"/>
      <c r="V273" s="203"/>
      <c r="W273" s="203"/>
      <c r="X273" s="205"/>
      <c r="Y273" s="204"/>
      <c r="Z273" s="203"/>
      <c r="AA273" s="203"/>
      <c r="AB273" s="203"/>
      <c r="AC273" s="203"/>
      <c r="AD273" s="203"/>
      <c r="AE273" s="203"/>
      <c r="AF273" s="203"/>
      <c r="AG273" s="203"/>
      <c r="AH273" s="205"/>
      <c r="AI273" s="204"/>
      <c r="AJ273" s="203"/>
      <c r="AK273" s="203"/>
      <c r="AL273" s="203"/>
      <c r="AM273" s="203"/>
      <c r="AN273" s="203"/>
      <c r="AO273" s="203"/>
      <c r="AP273" s="203"/>
      <c r="AQ273" s="203"/>
      <c r="AR273" s="205"/>
      <c r="AS273" s="204"/>
      <c r="AT273" s="203"/>
      <c r="AU273" s="203"/>
      <c r="AV273" s="203"/>
      <c r="AW273" s="203"/>
      <c r="AX273" s="203"/>
      <c r="AY273" s="203"/>
      <c r="AZ273" s="203"/>
      <c r="BA273" s="203"/>
      <c r="BB273" s="205"/>
      <c r="BC273" s="0"/>
      <c r="BD273" s="0"/>
      <c r="BE273" s="0"/>
      <c r="BF273" s="0"/>
      <c r="BG273" s="0"/>
      <c r="BH273" s="0"/>
      <c r="BI273" s="0"/>
      <c r="BJ273" s="0"/>
      <c r="BK273" s="0"/>
      <c r="BL273" s="0"/>
      <c r="BM273" s="0"/>
      <c r="BN273" s="0"/>
      <c r="BO273" s="0"/>
      <c r="BP273" s="0"/>
      <c r="BQ273" s="0"/>
      <c r="BR273" s="0"/>
      <c r="BS273" s="0"/>
      <c r="BT273" s="0"/>
      <c r="BU273" s="0"/>
      <c r="BV273" s="0"/>
      <c r="BW273" s="0"/>
      <c r="BX273" s="0"/>
      <c r="BY273" s="0"/>
      <c r="BZ273" s="0"/>
      <c r="CA273" s="0"/>
      <c r="CB273" s="0"/>
      <c r="CC273" s="0"/>
      <c r="CD273" s="0"/>
      <c r="CE273" s="0"/>
      <c r="CF273" s="0"/>
      <c r="CG273" s="0"/>
      <c r="CH273" s="0"/>
      <c r="CI273" s="0"/>
      <c r="CJ273" s="0"/>
      <c r="CK273" s="0"/>
      <c r="CL273" s="0"/>
      <c r="CM273" s="0"/>
      <c r="CN273" s="0"/>
      <c r="CO273" s="0"/>
      <c r="CP273" s="0"/>
      <c r="CQ273" s="0"/>
      <c r="CR273" s="0"/>
      <c r="CS273" s="0"/>
      <c r="CT273" s="0"/>
      <c r="CU273" s="0"/>
      <c r="CV273" s="0"/>
      <c r="CW273" s="0"/>
      <c r="CX273" s="0"/>
      <c r="CY273" s="0"/>
      <c r="CZ273" s="0"/>
      <c r="DA273" s="0"/>
      <c r="DB273" s="0"/>
      <c r="DC273" s="0"/>
      <c r="DD273" s="0"/>
      <c r="DE273" s="0"/>
      <c r="DF273" s="0"/>
      <c r="DG273" s="0"/>
      <c r="DH273" s="0"/>
      <c r="DI273" s="0"/>
      <c r="DJ273" s="0"/>
      <c r="DK273" s="0"/>
      <c r="DL273" s="0"/>
      <c r="DM273" s="0"/>
      <c r="DN273" s="0"/>
      <c r="DO273" s="0"/>
      <c r="DP273" s="0"/>
      <c r="DQ273" s="0"/>
      <c r="DR273" s="0"/>
      <c r="DS273" s="0"/>
      <c r="DT273" s="0"/>
      <c r="DU273" s="0"/>
      <c r="DV273" s="0"/>
      <c r="DW273" s="0"/>
      <c r="DX273" s="0"/>
      <c r="DY273" s="0"/>
      <c r="DZ273" s="0"/>
      <c r="EA273" s="0"/>
      <c r="EB273" s="0"/>
      <c r="EC273" s="0"/>
      <c r="ED273" s="0"/>
      <c r="EE273" s="0"/>
      <c r="EF273" s="0"/>
      <c r="EG273" s="0"/>
      <c r="EH273" s="0"/>
      <c r="EI273" s="0"/>
      <c r="EJ273" s="0"/>
      <c r="EK273" s="0"/>
      <c r="EL273" s="0"/>
      <c r="EM273" s="0"/>
      <c r="EN273" s="0"/>
      <c r="EO273" s="0"/>
      <c r="EP273" s="0"/>
      <c r="EQ273" s="0"/>
      <c r="ER273" s="0"/>
      <c r="ES273" s="0"/>
      <c r="ET273" s="0"/>
      <c r="EU273" s="0"/>
      <c r="EV273" s="0"/>
      <c r="EW273" s="0"/>
      <c r="EX273" s="0"/>
      <c r="EY273" s="0"/>
      <c r="EZ273" s="0"/>
      <c r="FA273" s="0"/>
      <c r="FB273" s="0"/>
      <c r="FC273" s="0"/>
      <c r="FD273" s="0"/>
      <c r="FE273" s="0"/>
      <c r="FF273" s="0"/>
      <c r="FG273" s="0"/>
      <c r="FH273" s="0"/>
      <c r="FI273" s="0"/>
      <c r="FJ273" s="0"/>
      <c r="FK273" s="0"/>
      <c r="FL273" s="0"/>
      <c r="FM273" s="0"/>
      <c r="FN273" s="0"/>
      <c r="FO273" s="0"/>
      <c r="FP273" s="0"/>
      <c r="FQ273" s="0"/>
      <c r="FR273" s="0"/>
      <c r="FS273" s="0"/>
      <c r="FT273" s="0"/>
      <c r="FU273" s="0"/>
      <c r="FV273" s="0"/>
      <c r="FW273" s="0"/>
      <c r="FX273" s="0"/>
      <c r="FY273" s="0"/>
      <c r="FZ273" s="0"/>
      <c r="GA273" s="0"/>
      <c r="GB273" s="0"/>
      <c r="GC273" s="0"/>
      <c r="GD273" s="0"/>
      <c r="GE273" s="0"/>
      <c r="GF273" s="0"/>
      <c r="GG273" s="0"/>
      <c r="GH273" s="0"/>
      <c r="GI273" s="0"/>
      <c r="GJ273" s="0"/>
      <c r="GK273" s="0"/>
      <c r="GL273" s="0"/>
      <c r="GM273" s="0"/>
      <c r="GN273" s="0"/>
      <c r="GO273" s="0"/>
      <c r="GP273" s="0"/>
      <c r="GQ273" s="0"/>
      <c r="GR273" s="0"/>
      <c r="GS273" s="0"/>
      <c r="GT273" s="0"/>
      <c r="GU273" s="0"/>
      <c r="GV273" s="0"/>
      <c r="GW273" s="0"/>
      <c r="GX273" s="0"/>
      <c r="GY273" s="0"/>
      <c r="GZ273" s="0"/>
      <c r="HA273" s="0"/>
      <c r="HB273" s="0"/>
      <c r="HC273" s="0"/>
      <c r="HD273" s="0"/>
      <c r="HE273" s="0"/>
      <c r="HF273" s="0"/>
      <c r="HG273" s="0"/>
      <c r="HH273" s="0"/>
      <c r="HI273" s="0"/>
      <c r="HJ273" s="0"/>
      <c r="HK273" s="0"/>
      <c r="HL273" s="0"/>
      <c r="HM273" s="0"/>
      <c r="HN273" s="0"/>
      <c r="HO273" s="0"/>
      <c r="HP273" s="0"/>
      <c r="HQ273" s="0"/>
      <c r="HR273" s="0"/>
      <c r="HS273" s="0"/>
      <c r="HT273" s="0"/>
      <c r="HU273" s="0"/>
      <c r="HV273" s="0"/>
      <c r="HW273" s="0"/>
      <c r="HX273" s="0"/>
      <c r="HY273" s="0"/>
      <c r="HZ273" s="0"/>
      <c r="IA273" s="0"/>
      <c r="IB273" s="0"/>
      <c r="IC273" s="0"/>
      <c r="ID273" s="0"/>
      <c r="IE273" s="0"/>
      <c r="IF273" s="0"/>
      <c r="IG273" s="0"/>
      <c r="IH273" s="0"/>
      <c r="II273" s="0"/>
      <c r="IJ273" s="0"/>
      <c r="IK273" s="0"/>
      <c r="IL273" s="0"/>
      <c r="IM273" s="0"/>
      <c r="IN273" s="0"/>
      <c r="IO273" s="0"/>
      <c r="IP273" s="0"/>
      <c r="IQ273" s="0"/>
      <c r="IR273" s="0"/>
      <c r="IS273" s="0"/>
      <c r="IT273" s="0"/>
      <c r="IU273" s="0"/>
      <c r="IV273" s="0"/>
      <c r="IW273" s="0"/>
      <c r="IX273" s="0"/>
      <c r="IY273" s="0"/>
      <c r="IZ273" s="0"/>
      <c r="JA273" s="0"/>
      <c r="JB273" s="0"/>
      <c r="JC273" s="0"/>
      <c r="JD273" s="0"/>
      <c r="JE273" s="0"/>
      <c r="JF273" s="0"/>
      <c r="JG273" s="0"/>
      <c r="JH273" s="0"/>
      <c r="JI273" s="0"/>
      <c r="JJ273" s="0"/>
      <c r="JK273" s="0"/>
      <c r="JL273" s="0"/>
      <c r="JM273" s="0"/>
      <c r="JN273" s="0"/>
      <c r="JO273" s="0"/>
      <c r="JP273" s="0"/>
      <c r="JQ273" s="0"/>
      <c r="JR273" s="0"/>
      <c r="JS273" s="0"/>
      <c r="JT273" s="0"/>
      <c r="JU273" s="0"/>
      <c r="JV273" s="0"/>
      <c r="JW273" s="0"/>
      <c r="JX273" s="0"/>
      <c r="JY273" s="0"/>
      <c r="JZ273" s="0"/>
      <c r="KA273" s="0"/>
      <c r="KB273" s="0"/>
      <c r="KC273" s="0"/>
      <c r="KD273" s="0"/>
      <c r="KE273" s="0"/>
      <c r="KF273" s="0"/>
      <c r="KG273" s="0"/>
      <c r="KH273" s="0"/>
      <c r="KI273" s="0"/>
      <c r="KJ273" s="0"/>
      <c r="KK273" s="0"/>
      <c r="KL273" s="0"/>
      <c r="KM273" s="0"/>
      <c r="KN273" s="0"/>
      <c r="KO273" s="0"/>
      <c r="KP273" s="0"/>
      <c r="KQ273" s="0"/>
      <c r="KR273" s="0"/>
      <c r="KS273" s="0"/>
      <c r="KT273" s="0"/>
      <c r="KU273" s="0"/>
      <c r="KV273" s="0"/>
      <c r="KW273" s="0"/>
      <c r="KX273" s="0"/>
      <c r="KY273" s="0"/>
      <c r="KZ273" s="0"/>
      <c r="LA273" s="0"/>
      <c r="LB273" s="0"/>
      <c r="LC273" s="0"/>
      <c r="LD273" s="0"/>
      <c r="LE273" s="0"/>
      <c r="LF273" s="0"/>
      <c r="LG273" s="0"/>
      <c r="LH273" s="0"/>
      <c r="LI273" s="0"/>
      <c r="LJ273" s="0"/>
      <c r="LK273" s="0"/>
      <c r="LL273" s="0"/>
      <c r="LM273" s="0"/>
      <c r="LN273" s="0"/>
      <c r="LO273" s="0"/>
      <c r="LP273" s="0"/>
      <c r="LQ273" s="0"/>
      <c r="LR273" s="0"/>
      <c r="LS273" s="0"/>
      <c r="LT273" s="0"/>
      <c r="LU273" s="0"/>
      <c r="LV273" s="0"/>
      <c r="LW273" s="0"/>
      <c r="LX273" s="0"/>
      <c r="LY273" s="0"/>
      <c r="LZ273" s="0"/>
      <c r="MA273" s="0"/>
      <c r="MB273" s="0"/>
      <c r="MC273" s="0"/>
      <c r="MD273" s="0"/>
      <c r="ME273" s="0"/>
      <c r="MF273" s="0"/>
      <c r="MG273" s="0"/>
      <c r="MH273" s="0"/>
      <c r="MI273" s="0"/>
      <c r="MJ273" s="0"/>
      <c r="MK273" s="0"/>
      <c r="ML273" s="0"/>
      <c r="MM273" s="0"/>
      <c r="MN273" s="0"/>
      <c r="MO273" s="0"/>
      <c r="MP273" s="0"/>
      <c r="MQ273" s="0"/>
      <c r="MR273" s="0"/>
      <c r="MS273" s="0"/>
      <c r="MT273" s="0"/>
      <c r="MU273" s="0"/>
      <c r="MV273" s="0"/>
      <c r="MW273" s="0"/>
      <c r="MX273" s="0"/>
      <c r="MY273" s="0"/>
      <c r="MZ273" s="0"/>
      <c r="NA273" s="0"/>
      <c r="NB273" s="0"/>
      <c r="NC273" s="0"/>
      <c r="ND273" s="0"/>
      <c r="NE273" s="0"/>
      <c r="NF273" s="0"/>
      <c r="NG273" s="0"/>
      <c r="NH273" s="0"/>
      <c r="NI273" s="0"/>
      <c r="NJ273" s="0"/>
      <c r="NK273" s="0"/>
      <c r="NL273" s="0"/>
      <c r="NM273" s="0"/>
      <c r="NN273" s="0"/>
      <c r="NO273" s="0"/>
      <c r="NP273" s="0"/>
      <c r="NQ273" s="0"/>
      <c r="NR273" s="0"/>
      <c r="NS273" s="0"/>
      <c r="NT273" s="0"/>
      <c r="NU273" s="0"/>
      <c r="NV273" s="0"/>
      <c r="NW273" s="0"/>
      <c r="NX273" s="0"/>
      <c r="NY273" s="0"/>
      <c r="NZ273" s="0"/>
      <c r="OA273" s="0"/>
      <c r="OB273" s="0"/>
      <c r="OC273" s="0"/>
      <c r="OD273" s="0"/>
      <c r="OE273" s="0"/>
      <c r="OF273" s="0"/>
      <c r="OG273" s="0"/>
      <c r="OH273" s="0"/>
      <c r="OI273" s="0"/>
      <c r="OJ273" s="0"/>
      <c r="OK273" s="0"/>
      <c r="OL273" s="0"/>
      <c r="OM273" s="0"/>
      <c r="ON273" s="0"/>
      <c r="OO273" s="0"/>
      <c r="OP273" s="0"/>
      <c r="OQ273" s="0"/>
      <c r="OR273" s="0"/>
      <c r="OS273" s="0"/>
      <c r="OT273" s="0"/>
      <c r="OU273" s="0"/>
      <c r="OV273" s="0"/>
      <c r="OW273" s="0"/>
      <c r="OX273" s="0"/>
      <c r="OY273" s="0"/>
      <c r="OZ273" s="0"/>
      <c r="PA273" s="0"/>
      <c r="PB273" s="0"/>
      <c r="PC273" s="0"/>
      <c r="PD273" s="0"/>
      <c r="PE273" s="0"/>
      <c r="PF273" s="0"/>
      <c r="PG273" s="0"/>
      <c r="PH273" s="0"/>
      <c r="PI273" s="0"/>
      <c r="PJ273" s="0"/>
      <c r="PK273" s="0"/>
      <c r="PL273" s="0"/>
      <c r="PM273" s="0"/>
      <c r="PN273" s="0"/>
      <c r="PO273" s="0"/>
      <c r="PP273" s="0"/>
      <c r="PQ273" s="0"/>
      <c r="PR273" s="0"/>
      <c r="PS273" s="0"/>
      <c r="PT273" s="0"/>
      <c r="PU273" s="0"/>
      <c r="PV273" s="0"/>
      <c r="PW273" s="0"/>
      <c r="PX273" s="0"/>
      <c r="PY273" s="0"/>
      <c r="PZ273" s="0"/>
      <c r="QA273" s="0"/>
      <c r="QB273" s="0"/>
      <c r="QC273" s="0"/>
      <c r="QD273" s="0"/>
      <c r="QE273" s="0"/>
      <c r="QF273" s="0"/>
      <c r="QG273" s="0"/>
      <c r="QH273" s="0"/>
      <c r="QI273" s="0"/>
      <c r="QJ273" s="0"/>
      <c r="QK273" s="0"/>
      <c r="QL273" s="0"/>
      <c r="QM273" s="0"/>
      <c r="QN273" s="0"/>
      <c r="QO273" s="0"/>
      <c r="QP273" s="0"/>
      <c r="QQ273" s="0"/>
      <c r="QR273" s="0"/>
      <c r="QS273" s="0"/>
      <c r="QT273" s="0"/>
      <c r="QU273" s="0"/>
      <c r="QV273" s="0"/>
      <c r="QW273" s="0"/>
      <c r="QX273" s="0"/>
      <c r="QY273" s="0"/>
      <c r="QZ273" s="0"/>
      <c r="RA273" s="0"/>
      <c r="RB273" s="0"/>
      <c r="RC273" s="0"/>
      <c r="RD273" s="0"/>
      <c r="RE273" s="0"/>
      <c r="RF273" s="0"/>
      <c r="RG273" s="0"/>
      <c r="RH273" s="0"/>
      <c r="RI273" s="0"/>
      <c r="RJ273" s="0"/>
      <c r="RK273" s="0"/>
      <c r="RL273" s="0"/>
      <c r="RM273" s="0"/>
      <c r="RN273" s="0"/>
      <c r="RO273" s="0"/>
      <c r="RP273" s="0"/>
      <c r="RQ273" s="0"/>
      <c r="RR273" s="0"/>
      <c r="RS273" s="0"/>
      <c r="RT273" s="0"/>
      <c r="RU273" s="0"/>
      <c r="RV273" s="0"/>
      <c r="RW273" s="0"/>
      <c r="RX273" s="0"/>
      <c r="RY273" s="0"/>
      <c r="RZ273" s="0"/>
      <c r="SA273" s="0"/>
      <c r="SB273" s="0"/>
      <c r="SC273" s="0"/>
      <c r="SD273" s="0"/>
      <c r="SE273" s="0"/>
      <c r="SF273" s="0"/>
      <c r="SG273" s="0"/>
      <c r="SH273" s="0"/>
      <c r="SI273" s="0"/>
      <c r="SJ273" s="0"/>
      <c r="SK273" s="0"/>
      <c r="SL273" s="0"/>
      <c r="SM273" s="0"/>
      <c r="SN273" s="0"/>
      <c r="SO273" s="0"/>
      <c r="SP273" s="0"/>
      <c r="SQ273" s="0"/>
      <c r="SR273" s="0"/>
      <c r="SS273" s="0"/>
      <c r="ST273" s="0"/>
      <c r="SU273" s="0"/>
      <c r="SV273" s="0"/>
      <c r="SW273" s="0"/>
      <c r="SX273" s="0"/>
      <c r="SY273" s="0"/>
      <c r="SZ273" s="0"/>
      <c r="TA273" s="0"/>
      <c r="TB273" s="0"/>
      <c r="TC273" s="0"/>
      <c r="TD273" s="0"/>
      <c r="TE273" s="0"/>
      <c r="TF273" s="0"/>
      <c r="TG273" s="0"/>
      <c r="TH273" s="0"/>
      <c r="TI273" s="0"/>
      <c r="TJ273" s="0"/>
      <c r="TK273" s="0"/>
      <c r="TL273" s="0"/>
      <c r="TM273" s="0"/>
      <c r="TN273" s="0"/>
      <c r="TO273" s="0"/>
      <c r="TP273" s="0"/>
      <c r="TQ273" s="0"/>
      <c r="TR273" s="0"/>
      <c r="TS273" s="0"/>
      <c r="TT273" s="0"/>
      <c r="TU273" s="0"/>
      <c r="TV273" s="0"/>
      <c r="TW273" s="0"/>
      <c r="TX273" s="0"/>
      <c r="TY273" s="0"/>
      <c r="TZ273" s="0"/>
      <c r="UA273" s="0"/>
      <c r="UB273" s="0"/>
      <c r="UC273" s="0"/>
      <c r="UD273" s="0"/>
      <c r="UE273" s="0"/>
      <c r="UF273" s="0"/>
      <c r="UG273" s="0"/>
      <c r="UH273" s="0"/>
      <c r="UI273" s="0"/>
      <c r="UJ273" s="0"/>
      <c r="UK273" s="0"/>
      <c r="UL273" s="0"/>
      <c r="UM273" s="0"/>
      <c r="UN273" s="0"/>
      <c r="UO273" s="0"/>
      <c r="UP273" s="0"/>
      <c r="UQ273" s="0"/>
      <c r="UR273" s="0"/>
      <c r="US273" s="0"/>
      <c r="UT273" s="0"/>
      <c r="UU273" s="0"/>
      <c r="UV273" s="0"/>
      <c r="UW273" s="0"/>
      <c r="UX273" s="0"/>
      <c r="UY273" s="0"/>
      <c r="UZ273" s="0"/>
      <c r="VA273" s="0"/>
      <c r="VB273" s="0"/>
      <c r="VC273" s="0"/>
      <c r="VD273" s="0"/>
      <c r="VE273" s="0"/>
      <c r="VF273" s="0"/>
      <c r="VG273" s="0"/>
      <c r="VH273" s="0"/>
      <c r="VI273" s="0"/>
      <c r="VJ273" s="0"/>
      <c r="VK273" s="0"/>
      <c r="VL273" s="0"/>
      <c r="VM273" s="0"/>
      <c r="VN273" s="0"/>
      <c r="VO273" s="0"/>
      <c r="VP273" s="0"/>
      <c r="VQ273" s="0"/>
      <c r="VR273" s="0"/>
      <c r="VS273" s="0"/>
      <c r="VT273" s="0"/>
      <c r="VU273" s="0"/>
      <c r="VV273" s="0"/>
      <c r="VW273" s="0"/>
      <c r="VX273" s="0"/>
      <c r="VY273" s="0"/>
      <c r="VZ273" s="0"/>
      <c r="WA273" s="0"/>
      <c r="WB273" s="0"/>
      <c r="WC273" s="0"/>
      <c r="WD273" s="0"/>
      <c r="WE273" s="0"/>
      <c r="WF273" s="0"/>
      <c r="WG273" s="0"/>
      <c r="WH273" s="0"/>
      <c r="WI273" s="0"/>
      <c r="WJ273" s="0"/>
      <c r="WK273" s="0"/>
      <c r="WL273" s="0"/>
      <c r="WM273" s="0"/>
      <c r="WN273" s="0"/>
      <c r="WO273" s="0"/>
      <c r="WP273" s="0"/>
      <c r="WQ273" s="0"/>
      <c r="WR273" s="0"/>
      <c r="WS273" s="0"/>
      <c r="WT273" s="0"/>
      <c r="WU273" s="0"/>
      <c r="WV273" s="0"/>
      <c r="WW273" s="0"/>
      <c r="WX273" s="0"/>
      <c r="WY273" s="0"/>
      <c r="WZ273" s="0"/>
      <c r="XA273" s="0"/>
      <c r="XB273" s="0"/>
      <c r="XC273" s="0"/>
      <c r="XD273" s="0"/>
      <c r="XE273" s="0"/>
      <c r="XF273" s="0"/>
      <c r="XG273" s="0"/>
      <c r="XH273" s="0"/>
      <c r="XI273" s="0"/>
      <c r="XJ273" s="0"/>
      <c r="XK273" s="0"/>
      <c r="XL273" s="0"/>
      <c r="XM273" s="0"/>
      <c r="XN273" s="0"/>
      <c r="XO273" s="0"/>
      <c r="XP273" s="0"/>
      <c r="XQ273" s="0"/>
      <c r="XR273" s="0"/>
      <c r="XS273" s="0"/>
      <c r="XT273" s="0"/>
      <c r="XU273" s="0"/>
      <c r="XV273" s="0"/>
      <c r="XW273" s="0"/>
      <c r="XX273" s="0"/>
      <c r="XY273" s="0"/>
      <c r="XZ273" s="0"/>
      <c r="YA273" s="0"/>
      <c r="YB273" s="0"/>
      <c r="YC273" s="0"/>
      <c r="YD273" s="0"/>
      <c r="YE273" s="0"/>
      <c r="YF273" s="0"/>
      <c r="YG273" s="0"/>
      <c r="YH273" s="0"/>
      <c r="YI273" s="0"/>
      <c r="YJ273" s="0"/>
      <c r="YK273" s="0"/>
      <c r="YL273" s="0"/>
      <c r="YM273" s="0"/>
      <c r="YN273" s="0"/>
      <c r="YO273" s="0"/>
      <c r="YP273" s="0"/>
      <c r="YQ273" s="0"/>
      <c r="YR273" s="0"/>
      <c r="YS273" s="0"/>
      <c r="YT273" s="0"/>
      <c r="YU273" s="0"/>
      <c r="YV273" s="0"/>
      <c r="YW273" s="0"/>
      <c r="YX273" s="0"/>
      <c r="YY273" s="0"/>
      <c r="YZ273" s="0"/>
      <c r="ZA273" s="0"/>
      <c r="ZB273" s="0"/>
      <c r="ZC273" s="0"/>
      <c r="ZD273" s="0"/>
      <c r="ZE273" s="0"/>
      <c r="ZF273" s="0"/>
      <c r="ZG273" s="0"/>
      <c r="ZH273" s="0"/>
      <c r="ZI273" s="0"/>
      <c r="ZJ273" s="0"/>
      <c r="ZK273" s="0"/>
      <c r="ZL273" s="0"/>
      <c r="ZM273" s="0"/>
      <c r="ZN273" s="0"/>
      <c r="ZO273" s="0"/>
      <c r="ZP273" s="0"/>
      <c r="ZQ273" s="0"/>
      <c r="ZR273" s="0"/>
      <c r="ZS273" s="0"/>
      <c r="ZT273" s="0"/>
      <c r="ZU273" s="0"/>
      <c r="ZV273" s="0"/>
      <c r="ZW273" s="0"/>
      <c r="ZX273" s="0"/>
      <c r="ZY273" s="0"/>
      <c r="ZZ273" s="0"/>
      <c r="AAA273" s="0"/>
      <c r="AAB273" s="0"/>
      <c r="AAC273" s="0"/>
      <c r="AAD273" s="0"/>
      <c r="AAE273" s="0"/>
      <c r="AAF273" s="0"/>
      <c r="AAG273" s="0"/>
      <c r="AAH273" s="0"/>
      <c r="AAI273" s="0"/>
      <c r="AAJ273" s="0"/>
      <c r="AAK273" s="0"/>
      <c r="AAL273" s="0"/>
      <c r="AAM273" s="0"/>
      <c r="AAN273" s="0"/>
      <c r="AAO273" s="0"/>
      <c r="AAP273" s="0"/>
      <c r="AAQ273" s="0"/>
      <c r="AAR273" s="0"/>
      <c r="AAS273" s="0"/>
      <c r="AAT273" s="0"/>
      <c r="AAU273" s="0"/>
      <c r="AAV273" s="0"/>
      <c r="AAW273" s="0"/>
      <c r="AAX273" s="0"/>
      <c r="AAY273" s="0"/>
      <c r="AAZ273" s="0"/>
      <c r="ABA273" s="0"/>
      <c r="ABB273" s="0"/>
      <c r="ABC273" s="0"/>
      <c r="ABD273" s="0"/>
      <c r="ABE273" s="0"/>
      <c r="ABF273" s="0"/>
      <c r="ABG273" s="0"/>
      <c r="ABH273" s="0"/>
      <c r="ABI273" s="0"/>
      <c r="ABJ273" s="0"/>
      <c r="ABK273" s="0"/>
      <c r="ABL273" s="0"/>
      <c r="ABM273" s="0"/>
      <c r="ABN273" s="0"/>
      <c r="ABO273" s="0"/>
      <c r="ABP273" s="0"/>
      <c r="ABQ273" s="0"/>
      <c r="ABR273" s="0"/>
      <c r="ABS273" s="0"/>
      <c r="ABT273" s="0"/>
      <c r="ABU273" s="0"/>
      <c r="ABV273" s="0"/>
      <c r="ABW273" s="0"/>
      <c r="ABX273" s="0"/>
      <c r="ABY273" s="0"/>
      <c r="ABZ273" s="0"/>
      <c r="ACA273" s="0"/>
      <c r="ACB273" s="0"/>
      <c r="ACC273" s="0"/>
      <c r="ACD273" s="0"/>
      <c r="ACE273" s="0"/>
      <c r="ACF273" s="0"/>
      <c r="ACG273" s="0"/>
      <c r="ACH273" s="0"/>
      <c r="ACI273" s="0"/>
      <c r="ACJ273" s="0"/>
      <c r="ACK273" s="0"/>
      <c r="ACL273" s="0"/>
      <c r="ACM273" s="0"/>
      <c r="ACN273" s="0"/>
      <c r="ACO273" s="0"/>
      <c r="ACP273" s="0"/>
      <c r="ACQ273" s="0"/>
      <c r="ACR273" s="0"/>
      <c r="ACS273" s="0"/>
      <c r="ACT273" s="0"/>
      <c r="ACU273" s="0"/>
      <c r="ACV273" s="0"/>
      <c r="ACW273" s="0"/>
      <c r="ACX273" s="0"/>
      <c r="ACY273" s="0"/>
      <c r="ACZ273" s="0"/>
      <c r="ADA273" s="0"/>
      <c r="ADB273" s="0"/>
      <c r="ADC273" s="0"/>
      <c r="ADD273" s="0"/>
      <c r="ADE273" s="0"/>
      <c r="ADF273" s="0"/>
      <c r="ADG273" s="0"/>
      <c r="ADH273" s="0"/>
      <c r="ADI273" s="0"/>
      <c r="ADJ273" s="0"/>
      <c r="ADK273" s="0"/>
      <c r="ADL273" s="0"/>
      <c r="ADM273" s="0"/>
      <c r="ADN273" s="0"/>
      <c r="ADO273" s="0"/>
      <c r="ADP273" s="0"/>
      <c r="ADQ273" s="0"/>
      <c r="ADR273" s="0"/>
      <c r="ADS273" s="0"/>
      <c r="ADT273" s="0"/>
      <c r="ADU273" s="0"/>
      <c r="ADV273" s="0"/>
      <c r="ADW273" s="0"/>
      <c r="ADX273" s="0"/>
      <c r="ADY273" s="0"/>
      <c r="ADZ273" s="0"/>
      <c r="AEA273" s="0"/>
      <c r="AEB273" s="0"/>
      <c r="AEC273" s="0"/>
      <c r="AED273" s="0"/>
      <c r="AEE273" s="0"/>
      <c r="AEF273" s="0"/>
      <c r="AEG273" s="0"/>
      <c r="AEH273" s="0"/>
      <c r="AEI273" s="0"/>
      <c r="AEJ273" s="0"/>
      <c r="AEK273" s="0"/>
      <c r="AEL273" s="0"/>
      <c r="AEM273" s="0"/>
      <c r="AEN273" s="0"/>
      <c r="AEO273" s="0"/>
      <c r="AEP273" s="0"/>
      <c r="AEQ273" s="0"/>
      <c r="AER273" s="0"/>
      <c r="AES273" s="0"/>
      <c r="AET273" s="0"/>
      <c r="AEU273" s="0"/>
      <c r="AEV273" s="0"/>
      <c r="AEW273" s="0"/>
      <c r="AEX273" s="0"/>
      <c r="AEY273" s="0"/>
      <c r="AEZ273" s="0"/>
      <c r="AFA273" s="0"/>
      <c r="AFB273" s="0"/>
      <c r="AFC273" s="0"/>
      <c r="AFD273" s="0"/>
      <c r="AFE273" s="0"/>
      <c r="AFF273" s="0"/>
      <c r="AFG273" s="0"/>
      <c r="AFH273" s="0"/>
      <c r="AFI273" s="0"/>
      <c r="AFJ273" s="0"/>
      <c r="AFK273" s="0"/>
      <c r="AFL273" s="0"/>
      <c r="AFM273" s="0"/>
      <c r="AFN273" s="0"/>
      <c r="AFO273" s="0"/>
      <c r="AFP273" s="0"/>
      <c r="AFQ273" s="0"/>
      <c r="AFR273" s="0"/>
      <c r="AFS273" s="0"/>
      <c r="AFT273" s="0"/>
      <c r="AFU273" s="0"/>
      <c r="AFV273" s="0"/>
      <c r="AFW273" s="0"/>
      <c r="AFX273" s="0"/>
      <c r="AFY273" s="0"/>
      <c r="AFZ273" s="0"/>
      <c r="AGA273" s="0"/>
      <c r="AGB273" s="0"/>
      <c r="AGC273" s="0"/>
      <c r="AGD273" s="0"/>
      <c r="AGE273" s="0"/>
      <c r="AGF273" s="0"/>
      <c r="AGG273" s="0"/>
      <c r="AGH273" s="0"/>
      <c r="AGI273" s="0"/>
      <c r="AGJ273" s="0"/>
      <c r="AGK273" s="0"/>
      <c r="AGL273" s="0"/>
      <c r="AGM273" s="0"/>
      <c r="AGN273" s="0"/>
      <c r="AGO273" s="0"/>
      <c r="AGP273" s="0"/>
      <c r="AGQ273" s="0"/>
      <c r="AGR273" s="0"/>
      <c r="AGS273" s="0"/>
      <c r="AGT273" s="0"/>
      <c r="AGU273" s="0"/>
      <c r="AGV273" s="0"/>
      <c r="AGW273" s="0"/>
      <c r="AGX273" s="0"/>
      <c r="AGY273" s="0"/>
      <c r="AGZ273" s="0"/>
      <c r="AHA273" s="0"/>
      <c r="AHB273" s="0"/>
      <c r="AHC273" s="0"/>
      <c r="AHD273" s="0"/>
      <c r="AHE273" s="0"/>
      <c r="AHF273" s="0"/>
      <c r="AHG273" s="0"/>
      <c r="AHH273" s="0"/>
      <c r="AHI273" s="0"/>
      <c r="AHJ273" s="0"/>
      <c r="AHK273" s="0"/>
      <c r="AHL273" s="0"/>
      <c r="AHM273" s="0"/>
      <c r="AHN273" s="0"/>
      <c r="AHO273" s="0"/>
      <c r="AHP273" s="0"/>
      <c r="AHQ273" s="0"/>
      <c r="AHR273" s="0"/>
      <c r="AHS273" s="0"/>
      <c r="AHT273" s="0"/>
      <c r="AHU273" s="0"/>
      <c r="AHV273" s="0"/>
      <c r="AHW273" s="0"/>
      <c r="AHX273" s="0"/>
      <c r="AHY273" s="0"/>
      <c r="AHZ273" s="0"/>
      <c r="AIA273" s="0"/>
      <c r="AIB273" s="0"/>
      <c r="AIC273" s="0"/>
      <c r="AID273" s="0"/>
      <c r="AIE273" s="0"/>
      <c r="AIF273" s="0"/>
      <c r="AIG273" s="0"/>
      <c r="AIH273" s="0"/>
      <c r="AII273" s="0"/>
      <c r="AIJ273" s="0"/>
      <c r="AIK273" s="0"/>
      <c r="AIL273" s="0"/>
      <c r="AIM273" s="0"/>
      <c r="AIN273" s="0"/>
      <c r="AIO273" s="0"/>
      <c r="AIP273" s="0"/>
      <c r="AIQ273" s="0"/>
      <c r="AIR273" s="0"/>
      <c r="AIS273" s="0"/>
      <c r="AIT273" s="0"/>
      <c r="AIU273" s="0"/>
      <c r="AIV273" s="0"/>
      <c r="AIW273" s="0"/>
      <c r="AIX273" s="0"/>
      <c r="AIY273" s="0"/>
      <c r="AIZ273" s="0"/>
      <c r="AJA273" s="0"/>
      <c r="AJB273" s="0"/>
      <c r="AJC273" s="0"/>
      <c r="AJD273" s="0"/>
      <c r="AJE273" s="0"/>
      <c r="AJF273" s="0"/>
      <c r="AJG273" s="0"/>
      <c r="AJH273" s="0"/>
      <c r="AJI273" s="0"/>
      <c r="AJJ273" s="0"/>
      <c r="AJK273" s="0"/>
      <c r="AJL273" s="0"/>
      <c r="AJM273" s="0"/>
      <c r="AJN273" s="0"/>
      <c r="AJO273" s="0"/>
      <c r="AJP273" s="0"/>
      <c r="AJQ273" s="0"/>
      <c r="AJR273" s="0"/>
      <c r="AJS273" s="0"/>
      <c r="AJT273" s="0"/>
      <c r="AJU273" s="0"/>
      <c r="AJV273" s="0"/>
      <c r="AJW273" s="0"/>
      <c r="AJX273" s="0"/>
      <c r="AJY273" s="0"/>
      <c r="AJZ273" s="0"/>
      <c r="AKA273" s="0"/>
      <c r="AKB273" s="0"/>
      <c r="AKC273" s="0"/>
      <c r="AKD273" s="0"/>
      <c r="AKE273" s="0"/>
      <c r="AKF273" s="0"/>
      <c r="AKG273" s="0"/>
      <c r="AKH273" s="0"/>
      <c r="AKI273" s="0"/>
      <c r="AKJ273" s="0"/>
      <c r="AKK273" s="0"/>
      <c r="AKL273" s="0"/>
      <c r="AKM273" s="0"/>
      <c r="AKN273" s="0"/>
      <c r="AKO273" s="0"/>
      <c r="AKP273" s="0"/>
      <c r="AKQ273" s="0"/>
      <c r="AKR273" s="0"/>
      <c r="AKS273" s="0"/>
      <c r="AKT273" s="0"/>
      <c r="AKU273" s="0"/>
      <c r="AKV273" s="0"/>
      <c r="AKW273" s="0"/>
      <c r="AKX273" s="0"/>
      <c r="AKY273" s="0"/>
      <c r="AKZ273" s="0"/>
      <c r="ALA273" s="0"/>
      <c r="ALB273" s="0"/>
      <c r="ALC273" s="0"/>
      <c r="ALD273" s="0"/>
      <c r="ALE273" s="0"/>
      <c r="ALF273" s="0"/>
      <c r="ALG273" s="0"/>
      <c r="ALH273" s="0"/>
      <c r="ALI273" s="0"/>
      <c r="ALJ273" s="0"/>
      <c r="ALK273" s="0"/>
      <c r="ALL273" s="0"/>
      <c r="ALM273" s="0"/>
      <c r="ALN273" s="0"/>
      <c r="ALO273" s="0"/>
      <c r="ALP273" s="0"/>
      <c r="ALQ273" s="0"/>
      <c r="ALR273" s="0"/>
      <c r="ALS273" s="0"/>
      <c r="ALT273" s="0"/>
      <c r="ALU273" s="0"/>
      <c r="ALV273" s="0"/>
      <c r="ALW273" s="0"/>
      <c r="ALX273" s="0"/>
      <c r="ALY273" s="0"/>
      <c r="ALZ273" s="0"/>
      <c r="AMA273" s="0"/>
      <c r="AMB273" s="0"/>
      <c r="AMC273" s="0"/>
      <c r="AMD273" s="0"/>
      <c r="AME273" s="0"/>
      <c r="AMF273" s="0"/>
      <c r="AMG273" s="0"/>
      <c r="AMH273" s="0"/>
      <c r="AMI273" s="0"/>
      <c r="AMJ273" s="0"/>
    </row>
    <row r="274" s="258" customFormat="true" ht="15.75" hidden="true" customHeight="true" outlineLevel="1" collapsed="false">
      <c r="A274" s="270"/>
      <c r="B274" s="279"/>
      <c r="C274" s="210"/>
      <c r="D274" s="242"/>
      <c r="E274" s="211"/>
      <c r="F274" s="211"/>
      <c r="G274" s="211"/>
      <c r="H274" s="211"/>
      <c r="I274" s="211"/>
      <c r="J274" s="211"/>
      <c r="K274" s="211"/>
      <c r="L274" s="211"/>
      <c r="M274" s="211"/>
      <c r="N274" s="211"/>
      <c r="O274" s="227"/>
      <c r="P274" s="211"/>
      <c r="Q274" s="211"/>
      <c r="R274" s="211"/>
      <c r="S274" s="211"/>
      <c r="T274" s="211"/>
      <c r="U274" s="211"/>
      <c r="V274" s="211"/>
      <c r="W274" s="211"/>
      <c r="X274" s="228"/>
      <c r="Y274" s="227"/>
      <c r="Z274" s="211"/>
      <c r="AA274" s="211"/>
      <c r="AB274" s="211"/>
      <c r="AC274" s="211"/>
      <c r="AD274" s="211"/>
      <c r="AE274" s="211"/>
      <c r="AF274" s="211"/>
      <c r="AG274" s="211"/>
      <c r="AH274" s="228"/>
      <c r="AI274" s="227"/>
      <c r="AJ274" s="211"/>
      <c r="AK274" s="211"/>
      <c r="AL274" s="211"/>
      <c r="AM274" s="211"/>
      <c r="AN274" s="211"/>
      <c r="AO274" s="211"/>
      <c r="AP274" s="211"/>
      <c r="AQ274" s="211"/>
      <c r="AR274" s="228"/>
      <c r="AS274" s="227"/>
      <c r="AT274" s="211"/>
      <c r="AU274" s="211"/>
      <c r="AV274" s="211"/>
      <c r="AW274" s="211"/>
      <c r="AX274" s="211"/>
      <c r="AY274" s="211"/>
      <c r="AZ274" s="211"/>
      <c r="BA274" s="211"/>
      <c r="BB274" s="228"/>
      <c r="BC274" s="185"/>
      <c r="BD274" s="185"/>
      <c r="BE274" s="185"/>
      <c r="BF274" s="185"/>
      <c r="BG274" s="185"/>
      <c r="BH274" s="185"/>
      <c r="BI274" s="185"/>
      <c r="BJ274" s="185"/>
      <c r="BK274" s="185"/>
      <c r="BL274" s="185"/>
      <c r="BM274" s="185"/>
      <c r="BN274" s="185"/>
      <c r="BO274" s="185"/>
      <c r="BP274" s="185"/>
      <c r="BQ274" s="185"/>
      <c r="BR274" s="185"/>
      <c r="BS274" s="185"/>
      <c r="BT274" s="185"/>
      <c r="BU274" s="185"/>
      <c r="BV274" s="185"/>
    </row>
    <row r="275" customFormat="false" ht="15.75" hidden="true" customHeight="true" outlineLevel="1" collapsed="false">
      <c r="A275" s="270"/>
      <c r="B275" s="275"/>
      <c r="C275" s="66"/>
      <c r="D275" s="241"/>
      <c r="E275" s="203"/>
      <c r="F275" s="203"/>
      <c r="G275" s="203"/>
      <c r="H275" s="203"/>
      <c r="I275" s="203"/>
      <c r="J275" s="203"/>
      <c r="K275" s="203"/>
      <c r="L275" s="203"/>
      <c r="M275" s="203"/>
      <c r="N275" s="203"/>
      <c r="O275" s="204"/>
      <c r="P275" s="203"/>
      <c r="Q275" s="203"/>
      <c r="R275" s="203"/>
      <c r="S275" s="203"/>
      <c r="T275" s="203"/>
      <c r="U275" s="203"/>
      <c r="V275" s="203"/>
      <c r="W275" s="203"/>
      <c r="X275" s="205"/>
      <c r="Y275" s="204"/>
      <c r="Z275" s="203"/>
      <c r="AA275" s="203"/>
      <c r="AB275" s="203"/>
      <c r="AC275" s="203"/>
      <c r="AD275" s="203"/>
      <c r="AE275" s="203"/>
      <c r="AF275" s="203"/>
      <c r="AG275" s="203"/>
      <c r="AH275" s="205"/>
      <c r="AI275" s="204"/>
      <c r="AJ275" s="203"/>
      <c r="AK275" s="203"/>
      <c r="AL275" s="203"/>
      <c r="AM275" s="203"/>
      <c r="AN275" s="203"/>
      <c r="AO275" s="203"/>
      <c r="AP275" s="203"/>
      <c r="AQ275" s="203"/>
      <c r="AR275" s="205"/>
      <c r="AS275" s="204"/>
      <c r="AT275" s="203"/>
      <c r="AU275" s="203"/>
      <c r="AV275" s="203"/>
      <c r="AW275" s="203"/>
      <c r="AX275" s="203"/>
      <c r="AY275" s="203"/>
      <c r="AZ275" s="203"/>
      <c r="BA275" s="203"/>
      <c r="BB275" s="205"/>
      <c r="BC275" s="0"/>
      <c r="BD275" s="0"/>
      <c r="BE275" s="0"/>
      <c r="BF275" s="0"/>
      <c r="BG275" s="0"/>
      <c r="BH275" s="0"/>
      <c r="BI275" s="0"/>
      <c r="BJ275" s="0"/>
      <c r="BK275" s="0"/>
      <c r="BL275" s="0"/>
      <c r="BM275" s="0"/>
      <c r="BN275" s="0"/>
      <c r="BO275" s="0"/>
      <c r="BP275" s="0"/>
      <c r="BQ275" s="0"/>
      <c r="BR275" s="0"/>
      <c r="BS275" s="0"/>
      <c r="BT275" s="0"/>
      <c r="BU275" s="0"/>
      <c r="BV275" s="0"/>
      <c r="BW275" s="0"/>
      <c r="BX275" s="0"/>
      <c r="BY275" s="0"/>
      <c r="BZ275" s="0"/>
      <c r="CA275" s="0"/>
      <c r="CB275" s="0"/>
      <c r="CC275" s="0"/>
      <c r="CD275" s="0"/>
      <c r="CE275" s="0"/>
      <c r="CF275" s="0"/>
      <c r="CG275" s="0"/>
      <c r="CH275" s="0"/>
      <c r="CI275" s="0"/>
      <c r="CJ275" s="0"/>
      <c r="CK275" s="0"/>
      <c r="CL275" s="0"/>
      <c r="CM275" s="0"/>
      <c r="CN275" s="0"/>
      <c r="CO275" s="0"/>
      <c r="CP275" s="0"/>
      <c r="CQ275" s="0"/>
      <c r="CR275" s="0"/>
      <c r="CS275" s="0"/>
      <c r="CT275" s="0"/>
      <c r="CU275" s="0"/>
      <c r="CV275" s="0"/>
      <c r="CW275" s="0"/>
      <c r="CX275" s="0"/>
      <c r="CY275" s="0"/>
      <c r="CZ275" s="0"/>
      <c r="DA275" s="0"/>
      <c r="DB275" s="0"/>
      <c r="DC275" s="0"/>
      <c r="DD275" s="0"/>
      <c r="DE275" s="0"/>
      <c r="DF275" s="0"/>
      <c r="DG275" s="0"/>
      <c r="DH275" s="0"/>
      <c r="DI275" s="0"/>
      <c r="DJ275" s="0"/>
      <c r="DK275" s="0"/>
      <c r="DL275" s="0"/>
      <c r="DM275" s="0"/>
      <c r="DN275" s="0"/>
      <c r="DO275" s="0"/>
      <c r="DP275" s="0"/>
      <c r="DQ275" s="0"/>
      <c r="DR275" s="0"/>
      <c r="DS275" s="0"/>
      <c r="DT275" s="0"/>
      <c r="DU275" s="0"/>
      <c r="DV275" s="0"/>
      <c r="DW275" s="0"/>
      <c r="DX275" s="0"/>
      <c r="DY275" s="0"/>
      <c r="DZ275" s="0"/>
      <c r="EA275" s="0"/>
      <c r="EB275" s="0"/>
      <c r="EC275" s="0"/>
      <c r="ED275" s="0"/>
      <c r="EE275" s="0"/>
      <c r="EF275" s="0"/>
      <c r="EG275" s="0"/>
      <c r="EH275" s="0"/>
      <c r="EI275" s="0"/>
      <c r="EJ275" s="0"/>
      <c r="EK275" s="0"/>
      <c r="EL275" s="0"/>
      <c r="EM275" s="0"/>
      <c r="EN275" s="0"/>
      <c r="EO275" s="0"/>
      <c r="EP275" s="0"/>
      <c r="EQ275" s="0"/>
      <c r="ER275" s="0"/>
      <c r="ES275" s="0"/>
      <c r="ET275" s="0"/>
      <c r="EU275" s="0"/>
      <c r="EV275" s="0"/>
      <c r="EW275" s="0"/>
      <c r="EX275" s="0"/>
      <c r="EY275" s="0"/>
      <c r="EZ275" s="0"/>
      <c r="FA275" s="0"/>
      <c r="FB275" s="0"/>
      <c r="FC275" s="0"/>
      <c r="FD275" s="0"/>
      <c r="FE275" s="0"/>
      <c r="FF275" s="0"/>
      <c r="FG275" s="0"/>
      <c r="FH275" s="0"/>
      <c r="FI275" s="0"/>
      <c r="FJ275" s="0"/>
      <c r="FK275" s="0"/>
      <c r="FL275" s="0"/>
      <c r="FM275" s="0"/>
      <c r="FN275" s="0"/>
      <c r="FO275" s="0"/>
      <c r="FP275" s="0"/>
      <c r="FQ275" s="0"/>
      <c r="FR275" s="0"/>
      <c r="FS275" s="0"/>
      <c r="FT275" s="0"/>
      <c r="FU275" s="0"/>
      <c r="FV275" s="0"/>
      <c r="FW275" s="0"/>
      <c r="FX275" s="0"/>
      <c r="FY275" s="0"/>
      <c r="FZ275" s="0"/>
      <c r="GA275" s="0"/>
      <c r="GB275" s="0"/>
      <c r="GC275" s="0"/>
      <c r="GD275" s="0"/>
      <c r="GE275" s="0"/>
      <c r="GF275" s="0"/>
      <c r="GG275" s="0"/>
      <c r="GH275" s="0"/>
      <c r="GI275" s="0"/>
      <c r="GJ275" s="0"/>
      <c r="GK275" s="0"/>
      <c r="GL275" s="0"/>
      <c r="GM275" s="0"/>
      <c r="GN275" s="0"/>
      <c r="GO275" s="0"/>
      <c r="GP275" s="0"/>
      <c r="GQ275" s="0"/>
      <c r="GR275" s="0"/>
      <c r="GS275" s="0"/>
      <c r="GT275" s="0"/>
      <c r="GU275" s="0"/>
      <c r="GV275" s="0"/>
      <c r="GW275" s="0"/>
      <c r="GX275" s="0"/>
      <c r="GY275" s="0"/>
      <c r="GZ275" s="0"/>
      <c r="HA275" s="0"/>
      <c r="HB275" s="0"/>
      <c r="HC275" s="0"/>
      <c r="HD275" s="0"/>
      <c r="HE275" s="0"/>
      <c r="HF275" s="0"/>
      <c r="HG275" s="0"/>
      <c r="HH275" s="0"/>
      <c r="HI275" s="0"/>
      <c r="HJ275" s="0"/>
      <c r="HK275" s="0"/>
      <c r="HL275" s="0"/>
      <c r="HM275" s="0"/>
      <c r="HN275" s="0"/>
      <c r="HO275" s="0"/>
      <c r="HP275" s="0"/>
      <c r="HQ275" s="0"/>
      <c r="HR275" s="0"/>
      <c r="HS275" s="0"/>
      <c r="HT275" s="0"/>
      <c r="HU275" s="0"/>
      <c r="HV275" s="0"/>
      <c r="HW275" s="0"/>
      <c r="HX275" s="0"/>
      <c r="HY275" s="0"/>
      <c r="HZ275" s="0"/>
      <c r="IA275" s="0"/>
      <c r="IB275" s="0"/>
      <c r="IC275" s="0"/>
      <c r="ID275" s="0"/>
      <c r="IE275" s="0"/>
      <c r="IF275" s="0"/>
      <c r="IG275" s="0"/>
      <c r="IH275" s="0"/>
      <c r="II275" s="0"/>
      <c r="IJ275" s="0"/>
      <c r="IK275" s="0"/>
      <c r="IL275" s="0"/>
      <c r="IM275" s="0"/>
      <c r="IN275" s="0"/>
      <c r="IO275" s="0"/>
      <c r="IP275" s="0"/>
      <c r="IQ275" s="0"/>
      <c r="IR275" s="0"/>
      <c r="IS275" s="0"/>
      <c r="IT275" s="0"/>
      <c r="IU275" s="0"/>
      <c r="IV275" s="0"/>
      <c r="IW275" s="0"/>
      <c r="IX275" s="0"/>
      <c r="IY275" s="0"/>
      <c r="IZ275" s="0"/>
      <c r="JA275" s="0"/>
      <c r="JB275" s="0"/>
      <c r="JC275" s="0"/>
      <c r="JD275" s="0"/>
      <c r="JE275" s="0"/>
      <c r="JF275" s="0"/>
      <c r="JG275" s="0"/>
      <c r="JH275" s="0"/>
      <c r="JI275" s="0"/>
      <c r="JJ275" s="0"/>
      <c r="JK275" s="0"/>
      <c r="JL275" s="0"/>
      <c r="JM275" s="0"/>
      <c r="JN275" s="0"/>
      <c r="JO275" s="0"/>
      <c r="JP275" s="0"/>
      <c r="JQ275" s="0"/>
      <c r="JR275" s="0"/>
      <c r="JS275" s="0"/>
      <c r="JT275" s="0"/>
      <c r="JU275" s="0"/>
      <c r="JV275" s="0"/>
      <c r="JW275" s="0"/>
      <c r="JX275" s="0"/>
      <c r="JY275" s="0"/>
      <c r="JZ275" s="0"/>
      <c r="KA275" s="0"/>
      <c r="KB275" s="0"/>
      <c r="KC275" s="0"/>
      <c r="KD275" s="0"/>
      <c r="KE275" s="0"/>
      <c r="KF275" s="0"/>
      <c r="KG275" s="0"/>
      <c r="KH275" s="0"/>
      <c r="KI275" s="0"/>
      <c r="KJ275" s="0"/>
      <c r="KK275" s="0"/>
      <c r="KL275" s="0"/>
      <c r="KM275" s="0"/>
      <c r="KN275" s="0"/>
      <c r="KO275" s="0"/>
      <c r="KP275" s="0"/>
      <c r="KQ275" s="0"/>
      <c r="KR275" s="0"/>
      <c r="KS275" s="0"/>
      <c r="KT275" s="0"/>
      <c r="KU275" s="0"/>
      <c r="KV275" s="0"/>
      <c r="KW275" s="0"/>
      <c r="KX275" s="0"/>
      <c r="KY275" s="0"/>
      <c r="KZ275" s="0"/>
      <c r="LA275" s="0"/>
      <c r="LB275" s="0"/>
      <c r="LC275" s="0"/>
      <c r="LD275" s="0"/>
      <c r="LE275" s="0"/>
      <c r="LF275" s="0"/>
      <c r="LG275" s="0"/>
      <c r="LH275" s="0"/>
      <c r="LI275" s="0"/>
      <c r="LJ275" s="0"/>
      <c r="LK275" s="0"/>
      <c r="LL275" s="0"/>
      <c r="LM275" s="0"/>
      <c r="LN275" s="0"/>
      <c r="LO275" s="0"/>
      <c r="LP275" s="0"/>
      <c r="LQ275" s="0"/>
      <c r="LR275" s="0"/>
      <c r="LS275" s="0"/>
      <c r="LT275" s="0"/>
      <c r="LU275" s="0"/>
      <c r="LV275" s="0"/>
      <c r="LW275" s="0"/>
      <c r="LX275" s="0"/>
      <c r="LY275" s="0"/>
      <c r="LZ275" s="0"/>
      <c r="MA275" s="0"/>
      <c r="MB275" s="0"/>
      <c r="MC275" s="0"/>
      <c r="MD275" s="0"/>
      <c r="ME275" s="0"/>
      <c r="MF275" s="0"/>
      <c r="MG275" s="0"/>
      <c r="MH275" s="0"/>
      <c r="MI275" s="0"/>
      <c r="MJ275" s="0"/>
      <c r="MK275" s="0"/>
      <c r="ML275" s="0"/>
      <c r="MM275" s="0"/>
      <c r="MN275" s="0"/>
      <c r="MO275" s="0"/>
      <c r="MP275" s="0"/>
      <c r="MQ275" s="0"/>
      <c r="MR275" s="0"/>
      <c r="MS275" s="0"/>
      <c r="MT275" s="0"/>
      <c r="MU275" s="0"/>
      <c r="MV275" s="0"/>
      <c r="MW275" s="0"/>
      <c r="MX275" s="0"/>
      <c r="MY275" s="0"/>
      <c r="MZ275" s="0"/>
      <c r="NA275" s="0"/>
      <c r="NB275" s="0"/>
      <c r="NC275" s="0"/>
      <c r="ND275" s="0"/>
      <c r="NE275" s="0"/>
      <c r="NF275" s="0"/>
      <c r="NG275" s="0"/>
      <c r="NH275" s="0"/>
      <c r="NI275" s="0"/>
      <c r="NJ275" s="0"/>
      <c r="NK275" s="0"/>
      <c r="NL275" s="0"/>
      <c r="NM275" s="0"/>
      <c r="NN275" s="0"/>
      <c r="NO275" s="0"/>
      <c r="NP275" s="0"/>
      <c r="NQ275" s="0"/>
      <c r="NR275" s="0"/>
      <c r="NS275" s="0"/>
      <c r="NT275" s="0"/>
      <c r="NU275" s="0"/>
      <c r="NV275" s="0"/>
      <c r="NW275" s="0"/>
      <c r="NX275" s="0"/>
      <c r="NY275" s="0"/>
      <c r="NZ275" s="0"/>
      <c r="OA275" s="0"/>
      <c r="OB275" s="0"/>
      <c r="OC275" s="0"/>
      <c r="OD275" s="0"/>
      <c r="OE275" s="0"/>
      <c r="OF275" s="0"/>
      <c r="OG275" s="0"/>
      <c r="OH275" s="0"/>
      <c r="OI275" s="0"/>
      <c r="OJ275" s="0"/>
      <c r="OK275" s="0"/>
      <c r="OL275" s="0"/>
      <c r="OM275" s="0"/>
      <c r="ON275" s="0"/>
      <c r="OO275" s="0"/>
      <c r="OP275" s="0"/>
      <c r="OQ275" s="0"/>
      <c r="OR275" s="0"/>
      <c r="OS275" s="0"/>
      <c r="OT275" s="0"/>
      <c r="OU275" s="0"/>
      <c r="OV275" s="0"/>
      <c r="OW275" s="0"/>
      <c r="OX275" s="0"/>
      <c r="OY275" s="0"/>
      <c r="OZ275" s="0"/>
      <c r="PA275" s="0"/>
      <c r="PB275" s="0"/>
      <c r="PC275" s="0"/>
      <c r="PD275" s="0"/>
      <c r="PE275" s="0"/>
      <c r="PF275" s="0"/>
      <c r="PG275" s="0"/>
      <c r="PH275" s="0"/>
      <c r="PI275" s="0"/>
      <c r="PJ275" s="0"/>
      <c r="PK275" s="0"/>
      <c r="PL275" s="0"/>
      <c r="PM275" s="0"/>
      <c r="PN275" s="0"/>
      <c r="PO275" s="0"/>
      <c r="PP275" s="0"/>
      <c r="PQ275" s="0"/>
      <c r="PR275" s="0"/>
      <c r="PS275" s="0"/>
      <c r="PT275" s="0"/>
      <c r="PU275" s="0"/>
      <c r="PV275" s="0"/>
      <c r="PW275" s="0"/>
      <c r="PX275" s="0"/>
      <c r="PY275" s="0"/>
      <c r="PZ275" s="0"/>
      <c r="QA275" s="0"/>
      <c r="QB275" s="0"/>
      <c r="QC275" s="0"/>
      <c r="QD275" s="0"/>
      <c r="QE275" s="0"/>
      <c r="QF275" s="0"/>
      <c r="QG275" s="0"/>
      <c r="QH275" s="0"/>
      <c r="QI275" s="0"/>
      <c r="QJ275" s="0"/>
      <c r="QK275" s="0"/>
      <c r="QL275" s="0"/>
      <c r="QM275" s="0"/>
      <c r="QN275" s="0"/>
      <c r="QO275" s="0"/>
      <c r="QP275" s="0"/>
      <c r="QQ275" s="0"/>
      <c r="QR275" s="0"/>
      <c r="QS275" s="0"/>
      <c r="QT275" s="0"/>
      <c r="QU275" s="0"/>
      <c r="QV275" s="0"/>
      <c r="QW275" s="0"/>
      <c r="QX275" s="0"/>
      <c r="QY275" s="0"/>
      <c r="QZ275" s="0"/>
      <c r="RA275" s="0"/>
      <c r="RB275" s="0"/>
      <c r="RC275" s="0"/>
      <c r="RD275" s="0"/>
      <c r="RE275" s="0"/>
      <c r="RF275" s="0"/>
      <c r="RG275" s="0"/>
      <c r="RH275" s="0"/>
      <c r="RI275" s="0"/>
      <c r="RJ275" s="0"/>
      <c r="RK275" s="0"/>
      <c r="RL275" s="0"/>
      <c r="RM275" s="0"/>
      <c r="RN275" s="0"/>
      <c r="RO275" s="0"/>
      <c r="RP275" s="0"/>
      <c r="RQ275" s="0"/>
      <c r="RR275" s="0"/>
      <c r="RS275" s="0"/>
      <c r="RT275" s="0"/>
      <c r="RU275" s="0"/>
      <c r="RV275" s="0"/>
      <c r="RW275" s="0"/>
      <c r="RX275" s="0"/>
      <c r="RY275" s="0"/>
      <c r="RZ275" s="0"/>
      <c r="SA275" s="0"/>
      <c r="SB275" s="0"/>
      <c r="SC275" s="0"/>
      <c r="SD275" s="0"/>
      <c r="SE275" s="0"/>
      <c r="SF275" s="0"/>
      <c r="SG275" s="0"/>
      <c r="SH275" s="0"/>
      <c r="SI275" s="0"/>
      <c r="SJ275" s="0"/>
      <c r="SK275" s="0"/>
      <c r="SL275" s="0"/>
      <c r="SM275" s="0"/>
      <c r="SN275" s="0"/>
      <c r="SO275" s="0"/>
      <c r="SP275" s="0"/>
      <c r="SQ275" s="0"/>
      <c r="SR275" s="0"/>
      <c r="SS275" s="0"/>
      <c r="ST275" s="0"/>
      <c r="SU275" s="0"/>
      <c r="SV275" s="0"/>
      <c r="SW275" s="0"/>
      <c r="SX275" s="0"/>
      <c r="SY275" s="0"/>
      <c r="SZ275" s="0"/>
      <c r="TA275" s="0"/>
      <c r="TB275" s="0"/>
      <c r="TC275" s="0"/>
      <c r="TD275" s="0"/>
      <c r="TE275" s="0"/>
      <c r="TF275" s="0"/>
      <c r="TG275" s="0"/>
      <c r="TH275" s="0"/>
      <c r="TI275" s="0"/>
      <c r="TJ275" s="0"/>
      <c r="TK275" s="0"/>
      <c r="TL275" s="0"/>
      <c r="TM275" s="0"/>
      <c r="TN275" s="0"/>
      <c r="TO275" s="0"/>
      <c r="TP275" s="0"/>
      <c r="TQ275" s="0"/>
      <c r="TR275" s="0"/>
      <c r="TS275" s="0"/>
      <c r="TT275" s="0"/>
      <c r="TU275" s="0"/>
      <c r="TV275" s="0"/>
      <c r="TW275" s="0"/>
      <c r="TX275" s="0"/>
      <c r="TY275" s="0"/>
      <c r="TZ275" s="0"/>
      <c r="UA275" s="0"/>
      <c r="UB275" s="0"/>
      <c r="UC275" s="0"/>
      <c r="UD275" s="0"/>
      <c r="UE275" s="0"/>
      <c r="UF275" s="0"/>
      <c r="UG275" s="0"/>
      <c r="UH275" s="0"/>
      <c r="UI275" s="0"/>
      <c r="UJ275" s="0"/>
      <c r="UK275" s="0"/>
      <c r="UL275" s="0"/>
      <c r="UM275" s="0"/>
      <c r="UN275" s="0"/>
      <c r="UO275" s="0"/>
      <c r="UP275" s="0"/>
      <c r="UQ275" s="0"/>
      <c r="UR275" s="0"/>
      <c r="US275" s="0"/>
      <c r="UT275" s="0"/>
      <c r="UU275" s="0"/>
      <c r="UV275" s="0"/>
      <c r="UW275" s="0"/>
      <c r="UX275" s="0"/>
      <c r="UY275" s="0"/>
      <c r="UZ275" s="0"/>
      <c r="VA275" s="0"/>
      <c r="VB275" s="0"/>
      <c r="VC275" s="0"/>
      <c r="VD275" s="0"/>
      <c r="VE275" s="0"/>
      <c r="VF275" s="0"/>
      <c r="VG275" s="0"/>
      <c r="VH275" s="0"/>
      <c r="VI275" s="0"/>
      <c r="VJ275" s="0"/>
      <c r="VK275" s="0"/>
      <c r="VL275" s="0"/>
      <c r="VM275" s="0"/>
      <c r="VN275" s="0"/>
      <c r="VO275" s="0"/>
      <c r="VP275" s="0"/>
      <c r="VQ275" s="0"/>
      <c r="VR275" s="0"/>
      <c r="VS275" s="0"/>
      <c r="VT275" s="0"/>
      <c r="VU275" s="0"/>
      <c r="VV275" s="0"/>
      <c r="VW275" s="0"/>
      <c r="VX275" s="0"/>
      <c r="VY275" s="0"/>
      <c r="VZ275" s="0"/>
      <c r="WA275" s="0"/>
      <c r="WB275" s="0"/>
      <c r="WC275" s="0"/>
      <c r="WD275" s="0"/>
      <c r="WE275" s="0"/>
      <c r="WF275" s="0"/>
      <c r="WG275" s="0"/>
      <c r="WH275" s="0"/>
      <c r="WI275" s="0"/>
      <c r="WJ275" s="0"/>
      <c r="WK275" s="0"/>
      <c r="WL275" s="0"/>
      <c r="WM275" s="0"/>
      <c r="WN275" s="0"/>
      <c r="WO275" s="0"/>
      <c r="WP275" s="0"/>
      <c r="WQ275" s="0"/>
      <c r="WR275" s="0"/>
      <c r="WS275" s="0"/>
      <c r="WT275" s="0"/>
      <c r="WU275" s="0"/>
      <c r="WV275" s="0"/>
      <c r="WW275" s="0"/>
      <c r="WX275" s="0"/>
      <c r="WY275" s="0"/>
      <c r="WZ275" s="0"/>
      <c r="XA275" s="0"/>
      <c r="XB275" s="0"/>
      <c r="XC275" s="0"/>
      <c r="XD275" s="0"/>
      <c r="XE275" s="0"/>
      <c r="XF275" s="0"/>
      <c r="XG275" s="0"/>
      <c r="XH275" s="0"/>
      <c r="XI275" s="0"/>
      <c r="XJ275" s="0"/>
      <c r="XK275" s="0"/>
      <c r="XL275" s="0"/>
      <c r="XM275" s="0"/>
      <c r="XN275" s="0"/>
      <c r="XO275" s="0"/>
      <c r="XP275" s="0"/>
      <c r="XQ275" s="0"/>
      <c r="XR275" s="0"/>
      <c r="XS275" s="0"/>
      <c r="XT275" s="0"/>
      <c r="XU275" s="0"/>
      <c r="XV275" s="0"/>
      <c r="XW275" s="0"/>
      <c r="XX275" s="0"/>
      <c r="XY275" s="0"/>
      <c r="XZ275" s="0"/>
      <c r="YA275" s="0"/>
      <c r="YB275" s="0"/>
      <c r="YC275" s="0"/>
      <c r="YD275" s="0"/>
      <c r="YE275" s="0"/>
      <c r="YF275" s="0"/>
      <c r="YG275" s="0"/>
      <c r="YH275" s="0"/>
      <c r="YI275" s="0"/>
      <c r="YJ275" s="0"/>
      <c r="YK275" s="0"/>
      <c r="YL275" s="0"/>
      <c r="YM275" s="0"/>
      <c r="YN275" s="0"/>
      <c r="YO275" s="0"/>
      <c r="YP275" s="0"/>
      <c r="YQ275" s="0"/>
      <c r="YR275" s="0"/>
      <c r="YS275" s="0"/>
      <c r="YT275" s="0"/>
      <c r="YU275" s="0"/>
      <c r="YV275" s="0"/>
      <c r="YW275" s="0"/>
      <c r="YX275" s="0"/>
      <c r="YY275" s="0"/>
      <c r="YZ275" s="0"/>
      <c r="ZA275" s="0"/>
      <c r="ZB275" s="0"/>
      <c r="ZC275" s="0"/>
      <c r="ZD275" s="0"/>
      <c r="ZE275" s="0"/>
      <c r="ZF275" s="0"/>
      <c r="ZG275" s="0"/>
      <c r="ZH275" s="0"/>
      <c r="ZI275" s="0"/>
      <c r="ZJ275" s="0"/>
      <c r="ZK275" s="0"/>
      <c r="ZL275" s="0"/>
      <c r="ZM275" s="0"/>
      <c r="ZN275" s="0"/>
      <c r="ZO275" s="0"/>
      <c r="ZP275" s="0"/>
      <c r="ZQ275" s="0"/>
      <c r="ZR275" s="0"/>
      <c r="ZS275" s="0"/>
      <c r="ZT275" s="0"/>
      <c r="ZU275" s="0"/>
      <c r="ZV275" s="0"/>
      <c r="ZW275" s="0"/>
      <c r="ZX275" s="0"/>
      <c r="ZY275" s="0"/>
      <c r="ZZ275" s="0"/>
      <c r="AAA275" s="0"/>
      <c r="AAB275" s="0"/>
      <c r="AAC275" s="0"/>
      <c r="AAD275" s="0"/>
      <c r="AAE275" s="0"/>
      <c r="AAF275" s="0"/>
      <c r="AAG275" s="0"/>
      <c r="AAH275" s="0"/>
      <c r="AAI275" s="0"/>
      <c r="AAJ275" s="0"/>
      <c r="AAK275" s="0"/>
      <c r="AAL275" s="0"/>
      <c r="AAM275" s="0"/>
      <c r="AAN275" s="0"/>
      <c r="AAO275" s="0"/>
      <c r="AAP275" s="0"/>
      <c r="AAQ275" s="0"/>
      <c r="AAR275" s="0"/>
      <c r="AAS275" s="0"/>
      <c r="AAT275" s="0"/>
      <c r="AAU275" s="0"/>
      <c r="AAV275" s="0"/>
      <c r="AAW275" s="0"/>
      <c r="AAX275" s="0"/>
      <c r="AAY275" s="0"/>
      <c r="AAZ275" s="0"/>
      <c r="ABA275" s="0"/>
      <c r="ABB275" s="0"/>
      <c r="ABC275" s="0"/>
      <c r="ABD275" s="0"/>
      <c r="ABE275" s="0"/>
      <c r="ABF275" s="0"/>
      <c r="ABG275" s="0"/>
      <c r="ABH275" s="0"/>
      <c r="ABI275" s="0"/>
      <c r="ABJ275" s="0"/>
      <c r="ABK275" s="0"/>
      <c r="ABL275" s="0"/>
      <c r="ABM275" s="0"/>
      <c r="ABN275" s="0"/>
      <c r="ABO275" s="0"/>
      <c r="ABP275" s="0"/>
      <c r="ABQ275" s="0"/>
      <c r="ABR275" s="0"/>
      <c r="ABS275" s="0"/>
      <c r="ABT275" s="0"/>
      <c r="ABU275" s="0"/>
      <c r="ABV275" s="0"/>
      <c r="ABW275" s="0"/>
      <c r="ABX275" s="0"/>
      <c r="ABY275" s="0"/>
      <c r="ABZ275" s="0"/>
      <c r="ACA275" s="0"/>
      <c r="ACB275" s="0"/>
      <c r="ACC275" s="0"/>
      <c r="ACD275" s="0"/>
      <c r="ACE275" s="0"/>
      <c r="ACF275" s="0"/>
      <c r="ACG275" s="0"/>
      <c r="ACH275" s="0"/>
      <c r="ACI275" s="0"/>
      <c r="ACJ275" s="0"/>
      <c r="ACK275" s="0"/>
      <c r="ACL275" s="0"/>
      <c r="ACM275" s="0"/>
      <c r="ACN275" s="0"/>
      <c r="ACO275" s="0"/>
      <c r="ACP275" s="0"/>
      <c r="ACQ275" s="0"/>
      <c r="ACR275" s="0"/>
      <c r="ACS275" s="0"/>
      <c r="ACT275" s="0"/>
      <c r="ACU275" s="0"/>
      <c r="ACV275" s="0"/>
      <c r="ACW275" s="0"/>
      <c r="ACX275" s="0"/>
      <c r="ACY275" s="0"/>
      <c r="ACZ275" s="0"/>
      <c r="ADA275" s="0"/>
      <c r="ADB275" s="0"/>
      <c r="ADC275" s="0"/>
      <c r="ADD275" s="0"/>
      <c r="ADE275" s="0"/>
      <c r="ADF275" s="0"/>
      <c r="ADG275" s="0"/>
      <c r="ADH275" s="0"/>
      <c r="ADI275" s="0"/>
      <c r="ADJ275" s="0"/>
      <c r="ADK275" s="0"/>
      <c r="ADL275" s="0"/>
      <c r="ADM275" s="0"/>
      <c r="ADN275" s="0"/>
      <c r="ADO275" s="0"/>
      <c r="ADP275" s="0"/>
      <c r="ADQ275" s="0"/>
      <c r="ADR275" s="0"/>
      <c r="ADS275" s="0"/>
      <c r="ADT275" s="0"/>
      <c r="ADU275" s="0"/>
      <c r="ADV275" s="0"/>
      <c r="ADW275" s="0"/>
      <c r="ADX275" s="0"/>
      <c r="ADY275" s="0"/>
      <c r="ADZ275" s="0"/>
      <c r="AEA275" s="0"/>
      <c r="AEB275" s="0"/>
      <c r="AEC275" s="0"/>
      <c r="AED275" s="0"/>
      <c r="AEE275" s="0"/>
      <c r="AEF275" s="0"/>
      <c r="AEG275" s="0"/>
      <c r="AEH275" s="0"/>
      <c r="AEI275" s="0"/>
      <c r="AEJ275" s="0"/>
      <c r="AEK275" s="0"/>
      <c r="AEL275" s="0"/>
      <c r="AEM275" s="0"/>
      <c r="AEN275" s="0"/>
      <c r="AEO275" s="0"/>
      <c r="AEP275" s="0"/>
      <c r="AEQ275" s="0"/>
      <c r="AER275" s="0"/>
      <c r="AES275" s="0"/>
      <c r="AET275" s="0"/>
      <c r="AEU275" s="0"/>
      <c r="AEV275" s="0"/>
      <c r="AEW275" s="0"/>
      <c r="AEX275" s="0"/>
      <c r="AEY275" s="0"/>
      <c r="AEZ275" s="0"/>
      <c r="AFA275" s="0"/>
      <c r="AFB275" s="0"/>
      <c r="AFC275" s="0"/>
      <c r="AFD275" s="0"/>
      <c r="AFE275" s="0"/>
      <c r="AFF275" s="0"/>
      <c r="AFG275" s="0"/>
      <c r="AFH275" s="0"/>
      <c r="AFI275" s="0"/>
      <c r="AFJ275" s="0"/>
      <c r="AFK275" s="0"/>
      <c r="AFL275" s="0"/>
      <c r="AFM275" s="0"/>
      <c r="AFN275" s="0"/>
      <c r="AFO275" s="0"/>
      <c r="AFP275" s="0"/>
      <c r="AFQ275" s="0"/>
      <c r="AFR275" s="0"/>
      <c r="AFS275" s="0"/>
      <c r="AFT275" s="0"/>
      <c r="AFU275" s="0"/>
      <c r="AFV275" s="0"/>
      <c r="AFW275" s="0"/>
      <c r="AFX275" s="0"/>
      <c r="AFY275" s="0"/>
      <c r="AFZ275" s="0"/>
      <c r="AGA275" s="0"/>
      <c r="AGB275" s="0"/>
      <c r="AGC275" s="0"/>
      <c r="AGD275" s="0"/>
      <c r="AGE275" s="0"/>
      <c r="AGF275" s="0"/>
      <c r="AGG275" s="0"/>
      <c r="AGH275" s="0"/>
      <c r="AGI275" s="0"/>
      <c r="AGJ275" s="0"/>
      <c r="AGK275" s="0"/>
      <c r="AGL275" s="0"/>
      <c r="AGM275" s="0"/>
      <c r="AGN275" s="0"/>
      <c r="AGO275" s="0"/>
      <c r="AGP275" s="0"/>
      <c r="AGQ275" s="0"/>
      <c r="AGR275" s="0"/>
      <c r="AGS275" s="0"/>
      <c r="AGT275" s="0"/>
      <c r="AGU275" s="0"/>
      <c r="AGV275" s="0"/>
      <c r="AGW275" s="0"/>
      <c r="AGX275" s="0"/>
      <c r="AGY275" s="0"/>
      <c r="AGZ275" s="0"/>
      <c r="AHA275" s="0"/>
      <c r="AHB275" s="0"/>
      <c r="AHC275" s="0"/>
      <c r="AHD275" s="0"/>
      <c r="AHE275" s="0"/>
      <c r="AHF275" s="0"/>
      <c r="AHG275" s="0"/>
      <c r="AHH275" s="0"/>
      <c r="AHI275" s="0"/>
      <c r="AHJ275" s="0"/>
      <c r="AHK275" s="0"/>
      <c r="AHL275" s="0"/>
      <c r="AHM275" s="0"/>
      <c r="AHN275" s="0"/>
      <c r="AHO275" s="0"/>
      <c r="AHP275" s="0"/>
      <c r="AHQ275" s="0"/>
      <c r="AHR275" s="0"/>
      <c r="AHS275" s="0"/>
      <c r="AHT275" s="0"/>
      <c r="AHU275" s="0"/>
      <c r="AHV275" s="0"/>
      <c r="AHW275" s="0"/>
      <c r="AHX275" s="0"/>
      <c r="AHY275" s="0"/>
      <c r="AHZ275" s="0"/>
      <c r="AIA275" s="0"/>
      <c r="AIB275" s="0"/>
      <c r="AIC275" s="0"/>
      <c r="AID275" s="0"/>
      <c r="AIE275" s="0"/>
      <c r="AIF275" s="0"/>
      <c r="AIG275" s="0"/>
      <c r="AIH275" s="0"/>
      <c r="AII275" s="0"/>
      <c r="AIJ275" s="0"/>
      <c r="AIK275" s="0"/>
      <c r="AIL275" s="0"/>
      <c r="AIM275" s="0"/>
      <c r="AIN275" s="0"/>
      <c r="AIO275" s="0"/>
      <c r="AIP275" s="0"/>
      <c r="AIQ275" s="0"/>
      <c r="AIR275" s="0"/>
      <c r="AIS275" s="0"/>
      <c r="AIT275" s="0"/>
      <c r="AIU275" s="0"/>
      <c r="AIV275" s="0"/>
      <c r="AIW275" s="0"/>
      <c r="AIX275" s="0"/>
      <c r="AIY275" s="0"/>
      <c r="AIZ275" s="0"/>
      <c r="AJA275" s="0"/>
      <c r="AJB275" s="0"/>
      <c r="AJC275" s="0"/>
      <c r="AJD275" s="0"/>
      <c r="AJE275" s="0"/>
      <c r="AJF275" s="0"/>
      <c r="AJG275" s="0"/>
      <c r="AJH275" s="0"/>
      <c r="AJI275" s="0"/>
      <c r="AJJ275" s="0"/>
      <c r="AJK275" s="0"/>
      <c r="AJL275" s="0"/>
      <c r="AJM275" s="0"/>
      <c r="AJN275" s="0"/>
      <c r="AJO275" s="0"/>
      <c r="AJP275" s="0"/>
      <c r="AJQ275" s="0"/>
      <c r="AJR275" s="0"/>
      <c r="AJS275" s="0"/>
      <c r="AJT275" s="0"/>
      <c r="AJU275" s="0"/>
      <c r="AJV275" s="0"/>
      <c r="AJW275" s="0"/>
      <c r="AJX275" s="0"/>
      <c r="AJY275" s="0"/>
      <c r="AJZ275" s="0"/>
      <c r="AKA275" s="0"/>
      <c r="AKB275" s="0"/>
      <c r="AKC275" s="0"/>
      <c r="AKD275" s="0"/>
      <c r="AKE275" s="0"/>
      <c r="AKF275" s="0"/>
      <c r="AKG275" s="0"/>
      <c r="AKH275" s="0"/>
      <c r="AKI275" s="0"/>
      <c r="AKJ275" s="0"/>
      <c r="AKK275" s="0"/>
      <c r="AKL275" s="0"/>
      <c r="AKM275" s="0"/>
      <c r="AKN275" s="0"/>
      <c r="AKO275" s="0"/>
      <c r="AKP275" s="0"/>
      <c r="AKQ275" s="0"/>
      <c r="AKR275" s="0"/>
      <c r="AKS275" s="0"/>
      <c r="AKT275" s="0"/>
      <c r="AKU275" s="0"/>
      <c r="AKV275" s="0"/>
      <c r="AKW275" s="0"/>
      <c r="AKX275" s="0"/>
      <c r="AKY275" s="0"/>
      <c r="AKZ275" s="0"/>
      <c r="ALA275" s="0"/>
      <c r="ALB275" s="0"/>
      <c r="ALC275" s="0"/>
      <c r="ALD275" s="0"/>
      <c r="ALE275" s="0"/>
      <c r="ALF275" s="0"/>
      <c r="ALG275" s="0"/>
      <c r="ALH275" s="0"/>
      <c r="ALI275" s="0"/>
      <c r="ALJ275" s="0"/>
      <c r="ALK275" s="0"/>
      <c r="ALL275" s="0"/>
      <c r="ALM275" s="0"/>
      <c r="ALN275" s="0"/>
      <c r="ALO275" s="0"/>
      <c r="ALP275" s="0"/>
      <c r="ALQ275" s="0"/>
      <c r="ALR275" s="0"/>
      <c r="ALS275" s="0"/>
      <c r="ALT275" s="0"/>
      <c r="ALU275" s="0"/>
      <c r="ALV275" s="0"/>
      <c r="ALW275" s="0"/>
      <c r="ALX275" s="0"/>
      <c r="ALY275" s="0"/>
      <c r="ALZ275" s="0"/>
      <c r="AMA275" s="0"/>
      <c r="AMB275" s="0"/>
      <c r="AMC275" s="0"/>
      <c r="AMD275" s="0"/>
      <c r="AME275" s="0"/>
      <c r="AMF275" s="0"/>
      <c r="AMG275" s="0"/>
      <c r="AMH275" s="0"/>
      <c r="AMI275" s="0"/>
      <c r="AMJ275" s="0"/>
    </row>
    <row r="276" s="258" customFormat="true" ht="15.75" hidden="true" customHeight="true" outlineLevel="1" collapsed="false">
      <c r="A276" s="270"/>
      <c r="B276" s="286"/>
      <c r="C276" s="210"/>
      <c r="D276" s="244"/>
      <c r="E276" s="211"/>
      <c r="F276" s="211"/>
      <c r="G276" s="211"/>
      <c r="H276" s="211"/>
      <c r="I276" s="211"/>
      <c r="J276" s="211"/>
      <c r="K276" s="211"/>
      <c r="L276" s="211"/>
      <c r="M276" s="211"/>
      <c r="N276" s="211"/>
      <c r="O276" s="227"/>
      <c r="P276" s="211"/>
      <c r="Q276" s="211"/>
      <c r="R276" s="211"/>
      <c r="S276" s="211"/>
      <c r="T276" s="211"/>
      <c r="U276" s="211"/>
      <c r="V276" s="211"/>
      <c r="W276" s="211"/>
      <c r="X276" s="228"/>
      <c r="Y276" s="227"/>
      <c r="Z276" s="211"/>
      <c r="AA276" s="211"/>
      <c r="AB276" s="211"/>
      <c r="AC276" s="211"/>
      <c r="AD276" s="211"/>
      <c r="AE276" s="211"/>
      <c r="AF276" s="211"/>
      <c r="AG276" s="211"/>
      <c r="AH276" s="228"/>
      <c r="AI276" s="227"/>
      <c r="AJ276" s="211"/>
      <c r="AK276" s="211"/>
      <c r="AL276" s="211"/>
      <c r="AM276" s="211"/>
      <c r="AN276" s="211"/>
      <c r="AO276" s="211"/>
      <c r="AP276" s="211"/>
      <c r="AQ276" s="211"/>
      <c r="AR276" s="228"/>
      <c r="AS276" s="227"/>
      <c r="AT276" s="211"/>
      <c r="AU276" s="211"/>
      <c r="AV276" s="211"/>
      <c r="AW276" s="211"/>
      <c r="AX276" s="211"/>
      <c r="AY276" s="211"/>
      <c r="AZ276" s="211"/>
      <c r="BA276" s="211"/>
      <c r="BB276" s="228"/>
      <c r="BC276" s="185"/>
      <c r="BD276" s="185"/>
      <c r="BE276" s="185"/>
      <c r="BF276" s="185"/>
      <c r="BG276" s="185"/>
      <c r="BH276" s="185"/>
      <c r="BI276" s="185"/>
      <c r="BJ276" s="185"/>
      <c r="BK276" s="185"/>
      <c r="BL276" s="185"/>
      <c r="BM276" s="185"/>
      <c r="BN276" s="185"/>
      <c r="BO276" s="185"/>
      <c r="BP276" s="185"/>
      <c r="BQ276" s="185"/>
      <c r="BR276" s="185"/>
      <c r="BS276" s="185"/>
      <c r="BT276" s="185"/>
      <c r="BU276" s="185"/>
      <c r="BV276" s="185"/>
    </row>
    <row r="277" customFormat="false" ht="15.75" hidden="true" customHeight="true" outlineLevel="1" collapsed="false">
      <c r="A277" s="270"/>
      <c r="B277" s="275"/>
      <c r="C277" s="66"/>
      <c r="D277" s="241"/>
      <c r="E277" s="203"/>
      <c r="F277" s="203"/>
      <c r="G277" s="203"/>
      <c r="H277" s="203"/>
      <c r="I277" s="203"/>
      <c r="J277" s="203"/>
      <c r="K277" s="203"/>
      <c r="L277" s="203"/>
      <c r="M277" s="203"/>
      <c r="N277" s="203"/>
      <c r="O277" s="204"/>
      <c r="P277" s="203"/>
      <c r="Q277" s="203"/>
      <c r="R277" s="203"/>
      <c r="S277" s="203"/>
      <c r="T277" s="203"/>
      <c r="U277" s="203"/>
      <c r="V277" s="203"/>
      <c r="W277" s="203"/>
      <c r="X277" s="205"/>
      <c r="Y277" s="204"/>
      <c r="Z277" s="203"/>
      <c r="AA277" s="203"/>
      <c r="AB277" s="203"/>
      <c r="AC277" s="203"/>
      <c r="AD277" s="203"/>
      <c r="AE277" s="203"/>
      <c r="AF277" s="203"/>
      <c r="AG277" s="203"/>
      <c r="AH277" s="205"/>
      <c r="AI277" s="204"/>
      <c r="AJ277" s="203"/>
      <c r="AK277" s="203"/>
      <c r="AL277" s="203"/>
      <c r="AM277" s="203"/>
      <c r="AN277" s="203"/>
      <c r="AO277" s="203"/>
      <c r="AP277" s="203"/>
      <c r="AQ277" s="203"/>
      <c r="AR277" s="205"/>
      <c r="AS277" s="204"/>
      <c r="AT277" s="203"/>
      <c r="AU277" s="203"/>
      <c r="AV277" s="203"/>
      <c r="AW277" s="203"/>
      <c r="AX277" s="203"/>
      <c r="AY277" s="203"/>
      <c r="AZ277" s="203"/>
      <c r="BA277" s="203"/>
      <c r="BB277" s="205"/>
      <c r="BC277" s="0"/>
      <c r="BD277" s="0"/>
      <c r="BE277" s="0"/>
      <c r="BF277" s="0"/>
      <c r="BG277" s="0"/>
      <c r="BH277" s="0"/>
      <c r="BI277" s="0"/>
      <c r="BJ277" s="0"/>
      <c r="BK277" s="0"/>
      <c r="BL277" s="0"/>
      <c r="BM277" s="0"/>
      <c r="BN277" s="0"/>
      <c r="BO277" s="0"/>
      <c r="BP277" s="0"/>
      <c r="BQ277" s="0"/>
      <c r="BR277" s="0"/>
      <c r="BS277" s="0"/>
      <c r="BT277" s="0"/>
      <c r="BU277" s="0"/>
      <c r="BV277" s="0"/>
      <c r="BW277" s="0"/>
      <c r="BX277" s="0"/>
      <c r="BY277" s="0"/>
      <c r="BZ277" s="0"/>
      <c r="CA277" s="0"/>
      <c r="CB277" s="0"/>
      <c r="CC277" s="0"/>
      <c r="CD277" s="0"/>
      <c r="CE277" s="0"/>
      <c r="CF277" s="0"/>
      <c r="CG277" s="0"/>
      <c r="CH277" s="0"/>
      <c r="CI277" s="0"/>
      <c r="CJ277" s="0"/>
      <c r="CK277" s="0"/>
      <c r="CL277" s="0"/>
      <c r="CM277" s="0"/>
      <c r="CN277" s="0"/>
      <c r="CO277" s="0"/>
      <c r="CP277" s="0"/>
      <c r="CQ277" s="0"/>
      <c r="CR277" s="0"/>
      <c r="CS277" s="0"/>
      <c r="CT277" s="0"/>
      <c r="CU277" s="0"/>
      <c r="CV277" s="0"/>
      <c r="CW277" s="0"/>
      <c r="CX277" s="0"/>
      <c r="CY277" s="0"/>
      <c r="CZ277" s="0"/>
      <c r="DA277" s="0"/>
      <c r="DB277" s="0"/>
      <c r="DC277" s="0"/>
      <c r="DD277" s="0"/>
      <c r="DE277" s="0"/>
      <c r="DF277" s="0"/>
      <c r="DG277" s="0"/>
      <c r="DH277" s="0"/>
      <c r="DI277" s="0"/>
      <c r="DJ277" s="0"/>
      <c r="DK277" s="0"/>
      <c r="DL277" s="0"/>
      <c r="DM277" s="0"/>
      <c r="DN277" s="0"/>
      <c r="DO277" s="0"/>
      <c r="DP277" s="0"/>
      <c r="DQ277" s="0"/>
      <c r="DR277" s="0"/>
      <c r="DS277" s="0"/>
      <c r="DT277" s="0"/>
      <c r="DU277" s="0"/>
      <c r="DV277" s="0"/>
      <c r="DW277" s="0"/>
      <c r="DX277" s="0"/>
      <c r="DY277" s="0"/>
      <c r="DZ277" s="0"/>
      <c r="EA277" s="0"/>
      <c r="EB277" s="0"/>
      <c r="EC277" s="0"/>
      <c r="ED277" s="0"/>
      <c r="EE277" s="0"/>
      <c r="EF277" s="0"/>
      <c r="EG277" s="0"/>
      <c r="EH277" s="0"/>
      <c r="EI277" s="0"/>
      <c r="EJ277" s="0"/>
      <c r="EK277" s="0"/>
      <c r="EL277" s="0"/>
      <c r="EM277" s="0"/>
      <c r="EN277" s="0"/>
      <c r="EO277" s="0"/>
      <c r="EP277" s="0"/>
      <c r="EQ277" s="0"/>
      <c r="ER277" s="0"/>
      <c r="ES277" s="0"/>
      <c r="ET277" s="0"/>
      <c r="EU277" s="0"/>
      <c r="EV277" s="0"/>
      <c r="EW277" s="0"/>
      <c r="EX277" s="0"/>
      <c r="EY277" s="0"/>
      <c r="EZ277" s="0"/>
      <c r="FA277" s="0"/>
      <c r="FB277" s="0"/>
      <c r="FC277" s="0"/>
      <c r="FD277" s="0"/>
      <c r="FE277" s="0"/>
      <c r="FF277" s="0"/>
      <c r="FG277" s="0"/>
      <c r="FH277" s="0"/>
      <c r="FI277" s="0"/>
      <c r="FJ277" s="0"/>
      <c r="FK277" s="0"/>
      <c r="FL277" s="0"/>
      <c r="FM277" s="0"/>
      <c r="FN277" s="0"/>
      <c r="FO277" s="0"/>
      <c r="FP277" s="0"/>
      <c r="FQ277" s="0"/>
      <c r="FR277" s="0"/>
      <c r="FS277" s="0"/>
      <c r="FT277" s="0"/>
      <c r="FU277" s="0"/>
      <c r="FV277" s="0"/>
      <c r="FW277" s="0"/>
      <c r="FX277" s="0"/>
      <c r="FY277" s="0"/>
      <c r="FZ277" s="0"/>
      <c r="GA277" s="0"/>
      <c r="GB277" s="0"/>
      <c r="GC277" s="0"/>
      <c r="GD277" s="0"/>
      <c r="GE277" s="0"/>
      <c r="GF277" s="0"/>
      <c r="GG277" s="0"/>
      <c r="GH277" s="0"/>
      <c r="GI277" s="0"/>
      <c r="GJ277" s="0"/>
      <c r="GK277" s="0"/>
      <c r="GL277" s="0"/>
      <c r="GM277" s="0"/>
      <c r="GN277" s="0"/>
      <c r="GO277" s="0"/>
      <c r="GP277" s="0"/>
      <c r="GQ277" s="0"/>
      <c r="GR277" s="0"/>
      <c r="GS277" s="0"/>
      <c r="GT277" s="0"/>
      <c r="GU277" s="0"/>
      <c r="GV277" s="0"/>
      <c r="GW277" s="0"/>
      <c r="GX277" s="0"/>
      <c r="GY277" s="0"/>
      <c r="GZ277" s="0"/>
      <c r="HA277" s="0"/>
      <c r="HB277" s="0"/>
      <c r="HC277" s="0"/>
      <c r="HD277" s="0"/>
      <c r="HE277" s="0"/>
      <c r="HF277" s="0"/>
      <c r="HG277" s="0"/>
      <c r="HH277" s="0"/>
      <c r="HI277" s="0"/>
      <c r="HJ277" s="0"/>
      <c r="HK277" s="0"/>
      <c r="HL277" s="0"/>
      <c r="HM277" s="0"/>
      <c r="HN277" s="0"/>
      <c r="HO277" s="0"/>
      <c r="HP277" s="0"/>
      <c r="HQ277" s="0"/>
      <c r="HR277" s="0"/>
      <c r="HS277" s="0"/>
      <c r="HT277" s="0"/>
      <c r="HU277" s="0"/>
      <c r="HV277" s="0"/>
      <c r="HW277" s="0"/>
      <c r="HX277" s="0"/>
      <c r="HY277" s="0"/>
      <c r="HZ277" s="0"/>
      <c r="IA277" s="0"/>
      <c r="IB277" s="0"/>
      <c r="IC277" s="0"/>
      <c r="ID277" s="0"/>
      <c r="IE277" s="0"/>
      <c r="IF277" s="0"/>
      <c r="IG277" s="0"/>
      <c r="IH277" s="0"/>
      <c r="II277" s="0"/>
      <c r="IJ277" s="0"/>
      <c r="IK277" s="0"/>
      <c r="IL277" s="0"/>
      <c r="IM277" s="0"/>
      <c r="IN277" s="0"/>
      <c r="IO277" s="0"/>
      <c r="IP277" s="0"/>
      <c r="IQ277" s="0"/>
      <c r="IR277" s="0"/>
      <c r="IS277" s="0"/>
      <c r="IT277" s="0"/>
      <c r="IU277" s="0"/>
      <c r="IV277" s="0"/>
      <c r="IW277" s="0"/>
      <c r="IX277" s="0"/>
      <c r="IY277" s="0"/>
      <c r="IZ277" s="0"/>
      <c r="JA277" s="0"/>
      <c r="JB277" s="0"/>
      <c r="JC277" s="0"/>
      <c r="JD277" s="0"/>
      <c r="JE277" s="0"/>
      <c r="JF277" s="0"/>
      <c r="JG277" s="0"/>
      <c r="JH277" s="0"/>
      <c r="JI277" s="0"/>
      <c r="JJ277" s="0"/>
      <c r="JK277" s="0"/>
      <c r="JL277" s="0"/>
      <c r="JM277" s="0"/>
      <c r="JN277" s="0"/>
      <c r="JO277" s="0"/>
      <c r="JP277" s="0"/>
      <c r="JQ277" s="0"/>
      <c r="JR277" s="0"/>
      <c r="JS277" s="0"/>
      <c r="JT277" s="0"/>
      <c r="JU277" s="0"/>
      <c r="JV277" s="0"/>
      <c r="JW277" s="0"/>
      <c r="JX277" s="0"/>
      <c r="JY277" s="0"/>
      <c r="JZ277" s="0"/>
      <c r="KA277" s="0"/>
      <c r="KB277" s="0"/>
      <c r="KC277" s="0"/>
      <c r="KD277" s="0"/>
      <c r="KE277" s="0"/>
      <c r="KF277" s="0"/>
      <c r="KG277" s="0"/>
      <c r="KH277" s="0"/>
      <c r="KI277" s="0"/>
      <c r="KJ277" s="0"/>
      <c r="KK277" s="0"/>
      <c r="KL277" s="0"/>
      <c r="KM277" s="0"/>
      <c r="KN277" s="0"/>
      <c r="KO277" s="0"/>
      <c r="KP277" s="0"/>
      <c r="KQ277" s="0"/>
      <c r="KR277" s="0"/>
      <c r="KS277" s="0"/>
      <c r="KT277" s="0"/>
      <c r="KU277" s="0"/>
      <c r="KV277" s="0"/>
      <c r="KW277" s="0"/>
      <c r="KX277" s="0"/>
      <c r="KY277" s="0"/>
      <c r="KZ277" s="0"/>
      <c r="LA277" s="0"/>
      <c r="LB277" s="0"/>
      <c r="LC277" s="0"/>
      <c r="LD277" s="0"/>
      <c r="LE277" s="0"/>
      <c r="LF277" s="0"/>
      <c r="LG277" s="0"/>
      <c r="LH277" s="0"/>
      <c r="LI277" s="0"/>
      <c r="LJ277" s="0"/>
      <c r="LK277" s="0"/>
      <c r="LL277" s="0"/>
      <c r="LM277" s="0"/>
      <c r="LN277" s="0"/>
      <c r="LO277" s="0"/>
      <c r="LP277" s="0"/>
      <c r="LQ277" s="0"/>
      <c r="LR277" s="0"/>
      <c r="LS277" s="0"/>
      <c r="LT277" s="0"/>
      <c r="LU277" s="0"/>
      <c r="LV277" s="0"/>
      <c r="LW277" s="0"/>
      <c r="LX277" s="0"/>
      <c r="LY277" s="0"/>
      <c r="LZ277" s="0"/>
      <c r="MA277" s="0"/>
      <c r="MB277" s="0"/>
      <c r="MC277" s="0"/>
      <c r="MD277" s="0"/>
      <c r="ME277" s="0"/>
      <c r="MF277" s="0"/>
      <c r="MG277" s="0"/>
      <c r="MH277" s="0"/>
      <c r="MI277" s="0"/>
      <c r="MJ277" s="0"/>
      <c r="MK277" s="0"/>
      <c r="ML277" s="0"/>
      <c r="MM277" s="0"/>
      <c r="MN277" s="0"/>
      <c r="MO277" s="0"/>
      <c r="MP277" s="0"/>
      <c r="MQ277" s="0"/>
      <c r="MR277" s="0"/>
      <c r="MS277" s="0"/>
      <c r="MT277" s="0"/>
      <c r="MU277" s="0"/>
      <c r="MV277" s="0"/>
      <c r="MW277" s="0"/>
      <c r="MX277" s="0"/>
      <c r="MY277" s="0"/>
      <c r="MZ277" s="0"/>
      <c r="NA277" s="0"/>
      <c r="NB277" s="0"/>
      <c r="NC277" s="0"/>
      <c r="ND277" s="0"/>
      <c r="NE277" s="0"/>
      <c r="NF277" s="0"/>
      <c r="NG277" s="0"/>
      <c r="NH277" s="0"/>
      <c r="NI277" s="0"/>
      <c r="NJ277" s="0"/>
      <c r="NK277" s="0"/>
      <c r="NL277" s="0"/>
      <c r="NM277" s="0"/>
      <c r="NN277" s="0"/>
      <c r="NO277" s="0"/>
      <c r="NP277" s="0"/>
      <c r="NQ277" s="0"/>
      <c r="NR277" s="0"/>
      <c r="NS277" s="0"/>
      <c r="NT277" s="0"/>
      <c r="NU277" s="0"/>
      <c r="NV277" s="0"/>
      <c r="NW277" s="0"/>
      <c r="NX277" s="0"/>
      <c r="NY277" s="0"/>
      <c r="NZ277" s="0"/>
      <c r="OA277" s="0"/>
      <c r="OB277" s="0"/>
      <c r="OC277" s="0"/>
      <c r="OD277" s="0"/>
      <c r="OE277" s="0"/>
      <c r="OF277" s="0"/>
      <c r="OG277" s="0"/>
      <c r="OH277" s="0"/>
      <c r="OI277" s="0"/>
      <c r="OJ277" s="0"/>
      <c r="OK277" s="0"/>
      <c r="OL277" s="0"/>
      <c r="OM277" s="0"/>
      <c r="ON277" s="0"/>
      <c r="OO277" s="0"/>
      <c r="OP277" s="0"/>
      <c r="OQ277" s="0"/>
      <c r="OR277" s="0"/>
      <c r="OS277" s="0"/>
      <c r="OT277" s="0"/>
      <c r="OU277" s="0"/>
      <c r="OV277" s="0"/>
      <c r="OW277" s="0"/>
      <c r="OX277" s="0"/>
      <c r="OY277" s="0"/>
      <c r="OZ277" s="0"/>
      <c r="PA277" s="0"/>
      <c r="PB277" s="0"/>
      <c r="PC277" s="0"/>
      <c r="PD277" s="0"/>
      <c r="PE277" s="0"/>
      <c r="PF277" s="0"/>
      <c r="PG277" s="0"/>
      <c r="PH277" s="0"/>
      <c r="PI277" s="0"/>
      <c r="PJ277" s="0"/>
      <c r="PK277" s="0"/>
      <c r="PL277" s="0"/>
      <c r="PM277" s="0"/>
      <c r="PN277" s="0"/>
      <c r="PO277" s="0"/>
      <c r="PP277" s="0"/>
      <c r="PQ277" s="0"/>
      <c r="PR277" s="0"/>
      <c r="PS277" s="0"/>
      <c r="PT277" s="0"/>
      <c r="PU277" s="0"/>
      <c r="PV277" s="0"/>
      <c r="PW277" s="0"/>
      <c r="PX277" s="0"/>
      <c r="PY277" s="0"/>
      <c r="PZ277" s="0"/>
      <c r="QA277" s="0"/>
      <c r="QB277" s="0"/>
      <c r="QC277" s="0"/>
      <c r="QD277" s="0"/>
      <c r="QE277" s="0"/>
      <c r="QF277" s="0"/>
      <c r="QG277" s="0"/>
      <c r="QH277" s="0"/>
      <c r="QI277" s="0"/>
      <c r="QJ277" s="0"/>
      <c r="QK277" s="0"/>
      <c r="QL277" s="0"/>
      <c r="QM277" s="0"/>
      <c r="QN277" s="0"/>
      <c r="QO277" s="0"/>
      <c r="QP277" s="0"/>
      <c r="QQ277" s="0"/>
      <c r="QR277" s="0"/>
      <c r="QS277" s="0"/>
      <c r="QT277" s="0"/>
      <c r="QU277" s="0"/>
      <c r="QV277" s="0"/>
      <c r="QW277" s="0"/>
      <c r="QX277" s="0"/>
      <c r="QY277" s="0"/>
      <c r="QZ277" s="0"/>
      <c r="RA277" s="0"/>
      <c r="RB277" s="0"/>
      <c r="RC277" s="0"/>
      <c r="RD277" s="0"/>
      <c r="RE277" s="0"/>
      <c r="RF277" s="0"/>
      <c r="RG277" s="0"/>
      <c r="RH277" s="0"/>
      <c r="RI277" s="0"/>
      <c r="RJ277" s="0"/>
      <c r="RK277" s="0"/>
      <c r="RL277" s="0"/>
      <c r="RM277" s="0"/>
      <c r="RN277" s="0"/>
      <c r="RO277" s="0"/>
      <c r="RP277" s="0"/>
      <c r="RQ277" s="0"/>
      <c r="RR277" s="0"/>
      <c r="RS277" s="0"/>
      <c r="RT277" s="0"/>
      <c r="RU277" s="0"/>
      <c r="RV277" s="0"/>
      <c r="RW277" s="0"/>
      <c r="RX277" s="0"/>
      <c r="RY277" s="0"/>
      <c r="RZ277" s="0"/>
      <c r="SA277" s="0"/>
      <c r="SB277" s="0"/>
      <c r="SC277" s="0"/>
      <c r="SD277" s="0"/>
      <c r="SE277" s="0"/>
      <c r="SF277" s="0"/>
      <c r="SG277" s="0"/>
      <c r="SH277" s="0"/>
      <c r="SI277" s="0"/>
      <c r="SJ277" s="0"/>
      <c r="SK277" s="0"/>
      <c r="SL277" s="0"/>
      <c r="SM277" s="0"/>
      <c r="SN277" s="0"/>
      <c r="SO277" s="0"/>
      <c r="SP277" s="0"/>
      <c r="SQ277" s="0"/>
      <c r="SR277" s="0"/>
      <c r="SS277" s="0"/>
      <c r="ST277" s="0"/>
      <c r="SU277" s="0"/>
      <c r="SV277" s="0"/>
      <c r="SW277" s="0"/>
      <c r="SX277" s="0"/>
      <c r="SY277" s="0"/>
      <c r="SZ277" s="0"/>
      <c r="TA277" s="0"/>
      <c r="TB277" s="0"/>
      <c r="TC277" s="0"/>
      <c r="TD277" s="0"/>
      <c r="TE277" s="0"/>
      <c r="TF277" s="0"/>
      <c r="TG277" s="0"/>
      <c r="TH277" s="0"/>
      <c r="TI277" s="0"/>
      <c r="TJ277" s="0"/>
      <c r="TK277" s="0"/>
      <c r="TL277" s="0"/>
      <c r="TM277" s="0"/>
      <c r="TN277" s="0"/>
      <c r="TO277" s="0"/>
      <c r="TP277" s="0"/>
      <c r="TQ277" s="0"/>
      <c r="TR277" s="0"/>
      <c r="TS277" s="0"/>
      <c r="TT277" s="0"/>
      <c r="TU277" s="0"/>
      <c r="TV277" s="0"/>
      <c r="TW277" s="0"/>
      <c r="TX277" s="0"/>
      <c r="TY277" s="0"/>
      <c r="TZ277" s="0"/>
      <c r="UA277" s="0"/>
      <c r="UB277" s="0"/>
      <c r="UC277" s="0"/>
      <c r="UD277" s="0"/>
      <c r="UE277" s="0"/>
      <c r="UF277" s="0"/>
      <c r="UG277" s="0"/>
      <c r="UH277" s="0"/>
      <c r="UI277" s="0"/>
      <c r="UJ277" s="0"/>
      <c r="UK277" s="0"/>
      <c r="UL277" s="0"/>
      <c r="UM277" s="0"/>
      <c r="UN277" s="0"/>
      <c r="UO277" s="0"/>
      <c r="UP277" s="0"/>
      <c r="UQ277" s="0"/>
      <c r="UR277" s="0"/>
      <c r="US277" s="0"/>
      <c r="UT277" s="0"/>
      <c r="UU277" s="0"/>
      <c r="UV277" s="0"/>
      <c r="UW277" s="0"/>
      <c r="UX277" s="0"/>
      <c r="UY277" s="0"/>
      <c r="UZ277" s="0"/>
      <c r="VA277" s="0"/>
      <c r="VB277" s="0"/>
      <c r="VC277" s="0"/>
      <c r="VD277" s="0"/>
      <c r="VE277" s="0"/>
      <c r="VF277" s="0"/>
      <c r="VG277" s="0"/>
      <c r="VH277" s="0"/>
      <c r="VI277" s="0"/>
      <c r="VJ277" s="0"/>
      <c r="VK277" s="0"/>
      <c r="VL277" s="0"/>
      <c r="VM277" s="0"/>
      <c r="VN277" s="0"/>
      <c r="VO277" s="0"/>
      <c r="VP277" s="0"/>
      <c r="VQ277" s="0"/>
      <c r="VR277" s="0"/>
      <c r="VS277" s="0"/>
      <c r="VT277" s="0"/>
      <c r="VU277" s="0"/>
      <c r="VV277" s="0"/>
      <c r="VW277" s="0"/>
      <c r="VX277" s="0"/>
      <c r="VY277" s="0"/>
      <c r="VZ277" s="0"/>
      <c r="WA277" s="0"/>
      <c r="WB277" s="0"/>
      <c r="WC277" s="0"/>
      <c r="WD277" s="0"/>
      <c r="WE277" s="0"/>
      <c r="WF277" s="0"/>
      <c r="WG277" s="0"/>
      <c r="WH277" s="0"/>
      <c r="WI277" s="0"/>
      <c r="WJ277" s="0"/>
      <c r="WK277" s="0"/>
      <c r="WL277" s="0"/>
      <c r="WM277" s="0"/>
      <c r="WN277" s="0"/>
      <c r="WO277" s="0"/>
      <c r="WP277" s="0"/>
      <c r="WQ277" s="0"/>
      <c r="WR277" s="0"/>
      <c r="WS277" s="0"/>
      <c r="WT277" s="0"/>
      <c r="WU277" s="0"/>
      <c r="WV277" s="0"/>
      <c r="WW277" s="0"/>
      <c r="WX277" s="0"/>
      <c r="WY277" s="0"/>
      <c r="WZ277" s="0"/>
      <c r="XA277" s="0"/>
      <c r="XB277" s="0"/>
      <c r="XC277" s="0"/>
      <c r="XD277" s="0"/>
      <c r="XE277" s="0"/>
      <c r="XF277" s="0"/>
      <c r="XG277" s="0"/>
      <c r="XH277" s="0"/>
      <c r="XI277" s="0"/>
      <c r="XJ277" s="0"/>
      <c r="XK277" s="0"/>
      <c r="XL277" s="0"/>
      <c r="XM277" s="0"/>
      <c r="XN277" s="0"/>
      <c r="XO277" s="0"/>
      <c r="XP277" s="0"/>
      <c r="XQ277" s="0"/>
      <c r="XR277" s="0"/>
      <c r="XS277" s="0"/>
      <c r="XT277" s="0"/>
      <c r="XU277" s="0"/>
      <c r="XV277" s="0"/>
      <c r="XW277" s="0"/>
      <c r="XX277" s="0"/>
      <c r="XY277" s="0"/>
      <c r="XZ277" s="0"/>
      <c r="YA277" s="0"/>
      <c r="YB277" s="0"/>
      <c r="YC277" s="0"/>
      <c r="YD277" s="0"/>
      <c r="YE277" s="0"/>
      <c r="YF277" s="0"/>
      <c r="YG277" s="0"/>
      <c r="YH277" s="0"/>
      <c r="YI277" s="0"/>
      <c r="YJ277" s="0"/>
      <c r="YK277" s="0"/>
      <c r="YL277" s="0"/>
      <c r="YM277" s="0"/>
      <c r="YN277" s="0"/>
      <c r="YO277" s="0"/>
      <c r="YP277" s="0"/>
      <c r="YQ277" s="0"/>
      <c r="YR277" s="0"/>
      <c r="YS277" s="0"/>
      <c r="YT277" s="0"/>
      <c r="YU277" s="0"/>
      <c r="YV277" s="0"/>
      <c r="YW277" s="0"/>
      <c r="YX277" s="0"/>
      <c r="YY277" s="0"/>
      <c r="YZ277" s="0"/>
      <c r="ZA277" s="0"/>
      <c r="ZB277" s="0"/>
      <c r="ZC277" s="0"/>
      <c r="ZD277" s="0"/>
      <c r="ZE277" s="0"/>
      <c r="ZF277" s="0"/>
      <c r="ZG277" s="0"/>
      <c r="ZH277" s="0"/>
      <c r="ZI277" s="0"/>
      <c r="ZJ277" s="0"/>
      <c r="ZK277" s="0"/>
      <c r="ZL277" s="0"/>
      <c r="ZM277" s="0"/>
      <c r="ZN277" s="0"/>
      <c r="ZO277" s="0"/>
      <c r="ZP277" s="0"/>
      <c r="ZQ277" s="0"/>
      <c r="ZR277" s="0"/>
      <c r="ZS277" s="0"/>
      <c r="ZT277" s="0"/>
      <c r="ZU277" s="0"/>
      <c r="ZV277" s="0"/>
      <c r="ZW277" s="0"/>
      <c r="ZX277" s="0"/>
      <c r="ZY277" s="0"/>
      <c r="ZZ277" s="0"/>
      <c r="AAA277" s="0"/>
      <c r="AAB277" s="0"/>
      <c r="AAC277" s="0"/>
      <c r="AAD277" s="0"/>
      <c r="AAE277" s="0"/>
      <c r="AAF277" s="0"/>
      <c r="AAG277" s="0"/>
      <c r="AAH277" s="0"/>
      <c r="AAI277" s="0"/>
      <c r="AAJ277" s="0"/>
      <c r="AAK277" s="0"/>
      <c r="AAL277" s="0"/>
      <c r="AAM277" s="0"/>
      <c r="AAN277" s="0"/>
      <c r="AAO277" s="0"/>
      <c r="AAP277" s="0"/>
      <c r="AAQ277" s="0"/>
      <c r="AAR277" s="0"/>
      <c r="AAS277" s="0"/>
      <c r="AAT277" s="0"/>
      <c r="AAU277" s="0"/>
      <c r="AAV277" s="0"/>
      <c r="AAW277" s="0"/>
      <c r="AAX277" s="0"/>
      <c r="AAY277" s="0"/>
      <c r="AAZ277" s="0"/>
      <c r="ABA277" s="0"/>
      <c r="ABB277" s="0"/>
      <c r="ABC277" s="0"/>
      <c r="ABD277" s="0"/>
      <c r="ABE277" s="0"/>
      <c r="ABF277" s="0"/>
      <c r="ABG277" s="0"/>
      <c r="ABH277" s="0"/>
      <c r="ABI277" s="0"/>
      <c r="ABJ277" s="0"/>
      <c r="ABK277" s="0"/>
      <c r="ABL277" s="0"/>
      <c r="ABM277" s="0"/>
      <c r="ABN277" s="0"/>
      <c r="ABO277" s="0"/>
      <c r="ABP277" s="0"/>
      <c r="ABQ277" s="0"/>
      <c r="ABR277" s="0"/>
      <c r="ABS277" s="0"/>
      <c r="ABT277" s="0"/>
      <c r="ABU277" s="0"/>
      <c r="ABV277" s="0"/>
      <c r="ABW277" s="0"/>
      <c r="ABX277" s="0"/>
      <c r="ABY277" s="0"/>
      <c r="ABZ277" s="0"/>
      <c r="ACA277" s="0"/>
      <c r="ACB277" s="0"/>
      <c r="ACC277" s="0"/>
      <c r="ACD277" s="0"/>
      <c r="ACE277" s="0"/>
      <c r="ACF277" s="0"/>
      <c r="ACG277" s="0"/>
      <c r="ACH277" s="0"/>
      <c r="ACI277" s="0"/>
      <c r="ACJ277" s="0"/>
      <c r="ACK277" s="0"/>
      <c r="ACL277" s="0"/>
      <c r="ACM277" s="0"/>
      <c r="ACN277" s="0"/>
      <c r="ACO277" s="0"/>
      <c r="ACP277" s="0"/>
      <c r="ACQ277" s="0"/>
      <c r="ACR277" s="0"/>
      <c r="ACS277" s="0"/>
      <c r="ACT277" s="0"/>
      <c r="ACU277" s="0"/>
      <c r="ACV277" s="0"/>
      <c r="ACW277" s="0"/>
      <c r="ACX277" s="0"/>
      <c r="ACY277" s="0"/>
      <c r="ACZ277" s="0"/>
      <c r="ADA277" s="0"/>
      <c r="ADB277" s="0"/>
      <c r="ADC277" s="0"/>
      <c r="ADD277" s="0"/>
      <c r="ADE277" s="0"/>
      <c r="ADF277" s="0"/>
      <c r="ADG277" s="0"/>
      <c r="ADH277" s="0"/>
      <c r="ADI277" s="0"/>
      <c r="ADJ277" s="0"/>
      <c r="ADK277" s="0"/>
      <c r="ADL277" s="0"/>
      <c r="ADM277" s="0"/>
      <c r="ADN277" s="0"/>
      <c r="ADO277" s="0"/>
      <c r="ADP277" s="0"/>
      <c r="ADQ277" s="0"/>
      <c r="ADR277" s="0"/>
      <c r="ADS277" s="0"/>
      <c r="ADT277" s="0"/>
      <c r="ADU277" s="0"/>
      <c r="ADV277" s="0"/>
      <c r="ADW277" s="0"/>
      <c r="ADX277" s="0"/>
      <c r="ADY277" s="0"/>
      <c r="ADZ277" s="0"/>
      <c r="AEA277" s="0"/>
      <c r="AEB277" s="0"/>
      <c r="AEC277" s="0"/>
      <c r="AED277" s="0"/>
      <c r="AEE277" s="0"/>
      <c r="AEF277" s="0"/>
      <c r="AEG277" s="0"/>
      <c r="AEH277" s="0"/>
      <c r="AEI277" s="0"/>
      <c r="AEJ277" s="0"/>
      <c r="AEK277" s="0"/>
      <c r="AEL277" s="0"/>
      <c r="AEM277" s="0"/>
      <c r="AEN277" s="0"/>
      <c r="AEO277" s="0"/>
      <c r="AEP277" s="0"/>
      <c r="AEQ277" s="0"/>
      <c r="AER277" s="0"/>
      <c r="AES277" s="0"/>
      <c r="AET277" s="0"/>
      <c r="AEU277" s="0"/>
      <c r="AEV277" s="0"/>
      <c r="AEW277" s="0"/>
      <c r="AEX277" s="0"/>
      <c r="AEY277" s="0"/>
      <c r="AEZ277" s="0"/>
      <c r="AFA277" s="0"/>
      <c r="AFB277" s="0"/>
      <c r="AFC277" s="0"/>
      <c r="AFD277" s="0"/>
      <c r="AFE277" s="0"/>
      <c r="AFF277" s="0"/>
      <c r="AFG277" s="0"/>
      <c r="AFH277" s="0"/>
      <c r="AFI277" s="0"/>
      <c r="AFJ277" s="0"/>
      <c r="AFK277" s="0"/>
      <c r="AFL277" s="0"/>
      <c r="AFM277" s="0"/>
      <c r="AFN277" s="0"/>
      <c r="AFO277" s="0"/>
      <c r="AFP277" s="0"/>
      <c r="AFQ277" s="0"/>
      <c r="AFR277" s="0"/>
      <c r="AFS277" s="0"/>
      <c r="AFT277" s="0"/>
      <c r="AFU277" s="0"/>
      <c r="AFV277" s="0"/>
      <c r="AFW277" s="0"/>
      <c r="AFX277" s="0"/>
      <c r="AFY277" s="0"/>
      <c r="AFZ277" s="0"/>
      <c r="AGA277" s="0"/>
      <c r="AGB277" s="0"/>
      <c r="AGC277" s="0"/>
      <c r="AGD277" s="0"/>
      <c r="AGE277" s="0"/>
      <c r="AGF277" s="0"/>
      <c r="AGG277" s="0"/>
      <c r="AGH277" s="0"/>
      <c r="AGI277" s="0"/>
      <c r="AGJ277" s="0"/>
      <c r="AGK277" s="0"/>
      <c r="AGL277" s="0"/>
      <c r="AGM277" s="0"/>
      <c r="AGN277" s="0"/>
      <c r="AGO277" s="0"/>
      <c r="AGP277" s="0"/>
      <c r="AGQ277" s="0"/>
      <c r="AGR277" s="0"/>
      <c r="AGS277" s="0"/>
      <c r="AGT277" s="0"/>
      <c r="AGU277" s="0"/>
      <c r="AGV277" s="0"/>
      <c r="AGW277" s="0"/>
      <c r="AGX277" s="0"/>
      <c r="AGY277" s="0"/>
      <c r="AGZ277" s="0"/>
      <c r="AHA277" s="0"/>
      <c r="AHB277" s="0"/>
      <c r="AHC277" s="0"/>
      <c r="AHD277" s="0"/>
      <c r="AHE277" s="0"/>
      <c r="AHF277" s="0"/>
      <c r="AHG277" s="0"/>
      <c r="AHH277" s="0"/>
      <c r="AHI277" s="0"/>
      <c r="AHJ277" s="0"/>
      <c r="AHK277" s="0"/>
      <c r="AHL277" s="0"/>
      <c r="AHM277" s="0"/>
      <c r="AHN277" s="0"/>
      <c r="AHO277" s="0"/>
      <c r="AHP277" s="0"/>
      <c r="AHQ277" s="0"/>
      <c r="AHR277" s="0"/>
      <c r="AHS277" s="0"/>
      <c r="AHT277" s="0"/>
      <c r="AHU277" s="0"/>
      <c r="AHV277" s="0"/>
      <c r="AHW277" s="0"/>
      <c r="AHX277" s="0"/>
      <c r="AHY277" s="0"/>
      <c r="AHZ277" s="0"/>
      <c r="AIA277" s="0"/>
      <c r="AIB277" s="0"/>
      <c r="AIC277" s="0"/>
      <c r="AID277" s="0"/>
      <c r="AIE277" s="0"/>
      <c r="AIF277" s="0"/>
      <c r="AIG277" s="0"/>
      <c r="AIH277" s="0"/>
      <c r="AII277" s="0"/>
      <c r="AIJ277" s="0"/>
      <c r="AIK277" s="0"/>
      <c r="AIL277" s="0"/>
      <c r="AIM277" s="0"/>
      <c r="AIN277" s="0"/>
      <c r="AIO277" s="0"/>
      <c r="AIP277" s="0"/>
      <c r="AIQ277" s="0"/>
      <c r="AIR277" s="0"/>
      <c r="AIS277" s="0"/>
      <c r="AIT277" s="0"/>
      <c r="AIU277" s="0"/>
      <c r="AIV277" s="0"/>
      <c r="AIW277" s="0"/>
      <c r="AIX277" s="0"/>
      <c r="AIY277" s="0"/>
      <c r="AIZ277" s="0"/>
      <c r="AJA277" s="0"/>
      <c r="AJB277" s="0"/>
      <c r="AJC277" s="0"/>
      <c r="AJD277" s="0"/>
      <c r="AJE277" s="0"/>
      <c r="AJF277" s="0"/>
      <c r="AJG277" s="0"/>
      <c r="AJH277" s="0"/>
      <c r="AJI277" s="0"/>
      <c r="AJJ277" s="0"/>
      <c r="AJK277" s="0"/>
      <c r="AJL277" s="0"/>
      <c r="AJM277" s="0"/>
      <c r="AJN277" s="0"/>
      <c r="AJO277" s="0"/>
      <c r="AJP277" s="0"/>
      <c r="AJQ277" s="0"/>
      <c r="AJR277" s="0"/>
      <c r="AJS277" s="0"/>
      <c r="AJT277" s="0"/>
      <c r="AJU277" s="0"/>
      <c r="AJV277" s="0"/>
      <c r="AJW277" s="0"/>
      <c r="AJX277" s="0"/>
      <c r="AJY277" s="0"/>
      <c r="AJZ277" s="0"/>
      <c r="AKA277" s="0"/>
      <c r="AKB277" s="0"/>
      <c r="AKC277" s="0"/>
      <c r="AKD277" s="0"/>
      <c r="AKE277" s="0"/>
      <c r="AKF277" s="0"/>
      <c r="AKG277" s="0"/>
      <c r="AKH277" s="0"/>
      <c r="AKI277" s="0"/>
      <c r="AKJ277" s="0"/>
      <c r="AKK277" s="0"/>
      <c r="AKL277" s="0"/>
      <c r="AKM277" s="0"/>
      <c r="AKN277" s="0"/>
      <c r="AKO277" s="0"/>
      <c r="AKP277" s="0"/>
      <c r="AKQ277" s="0"/>
      <c r="AKR277" s="0"/>
      <c r="AKS277" s="0"/>
      <c r="AKT277" s="0"/>
      <c r="AKU277" s="0"/>
      <c r="AKV277" s="0"/>
      <c r="AKW277" s="0"/>
      <c r="AKX277" s="0"/>
      <c r="AKY277" s="0"/>
      <c r="AKZ277" s="0"/>
      <c r="ALA277" s="0"/>
      <c r="ALB277" s="0"/>
      <c r="ALC277" s="0"/>
      <c r="ALD277" s="0"/>
      <c r="ALE277" s="0"/>
      <c r="ALF277" s="0"/>
      <c r="ALG277" s="0"/>
      <c r="ALH277" s="0"/>
      <c r="ALI277" s="0"/>
      <c r="ALJ277" s="0"/>
      <c r="ALK277" s="0"/>
      <c r="ALL277" s="0"/>
      <c r="ALM277" s="0"/>
      <c r="ALN277" s="0"/>
      <c r="ALO277" s="0"/>
      <c r="ALP277" s="0"/>
      <c r="ALQ277" s="0"/>
      <c r="ALR277" s="0"/>
      <c r="ALS277" s="0"/>
      <c r="ALT277" s="0"/>
      <c r="ALU277" s="0"/>
      <c r="ALV277" s="0"/>
      <c r="ALW277" s="0"/>
      <c r="ALX277" s="0"/>
      <c r="ALY277" s="0"/>
      <c r="ALZ277" s="0"/>
      <c r="AMA277" s="0"/>
      <c r="AMB277" s="0"/>
      <c r="AMC277" s="0"/>
      <c r="AMD277" s="0"/>
      <c r="AME277" s="0"/>
      <c r="AMF277" s="0"/>
      <c r="AMG277" s="0"/>
      <c r="AMH277" s="0"/>
      <c r="AMI277" s="0"/>
      <c r="AMJ277" s="0"/>
    </row>
    <row r="278" s="258" customFormat="true" ht="15.75" hidden="true" customHeight="true" outlineLevel="1" collapsed="false">
      <c r="A278" s="270"/>
      <c r="B278" s="279"/>
      <c r="C278" s="210"/>
      <c r="D278" s="242"/>
      <c r="E278" s="211"/>
      <c r="F278" s="211"/>
      <c r="G278" s="211"/>
      <c r="H278" s="211"/>
      <c r="I278" s="211"/>
      <c r="J278" s="211"/>
      <c r="K278" s="211"/>
      <c r="L278" s="211"/>
      <c r="M278" s="211"/>
      <c r="N278" s="211"/>
      <c r="O278" s="227"/>
      <c r="P278" s="211"/>
      <c r="Q278" s="211"/>
      <c r="R278" s="211"/>
      <c r="S278" s="211"/>
      <c r="T278" s="211"/>
      <c r="U278" s="211"/>
      <c r="V278" s="211"/>
      <c r="W278" s="211"/>
      <c r="X278" s="228"/>
      <c r="Y278" s="227"/>
      <c r="Z278" s="211"/>
      <c r="AA278" s="211"/>
      <c r="AB278" s="211"/>
      <c r="AC278" s="211"/>
      <c r="AD278" s="211"/>
      <c r="AE278" s="211"/>
      <c r="AF278" s="211"/>
      <c r="AG278" s="211"/>
      <c r="AH278" s="228"/>
      <c r="AI278" s="227"/>
      <c r="AJ278" s="211"/>
      <c r="AK278" s="211"/>
      <c r="AL278" s="211"/>
      <c r="AM278" s="211"/>
      <c r="AN278" s="211"/>
      <c r="AO278" s="211"/>
      <c r="AP278" s="211"/>
      <c r="AQ278" s="211"/>
      <c r="AR278" s="228"/>
      <c r="AS278" s="227"/>
      <c r="AT278" s="211"/>
      <c r="AU278" s="211"/>
      <c r="AV278" s="211"/>
      <c r="AW278" s="211"/>
      <c r="AX278" s="211"/>
      <c r="AY278" s="211"/>
      <c r="AZ278" s="211"/>
      <c r="BA278" s="211"/>
      <c r="BB278" s="228"/>
      <c r="BC278" s="185"/>
      <c r="BD278" s="185"/>
      <c r="BE278" s="185"/>
      <c r="BF278" s="185"/>
      <c r="BG278" s="185"/>
      <c r="BH278" s="185"/>
      <c r="BI278" s="185"/>
      <c r="BJ278" s="185"/>
      <c r="BK278" s="185"/>
      <c r="BL278" s="185"/>
      <c r="BM278" s="185"/>
      <c r="BN278" s="185"/>
      <c r="BO278" s="185"/>
      <c r="BP278" s="185"/>
      <c r="BQ278" s="185"/>
      <c r="BR278" s="185"/>
      <c r="BS278" s="185"/>
      <c r="BT278" s="185"/>
      <c r="BU278" s="185"/>
      <c r="BV278" s="185"/>
    </row>
    <row r="279" customFormat="false" ht="15" hidden="false" customHeight="true" outlineLevel="0" collapsed="false">
      <c r="A279" s="270"/>
      <c r="B279" s="47"/>
      <c r="C279" s="47"/>
      <c r="D279" s="47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25"/>
      <c r="P279" s="23"/>
      <c r="Q279" s="23"/>
      <c r="R279" s="23"/>
      <c r="S279" s="23"/>
      <c r="T279" s="23"/>
      <c r="U279" s="23"/>
      <c r="V279" s="23"/>
      <c r="W279" s="23"/>
      <c r="X279" s="24"/>
      <c r="Y279" s="225"/>
      <c r="Z279" s="23"/>
      <c r="AA279" s="23"/>
      <c r="AB279" s="23"/>
      <c r="AC279" s="23"/>
      <c r="AD279" s="23"/>
      <c r="AE279" s="23"/>
      <c r="AF279" s="23"/>
      <c r="AG279" s="23"/>
      <c r="AH279" s="24"/>
      <c r="AI279" s="225"/>
      <c r="AJ279" s="23"/>
      <c r="AK279" s="23"/>
      <c r="AL279" s="23"/>
      <c r="AM279" s="23"/>
      <c r="AN279" s="23"/>
      <c r="AO279" s="23"/>
      <c r="AP279" s="23"/>
      <c r="AQ279" s="23"/>
      <c r="AR279" s="24"/>
      <c r="AS279" s="225"/>
      <c r="AT279" s="23"/>
      <c r="AU279" s="23"/>
      <c r="AV279" s="23"/>
      <c r="AW279" s="23"/>
      <c r="AX279" s="23"/>
      <c r="AY279" s="23"/>
      <c r="AZ279" s="23"/>
      <c r="BA279" s="23"/>
      <c r="BB279" s="24"/>
      <c r="BC279" s="0"/>
      <c r="BD279" s="0"/>
      <c r="BE279" s="0"/>
      <c r="BF279" s="0"/>
      <c r="BG279" s="0"/>
      <c r="BH279" s="0"/>
      <c r="BI279" s="0"/>
      <c r="BJ279" s="0"/>
      <c r="BK279" s="0"/>
      <c r="BL279" s="0"/>
      <c r="BM279" s="0"/>
      <c r="BN279" s="0"/>
      <c r="BO279" s="0"/>
      <c r="BP279" s="0"/>
      <c r="BQ279" s="0"/>
      <c r="BR279" s="0"/>
      <c r="BS279" s="0"/>
      <c r="BT279" s="0"/>
      <c r="BU279" s="0"/>
      <c r="BV279" s="0"/>
      <c r="BW279" s="0"/>
      <c r="BX279" s="0"/>
      <c r="BY279" s="0"/>
      <c r="BZ279" s="0"/>
      <c r="CA279" s="0"/>
      <c r="CB279" s="0"/>
      <c r="CC279" s="0"/>
      <c r="CD279" s="0"/>
      <c r="CE279" s="0"/>
      <c r="CF279" s="0"/>
      <c r="CG279" s="0"/>
      <c r="CH279" s="0"/>
      <c r="CI279" s="0"/>
      <c r="CJ279" s="0"/>
      <c r="CK279" s="0"/>
      <c r="CL279" s="0"/>
      <c r="CM279" s="0"/>
      <c r="CN279" s="0"/>
      <c r="CO279" s="0"/>
      <c r="CP279" s="0"/>
      <c r="CQ279" s="0"/>
      <c r="CR279" s="0"/>
      <c r="CS279" s="0"/>
      <c r="CT279" s="0"/>
      <c r="CU279" s="0"/>
      <c r="CV279" s="0"/>
      <c r="CW279" s="0"/>
      <c r="CX279" s="0"/>
      <c r="CY279" s="0"/>
      <c r="CZ279" s="0"/>
      <c r="DA279" s="0"/>
      <c r="DB279" s="0"/>
      <c r="DC279" s="0"/>
      <c r="DD279" s="0"/>
      <c r="DE279" s="0"/>
      <c r="DF279" s="0"/>
      <c r="DG279" s="0"/>
      <c r="DH279" s="0"/>
      <c r="DI279" s="0"/>
      <c r="DJ279" s="0"/>
      <c r="DK279" s="0"/>
      <c r="DL279" s="0"/>
      <c r="DM279" s="0"/>
      <c r="DN279" s="0"/>
      <c r="DO279" s="0"/>
      <c r="DP279" s="0"/>
      <c r="DQ279" s="0"/>
      <c r="DR279" s="0"/>
      <c r="DS279" s="0"/>
      <c r="DT279" s="0"/>
      <c r="DU279" s="0"/>
      <c r="DV279" s="0"/>
      <c r="DW279" s="0"/>
      <c r="DX279" s="0"/>
      <c r="DY279" s="0"/>
      <c r="DZ279" s="0"/>
      <c r="EA279" s="0"/>
      <c r="EB279" s="0"/>
      <c r="EC279" s="0"/>
      <c r="ED279" s="0"/>
      <c r="EE279" s="0"/>
      <c r="EF279" s="0"/>
      <c r="EG279" s="0"/>
      <c r="EH279" s="0"/>
      <c r="EI279" s="0"/>
      <c r="EJ279" s="0"/>
      <c r="EK279" s="0"/>
      <c r="EL279" s="0"/>
      <c r="EM279" s="0"/>
      <c r="EN279" s="0"/>
      <c r="EO279" s="0"/>
      <c r="EP279" s="0"/>
      <c r="EQ279" s="0"/>
      <c r="ER279" s="0"/>
      <c r="ES279" s="0"/>
      <c r="ET279" s="0"/>
      <c r="EU279" s="0"/>
      <c r="EV279" s="0"/>
      <c r="EW279" s="0"/>
      <c r="EX279" s="0"/>
      <c r="EY279" s="0"/>
      <c r="EZ279" s="0"/>
      <c r="FA279" s="0"/>
      <c r="FB279" s="0"/>
      <c r="FC279" s="0"/>
      <c r="FD279" s="0"/>
      <c r="FE279" s="0"/>
      <c r="FF279" s="0"/>
      <c r="FG279" s="0"/>
      <c r="FH279" s="0"/>
      <c r="FI279" s="0"/>
      <c r="FJ279" s="0"/>
      <c r="FK279" s="0"/>
      <c r="FL279" s="0"/>
      <c r="FM279" s="0"/>
      <c r="FN279" s="0"/>
      <c r="FO279" s="0"/>
      <c r="FP279" s="0"/>
      <c r="FQ279" s="0"/>
      <c r="FR279" s="0"/>
      <c r="FS279" s="0"/>
      <c r="FT279" s="0"/>
      <c r="FU279" s="0"/>
      <c r="FV279" s="0"/>
      <c r="FW279" s="0"/>
      <c r="FX279" s="0"/>
      <c r="FY279" s="0"/>
      <c r="FZ279" s="0"/>
      <c r="GA279" s="0"/>
      <c r="GB279" s="0"/>
      <c r="GC279" s="0"/>
      <c r="GD279" s="0"/>
      <c r="GE279" s="0"/>
      <c r="GF279" s="0"/>
      <c r="GG279" s="0"/>
      <c r="GH279" s="0"/>
      <c r="GI279" s="0"/>
      <c r="GJ279" s="0"/>
      <c r="GK279" s="0"/>
      <c r="GL279" s="0"/>
      <c r="GM279" s="0"/>
      <c r="GN279" s="0"/>
      <c r="GO279" s="0"/>
      <c r="GP279" s="0"/>
      <c r="GQ279" s="0"/>
      <c r="GR279" s="0"/>
      <c r="GS279" s="0"/>
      <c r="GT279" s="0"/>
      <c r="GU279" s="0"/>
      <c r="GV279" s="0"/>
      <c r="GW279" s="0"/>
      <c r="GX279" s="0"/>
      <c r="GY279" s="0"/>
      <c r="GZ279" s="0"/>
      <c r="HA279" s="0"/>
      <c r="HB279" s="0"/>
      <c r="HC279" s="0"/>
      <c r="HD279" s="0"/>
      <c r="HE279" s="0"/>
      <c r="HF279" s="0"/>
      <c r="HG279" s="0"/>
      <c r="HH279" s="0"/>
      <c r="HI279" s="0"/>
      <c r="HJ279" s="0"/>
      <c r="HK279" s="0"/>
      <c r="HL279" s="0"/>
      <c r="HM279" s="0"/>
      <c r="HN279" s="0"/>
      <c r="HO279" s="0"/>
      <c r="HP279" s="0"/>
      <c r="HQ279" s="0"/>
      <c r="HR279" s="0"/>
      <c r="HS279" s="0"/>
      <c r="HT279" s="0"/>
      <c r="HU279" s="0"/>
      <c r="HV279" s="0"/>
      <c r="HW279" s="0"/>
      <c r="HX279" s="0"/>
      <c r="HY279" s="0"/>
      <c r="HZ279" s="0"/>
      <c r="IA279" s="0"/>
      <c r="IB279" s="0"/>
      <c r="IC279" s="0"/>
      <c r="ID279" s="0"/>
      <c r="IE279" s="0"/>
      <c r="IF279" s="0"/>
      <c r="IG279" s="0"/>
      <c r="IH279" s="0"/>
      <c r="II279" s="0"/>
      <c r="IJ279" s="0"/>
      <c r="IK279" s="0"/>
      <c r="IL279" s="0"/>
      <c r="IM279" s="0"/>
      <c r="IN279" s="0"/>
      <c r="IO279" s="0"/>
      <c r="IP279" s="0"/>
      <c r="IQ279" s="0"/>
      <c r="IR279" s="0"/>
      <c r="IS279" s="0"/>
      <c r="IT279" s="0"/>
      <c r="IU279" s="0"/>
      <c r="IV279" s="0"/>
      <c r="IW279" s="0"/>
      <c r="IX279" s="0"/>
      <c r="IY279" s="0"/>
      <c r="IZ279" s="0"/>
      <c r="JA279" s="0"/>
      <c r="JB279" s="0"/>
      <c r="JC279" s="0"/>
      <c r="JD279" s="0"/>
      <c r="JE279" s="0"/>
      <c r="JF279" s="0"/>
      <c r="JG279" s="0"/>
      <c r="JH279" s="0"/>
      <c r="JI279" s="0"/>
      <c r="JJ279" s="0"/>
      <c r="JK279" s="0"/>
      <c r="JL279" s="0"/>
      <c r="JM279" s="0"/>
      <c r="JN279" s="0"/>
      <c r="JO279" s="0"/>
      <c r="JP279" s="0"/>
      <c r="JQ279" s="0"/>
      <c r="JR279" s="0"/>
      <c r="JS279" s="0"/>
      <c r="JT279" s="0"/>
      <c r="JU279" s="0"/>
      <c r="JV279" s="0"/>
      <c r="JW279" s="0"/>
      <c r="JX279" s="0"/>
      <c r="JY279" s="0"/>
      <c r="JZ279" s="0"/>
      <c r="KA279" s="0"/>
      <c r="KB279" s="0"/>
      <c r="KC279" s="0"/>
      <c r="KD279" s="0"/>
      <c r="KE279" s="0"/>
      <c r="KF279" s="0"/>
      <c r="KG279" s="0"/>
      <c r="KH279" s="0"/>
      <c r="KI279" s="0"/>
      <c r="KJ279" s="0"/>
      <c r="KK279" s="0"/>
      <c r="KL279" s="0"/>
      <c r="KM279" s="0"/>
      <c r="KN279" s="0"/>
      <c r="KO279" s="0"/>
      <c r="KP279" s="0"/>
      <c r="KQ279" s="0"/>
      <c r="KR279" s="0"/>
      <c r="KS279" s="0"/>
      <c r="KT279" s="0"/>
      <c r="KU279" s="0"/>
      <c r="KV279" s="0"/>
      <c r="KW279" s="0"/>
      <c r="KX279" s="0"/>
      <c r="KY279" s="0"/>
      <c r="KZ279" s="0"/>
      <c r="LA279" s="0"/>
      <c r="LB279" s="0"/>
      <c r="LC279" s="0"/>
      <c r="LD279" s="0"/>
      <c r="LE279" s="0"/>
      <c r="LF279" s="0"/>
      <c r="LG279" s="0"/>
      <c r="LH279" s="0"/>
      <c r="LI279" s="0"/>
      <c r="LJ279" s="0"/>
      <c r="LK279" s="0"/>
      <c r="LL279" s="0"/>
      <c r="LM279" s="0"/>
      <c r="LN279" s="0"/>
      <c r="LO279" s="0"/>
      <c r="LP279" s="0"/>
      <c r="LQ279" s="0"/>
      <c r="LR279" s="0"/>
      <c r="LS279" s="0"/>
      <c r="LT279" s="0"/>
      <c r="LU279" s="0"/>
      <c r="LV279" s="0"/>
      <c r="LW279" s="0"/>
      <c r="LX279" s="0"/>
      <c r="LY279" s="0"/>
      <c r="LZ279" s="0"/>
      <c r="MA279" s="0"/>
      <c r="MB279" s="0"/>
      <c r="MC279" s="0"/>
      <c r="MD279" s="0"/>
      <c r="ME279" s="0"/>
      <c r="MF279" s="0"/>
      <c r="MG279" s="0"/>
      <c r="MH279" s="0"/>
      <c r="MI279" s="0"/>
      <c r="MJ279" s="0"/>
      <c r="MK279" s="0"/>
      <c r="ML279" s="0"/>
      <c r="MM279" s="0"/>
      <c r="MN279" s="0"/>
      <c r="MO279" s="0"/>
      <c r="MP279" s="0"/>
      <c r="MQ279" s="0"/>
      <c r="MR279" s="0"/>
      <c r="MS279" s="0"/>
      <c r="MT279" s="0"/>
      <c r="MU279" s="0"/>
      <c r="MV279" s="0"/>
      <c r="MW279" s="0"/>
      <c r="MX279" s="0"/>
      <c r="MY279" s="0"/>
      <c r="MZ279" s="0"/>
      <c r="NA279" s="0"/>
      <c r="NB279" s="0"/>
      <c r="NC279" s="0"/>
      <c r="ND279" s="0"/>
      <c r="NE279" s="0"/>
      <c r="NF279" s="0"/>
      <c r="NG279" s="0"/>
      <c r="NH279" s="0"/>
      <c r="NI279" s="0"/>
      <c r="NJ279" s="0"/>
      <c r="NK279" s="0"/>
      <c r="NL279" s="0"/>
      <c r="NM279" s="0"/>
      <c r="NN279" s="0"/>
      <c r="NO279" s="0"/>
      <c r="NP279" s="0"/>
      <c r="NQ279" s="0"/>
      <c r="NR279" s="0"/>
      <c r="NS279" s="0"/>
      <c r="NT279" s="0"/>
      <c r="NU279" s="0"/>
      <c r="NV279" s="0"/>
      <c r="NW279" s="0"/>
      <c r="NX279" s="0"/>
      <c r="NY279" s="0"/>
      <c r="NZ279" s="0"/>
      <c r="OA279" s="0"/>
      <c r="OB279" s="0"/>
      <c r="OC279" s="0"/>
      <c r="OD279" s="0"/>
      <c r="OE279" s="0"/>
      <c r="OF279" s="0"/>
      <c r="OG279" s="0"/>
      <c r="OH279" s="0"/>
      <c r="OI279" s="0"/>
      <c r="OJ279" s="0"/>
      <c r="OK279" s="0"/>
      <c r="OL279" s="0"/>
      <c r="OM279" s="0"/>
      <c r="ON279" s="0"/>
      <c r="OO279" s="0"/>
      <c r="OP279" s="0"/>
      <c r="OQ279" s="0"/>
      <c r="OR279" s="0"/>
      <c r="OS279" s="0"/>
      <c r="OT279" s="0"/>
      <c r="OU279" s="0"/>
      <c r="OV279" s="0"/>
      <c r="OW279" s="0"/>
      <c r="OX279" s="0"/>
      <c r="OY279" s="0"/>
      <c r="OZ279" s="0"/>
      <c r="PA279" s="0"/>
      <c r="PB279" s="0"/>
      <c r="PC279" s="0"/>
      <c r="PD279" s="0"/>
      <c r="PE279" s="0"/>
      <c r="PF279" s="0"/>
      <c r="PG279" s="0"/>
      <c r="PH279" s="0"/>
      <c r="PI279" s="0"/>
      <c r="PJ279" s="0"/>
      <c r="PK279" s="0"/>
      <c r="PL279" s="0"/>
      <c r="PM279" s="0"/>
      <c r="PN279" s="0"/>
      <c r="PO279" s="0"/>
      <c r="PP279" s="0"/>
      <c r="PQ279" s="0"/>
      <c r="PR279" s="0"/>
      <c r="PS279" s="0"/>
      <c r="PT279" s="0"/>
      <c r="PU279" s="0"/>
      <c r="PV279" s="0"/>
      <c r="PW279" s="0"/>
      <c r="PX279" s="0"/>
      <c r="PY279" s="0"/>
      <c r="PZ279" s="0"/>
      <c r="QA279" s="0"/>
      <c r="QB279" s="0"/>
      <c r="QC279" s="0"/>
      <c r="QD279" s="0"/>
      <c r="QE279" s="0"/>
      <c r="QF279" s="0"/>
      <c r="QG279" s="0"/>
      <c r="QH279" s="0"/>
      <c r="QI279" s="0"/>
      <c r="QJ279" s="0"/>
      <c r="QK279" s="0"/>
      <c r="QL279" s="0"/>
      <c r="QM279" s="0"/>
      <c r="QN279" s="0"/>
      <c r="QO279" s="0"/>
      <c r="QP279" s="0"/>
      <c r="QQ279" s="0"/>
      <c r="QR279" s="0"/>
      <c r="QS279" s="0"/>
      <c r="QT279" s="0"/>
      <c r="QU279" s="0"/>
      <c r="QV279" s="0"/>
      <c r="QW279" s="0"/>
      <c r="QX279" s="0"/>
      <c r="QY279" s="0"/>
      <c r="QZ279" s="0"/>
      <c r="RA279" s="0"/>
      <c r="RB279" s="0"/>
      <c r="RC279" s="0"/>
      <c r="RD279" s="0"/>
      <c r="RE279" s="0"/>
      <c r="RF279" s="0"/>
      <c r="RG279" s="0"/>
      <c r="RH279" s="0"/>
      <c r="RI279" s="0"/>
      <c r="RJ279" s="0"/>
      <c r="RK279" s="0"/>
      <c r="RL279" s="0"/>
      <c r="RM279" s="0"/>
      <c r="RN279" s="0"/>
      <c r="RO279" s="0"/>
      <c r="RP279" s="0"/>
      <c r="RQ279" s="0"/>
      <c r="RR279" s="0"/>
      <c r="RS279" s="0"/>
      <c r="RT279" s="0"/>
      <c r="RU279" s="0"/>
      <c r="RV279" s="0"/>
      <c r="RW279" s="0"/>
      <c r="RX279" s="0"/>
      <c r="RY279" s="0"/>
      <c r="RZ279" s="0"/>
      <c r="SA279" s="0"/>
      <c r="SB279" s="0"/>
      <c r="SC279" s="0"/>
      <c r="SD279" s="0"/>
      <c r="SE279" s="0"/>
      <c r="SF279" s="0"/>
      <c r="SG279" s="0"/>
      <c r="SH279" s="0"/>
      <c r="SI279" s="0"/>
      <c r="SJ279" s="0"/>
      <c r="SK279" s="0"/>
      <c r="SL279" s="0"/>
      <c r="SM279" s="0"/>
      <c r="SN279" s="0"/>
      <c r="SO279" s="0"/>
      <c r="SP279" s="0"/>
      <c r="SQ279" s="0"/>
      <c r="SR279" s="0"/>
      <c r="SS279" s="0"/>
      <c r="ST279" s="0"/>
      <c r="SU279" s="0"/>
      <c r="SV279" s="0"/>
      <c r="SW279" s="0"/>
      <c r="SX279" s="0"/>
      <c r="SY279" s="0"/>
      <c r="SZ279" s="0"/>
      <c r="TA279" s="0"/>
      <c r="TB279" s="0"/>
      <c r="TC279" s="0"/>
      <c r="TD279" s="0"/>
      <c r="TE279" s="0"/>
      <c r="TF279" s="0"/>
      <c r="TG279" s="0"/>
      <c r="TH279" s="0"/>
      <c r="TI279" s="0"/>
      <c r="TJ279" s="0"/>
      <c r="TK279" s="0"/>
      <c r="TL279" s="0"/>
      <c r="TM279" s="0"/>
      <c r="TN279" s="0"/>
      <c r="TO279" s="0"/>
      <c r="TP279" s="0"/>
      <c r="TQ279" s="0"/>
      <c r="TR279" s="0"/>
      <c r="TS279" s="0"/>
      <c r="TT279" s="0"/>
      <c r="TU279" s="0"/>
      <c r="TV279" s="0"/>
      <c r="TW279" s="0"/>
      <c r="TX279" s="0"/>
      <c r="TY279" s="0"/>
      <c r="TZ279" s="0"/>
      <c r="UA279" s="0"/>
      <c r="UB279" s="0"/>
      <c r="UC279" s="0"/>
      <c r="UD279" s="0"/>
      <c r="UE279" s="0"/>
      <c r="UF279" s="0"/>
      <c r="UG279" s="0"/>
      <c r="UH279" s="0"/>
      <c r="UI279" s="0"/>
      <c r="UJ279" s="0"/>
      <c r="UK279" s="0"/>
      <c r="UL279" s="0"/>
      <c r="UM279" s="0"/>
      <c r="UN279" s="0"/>
      <c r="UO279" s="0"/>
      <c r="UP279" s="0"/>
      <c r="UQ279" s="0"/>
      <c r="UR279" s="0"/>
      <c r="US279" s="0"/>
      <c r="UT279" s="0"/>
      <c r="UU279" s="0"/>
      <c r="UV279" s="0"/>
      <c r="UW279" s="0"/>
      <c r="UX279" s="0"/>
      <c r="UY279" s="0"/>
      <c r="UZ279" s="0"/>
      <c r="VA279" s="0"/>
      <c r="VB279" s="0"/>
      <c r="VC279" s="0"/>
      <c r="VD279" s="0"/>
      <c r="VE279" s="0"/>
      <c r="VF279" s="0"/>
      <c r="VG279" s="0"/>
      <c r="VH279" s="0"/>
      <c r="VI279" s="0"/>
      <c r="VJ279" s="0"/>
      <c r="VK279" s="0"/>
      <c r="VL279" s="0"/>
      <c r="VM279" s="0"/>
      <c r="VN279" s="0"/>
      <c r="VO279" s="0"/>
      <c r="VP279" s="0"/>
      <c r="VQ279" s="0"/>
      <c r="VR279" s="0"/>
      <c r="VS279" s="0"/>
      <c r="VT279" s="0"/>
      <c r="VU279" s="0"/>
      <c r="VV279" s="0"/>
      <c r="VW279" s="0"/>
      <c r="VX279" s="0"/>
      <c r="VY279" s="0"/>
      <c r="VZ279" s="0"/>
      <c r="WA279" s="0"/>
      <c r="WB279" s="0"/>
      <c r="WC279" s="0"/>
      <c r="WD279" s="0"/>
      <c r="WE279" s="0"/>
      <c r="WF279" s="0"/>
      <c r="WG279" s="0"/>
      <c r="WH279" s="0"/>
      <c r="WI279" s="0"/>
      <c r="WJ279" s="0"/>
      <c r="WK279" s="0"/>
      <c r="WL279" s="0"/>
      <c r="WM279" s="0"/>
      <c r="WN279" s="0"/>
      <c r="WO279" s="0"/>
      <c r="WP279" s="0"/>
      <c r="WQ279" s="0"/>
      <c r="WR279" s="0"/>
      <c r="WS279" s="0"/>
      <c r="WT279" s="0"/>
      <c r="WU279" s="0"/>
      <c r="WV279" s="0"/>
      <c r="WW279" s="0"/>
      <c r="WX279" s="0"/>
      <c r="WY279" s="0"/>
      <c r="WZ279" s="0"/>
      <c r="XA279" s="0"/>
      <c r="XB279" s="0"/>
      <c r="XC279" s="0"/>
      <c r="XD279" s="0"/>
      <c r="XE279" s="0"/>
      <c r="XF279" s="0"/>
      <c r="XG279" s="0"/>
      <c r="XH279" s="0"/>
      <c r="XI279" s="0"/>
      <c r="XJ279" s="0"/>
      <c r="XK279" s="0"/>
      <c r="XL279" s="0"/>
      <c r="XM279" s="0"/>
      <c r="XN279" s="0"/>
      <c r="XO279" s="0"/>
      <c r="XP279" s="0"/>
      <c r="XQ279" s="0"/>
      <c r="XR279" s="0"/>
      <c r="XS279" s="0"/>
      <c r="XT279" s="0"/>
      <c r="XU279" s="0"/>
      <c r="XV279" s="0"/>
      <c r="XW279" s="0"/>
      <c r="XX279" s="0"/>
      <c r="XY279" s="0"/>
      <c r="XZ279" s="0"/>
      <c r="YA279" s="0"/>
      <c r="YB279" s="0"/>
      <c r="YC279" s="0"/>
      <c r="YD279" s="0"/>
      <c r="YE279" s="0"/>
      <c r="YF279" s="0"/>
      <c r="YG279" s="0"/>
      <c r="YH279" s="0"/>
      <c r="YI279" s="0"/>
      <c r="YJ279" s="0"/>
      <c r="YK279" s="0"/>
      <c r="YL279" s="0"/>
      <c r="YM279" s="0"/>
      <c r="YN279" s="0"/>
      <c r="YO279" s="0"/>
      <c r="YP279" s="0"/>
      <c r="YQ279" s="0"/>
      <c r="YR279" s="0"/>
      <c r="YS279" s="0"/>
      <c r="YT279" s="0"/>
      <c r="YU279" s="0"/>
      <c r="YV279" s="0"/>
      <c r="YW279" s="0"/>
      <c r="YX279" s="0"/>
      <c r="YY279" s="0"/>
      <c r="YZ279" s="0"/>
      <c r="ZA279" s="0"/>
      <c r="ZB279" s="0"/>
      <c r="ZC279" s="0"/>
      <c r="ZD279" s="0"/>
      <c r="ZE279" s="0"/>
      <c r="ZF279" s="0"/>
      <c r="ZG279" s="0"/>
      <c r="ZH279" s="0"/>
      <c r="ZI279" s="0"/>
      <c r="ZJ279" s="0"/>
      <c r="ZK279" s="0"/>
      <c r="ZL279" s="0"/>
      <c r="ZM279" s="0"/>
      <c r="ZN279" s="0"/>
      <c r="ZO279" s="0"/>
      <c r="ZP279" s="0"/>
      <c r="ZQ279" s="0"/>
      <c r="ZR279" s="0"/>
      <c r="ZS279" s="0"/>
      <c r="ZT279" s="0"/>
      <c r="ZU279" s="0"/>
      <c r="ZV279" s="0"/>
      <c r="ZW279" s="0"/>
      <c r="ZX279" s="0"/>
      <c r="ZY279" s="0"/>
      <c r="ZZ279" s="0"/>
      <c r="AAA279" s="0"/>
      <c r="AAB279" s="0"/>
      <c r="AAC279" s="0"/>
      <c r="AAD279" s="0"/>
      <c r="AAE279" s="0"/>
      <c r="AAF279" s="0"/>
      <c r="AAG279" s="0"/>
      <c r="AAH279" s="0"/>
      <c r="AAI279" s="0"/>
      <c r="AAJ279" s="0"/>
      <c r="AAK279" s="0"/>
      <c r="AAL279" s="0"/>
      <c r="AAM279" s="0"/>
      <c r="AAN279" s="0"/>
      <c r="AAO279" s="0"/>
      <c r="AAP279" s="0"/>
      <c r="AAQ279" s="0"/>
      <c r="AAR279" s="0"/>
      <c r="AAS279" s="0"/>
      <c r="AAT279" s="0"/>
      <c r="AAU279" s="0"/>
      <c r="AAV279" s="0"/>
      <c r="AAW279" s="0"/>
      <c r="AAX279" s="0"/>
      <c r="AAY279" s="0"/>
      <c r="AAZ279" s="0"/>
      <c r="ABA279" s="0"/>
      <c r="ABB279" s="0"/>
      <c r="ABC279" s="0"/>
      <c r="ABD279" s="0"/>
      <c r="ABE279" s="0"/>
      <c r="ABF279" s="0"/>
      <c r="ABG279" s="0"/>
      <c r="ABH279" s="0"/>
      <c r="ABI279" s="0"/>
      <c r="ABJ279" s="0"/>
      <c r="ABK279" s="0"/>
      <c r="ABL279" s="0"/>
      <c r="ABM279" s="0"/>
      <c r="ABN279" s="0"/>
      <c r="ABO279" s="0"/>
      <c r="ABP279" s="0"/>
      <c r="ABQ279" s="0"/>
      <c r="ABR279" s="0"/>
      <c r="ABS279" s="0"/>
      <c r="ABT279" s="0"/>
      <c r="ABU279" s="0"/>
      <c r="ABV279" s="0"/>
      <c r="ABW279" s="0"/>
      <c r="ABX279" s="0"/>
      <c r="ABY279" s="0"/>
      <c r="ABZ279" s="0"/>
      <c r="ACA279" s="0"/>
      <c r="ACB279" s="0"/>
      <c r="ACC279" s="0"/>
      <c r="ACD279" s="0"/>
      <c r="ACE279" s="0"/>
      <c r="ACF279" s="0"/>
      <c r="ACG279" s="0"/>
      <c r="ACH279" s="0"/>
      <c r="ACI279" s="0"/>
      <c r="ACJ279" s="0"/>
      <c r="ACK279" s="0"/>
      <c r="ACL279" s="0"/>
      <c r="ACM279" s="0"/>
      <c r="ACN279" s="0"/>
      <c r="ACO279" s="0"/>
      <c r="ACP279" s="0"/>
      <c r="ACQ279" s="0"/>
      <c r="ACR279" s="0"/>
      <c r="ACS279" s="0"/>
      <c r="ACT279" s="0"/>
      <c r="ACU279" s="0"/>
      <c r="ACV279" s="0"/>
      <c r="ACW279" s="0"/>
      <c r="ACX279" s="0"/>
      <c r="ACY279" s="0"/>
      <c r="ACZ279" s="0"/>
      <c r="ADA279" s="0"/>
      <c r="ADB279" s="0"/>
      <c r="ADC279" s="0"/>
      <c r="ADD279" s="0"/>
      <c r="ADE279" s="0"/>
      <c r="ADF279" s="0"/>
      <c r="ADG279" s="0"/>
      <c r="ADH279" s="0"/>
      <c r="ADI279" s="0"/>
      <c r="ADJ279" s="0"/>
      <c r="ADK279" s="0"/>
      <c r="ADL279" s="0"/>
      <c r="ADM279" s="0"/>
      <c r="ADN279" s="0"/>
      <c r="ADO279" s="0"/>
      <c r="ADP279" s="0"/>
      <c r="ADQ279" s="0"/>
      <c r="ADR279" s="0"/>
      <c r="ADS279" s="0"/>
      <c r="ADT279" s="0"/>
      <c r="ADU279" s="0"/>
      <c r="ADV279" s="0"/>
      <c r="ADW279" s="0"/>
      <c r="ADX279" s="0"/>
      <c r="ADY279" s="0"/>
      <c r="ADZ279" s="0"/>
      <c r="AEA279" s="0"/>
      <c r="AEB279" s="0"/>
      <c r="AEC279" s="0"/>
      <c r="AED279" s="0"/>
      <c r="AEE279" s="0"/>
      <c r="AEF279" s="0"/>
      <c r="AEG279" s="0"/>
      <c r="AEH279" s="0"/>
      <c r="AEI279" s="0"/>
      <c r="AEJ279" s="0"/>
      <c r="AEK279" s="0"/>
      <c r="AEL279" s="0"/>
      <c r="AEM279" s="0"/>
      <c r="AEN279" s="0"/>
      <c r="AEO279" s="0"/>
      <c r="AEP279" s="0"/>
      <c r="AEQ279" s="0"/>
      <c r="AER279" s="0"/>
      <c r="AES279" s="0"/>
      <c r="AET279" s="0"/>
      <c r="AEU279" s="0"/>
      <c r="AEV279" s="0"/>
      <c r="AEW279" s="0"/>
      <c r="AEX279" s="0"/>
      <c r="AEY279" s="0"/>
      <c r="AEZ279" s="0"/>
      <c r="AFA279" s="0"/>
      <c r="AFB279" s="0"/>
      <c r="AFC279" s="0"/>
      <c r="AFD279" s="0"/>
      <c r="AFE279" s="0"/>
      <c r="AFF279" s="0"/>
      <c r="AFG279" s="0"/>
      <c r="AFH279" s="0"/>
      <c r="AFI279" s="0"/>
      <c r="AFJ279" s="0"/>
      <c r="AFK279" s="0"/>
      <c r="AFL279" s="0"/>
      <c r="AFM279" s="0"/>
      <c r="AFN279" s="0"/>
      <c r="AFO279" s="0"/>
      <c r="AFP279" s="0"/>
      <c r="AFQ279" s="0"/>
      <c r="AFR279" s="0"/>
      <c r="AFS279" s="0"/>
      <c r="AFT279" s="0"/>
      <c r="AFU279" s="0"/>
      <c r="AFV279" s="0"/>
      <c r="AFW279" s="0"/>
      <c r="AFX279" s="0"/>
      <c r="AFY279" s="0"/>
      <c r="AFZ279" s="0"/>
      <c r="AGA279" s="0"/>
      <c r="AGB279" s="0"/>
      <c r="AGC279" s="0"/>
      <c r="AGD279" s="0"/>
      <c r="AGE279" s="0"/>
      <c r="AGF279" s="0"/>
      <c r="AGG279" s="0"/>
      <c r="AGH279" s="0"/>
      <c r="AGI279" s="0"/>
      <c r="AGJ279" s="0"/>
      <c r="AGK279" s="0"/>
      <c r="AGL279" s="0"/>
      <c r="AGM279" s="0"/>
      <c r="AGN279" s="0"/>
      <c r="AGO279" s="0"/>
      <c r="AGP279" s="0"/>
      <c r="AGQ279" s="0"/>
      <c r="AGR279" s="0"/>
      <c r="AGS279" s="0"/>
      <c r="AGT279" s="0"/>
      <c r="AGU279" s="0"/>
      <c r="AGV279" s="0"/>
      <c r="AGW279" s="0"/>
      <c r="AGX279" s="0"/>
      <c r="AGY279" s="0"/>
      <c r="AGZ279" s="0"/>
      <c r="AHA279" s="0"/>
      <c r="AHB279" s="0"/>
      <c r="AHC279" s="0"/>
      <c r="AHD279" s="0"/>
      <c r="AHE279" s="0"/>
      <c r="AHF279" s="0"/>
      <c r="AHG279" s="0"/>
      <c r="AHH279" s="0"/>
      <c r="AHI279" s="0"/>
      <c r="AHJ279" s="0"/>
      <c r="AHK279" s="0"/>
      <c r="AHL279" s="0"/>
      <c r="AHM279" s="0"/>
      <c r="AHN279" s="0"/>
      <c r="AHO279" s="0"/>
      <c r="AHP279" s="0"/>
      <c r="AHQ279" s="0"/>
      <c r="AHR279" s="0"/>
      <c r="AHS279" s="0"/>
      <c r="AHT279" s="0"/>
      <c r="AHU279" s="0"/>
      <c r="AHV279" s="0"/>
      <c r="AHW279" s="0"/>
      <c r="AHX279" s="0"/>
      <c r="AHY279" s="0"/>
      <c r="AHZ279" s="0"/>
      <c r="AIA279" s="0"/>
      <c r="AIB279" s="0"/>
      <c r="AIC279" s="0"/>
      <c r="AID279" s="0"/>
      <c r="AIE279" s="0"/>
      <c r="AIF279" s="0"/>
      <c r="AIG279" s="0"/>
      <c r="AIH279" s="0"/>
      <c r="AII279" s="0"/>
      <c r="AIJ279" s="0"/>
      <c r="AIK279" s="0"/>
      <c r="AIL279" s="0"/>
      <c r="AIM279" s="0"/>
      <c r="AIN279" s="0"/>
      <c r="AIO279" s="0"/>
      <c r="AIP279" s="0"/>
      <c r="AIQ279" s="0"/>
      <c r="AIR279" s="0"/>
      <c r="AIS279" s="0"/>
      <c r="AIT279" s="0"/>
      <c r="AIU279" s="0"/>
      <c r="AIV279" s="0"/>
      <c r="AIW279" s="0"/>
      <c r="AIX279" s="0"/>
      <c r="AIY279" s="0"/>
      <c r="AIZ279" s="0"/>
      <c r="AJA279" s="0"/>
      <c r="AJB279" s="0"/>
      <c r="AJC279" s="0"/>
      <c r="AJD279" s="0"/>
      <c r="AJE279" s="0"/>
      <c r="AJF279" s="0"/>
      <c r="AJG279" s="0"/>
      <c r="AJH279" s="0"/>
      <c r="AJI279" s="0"/>
      <c r="AJJ279" s="0"/>
      <c r="AJK279" s="0"/>
      <c r="AJL279" s="0"/>
      <c r="AJM279" s="0"/>
      <c r="AJN279" s="0"/>
      <c r="AJO279" s="0"/>
      <c r="AJP279" s="0"/>
      <c r="AJQ279" s="0"/>
      <c r="AJR279" s="0"/>
      <c r="AJS279" s="0"/>
      <c r="AJT279" s="0"/>
      <c r="AJU279" s="0"/>
      <c r="AJV279" s="0"/>
      <c r="AJW279" s="0"/>
      <c r="AJX279" s="0"/>
      <c r="AJY279" s="0"/>
      <c r="AJZ279" s="0"/>
      <c r="AKA279" s="0"/>
      <c r="AKB279" s="0"/>
      <c r="AKC279" s="0"/>
      <c r="AKD279" s="0"/>
      <c r="AKE279" s="0"/>
      <c r="AKF279" s="0"/>
      <c r="AKG279" s="0"/>
      <c r="AKH279" s="0"/>
      <c r="AKI279" s="0"/>
      <c r="AKJ279" s="0"/>
      <c r="AKK279" s="0"/>
      <c r="AKL279" s="0"/>
      <c r="AKM279" s="0"/>
      <c r="AKN279" s="0"/>
      <c r="AKO279" s="0"/>
      <c r="AKP279" s="0"/>
      <c r="AKQ279" s="0"/>
      <c r="AKR279" s="0"/>
      <c r="AKS279" s="0"/>
      <c r="AKT279" s="0"/>
      <c r="AKU279" s="0"/>
      <c r="AKV279" s="0"/>
      <c r="AKW279" s="0"/>
      <c r="AKX279" s="0"/>
      <c r="AKY279" s="0"/>
      <c r="AKZ279" s="0"/>
      <c r="ALA279" s="0"/>
      <c r="ALB279" s="0"/>
      <c r="ALC279" s="0"/>
      <c r="ALD279" s="0"/>
      <c r="ALE279" s="0"/>
      <c r="ALF279" s="0"/>
      <c r="ALG279" s="0"/>
      <c r="ALH279" s="0"/>
      <c r="ALI279" s="0"/>
      <c r="ALJ279" s="0"/>
      <c r="ALK279" s="0"/>
      <c r="ALL279" s="0"/>
      <c r="ALM279" s="0"/>
      <c r="ALN279" s="0"/>
      <c r="ALO279" s="0"/>
      <c r="ALP279" s="0"/>
      <c r="ALQ279" s="0"/>
      <c r="ALR279" s="0"/>
      <c r="ALS279" s="0"/>
      <c r="ALT279" s="0"/>
      <c r="ALU279" s="0"/>
      <c r="ALV279" s="0"/>
      <c r="ALW279" s="0"/>
      <c r="ALX279" s="0"/>
      <c r="ALY279" s="0"/>
      <c r="ALZ279" s="0"/>
      <c r="AMA279" s="0"/>
      <c r="AMB279" s="0"/>
      <c r="AMC279" s="0"/>
      <c r="AMD279" s="0"/>
      <c r="AME279" s="0"/>
      <c r="AMF279" s="0"/>
      <c r="AMG279" s="0"/>
      <c r="AMH279" s="0"/>
      <c r="AMI279" s="0"/>
      <c r="AMJ279" s="0"/>
    </row>
    <row r="280" customFormat="false" ht="15.75" hidden="false" customHeight="true" outlineLevel="0" collapsed="false">
      <c r="A280" s="270"/>
      <c r="B280" s="49"/>
      <c r="C280" s="49"/>
      <c r="D280" s="49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26"/>
      <c r="P280" s="27"/>
      <c r="Q280" s="27"/>
      <c r="R280" s="27"/>
      <c r="S280" s="27"/>
      <c r="T280" s="27"/>
      <c r="U280" s="27"/>
      <c r="V280" s="27"/>
      <c r="W280" s="27"/>
      <c r="X280" s="28"/>
      <c r="Y280" s="226"/>
      <c r="Z280" s="27"/>
      <c r="AA280" s="27"/>
      <c r="AB280" s="27"/>
      <c r="AC280" s="27"/>
      <c r="AD280" s="27"/>
      <c r="AE280" s="27"/>
      <c r="AF280" s="27"/>
      <c r="AG280" s="27"/>
      <c r="AH280" s="28"/>
      <c r="AI280" s="226"/>
      <c r="AJ280" s="27"/>
      <c r="AK280" s="27"/>
      <c r="AL280" s="27"/>
      <c r="AM280" s="27"/>
      <c r="AN280" s="27"/>
      <c r="AO280" s="27"/>
      <c r="AP280" s="27"/>
      <c r="AQ280" s="27"/>
      <c r="AR280" s="28"/>
      <c r="AS280" s="226"/>
      <c r="AT280" s="27"/>
      <c r="AU280" s="27"/>
      <c r="AV280" s="27"/>
      <c r="AW280" s="27"/>
      <c r="AX280" s="27"/>
      <c r="AY280" s="27"/>
      <c r="AZ280" s="27"/>
      <c r="BA280" s="27"/>
      <c r="BB280" s="28"/>
      <c r="BC280" s="0"/>
      <c r="BD280" s="0"/>
      <c r="BE280" s="0"/>
      <c r="BF280" s="0"/>
      <c r="BG280" s="0"/>
      <c r="BH280" s="0"/>
      <c r="BI280" s="0"/>
      <c r="BJ280" s="0"/>
      <c r="BK280" s="0"/>
      <c r="BL280" s="0"/>
      <c r="BM280" s="0"/>
      <c r="BN280" s="0"/>
      <c r="BO280" s="0"/>
      <c r="BP280" s="0"/>
      <c r="BQ280" s="0"/>
      <c r="BR280" s="0"/>
      <c r="BS280" s="0"/>
      <c r="BT280" s="0"/>
      <c r="BU280" s="0"/>
      <c r="BV280" s="0"/>
      <c r="BW280" s="0"/>
      <c r="BX280" s="0"/>
      <c r="BY280" s="0"/>
      <c r="BZ280" s="0"/>
      <c r="CA280" s="0"/>
      <c r="CB280" s="0"/>
      <c r="CC280" s="0"/>
      <c r="CD280" s="0"/>
      <c r="CE280" s="0"/>
      <c r="CF280" s="0"/>
      <c r="CG280" s="0"/>
      <c r="CH280" s="0"/>
      <c r="CI280" s="0"/>
      <c r="CJ280" s="0"/>
      <c r="CK280" s="0"/>
      <c r="CL280" s="0"/>
      <c r="CM280" s="0"/>
      <c r="CN280" s="0"/>
      <c r="CO280" s="0"/>
      <c r="CP280" s="0"/>
      <c r="CQ280" s="0"/>
      <c r="CR280" s="0"/>
      <c r="CS280" s="0"/>
      <c r="CT280" s="0"/>
      <c r="CU280" s="0"/>
      <c r="CV280" s="0"/>
      <c r="CW280" s="0"/>
      <c r="CX280" s="0"/>
      <c r="CY280" s="0"/>
      <c r="CZ280" s="0"/>
      <c r="DA280" s="0"/>
      <c r="DB280" s="0"/>
      <c r="DC280" s="0"/>
      <c r="DD280" s="0"/>
      <c r="DE280" s="0"/>
      <c r="DF280" s="0"/>
      <c r="DG280" s="0"/>
      <c r="DH280" s="0"/>
      <c r="DI280" s="0"/>
      <c r="DJ280" s="0"/>
      <c r="DK280" s="0"/>
      <c r="DL280" s="0"/>
      <c r="DM280" s="0"/>
      <c r="DN280" s="0"/>
      <c r="DO280" s="0"/>
      <c r="DP280" s="0"/>
      <c r="DQ280" s="0"/>
      <c r="DR280" s="0"/>
      <c r="DS280" s="0"/>
      <c r="DT280" s="0"/>
      <c r="DU280" s="0"/>
      <c r="DV280" s="0"/>
      <c r="DW280" s="0"/>
      <c r="DX280" s="0"/>
      <c r="DY280" s="0"/>
      <c r="DZ280" s="0"/>
      <c r="EA280" s="0"/>
      <c r="EB280" s="0"/>
      <c r="EC280" s="0"/>
      <c r="ED280" s="0"/>
      <c r="EE280" s="0"/>
      <c r="EF280" s="0"/>
      <c r="EG280" s="0"/>
      <c r="EH280" s="0"/>
      <c r="EI280" s="0"/>
      <c r="EJ280" s="0"/>
      <c r="EK280" s="0"/>
      <c r="EL280" s="0"/>
      <c r="EM280" s="0"/>
      <c r="EN280" s="0"/>
      <c r="EO280" s="0"/>
      <c r="EP280" s="0"/>
      <c r="EQ280" s="0"/>
      <c r="ER280" s="0"/>
      <c r="ES280" s="0"/>
      <c r="ET280" s="0"/>
      <c r="EU280" s="0"/>
      <c r="EV280" s="0"/>
      <c r="EW280" s="0"/>
      <c r="EX280" s="0"/>
      <c r="EY280" s="0"/>
      <c r="EZ280" s="0"/>
      <c r="FA280" s="0"/>
      <c r="FB280" s="0"/>
      <c r="FC280" s="0"/>
      <c r="FD280" s="0"/>
      <c r="FE280" s="0"/>
      <c r="FF280" s="0"/>
      <c r="FG280" s="0"/>
      <c r="FH280" s="0"/>
      <c r="FI280" s="0"/>
      <c r="FJ280" s="0"/>
      <c r="FK280" s="0"/>
      <c r="FL280" s="0"/>
      <c r="FM280" s="0"/>
      <c r="FN280" s="0"/>
      <c r="FO280" s="0"/>
      <c r="FP280" s="0"/>
      <c r="FQ280" s="0"/>
      <c r="FR280" s="0"/>
      <c r="FS280" s="0"/>
      <c r="FT280" s="0"/>
      <c r="FU280" s="0"/>
      <c r="FV280" s="0"/>
      <c r="FW280" s="0"/>
      <c r="FX280" s="0"/>
      <c r="FY280" s="0"/>
      <c r="FZ280" s="0"/>
      <c r="GA280" s="0"/>
      <c r="GB280" s="0"/>
      <c r="GC280" s="0"/>
      <c r="GD280" s="0"/>
      <c r="GE280" s="0"/>
      <c r="GF280" s="0"/>
      <c r="GG280" s="0"/>
      <c r="GH280" s="0"/>
      <c r="GI280" s="0"/>
      <c r="GJ280" s="0"/>
      <c r="GK280" s="0"/>
      <c r="GL280" s="0"/>
      <c r="GM280" s="0"/>
      <c r="GN280" s="0"/>
      <c r="GO280" s="0"/>
      <c r="GP280" s="0"/>
      <c r="GQ280" s="0"/>
      <c r="GR280" s="0"/>
      <c r="GS280" s="0"/>
      <c r="GT280" s="0"/>
      <c r="GU280" s="0"/>
      <c r="GV280" s="0"/>
      <c r="GW280" s="0"/>
      <c r="GX280" s="0"/>
      <c r="GY280" s="0"/>
      <c r="GZ280" s="0"/>
      <c r="HA280" s="0"/>
      <c r="HB280" s="0"/>
      <c r="HC280" s="0"/>
      <c r="HD280" s="0"/>
      <c r="HE280" s="0"/>
      <c r="HF280" s="0"/>
      <c r="HG280" s="0"/>
      <c r="HH280" s="0"/>
      <c r="HI280" s="0"/>
      <c r="HJ280" s="0"/>
      <c r="HK280" s="0"/>
      <c r="HL280" s="0"/>
      <c r="HM280" s="0"/>
      <c r="HN280" s="0"/>
      <c r="HO280" s="0"/>
      <c r="HP280" s="0"/>
      <c r="HQ280" s="0"/>
      <c r="HR280" s="0"/>
      <c r="HS280" s="0"/>
      <c r="HT280" s="0"/>
      <c r="HU280" s="0"/>
      <c r="HV280" s="0"/>
      <c r="HW280" s="0"/>
      <c r="HX280" s="0"/>
      <c r="HY280" s="0"/>
      <c r="HZ280" s="0"/>
      <c r="IA280" s="0"/>
      <c r="IB280" s="0"/>
      <c r="IC280" s="0"/>
      <c r="ID280" s="0"/>
      <c r="IE280" s="0"/>
      <c r="IF280" s="0"/>
      <c r="IG280" s="0"/>
      <c r="IH280" s="0"/>
      <c r="II280" s="0"/>
      <c r="IJ280" s="0"/>
      <c r="IK280" s="0"/>
      <c r="IL280" s="0"/>
      <c r="IM280" s="0"/>
      <c r="IN280" s="0"/>
      <c r="IO280" s="0"/>
      <c r="IP280" s="0"/>
      <c r="IQ280" s="0"/>
      <c r="IR280" s="0"/>
      <c r="IS280" s="0"/>
      <c r="IT280" s="0"/>
      <c r="IU280" s="0"/>
      <c r="IV280" s="0"/>
      <c r="IW280" s="0"/>
      <c r="IX280" s="0"/>
      <c r="IY280" s="0"/>
      <c r="IZ280" s="0"/>
      <c r="JA280" s="0"/>
      <c r="JB280" s="0"/>
      <c r="JC280" s="0"/>
      <c r="JD280" s="0"/>
      <c r="JE280" s="0"/>
      <c r="JF280" s="0"/>
      <c r="JG280" s="0"/>
      <c r="JH280" s="0"/>
      <c r="JI280" s="0"/>
      <c r="JJ280" s="0"/>
      <c r="JK280" s="0"/>
      <c r="JL280" s="0"/>
      <c r="JM280" s="0"/>
      <c r="JN280" s="0"/>
      <c r="JO280" s="0"/>
      <c r="JP280" s="0"/>
      <c r="JQ280" s="0"/>
      <c r="JR280" s="0"/>
      <c r="JS280" s="0"/>
      <c r="JT280" s="0"/>
      <c r="JU280" s="0"/>
      <c r="JV280" s="0"/>
      <c r="JW280" s="0"/>
      <c r="JX280" s="0"/>
      <c r="JY280" s="0"/>
      <c r="JZ280" s="0"/>
      <c r="KA280" s="0"/>
      <c r="KB280" s="0"/>
      <c r="KC280" s="0"/>
      <c r="KD280" s="0"/>
      <c r="KE280" s="0"/>
      <c r="KF280" s="0"/>
      <c r="KG280" s="0"/>
      <c r="KH280" s="0"/>
      <c r="KI280" s="0"/>
      <c r="KJ280" s="0"/>
      <c r="KK280" s="0"/>
      <c r="KL280" s="0"/>
      <c r="KM280" s="0"/>
      <c r="KN280" s="0"/>
      <c r="KO280" s="0"/>
      <c r="KP280" s="0"/>
      <c r="KQ280" s="0"/>
      <c r="KR280" s="0"/>
      <c r="KS280" s="0"/>
      <c r="KT280" s="0"/>
      <c r="KU280" s="0"/>
      <c r="KV280" s="0"/>
      <c r="KW280" s="0"/>
      <c r="KX280" s="0"/>
      <c r="KY280" s="0"/>
      <c r="KZ280" s="0"/>
      <c r="LA280" s="0"/>
      <c r="LB280" s="0"/>
      <c r="LC280" s="0"/>
      <c r="LD280" s="0"/>
      <c r="LE280" s="0"/>
      <c r="LF280" s="0"/>
      <c r="LG280" s="0"/>
      <c r="LH280" s="0"/>
      <c r="LI280" s="0"/>
      <c r="LJ280" s="0"/>
      <c r="LK280" s="0"/>
      <c r="LL280" s="0"/>
      <c r="LM280" s="0"/>
      <c r="LN280" s="0"/>
      <c r="LO280" s="0"/>
      <c r="LP280" s="0"/>
      <c r="LQ280" s="0"/>
      <c r="LR280" s="0"/>
      <c r="LS280" s="0"/>
      <c r="LT280" s="0"/>
      <c r="LU280" s="0"/>
      <c r="LV280" s="0"/>
      <c r="LW280" s="0"/>
      <c r="LX280" s="0"/>
      <c r="LY280" s="0"/>
      <c r="LZ280" s="0"/>
      <c r="MA280" s="0"/>
      <c r="MB280" s="0"/>
      <c r="MC280" s="0"/>
      <c r="MD280" s="0"/>
      <c r="ME280" s="0"/>
      <c r="MF280" s="0"/>
      <c r="MG280" s="0"/>
      <c r="MH280" s="0"/>
      <c r="MI280" s="0"/>
      <c r="MJ280" s="0"/>
      <c r="MK280" s="0"/>
      <c r="ML280" s="0"/>
      <c r="MM280" s="0"/>
      <c r="MN280" s="0"/>
      <c r="MO280" s="0"/>
      <c r="MP280" s="0"/>
      <c r="MQ280" s="0"/>
      <c r="MR280" s="0"/>
      <c r="MS280" s="0"/>
      <c r="MT280" s="0"/>
      <c r="MU280" s="0"/>
      <c r="MV280" s="0"/>
      <c r="MW280" s="0"/>
      <c r="MX280" s="0"/>
      <c r="MY280" s="0"/>
      <c r="MZ280" s="0"/>
      <c r="NA280" s="0"/>
      <c r="NB280" s="0"/>
      <c r="NC280" s="0"/>
      <c r="ND280" s="0"/>
      <c r="NE280" s="0"/>
      <c r="NF280" s="0"/>
      <c r="NG280" s="0"/>
      <c r="NH280" s="0"/>
      <c r="NI280" s="0"/>
      <c r="NJ280" s="0"/>
      <c r="NK280" s="0"/>
      <c r="NL280" s="0"/>
      <c r="NM280" s="0"/>
      <c r="NN280" s="0"/>
      <c r="NO280" s="0"/>
      <c r="NP280" s="0"/>
      <c r="NQ280" s="0"/>
      <c r="NR280" s="0"/>
      <c r="NS280" s="0"/>
      <c r="NT280" s="0"/>
      <c r="NU280" s="0"/>
      <c r="NV280" s="0"/>
      <c r="NW280" s="0"/>
      <c r="NX280" s="0"/>
      <c r="NY280" s="0"/>
      <c r="NZ280" s="0"/>
      <c r="OA280" s="0"/>
      <c r="OB280" s="0"/>
      <c r="OC280" s="0"/>
      <c r="OD280" s="0"/>
      <c r="OE280" s="0"/>
      <c r="OF280" s="0"/>
      <c r="OG280" s="0"/>
      <c r="OH280" s="0"/>
      <c r="OI280" s="0"/>
      <c r="OJ280" s="0"/>
      <c r="OK280" s="0"/>
      <c r="OL280" s="0"/>
      <c r="OM280" s="0"/>
      <c r="ON280" s="0"/>
      <c r="OO280" s="0"/>
      <c r="OP280" s="0"/>
      <c r="OQ280" s="0"/>
      <c r="OR280" s="0"/>
      <c r="OS280" s="0"/>
      <c r="OT280" s="0"/>
      <c r="OU280" s="0"/>
      <c r="OV280" s="0"/>
      <c r="OW280" s="0"/>
      <c r="OX280" s="0"/>
      <c r="OY280" s="0"/>
      <c r="OZ280" s="0"/>
      <c r="PA280" s="0"/>
      <c r="PB280" s="0"/>
      <c r="PC280" s="0"/>
      <c r="PD280" s="0"/>
      <c r="PE280" s="0"/>
      <c r="PF280" s="0"/>
      <c r="PG280" s="0"/>
      <c r="PH280" s="0"/>
      <c r="PI280" s="0"/>
      <c r="PJ280" s="0"/>
      <c r="PK280" s="0"/>
      <c r="PL280" s="0"/>
      <c r="PM280" s="0"/>
      <c r="PN280" s="0"/>
      <c r="PO280" s="0"/>
      <c r="PP280" s="0"/>
      <c r="PQ280" s="0"/>
      <c r="PR280" s="0"/>
      <c r="PS280" s="0"/>
      <c r="PT280" s="0"/>
      <c r="PU280" s="0"/>
      <c r="PV280" s="0"/>
      <c r="PW280" s="0"/>
      <c r="PX280" s="0"/>
      <c r="PY280" s="0"/>
      <c r="PZ280" s="0"/>
      <c r="QA280" s="0"/>
      <c r="QB280" s="0"/>
      <c r="QC280" s="0"/>
      <c r="QD280" s="0"/>
      <c r="QE280" s="0"/>
      <c r="QF280" s="0"/>
      <c r="QG280" s="0"/>
      <c r="QH280" s="0"/>
      <c r="QI280" s="0"/>
      <c r="QJ280" s="0"/>
      <c r="QK280" s="0"/>
      <c r="QL280" s="0"/>
      <c r="QM280" s="0"/>
      <c r="QN280" s="0"/>
      <c r="QO280" s="0"/>
      <c r="QP280" s="0"/>
      <c r="QQ280" s="0"/>
      <c r="QR280" s="0"/>
      <c r="QS280" s="0"/>
      <c r="QT280" s="0"/>
      <c r="QU280" s="0"/>
      <c r="QV280" s="0"/>
      <c r="QW280" s="0"/>
      <c r="QX280" s="0"/>
      <c r="QY280" s="0"/>
      <c r="QZ280" s="0"/>
      <c r="RA280" s="0"/>
      <c r="RB280" s="0"/>
      <c r="RC280" s="0"/>
      <c r="RD280" s="0"/>
      <c r="RE280" s="0"/>
      <c r="RF280" s="0"/>
      <c r="RG280" s="0"/>
      <c r="RH280" s="0"/>
      <c r="RI280" s="0"/>
      <c r="RJ280" s="0"/>
      <c r="RK280" s="0"/>
      <c r="RL280" s="0"/>
      <c r="RM280" s="0"/>
      <c r="RN280" s="0"/>
      <c r="RO280" s="0"/>
      <c r="RP280" s="0"/>
      <c r="RQ280" s="0"/>
      <c r="RR280" s="0"/>
      <c r="RS280" s="0"/>
      <c r="RT280" s="0"/>
      <c r="RU280" s="0"/>
      <c r="RV280" s="0"/>
      <c r="RW280" s="0"/>
      <c r="RX280" s="0"/>
      <c r="RY280" s="0"/>
      <c r="RZ280" s="0"/>
      <c r="SA280" s="0"/>
      <c r="SB280" s="0"/>
      <c r="SC280" s="0"/>
      <c r="SD280" s="0"/>
      <c r="SE280" s="0"/>
      <c r="SF280" s="0"/>
      <c r="SG280" s="0"/>
      <c r="SH280" s="0"/>
      <c r="SI280" s="0"/>
      <c r="SJ280" s="0"/>
      <c r="SK280" s="0"/>
      <c r="SL280" s="0"/>
      <c r="SM280" s="0"/>
      <c r="SN280" s="0"/>
      <c r="SO280" s="0"/>
      <c r="SP280" s="0"/>
      <c r="SQ280" s="0"/>
      <c r="SR280" s="0"/>
      <c r="SS280" s="0"/>
      <c r="ST280" s="0"/>
      <c r="SU280" s="0"/>
      <c r="SV280" s="0"/>
      <c r="SW280" s="0"/>
      <c r="SX280" s="0"/>
      <c r="SY280" s="0"/>
      <c r="SZ280" s="0"/>
      <c r="TA280" s="0"/>
      <c r="TB280" s="0"/>
      <c r="TC280" s="0"/>
      <c r="TD280" s="0"/>
      <c r="TE280" s="0"/>
      <c r="TF280" s="0"/>
      <c r="TG280" s="0"/>
      <c r="TH280" s="0"/>
      <c r="TI280" s="0"/>
      <c r="TJ280" s="0"/>
      <c r="TK280" s="0"/>
      <c r="TL280" s="0"/>
      <c r="TM280" s="0"/>
      <c r="TN280" s="0"/>
      <c r="TO280" s="0"/>
      <c r="TP280" s="0"/>
      <c r="TQ280" s="0"/>
      <c r="TR280" s="0"/>
      <c r="TS280" s="0"/>
      <c r="TT280" s="0"/>
      <c r="TU280" s="0"/>
      <c r="TV280" s="0"/>
      <c r="TW280" s="0"/>
      <c r="TX280" s="0"/>
      <c r="TY280" s="0"/>
      <c r="TZ280" s="0"/>
      <c r="UA280" s="0"/>
      <c r="UB280" s="0"/>
      <c r="UC280" s="0"/>
      <c r="UD280" s="0"/>
      <c r="UE280" s="0"/>
      <c r="UF280" s="0"/>
      <c r="UG280" s="0"/>
      <c r="UH280" s="0"/>
      <c r="UI280" s="0"/>
      <c r="UJ280" s="0"/>
      <c r="UK280" s="0"/>
      <c r="UL280" s="0"/>
      <c r="UM280" s="0"/>
      <c r="UN280" s="0"/>
      <c r="UO280" s="0"/>
      <c r="UP280" s="0"/>
      <c r="UQ280" s="0"/>
      <c r="UR280" s="0"/>
      <c r="US280" s="0"/>
      <c r="UT280" s="0"/>
      <c r="UU280" s="0"/>
      <c r="UV280" s="0"/>
      <c r="UW280" s="0"/>
      <c r="UX280" s="0"/>
      <c r="UY280" s="0"/>
      <c r="UZ280" s="0"/>
      <c r="VA280" s="0"/>
      <c r="VB280" s="0"/>
      <c r="VC280" s="0"/>
      <c r="VD280" s="0"/>
      <c r="VE280" s="0"/>
      <c r="VF280" s="0"/>
      <c r="VG280" s="0"/>
      <c r="VH280" s="0"/>
      <c r="VI280" s="0"/>
      <c r="VJ280" s="0"/>
      <c r="VK280" s="0"/>
      <c r="VL280" s="0"/>
      <c r="VM280" s="0"/>
      <c r="VN280" s="0"/>
      <c r="VO280" s="0"/>
      <c r="VP280" s="0"/>
      <c r="VQ280" s="0"/>
      <c r="VR280" s="0"/>
      <c r="VS280" s="0"/>
      <c r="VT280" s="0"/>
      <c r="VU280" s="0"/>
      <c r="VV280" s="0"/>
      <c r="VW280" s="0"/>
      <c r="VX280" s="0"/>
      <c r="VY280" s="0"/>
      <c r="VZ280" s="0"/>
      <c r="WA280" s="0"/>
      <c r="WB280" s="0"/>
      <c r="WC280" s="0"/>
      <c r="WD280" s="0"/>
      <c r="WE280" s="0"/>
      <c r="WF280" s="0"/>
      <c r="WG280" s="0"/>
      <c r="WH280" s="0"/>
      <c r="WI280" s="0"/>
      <c r="WJ280" s="0"/>
      <c r="WK280" s="0"/>
      <c r="WL280" s="0"/>
      <c r="WM280" s="0"/>
      <c r="WN280" s="0"/>
      <c r="WO280" s="0"/>
      <c r="WP280" s="0"/>
      <c r="WQ280" s="0"/>
      <c r="WR280" s="0"/>
      <c r="WS280" s="0"/>
      <c r="WT280" s="0"/>
      <c r="WU280" s="0"/>
      <c r="WV280" s="0"/>
      <c r="WW280" s="0"/>
      <c r="WX280" s="0"/>
      <c r="WY280" s="0"/>
      <c r="WZ280" s="0"/>
      <c r="XA280" s="0"/>
      <c r="XB280" s="0"/>
      <c r="XC280" s="0"/>
      <c r="XD280" s="0"/>
      <c r="XE280" s="0"/>
      <c r="XF280" s="0"/>
      <c r="XG280" s="0"/>
      <c r="XH280" s="0"/>
      <c r="XI280" s="0"/>
      <c r="XJ280" s="0"/>
      <c r="XK280" s="0"/>
      <c r="XL280" s="0"/>
      <c r="XM280" s="0"/>
      <c r="XN280" s="0"/>
      <c r="XO280" s="0"/>
      <c r="XP280" s="0"/>
      <c r="XQ280" s="0"/>
      <c r="XR280" s="0"/>
      <c r="XS280" s="0"/>
      <c r="XT280" s="0"/>
      <c r="XU280" s="0"/>
      <c r="XV280" s="0"/>
      <c r="XW280" s="0"/>
      <c r="XX280" s="0"/>
      <c r="XY280" s="0"/>
      <c r="XZ280" s="0"/>
      <c r="YA280" s="0"/>
      <c r="YB280" s="0"/>
      <c r="YC280" s="0"/>
      <c r="YD280" s="0"/>
      <c r="YE280" s="0"/>
      <c r="YF280" s="0"/>
      <c r="YG280" s="0"/>
      <c r="YH280" s="0"/>
      <c r="YI280" s="0"/>
      <c r="YJ280" s="0"/>
      <c r="YK280" s="0"/>
      <c r="YL280" s="0"/>
      <c r="YM280" s="0"/>
      <c r="YN280" s="0"/>
      <c r="YO280" s="0"/>
      <c r="YP280" s="0"/>
      <c r="YQ280" s="0"/>
      <c r="YR280" s="0"/>
      <c r="YS280" s="0"/>
      <c r="YT280" s="0"/>
      <c r="YU280" s="0"/>
      <c r="YV280" s="0"/>
      <c r="YW280" s="0"/>
      <c r="YX280" s="0"/>
      <c r="YY280" s="0"/>
      <c r="YZ280" s="0"/>
      <c r="ZA280" s="0"/>
      <c r="ZB280" s="0"/>
      <c r="ZC280" s="0"/>
      <c r="ZD280" s="0"/>
      <c r="ZE280" s="0"/>
      <c r="ZF280" s="0"/>
      <c r="ZG280" s="0"/>
      <c r="ZH280" s="0"/>
      <c r="ZI280" s="0"/>
      <c r="ZJ280" s="0"/>
      <c r="ZK280" s="0"/>
      <c r="ZL280" s="0"/>
      <c r="ZM280" s="0"/>
      <c r="ZN280" s="0"/>
      <c r="ZO280" s="0"/>
      <c r="ZP280" s="0"/>
      <c r="ZQ280" s="0"/>
      <c r="ZR280" s="0"/>
      <c r="ZS280" s="0"/>
      <c r="ZT280" s="0"/>
      <c r="ZU280" s="0"/>
      <c r="ZV280" s="0"/>
      <c r="ZW280" s="0"/>
      <c r="ZX280" s="0"/>
      <c r="ZY280" s="0"/>
      <c r="ZZ280" s="0"/>
      <c r="AAA280" s="0"/>
      <c r="AAB280" s="0"/>
      <c r="AAC280" s="0"/>
      <c r="AAD280" s="0"/>
      <c r="AAE280" s="0"/>
      <c r="AAF280" s="0"/>
      <c r="AAG280" s="0"/>
      <c r="AAH280" s="0"/>
      <c r="AAI280" s="0"/>
      <c r="AAJ280" s="0"/>
      <c r="AAK280" s="0"/>
      <c r="AAL280" s="0"/>
      <c r="AAM280" s="0"/>
      <c r="AAN280" s="0"/>
      <c r="AAO280" s="0"/>
      <c r="AAP280" s="0"/>
      <c r="AAQ280" s="0"/>
      <c r="AAR280" s="0"/>
      <c r="AAS280" s="0"/>
      <c r="AAT280" s="0"/>
      <c r="AAU280" s="0"/>
      <c r="AAV280" s="0"/>
      <c r="AAW280" s="0"/>
      <c r="AAX280" s="0"/>
      <c r="AAY280" s="0"/>
      <c r="AAZ280" s="0"/>
      <c r="ABA280" s="0"/>
      <c r="ABB280" s="0"/>
      <c r="ABC280" s="0"/>
      <c r="ABD280" s="0"/>
      <c r="ABE280" s="0"/>
      <c r="ABF280" s="0"/>
      <c r="ABG280" s="0"/>
      <c r="ABH280" s="0"/>
      <c r="ABI280" s="0"/>
      <c r="ABJ280" s="0"/>
      <c r="ABK280" s="0"/>
      <c r="ABL280" s="0"/>
      <c r="ABM280" s="0"/>
      <c r="ABN280" s="0"/>
      <c r="ABO280" s="0"/>
      <c r="ABP280" s="0"/>
      <c r="ABQ280" s="0"/>
      <c r="ABR280" s="0"/>
      <c r="ABS280" s="0"/>
      <c r="ABT280" s="0"/>
      <c r="ABU280" s="0"/>
      <c r="ABV280" s="0"/>
      <c r="ABW280" s="0"/>
      <c r="ABX280" s="0"/>
      <c r="ABY280" s="0"/>
      <c r="ABZ280" s="0"/>
      <c r="ACA280" s="0"/>
      <c r="ACB280" s="0"/>
      <c r="ACC280" s="0"/>
      <c r="ACD280" s="0"/>
      <c r="ACE280" s="0"/>
      <c r="ACF280" s="0"/>
      <c r="ACG280" s="0"/>
      <c r="ACH280" s="0"/>
      <c r="ACI280" s="0"/>
      <c r="ACJ280" s="0"/>
      <c r="ACK280" s="0"/>
      <c r="ACL280" s="0"/>
      <c r="ACM280" s="0"/>
      <c r="ACN280" s="0"/>
      <c r="ACO280" s="0"/>
      <c r="ACP280" s="0"/>
      <c r="ACQ280" s="0"/>
      <c r="ACR280" s="0"/>
      <c r="ACS280" s="0"/>
      <c r="ACT280" s="0"/>
      <c r="ACU280" s="0"/>
      <c r="ACV280" s="0"/>
      <c r="ACW280" s="0"/>
      <c r="ACX280" s="0"/>
      <c r="ACY280" s="0"/>
      <c r="ACZ280" s="0"/>
      <c r="ADA280" s="0"/>
      <c r="ADB280" s="0"/>
      <c r="ADC280" s="0"/>
      <c r="ADD280" s="0"/>
      <c r="ADE280" s="0"/>
      <c r="ADF280" s="0"/>
      <c r="ADG280" s="0"/>
      <c r="ADH280" s="0"/>
      <c r="ADI280" s="0"/>
      <c r="ADJ280" s="0"/>
      <c r="ADK280" s="0"/>
      <c r="ADL280" s="0"/>
      <c r="ADM280" s="0"/>
      <c r="ADN280" s="0"/>
      <c r="ADO280" s="0"/>
      <c r="ADP280" s="0"/>
      <c r="ADQ280" s="0"/>
      <c r="ADR280" s="0"/>
      <c r="ADS280" s="0"/>
      <c r="ADT280" s="0"/>
      <c r="ADU280" s="0"/>
      <c r="ADV280" s="0"/>
      <c r="ADW280" s="0"/>
      <c r="ADX280" s="0"/>
      <c r="ADY280" s="0"/>
      <c r="ADZ280" s="0"/>
      <c r="AEA280" s="0"/>
      <c r="AEB280" s="0"/>
      <c r="AEC280" s="0"/>
      <c r="AED280" s="0"/>
      <c r="AEE280" s="0"/>
      <c r="AEF280" s="0"/>
      <c r="AEG280" s="0"/>
      <c r="AEH280" s="0"/>
      <c r="AEI280" s="0"/>
      <c r="AEJ280" s="0"/>
      <c r="AEK280" s="0"/>
      <c r="AEL280" s="0"/>
      <c r="AEM280" s="0"/>
      <c r="AEN280" s="0"/>
      <c r="AEO280" s="0"/>
      <c r="AEP280" s="0"/>
      <c r="AEQ280" s="0"/>
      <c r="AER280" s="0"/>
      <c r="AES280" s="0"/>
      <c r="AET280" s="0"/>
      <c r="AEU280" s="0"/>
      <c r="AEV280" s="0"/>
      <c r="AEW280" s="0"/>
      <c r="AEX280" s="0"/>
      <c r="AEY280" s="0"/>
      <c r="AEZ280" s="0"/>
      <c r="AFA280" s="0"/>
      <c r="AFB280" s="0"/>
      <c r="AFC280" s="0"/>
      <c r="AFD280" s="0"/>
      <c r="AFE280" s="0"/>
      <c r="AFF280" s="0"/>
      <c r="AFG280" s="0"/>
      <c r="AFH280" s="0"/>
      <c r="AFI280" s="0"/>
      <c r="AFJ280" s="0"/>
      <c r="AFK280" s="0"/>
      <c r="AFL280" s="0"/>
      <c r="AFM280" s="0"/>
      <c r="AFN280" s="0"/>
      <c r="AFO280" s="0"/>
      <c r="AFP280" s="0"/>
      <c r="AFQ280" s="0"/>
      <c r="AFR280" s="0"/>
      <c r="AFS280" s="0"/>
      <c r="AFT280" s="0"/>
      <c r="AFU280" s="0"/>
      <c r="AFV280" s="0"/>
      <c r="AFW280" s="0"/>
      <c r="AFX280" s="0"/>
      <c r="AFY280" s="0"/>
      <c r="AFZ280" s="0"/>
      <c r="AGA280" s="0"/>
      <c r="AGB280" s="0"/>
      <c r="AGC280" s="0"/>
      <c r="AGD280" s="0"/>
      <c r="AGE280" s="0"/>
      <c r="AGF280" s="0"/>
      <c r="AGG280" s="0"/>
      <c r="AGH280" s="0"/>
      <c r="AGI280" s="0"/>
      <c r="AGJ280" s="0"/>
      <c r="AGK280" s="0"/>
      <c r="AGL280" s="0"/>
      <c r="AGM280" s="0"/>
      <c r="AGN280" s="0"/>
      <c r="AGO280" s="0"/>
      <c r="AGP280" s="0"/>
      <c r="AGQ280" s="0"/>
      <c r="AGR280" s="0"/>
      <c r="AGS280" s="0"/>
      <c r="AGT280" s="0"/>
      <c r="AGU280" s="0"/>
      <c r="AGV280" s="0"/>
      <c r="AGW280" s="0"/>
      <c r="AGX280" s="0"/>
      <c r="AGY280" s="0"/>
      <c r="AGZ280" s="0"/>
      <c r="AHA280" s="0"/>
      <c r="AHB280" s="0"/>
      <c r="AHC280" s="0"/>
      <c r="AHD280" s="0"/>
      <c r="AHE280" s="0"/>
      <c r="AHF280" s="0"/>
      <c r="AHG280" s="0"/>
      <c r="AHH280" s="0"/>
      <c r="AHI280" s="0"/>
      <c r="AHJ280" s="0"/>
      <c r="AHK280" s="0"/>
      <c r="AHL280" s="0"/>
      <c r="AHM280" s="0"/>
      <c r="AHN280" s="0"/>
      <c r="AHO280" s="0"/>
      <c r="AHP280" s="0"/>
      <c r="AHQ280" s="0"/>
      <c r="AHR280" s="0"/>
      <c r="AHS280" s="0"/>
      <c r="AHT280" s="0"/>
      <c r="AHU280" s="0"/>
      <c r="AHV280" s="0"/>
      <c r="AHW280" s="0"/>
      <c r="AHX280" s="0"/>
      <c r="AHY280" s="0"/>
      <c r="AHZ280" s="0"/>
      <c r="AIA280" s="0"/>
      <c r="AIB280" s="0"/>
      <c r="AIC280" s="0"/>
      <c r="AID280" s="0"/>
      <c r="AIE280" s="0"/>
      <c r="AIF280" s="0"/>
      <c r="AIG280" s="0"/>
      <c r="AIH280" s="0"/>
      <c r="AII280" s="0"/>
      <c r="AIJ280" s="0"/>
      <c r="AIK280" s="0"/>
      <c r="AIL280" s="0"/>
      <c r="AIM280" s="0"/>
      <c r="AIN280" s="0"/>
      <c r="AIO280" s="0"/>
      <c r="AIP280" s="0"/>
      <c r="AIQ280" s="0"/>
      <c r="AIR280" s="0"/>
      <c r="AIS280" s="0"/>
      <c r="AIT280" s="0"/>
      <c r="AIU280" s="0"/>
      <c r="AIV280" s="0"/>
      <c r="AIW280" s="0"/>
      <c r="AIX280" s="0"/>
      <c r="AIY280" s="0"/>
      <c r="AIZ280" s="0"/>
      <c r="AJA280" s="0"/>
      <c r="AJB280" s="0"/>
      <c r="AJC280" s="0"/>
      <c r="AJD280" s="0"/>
      <c r="AJE280" s="0"/>
      <c r="AJF280" s="0"/>
      <c r="AJG280" s="0"/>
      <c r="AJH280" s="0"/>
      <c r="AJI280" s="0"/>
      <c r="AJJ280" s="0"/>
      <c r="AJK280" s="0"/>
      <c r="AJL280" s="0"/>
      <c r="AJM280" s="0"/>
      <c r="AJN280" s="0"/>
      <c r="AJO280" s="0"/>
      <c r="AJP280" s="0"/>
      <c r="AJQ280" s="0"/>
      <c r="AJR280" s="0"/>
      <c r="AJS280" s="0"/>
      <c r="AJT280" s="0"/>
      <c r="AJU280" s="0"/>
      <c r="AJV280" s="0"/>
      <c r="AJW280" s="0"/>
      <c r="AJX280" s="0"/>
      <c r="AJY280" s="0"/>
      <c r="AJZ280" s="0"/>
      <c r="AKA280" s="0"/>
      <c r="AKB280" s="0"/>
      <c r="AKC280" s="0"/>
      <c r="AKD280" s="0"/>
      <c r="AKE280" s="0"/>
      <c r="AKF280" s="0"/>
      <c r="AKG280" s="0"/>
      <c r="AKH280" s="0"/>
      <c r="AKI280" s="0"/>
      <c r="AKJ280" s="0"/>
      <c r="AKK280" s="0"/>
      <c r="AKL280" s="0"/>
      <c r="AKM280" s="0"/>
      <c r="AKN280" s="0"/>
      <c r="AKO280" s="0"/>
      <c r="AKP280" s="0"/>
      <c r="AKQ280" s="0"/>
      <c r="AKR280" s="0"/>
      <c r="AKS280" s="0"/>
      <c r="AKT280" s="0"/>
      <c r="AKU280" s="0"/>
      <c r="AKV280" s="0"/>
      <c r="AKW280" s="0"/>
      <c r="AKX280" s="0"/>
      <c r="AKY280" s="0"/>
      <c r="AKZ280" s="0"/>
      <c r="ALA280" s="0"/>
      <c r="ALB280" s="0"/>
      <c r="ALC280" s="0"/>
      <c r="ALD280" s="0"/>
      <c r="ALE280" s="0"/>
      <c r="ALF280" s="0"/>
      <c r="ALG280" s="0"/>
      <c r="ALH280" s="0"/>
      <c r="ALI280" s="0"/>
      <c r="ALJ280" s="0"/>
      <c r="ALK280" s="0"/>
      <c r="ALL280" s="0"/>
      <c r="ALM280" s="0"/>
      <c r="ALN280" s="0"/>
      <c r="ALO280" s="0"/>
      <c r="ALP280" s="0"/>
      <c r="ALQ280" s="0"/>
      <c r="ALR280" s="0"/>
      <c r="ALS280" s="0"/>
      <c r="ALT280" s="0"/>
      <c r="ALU280" s="0"/>
      <c r="ALV280" s="0"/>
      <c r="ALW280" s="0"/>
      <c r="ALX280" s="0"/>
      <c r="ALY280" s="0"/>
      <c r="ALZ280" s="0"/>
      <c r="AMA280" s="0"/>
      <c r="AMB280" s="0"/>
      <c r="AMC280" s="0"/>
      <c r="AMD280" s="0"/>
      <c r="AME280" s="0"/>
      <c r="AMF280" s="0"/>
      <c r="AMG280" s="0"/>
      <c r="AMH280" s="0"/>
      <c r="AMI280" s="0"/>
      <c r="AMJ280" s="0"/>
    </row>
    <row r="281" customFormat="false" ht="15" hidden="true" customHeight="true" outlineLevel="1" collapsed="false">
      <c r="A281" s="0"/>
      <c r="B281" s="275"/>
      <c r="C281" s="66"/>
      <c r="D281" s="241"/>
      <c r="E281" s="66"/>
      <c r="F281" s="66"/>
      <c r="G281" s="66"/>
      <c r="H281" s="66"/>
      <c r="I281" s="66"/>
      <c r="J281" s="66"/>
      <c r="K281" s="66"/>
      <c r="L281" s="66"/>
      <c r="M281" s="66"/>
      <c r="N281" s="235"/>
      <c r="O281" s="66"/>
      <c r="P281" s="66"/>
      <c r="Q281" s="66"/>
      <c r="R281" s="66"/>
      <c r="S281" s="66"/>
      <c r="T281" s="66"/>
      <c r="U281" s="66"/>
      <c r="V281" s="66"/>
      <c r="W281" s="66"/>
      <c r="X281" s="235"/>
      <c r="Y281" s="241"/>
      <c r="Z281" s="66"/>
      <c r="AA281" s="66"/>
      <c r="AB281" s="66"/>
      <c r="AC281" s="66"/>
      <c r="AD281" s="66"/>
      <c r="AE281" s="66"/>
      <c r="AF281" s="66"/>
      <c r="AG281" s="66"/>
      <c r="AH281" s="66"/>
      <c r="AI281" s="7"/>
      <c r="AJ281" s="7"/>
      <c r="AK281" s="0"/>
      <c r="AL281" s="0"/>
      <c r="AM281" s="0"/>
      <c r="AN281" s="0"/>
      <c r="AO281" s="0"/>
      <c r="AP281" s="0"/>
      <c r="AQ281" s="0"/>
      <c r="AR281" s="0"/>
      <c r="AS281" s="7"/>
      <c r="AT281" s="7"/>
      <c r="AU281" s="0"/>
      <c r="AV281" s="0"/>
      <c r="AW281" s="0"/>
      <c r="AX281" s="0"/>
      <c r="AY281" s="0"/>
      <c r="AZ281" s="0"/>
      <c r="BA281" s="0"/>
      <c r="BB281" s="0"/>
      <c r="BC281" s="0"/>
      <c r="BD281" s="0"/>
      <c r="BE281" s="0"/>
      <c r="BF281" s="0"/>
      <c r="BG281" s="0"/>
      <c r="BH281" s="0"/>
      <c r="BI281" s="0"/>
      <c r="BJ281" s="0"/>
      <c r="BK281" s="0"/>
      <c r="BL281" s="0"/>
      <c r="BM281" s="0"/>
      <c r="BN281" s="0"/>
      <c r="BO281" s="0"/>
      <c r="BP281" s="0"/>
      <c r="BQ281" s="0"/>
      <c r="BR281" s="0"/>
      <c r="BS281" s="0"/>
      <c r="BT281" s="0"/>
      <c r="BU281" s="0"/>
      <c r="BV281" s="0"/>
      <c r="BW281" s="0"/>
      <c r="BX281" s="0"/>
      <c r="BY281" s="0"/>
      <c r="BZ281" s="0"/>
      <c r="CA281" s="0"/>
      <c r="CB281" s="0"/>
      <c r="CC281" s="0"/>
      <c r="CD281" s="0"/>
      <c r="CE281" s="0"/>
      <c r="CF281" s="0"/>
      <c r="CG281" s="0"/>
      <c r="CH281" s="0"/>
      <c r="CI281" s="0"/>
      <c r="CJ281" s="0"/>
      <c r="CK281" s="0"/>
      <c r="CL281" s="0"/>
      <c r="CM281" s="0"/>
      <c r="CN281" s="0"/>
      <c r="CO281" s="0"/>
      <c r="CP281" s="0"/>
      <c r="CQ281" s="0"/>
      <c r="CR281" s="0"/>
      <c r="CS281" s="0"/>
      <c r="CT281" s="0"/>
      <c r="CU281" s="0"/>
      <c r="CV281" s="0"/>
      <c r="CW281" s="0"/>
      <c r="CX281" s="0"/>
      <c r="CY281" s="0"/>
      <c r="CZ281" s="0"/>
      <c r="DA281" s="0"/>
      <c r="DB281" s="0"/>
      <c r="DC281" s="0"/>
      <c r="DD281" s="0"/>
      <c r="DE281" s="0"/>
      <c r="DF281" s="0"/>
      <c r="DG281" s="0"/>
      <c r="DH281" s="0"/>
      <c r="DI281" s="0"/>
      <c r="DJ281" s="0"/>
      <c r="DK281" s="0"/>
      <c r="DL281" s="0"/>
      <c r="DM281" s="0"/>
      <c r="DN281" s="0"/>
      <c r="DO281" s="0"/>
      <c r="DP281" s="0"/>
      <c r="DQ281" s="0"/>
      <c r="DR281" s="0"/>
      <c r="DS281" s="0"/>
      <c r="DT281" s="0"/>
      <c r="DU281" s="0"/>
      <c r="DV281" s="0"/>
      <c r="DW281" s="0"/>
      <c r="DX281" s="0"/>
      <c r="DY281" s="0"/>
      <c r="DZ281" s="0"/>
      <c r="EA281" s="0"/>
      <c r="EB281" s="0"/>
      <c r="EC281" s="0"/>
      <c r="ED281" s="0"/>
      <c r="EE281" s="0"/>
      <c r="EF281" s="0"/>
      <c r="EG281" s="0"/>
      <c r="EH281" s="0"/>
      <c r="EI281" s="0"/>
      <c r="EJ281" s="0"/>
      <c r="EK281" s="0"/>
      <c r="EL281" s="0"/>
      <c r="EM281" s="0"/>
      <c r="EN281" s="0"/>
      <c r="EO281" s="0"/>
      <c r="EP281" s="0"/>
      <c r="EQ281" s="0"/>
      <c r="ER281" s="0"/>
      <c r="ES281" s="0"/>
      <c r="ET281" s="0"/>
      <c r="EU281" s="0"/>
      <c r="EV281" s="0"/>
      <c r="EW281" s="0"/>
      <c r="EX281" s="0"/>
      <c r="EY281" s="0"/>
      <c r="EZ281" s="0"/>
      <c r="FA281" s="0"/>
      <c r="FB281" s="0"/>
      <c r="FC281" s="0"/>
      <c r="FD281" s="0"/>
      <c r="FE281" s="0"/>
      <c r="FF281" s="0"/>
      <c r="FG281" s="0"/>
      <c r="FH281" s="0"/>
      <c r="FI281" s="0"/>
      <c r="FJ281" s="0"/>
      <c r="FK281" s="0"/>
      <c r="FL281" s="0"/>
      <c r="FM281" s="0"/>
      <c r="FN281" s="0"/>
      <c r="FO281" s="0"/>
      <c r="FP281" s="0"/>
      <c r="FQ281" s="0"/>
      <c r="FR281" s="0"/>
      <c r="FS281" s="0"/>
      <c r="FT281" s="0"/>
      <c r="FU281" s="0"/>
      <c r="FV281" s="0"/>
      <c r="FW281" s="0"/>
      <c r="FX281" s="0"/>
      <c r="FY281" s="0"/>
      <c r="FZ281" s="0"/>
      <c r="GA281" s="0"/>
      <c r="GB281" s="0"/>
      <c r="GC281" s="0"/>
      <c r="GD281" s="0"/>
      <c r="GE281" s="0"/>
      <c r="GF281" s="0"/>
      <c r="GG281" s="0"/>
      <c r="GH281" s="0"/>
      <c r="GI281" s="0"/>
      <c r="GJ281" s="0"/>
      <c r="GK281" s="0"/>
      <c r="GL281" s="0"/>
      <c r="GM281" s="0"/>
      <c r="GN281" s="0"/>
      <c r="GO281" s="0"/>
      <c r="GP281" s="0"/>
      <c r="GQ281" s="0"/>
      <c r="GR281" s="0"/>
      <c r="GS281" s="0"/>
      <c r="GT281" s="0"/>
      <c r="GU281" s="0"/>
      <c r="GV281" s="0"/>
      <c r="GW281" s="0"/>
      <c r="GX281" s="0"/>
      <c r="GY281" s="0"/>
      <c r="GZ281" s="0"/>
      <c r="HA281" s="0"/>
      <c r="HB281" s="0"/>
      <c r="HC281" s="0"/>
      <c r="HD281" s="0"/>
      <c r="HE281" s="0"/>
      <c r="HF281" s="0"/>
      <c r="HG281" s="0"/>
      <c r="HH281" s="0"/>
      <c r="HI281" s="0"/>
      <c r="HJ281" s="0"/>
      <c r="HK281" s="0"/>
      <c r="HL281" s="0"/>
      <c r="HM281" s="0"/>
      <c r="HN281" s="0"/>
      <c r="HO281" s="0"/>
      <c r="HP281" s="0"/>
      <c r="HQ281" s="0"/>
      <c r="HR281" s="0"/>
      <c r="HS281" s="0"/>
      <c r="HT281" s="0"/>
      <c r="HU281" s="0"/>
      <c r="HV281" s="0"/>
      <c r="HW281" s="0"/>
      <c r="HX281" s="0"/>
      <c r="HY281" s="0"/>
      <c r="HZ281" s="0"/>
      <c r="IA281" s="0"/>
      <c r="IB281" s="0"/>
      <c r="IC281" s="0"/>
      <c r="ID281" s="0"/>
      <c r="IE281" s="0"/>
      <c r="IF281" s="0"/>
      <c r="IG281" s="0"/>
      <c r="IH281" s="0"/>
      <c r="II281" s="0"/>
      <c r="IJ281" s="0"/>
      <c r="IK281" s="0"/>
      <c r="IL281" s="0"/>
      <c r="IM281" s="0"/>
      <c r="IN281" s="0"/>
      <c r="IO281" s="0"/>
      <c r="IP281" s="0"/>
      <c r="IQ281" s="0"/>
      <c r="IR281" s="0"/>
      <c r="IS281" s="0"/>
      <c r="IT281" s="0"/>
      <c r="IU281" s="0"/>
      <c r="IV281" s="0"/>
      <c r="IW281" s="0"/>
      <c r="IX281" s="0"/>
      <c r="IY281" s="0"/>
      <c r="IZ281" s="0"/>
      <c r="JA281" s="0"/>
      <c r="JB281" s="0"/>
      <c r="JC281" s="0"/>
      <c r="JD281" s="0"/>
      <c r="JE281" s="0"/>
      <c r="JF281" s="0"/>
      <c r="JG281" s="0"/>
      <c r="JH281" s="0"/>
      <c r="JI281" s="0"/>
      <c r="JJ281" s="0"/>
      <c r="JK281" s="0"/>
      <c r="JL281" s="0"/>
      <c r="JM281" s="0"/>
      <c r="JN281" s="0"/>
      <c r="JO281" s="0"/>
      <c r="JP281" s="0"/>
      <c r="JQ281" s="0"/>
      <c r="JR281" s="0"/>
      <c r="JS281" s="0"/>
      <c r="JT281" s="0"/>
      <c r="JU281" s="0"/>
      <c r="JV281" s="0"/>
      <c r="JW281" s="0"/>
      <c r="JX281" s="0"/>
      <c r="JY281" s="0"/>
      <c r="JZ281" s="0"/>
      <c r="KA281" s="0"/>
      <c r="KB281" s="0"/>
      <c r="KC281" s="0"/>
      <c r="KD281" s="0"/>
      <c r="KE281" s="0"/>
      <c r="KF281" s="0"/>
      <c r="KG281" s="0"/>
      <c r="KH281" s="0"/>
      <c r="KI281" s="0"/>
      <c r="KJ281" s="0"/>
      <c r="KK281" s="0"/>
      <c r="KL281" s="0"/>
      <c r="KM281" s="0"/>
      <c r="KN281" s="0"/>
      <c r="KO281" s="0"/>
      <c r="KP281" s="0"/>
      <c r="KQ281" s="0"/>
      <c r="KR281" s="0"/>
      <c r="KS281" s="0"/>
      <c r="KT281" s="0"/>
      <c r="KU281" s="0"/>
      <c r="KV281" s="0"/>
      <c r="KW281" s="0"/>
      <c r="KX281" s="0"/>
      <c r="KY281" s="0"/>
      <c r="KZ281" s="0"/>
      <c r="LA281" s="0"/>
      <c r="LB281" s="0"/>
      <c r="LC281" s="0"/>
      <c r="LD281" s="0"/>
      <c r="LE281" s="0"/>
      <c r="LF281" s="0"/>
      <c r="LG281" s="0"/>
      <c r="LH281" s="0"/>
      <c r="LI281" s="0"/>
      <c r="LJ281" s="0"/>
      <c r="LK281" s="0"/>
      <c r="LL281" s="0"/>
      <c r="LM281" s="0"/>
      <c r="LN281" s="0"/>
      <c r="LO281" s="0"/>
      <c r="LP281" s="0"/>
      <c r="LQ281" s="0"/>
      <c r="LR281" s="0"/>
      <c r="LS281" s="0"/>
      <c r="LT281" s="0"/>
      <c r="LU281" s="0"/>
      <c r="LV281" s="0"/>
      <c r="LW281" s="0"/>
      <c r="LX281" s="0"/>
      <c r="LY281" s="0"/>
      <c r="LZ281" s="0"/>
      <c r="MA281" s="0"/>
      <c r="MB281" s="0"/>
      <c r="MC281" s="0"/>
      <c r="MD281" s="0"/>
      <c r="ME281" s="0"/>
      <c r="MF281" s="0"/>
      <c r="MG281" s="0"/>
      <c r="MH281" s="0"/>
      <c r="MI281" s="0"/>
      <c r="MJ281" s="0"/>
      <c r="MK281" s="0"/>
      <c r="ML281" s="0"/>
      <c r="MM281" s="0"/>
      <c r="MN281" s="0"/>
      <c r="MO281" s="0"/>
      <c r="MP281" s="0"/>
      <c r="MQ281" s="0"/>
      <c r="MR281" s="0"/>
      <c r="MS281" s="0"/>
      <c r="MT281" s="0"/>
      <c r="MU281" s="0"/>
      <c r="MV281" s="0"/>
      <c r="MW281" s="0"/>
      <c r="MX281" s="0"/>
      <c r="MY281" s="0"/>
      <c r="MZ281" s="0"/>
      <c r="NA281" s="0"/>
      <c r="NB281" s="0"/>
      <c r="NC281" s="0"/>
      <c r="ND281" s="0"/>
      <c r="NE281" s="0"/>
      <c r="NF281" s="0"/>
      <c r="NG281" s="0"/>
      <c r="NH281" s="0"/>
      <c r="NI281" s="0"/>
      <c r="NJ281" s="0"/>
      <c r="NK281" s="0"/>
      <c r="NL281" s="0"/>
      <c r="NM281" s="0"/>
      <c r="NN281" s="0"/>
      <c r="NO281" s="0"/>
      <c r="NP281" s="0"/>
      <c r="NQ281" s="0"/>
      <c r="NR281" s="0"/>
      <c r="NS281" s="0"/>
      <c r="NT281" s="0"/>
      <c r="NU281" s="0"/>
      <c r="NV281" s="0"/>
      <c r="NW281" s="0"/>
      <c r="NX281" s="0"/>
      <c r="NY281" s="0"/>
      <c r="NZ281" s="0"/>
      <c r="OA281" s="0"/>
      <c r="OB281" s="0"/>
      <c r="OC281" s="0"/>
      <c r="OD281" s="0"/>
      <c r="OE281" s="0"/>
      <c r="OF281" s="0"/>
      <c r="OG281" s="0"/>
      <c r="OH281" s="0"/>
      <c r="OI281" s="0"/>
      <c r="OJ281" s="0"/>
      <c r="OK281" s="0"/>
      <c r="OL281" s="0"/>
      <c r="OM281" s="0"/>
      <c r="ON281" s="0"/>
      <c r="OO281" s="0"/>
      <c r="OP281" s="0"/>
      <c r="OQ281" s="0"/>
      <c r="OR281" s="0"/>
      <c r="OS281" s="0"/>
      <c r="OT281" s="0"/>
      <c r="OU281" s="0"/>
      <c r="OV281" s="0"/>
      <c r="OW281" s="0"/>
      <c r="OX281" s="0"/>
      <c r="OY281" s="0"/>
      <c r="OZ281" s="0"/>
      <c r="PA281" s="0"/>
      <c r="PB281" s="0"/>
      <c r="PC281" s="0"/>
      <c r="PD281" s="0"/>
      <c r="PE281" s="0"/>
      <c r="PF281" s="0"/>
      <c r="PG281" s="0"/>
      <c r="PH281" s="0"/>
      <c r="PI281" s="0"/>
      <c r="PJ281" s="0"/>
      <c r="PK281" s="0"/>
      <c r="PL281" s="0"/>
      <c r="PM281" s="0"/>
      <c r="PN281" s="0"/>
      <c r="PO281" s="0"/>
      <c r="PP281" s="0"/>
      <c r="PQ281" s="0"/>
      <c r="PR281" s="0"/>
      <c r="PS281" s="0"/>
      <c r="PT281" s="0"/>
      <c r="PU281" s="0"/>
      <c r="PV281" s="0"/>
      <c r="PW281" s="0"/>
      <c r="PX281" s="0"/>
      <c r="PY281" s="0"/>
      <c r="PZ281" s="0"/>
      <c r="QA281" s="0"/>
      <c r="QB281" s="0"/>
      <c r="QC281" s="0"/>
      <c r="QD281" s="0"/>
      <c r="QE281" s="0"/>
      <c r="QF281" s="0"/>
      <c r="QG281" s="0"/>
      <c r="QH281" s="0"/>
      <c r="QI281" s="0"/>
      <c r="QJ281" s="0"/>
      <c r="QK281" s="0"/>
      <c r="QL281" s="0"/>
      <c r="QM281" s="0"/>
      <c r="QN281" s="0"/>
      <c r="QO281" s="0"/>
      <c r="QP281" s="0"/>
      <c r="QQ281" s="0"/>
      <c r="QR281" s="0"/>
      <c r="QS281" s="0"/>
      <c r="QT281" s="0"/>
      <c r="QU281" s="0"/>
      <c r="QV281" s="0"/>
      <c r="QW281" s="0"/>
      <c r="QX281" s="0"/>
      <c r="QY281" s="0"/>
      <c r="QZ281" s="0"/>
      <c r="RA281" s="0"/>
      <c r="RB281" s="0"/>
      <c r="RC281" s="0"/>
      <c r="RD281" s="0"/>
      <c r="RE281" s="0"/>
      <c r="RF281" s="0"/>
      <c r="RG281" s="0"/>
      <c r="RH281" s="0"/>
      <c r="RI281" s="0"/>
      <c r="RJ281" s="0"/>
      <c r="RK281" s="0"/>
      <c r="RL281" s="0"/>
      <c r="RM281" s="0"/>
      <c r="RN281" s="0"/>
      <c r="RO281" s="0"/>
      <c r="RP281" s="0"/>
      <c r="RQ281" s="0"/>
      <c r="RR281" s="0"/>
      <c r="RS281" s="0"/>
      <c r="RT281" s="0"/>
      <c r="RU281" s="0"/>
      <c r="RV281" s="0"/>
      <c r="RW281" s="0"/>
      <c r="RX281" s="0"/>
      <c r="RY281" s="0"/>
      <c r="RZ281" s="0"/>
      <c r="SA281" s="0"/>
      <c r="SB281" s="0"/>
      <c r="SC281" s="0"/>
      <c r="SD281" s="0"/>
      <c r="SE281" s="0"/>
      <c r="SF281" s="0"/>
      <c r="SG281" s="0"/>
      <c r="SH281" s="0"/>
      <c r="SI281" s="0"/>
      <c r="SJ281" s="0"/>
      <c r="SK281" s="0"/>
      <c r="SL281" s="0"/>
      <c r="SM281" s="0"/>
      <c r="SN281" s="0"/>
      <c r="SO281" s="0"/>
      <c r="SP281" s="0"/>
      <c r="SQ281" s="0"/>
      <c r="SR281" s="0"/>
      <c r="SS281" s="0"/>
      <c r="ST281" s="0"/>
      <c r="SU281" s="0"/>
      <c r="SV281" s="0"/>
      <c r="SW281" s="0"/>
      <c r="SX281" s="0"/>
      <c r="SY281" s="0"/>
      <c r="SZ281" s="0"/>
      <c r="TA281" s="0"/>
      <c r="TB281" s="0"/>
      <c r="TC281" s="0"/>
      <c r="TD281" s="0"/>
      <c r="TE281" s="0"/>
      <c r="TF281" s="0"/>
      <c r="TG281" s="0"/>
      <c r="TH281" s="0"/>
      <c r="TI281" s="0"/>
      <c r="TJ281" s="0"/>
      <c r="TK281" s="0"/>
      <c r="TL281" s="0"/>
      <c r="TM281" s="0"/>
      <c r="TN281" s="0"/>
      <c r="TO281" s="0"/>
      <c r="TP281" s="0"/>
      <c r="TQ281" s="0"/>
      <c r="TR281" s="0"/>
      <c r="TS281" s="0"/>
      <c r="TT281" s="0"/>
      <c r="TU281" s="0"/>
      <c r="TV281" s="0"/>
      <c r="TW281" s="0"/>
      <c r="TX281" s="0"/>
      <c r="TY281" s="0"/>
      <c r="TZ281" s="0"/>
      <c r="UA281" s="0"/>
      <c r="UB281" s="0"/>
      <c r="UC281" s="0"/>
      <c r="UD281" s="0"/>
      <c r="UE281" s="0"/>
      <c r="UF281" s="0"/>
      <c r="UG281" s="0"/>
      <c r="UH281" s="0"/>
      <c r="UI281" s="0"/>
      <c r="UJ281" s="0"/>
      <c r="UK281" s="0"/>
      <c r="UL281" s="0"/>
      <c r="UM281" s="0"/>
      <c r="UN281" s="0"/>
      <c r="UO281" s="0"/>
      <c r="UP281" s="0"/>
      <c r="UQ281" s="0"/>
      <c r="UR281" s="0"/>
      <c r="US281" s="0"/>
      <c r="UT281" s="0"/>
      <c r="UU281" s="0"/>
      <c r="UV281" s="0"/>
      <c r="UW281" s="0"/>
      <c r="UX281" s="0"/>
      <c r="UY281" s="0"/>
      <c r="UZ281" s="0"/>
      <c r="VA281" s="0"/>
      <c r="VB281" s="0"/>
      <c r="VC281" s="0"/>
      <c r="VD281" s="0"/>
      <c r="VE281" s="0"/>
      <c r="VF281" s="0"/>
      <c r="VG281" s="0"/>
      <c r="VH281" s="0"/>
      <c r="VI281" s="0"/>
      <c r="VJ281" s="0"/>
      <c r="VK281" s="0"/>
      <c r="VL281" s="0"/>
      <c r="VM281" s="0"/>
      <c r="VN281" s="0"/>
      <c r="VO281" s="0"/>
      <c r="VP281" s="0"/>
      <c r="VQ281" s="0"/>
      <c r="VR281" s="0"/>
      <c r="VS281" s="0"/>
      <c r="VT281" s="0"/>
      <c r="VU281" s="0"/>
      <c r="VV281" s="0"/>
      <c r="VW281" s="0"/>
      <c r="VX281" s="0"/>
      <c r="VY281" s="0"/>
      <c r="VZ281" s="0"/>
      <c r="WA281" s="0"/>
      <c r="WB281" s="0"/>
      <c r="WC281" s="0"/>
      <c r="WD281" s="0"/>
      <c r="WE281" s="0"/>
      <c r="WF281" s="0"/>
      <c r="WG281" s="0"/>
      <c r="WH281" s="0"/>
      <c r="WI281" s="0"/>
      <c r="WJ281" s="0"/>
      <c r="WK281" s="0"/>
      <c r="WL281" s="0"/>
      <c r="WM281" s="0"/>
      <c r="WN281" s="0"/>
      <c r="WO281" s="0"/>
      <c r="WP281" s="0"/>
      <c r="WQ281" s="0"/>
      <c r="WR281" s="0"/>
      <c r="WS281" s="0"/>
      <c r="WT281" s="0"/>
      <c r="WU281" s="0"/>
      <c r="WV281" s="0"/>
      <c r="WW281" s="0"/>
      <c r="WX281" s="0"/>
      <c r="WY281" s="0"/>
      <c r="WZ281" s="0"/>
      <c r="XA281" s="0"/>
      <c r="XB281" s="0"/>
      <c r="XC281" s="0"/>
      <c r="XD281" s="0"/>
      <c r="XE281" s="0"/>
      <c r="XF281" s="0"/>
      <c r="XG281" s="0"/>
      <c r="XH281" s="0"/>
      <c r="XI281" s="0"/>
      <c r="XJ281" s="0"/>
      <c r="XK281" s="0"/>
      <c r="XL281" s="0"/>
      <c r="XM281" s="0"/>
      <c r="XN281" s="0"/>
      <c r="XO281" s="0"/>
      <c r="XP281" s="0"/>
      <c r="XQ281" s="0"/>
      <c r="XR281" s="0"/>
      <c r="XS281" s="0"/>
      <c r="XT281" s="0"/>
      <c r="XU281" s="0"/>
      <c r="XV281" s="0"/>
      <c r="XW281" s="0"/>
      <c r="XX281" s="0"/>
      <c r="XY281" s="0"/>
      <c r="XZ281" s="0"/>
      <c r="YA281" s="0"/>
      <c r="YB281" s="0"/>
      <c r="YC281" s="0"/>
      <c r="YD281" s="0"/>
      <c r="YE281" s="0"/>
      <c r="YF281" s="0"/>
      <c r="YG281" s="0"/>
      <c r="YH281" s="0"/>
      <c r="YI281" s="0"/>
      <c r="YJ281" s="0"/>
      <c r="YK281" s="0"/>
      <c r="YL281" s="0"/>
      <c r="YM281" s="0"/>
      <c r="YN281" s="0"/>
      <c r="YO281" s="0"/>
      <c r="YP281" s="0"/>
      <c r="YQ281" s="0"/>
      <c r="YR281" s="0"/>
      <c r="YS281" s="0"/>
      <c r="YT281" s="0"/>
      <c r="YU281" s="0"/>
      <c r="YV281" s="0"/>
      <c r="YW281" s="0"/>
      <c r="YX281" s="0"/>
      <c r="YY281" s="0"/>
      <c r="YZ281" s="0"/>
      <c r="ZA281" s="0"/>
      <c r="ZB281" s="0"/>
      <c r="ZC281" s="0"/>
      <c r="ZD281" s="0"/>
      <c r="ZE281" s="0"/>
      <c r="ZF281" s="0"/>
      <c r="ZG281" s="0"/>
      <c r="ZH281" s="0"/>
      <c r="ZI281" s="0"/>
      <c r="ZJ281" s="0"/>
      <c r="ZK281" s="0"/>
      <c r="ZL281" s="0"/>
      <c r="ZM281" s="0"/>
      <c r="ZN281" s="0"/>
      <c r="ZO281" s="0"/>
      <c r="ZP281" s="0"/>
      <c r="ZQ281" s="0"/>
      <c r="ZR281" s="0"/>
      <c r="ZS281" s="0"/>
      <c r="ZT281" s="0"/>
      <c r="ZU281" s="0"/>
      <c r="ZV281" s="0"/>
      <c r="ZW281" s="0"/>
      <c r="ZX281" s="0"/>
      <c r="ZY281" s="0"/>
      <c r="ZZ281" s="0"/>
      <c r="AAA281" s="0"/>
      <c r="AAB281" s="0"/>
      <c r="AAC281" s="0"/>
      <c r="AAD281" s="0"/>
      <c r="AAE281" s="0"/>
      <c r="AAF281" s="0"/>
      <c r="AAG281" s="0"/>
      <c r="AAH281" s="0"/>
      <c r="AAI281" s="0"/>
      <c r="AAJ281" s="0"/>
      <c r="AAK281" s="0"/>
      <c r="AAL281" s="0"/>
      <c r="AAM281" s="0"/>
      <c r="AAN281" s="0"/>
      <c r="AAO281" s="0"/>
      <c r="AAP281" s="0"/>
      <c r="AAQ281" s="0"/>
      <c r="AAR281" s="0"/>
      <c r="AAS281" s="0"/>
      <c r="AAT281" s="0"/>
      <c r="AAU281" s="0"/>
      <c r="AAV281" s="0"/>
      <c r="AAW281" s="0"/>
      <c r="AAX281" s="0"/>
      <c r="AAY281" s="0"/>
      <c r="AAZ281" s="0"/>
      <c r="ABA281" s="0"/>
      <c r="ABB281" s="0"/>
      <c r="ABC281" s="0"/>
      <c r="ABD281" s="0"/>
      <c r="ABE281" s="0"/>
      <c r="ABF281" s="0"/>
      <c r="ABG281" s="0"/>
      <c r="ABH281" s="0"/>
      <c r="ABI281" s="0"/>
      <c r="ABJ281" s="0"/>
      <c r="ABK281" s="0"/>
      <c r="ABL281" s="0"/>
      <c r="ABM281" s="0"/>
      <c r="ABN281" s="0"/>
      <c r="ABO281" s="0"/>
      <c r="ABP281" s="0"/>
      <c r="ABQ281" s="0"/>
      <c r="ABR281" s="0"/>
      <c r="ABS281" s="0"/>
      <c r="ABT281" s="0"/>
      <c r="ABU281" s="0"/>
      <c r="ABV281" s="0"/>
      <c r="ABW281" s="0"/>
      <c r="ABX281" s="0"/>
      <c r="ABY281" s="0"/>
      <c r="ABZ281" s="0"/>
      <c r="ACA281" s="0"/>
      <c r="ACB281" s="0"/>
      <c r="ACC281" s="0"/>
      <c r="ACD281" s="0"/>
      <c r="ACE281" s="0"/>
      <c r="ACF281" s="0"/>
      <c r="ACG281" s="0"/>
      <c r="ACH281" s="0"/>
      <c r="ACI281" s="0"/>
      <c r="ACJ281" s="0"/>
      <c r="ACK281" s="0"/>
      <c r="ACL281" s="0"/>
      <c r="ACM281" s="0"/>
      <c r="ACN281" s="0"/>
      <c r="ACO281" s="0"/>
      <c r="ACP281" s="0"/>
      <c r="ACQ281" s="0"/>
      <c r="ACR281" s="0"/>
      <c r="ACS281" s="0"/>
      <c r="ACT281" s="0"/>
      <c r="ACU281" s="0"/>
      <c r="ACV281" s="0"/>
      <c r="ACW281" s="0"/>
      <c r="ACX281" s="0"/>
      <c r="ACY281" s="0"/>
      <c r="ACZ281" s="0"/>
      <c r="ADA281" s="0"/>
      <c r="ADB281" s="0"/>
      <c r="ADC281" s="0"/>
      <c r="ADD281" s="0"/>
      <c r="ADE281" s="0"/>
      <c r="ADF281" s="0"/>
      <c r="ADG281" s="0"/>
      <c r="ADH281" s="0"/>
      <c r="ADI281" s="0"/>
      <c r="ADJ281" s="0"/>
      <c r="ADK281" s="0"/>
      <c r="ADL281" s="0"/>
      <c r="ADM281" s="0"/>
      <c r="ADN281" s="0"/>
      <c r="ADO281" s="0"/>
      <c r="ADP281" s="0"/>
      <c r="ADQ281" s="0"/>
      <c r="ADR281" s="0"/>
      <c r="ADS281" s="0"/>
      <c r="ADT281" s="0"/>
      <c r="ADU281" s="0"/>
      <c r="ADV281" s="0"/>
      <c r="ADW281" s="0"/>
      <c r="ADX281" s="0"/>
      <c r="ADY281" s="0"/>
      <c r="ADZ281" s="0"/>
      <c r="AEA281" s="0"/>
      <c r="AEB281" s="0"/>
      <c r="AEC281" s="0"/>
      <c r="AED281" s="0"/>
      <c r="AEE281" s="0"/>
      <c r="AEF281" s="0"/>
      <c r="AEG281" s="0"/>
      <c r="AEH281" s="0"/>
      <c r="AEI281" s="0"/>
      <c r="AEJ281" s="0"/>
      <c r="AEK281" s="0"/>
      <c r="AEL281" s="0"/>
      <c r="AEM281" s="0"/>
      <c r="AEN281" s="0"/>
      <c r="AEO281" s="0"/>
      <c r="AEP281" s="0"/>
      <c r="AEQ281" s="0"/>
      <c r="AER281" s="0"/>
      <c r="AES281" s="0"/>
      <c r="AET281" s="0"/>
      <c r="AEU281" s="0"/>
      <c r="AEV281" s="0"/>
      <c r="AEW281" s="0"/>
      <c r="AEX281" s="0"/>
      <c r="AEY281" s="0"/>
      <c r="AEZ281" s="0"/>
      <c r="AFA281" s="0"/>
      <c r="AFB281" s="0"/>
      <c r="AFC281" s="0"/>
      <c r="AFD281" s="0"/>
      <c r="AFE281" s="0"/>
      <c r="AFF281" s="0"/>
      <c r="AFG281" s="0"/>
      <c r="AFH281" s="0"/>
      <c r="AFI281" s="0"/>
      <c r="AFJ281" s="0"/>
      <c r="AFK281" s="0"/>
      <c r="AFL281" s="0"/>
      <c r="AFM281" s="0"/>
      <c r="AFN281" s="0"/>
      <c r="AFO281" s="0"/>
      <c r="AFP281" s="0"/>
      <c r="AFQ281" s="0"/>
      <c r="AFR281" s="0"/>
      <c r="AFS281" s="0"/>
      <c r="AFT281" s="0"/>
      <c r="AFU281" s="0"/>
      <c r="AFV281" s="0"/>
      <c r="AFW281" s="0"/>
      <c r="AFX281" s="0"/>
      <c r="AFY281" s="0"/>
      <c r="AFZ281" s="0"/>
      <c r="AGA281" s="0"/>
      <c r="AGB281" s="0"/>
      <c r="AGC281" s="0"/>
      <c r="AGD281" s="0"/>
      <c r="AGE281" s="0"/>
      <c r="AGF281" s="0"/>
      <c r="AGG281" s="0"/>
      <c r="AGH281" s="0"/>
      <c r="AGI281" s="0"/>
      <c r="AGJ281" s="0"/>
      <c r="AGK281" s="0"/>
      <c r="AGL281" s="0"/>
      <c r="AGM281" s="0"/>
      <c r="AGN281" s="0"/>
      <c r="AGO281" s="0"/>
      <c r="AGP281" s="0"/>
      <c r="AGQ281" s="0"/>
      <c r="AGR281" s="0"/>
      <c r="AGS281" s="0"/>
      <c r="AGT281" s="0"/>
      <c r="AGU281" s="0"/>
      <c r="AGV281" s="0"/>
      <c r="AGW281" s="0"/>
      <c r="AGX281" s="0"/>
      <c r="AGY281" s="0"/>
      <c r="AGZ281" s="0"/>
      <c r="AHA281" s="0"/>
      <c r="AHB281" s="0"/>
      <c r="AHC281" s="0"/>
      <c r="AHD281" s="0"/>
      <c r="AHE281" s="0"/>
      <c r="AHF281" s="0"/>
      <c r="AHG281" s="0"/>
      <c r="AHH281" s="0"/>
      <c r="AHI281" s="0"/>
      <c r="AHJ281" s="0"/>
      <c r="AHK281" s="0"/>
      <c r="AHL281" s="0"/>
      <c r="AHM281" s="0"/>
      <c r="AHN281" s="0"/>
      <c r="AHO281" s="0"/>
      <c r="AHP281" s="0"/>
      <c r="AHQ281" s="0"/>
      <c r="AHR281" s="0"/>
      <c r="AHS281" s="0"/>
      <c r="AHT281" s="0"/>
      <c r="AHU281" s="0"/>
      <c r="AHV281" s="0"/>
      <c r="AHW281" s="0"/>
      <c r="AHX281" s="0"/>
      <c r="AHY281" s="0"/>
      <c r="AHZ281" s="0"/>
      <c r="AIA281" s="0"/>
      <c r="AIB281" s="0"/>
      <c r="AIC281" s="0"/>
      <c r="AID281" s="0"/>
      <c r="AIE281" s="0"/>
      <c r="AIF281" s="0"/>
      <c r="AIG281" s="0"/>
      <c r="AIH281" s="0"/>
      <c r="AII281" s="0"/>
      <c r="AIJ281" s="0"/>
      <c r="AIK281" s="0"/>
      <c r="AIL281" s="0"/>
      <c r="AIM281" s="0"/>
      <c r="AIN281" s="0"/>
      <c r="AIO281" s="0"/>
      <c r="AIP281" s="0"/>
      <c r="AIQ281" s="0"/>
      <c r="AIR281" s="0"/>
      <c r="AIS281" s="0"/>
      <c r="AIT281" s="0"/>
      <c r="AIU281" s="0"/>
      <c r="AIV281" s="0"/>
      <c r="AIW281" s="0"/>
      <c r="AIX281" s="0"/>
      <c r="AIY281" s="0"/>
      <c r="AIZ281" s="0"/>
      <c r="AJA281" s="0"/>
      <c r="AJB281" s="0"/>
      <c r="AJC281" s="0"/>
      <c r="AJD281" s="0"/>
      <c r="AJE281" s="0"/>
      <c r="AJF281" s="0"/>
      <c r="AJG281" s="0"/>
      <c r="AJH281" s="0"/>
      <c r="AJI281" s="0"/>
      <c r="AJJ281" s="0"/>
      <c r="AJK281" s="0"/>
      <c r="AJL281" s="0"/>
      <c r="AJM281" s="0"/>
      <c r="AJN281" s="0"/>
      <c r="AJO281" s="0"/>
      <c r="AJP281" s="0"/>
      <c r="AJQ281" s="0"/>
      <c r="AJR281" s="0"/>
      <c r="AJS281" s="0"/>
      <c r="AJT281" s="0"/>
      <c r="AJU281" s="0"/>
      <c r="AJV281" s="0"/>
      <c r="AJW281" s="0"/>
      <c r="AJX281" s="0"/>
      <c r="AJY281" s="0"/>
      <c r="AJZ281" s="0"/>
      <c r="AKA281" s="0"/>
      <c r="AKB281" s="0"/>
      <c r="AKC281" s="0"/>
      <c r="AKD281" s="0"/>
      <c r="AKE281" s="0"/>
      <c r="AKF281" s="0"/>
      <c r="AKG281" s="0"/>
      <c r="AKH281" s="0"/>
      <c r="AKI281" s="0"/>
      <c r="AKJ281" s="0"/>
      <c r="AKK281" s="0"/>
      <c r="AKL281" s="0"/>
      <c r="AKM281" s="0"/>
      <c r="AKN281" s="0"/>
      <c r="AKO281" s="0"/>
      <c r="AKP281" s="0"/>
      <c r="AKQ281" s="0"/>
      <c r="AKR281" s="0"/>
      <c r="AKS281" s="0"/>
      <c r="AKT281" s="0"/>
      <c r="AKU281" s="0"/>
      <c r="AKV281" s="0"/>
      <c r="AKW281" s="0"/>
      <c r="AKX281" s="0"/>
      <c r="AKY281" s="0"/>
      <c r="AKZ281" s="0"/>
      <c r="ALA281" s="0"/>
      <c r="ALB281" s="0"/>
      <c r="ALC281" s="0"/>
      <c r="ALD281" s="0"/>
      <c r="ALE281" s="0"/>
      <c r="ALF281" s="0"/>
      <c r="ALG281" s="0"/>
      <c r="ALH281" s="0"/>
      <c r="ALI281" s="0"/>
      <c r="ALJ281" s="0"/>
      <c r="ALK281" s="0"/>
      <c r="ALL281" s="0"/>
      <c r="ALM281" s="0"/>
      <c r="ALN281" s="0"/>
      <c r="ALO281" s="0"/>
      <c r="ALP281" s="0"/>
      <c r="ALQ281" s="0"/>
      <c r="ALR281" s="0"/>
      <c r="ALS281" s="0"/>
      <c r="ALT281" s="0"/>
      <c r="ALU281" s="0"/>
      <c r="ALV281" s="0"/>
      <c r="ALW281" s="0"/>
      <c r="ALX281" s="0"/>
      <c r="ALY281" s="0"/>
      <c r="ALZ281" s="0"/>
      <c r="AMA281" s="0"/>
      <c r="AMB281" s="0"/>
      <c r="AMC281" s="0"/>
      <c r="AMD281" s="0"/>
      <c r="AME281" s="0"/>
      <c r="AMF281" s="0"/>
      <c r="AMG281" s="0"/>
      <c r="AMH281" s="0"/>
      <c r="AMI281" s="0"/>
      <c r="AMJ281" s="0"/>
    </row>
    <row r="282" s="258" customFormat="true" ht="15" hidden="true" customHeight="true" outlineLevel="1" collapsed="false">
      <c r="B282" s="289"/>
      <c r="C282" s="210"/>
      <c r="D282" s="242"/>
      <c r="E282" s="247"/>
      <c r="F282" s="247"/>
      <c r="G282" s="247"/>
      <c r="H282" s="247"/>
      <c r="I282" s="247"/>
      <c r="J282" s="247"/>
      <c r="K282" s="247"/>
      <c r="L282" s="247"/>
      <c r="M282" s="247"/>
      <c r="N282" s="249"/>
      <c r="O282" s="255"/>
      <c r="P282" s="255"/>
      <c r="Q282" s="255"/>
      <c r="R282" s="255"/>
      <c r="S282" s="255"/>
      <c r="T282" s="255"/>
      <c r="U282" s="255"/>
      <c r="V282" s="255"/>
      <c r="W282" s="255"/>
      <c r="X282" s="257"/>
      <c r="Y282" s="241"/>
      <c r="Z282" s="255"/>
      <c r="AA282" s="255"/>
      <c r="AB282" s="255"/>
      <c r="AC282" s="255"/>
      <c r="AD282" s="255"/>
      <c r="AE282" s="255"/>
      <c r="AF282" s="255"/>
      <c r="AG282" s="255"/>
      <c r="AH282" s="255"/>
      <c r="AI282" s="7"/>
      <c r="AJ282" s="7"/>
      <c r="AK282" s="185"/>
      <c r="AL282" s="185"/>
      <c r="AM282" s="185"/>
      <c r="AN282" s="185"/>
      <c r="AO282" s="185"/>
      <c r="AP282" s="185"/>
      <c r="AQ282" s="185"/>
      <c r="AR282" s="185"/>
      <c r="AS282" s="7"/>
      <c r="AT282" s="7"/>
      <c r="AU282" s="185"/>
      <c r="AV282" s="185"/>
      <c r="AW282" s="185"/>
      <c r="AX282" s="185"/>
      <c r="AY282" s="185"/>
      <c r="AZ282" s="185"/>
      <c r="BA282" s="185"/>
      <c r="BB282" s="185"/>
      <c r="BC282" s="185"/>
      <c r="BD282" s="185"/>
      <c r="BE282" s="185"/>
      <c r="BF282" s="185"/>
      <c r="BG282" s="185"/>
      <c r="BH282" s="185"/>
      <c r="BI282" s="185"/>
      <c r="BJ282" s="185"/>
      <c r="BK282" s="185"/>
      <c r="BL282" s="185"/>
      <c r="BM282" s="185"/>
      <c r="BN282" s="185"/>
      <c r="BO282" s="185"/>
      <c r="BP282" s="185"/>
      <c r="BQ282" s="185"/>
      <c r="BR282" s="185"/>
      <c r="BS282" s="185"/>
      <c r="BT282" s="185"/>
      <c r="BU282" s="185"/>
      <c r="BV282" s="185"/>
    </row>
    <row r="283" customFormat="false" ht="15" hidden="true" customHeight="true" outlineLevel="1" collapsed="false">
      <c r="A283" s="0"/>
      <c r="B283" s="275"/>
      <c r="C283" s="66"/>
      <c r="D283" s="241"/>
      <c r="E283" s="66"/>
      <c r="F283" s="66"/>
      <c r="G283" s="66"/>
      <c r="H283" s="66"/>
      <c r="I283" s="66"/>
      <c r="J283" s="66"/>
      <c r="K283" s="66"/>
      <c r="L283" s="66"/>
      <c r="M283" s="66"/>
      <c r="N283" s="235"/>
      <c r="O283" s="66"/>
      <c r="P283" s="66"/>
      <c r="Q283" s="66"/>
      <c r="R283" s="66"/>
      <c r="S283" s="66"/>
      <c r="T283" s="66"/>
      <c r="U283" s="66"/>
      <c r="V283" s="66"/>
      <c r="W283" s="66"/>
      <c r="X283" s="235"/>
      <c r="Y283" s="241"/>
      <c r="Z283" s="66"/>
      <c r="AA283" s="66"/>
      <c r="AB283" s="66"/>
      <c r="AC283" s="66"/>
      <c r="AD283" s="66"/>
      <c r="AE283" s="66"/>
      <c r="AF283" s="66"/>
      <c r="AG283" s="66"/>
      <c r="AH283" s="66"/>
      <c r="AI283" s="7"/>
      <c r="AJ283" s="7"/>
      <c r="AK283" s="0"/>
      <c r="AL283" s="0"/>
      <c r="AM283" s="0"/>
      <c r="AN283" s="0"/>
      <c r="AO283" s="0"/>
      <c r="AP283" s="0"/>
      <c r="AQ283" s="0"/>
      <c r="AR283" s="0"/>
      <c r="AS283" s="7"/>
      <c r="AT283" s="7"/>
      <c r="AU283" s="0"/>
      <c r="AV283" s="0"/>
      <c r="AW283" s="0"/>
      <c r="AX283" s="0"/>
      <c r="AY283" s="0"/>
      <c r="AZ283" s="0"/>
      <c r="BA283" s="0"/>
      <c r="BB283" s="0"/>
      <c r="BC283" s="0"/>
      <c r="BD283" s="0"/>
      <c r="BE283" s="0"/>
      <c r="BF283" s="0"/>
      <c r="BG283" s="0"/>
      <c r="BH283" s="0"/>
      <c r="BI283" s="0"/>
      <c r="BJ283" s="0"/>
      <c r="BK283" s="0"/>
      <c r="BL283" s="0"/>
      <c r="BM283" s="0"/>
      <c r="BN283" s="0"/>
      <c r="BO283" s="0"/>
      <c r="BP283" s="0"/>
      <c r="BQ283" s="0"/>
      <c r="BR283" s="0"/>
      <c r="BS283" s="0"/>
      <c r="BT283" s="0"/>
      <c r="BU283" s="0"/>
      <c r="BV283" s="0"/>
      <c r="BW283" s="0"/>
      <c r="BX283" s="0"/>
      <c r="BY283" s="0"/>
      <c r="BZ283" s="0"/>
      <c r="CA283" s="0"/>
      <c r="CB283" s="0"/>
      <c r="CC283" s="0"/>
      <c r="CD283" s="0"/>
      <c r="CE283" s="0"/>
      <c r="CF283" s="0"/>
      <c r="CG283" s="0"/>
      <c r="CH283" s="0"/>
      <c r="CI283" s="0"/>
      <c r="CJ283" s="0"/>
      <c r="CK283" s="0"/>
      <c r="CL283" s="0"/>
      <c r="CM283" s="0"/>
      <c r="CN283" s="0"/>
      <c r="CO283" s="0"/>
      <c r="CP283" s="0"/>
      <c r="CQ283" s="0"/>
      <c r="CR283" s="0"/>
      <c r="CS283" s="0"/>
      <c r="CT283" s="0"/>
      <c r="CU283" s="0"/>
      <c r="CV283" s="0"/>
      <c r="CW283" s="0"/>
      <c r="CX283" s="0"/>
      <c r="CY283" s="0"/>
      <c r="CZ283" s="0"/>
      <c r="DA283" s="0"/>
      <c r="DB283" s="0"/>
      <c r="DC283" s="0"/>
      <c r="DD283" s="0"/>
      <c r="DE283" s="0"/>
      <c r="DF283" s="0"/>
      <c r="DG283" s="0"/>
      <c r="DH283" s="0"/>
      <c r="DI283" s="0"/>
      <c r="DJ283" s="0"/>
      <c r="DK283" s="0"/>
      <c r="DL283" s="0"/>
      <c r="DM283" s="0"/>
      <c r="DN283" s="0"/>
      <c r="DO283" s="0"/>
      <c r="DP283" s="0"/>
      <c r="DQ283" s="0"/>
      <c r="DR283" s="0"/>
      <c r="DS283" s="0"/>
      <c r="DT283" s="0"/>
      <c r="DU283" s="0"/>
      <c r="DV283" s="0"/>
      <c r="DW283" s="0"/>
      <c r="DX283" s="0"/>
      <c r="DY283" s="0"/>
      <c r="DZ283" s="0"/>
      <c r="EA283" s="0"/>
      <c r="EB283" s="0"/>
      <c r="EC283" s="0"/>
      <c r="ED283" s="0"/>
      <c r="EE283" s="0"/>
      <c r="EF283" s="0"/>
      <c r="EG283" s="0"/>
      <c r="EH283" s="0"/>
      <c r="EI283" s="0"/>
      <c r="EJ283" s="0"/>
      <c r="EK283" s="0"/>
      <c r="EL283" s="0"/>
      <c r="EM283" s="0"/>
      <c r="EN283" s="0"/>
      <c r="EO283" s="0"/>
      <c r="EP283" s="0"/>
      <c r="EQ283" s="0"/>
      <c r="ER283" s="0"/>
      <c r="ES283" s="0"/>
      <c r="ET283" s="0"/>
      <c r="EU283" s="0"/>
      <c r="EV283" s="0"/>
      <c r="EW283" s="0"/>
      <c r="EX283" s="0"/>
      <c r="EY283" s="0"/>
      <c r="EZ283" s="0"/>
      <c r="FA283" s="0"/>
      <c r="FB283" s="0"/>
      <c r="FC283" s="0"/>
      <c r="FD283" s="0"/>
      <c r="FE283" s="0"/>
      <c r="FF283" s="0"/>
      <c r="FG283" s="0"/>
      <c r="FH283" s="0"/>
      <c r="FI283" s="0"/>
      <c r="FJ283" s="0"/>
      <c r="FK283" s="0"/>
      <c r="FL283" s="0"/>
      <c r="FM283" s="0"/>
      <c r="FN283" s="0"/>
      <c r="FO283" s="0"/>
      <c r="FP283" s="0"/>
      <c r="FQ283" s="0"/>
      <c r="FR283" s="0"/>
      <c r="FS283" s="0"/>
      <c r="FT283" s="0"/>
      <c r="FU283" s="0"/>
      <c r="FV283" s="0"/>
      <c r="FW283" s="0"/>
      <c r="FX283" s="0"/>
      <c r="FY283" s="0"/>
      <c r="FZ283" s="0"/>
      <c r="GA283" s="0"/>
      <c r="GB283" s="0"/>
      <c r="GC283" s="0"/>
      <c r="GD283" s="0"/>
      <c r="GE283" s="0"/>
      <c r="GF283" s="0"/>
      <c r="GG283" s="0"/>
      <c r="GH283" s="0"/>
      <c r="GI283" s="0"/>
      <c r="GJ283" s="0"/>
      <c r="GK283" s="0"/>
      <c r="GL283" s="0"/>
      <c r="GM283" s="0"/>
      <c r="GN283" s="0"/>
      <c r="GO283" s="0"/>
      <c r="GP283" s="0"/>
      <c r="GQ283" s="0"/>
      <c r="GR283" s="0"/>
      <c r="GS283" s="0"/>
      <c r="GT283" s="0"/>
      <c r="GU283" s="0"/>
      <c r="GV283" s="0"/>
      <c r="GW283" s="0"/>
      <c r="GX283" s="0"/>
      <c r="GY283" s="0"/>
      <c r="GZ283" s="0"/>
      <c r="HA283" s="0"/>
      <c r="HB283" s="0"/>
      <c r="HC283" s="0"/>
      <c r="HD283" s="0"/>
      <c r="HE283" s="0"/>
      <c r="HF283" s="0"/>
      <c r="HG283" s="0"/>
      <c r="HH283" s="0"/>
      <c r="HI283" s="0"/>
      <c r="HJ283" s="0"/>
      <c r="HK283" s="0"/>
      <c r="HL283" s="0"/>
      <c r="HM283" s="0"/>
      <c r="HN283" s="0"/>
      <c r="HO283" s="0"/>
      <c r="HP283" s="0"/>
      <c r="HQ283" s="0"/>
      <c r="HR283" s="0"/>
      <c r="HS283" s="0"/>
      <c r="HT283" s="0"/>
      <c r="HU283" s="0"/>
      <c r="HV283" s="0"/>
      <c r="HW283" s="0"/>
      <c r="HX283" s="0"/>
      <c r="HY283" s="0"/>
      <c r="HZ283" s="0"/>
      <c r="IA283" s="0"/>
      <c r="IB283" s="0"/>
      <c r="IC283" s="0"/>
      <c r="ID283" s="0"/>
      <c r="IE283" s="0"/>
      <c r="IF283" s="0"/>
      <c r="IG283" s="0"/>
      <c r="IH283" s="0"/>
      <c r="II283" s="0"/>
      <c r="IJ283" s="0"/>
      <c r="IK283" s="0"/>
      <c r="IL283" s="0"/>
      <c r="IM283" s="0"/>
      <c r="IN283" s="0"/>
      <c r="IO283" s="0"/>
      <c r="IP283" s="0"/>
      <c r="IQ283" s="0"/>
      <c r="IR283" s="0"/>
      <c r="IS283" s="0"/>
      <c r="IT283" s="0"/>
      <c r="IU283" s="0"/>
      <c r="IV283" s="0"/>
      <c r="IW283" s="0"/>
      <c r="IX283" s="0"/>
      <c r="IY283" s="0"/>
      <c r="IZ283" s="0"/>
      <c r="JA283" s="0"/>
      <c r="JB283" s="0"/>
      <c r="JC283" s="0"/>
      <c r="JD283" s="0"/>
      <c r="JE283" s="0"/>
      <c r="JF283" s="0"/>
      <c r="JG283" s="0"/>
      <c r="JH283" s="0"/>
      <c r="JI283" s="0"/>
      <c r="JJ283" s="0"/>
      <c r="JK283" s="0"/>
      <c r="JL283" s="0"/>
      <c r="JM283" s="0"/>
      <c r="JN283" s="0"/>
      <c r="JO283" s="0"/>
      <c r="JP283" s="0"/>
      <c r="JQ283" s="0"/>
      <c r="JR283" s="0"/>
      <c r="JS283" s="0"/>
      <c r="JT283" s="0"/>
      <c r="JU283" s="0"/>
      <c r="JV283" s="0"/>
      <c r="JW283" s="0"/>
      <c r="JX283" s="0"/>
      <c r="JY283" s="0"/>
      <c r="JZ283" s="0"/>
      <c r="KA283" s="0"/>
      <c r="KB283" s="0"/>
      <c r="KC283" s="0"/>
      <c r="KD283" s="0"/>
      <c r="KE283" s="0"/>
      <c r="KF283" s="0"/>
      <c r="KG283" s="0"/>
      <c r="KH283" s="0"/>
      <c r="KI283" s="0"/>
      <c r="KJ283" s="0"/>
      <c r="KK283" s="0"/>
      <c r="KL283" s="0"/>
      <c r="KM283" s="0"/>
      <c r="KN283" s="0"/>
      <c r="KO283" s="0"/>
      <c r="KP283" s="0"/>
      <c r="KQ283" s="0"/>
      <c r="KR283" s="0"/>
      <c r="KS283" s="0"/>
      <c r="KT283" s="0"/>
      <c r="KU283" s="0"/>
      <c r="KV283" s="0"/>
      <c r="KW283" s="0"/>
      <c r="KX283" s="0"/>
      <c r="KY283" s="0"/>
      <c r="KZ283" s="0"/>
      <c r="LA283" s="0"/>
      <c r="LB283" s="0"/>
      <c r="LC283" s="0"/>
      <c r="LD283" s="0"/>
      <c r="LE283" s="0"/>
      <c r="LF283" s="0"/>
      <c r="LG283" s="0"/>
      <c r="LH283" s="0"/>
      <c r="LI283" s="0"/>
      <c r="LJ283" s="0"/>
      <c r="LK283" s="0"/>
      <c r="LL283" s="0"/>
      <c r="LM283" s="0"/>
      <c r="LN283" s="0"/>
      <c r="LO283" s="0"/>
      <c r="LP283" s="0"/>
      <c r="LQ283" s="0"/>
      <c r="LR283" s="0"/>
      <c r="LS283" s="0"/>
      <c r="LT283" s="0"/>
      <c r="LU283" s="0"/>
      <c r="LV283" s="0"/>
      <c r="LW283" s="0"/>
      <c r="LX283" s="0"/>
      <c r="LY283" s="0"/>
      <c r="LZ283" s="0"/>
      <c r="MA283" s="0"/>
      <c r="MB283" s="0"/>
      <c r="MC283" s="0"/>
      <c r="MD283" s="0"/>
      <c r="ME283" s="0"/>
      <c r="MF283" s="0"/>
      <c r="MG283" s="0"/>
      <c r="MH283" s="0"/>
      <c r="MI283" s="0"/>
      <c r="MJ283" s="0"/>
      <c r="MK283" s="0"/>
      <c r="ML283" s="0"/>
      <c r="MM283" s="0"/>
      <c r="MN283" s="0"/>
      <c r="MO283" s="0"/>
      <c r="MP283" s="0"/>
      <c r="MQ283" s="0"/>
      <c r="MR283" s="0"/>
      <c r="MS283" s="0"/>
      <c r="MT283" s="0"/>
      <c r="MU283" s="0"/>
      <c r="MV283" s="0"/>
      <c r="MW283" s="0"/>
      <c r="MX283" s="0"/>
      <c r="MY283" s="0"/>
      <c r="MZ283" s="0"/>
      <c r="NA283" s="0"/>
      <c r="NB283" s="0"/>
      <c r="NC283" s="0"/>
      <c r="ND283" s="0"/>
      <c r="NE283" s="0"/>
      <c r="NF283" s="0"/>
      <c r="NG283" s="0"/>
      <c r="NH283" s="0"/>
      <c r="NI283" s="0"/>
      <c r="NJ283" s="0"/>
      <c r="NK283" s="0"/>
      <c r="NL283" s="0"/>
      <c r="NM283" s="0"/>
      <c r="NN283" s="0"/>
      <c r="NO283" s="0"/>
      <c r="NP283" s="0"/>
      <c r="NQ283" s="0"/>
      <c r="NR283" s="0"/>
      <c r="NS283" s="0"/>
      <c r="NT283" s="0"/>
      <c r="NU283" s="0"/>
      <c r="NV283" s="0"/>
      <c r="NW283" s="0"/>
      <c r="NX283" s="0"/>
      <c r="NY283" s="0"/>
      <c r="NZ283" s="0"/>
      <c r="OA283" s="0"/>
      <c r="OB283" s="0"/>
      <c r="OC283" s="0"/>
      <c r="OD283" s="0"/>
      <c r="OE283" s="0"/>
      <c r="OF283" s="0"/>
      <c r="OG283" s="0"/>
      <c r="OH283" s="0"/>
      <c r="OI283" s="0"/>
      <c r="OJ283" s="0"/>
      <c r="OK283" s="0"/>
      <c r="OL283" s="0"/>
      <c r="OM283" s="0"/>
      <c r="ON283" s="0"/>
      <c r="OO283" s="0"/>
      <c r="OP283" s="0"/>
      <c r="OQ283" s="0"/>
      <c r="OR283" s="0"/>
      <c r="OS283" s="0"/>
      <c r="OT283" s="0"/>
      <c r="OU283" s="0"/>
      <c r="OV283" s="0"/>
      <c r="OW283" s="0"/>
      <c r="OX283" s="0"/>
      <c r="OY283" s="0"/>
      <c r="OZ283" s="0"/>
      <c r="PA283" s="0"/>
      <c r="PB283" s="0"/>
      <c r="PC283" s="0"/>
      <c r="PD283" s="0"/>
      <c r="PE283" s="0"/>
      <c r="PF283" s="0"/>
      <c r="PG283" s="0"/>
      <c r="PH283" s="0"/>
      <c r="PI283" s="0"/>
      <c r="PJ283" s="0"/>
      <c r="PK283" s="0"/>
      <c r="PL283" s="0"/>
      <c r="PM283" s="0"/>
      <c r="PN283" s="0"/>
      <c r="PO283" s="0"/>
      <c r="PP283" s="0"/>
      <c r="PQ283" s="0"/>
      <c r="PR283" s="0"/>
      <c r="PS283" s="0"/>
      <c r="PT283" s="0"/>
      <c r="PU283" s="0"/>
      <c r="PV283" s="0"/>
      <c r="PW283" s="0"/>
      <c r="PX283" s="0"/>
      <c r="PY283" s="0"/>
      <c r="PZ283" s="0"/>
      <c r="QA283" s="0"/>
      <c r="QB283" s="0"/>
      <c r="QC283" s="0"/>
      <c r="QD283" s="0"/>
      <c r="QE283" s="0"/>
      <c r="QF283" s="0"/>
      <c r="QG283" s="0"/>
      <c r="QH283" s="0"/>
      <c r="QI283" s="0"/>
      <c r="QJ283" s="0"/>
      <c r="QK283" s="0"/>
      <c r="QL283" s="0"/>
      <c r="QM283" s="0"/>
      <c r="QN283" s="0"/>
      <c r="QO283" s="0"/>
      <c r="QP283" s="0"/>
      <c r="QQ283" s="0"/>
      <c r="QR283" s="0"/>
      <c r="QS283" s="0"/>
      <c r="QT283" s="0"/>
      <c r="QU283" s="0"/>
      <c r="QV283" s="0"/>
      <c r="QW283" s="0"/>
      <c r="QX283" s="0"/>
      <c r="QY283" s="0"/>
      <c r="QZ283" s="0"/>
      <c r="RA283" s="0"/>
      <c r="RB283" s="0"/>
      <c r="RC283" s="0"/>
      <c r="RD283" s="0"/>
      <c r="RE283" s="0"/>
      <c r="RF283" s="0"/>
      <c r="RG283" s="0"/>
      <c r="RH283" s="0"/>
      <c r="RI283" s="0"/>
      <c r="RJ283" s="0"/>
      <c r="RK283" s="0"/>
      <c r="RL283" s="0"/>
      <c r="RM283" s="0"/>
      <c r="RN283" s="0"/>
      <c r="RO283" s="0"/>
      <c r="RP283" s="0"/>
      <c r="RQ283" s="0"/>
      <c r="RR283" s="0"/>
      <c r="RS283" s="0"/>
      <c r="RT283" s="0"/>
      <c r="RU283" s="0"/>
      <c r="RV283" s="0"/>
      <c r="RW283" s="0"/>
      <c r="RX283" s="0"/>
      <c r="RY283" s="0"/>
      <c r="RZ283" s="0"/>
      <c r="SA283" s="0"/>
      <c r="SB283" s="0"/>
      <c r="SC283" s="0"/>
      <c r="SD283" s="0"/>
      <c r="SE283" s="0"/>
      <c r="SF283" s="0"/>
      <c r="SG283" s="0"/>
      <c r="SH283" s="0"/>
      <c r="SI283" s="0"/>
      <c r="SJ283" s="0"/>
      <c r="SK283" s="0"/>
      <c r="SL283" s="0"/>
      <c r="SM283" s="0"/>
      <c r="SN283" s="0"/>
      <c r="SO283" s="0"/>
      <c r="SP283" s="0"/>
      <c r="SQ283" s="0"/>
      <c r="SR283" s="0"/>
      <c r="SS283" s="0"/>
      <c r="ST283" s="0"/>
      <c r="SU283" s="0"/>
      <c r="SV283" s="0"/>
      <c r="SW283" s="0"/>
      <c r="SX283" s="0"/>
      <c r="SY283" s="0"/>
      <c r="SZ283" s="0"/>
      <c r="TA283" s="0"/>
      <c r="TB283" s="0"/>
      <c r="TC283" s="0"/>
      <c r="TD283" s="0"/>
      <c r="TE283" s="0"/>
      <c r="TF283" s="0"/>
      <c r="TG283" s="0"/>
      <c r="TH283" s="0"/>
      <c r="TI283" s="0"/>
      <c r="TJ283" s="0"/>
      <c r="TK283" s="0"/>
      <c r="TL283" s="0"/>
      <c r="TM283" s="0"/>
      <c r="TN283" s="0"/>
      <c r="TO283" s="0"/>
      <c r="TP283" s="0"/>
      <c r="TQ283" s="0"/>
      <c r="TR283" s="0"/>
      <c r="TS283" s="0"/>
      <c r="TT283" s="0"/>
      <c r="TU283" s="0"/>
      <c r="TV283" s="0"/>
      <c r="TW283" s="0"/>
      <c r="TX283" s="0"/>
      <c r="TY283" s="0"/>
      <c r="TZ283" s="0"/>
      <c r="UA283" s="0"/>
      <c r="UB283" s="0"/>
      <c r="UC283" s="0"/>
      <c r="UD283" s="0"/>
      <c r="UE283" s="0"/>
      <c r="UF283" s="0"/>
      <c r="UG283" s="0"/>
      <c r="UH283" s="0"/>
      <c r="UI283" s="0"/>
      <c r="UJ283" s="0"/>
      <c r="UK283" s="0"/>
      <c r="UL283" s="0"/>
      <c r="UM283" s="0"/>
      <c r="UN283" s="0"/>
      <c r="UO283" s="0"/>
      <c r="UP283" s="0"/>
      <c r="UQ283" s="0"/>
      <c r="UR283" s="0"/>
      <c r="US283" s="0"/>
      <c r="UT283" s="0"/>
      <c r="UU283" s="0"/>
      <c r="UV283" s="0"/>
      <c r="UW283" s="0"/>
      <c r="UX283" s="0"/>
      <c r="UY283" s="0"/>
      <c r="UZ283" s="0"/>
      <c r="VA283" s="0"/>
      <c r="VB283" s="0"/>
      <c r="VC283" s="0"/>
      <c r="VD283" s="0"/>
      <c r="VE283" s="0"/>
      <c r="VF283" s="0"/>
      <c r="VG283" s="0"/>
      <c r="VH283" s="0"/>
      <c r="VI283" s="0"/>
      <c r="VJ283" s="0"/>
      <c r="VK283" s="0"/>
      <c r="VL283" s="0"/>
      <c r="VM283" s="0"/>
      <c r="VN283" s="0"/>
      <c r="VO283" s="0"/>
      <c r="VP283" s="0"/>
      <c r="VQ283" s="0"/>
      <c r="VR283" s="0"/>
      <c r="VS283" s="0"/>
      <c r="VT283" s="0"/>
      <c r="VU283" s="0"/>
      <c r="VV283" s="0"/>
      <c r="VW283" s="0"/>
      <c r="VX283" s="0"/>
      <c r="VY283" s="0"/>
      <c r="VZ283" s="0"/>
      <c r="WA283" s="0"/>
      <c r="WB283" s="0"/>
      <c r="WC283" s="0"/>
      <c r="WD283" s="0"/>
      <c r="WE283" s="0"/>
      <c r="WF283" s="0"/>
      <c r="WG283" s="0"/>
      <c r="WH283" s="0"/>
      <c r="WI283" s="0"/>
      <c r="WJ283" s="0"/>
      <c r="WK283" s="0"/>
      <c r="WL283" s="0"/>
      <c r="WM283" s="0"/>
      <c r="WN283" s="0"/>
      <c r="WO283" s="0"/>
      <c r="WP283" s="0"/>
      <c r="WQ283" s="0"/>
      <c r="WR283" s="0"/>
      <c r="WS283" s="0"/>
      <c r="WT283" s="0"/>
      <c r="WU283" s="0"/>
      <c r="WV283" s="0"/>
      <c r="WW283" s="0"/>
      <c r="WX283" s="0"/>
      <c r="WY283" s="0"/>
      <c r="WZ283" s="0"/>
      <c r="XA283" s="0"/>
      <c r="XB283" s="0"/>
      <c r="XC283" s="0"/>
      <c r="XD283" s="0"/>
      <c r="XE283" s="0"/>
      <c r="XF283" s="0"/>
      <c r="XG283" s="0"/>
      <c r="XH283" s="0"/>
      <c r="XI283" s="0"/>
      <c r="XJ283" s="0"/>
      <c r="XK283" s="0"/>
      <c r="XL283" s="0"/>
      <c r="XM283" s="0"/>
      <c r="XN283" s="0"/>
      <c r="XO283" s="0"/>
      <c r="XP283" s="0"/>
      <c r="XQ283" s="0"/>
      <c r="XR283" s="0"/>
      <c r="XS283" s="0"/>
      <c r="XT283" s="0"/>
      <c r="XU283" s="0"/>
      <c r="XV283" s="0"/>
      <c r="XW283" s="0"/>
      <c r="XX283" s="0"/>
      <c r="XY283" s="0"/>
      <c r="XZ283" s="0"/>
      <c r="YA283" s="0"/>
      <c r="YB283" s="0"/>
      <c r="YC283" s="0"/>
      <c r="YD283" s="0"/>
      <c r="YE283" s="0"/>
      <c r="YF283" s="0"/>
      <c r="YG283" s="0"/>
      <c r="YH283" s="0"/>
      <c r="YI283" s="0"/>
      <c r="YJ283" s="0"/>
      <c r="YK283" s="0"/>
      <c r="YL283" s="0"/>
      <c r="YM283" s="0"/>
      <c r="YN283" s="0"/>
      <c r="YO283" s="0"/>
      <c r="YP283" s="0"/>
      <c r="YQ283" s="0"/>
      <c r="YR283" s="0"/>
      <c r="YS283" s="0"/>
      <c r="YT283" s="0"/>
      <c r="YU283" s="0"/>
      <c r="YV283" s="0"/>
      <c r="YW283" s="0"/>
      <c r="YX283" s="0"/>
      <c r="YY283" s="0"/>
      <c r="YZ283" s="0"/>
      <c r="ZA283" s="0"/>
      <c r="ZB283" s="0"/>
      <c r="ZC283" s="0"/>
      <c r="ZD283" s="0"/>
      <c r="ZE283" s="0"/>
      <c r="ZF283" s="0"/>
      <c r="ZG283" s="0"/>
      <c r="ZH283" s="0"/>
      <c r="ZI283" s="0"/>
      <c r="ZJ283" s="0"/>
      <c r="ZK283" s="0"/>
      <c r="ZL283" s="0"/>
      <c r="ZM283" s="0"/>
      <c r="ZN283" s="0"/>
      <c r="ZO283" s="0"/>
      <c r="ZP283" s="0"/>
      <c r="ZQ283" s="0"/>
      <c r="ZR283" s="0"/>
      <c r="ZS283" s="0"/>
      <c r="ZT283" s="0"/>
      <c r="ZU283" s="0"/>
      <c r="ZV283" s="0"/>
      <c r="ZW283" s="0"/>
      <c r="ZX283" s="0"/>
      <c r="ZY283" s="0"/>
      <c r="ZZ283" s="0"/>
      <c r="AAA283" s="0"/>
      <c r="AAB283" s="0"/>
      <c r="AAC283" s="0"/>
      <c r="AAD283" s="0"/>
      <c r="AAE283" s="0"/>
      <c r="AAF283" s="0"/>
      <c r="AAG283" s="0"/>
      <c r="AAH283" s="0"/>
      <c r="AAI283" s="0"/>
      <c r="AAJ283" s="0"/>
      <c r="AAK283" s="0"/>
      <c r="AAL283" s="0"/>
      <c r="AAM283" s="0"/>
      <c r="AAN283" s="0"/>
      <c r="AAO283" s="0"/>
      <c r="AAP283" s="0"/>
      <c r="AAQ283" s="0"/>
      <c r="AAR283" s="0"/>
      <c r="AAS283" s="0"/>
      <c r="AAT283" s="0"/>
      <c r="AAU283" s="0"/>
      <c r="AAV283" s="0"/>
      <c r="AAW283" s="0"/>
      <c r="AAX283" s="0"/>
      <c r="AAY283" s="0"/>
      <c r="AAZ283" s="0"/>
      <c r="ABA283" s="0"/>
      <c r="ABB283" s="0"/>
      <c r="ABC283" s="0"/>
      <c r="ABD283" s="0"/>
      <c r="ABE283" s="0"/>
      <c r="ABF283" s="0"/>
      <c r="ABG283" s="0"/>
      <c r="ABH283" s="0"/>
      <c r="ABI283" s="0"/>
      <c r="ABJ283" s="0"/>
      <c r="ABK283" s="0"/>
      <c r="ABL283" s="0"/>
      <c r="ABM283" s="0"/>
      <c r="ABN283" s="0"/>
      <c r="ABO283" s="0"/>
      <c r="ABP283" s="0"/>
      <c r="ABQ283" s="0"/>
      <c r="ABR283" s="0"/>
      <c r="ABS283" s="0"/>
      <c r="ABT283" s="0"/>
      <c r="ABU283" s="0"/>
      <c r="ABV283" s="0"/>
      <c r="ABW283" s="0"/>
      <c r="ABX283" s="0"/>
      <c r="ABY283" s="0"/>
      <c r="ABZ283" s="0"/>
      <c r="ACA283" s="0"/>
      <c r="ACB283" s="0"/>
      <c r="ACC283" s="0"/>
      <c r="ACD283" s="0"/>
      <c r="ACE283" s="0"/>
      <c r="ACF283" s="0"/>
      <c r="ACG283" s="0"/>
      <c r="ACH283" s="0"/>
      <c r="ACI283" s="0"/>
      <c r="ACJ283" s="0"/>
      <c r="ACK283" s="0"/>
      <c r="ACL283" s="0"/>
      <c r="ACM283" s="0"/>
      <c r="ACN283" s="0"/>
      <c r="ACO283" s="0"/>
      <c r="ACP283" s="0"/>
      <c r="ACQ283" s="0"/>
      <c r="ACR283" s="0"/>
      <c r="ACS283" s="0"/>
      <c r="ACT283" s="0"/>
      <c r="ACU283" s="0"/>
      <c r="ACV283" s="0"/>
      <c r="ACW283" s="0"/>
      <c r="ACX283" s="0"/>
      <c r="ACY283" s="0"/>
      <c r="ACZ283" s="0"/>
      <c r="ADA283" s="0"/>
      <c r="ADB283" s="0"/>
      <c r="ADC283" s="0"/>
      <c r="ADD283" s="0"/>
      <c r="ADE283" s="0"/>
      <c r="ADF283" s="0"/>
      <c r="ADG283" s="0"/>
      <c r="ADH283" s="0"/>
      <c r="ADI283" s="0"/>
      <c r="ADJ283" s="0"/>
      <c r="ADK283" s="0"/>
      <c r="ADL283" s="0"/>
      <c r="ADM283" s="0"/>
      <c r="ADN283" s="0"/>
      <c r="ADO283" s="0"/>
      <c r="ADP283" s="0"/>
      <c r="ADQ283" s="0"/>
      <c r="ADR283" s="0"/>
      <c r="ADS283" s="0"/>
      <c r="ADT283" s="0"/>
      <c r="ADU283" s="0"/>
      <c r="ADV283" s="0"/>
      <c r="ADW283" s="0"/>
      <c r="ADX283" s="0"/>
      <c r="ADY283" s="0"/>
      <c r="ADZ283" s="0"/>
      <c r="AEA283" s="0"/>
      <c r="AEB283" s="0"/>
      <c r="AEC283" s="0"/>
      <c r="AED283" s="0"/>
      <c r="AEE283" s="0"/>
      <c r="AEF283" s="0"/>
      <c r="AEG283" s="0"/>
      <c r="AEH283" s="0"/>
      <c r="AEI283" s="0"/>
      <c r="AEJ283" s="0"/>
      <c r="AEK283" s="0"/>
      <c r="AEL283" s="0"/>
      <c r="AEM283" s="0"/>
      <c r="AEN283" s="0"/>
      <c r="AEO283" s="0"/>
      <c r="AEP283" s="0"/>
      <c r="AEQ283" s="0"/>
      <c r="AER283" s="0"/>
      <c r="AES283" s="0"/>
      <c r="AET283" s="0"/>
      <c r="AEU283" s="0"/>
      <c r="AEV283" s="0"/>
      <c r="AEW283" s="0"/>
      <c r="AEX283" s="0"/>
      <c r="AEY283" s="0"/>
      <c r="AEZ283" s="0"/>
      <c r="AFA283" s="0"/>
      <c r="AFB283" s="0"/>
      <c r="AFC283" s="0"/>
      <c r="AFD283" s="0"/>
      <c r="AFE283" s="0"/>
      <c r="AFF283" s="0"/>
      <c r="AFG283" s="0"/>
      <c r="AFH283" s="0"/>
      <c r="AFI283" s="0"/>
      <c r="AFJ283" s="0"/>
      <c r="AFK283" s="0"/>
      <c r="AFL283" s="0"/>
      <c r="AFM283" s="0"/>
      <c r="AFN283" s="0"/>
      <c r="AFO283" s="0"/>
      <c r="AFP283" s="0"/>
      <c r="AFQ283" s="0"/>
      <c r="AFR283" s="0"/>
      <c r="AFS283" s="0"/>
      <c r="AFT283" s="0"/>
      <c r="AFU283" s="0"/>
      <c r="AFV283" s="0"/>
      <c r="AFW283" s="0"/>
      <c r="AFX283" s="0"/>
      <c r="AFY283" s="0"/>
      <c r="AFZ283" s="0"/>
      <c r="AGA283" s="0"/>
      <c r="AGB283" s="0"/>
      <c r="AGC283" s="0"/>
      <c r="AGD283" s="0"/>
      <c r="AGE283" s="0"/>
      <c r="AGF283" s="0"/>
      <c r="AGG283" s="0"/>
      <c r="AGH283" s="0"/>
      <c r="AGI283" s="0"/>
      <c r="AGJ283" s="0"/>
      <c r="AGK283" s="0"/>
      <c r="AGL283" s="0"/>
      <c r="AGM283" s="0"/>
      <c r="AGN283" s="0"/>
      <c r="AGO283" s="0"/>
      <c r="AGP283" s="0"/>
      <c r="AGQ283" s="0"/>
      <c r="AGR283" s="0"/>
      <c r="AGS283" s="0"/>
      <c r="AGT283" s="0"/>
      <c r="AGU283" s="0"/>
      <c r="AGV283" s="0"/>
      <c r="AGW283" s="0"/>
      <c r="AGX283" s="0"/>
      <c r="AGY283" s="0"/>
      <c r="AGZ283" s="0"/>
      <c r="AHA283" s="0"/>
      <c r="AHB283" s="0"/>
      <c r="AHC283" s="0"/>
      <c r="AHD283" s="0"/>
      <c r="AHE283" s="0"/>
      <c r="AHF283" s="0"/>
      <c r="AHG283" s="0"/>
      <c r="AHH283" s="0"/>
      <c r="AHI283" s="0"/>
      <c r="AHJ283" s="0"/>
      <c r="AHK283" s="0"/>
      <c r="AHL283" s="0"/>
      <c r="AHM283" s="0"/>
      <c r="AHN283" s="0"/>
      <c r="AHO283" s="0"/>
      <c r="AHP283" s="0"/>
      <c r="AHQ283" s="0"/>
      <c r="AHR283" s="0"/>
      <c r="AHS283" s="0"/>
      <c r="AHT283" s="0"/>
      <c r="AHU283" s="0"/>
      <c r="AHV283" s="0"/>
      <c r="AHW283" s="0"/>
      <c r="AHX283" s="0"/>
      <c r="AHY283" s="0"/>
      <c r="AHZ283" s="0"/>
      <c r="AIA283" s="0"/>
      <c r="AIB283" s="0"/>
      <c r="AIC283" s="0"/>
      <c r="AID283" s="0"/>
      <c r="AIE283" s="0"/>
      <c r="AIF283" s="0"/>
      <c r="AIG283" s="0"/>
      <c r="AIH283" s="0"/>
      <c r="AII283" s="0"/>
      <c r="AIJ283" s="0"/>
      <c r="AIK283" s="0"/>
      <c r="AIL283" s="0"/>
      <c r="AIM283" s="0"/>
      <c r="AIN283" s="0"/>
      <c r="AIO283" s="0"/>
      <c r="AIP283" s="0"/>
      <c r="AIQ283" s="0"/>
      <c r="AIR283" s="0"/>
      <c r="AIS283" s="0"/>
      <c r="AIT283" s="0"/>
      <c r="AIU283" s="0"/>
      <c r="AIV283" s="0"/>
      <c r="AIW283" s="0"/>
      <c r="AIX283" s="0"/>
      <c r="AIY283" s="0"/>
      <c r="AIZ283" s="0"/>
      <c r="AJA283" s="0"/>
      <c r="AJB283" s="0"/>
      <c r="AJC283" s="0"/>
      <c r="AJD283" s="0"/>
      <c r="AJE283" s="0"/>
      <c r="AJF283" s="0"/>
      <c r="AJG283" s="0"/>
      <c r="AJH283" s="0"/>
      <c r="AJI283" s="0"/>
      <c r="AJJ283" s="0"/>
      <c r="AJK283" s="0"/>
      <c r="AJL283" s="0"/>
      <c r="AJM283" s="0"/>
      <c r="AJN283" s="0"/>
      <c r="AJO283" s="0"/>
      <c r="AJP283" s="0"/>
      <c r="AJQ283" s="0"/>
      <c r="AJR283" s="0"/>
      <c r="AJS283" s="0"/>
      <c r="AJT283" s="0"/>
      <c r="AJU283" s="0"/>
      <c r="AJV283" s="0"/>
      <c r="AJW283" s="0"/>
      <c r="AJX283" s="0"/>
      <c r="AJY283" s="0"/>
      <c r="AJZ283" s="0"/>
      <c r="AKA283" s="0"/>
      <c r="AKB283" s="0"/>
      <c r="AKC283" s="0"/>
      <c r="AKD283" s="0"/>
      <c r="AKE283" s="0"/>
      <c r="AKF283" s="0"/>
      <c r="AKG283" s="0"/>
      <c r="AKH283" s="0"/>
      <c r="AKI283" s="0"/>
      <c r="AKJ283" s="0"/>
      <c r="AKK283" s="0"/>
      <c r="AKL283" s="0"/>
      <c r="AKM283" s="0"/>
      <c r="AKN283" s="0"/>
      <c r="AKO283" s="0"/>
      <c r="AKP283" s="0"/>
      <c r="AKQ283" s="0"/>
      <c r="AKR283" s="0"/>
      <c r="AKS283" s="0"/>
      <c r="AKT283" s="0"/>
      <c r="AKU283" s="0"/>
      <c r="AKV283" s="0"/>
      <c r="AKW283" s="0"/>
      <c r="AKX283" s="0"/>
      <c r="AKY283" s="0"/>
      <c r="AKZ283" s="0"/>
      <c r="ALA283" s="0"/>
      <c r="ALB283" s="0"/>
      <c r="ALC283" s="0"/>
      <c r="ALD283" s="0"/>
      <c r="ALE283" s="0"/>
      <c r="ALF283" s="0"/>
      <c r="ALG283" s="0"/>
      <c r="ALH283" s="0"/>
      <c r="ALI283" s="0"/>
      <c r="ALJ283" s="0"/>
      <c r="ALK283" s="0"/>
      <c r="ALL283" s="0"/>
      <c r="ALM283" s="0"/>
      <c r="ALN283" s="0"/>
      <c r="ALO283" s="0"/>
      <c r="ALP283" s="0"/>
      <c r="ALQ283" s="0"/>
      <c r="ALR283" s="0"/>
      <c r="ALS283" s="0"/>
      <c r="ALT283" s="0"/>
      <c r="ALU283" s="0"/>
      <c r="ALV283" s="0"/>
      <c r="ALW283" s="0"/>
      <c r="ALX283" s="0"/>
      <c r="ALY283" s="0"/>
      <c r="ALZ283" s="0"/>
      <c r="AMA283" s="0"/>
      <c r="AMB283" s="0"/>
      <c r="AMC283" s="0"/>
      <c r="AMD283" s="0"/>
      <c r="AME283" s="0"/>
      <c r="AMF283" s="0"/>
      <c r="AMG283" s="0"/>
      <c r="AMH283" s="0"/>
      <c r="AMI283" s="0"/>
      <c r="AMJ283" s="0"/>
    </row>
    <row r="284" s="258" customFormat="true" ht="15" hidden="true" customHeight="true" outlineLevel="1" collapsed="false">
      <c r="B284" s="279"/>
      <c r="C284" s="210"/>
      <c r="D284" s="242"/>
      <c r="E284" s="210"/>
      <c r="F284" s="210"/>
      <c r="G284" s="210"/>
      <c r="H284" s="210"/>
      <c r="I284" s="210"/>
      <c r="J284" s="210"/>
      <c r="K284" s="210"/>
      <c r="L284" s="210"/>
      <c r="M284" s="210"/>
      <c r="N284" s="233"/>
      <c r="O284" s="66"/>
      <c r="P284" s="66"/>
      <c r="Q284" s="66"/>
      <c r="R284" s="66"/>
      <c r="S284" s="66"/>
      <c r="T284" s="66"/>
      <c r="U284" s="66"/>
      <c r="V284" s="66"/>
      <c r="W284" s="66"/>
      <c r="X284" s="235"/>
      <c r="Y284" s="241"/>
      <c r="Z284" s="66"/>
      <c r="AA284" s="66"/>
      <c r="AB284" s="66"/>
      <c r="AC284" s="66"/>
      <c r="AD284" s="66"/>
      <c r="AE284" s="66"/>
      <c r="AF284" s="66"/>
      <c r="AG284" s="66"/>
      <c r="AH284" s="66"/>
      <c r="AI284" s="7"/>
      <c r="AJ284" s="7"/>
      <c r="AK284" s="185"/>
      <c r="AL284" s="185"/>
      <c r="AM284" s="185"/>
      <c r="AN284" s="185"/>
      <c r="AO284" s="185"/>
      <c r="AP284" s="185"/>
      <c r="AQ284" s="185"/>
      <c r="AR284" s="185"/>
      <c r="AS284" s="7"/>
      <c r="AT284" s="7"/>
      <c r="AU284" s="185"/>
      <c r="AV284" s="185"/>
      <c r="AW284" s="185"/>
      <c r="AX284" s="185"/>
      <c r="AY284" s="185"/>
      <c r="AZ284" s="185"/>
      <c r="BA284" s="185"/>
      <c r="BB284" s="185"/>
      <c r="BC284" s="185"/>
      <c r="BD284" s="185"/>
      <c r="BE284" s="185"/>
      <c r="BF284" s="185"/>
      <c r="BG284" s="185"/>
      <c r="BH284" s="185"/>
      <c r="BI284" s="185"/>
      <c r="BJ284" s="185"/>
      <c r="BK284" s="185"/>
      <c r="BL284" s="185"/>
      <c r="BM284" s="185"/>
      <c r="BN284" s="185"/>
      <c r="BO284" s="185"/>
      <c r="BP284" s="185"/>
      <c r="BQ284" s="185"/>
      <c r="BR284" s="185"/>
      <c r="BS284" s="185"/>
      <c r="BT284" s="185"/>
      <c r="BU284" s="185"/>
      <c r="BV284" s="185"/>
    </row>
    <row r="285" customFormat="false" ht="15" hidden="true" customHeight="true" outlineLevel="1" collapsed="false">
      <c r="A285" s="0"/>
      <c r="B285" s="275"/>
      <c r="C285" s="66"/>
      <c r="D285" s="241"/>
      <c r="E285" s="66"/>
      <c r="F285" s="66"/>
      <c r="G285" s="66"/>
      <c r="H285" s="66"/>
      <c r="I285" s="66"/>
      <c r="J285" s="66"/>
      <c r="K285" s="66"/>
      <c r="L285" s="66"/>
      <c r="M285" s="66"/>
      <c r="N285" s="235"/>
      <c r="O285" s="66"/>
      <c r="P285" s="66"/>
      <c r="Q285" s="66"/>
      <c r="R285" s="66"/>
      <c r="S285" s="66"/>
      <c r="T285" s="66"/>
      <c r="U285" s="66"/>
      <c r="V285" s="66"/>
      <c r="W285" s="66"/>
      <c r="X285" s="235"/>
      <c r="Y285" s="241"/>
      <c r="Z285" s="66"/>
      <c r="AA285" s="66"/>
      <c r="AB285" s="66"/>
      <c r="AC285" s="66"/>
      <c r="AD285" s="66"/>
      <c r="AE285" s="66"/>
      <c r="AF285" s="66"/>
      <c r="AG285" s="66"/>
      <c r="AH285" s="66"/>
      <c r="AI285" s="7"/>
      <c r="AJ285" s="7"/>
      <c r="AK285" s="0"/>
      <c r="AL285" s="0"/>
      <c r="AM285" s="0"/>
      <c r="AN285" s="0"/>
      <c r="AO285" s="0"/>
      <c r="AP285" s="0"/>
      <c r="AQ285" s="0"/>
      <c r="AR285" s="0"/>
      <c r="AS285" s="7"/>
      <c r="AT285" s="7"/>
      <c r="AU285" s="0"/>
      <c r="AV285" s="0"/>
      <c r="AW285" s="0"/>
      <c r="AX285" s="0"/>
      <c r="AY285" s="0"/>
      <c r="AZ285" s="0"/>
      <c r="BA285" s="0"/>
      <c r="BB285" s="0"/>
      <c r="BC285" s="0"/>
      <c r="BD285" s="0"/>
      <c r="BE285" s="0"/>
      <c r="BF285" s="0"/>
      <c r="BG285" s="0"/>
      <c r="BH285" s="0"/>
      <c r="BI285" s="0"/>
      <c r="BJ285" s="0"/>
      <c r="BK285" s="0"/>
      <c r="BL285" s="0"/>
      <c r="BM285" s="0"/>
      <c r="BN285" s="0"/>
      <c r="BO285" s="0"/>
      <c r="BP285" s="0"/>
      <c r="BQ285" s="0"/>
      <c r="BR285" s="0"/>
      <c r="BS285" s="0"/>
      <c r="BT285" s="0"/>
      <c r="BU285" s="0"/>
      <c r="BV285" s="0"/>
      <c r="BW285" s="0"/>
      <c r="BX285" s="0"/>
      <c r="BY285" s="0"/>
      <c r="BZ285" s="0"/>
      <c r="CA285" s="0"/>
      <c r="CB285" s="0"/>
      <c r="CC285" s="0"/>
      <c r="CD285" s="0"/>
      <c r="CE285" s="0"/>
      <c r="CF285" s="0"/>
      <c r="CG285" s="0"/>
      <c r="CH285" s="0"/>
      <c r="CI285" s="0"/>
      <c r="CJ285" s="0"/>
      <c r="CK285" s="0"/>
      <c r="CL285" s="0"/>
      <c r="CM285" s="0"/>
      <c r="CN285" s="0"/>
      <c r="CO285" s="0"/>
      <c r="CP285" s="0"/>
      <c r="CQ285" s="0"/>
      <c r="CR285" s="0"/>
      <c r="CS285" s="0"/>
      <c r="CT285" s="0"/>
      <c r="CU285" s="0"/>
      <c r="CV285" s="0"/>
      <c r="CW285" s="0"/>
      <c r="CX285" s="0"/>
      <c r="CY285" s="0"/>
      <c r="CZ285" s="0"/>
      <c r="DA285" s="0"/>
      <c r="DB285" s="0"/>
      <c r="DC285" s="0"/>
      <c r="DD285" s="0"/>
      <c r="DE285" s="0"/>
      <c r="DF285" s="0"/>
      <c r="DG285" s="0"/>
      <c r="DH285" s="0"/>
      <c r="DI285" s="0"/>
      <c r="DJ285" s="0"/>
      <c r="DK285" s="0"/>
      <c r="DL285" s="0"/>
      <c r="DM285" s="0"/>
      <c r="DN285" s="0"/>
      <c r="DO285" s="0"/>
      <c r="DP285" s="0"/>
      <c r="DQ285" s="0"/>
      <c r="DR285" s="0"/>
      <c r="DS285" s="0"/>
      <c r="DT285" s="0"/>
      <c r="DU285" s="0"/>
      <c r="DV285" s="0"/>
      <c r="DW285" s="0"/>
      <c r="DX285" s="0"/>
      <c r="DY285" s="0"/>
      <c r="DZ285" s="0"/>
      <c r="EA285" s="0"/>
      <c r="EB285" s="0"/>
      <c r="EC285" s="0"/>
      <c r="ED285" s="0"/>
      <c r="EE285" s="0"/>
      <c r="EF285" s="0"/>
      <c r="EG285" s="0"/>
      <c r="EH285" s="0"/>
      <c r="EI285" s="0"/>
      <c r="EJ285" s="0"/>
      <c r="EK285" s="0"/>
      <c r="EL285" s="0"/>
      <c r="EM285" s="0"/>
      <c r="EN285" s="0"/>
      <c r="EO285" s="0"/>
      <c r="EP285" s="0"/>
      <c r="EQ285" s="0"/>
      <c r="ER285" s="0"/>
      <c r="ES285" s="0"/>
      <c r="ET285" s="0"/>
      <c r="EU285" s="0"/>
      <c r="EV285" s="0"/>
      <c r="EW285" s="0"/>
      <c r="EX285" s="0"/>
      <c r="EY285" s="0"/>
      <c r="EZ285" s="0"/>
      <c r="FA285" s="0"/>
      <c r="FB285" s="0"/>
      <c r="FC285" s="0"/>
      <c r="FD285" s="0"/>
      <c r="FE285" s="0"/>
      <c r="FF285" s="0"/>
      <c r="FG285" s="0"/>
      <c r="FH285" s="0"/>
      <c r="FI285" s="0"/>
      <c r="FJ285" s="0"/>
      <c r="FK285" s="0"/>
      <c r="FL285" s="0"/>
      <c r="FM285" s="0"/>
      <c r="FN285" s="0"/>
      <c r="FO285" s="0"/>
      <c r="FP285" s="0"/>
      <c r="FQ285" s="0"/>
      <c r="FR285" s="0"/>
      <c r="FS285" s="0"/>
      <c r="FT285" s="0"/>
      <c r="FU285" s="0"/>
      <c r="FV285" s="0"/>
      <c r="FW285" s="0"/>
      <c r="FX285" s="0"/>
      <c r="FY285" s="0"/>
      <c r="FZ285" s="0"/>
      <c r="GA285" s="0"/>
      <c r="GB285" s="0"/>
      <c r="GC285" s="0"/>
      <c r="GD285" s="0"/>
      <c r="GE285" s="0"/>
      <c r="GF285" s="0"/>
      <c r="GG285" s="0"/>
      <c r="GH285" s="0"/>
      <c r="GI285" s="0"/>
      <c r="GJ285" s="0"/>
      <c r="GK285" s="0"/>
      <c r="GL285" s="0"/>
      <c r="GM285" s="0"/>
      <c r="GN285" s="0"/>
      <c r="GO285" s="0"/>
      <c r="GP285" s="0"/>
      <c r="GQ285" s="0"/>
      <c r="GR285" s="0"/>
      <c r="GS285" s="0"/>
      <c r="GT285" s="0"/>
      <c r="GU285" s="0"/>
      <c r="GV285" s="0"/>
      <c r="GW285" s="0"/>
      <c r="GX285" s="0"/>
      <c r="GY285" s="0"/>
      <c r="GZ285" s="0"/>
      <c r="HA285" s="0"/>
      <c r="HB285" s="0"/>
      <c r="HC285" s="0"/>
      <c r="HD285" s="0"/>
      <c r="HE285" s="0"/>
      <c r="HF285" s="0"/>
      <c r="HG285" s="0"/>
      <c r="HH285" s="0"/>
      <c r="HI285" s="0"/>
      <c r="HJ285" s="0"/>
      <c r="HK285" s="0"/>
      <c r="HL285" s="0"/>
      <c r="HM285" s="0"/>
      <c r="HN285" s="0"/>
      <c r="HO285" s="0"/>
      <c r="HP285" s="0"/>
      <c r="HQ285" s="0"/>
      <c r="HR285" s="0"/>
      <c r="HS285" s="0"/>
      <c r="HT285" s="0"/>
      <c r="HU285" s="0"/>
      <c r="HV285" s="0"/>
      <c r="HW285" s="0"/>
      <c r="HX285" s="0"/>
      <c r="HY285" s="0"/>
      <c r="HZ285" s="0"/>
      <c r="IA285" s="0"/>
      <c r="IB285" s="0"/>
      <c r="IC285" s="0"/>
      <c r="ID285" s="0"/>
      <c r="IE285" s="0"/>
      <c r="IF285" s="0"/>
      <c r="IG285" s="0"/>
      <c r="IH285" s="0"/>
      <c r="II285" s="0"/>
      <c r="IJ285" s="0"/>
      <c r="IK285" s="0"/>
      <c r="IL285" s="0"/>
      <c r="IM285" s="0"/>
      <c r="IN285" s="0"/>
      <c r="IO285" s="0"/>
      <c r="IP285" s="0"/>
      <c r="IQ285" s="0"/>
      <c r="IR285" s="0"/>
      <c r="IS285" s="0"/>
      <c r="IT285" s="0"/>
      <c r="IU285" s="0"/>
      <c r="IV285" s="0"/>
      <c r="IW285" s="0"/>
      <c r="IX285" s="0"/>
      <c r="IY285" s="0"/>
      <c r="IZ285" s="0"/>
      <c r="JA285" s="0"/>
      <c r="JB285" s="0"/>
      <c r="JC285" s="0"/>
      <c r="JD285" s="0"/>
      <c r="JE285" s="0"/>
      <c r="JF285" s="0"/>
      <c r="JG285" s="0"/>
      <c r="JH285" s="0"/>
      <c r="JI285" s="0"/>
      <c r="JJ285" s="0"/>
      <c r="JK285" s="0"/>
      <c r="JL285" s="0"/>
      <c r="JM285" s="0"/>
      <c r="JN285" s="0"/>
      <c r="JO285" s="0"/>
      <c r="JP285" s="0"/>
      <c r="JQ285" s="0"/>
      <c r="JR285" s="0"/>
      <c r="JS285" s="0"/>
      <c r="JT285" s="0"/>
      <c r="JU285" s="0"/>
      <c r="JV285" s="0"/>
      <c r="JW285" s="0"/>
      <c r="JX285" s="0"/>
      <c r="JY285" s="0"/>
      <c r="JZ285" s="0"/>
      <c r="KA285" s="0"/>
      <c r="KB285" s="0"/>
      <c r="KC285" s="0"/>
      <c r="KD285" s="0"/>
      <c r="KE285" s="0"/>
      <c r="KF285" s="0"/>
      <c r="KG285" s="0"/>
      <c r="KH285" s="0"/>
      <c r="KI285" s="0"/>
      <c r="KJ285" s="0"/>
      <c r="KK285" s="0"/>
      <c r="KL285" s="0"/>
      <c r="KM285" s="0"/>
      <c r="KN285" s="0"/>
      <c r="KO285" s="0"/>
      <c r="KP285" s="0"/>
      <c r="KQ285" s="0"/>
      <c r="KR285" s="0"/>
      <c r="KS285" s="0"/>
      <c r="KT285" s="0"/>
      <c r="KU285" s="0"/>
      <c r="KV285" s="0"/>
      <c r="KW285" s="0"/>
      <c r="KX285" s="0"/>
      <c r="KY285" s="0"/>
      <c r="KZ285" s="0"/>
      <c r="LA285" s="0"/>
      <c r="LB285" s="0"/>
      <c r="LC285" s="0"/>
      <c r="LD285" s="0"/>
      <c r="LE285" s="0"/>
      <c r="LF285" s="0"/>
      <c r="LG285" s="0"/>
      <c r="LH285" s="0"/>
      <c r="LI285" s="0"/>
      <c r="LJ285" s="0"/>
      <c r="LK285" s="0"/>
      <c r="LL285" s="0"/>
      <c r="LM285" s="0"/>
      <c r="LN285" s="0"/>
      <c r="LO285" s="0"/>
      <c r="LP285" s="0"/>
      <c r="LQ285" s="0"/>
      <c r="LR285" s="0"/>
      <c r="LS285" s="0"/>
      <c r="LT285" s="0"/>
      <c r="LU285" s="0"/>
      <c r="LV285" s="0"/>
      <c r="LW285" s="0"/>
      <c r="LX285" s="0"/>
      <c r="LY285" s="0"/>
      <c r="LZ285" s="0"/>
      <c r="MA285" s="0"/>
      <c r="MB285" s="0"/>
      <c r="MC285" s="0"/>
      <c r="MD285" s="0"/>
      <c r="ME285" s="0"/>
      <c r="MF285" s="0"/>
      <c r="MG285" s="0"/>
      <c r="MH285" s="0"/>
      <c r="MI285" s="0"/>
      <c r="MJ285" s="0"/>
      <c r="MK285" s="0"/>
      <c r="ML285" s="0"/>
      <c r="MM285" s="0"/>
      <c r="MN285" s="0"/>
      <c r="MO285" s="0"/>
      <c r="MP285" s="0"/>
      <c r="MQ285" s="0"/>
      <c r="MR285" s="0"/>
      <c r="MS285" s="0"/>
      <c r="MT285" s="0"/>
      <c r="MU285" s="0"/>
      <c r="MV285" s="0"/>
      <c r="MW285" s="0"/>
      <c r="MX285" s="0"/>
      <c r="MY285" s="0"/>
      <c r="MZ285" s="0"/>
      <c r="NA285" s="0"/>
      <c r="NB285" s="0"/>
      <c r="NC285" s="0"/>
      <c r="ND285" s="0"/>
      <c r="NE285" s="0"/>
      <c r="NF285" s="0"/>
      <c r="NG285" s="0"/>
      <c r="NH285" s="0"/>
      <c r="NI285" s="0"/>
      <c r="NJ285" s="0"/>
      <c r="NK285" s="0"/>
      <c r="NL285" s="0"/>
      <c r="NM285" s="0"/>
      <c r="NN285" s="0"/>
      <c r="NO285" s="0"/>
      <c r="NP285" s="0"/>
      <c r="NQ285" s="0"/>
      <c r="NR285" s="0"/>
      <c r="NS285" s="0"/>
      <c r="NT285" s="0"/>
      <c r="NU285" s="0"/>
      <c r="NV285" s="0"/>
      <c r="NW285" s="0"/>
      <c r="NX285" s="0"/>
      <c r="NY285" s="0"/>
      <c r="NZ285" s="0"/>
      <c r="OA285" s="0"/>
      <c r="OB285" s="0"/>
      <c r="OC285" s="0"/>
      <c r="OD285" s="0"/>
      <c r="OE285" s="0"/>
      <c r="OF285" s="0"/>
      <c r="OG285" s="0"/>
      <c r="OH285" s="0"/>
      <c r="OI285" s="0"/>
      <c r="OJ285" s="0"/>
      <c r="OK285" s="0"/>
      <c r="OL285" s="0"/>
      <c r="OM285" s="0"/>
      <c r="ON285" s="0"/>
      <c r="OO285" s="0"/>
      <c r="OP285" s="0"/>
      <c r="OQ285" s="0"/>
      <c r="OR285" s="0"/>
      <c r="OS285" s="0"/>
      <c r="OT285" s="0"/>
      <c r="OU285" s="0"/>
      <c r="OV285" s="0"/>
      <c r="OW285" s="0"/>
      <c r="OX285" s="0"/>
      <c r="OY285" s="0"/>
      <c r="OZ285" s="0"/>
      <c r="PA285" s="0"/>
      <c r="PB285" s="0"/>
      <c r="PC285" s="0"/>
      <c r="PD285" s="0"/>
      <c r="PE285" s="0"/>
      <c r="PF285" s="0"/>
      <c r="PG285" s="0"/>
      <c r="PH285" s="0"/>
      <c r="PI285" s="0"/>
      <c r="PJ285" s="0"/>
      <c r="PK285" s="0"/>
      <c r="PL285" s="0"/>
      <c r="PM285" s="0"/>
      <c r="PN285" s="0"/>
      <c r="PO285" s="0"/>
      <c r="PP285" s="0"/>
      <c r="PQ285" s="0"/>
      <c r="PR285" s="0"/>
      <c r="PS285" s="0"/>
      <c r="PT285" s="0"/>
      <c r="PU285" s="0"/>
      <c r="PV285" s="0"/>
      <c r="PW285" s="0"/>
      <c r="PX285" s="0"/>
      <c r="PY285" s="0"/>
      <c r="PZ285" s="0"/>
      <c r="QA285" s="0"/>
      <c r="QB285" s="0"/>
      <c r="QC285" s="0"/>
      <c r="QD285" s="0"/>
      <c r="QE285" s="0"/>
      <c r="QF285" s="0"/>
      <c r="QG285" s="0"/>
      <c r="QH285" s="0"/>
      <c r="QI285" s="0"/>
      <c r="QJ285" s="0"/>
      <c r="QK285" s="0"/>
      <c r="QL285" s="0"/>
      <c r="QM285" s="0"/>
      <c r="QN285" s="0"/>
      <c r="QO285" s="0"/>
      <c r="QP285" s="0"/>
      <c r="QQ285" s="0"/>
      <c r="QR285" s="0"/>
      <c r="QS285" s="0"/>
      <c r="QT285" s="0"/>
      <c r="QU285" s="0"/>
      <c r="QV285" s="0"/>
      <c r="QW285" s="0"/>
      <c r="QX285" s="0"/>
      <c r="QY285" s="0"/>
      <c r="QZ285" s="0"/>
      <c r="RA285" s="0"/>
      <c r="RB285" s="0"/>
      <c r="RC285" s="0"/>
      <c r="RD285" s="0"/>
      <c r="RE285" s="0"/>
      <c r="RF285" s="0"/>
      <c r="RG285" s="0"/>
      <c r="RH285" s="0"/>
      <c r="RI285" s="0"/>
      <c r="RJ285" s="0"/>
      <c r="RK285" s="0"/>
      <c r="RL285" s="0"/>
      <c r="RM285" s="0"/>
      <c r="RN285" s="0"/>
      <c r="RO285" s="0"/>
      <c r="RP285" s="0"/>
      <c r="RQ285" s="0"/>
      <c r="RR285" s="0"/>
      <c r="RS285" s="0"/>
      <c r="RT285" s="0"/>
      <c r="RU285" s="0"/>
      <c r="RV285" s="0"/>
      <c r="RW285" s="0"/>
      <c r="RX285" s="0"/>
      <c r="RY285" s="0"/>
      <c r="RZ285" s="0"/>
      <c r="SA285" s="0"/>
      <c r="SB285" s="0"/>
      <c r="SC285" s="0"/>
      <c r="SD285" s="0"/>
      <c r="SE285" s="0"/>
      <c r="SF285" s="0"/>
      <c r="SG285" s="0"/>
      <c r="SH285" s="0"/>
      <c r="SI285" s="0"/>
      <c r="SJ285" s="0"/>
      <c r="SK285" s="0"/>
      <c r="SL285" s="0"/>
      <c r="SM285" s="0"/>
      <c r="SN285" s="0"/>
      <c r="SO285" s="0"/>
      <c r="SP285" s="0"/>
      <c r="SQ285" s="0"/>
      <c r="SR285" s="0"/>
      <c r="SS285" s="0"/>
      <c r="ST285" s="0"/>
      <c r="SU285" s="0"/>
      <c r="SV285" s="0"/>
      <c r="SW285" s="0"/>
      <c r="SX285" s="0"/>
      <c r="SY285" s="0"/>
      <c r="SZ285" s="0"/>
      <c r="TA285" s="0"/>
      <c r="TB285" s="0"/>
      <c r="TC285" s="0"/>
      <c r="TD285" s="0"/>
      <c r="TE285" s="0"/>
      <c r="TF285" s="0"/>
      <c r="TG285" s="0"/>
      <c r="TH285" s="0"/>
      <c r="TI285" s="0"/>
      <c r="TJ285" s="0"/>
      <c r="TK285" s="0"/>
      <c r="TL285" s="0"/>
      <c r="TM285" s="0"/>
      <c r="TN285" s="0"/>
      <c r="TO285" s="0"/>
      <c r="TP285" s="0"/>
      <c r="TQ285" s="0"/>
      <c r="TR285" s="0"/>
      <c r="TS285" s="0"/>
      <c r="TT285" s="0"/>
      <c r="TU285" s="0"/>
      <c r="TV285" s="0"/>
      <c r="TW285" s="0"/>
      <c r="TX285" s="0"/>
      <c r="TY285" s="0"/>
      <c r="TZ285" s="0"/>
      <c r="UA285" s="0"/>
      <c r="UB285" s="0"/>
      <c r="UC285" s="0"/>
      <c r="UD285" s="0"/>
      <c r="UE285" s="0"/>
      <c r="UF285" s="0"/>
      <c r="UG285" s="0"/>
      <c r="UH285" s="0"/>
      <c r="UI285" s="0"/>
      <c r="UJ285" s="0"/>
      <c r="UK285" s="0"/>
      <c r="UL285" s="0"/>
      <c r="UM285" s="0"/>
      <c r="UN285" s="0"/>
      <c r="UO285" s="0"/>
      <c r="UP285" s="0"/>
      <c r="UQ285" s="0"/>
      <c r="UR285" s="0"/>
      <c r="US285" s="0"/>
      <c r="UT285" s="0"/>
      <c r="UU285" s="0"/>
      <c r="UV285" s="0"/>
      <c r="UW285" s="0"/>
      <c r="UX285" s="0"/>
      <c r="UY285" s="0"/>
      <c r="UZ285" s="0"/>
      <c r="VA285" s="0"/>
      <c r="VB285" s="0"/>
      <c r="VC285" s="0"/>
      <c r="VD285" s="0"/>
      <c r="VE285" s="0"/>
      <c r="VF285" s="0"/>
      <c r="VG285" s="0"/>
      <c r="VH285" s="0"/>
      <c r="VI285" s="0"/>
      <c r="VJ285" s="0"/>
      <c r="VK285" s="0"/>
      <c r="VL285" s="0"/>
      <c r="VM285" s="0"/>
      <c r="VN285" s="0"/>
      <c r="VO285" s="0"/>
      <c r="VP285" s="0"/>
      <c r="VQ285" s="0"/>
      <c r="VR285" s="0"/>
      <c r="VS285" s="0"/>
      <c r="VT285" s="0"/>
      <c r="VU285" s="0"/>
      <c r="VV285" s="0"/>
      <c r="VW285" s="0"/>
      <c r="VX285" s="0"/>
      <c r="VY285" s="0"/>
      <c r="VZ285" s="0"/>
      <c r="WA285" s="0"/>
      <c r="WB285" s="0"/>
      <c r="WC285" s="0"/>
      <c r="WD285" s="0"/>
      <c r="WE285" s="0"/>
      <c r="WF285" s="0"/>
      <c r="WG285" s="0"/>
      <c r="WH285" s="0"/>
      <c r="WI285" s="0"/>
      <c r="WJ285" s="0"/>
      <c r="WK285" s="0"/>
      <c r="WL285" s="0"/>
      <c r="WM285" s="0"/>
      <c r="WN285" s="0"/>
      <c r="WO285" s="0"/>
      <c r="WP285" s="0"/>
      <c r="WQ285" s="0"/>
      <c r="WR285" s="0"/>
      <c r="WS285" s="0"/>
      <c r="WT285" s="0"/>
      <c r="WU285" s="0"/>
      <c r="WV285" s="0"/>
      <c r="WW285" s="0"/>
      <c r="WX285" s="0"/>
      <c r="WY285" s="0"/>
      <c r="WZ285" s="0"/>
      <c r="XA285" s="0"/>
      <c r="XB285" s="0"/>
      <c r="XC285" s="0"/>
      <c r="XD285" s="0"/>
      <c r="XE285" s="0"/>
      <c r="XF285" s="0"/>
      <c r="XG285" s="0"/>
      <c r="XH285" s="0"/>
      <c r="XI285" s="0"/>
      <c r="XJ285" s="0"/>
      <c r="XK285" s="0"/>
      <c r="XL285" s="0"/>
      <c r="XM285" s="0"/>
      <c r="XN285" s="0"/>
      <c r="XO285" s="0"/>
      <c r="XP285" s="0"/>
      <c r="XQ285" s="0"/>
      <c r="XR285" s="0"/>
      <c r="XS285" s="0"/>
      <c r="XT285" s="0"/>
      <c r="XU285" s="0"/>
      <c r="XV285" s="0"/>
      <c r="XW285" s="0"/>
      <c r="XX285" s="0"/>
      <c r="XY285" s="0"/>
      <c r="XZ285" s="0"/>
      <c r="YA285" s="0"/>
      <c r="YB285" s="0"/>
      <c r="YC285" s="0"/>
      <c r="YD285" s="0"/>
      <c r="YE285" s="0"/>
      <c r="YF285" s="0"/>
      <c r="YG285" s="0"/>
      <c r="YH285" s="0"/>
      <c r="YI285" s="0"/>
      <c r="YJ285" s="0"/>
      <c r="YK285" s="0"/>
      <c r="YL285" s="0"/>
      <c r="YM285" s="0"/>
      <c r="YN285" s="0"/>
      <c r="YO285" s="0"/>
      <c r="YP285" s="0"/>
      <c r="YQ285" s="0"/>
      <c r="YR285" s="0"/>
      <c r="YS285" s="0"/>
      <c r="YT285" s="0"/>
      <c r="YU285" s="0"/>
      <c r="YV285" s="0"/>
      <c r="YW285" s="0"/>
      <c r="YX285" s="0"/>
      <c r="YY285" s="0"/>
      <c r="YZ285" s="0"/>
      <c r="ZA285" s="0"/>
      <c r="ZB285" s="0"/>
      <c r="ZC285" s="0"/>
      <c r="ZD285" s="0"/>
      <c r="ZE285" s="0"/>
      <c r="ZF285" s="0"/>
      <c r="ZG285" s="0"/>
      <c r="ZH285" s="0"/>
      <c r="ZI285" s="0"/>
      <c r="ZJ285" s="0"/>
      <c r="ZK285" s="0"/>
      <c r="ZL285" s="0"/>
      <c r="ZM285" s="0"/>
      <c r="ZN285" s="0"/>
      <c r="ZO285" s="0"/>
      <c r="ZP285" s="0"/>
      <c r="ZQ285" s="0"/>
      <c r="ZR285" s="0"/>
      <c r="ZS285" s="0"/>
      <c r="ZT285" s="0"/>
      <c r="ZU285" s="0"/>
      <c r="ZV285" s="0"/>
      <c r="ZW285" s="0"/>
      <c r="ZX285" s="0"/>
      <c r="ZY285" s="0"/>
      <c r="ZZ285" s="0"/>
      <c r="AAA285" s="0"/>
      <c r="AAB285" s="0"/>
      <c r="AAC285" s="0"/>
      <c r="AAD285" s="0"/>
      <c r="AAE285" s="0"/>
      <c r="AAF285" s="0"/>
      <c r="AAG285" s="0"/>
      <c r="AAH285" s="0"/>
      <c r="AAI285" s="0"/>
      <c r="AAJ285" s="0"/>
      <c r="AAK285" s="0"/>
      <c r="AAL285" s="0"/>
      <c r="AAM285" s="0"/>
      <c r="AAN285" s="0"/>
      <c r="AAO285" s="0"/>
      <c r="AAP285" s="0"/>
      <c r="AAQ285" s="0"/>
      <c r="AAR285" s="0"/>
      <c r="AAS285" s="0"/>
      <c r="AAT285" s="0"/>
      <c r="AAU285" s="0"/>
      <c r="AAV285" s="0"/>
      <c r="AAW285" s="0"/>
      <c r="AAX285" s="0"/>
      <c r="AAY285" s="0"/>
      <c r="AAZ285" s="0"/>
      <c r="ABA285" s="0"/>
      <c r="ABB285" s="0"/>
      <c r="ABC285" s="0"/>
      <c r="ABD285" s="0"/>
      <c r="ABE285" s="0"/>
      <c r="ABF285" s="0"/>
      <c r="ABG285" s="0"/>
      <c r="ABH285" s="0"/>
      <c r="ABI285" s="0"/>
      <c r="ABJ285" s="0"/>
      <c r="ABK285" s="0"/>
      <c r="ABL285" s="0"/>
      <c r="ABM285" s="0"/>
      <c r="ABN285" s="0"/>
      <c r="ABO285" s="0"/>
      <c r="ABP285" s="0"/>
      <c r="ABQ285" s="0"/>
      <c r="ABR285" s="0"/>
      <c r="ABS285" s="0"/>
      <c r="ABT285" s="0"/>
      <c r="ABU285" s="0"/>
      <c r="ABV285" s="0"/>
      <c r="ABW285" s="0"/>
      <c r="ABX285" s="0"/>
      <c r="ABY285" s="0"/>
      <c r="ABZ285" s="0"/>
      <c r="ACA285" s="0"/>
      <c r="ACB285" s="0"/>
      <c r="ACC285" s="0"/>
      <c r="ACD285" s="0"/>
      <c r="ACE285" s="0"/>
      <c r="ACF285" s="0"/>
      <c r="ACG285" s="0"/>
      <c r="ACH285" s="0"/>
      <c r="ACI285" s="0"/>
      <c r="ACJ285" s="0"/>
      <c r="ACK285" s="0"/>
      <c r="ACL285" s="0"/>
      <c r="ACM285" s="0"/>
      <c r="ACN285" s="0"/>
      <c r="ACO285" s="0"/>
      <c r="ACP285" s="0"/>
      <c r="ACQ285" s="0"/>
      <c r="ACR285" s="0"/>
      <c r="ACS285" s="0"/>
      <c r="ACT285" s="0"/>
      <c r="ACU285" s="0"/>
      <c r="ACV285" s="0"/>
      <c r="ACW285" s="0"/>
      <c r="ACX285" s="0"/>
      <c r="ACY285" s="0"/>
      <c r="ACZ285" s="0"/>
      <c r="ADA285" s="0"/>
      <c r="ADB285" s="0"/>
      <c r="ADC285" s="0"/>
      <c r="ADD285" s="0"/>
      <c r="ADE285" s="0"/>
      <c r="ADF285" s="0"/>
      <c r="ADG285" s="0"/>
      <c r="ADH285" s="0"/>
      <c r="ADI285" s="0"/>
      <c r="ADJ285" s="0"/>
      <c r="ADK285" s="0"/>
      <c r="ADL285" s="0"/>
      <c r="ADM285" s="0"/>
      <c r="ADN285" s="0"/>
      <c r="ADO285" s="0"/>
      <c r="ADP285" s="0"/>
      <c r="ADQ285" s="0"/>
      <c r="ADR285" s="0"/>
      <c r="ADS285" s="0"/>
      <c r="ADT285" s="0"/>
      <c r="ADU285" s="0"/>
      <c r="ADV285" s="0"/>
      <c r="ADW285" s="0"/>
      <c r="ADX285" s="0"/>
      <c r="ADY285" s="0"/>
      <c r="ADZ285" s="0"/>
      <c r="AEA285" s="0"/>
      <c r="AEB285" s="0"/>
      <c r="AEC285" s="0"/>
      <c r="AED285" s="0"/>
      <c r="AEE285" s="0"/>
      <c r="AEF285" s="0"/>
      <c r="AEG285" s="0"/>
      <c r="AEH285" s="0"/>
      <c r="AEI285" s="0"/>
      <c r="AEJ285" s="0"/>
      <c r="AEK285" s="0"/>
      <c r="AEL285" s="0"/>
      <c r="AEM285" s="0"/>
      <c r="AEN285" s="0"/>
      <c r="AEO285" s="0"/>
      <c r="AEP285" s="0"/>
      <c r="AEQ285" s="0"/>
      <c r="AER285" s="0"/>
      <c r="AES285" s="0"/>
      <c r="AET285" s="0"/>
      <c r="AEU285" s="0"/>
      <c r="AEV285" s="0"/>
      <c r="AEW285" s="0"/>
      <c r="AEX285" s="0"/>
      <c r="AEY285" s="0"/>
      <c r="AEZ285" s="0"/>
      <c r="AFA285" s="0"/>
      <c r="AFB285" s="0"/>
      <c r="AFC285" s="0"/>
      <c r="AFD285" s="0"/>
      <c r="AFE285" s="0"/>
      <c r="AFF285" s="0"/>
      <c r="AFG285" s="0"/>
      <c r="AFH285" s="0"/>
      <c r="AFI285" s="0"/>
      <c r="AFJ285" s="0"/>
      <c r="AFK285" s="0"/>
      <c r="AFL285" s="0"/>
      <c r="AFM285" s="0"/>
      <c r="AFN285" s="0"/>
      <c r="AFO285" s="0"/>
      <c r="AFP285" s="0"/>
      <c r="AFQ285" s="0"/>
      <c r="AFR285" s="0"/>
      <c r="AFS285" s="0"/>
      <c r="AFT285" s="0"/>
      <c r="AFU285" s="0"/>
      <c r="AFV285" s="0"/>
      <c r="AFW285" s="0"/>
      <c r="AFX285" s="0"/>
      <c r="AFY285" s="0"/>
      <c r="AFZ285" s="0"/>
      <c r="AGA285" s="0"/>
      <c r="AGB285" s="0"/>
      <c r="AGC285" s="0"/>
      <c r="AGD285" s="0"/>
      <c r="AGE285" s="0"/>
      <c r="AGF285" s="0"/>
      <c r="AGG285" s="0"/>
      <c r="AGH285" s="0"/>
      <c r="AGI285" s="0"/>
      <c r="AGJ285" s="0"/>
      <c r="AGK285" s="0"/>
      <c r="AGL285" s="0"/>
      <c r="AGM285" s="0"/>
      <c r="AGN285" s="0"/>
      <c r="AGO285" s="0"/>
      <c r="AGP285" s="0"/>
      <c r="AGQ285" s="0"/>
      <c r="AGR285" s="0"/>
      <c r="AGS285" s="0"/>
      <c r="AGT285" s="0"/>
      <c r="AGU285" s="0"/>
      <c r="AGV285" s="0"/>
      <c r="AGW285" s="0"/>
      <c r="AGX285" s="0"/>
      <c r="AGY285" s="0"/>
      <c r="AGZ285" s="0"/>
      <c r="AHA285" s="0"/>
      <c r="AHB285" s="0"/>
      <c r="AHC285" s="0"/>
      <c r="AHD285" s="0"/>
      <c r="AHE285" s="0"/>
      <c r="AHF285" s="0"/>
      <c r="AHG285" s="0"/>
      <c r="AHH285" s="0"/>
      <c r="AHI285" s="0"/>
      <c r="AHJ285" s="0"/>
      <c r="AHK285" s="0"/>
      <c r="AHL285" s="0"/>
      <c r="AHM285" s="0"/>
      <c r="AHN285" s="0"/>
      <c r="AHO285" s="0"/>
      <c r="AHP285" s="0"/>
      <c r="AHQ285" s="0"/>
      <c r="AHR285" s="0"/>
      <c r="AHS285" s="0"/>
      <c r="AHT285" s="0"/>
      <c r="AHU285" s="0"/>
      <c r="AHV285" s="0"/>
      <c r="AHW285" s="0"/>
      <c r="AHX285" s="0"/>
      <c r="AHY285" s="0"/>
      <c r="AHZ285" s="0"/>
      <c r="AIA285" s="0"/>
      <c r="AIB285" s="0"/>
      <c r="AIC285" s="0"/>
      <c r="AID285" s="0"/>
      <c r="AIE285" s="0"/>
      <c r="AIF285" s="0"/>
      <c r="AIG285" s="0"/>
      <c r="AIH285" s="0"/>
      <c r="AII285" s="0"/>
      <c r="AIJ285" s="0"/>
      <c r="AIK285" s="0"/>
      <c r="AIL285" s="0"/>
      <c r="AIM285" s="0"/>
      <c r="AIN285" s="0"/>
      <c r="AIO285" s="0"/>
      <c r="AIP285" s="0"/>
      <c r="AIQ285" s="0"/>
      <c r="AIR285" s="0"/>
      <c r="AIS285" s="0"/>
      <c r="AIT285" s="0"/>
      <c r="AIU285" s="0"/>
      <c r="AIV285" s="0"/>
      <c r="AIW285" s="0"/>
      <c r="AIX285" s="0"/>
      <c r="AIY285" s="0"/>
      <c r="AIZ285" s="0"/>
      <c r="AJA285" s="0"/>
      <c r="AJB285" s="0"/>
      <c r="AJC285" s="0"/>
      <c r="AJD285" s="0"/>
      <c r="AJE285" s="0"/>
      <c r="AJF285" s="0"/>
      <c r="AJG285" s="0"/>
      <c r="AJH285" s="0"/>
      <c r="AJI285" s="0"/>
      <c r="AJJ285" s="0"/>
      <c r="AJK285" s="0"/>
      <c r="AJL285" s="0"/>
      <c r="AJM285" s="0"/>
      <c r="AJN285" s="0"/>
      <c r="AJO285" s="0"/>
      <c r="AJP285" s="0"/>
      <c r="AJQ285" s="0"/>
      <c r="AJR285" s="0"/>
      <c r="AJS285" s="0"/>
      <c r="AJT285" s="0"/>
      <c r="AJU285" s="0"/>
      <c r="AJV285" s="0"/>
      <c r="AJW285" s="0"/>
      <c r="AJX285" s="0"/>
      <c r="AJY285" s="0"/>
      <c r="AJZ285" s="0"/>
      <c r="AKA285" s="0"/>
      <c r="AKB285" s="0"/>
      <c r="AKC285" s="0"/>
      <c r="AKD285" s="0"/>
      <c r="AKE285" s="0"/>
      <c r="AKF285" s="0"/>
      <c r="AKG285" s="0"/>
      <c r="AKH285" s="0"/>
      <c r="AKI285" s="0"/>
      <c r="AKJ285" s="0"/>
      <c r="AKK285" s="0"/>
      <c r="AKL285" s="0"/>
      <c r="AKM285" s="0"/>
      <c r="AKN285" s="0"/>
      <c r="AKO285" s="0"/>
      <c r="AKP285" s="0"/>
      <c r="AKQ285" s="0"/>
      <c r="AKR285" s="0"/>
      <c r="AKS285" s="0"/>
      <c r="AKT285" s="0"/>
      <c r="AKU285" s="0"/>
      <c r="AKV285" s="0"/>
      <c r="AKW285" s="0"/>
      <c r="AKX285" s="0"/>
      <c r="AKY285" s="0"/>
      <c r="AKZ285" s="0"/>
      <c r="ALA285" s="0"/>
      <c r="ALB285" s="0"/>
      <c r="ALC285" s="0"/>
      <c r="ALD285" s="0"/>
      <c r="ALE285" s="0"/>
      <c r="ALF285" s="0"/>
      <c r="ALG285" s="0"/>
      <c r="ALH285" s="0"/>
      <c r="ALI285" s="0"/>
      <c r="ALJ285" s="0"/>
      <c r="ALK285" s="0"/>
      <c r="ALL285" s="0"/>
      <c r="ALM285" s="0"/>
      <c r="ALN285" s="0"/>
      <c r="ALO285" s="0"/>
      <c r="ALP285" s="0"/>
      <c r="ALQ285" s="0"/>
      <c r="ALR285" s="0"/>
      <c r="ALS285" s="0"/>
      <c r="ALT285" s="0"/>
      <c r="ALU285" s="0"/>
      <c r="ALV285" s="0"/>
      <c r="ALW285" s="0"/>
      <c r="ALX285" s="0"/>
      <c r="ALY285" s="0"/>
      <c r="ALZ285" s="0"/>
      <c r="AMA285" s="0"/>
      <c r="AMB285" s="0"/>
      <c r="AMC285" s="0"/>
      <c r="AMD285" s="0"/>
      <c r="AME285" s="0"/>
      <c r="AMF285" s="0"/>
      <c r="AMG285" s="0"/>
      <c r="AMH285" s="0"/>
      <c r="AMI285" s="0"/>
      <c r="AMJ285" s="0"/>
    </row>
    <row r="286" s="258" customFormat="true" ht="15" hidden="true" customHeight="true" outlineLevel="1" collapsed="false">
      <c r="B286" s="279"/>
      <c r="C286" s="210"/>
      <c r="D286" s="242"/>
      <c r="E286" s="210"/>
      <c r="F286" s="210"/>
      <c r="G286" s="210"/>
      <c r="H286" s="210"/>
      <c r="I286" s="210"/>
      <c r="J286" s="210"/>
      <c r="K286" s="210"/>
      <c r="L286" s="210"/>
      <c r="M286" s="210"/>
      <c r="N286" s="233"/>
      <c r="O286" s="66"/>
      <c r="P286" s="66"/>
      <c r="Q286" s="66"/>
      <c r="R286" s="66"/>
      <c r="S286" s="66"/>
      <c r="T286" s="66"/>
      <c r="U286" s="66"/>
      <c r="V286" s="66"/>
      <c r="W286" s="66"/>
      <c r="X286" s="235"/>
      <c r="Y286" s="241"/>
      <c r="Z286" s="66"/>
      <c r="AA286" s="66"/>
      <c r="AB286" s="66"/>
      <c r="AC286" s="66"/>
      <c r="AD286" s="66"/>
      <c r="AE286" s="66"/>
      <c r="AF286" s="66"/>
      <c r="AG286" s="66"/>
      <c r="AH286" s="66"/>
      <c r="AI286" s="7"/>
      <c r="AJ286" s="7"/>
      <c r="AK286" s="185"/>
      <c r="AL286" s="185"/>
      <c r="AM286" s="185"/>
      <c r="AN286" s="185"/>
      <c r="AO286" s="185"/>
      <c r="AP286" s="185"/>
      <c r="AQ286" s="185"/>
      <c r="AR286" s="185"/>
      <c r="AS286" s="7"/>
      <c r="AT286" s="7"/>
      <c r="AU286" s="185"/>
      <c r="AV286" s="185"/>
      <c r="AW286" s="185"/>
      <c r="AX286" s="185"/>
      <c r="AY286" s="185"/>
      <c r="AZ286" s="185"/>
      <c r="BA286" s="185"/>
      <c r="BB286" s="185"/>
      <c r="BC286" s="185"/>
      <c r="BD286" s="185"/>
      <c r="BE286" s="185"/>
      <c r="BF286" s="185"/>
      <c r="BG286" s="185"/>
      <c r="BH286" s="185"/>
      <c r="BI286" s="185"/>
      <c r="BJ286" s="185"/>
      <c r="BK286" s="185"/>
      <c r="BL286" s="185"/>
      <c r="BM286" s="185"/>
      <c r="BN286" s="185"/>
      <c r="BO286" s="185"/>
      <c r="BP286" s="185"/>
      <c r="BQ286" s="185"/>
      <c r="BR286" s="185"/>
      <c r="BS286" s="185"/>
      <c r="BT286" s="185"/>
      <c r="BU286" s="185"/>
      <c r="BV286" s="185"/>
    </row>
    <row r="287" customFormat="false" ht="15" hidden="true" customHeight="true" outlineLevel="1" collapsed="false">
      <c r="A287" s="0"/>
      <c r="B287" s="275"/>
      <c r="C287" s="66"/>
      <c r="D287" s="241"/>
      <c r="E287" s="66"/>
      <c r="F287" s="66"/>
      <c r="G287" s="66"/>
      <c r="H287" s="66"/>
      <c r="I287" s="66"/>
      <c r="J287" s="66"/>
      <c r="K287" s="66"/>
      <c r="L287" s="66"/>
      <c r="M287" s="66"/>
      <c r="N287" s="235"/>
      <c r="O287" s="66"/>
      <c r="P287" s="66"/>
      <c r="Q287" s="66"/>
      <c r="R287" s="66"/>
      <c r="S287" s="66"/>
      <c r="T287" s="66"/>
      <c r="U287" s="66"/>
      <c r="V287" s="66"/>
      <c r="W287" s="66"/>
      <c r="X287" s="235"/>
      <c r="Y287" s="241"/>
      <c r="Z287" s="66"/>
      <c r="AA287" s="66"/>
      <c r="AB287" s="66"/>
      <c r="AC287" s="66"/>
      <c r="AD287" s="66"/>
      <c r="AE287" s="66"/>
      <c r="AF287" s="66"/>
      <c r="AG287" s="66"/>
      <c r="AH287" s="66"/>
      <c r="AI287" s="7"/>
      <c r="AJ287" s="7"/>
      <c r="AK287" s="0"/>
      <c r="AL287" s="0"/>
      <c r="AM287" s="0"/>
      <c r="AN287" s="0"/>
      <c r="AO287" s="0"/>
      <c r="AP287" s="0"/>
      <c r="AQ287" s="0"/>
      <c r="AR287" s="0"/>
      <c r="AS287" s="7"/>
      <c r="AT287" s="7"/>
      <c r="AU287" s="0"/>
      <c r="AV287" s="0"/>
      <c r="AW287" s="0"/>
      <c r="AX287" s="0"/>
      <c r="AY287" s="0"/>
      <c r="AZ287" s="0"/>
      <c r="BA287" s="0"/>
      <c r="BB287" s="0"/>
      <c r="BC287" s="0"/>
      <c r="BD287" s="0"/>
      <c r="BE287" s="0"/>
      <c r="BF287" s="0"/>
      <c r="BG287" s="0"/>
      <c r="BH287" s="0"/>
      <c r="BI287" s="0"/>
      <c r="BJ287" s="0"/>
      <c r="BK287" s="0"/>
      <c r="BL287" s="0"/>
      <c r="BM287" s="0"/>
      <c r="BN287" s="0"/>
      <c r="BO287" s="0"/>
      <c r="BP287" s="0"/>
      <c r="BQ287" s="0"/>
      <c r="BR287" s="0"/>
      <c r="BS287" s="0"/>
      <c r="BT287" s="0"/>
      <c r="BU287" s="0"/>
      <c r="BV287" s="0"/>
      <c r="BW287" s="0"/>
      <c r="BX287" s="0"/>
      <c r="BY287" s="0"/>
      <c r="BZ287" s="0"/>
      <c r="CA287" s="0"/>
      <c r="CB287" s="0"/>
      <c r="CC287" s="0"/>
      <c r="CD287" s="0"/>
      <c r="CE287" s="0"/>
      <c r="CF287" s="0"/>
      <c r="CG287" s="0"/>
      <c r="CH287" s="0"/>
      <c r="CI287" s="0"/>
      <c r="CJ287" s="0"/>
      <c r="CK287" s="0"/>
      <c r="CL287" s="0"/>
      <c r="CM287" s="0"/>
      <c r="CN287" s="0"/>
      <c r="CO287" s="0"/>
      <c r="CP287" s="0"/>
      <c r="CQ287" s="0"/>
      <c r="CR287" s="0"/>
      <c r="CS287" s="0"/>
      <c r="CT287" s="0"/>
      <c r="CU287" s="0"/>
      <c r="CV287" s="0"/>
      <c r="CW287" s="0"/>
      <c r="CX287" s="0"/>
      <c r="CY287" s="0"/>
      <c r="CZ287" s="0"/>
      <c r="DA287" s="0"/>
      <c r="DB287" s="0"/>
      <c r="DC287" s="0"/>
      <c r="DD287" s="0"/>
      <c r="DE287" s="0"/>
      <c r="DF287" s="0"/>
      <c r="DG287" s="0"/>
      <c r="DH287" s="0"/>
      <c r="DI287" s="0"/>
      <c r="DJ287" s="0"/>
      <c r="DK287" s="0"/>
      <c r="DL287" s="0"/>
      <c r="DM287" s="0"/>
      <c r="DN287" s="0"/>
      <c r="DO287" s="0"/>
      <c r="DP287" s="0"/>
      <c r="DQ287" s="0"/>
      <c r="DR287" s="0"/>
      <c r="DS287" s="0"/>
      <c r="DT287" s="0"/>
      <c r="DU287" s="0"/>
      <c r="DV287" s="0"/>
      <c r="DW287" s="0"/>
      <c r="DX287" s="0"/>
      <c r="DY287" s="0"/>
      <c r="DZ287" s="0"/>
      <c r="EA287" s="0"/>
      <c r="EB287" s="0"/>
      <c r="EC287" s="0"/>
      <c r="ED287" s="0"/>
      <c r="EE287" s="0"/>
      <c r="EF287" s="0"/>
      <c r="EG287" s="0"/>
      <c r="EH287" s="0"/>
      <c r="EI287" s="0"/>
      <c r="EJ287" s="0"/>
      <c r="EK287" s="0"/>
      <c r="EL287" s="0"/>
      <c r="EM287" s="0"/>
      <c r="EN287" s="0"/>
      <c r="EO287" s="0"/>
      <c r="EP287" s="0"/>
      <c r="EQ287" s="0"/>
      <c r="ER287" s="0"/>
      <c r="ES287" s="0"/>
      <c r="ET287" s="0"/>
      <c r="EU287" s="0"/>
      <c r="EV287" s="0"/>
      <c r="EW287" s="0"/>
      <c r="EX287" s="0"/>
      <c r="EY287" s="0"/>
      <c r="EZ287" s="0"/>
      <c r="FA287" s="0"/>
      <c r="FB287" s="0"/>
      <c r="FC287" s="0"/>
      <c r="FD287" s="0"/>
      <c r="FE287" s="0"/>
      <c r="FF287" s="0"/>
      <c r="FG287" s="0"/>
      <c r="FH287" s="0"/>
      <c r="FI287" s="0"/>
      <c r="FJ287" s="0"/>
      <c r="FK287" s="0"/>
      <c r="FL287" s="0"/>
      <c r="FM287" s="0"/>
      <c r="FN287" s="0"/>
      <c r="FO287" s="0"/>
      <c r="FP287" s="0"/>
      <c r="FQ287" s="0"/>
      <c r="FR287" s="0"/>
      <c r="FS287" s="0"/>
      <c r="FT287" s="0"/>
      <c r="FU287" s="0"/>
      <c r="FV287" s="0"/>
      <c r="FW287" s="0"/>
      <c r="FX287" s="0"/>
      <c r="FY287" s="0"/>
      <c r="FZ287" s="0"/>
      <c r="GA287" s="0"/>
      <c r="GB287" s="0"/>
      <c r="GC287" s="0"/>
      <c r="GD287" s="0"/>
      <c r="GE287" s="0"/>
      <c r="GF287" s="0"/>
      <c r="GG287" s="0"/>
      <c r="GH287" s="0"/>
      <c r="GI287" s="0"/>
      <c r="GJ287" s="0"/>
      <c r="GK287" s="0"/>
      <c r="GL287" s="0"/>
      <c r="GM287" s="0"/>
      <c r="GN287" s="0"/>
      <c r="GO287" s="0"/>
      <c r="GP287" s="0"/>
      <c r="GQ287" s="0"/>
      <c r="GR287" s="0"/>
      <c r="GS287" s="0"/>
      <c r="GT287" s="0"/>
      <c r="GU287" s="0"/>
      <c r="GV287" s="0"/>
      <c r="GW287" s="0"/>
      <c r="GX287" s="0"/>
      <c r="GY287" s="0"/>
      <c r="GZ287" s="0"/>
      <c r="HA287" s="0"/>
      <c r="HB287" s="0"/>
      <c r="HC287" s="0"/>
      <c r="HD287" s="0"/>
      <c r="HE287" s="0"/>
      <c r="HF287" s="0"/>
      <c r="HG287" s="0"/>
      <c r="HH287" s="0"/>
      <c r="HI287" s="0"/>
      <c r="HJ287" s="0"/>
      <c r="HK287" s="0"/>
      <c r="HL287" s="0"/>
      <c r="HM287" s="0"/>
      <c r="HN287" s="0"/>
      <c r="HO287" s="0"/>
      <c r="HP287" s="0"/>
      <c r="HQ287" s="0"/>
      <c r="HR287" s="0"/>
      <c r="HS287" s="0"/>
      <c r="HT287" s="0"/>
      <c r="HU287" s="0"/>
      <c r="HV287" s="0"/>
      <c r="HW287" s="0"/>
      <c r="HX287" s="0"/>
      <c r="HY287" s="0"/>
      <c r="HZ287" s="0"/>
      <c r="IA287" s="0"/>
      <c r="IB287" s="0"/>
      <c r="IC287" s="0"/>
      <c r="ID287" s="0"/>
      <c r="IE287" s="0"/>
      <c r="IF287" s="0"/>
      <c r="IG287" s="0"/>
      <c r="IH287" s="0"/>
      <c r="II287" s="0"/>
      <c r="IJ287" s="0"/>
      <c r="IK287" s="0"/>
      <c r="IL287" s="0"/>
      <c r="IM287" s="0"/>
      <c r="IN287" s="0"/>
      <c r="IO287" s="0"/>
      <c r="IP287" s="0"/>
      <c r="IQ287" s="0"/>
      <c r="IR287" s="0"/>
      <c r="IS287" s="0"/>
      <c r="IT287" s="0"/>
      <c r="IU287" s="0"/>
      <c r="IV287" s="0"/>
      <c r="IW287" s="0"/>
      <c r="IX287" s="0"/>
      <c r="IY287" s="0"/>
      <c r="IZ287" s="0"/>
      <c r="JA287" s="0"/>
      <c r="JB287" s="0"/>
      <c r="JC287" s="0"/>
      <c r="JD287" s="0"/>
      <c r="JE287" s="0"/>
      <c r="JF287" s="0"/>
      <c r="JG287" s="0"/>
      <c r="JH287" s="0"/>
      <c r="JI287" s="0"/>
      <c r="JJ287" s="0"/>
      <c r="JK287" s="0"/>
      <c r="JL287" s="0"/>
      <c r="JM287" s="0"/>
      <c r="JN287" s="0"/>
      <c r="JO287" s="0"/>
      <c r="JP287" s="0"/>
      <c r="JQ287" s="0"/>
      <c r="JR287" s="0"/>
      <c r="JS287" s="0"/>
      <c r="JT287" s="0"/>
      <c r="JU287" s="0"/>
      <c r="JV287" s="0"/>
      <c r="JW287" s="0"/>
      <c r="JX287" s="0"/>
      <c r="JY287" s="0"/>
      <c r="JZ287" s="0"/>
      <c r="KA287" s="0"/>
      <c r="KB287" s="0"/>
      <c r="KC287" s="0"/>
      <c r="KD287" s="0"/>
      <c r="KE287" s="0"/>
      <c r="KF287" s="0"/>
      <c r="KG287" s="0"/>
      <c r="KH287" s="0"/>
      <c r="KI287" s="0"/>
      <c r="KJ287" s="0"/>
      <c r="KK287" s="0"/>
      <c r="KL287" s="0"/>
      <c r="KM287" s="0"/>
      <c r="KN287" s="0"/>
      <c r="KO287" s="0"/>
      <c r="KP287" s="0"/>
      <c r="KQ287" s="0"/>
      <c r="KR287" s="0"/>
      <c r="KS287" s="0"/>
      <c r="KT287" s="0"/>
      <c r="KU287" s="0"/>
      <c r="KV287" s="0"/>
      <c r="KW287" s="0"/>
      <c r="KX287" s="0"/>
      <c r="KY287" s="0"/>
      <c r="KZ287" s="0"/>
      <c r="LA287" s="0"/>
      <c r="LB287" s="0"/>
      <c r="LC287" s="0"/>
      <c r="LD287" s="0"/>
      <c r="LE287" s="0"/>
      <c r="LF287" s="0"/>
      <c r="LG287" s="0"/>
      <c r="LH287" s="0"/>
      <c r="LI287" s="0"/>
      <c r="LJ287" s="0"/>
      <c r="LK287" s="0"/>
      <c r="LL287" s="0"/>
      <c r="LM287" s="0"/>
      <c r="LN287" s="0"/>
      <c r="LO287" s="0"/>
      <c r="LP287" s="0"/>
      <c r="LQ287" s="0"/>
      <c r="LR287" s="0"/>
      <c r="LS287" s="0"/>
      <c r="LT287" s="0"/>
      <c r="LU287" s="0"/>
      <c r="LV287" s="0"/>
      <c r="LW287" s="0"/>
      <c r="LX287" s="0"/>
      <c r="LY287" s="0"/>
      <c r="LZ287" s="0"/>
      <c r="MA287" s="0"/>
      <c r="MB287" s="0"/>
      <c r="MC287" s="0"/>
      <c r="MD287" s="0"/>
      <c r="ME287" s="0"/>
      <c r="MF287" s="0"/>
      <c r="MG287" s="0"/>
      <c r="MH287" s="0"/>
      <c r="MI287" s="0"/>
      <c r="MJ287" s="0"/>
      <c r="MK287" s="0"/>
      <c r="ML287" s="0"/>
      <c r="MM287" s="0"/>
      <c r="MN287" s="0"/>
      <c r="MO287" s="0"/>
      <c r="MP287" s="0"/>
      <c r="MQ287" s="0"/>
      <c r="MR287" s="0"/>
      <c r="MS287" s="0"/>
      <c r="MT287" s="0"/>
      <c r="MU287" s="0"/>
      <c r="MV287" s="0"/>
      <c r="MW287" s="0"/>
      <c r="MX287" s="0"/>
      <c r="MY287" s="0"/>
      <c r="MZ287" s="0"/>
      <c r="NA287" s="0"/>
      <c r="NB287" s="0"/>
      <c r="NC287" s="0"/>
      <c r="ND287" s="0"/>
      <c r="NE287" s="0"/>
      <c r="NF287" s="0"/>
      <c r="NG287" s="0"/>
      <c r="NH287" s="0"/>
      <c r="NI287" s="0"/>
      <c r="NJ287" s="0"/>
      <c r="NK287" s="0"/>
      <c r="NL287" s="0"/>
      <c r="NM287" s="0"/>
      <c r="NN287" s="0"/>
      <c r="NO287" s="0"/>
      <c r="NP287" s="0"/>
      <c r="NQ287" s="0"/>
      <c r="NR287" s="0"/>
      <c r="NS287" s="0"/>
      <c r="NT287" s="0"/>
      <c r="NU287" s="0"/>
      <c r="NV287" s="0"/>
      <c r="NW287" s="0"/>
      <c r="NX287" s="0"/>
      <c r="NY287" s="0"/>
      <c r="NZ287" s="0"/>
      <c r="OA287" s="0"/>
      <c r="OB287" s="0"/>
      <c r="OC287" s="0"/>
      <c r="OD287" s="0"/>
      <c r="OE287" s="0"/>
      <c r="OF287" s="0"/>
      <c r="OG287" s="0"/>
      <c r="OH287" s="0"/>
      <c r="OI287" s="0"/>
      <c r="OJ287" s="0"/>
      <c r="OK287" s="0"/>
      <c r="OL287" s="0"/>
      <c r="OM287" s="0"/>
      <c r="ON287" s="0"/>
      <c r="OO287" s="0"/>
      <c r="OP287" s="0"/>
      <c r="OQ287" s="0"/>
      <c r="OR287" s="0"/>
      <c r="OS287" s="0"/>
      <c r="OT287" s="0"/>
      <c r="OU287" s="0"/>
      <c r="OV287" s="0"/>
      <c r="OW287" s="0"/>
      <c r="OX287" s="0"/>
      <c r="OY287" s="0"/>
      <c r="OZ287" s="0"/>
      <c r="PA287" s="0"/>
      <c r="PB287" s="0"/>
      <c r="PC287" s="0"/>
      <c r="PD287" s="0"/>
      <c r="PE287" s="0"/>
      <c r="PF287" s="0"/>
      <c r="PG287" s="0"/>
      <c r="PH287" s="0"/>
      <c r="PI287" s="0"/>
      <c r="PJ287" s="0"/>
      <c r="PK287" s="0"/>
      <c r="PL287" s="0"/>
      <c r="PM287" s="0"/>
      <c r="PN287" s="0"/>
      <c r="PO287" s="0"/>
      <c r="PP287" s="0"/>
      <c r="PQ287" s="0"/>
      <c r="PR287" s="0"/>
      <c r="PS287" s="0"/>
      <c r="PT287" s="0"/>
      <c r="PU287" s="0"/>
      <c r="PV287" s="0"/>
      <c r="PW287" s="0"/>
      <c r="PX287" s="0"/>
      <c r="PY287" s="0"/>
      <c r="PZ287" s="0"/>
      <c r="QA287" s="0"/>
      <c r="QB287" s="0"/>
      <c r="QC287" s="0"/>
      <c r="QD287" s="0"/>
      <c r="QE287" s="0"/>
      <c r="QF287" s="0"/>
      <c r="QG287" s="0"/>
      <c r="QH287" s="0"/>
      <c r="QI287" s="0"/>
      <c r="QJ287" s="0"/>
      <c r="QK287" s="0"/>
      <c r="QL287" s="0"/>
      <c r="QM287" s="0"/>
      <c r="QN287" s="0"/>
      <c r="QO287" s="0"/>
      <c r="QP287" s="0"/>
      <c r="QQ287" s="0"/>
      <c r="QR287" s="0"/>
      <c r="QS287" s="0"/>
      <c r="QT287" s="0"/>
      <c r="QU287" s="0"/>
      <c r="QV287" s="0"/>
      <c r="QW287" s="0"/>
      <c r="QX287" s="0"/>
      <c r="QY287" s="0"/>
      <c r="QZ287" s="0"/>
      <c r="RA287" s="0"/>
      <c r="RB287" s="0"/>
      <c r="RC287" s="0"/>
      <c r="RD287" s="0"/>
      <c r="RE287" s="0"/>
      <c r="RF287" s="0"/>
      <c r="RG287" s="0"/>
      <c r="RH287" s="0"/>
      <c r="RI287" s="0"/>
      <c r="RJ287" s="0"/>
      <c r="RK287" s="0"/>
      <c r="RL287" s="0"/>
      <c r="RM287" s="0"/>
      <c r="RN287" s="0"/>
      <c r="RO287" s="0"/>
      <c r="RP287" s="0"/>
      <c r="RQ287" s="0"/>
      <c r="RR287" s="0"/>
      <c r="RS287" s="0"/>
      <c r="RT287" s="0"/>
      <c r="RU287" s="0"/>
      <c r="RV287" s="0"/>
      <c r="RW287" s="0"/>
      <c r="RX287" s="0"/>
      <c r="RY287" s="0"/>
      <c r="RZ287" s="0"/>
      <c r="SA287" s="0"/>
      <c r="SB287" s="0"/>
      <c r="SC287" s="0"/>
      <c r="SD287" s="0"/>
      <c r="SE287" s="0"/>
      <c r="SF287" s="0"/>
      <c r="SG287" s="0"/>
      <c r="SH287" s="0"/>
      <c r="SI287" s="0"/>
      <c r="SJ287" s="0"/>
      <c r="SK287" s="0"/>
      <c r="SL287" s="0"/>
      <c r="SM287" s="0"/>
      <c r="SN287" s="0"/>
      <c r="SO287" s="0"/>
      <c r="SP287" s="0"/>
      <c r="SQ287" s="0"/>
      <c r="SR287" s="0"/>
      <c r="SS287" s="0"/>
      <c r="ST287" s="0"/>
      <c r="SU287" s="0"/>
      <c r="SV287" s="0"/>
      <c r="SW287" s="0"/>
      <c r="SX287" s="0"/>
      <c r="SY287" s="0"/>
      <c r="SZ287" s="0"/>
      <c r="TA287" s="0"/>
      <c r="TB287" s="0"/>
      <c r="TC287" s="0"/>
      <c r="TD287" s="0"/>
      <c r="TE287" s="0"/>
      <c r="TF287" s="0"/>
      <c r="TG287" s="0"/>
      <c r="TH287" s="0"/>
      <c r="TI287" s="0"/>
      <c r="TJ287" s="0"/>
      <c r="TK287" s="0"/>
      <c r="TL287" s="0"/>
      <c r="TM287" s="0"/>
      <c r="TN287" s="0"/>
      <c r="TO287" s="0"/>
      <c r="TP287" s="0"/>
      <c r="TQ287" s="0"/>
      <c r="TR287" s="0"/>
      <c r="TS287" s="0"/>
      <c r="TT287" s="0"/>
      <c r="TU287" s="0"/>
      <c r="TV287" s="0"/>
      <c r="TW287" s="0"/>
      <c r="TX287" s="0"/>
      <c r="TY287" s="0"/>
      <c r="TZ287" s="0"/>
      <c r="UA287" s="0"/>
      <c r="UB287" s="0"/>
      <c r="UC287" s="0"/>
      <c r="UD287" s="0"/>
      <c r="UE287" s="0"/>
      <c r="UF287" s="0"/>
      <c r="UG287" s="0"/>
      <c r="UH287" s="0"/>
      <c r="UI287" s="0"/>
      <c r="UJ287" s="0"/>
      <c r="UK287" s="0"/>
      <c r="UL287" s="0"/>
      <c r="UM287" s="0"/>
      <c r="UN287" s="0"/>
      <c r="UO287" s="0"/>
      <c r="UP287" s="0"/>
      <c r="UQ287" s="0"/>
      <c r="UR287" s="0"/>
      <c r="US287" s="0"/>
      <c r="UT287" s="0"/>
      <c r="UU287" s="0"/>
      <c r="UV287" s="0"/>
      <c r="UW287" s="0"/>
      <c r="UX287" s="0"/>
      <c r="UY287" s="0"/>
      <c r="UZ287" s="0"/>
      <c r="VA287" s="0"/>
      <c r="VB287" s="0"/>
      <c r="VC287" s="0"/>
      <c r="VD287" s="0"/>
      <c r="VE287" s="0"/>
      <c r="VF287" s="0"/>
      <c r="VG287" s="0"/>
      <c r="VH287" s="0"/>
      <c r="VI287" s="0"/>
      <c r="VJ287" s="0"/>
      <c r="VK287" s="0"/>
      <c r="VL287" s="0"/>
      <c r="VM287" s="0"/>
      <c r="VN287" s="0"/>
      <c r="VO287" s="0"/>
      <c r="VP287" s="0"/>
      <c r="VQ287" s="0"/>
      <c r="VR287" s="0"/>
      <c r="VS287" s="0"/>
      <c r="VT287" s="0"/>
      <c r="VU287" s="0"/>
      <c r="VV287" s="0"/>
      <c r="VW287" s="0"/>
      <c r="VX287" s="0"/>
      <c r="VY287" s="0"/>
      <c r="VZ287" s="0"/>
      <c r="WA287" s="0"/>
      <c r="WB287" s="0"/>
      <c r="WC287" s="0"/>
      <c r="WD287" s="0"/>
      <c r="WE287" s="0"/>
      <c r="WF287" s="0"/>
      <c r="WG287" s="0"/>
      <c r="WH287" s="0"/>
      <c r="WI287" s="0"/>
      <c r="WJ287" s="0"/>
      <c r="WK287" s="0"/>
      <c r="WL287" s="0"/>
      <c r="WM287" s="0"/>
      <c r="WN287" s="0"/>
      <c r="WO287" s="0"/>
      <c r="WP287" s="0"/>
      <c r="WQ287" s="0"/>
      <c r="WR287" s="0"/>
      <c r="WS287" s="0"/>
      <c r="WT287" s="0"/>
      <c r="WU287" s="0"/>
      <c r="WV287" s="0"/>
      <c r="WW287" s="0"/>
      <c r="WX287" s="0"/>
      <c r="WY287" s="0"/>
      <c r="WZ287" s="0"/>
      <c r="XA287" s="0"/>
      <c r="XB287" s="0"/>
      <c r="XC287" s="0"/>
      <c r="XD287" s="0"/>
      <c r="XE287" s="0"/>
      <c r="XF287" s="0"/>
      <c r="XG287" s="0"/>
      <c r="XH287" s="0"/>
      <c r="XI287" s="0"/>
      <c r="XJ287" s="0"/>
      <c r="XK287" s="0"/>
      <c r="XL287" s="0"/>
      <c r="XM287" s="0"/>
      <c r="XN287" s="0"/>
      <c r="XO287" s="0"/>
      <c r="XP287" s="0"/>
      <c r="XQ287" s="0"/>
      <c r="XR287" s="0"/>
      <c r="XS287" s="0"/>
      <c r="XT287" s="0"/>
      <c r="XU287" s="0"/>
      <c r="XV287" s="0"/>
      <c r="XW287" s="0"/>
      <c r="XX287" s="0"/>
      <c r="XY287" s="0"/>
      <c r="XZ287" s="0"/>
      <c r="YA287" s="0"/>
      <c r="YB287" s="0"/>
      <c r="YC287" s="0"/>
      <c r="YD287" s="0"/>
      <c r="YE287" s="0"/>
      <c r="YF287" s="0"/>
      <c r="YG287" s="0"/>
      <c r="YH287" s="0"/>
      <c r="YI287" s="0"/>
      <c r="YJ287" s="0"/>
      <c r="YK287" s="0"/>
      <c r="YL287" s="0"/>
      <c r="YM287" s="0"/>
      <c r="YN287" s="0"/>
      <c r="YO287" s="0"/>
      <c r="YP287" s="0"/>
      <c r="YQ287" s="0"/>
      <c r="YR287" s="0"/>
      <c r="YS287" s="0"/>
      <c r="YT287" s="0"/>
      <c r="YU287" s="0"/>
      <c r="YV287" s="0"/>
      <c r="YW287" s="0"/>
      <c r="YX287" s="0"/>
      <c r="YY287" s="0"/>
      <c r="YZ287" s="0"/>
      <c r="ZA287" s="0"/>
      <c r="ZB287" s="0"/>
      <c r="ZC287" s="0"/>
      <c r="ZD287" s="0"/>
      <c r="ZE287" s="0"/>
      <c r="ZF287" s="0"/>
      <c r="ZG287" s="0"/>
      <c r="ZH287" s="0"/>
      <c r="ZI287" s="0"/>
      <c r="ZJ287" s="0"/>
      <c r="ZK287" s="0"/>
      <c r="ZL287" s="0"/>
      <c r="ZM287" s="0"/>
      <c r="ZN287" s="0"/>
      <c r="ZO287" s="0"/>
      <c r="ZP287" s="0"/>
      <c r="ZQ287" s="0"/>
      <c r="ZR287" s="0"/>
      <c r="ZS287" s="0"/>
      <c r="ZT287" s="0"/>
      <c r="ZU287" s="0"/>
      <c r="ZV287" s="0"/>
      <c r="ZW287" s="0"/>
      <c r="ZX287" s="0"/>
      <c r="ZY287" s="0"/>
      <c r="ZZ287" s="0"/>
      <c r="AAA287" s="0"/>
      <c r="AAB287" s="0"/>
      <c r="AAC287" s="0"/>
      <c r="AAD287" s="0"/>
      <c r="AAE287" s="0"/>
      <c r="AAF287" s="0"/>
      <c r="AAG287" s="0"/>
      <c r="AAH287" s="0"/>
      <c r="AAI287" s="0"/>
      <c r="AAJ287" s="0"/>
      <c r="AAK287" s="0"/>
      <c r="AAL287" s="0"/>
      <c r="AAM287" s="0"/>
      <c r="AAN287" s="0"/>
      <c r="AAO287" s="0"/>
      <c r="AAP287" s="0"/>
      <c r="AAQ287" s="0"/>
      <c r="AAR287" s="0"/>
      <c r="AAS287" s="0"/>
      <c r="AAT287" s="0"/>
      <c r="AAU287" s="0"/>
      <c r="AAV287" s="0"/>
      <c r="AAW287" s="0"/>
      <c r="AAX287" s="0"/>
      <c r="AAY287" s="0"/>
      <c r="AAZ287" s="0"/>
      <c r="ABA287" s="0"/>
      <c r="ABB287" s="0"/>
      <c r="ABC287" s="0"/>
      <c r="ABD287" s="0"/>
      <c r="ABE287" s="0"/>
      <c r="ABF287" s="0"/>
      <c r="ABG287" s="0"/>
      <c r="ABH287" s="0"/>
      <c r="ABI287" s="0"/>
      <c r="ABJ287" s="0"/>
      <c r="ABK287" s="0"/>
      <c r="ABL287" s="0"/>
      <c r="ABM287" s="0"/>
      <c r="ABN287" s="0"/>
      <c r="ABO287" s="0"/>
      <c r="ABP287" s="0"/>
      <c r="ABQ287" s="0"/>
      <c r="ABR287" s="0"/>
      <c r="ABS287" s="0"/>
      <c r="ABT287" s="0"/>
      <c r="ABU287" s="0"/>
      <c r="ABV287" s="0"/>
      <c r="ABW287" s="0"/>
      <c r="ABX287" s="0"/>
      <c r="ABY287" s="0"/>
      <c r="ABZ287" s="0"/>
      <c r="ACA287" s="0"/>
      <c r="ACB287" s="0"/>
      <c r="ACC287" s="0"/>
      <c r="ACD287" s="0"/>
      <c r="ACE287" s="0"/>
      <c r="ACF287" s="0"/>
      <c r="ACG287" s="0"/>
      <c r="ACH287" s="0"/>
      <c r="ACI287" s="0"/>
      <c r="ACJ287" s="0"/>
      <c r="ACK287" s="0"/>
      <c r="ACL287" s="0"/>
      <c r="ACM287" s="0"/>
      <c r="ACN287" s="0"/>
      <c r="ACO287" s="0"/>
      <c r="ACP287" s="0"/>
      <c r="ACQ287" s="0"/>
      <c r="ACR287" s="0"/>
      <c r="ACS287" s="0"/>
      <c r="ACT287" s="0"/>
      <c r="ACU287" s="0"/>
      <c r="ACV287" s="0"/>
      <c r="ACW287" s="0"/>
      <c r="ACX287" s="0"/>
      <c r="ACY287" s="0"/>
      <c r="ACZ287" s="0"/>
      <c r="ADA287" s="0"/>
      <c r="ADB287" s="0"/>
      <c r="ADC287" s="0"/>
      <c r="ADD287" s="0"/>
      <c r="ADE287" s="0"/>
      <c r="ADF287" s="0"/>
      <c r="ADG287" s="0"/>
      <c r="ADH287" s="0"/>
      <c r="ADI287" s="0"/>
      <c r="ADJ287" s="0"/>
      <c r="ADK287" s="0"/>
      <c r="ADL287" s="0"/>
      <c r="ADM287" s="0"/>
      <c r="ADN287" s="0"/>
      <c r="ADO287" s="0"/>
      <c r="ADP287" s="0"/>
      <c r="ADQ287" s="0"/>
      <c r="ADR287" s="0"/>
      <c r="ADS287" s="0"/>
      <c r="ADT287" s="0"/>
      <c r="ADU287" s="0"/>
      <c r="ADV287" s="0"/>
      <c r="ADW287" s="0"/>
      <c r="ADX287" s="0"/>
      <c r="ADY287" s="0"/>
      <c r="ADZ287" s="0"/>
      <c r="AEA287" s="0"/>
      <c r="AEB287" s="0"/>
      <c r="AEC287" s="0"/>
      <c r="AED287" s="0"/>
      <c r="AEE287" s="0"/>
      <c r="AEF287" s="0"/>
      <c r="AEG287" s="0"/>
      <c r="AEH287" s="0"/>
      <c r="AEI287" s="0"/>
      <c r="AEJ287" s="0"/>
      <c r="AEK287" s="0"/>
      <c r="AEL287" s="0"/>
      <c r="AEM287" s="0"/>
      <c r="AEN287" s="0"/>
      <c r="AEO287" s="0"/>
      <c r="AEP287" s="0"/>
      <c r="AEQ287" s="0"/>
      <c r="AER287" s="0"/>
      <c r="AES287" s="0"/>
      <c r="AET287" s="0"/>
      <c r="AEU287" s="0"/>
      <c r="AEV287" s="0"/>
      <c r="AEW287" s="0"/>
      <c r="AEX287" s="0"/>
      <c r="AEY287" s="0"/>
      <c r="AEZ287" s="0"/>
      <c r="AFA287" s="0"/>
      <c r="AFB287" s="0"/>
      <c r="AFC287" s="0"/>
      <c r="AFD287" s="0"/>
      <c r="AFE287" s="0"/>
      <c r="AFF287" s="0"/>
      <c r="AFG287" s="0"/>
      <c r="AFH287" s="0"/>
      <c r="AFI287" s="0"/>
      <c r="AFJ287" s="0"/>
      <c r="AFK287" s="0"/>
      <c r="AFL287" s="0"/>
      <c r="AFM287" s="0"/>
      <c r="AFN287" s="0"/>
      <c r="AFO287" s="0"/>
      <c r="AFP287" s="0"/>
      <c r="AFQ287" s="0"/>
      <c r="AFR287" s="0"/>
      <c r="AFS287" s="0"/>
      <c r="AFT287" s="0"/>
      <c r="AFU287" s="0"/>
      <c r="AFV287" s="0"/>
      <c r="AFW287" s="0"/>
      <c r="AFX287" s="0"/>
      <c r="AFY287" s="0"/>
      <c r="AFZ287" s="0"/>
      <c r="AGA287" s="0"/>
      <c r="AGB287" s="0"/>
      <c r="AGC287" s="0"/>
      <c r="AGD287" s="0"/>
      <c r="AGE287" s="0"/>
      <c r="AGF287" s="0"/>
      <c r="AGG287" s="0"/>
      <c r="AGH287" s="0"/>
      <c r="AGI287" s="0"/>
      <c r="AGJ287" s="0"/>
      <c r="AGK287" s="0"/>
      <c r="AGL287" s="0"/>
      <c r="AGM287" s="0"/>
      <c r="AGN287" s="0"/>
      <c r="AGO287" s="0"/>
      <c r="AGP287" s="0"/>
      <c r="AGQ287" s="0"/>
      <c r="AGR287" s="0"/>
      <c r="AGS287" s="0"/>
      <c r="AGT287" s="0"/>
      <c r="AGU287" s="0"/>
      <c r="AGV287" s="0"/>
      <c r="AGW287" s="0"/>
      <c r="AGX287" s="0"/>
      <c r="AGY287" s="0"/>
      <c r="AGZ287" s="0"/>
      <c r="AHA287" s="0"/>
      <c r="AHB287" s="0"/>
      <c r="AHC287" s="0"/>
      <c r="AHD287" s="0"/>
      <c r="AHE287" s="0"/>
      <c r="AHF287" s="0"/>
      <c r="AHG287" s="0"/>
      <c r="AHH287" s="0"/>
      <c r="AHI287" s="0"/>
      <c r="AHJ287" s="0"/>
      <c r="AHK287" s="0"/>
      <c r="AHL287" s="0"/>
      <c r="AHM287" s="0"/>
      <c r="AHN287" s="0"/>
      <c r="AHO287" s="0"/>
      <c r="AHP287" s="0"/>
      <c r="AHQ287" s="0"/>
      <c r="AHR287" s="0"/>
      <c r="AHS287" s="0"/>
      <c r="AHT287" s="0"/>
      <c r="AHU287" s="0"/>
      <c r="AHV287" s="0"/>
      <c r="AHW287" s="0"/>
      <c r="AHX287" s="0"/>
      <c r="AHY287" s="0"/>
      <c r="AHZ287" s="0"/>
      <c r="AIA287" s="0"/>
      <c r="AIB287" s="0"/>
      <c r="AIC287" s="0"/>
      <c r="AID287" s="0"/>
      <c r="AIE287" s="0"/>
      <c r="AIF287" s="0"/>
      <c r="AIG287" s="0"/>
      <c r="AIH287" s="0"/>
      <c r="AII287" s="0"/>
      <c r="AIJ287" s="0"/>
      <c r="AIK287" s="0"/>
      <c r="AIL287" s="0"/>
      <c r="AIM287" s="0"/>
      <c r="AIN287" s="0"/>
      <c r="AIO287" s="0"/>
      <c r="AIP287" s="0"/>
      <c r="AIQ287" s="0"/>
      <c r="AIR287" s="0"/>
      <c r="AIS287" s="0"/>
      <c r="AIT287" s="0"/>
      <c r="AIU287" s="0"/>
      <c r="AIV287" s="0"/>
      <c r="AIW287" s="0"/>
      <c r="AIX287" s="0"/>
      <c r="AIY287" s="0"/>
      <c r="AIZ287" s="0"/>
      <c r="AJA287" s="0"/>
      <c r="AJB287" s="0"/>
      <c r="AJC287" s="0"/>
      <c r="AJD287" s="0"/>
      <c r="AJE287" s="0"/>
      <c r="AJF287" s="0"/>
      <c r="AJG287" s="0"/>
      <c r="AJH287" s="0"/>
      <c r="AJI287" s="0"/>
      <c r="AJJ287" s="0"/>
      <c r="AJK287" s="0"/>
      <c r="AJL287" s="0"/>
      <c r="AJM287" s="0"/>
      <c r="AJN287" s="0"/>
      <c r="AJO287" s="0"/>
      <c r="AJP287" s="0"/>
      <c r="AJQ287" s="0"/>
      <c r="AJR287" s="0"/>
      <c r="AJS287" s="0"/>
      <c r="AJT287" s="0"/>
      <c r="AJU287" s="0"/>
      <c r="AJV287" s="0"/>
      <c r="AJW287" s="0"/>
      <c r="AJX287" s="0"/>
      <c r="AJY287" s="0"/>
      <c r="AJZ287" s="0"/>
      <c r="AKA287" s="0"/>
      <c r="AKB287" s="0"/>
      <c r="AKC287" s="0"/>
      <c r="AKD287" s="0"/>
      <c r="AKE287" s="0"/>
      <c r="AKF287" s="0"/>
      <c r="AKG287" s="0"/>
      <c r="AKH287" s="0"/>
      <c r="AKI287" s="0"/>
      <c r="AKJ287" s="0"/>
      <c r="AKK287" s="0"/>
      <c r="AKL287" s="0"/>
      <c r="AKM287" s="0"/>
      <c r="AKN287" s="0"/>
      <c r="AKO287" s="0"/>
      <c r="AKP287" s="0"/>
      <c r="AKQ287" s="0"/>
      <c r="AKR287" s="0"/>
      <c r="AKS287" s="0"/>
      <c r="AKT287" s="0"/>
      <c r="AKU287" s="0"/>
      <c r="AKV287" s="0"/>
      <c r="AKW287" s="0"/>
      <c r="AKX287" s="0"/>
      <c r="AKY287" s="0"/>
      <c r="AKZ287" s="0"/>
      <c r="ALA287" s="0"/>
      <c r="ALB287" s="0"/>
      <c r="ALC287" s="0"/>
      <c r="ALD287" s="0"/>
      <c r="ALE287" s="0"/>
      <c r="ALF287" s="0"/>
      <c r="ALG287" s="0"/>
      <c r="ALH287" s="0"/>
      <c r="ALI287" s="0"/>
      <c r="ALJ287" s="0"/>
      <c r="ALK287" s="0"/>
      <c r="ALL287" s="0"/>
      <c r="ALM287" s="0"/>
      <c r="ALN287" s="0"/>
      <c r="ALO287" s="0"/>
      <c r="ALP287" s="0"/>
      <c r="ALQ287" s="0"/>
      <c r="ALR287" s="0"/>
      <c r="ALS287" s="0"/>
      <c r="ALT287" s="0"/>
      <c r="ALU287" s="0"/>
      <c r="ALV287" s="0"/>
      <c r="ALW287" s="0"/>
      <c r="ALX287" s="0"/>
      <c r="ALY287" s="0"/>
      <c r="ALZ287" s="0"/>
      <c r="AMA287" s="0"/>
      <c r="AMB287" s="0"/>
      <c r="AMC287" s="0"/>
      <c r="AMD287" s="0"/>
      <c r="AME287" s="0"/>
      <c r="AMF287" s="0"/>
      <c r="AMG287" s="0"/>
      <c r="AMH287" s="0"/>
      <c r="AMI287" s="0"/>
      <c r="AMJ287" s="0"/>
    </row>
    <row r="288" s="258" customFormat="true" ht="15" hidden="true" customHeight="true" outlineLevel="1" collapsed="false">
      <c r="B288" s="279"/>
      <c r="C288" s="210"/>
      <c r="D288" s="242"/>
      <c r="E288" s="210"/>
      <c r="F288" s="210"/>
      <c r="G288" s="210"/>
      <c r="H288" s="210"/>
      <c r="I288" s="210"/>
      <c r="J288" s="210"/>
      <c r="K288" s="210"/>
      <c r="L288" s="210"/>
      <c r="M288" s="210"/>
      <c r="N288" s="233"/>
      <c r="O288" s="66"/>
      <c r="P288" s="66"/>
      <c r="Q288" s="66"/>
      <c r="R288" s="66"/>
      <c r="S288" s="66"/>
      <c r="T288" s="66"/>
      <c r="U288" s="66"/>
      <c r="V288" s="66"/>
      <c r="W288" s="66"/>
      <c r="X288" s="235"/>
      <c r="Y288" s="241"/>
      <c r="Z288" s="66"/>
      <c r="AA288" s="66"/>
      <c r="AB288" s="66"/>
      <c r="AC288" s="66"/>
      <c r="AD288" s="66"/>
      <c r="AE288" s="66"/>
      <c r="AF288" s="66"/>
      <c r="AG288" s="66"/>
      <c r="AH288" s="66"/>
      <c r="AI288" s="7"/>
      <c r="AJ288" s="7"/>
      <c r="AK288" s="185"/>
      <c r="AL288" s="185"/>
      <c r="AM288" s="185"/>
      <c r="AN288" s="185"/>
      <c r="AO288" s="185"/>
      <c r="AP288" s="185"/>
      <c r="AQ288" s="185"/>
      <c r="AR288" s="185"/>
      <c r="AS288" s="7"/>
      <c r="AT288" s="7"/>
      <c r="AU288" s="185"/>
      <c r="AV288" s="185"/>
      <c r="AW288" s="185"/>
      <c r="AX288" s="185"/>
      <c r="AY288" s="185"/>
      <c r="AZ288" s="185"/>
      <c r="BA288" s="185"/>
      <c r="BB288" s="185"/>
      <c r="BC288" s="185"/>
      <c r="BD288" s="185"/>
      <c r="BE288" s="185"/>
      <c r="BF288" s="185"/>
      <c r="BG288" s="185"/>
      <c r="BH288" s="185"/>
      <c r="BI288" s="185"/>
      <c r="BJ288" s="185"/>
      <c r="BK288" s="185"/>
      <c r="BL288" s="185"/>
      <c r="BM288" s="185"/>
      <c r="BN288" s="185"/>
      <c r="BO288" s="185"/>
      <c r="BP288" s="185"/>
      <c r="BQ288" s="185"/>
      <c r="BR288" s="185"/>
      <c r="BS288" s="185"/>
      <c r="BT288" s="185"/>
      <c r="BU288" s="185"/>
      <c r="BV288" s="185"/>
    </row>
    <row r="289" customFormat="false" ht="15" hidden="true" customHeight="true" outlineLevel="1" collapsed="false">
      <c r="A289" s="0"/>
      <c r="B289" s="275"/>
      <c r="C289" s="66"/>
      <c r="D289" s="241"/>
      <c r="E289" s="66"/>
      <c r="F289" s="66"/>
      <c r="G289" s="66"/>
      <c r="H289" s="66"/>
      <c r="I289" s="66"/>
      <c r="J289" s="66"/>
      <c r="K289" s="66"/>
      <c r="L289" s="66"/>
      <c r="M289" s="66"/>
      <c r="N289" s="235"/>
      <c r="O289" s="66"/>
      <c r="P289" s="66"/>
      <c r="Q289" s="66"/>
      <c r="R289" s="66"/>
      <c r="S289" s="66"/>
      <c r="T289" s="66"/>
      <c r="U289" s="66"/>
      <c r="V289" s="66"/>
      <c r="W289" s="66"/>
      <c r="X289" s="235"/>
      <c r="Y289" s="241"/>
      <c r="Z289" s="66"/>
      <c r="AA289" s="66"/>
      <c r="AB289" s="66"/>
      <c r="AC289" s="66"/>
      <c r="AD289" s="66"/>
      <c r="AE289" s="66"/>
      <c r="AF289" s="66"/>
      <c r="AG289" s="66"/>
      <c r="AH289" s="66"/>
      <c r="AI289" s="7"/>
      <c r="AJ289" s="7"/>
      <c r="AK289" s="0"/>
      <c r="AL289" s="0"/>
      <c r="AM289" s="0"/>
      <c r="AN289" s="0"/>
      <c r="AO289" s="0"/>
      <c r="AP289" s="0"/>
      <c r="AQ289" s="0"/>
      <c r="AR289" s="0"/>
      <c r="AS289" s="7"/>
      <c r="AT289" s="7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  <c r="EG289" s="0"/>
      <c r="EH289" s="0"/>
      <c r="EI289" s="0"/>
      <c r="EJ289" s="0"/>
      <c r="EK289" s="0"/>
      <c r="EL289" s="0"/>
      <c r="EM289" s="0"/>
      <c r="EN289" s="0"/>
      <c r="EO289" s="0"/>
      <c r="EP289" s="0"/>
      <c r="EQ289" s="0"/>
      <c r="ER289" s="0"/>
      <c r="ES289" s="0"/>
      <c r="ET289" s="0"/>
      <c r="EU289" s="0"/>
      <c r="EV289" s="0"/>
      <c r="EW289" s="0"/>
      <c r="EX289" s="0"/>
      <c r="EY289" s="0"/>
      <c r="EZ289" s="0"/>
      <c r="FA289" s="0"/>
      <c r="FB289" s="0"/>
      <c r="FC289" s="0"/>
      <c r="FD289" s="0"/>
      <c r="FE289" s="0"/>
      <c r="FF289" s="0"/>
      <c r="FG289" s="0"/>
      <c r="FH289" s="0"/>
      <c r="FI289" s="0"/>
      <c r="FJ289" s="0"/>
      <c r="FK289" s="0"/>
      <c r="FL289" s="0"/>
      <c r="FM289" s="0"/>
      <c r="FN289" s="0"/>
      <c r="FO289" s="0"/>
      <c r="FP289" s="0"/>
      <c r="FQ289" s="0"/>
      <c r="FR289" s="0"/>
      <c r="FS289" s="0"/>
      <c r="FT289" s="0"/>
      <c r="FU289" s="0"/>
      <c r="FV289" s="0"/>
      <c r="FW289" s="0"/>
      <c r="FX289" s="0"/>
      <c r="FY289" s="0"/>
      <c r="FZ289" s="0"/>
      <c r="GA289" s="0"/>
      <c r="GB289" s="0"/>
      <c r="GC289" s="0"/>
      <c r="GD289" s="0"/>
      <c r="GE289" s="0"/>
      <c r="GF289" s="0"/>
      <c r="GG289" s="0"/>
      <c r="GH289" s="0"/>
      <c r="GI289" s="0"/>
      <c r="GJ289" s="0"/>
      <c r="GK289" s="0"/>
      <c r="GL289" s="0"/>
      <c r="GM289" s="0"/>
      <c r="GN289" s="0"/>
      <c r="GO289" s="0"/>
      <c r="GP289" s="0"/>
      <c r="GQ289" s="0"/>
      <c r="GR289" s="0"/>
      <c r="GS289" s="0"/>
      <c r="GT289" s="0"/>
      <c r="GU289" s="0"/>
      <c r="GV289" s="0"/>
      <c r="GW289" s="0"/>
      <c r="GX289" s="0"/>
      <c r="GY289" s="0"/>
      <c r="GZ289" s="0"/>
      <c r="HA289" s="0"/>
      <c r="HB289" s="0"/>
      <c r="HC289" s="0"/>
      <c r="HD289" s="0"/>
      <c r="HE289" s="0"/>
      <c r="HF289" s="0"/>
      <c r="HG289" s="0"/>
      <c r="HH289" s="0"/>
      <c r="HI289" s="0"/>
      <c r="HJ289" s="0"/>
      <c r="HK289" s="0"/>
      <c r="HL289" s="0"/>
      <c r="HM289" s="0"/>
      <c r="HN289" s="0"/>
      <c r="HO289" s="0"/>
      <c r="HP289" s="0"/>
      <c r="HQ289" s="0"/>
      <c r="HR289" s="0"/>
      <c r="HS289" s="0"/>
      <c r="HT289" s="0"/>
      <c r="HU289" s="0"/>
      <c r="HV289" s="0"/>
      <c r="HW289" s="0"/>
      <c r="HX289" s="0"/>
      <c r="HY289" s="0"/>
      <c r="HZ289" s="0"/>
      <c r="IA289" s="0"/>
      <c r="IB289" s="0"/>
      <c r="IC289" s="0"/>
      <c r="ID289" s="0"/>
      <c r="IE289" s="0"/>
      <c r="IF289" s="0"/>
      <c r="IG289" s="0"/>
      <c r="IH289" s="0"/>
      <c r="II289" s="0"/>
      <c r="IJ289" s="0"/>
      <c r="IK289" s="0"/>
      <c r="IL289" s="0"/>
      <c r="IM289" s="0"/>
      <c r="IN289" s="0"/>
      <c r="IO289" s="0"/>
      <c r="IP289" s="0"/>
      <c r="IQ289" s="0"/>
      <c r="IR289" s="0"/>
      <c r="IS289" s="0"/>
      <c r="IT289" s="0"/>
      <c r="IU289" s="0"/>
      <c r="IV289" s="0"/>
      <c r="IW289" s="0"/>
      <c r="IX289" s="0"/>
      <c r="IY289" s="0"/>
      <c r="IZ289" s="0"/>
      <c r="JA289" s="0"/>
      <c r="JB289" s="0"/>
      <c r="JC289" s="0"/>
      <c r="JD289" s="0"/>
      <c r="JE289" s="0"/>
      <c r="JF289" s="0"/>
      <c r="JG289" s="0"/>
      <c r="JH289" s="0"/>
      <c r="JI289" s="0"/>
      <c r="JJ289" s="0"/>
      <c r="JK289" s="0"/>
      <c r="JL289" s="0"/>
      <c r="JM289" s="0"/>
      <c r="JN289" s="0"/>
      <c r="JO289" s="0"/>
      <c r="JP289" s="0"/>
      <c r="JQ289" s="0"/>
      <c r="JR289" s="0"/>
      <c r="JS289" s="0"/>
      <c r="JT289" s="0"/>
      <c r="JU289" s="0"/>
      <c r="JV289" s="0"/>
      <c r="JW289" s="0"/>
      <c r="JX289" s="0"/>
      <c r="JY289" s="0"/>
      <c r="JZ289" s="0"/>
      <c r="KA289" s="0"/>
      <c r="KB289" s="0"/>
      <c r="KC289" s="0"/>
      <c r="KD289" s="0"/>
      <c r="KE289" s="0"/>
      <c r="KF289" s="0"/>
      <c r="KG289" s="0"/>
      <c r="KH289" s="0"/>
      <c r="KI289" s="0"/>
      <c r="KJ289" s="0"/>
      <c r="KK289" s="0"/>
      <c r="KL289" s="0"/>
      <c r="KM289" s="0"/>
      <c r="KN289" s="0"/>
      <c r="KO289" s="0"/>
      <c r="KP289" s="0"/>
      <c r="KQ289" s="0"/>
      <c r="KR289" s="0"/>
      <c r="KS289" s="0"/>
      <c r="KT289" s="0"/>
      <c r="KU289" s="0"/>
      <c r="KV289" s="0"/>
      <c r="KW289" s="0"/>
      <c r="KX289" s="0"/>
      <c r="KY289" s="0"/>
      <c r="KZ289" s="0"/>
      <c r="LA289" s="0"/>
      <c r="LB289" s="0"/>
      <c r="LC289" s="0"/>
      <c r="LD289" s="0"/>
      <c r="LE289" s="0"/>
      <c r="LF289" s="0"/>
      <c r="LG289" s="0"/>
      <c r="LH289" s="0"/>
      <c r="LI289" s="0"/>
      <c r="LJ289" s="0"/>
      <c r="LK289" s="0"/>
      <c r="LL289" s="0"/>
      <c r="LM289" s="0"/>
      <c r="LN289" s="0"/>
      <c r="LO289" s="0"/>
      <c r="LP289" s="0"/>
      <c r="LQ289" s="0"/>
      <c r="LR289" s="0"/>
      <c r="LS289" s="0"/>
      <c r="LT289" s="0"/>
      <c r="LU289" s="0"/>
      <c r="LV289" s="0"/>
      <c r="LW289" s="0"/>
      <c r="LX289" s="0"/>
      <c r="LY289" s="0"/>
      <c r="LZ289" s="0"/>
      <c r="MA289" s="0"/>
      <c r="MB289" s="0"/>
      <c r="MC289" s="0"/>
      <c r="MD289" s="0"/>
      <c r="ME289" s="0"/>
      <c r="MF289" s="0"/>
      <c r="MG289" s="0"/>
      <c r="MH289" s="0"/>
      <c r="MI289" s="0"/>
      <c r="MJ289" s="0"/>
      <c r="MK289" s="0"/>
      <c r="ML289" s="0"/>
      <c r="MM289" s="0"/>
      <c r="MN289" s="0"/>
      <c r="MO289" s="0"/>
      <c r="MP289" s="0"/>
      <c r="MQ289" s="0"/>
      <c r="MR289" s="0"/>
      <c r="MS289" s="0"/>
      <c r="MT289" s="0"/>
      <c r="MU289" s="0"/>
      <c r="MV289" s="0"/>
      <c r="MW289" s="0"/>
      <c r="MX289" s="0"/>
      <c r="MY289" s="0"/>
      <c r="MZ289" s="0"/>
      <c r="NA289" s="0"/>
      <c r="NB289" s="0"/>
      <c r="NC289" s="0"/>
      <c r="ND289" s="0"/>
      <c r="NE289" s="0"/>
      <c r="NF289" s="0"/>
      <c r="NG289" s="0"/>
      <c r="NH289" s="0"/>
      <c r="NI289" s="0"/>
      <c r="NJ289" s="0"/>
      <c r="NK289" s="0"/>
      <c r="NL289" s="0"/>
      <c r="NM289" s="0"/>
      <c r="NN289" s="0"/>
      <c r="NO289" s="0"/>
      <c r="NP289" s="0"/>
      <c r="NQ289" s="0"/>
      <c r="NR289" s="0"/>
      <c r="NS289" s="0"/>
      <c r="NT289" s="0"/>
      <c r="NU289" s="0"/>
      <c r="NV289" s="0"/>
      <c r="NW289" s="0"/>
      <c r="NX289" s="0"/>
      <c r="NY289" s="0"/>
      <c r="NZ289" s="0"/>
      <c r="OA289" s="0"/>
      <c r="OB289" s="0"/>
      <c r="OC289" s="0"/>
      <c r="OD289" s="0"/>
      <c r="OE289" s="0"/>
      <c r="OF289" s="0"/>
      <c r="OG289" s="0"/>
      <c r="OH289" s="0"/>
      <c r="OI289" s="0"/>
      <c r="OJ289" s="0"/>
      <c r="OK289" s="0"/>
      <c r="OL289" s="0"/>
      <c r="OM289" s="0"/>
      <c r="ON289" s="0"/>
      <c r="OO289" s="0"/>
      <c r="OP289" s="0"/>
      <c r="OQ289" s="0"/>
      <c r="OR289" s="0"/>
      <c r="OS289" s="0"/>
      <c r="OT289" s="0"/>
      <c r="OU289" s="0"/>
      <c r="OV289" s="0"/>
      <c r="OW289" s="0"/>
      <c r="OX289" s="0"/>
      <c r="OY289" s="0"/>
      <c r="OZ289" s="0"/>
      <c r="PA289" s="0"/>
      <c r="PB289" s="0"/>
      <c r="PC289" s="0"/>
      <c r="PD289" s="0"/>
      <c r="PE289" s="0"/>
      <c r="PF289" s="0"/>
      <c r="PG289" s="0"/>
      <c r="PH289" s="0"/>
      <c r="PI289" s="0"/>
      <c r="PJ289" s="0"/>
      <c r="PK289" s="0"/>
      <c r="PL289" s="0"/>
      <c r="PM289" s="0"/>
      <c r="PN289" s="0"/>
      <c r="PO289" s="0"/>
      <c r="PP289" s="0"/>
      <c r="PQ289" s="0"/>
      <c r="PR289" s="0"/>
      <c r="PS289" s="0"/>
      <c r="PT289" s="0"/>
      <c r="PU289" s="0"/>
      <c r="PV289" s="0"/>
      <c r="PW289" s="0"/>
      <c r="PX289" s="0"/>
      <c r="PY289" s="0"/>
      <c r="PZ289" s="0"/>
      <c r="QA289" s="0"/>
      <c r="QB289" s="0"/>
      <c r="QC289" s="0"/>
      <c r="QD289" s="0"/>
      <c r="QE289" s="0"/>
      <c r="QF289" s="0"/>
      <c r="QG289" s="0"/>
      <c r="QH289" s="0"/>
      <c r="QI289" s="0"/>
      <c r="QJ289" s="0"/>
      <c r="QK289" s="0"/>
      <c r="QL289" s="0"/>
      <c r="QM289" s="0"/>
      <c r="QN289" s="0"/>
      <c r="QO289" s="0"/>
      <c r="QP289" s="0"/>
      <c r="QQ289" s="0"/>
      <c r="QR289" s="0"/>
      <c r="QS289" s="0"/>
      <c r="QT289" s="0"/>
      <c r="QU289" s="0"/>
      <c r="QV289" s="0"/>
      <c r="QW289" s="0"/>
      <c r="QX289" s="0"/>
      <c r="QY289" s="0"/>
      <c r="QZ289" s="0"/>
      <c r="RA289" s="0"/>
      <c r="RB289" s="0"/>
      <c r="RC289" s="0"/>
      <c r="RD289" s="0"/>
      <c r="RE289" s="0"/>
      <c r="RF289" s="0"/>
      <c r="RG289" s="0"/>
      <c r="RH289" s="0"/>
      <c r="RI289" s="0"/>
      <c r="RJ289" s="0"/>
      <c r="RK289" s="0"/>
      <c r="RL289" s="0"/>
      <c r="RM289" s="0"/>
      <c r="RN289" s="0"/>
      <c r="RO289" s="0"/>
      <c r="RP289" s="0"/>
      <c r="RQ289" s="0"/>
      <c r="RR289" s="0"/>
      <c r="RS289" s="0"/>
      <c r="RT289" s="0"/>
      <c r="RU289" s="0"/>
      <c r="RV289" s="0"/>
      <c r="RW289" s="0"/>
      <c r="RX289" s="0"/>
      <c r="RY289" s="0"/>
      <c r="RZ289" s="0"/>
      <c r="SA289" s="0"/>
      <c r="SB289" s="0"/>
      <c r="SC289" s="0"/>
      <c r="SD289" s="0"/>
      <c r="SE289" s="0"/>
      <c r="SF289" s="0"/>
      <c r="SG289" s="0"/>
      <c r="SH289" s="0"/>
      <c r="SI289" s="0"/>
      <c r="SJ289" s="0"/>
      <c r="SK289" s="0"/>
      <c r="SL289" s="0"/>
      <c r="SM289" s="0"/>
      <c r="SN289" s="0"/>
      <c r="SO289" s="0"/>
      <c r="SP289" s="0"/>
      <c r="SQ289" s="0"/>
      <c r="SR289" s="0"/>
      <c r="SS289" s="0"/>
      <c r="ST289" s="0"/>
      <c r="SU289" s="0"/>
      <c r="SV289" s="0"/>
      <c r="SW289" s="0"/>
      <c r="SX289" s="0"/>
      <c r="SY289" s="0"/>
      <c r="SZ289" s="0"/>
      <c r="TA289" s="0"/>
      <c r="TB289" s="0"/>
      <c r="TC289" s="0"/>
      <c r="TD289" s="0"/>
      <c r="TE289" s="0"/>
      <c r="TF289" s="0"/>
      <c r="TG289" s="0"/>
      <c r="TH289" s="0"/>
      <c r="TI289" s="0"/>
      <c r="TJ289" s="0"/>
      <c r="TK289" s="0"/>
      <c r="TL289" s="0"/>
      <c r="TM289" s="0"/>
      <c r="TN289" s="0"/>
      <c r="TO289" s="0"/>
      <c r="TP289" s="0"/>
      <c r="TQ289" s="0"/>
      <c r="TR289" s="0"/>
      <c r="TS289" s="0"/>
      <c r="TT289" s="0"/>
      <c r="TU289" s="0"/>
      <c r="TV289" s="0"/>
      <c r="TW289" s="0"/>
      <c r="TX289" s="0"/>
      <c r="TY289" s="0"/>
      <c r="TZ289" s="0"/>
      <c r="UA289" s="0"/>
      <c r="UB289" s="0"/>
      <c r="UC289" s="0"/>
      <c r="UD289" s="0"/>
      <c r="UE289" s="0"/>
      <c r="UF289" s="0"/>
      <c r="UG289" s="0"/>
      <c r="UH289" s="0"/>
      <c r="UI289" s="0"/>
      <c r="UJ289" s="0"/>
      <c r="UK289" s="0"/>
      <c r="UL289" s="0"/>
      <c r="UM289" s="0"/>
      <c r="UN289" s="0"/>
      <c r="UO289" s="0"/>
      <c r="UP289" s="0"/>
      <c r="UQ289" s="0"/>
      <c r="UR289" s="0"/>
      <c r="US289" s="0"/>
      <c r="UT289" s="0"/>
      <c r="UU289" s="0"/>
      <c r="UV289" s="0"/>
      <c r="UW289" s="0"/>
      <c r="UX289" s="0"/>
      <c r="UY289" s="0"/>
      <c r="UZ289" s="0"/>
      <c r="VA289" s="0"/>
      <c r="VB289" s="0"/>
      <c r="VC289" s="0"/>
      <c r="VD289" s="0"/>
      <c r="VE289" s="0"/>
      <c r="VF289" s="0"/>
      <c r="VG289" s="0"/>
      <c r="VH289" s="0"/>
      <c r="VI289" s="0"/>
      <c r="VJ289" s="0"/>
      <c r="VK289" s="0"/>
      <c r="VL289" s="0"/>
      <c r="VM289" s="0"/>
      <c r="VN289" s="0"/>
      <c r="VO289" s="0"/>
      <c r="VP289" s="0"/>
      <c r="VQ289" s="0"/>
      <c r="VR289" s="0"/>
      <c r="VS289" s="0"/>
      <c r="VT289" s="0"/>
      <c r="VU289" s="0"/>
      <c r="VV289" s="0"/>
      <c r="VW289" s="0"/>
      <c r="VX289" s="0"/>
      <c r="VY289" s="0"/>
      <c r="VZ289" s="0"/>
      <c r="WA289" s="0"/>
      <c r="WB289" s="0"/>
      <c r="WC289" s="0"/>
      <c r="WD289" s="0"/>
      <c r="WE289" s="0"/>
      <c r="WF289" s="0"/>
      <c r="WG289" s="0"/>
      <c r="WH289" s="0"/>
      <c r="WI289" s="0"/>
      <c r="WJ289" s="0"/>
      <c r="WK289" s="0"/>
      <c r="WL289" s="0"/>
      <c r="WM289" s="0"/>
      <c r="WN289" s="0"/>
      <c r="WO289" s="0"/>
      <c r="WP289" s="0"/>
      <c r="WQ289" s="0"/>
      <c r="WR289" s="0"/>
      <c r="WS289" s="0"/>
      <c r="WT289" s="0"/>
      <c r="WU289" s="0"/>
      <c r="WV289" s="0"/>
      <c r="WW289" s="0"/>
      <c r="WX289" s="0"/>
      <c r="WY289" s="0"/>
      <c r="WZ289" s="0"/>
      <c r="XA289" s="0"/>
      <c r="XB289" s="0"/>
      <c r="XC289" s="0"/>
      <c r="XD289" s="0"/>
      <c r="XE289" s="0"/>
      <c r="XF289" s="0"/>
      <c r="XG289" s="0"/>
      <c r="XH289" s="0"/>
      <c r="XI289" s="0"/>
      <c r="XJ289" s="0"/>
      <c r="XK289" s="0"/>
      <c r="XL289" s="0"/>
      <c r="XM289" s="0"/>
      <c r="XN289" s="0"/>
      <c r="XO289" s="0"/>
      <c r="XP289" s="0"/>
      <c r="XQ289" s="0"/>
      <c r="XR289" s="0"/>
      <c r="XS289" s="0"/>
      <c r="XT289" s="0"/>
      <c r="XU289" s="0"/>
      <c r="XV289" s="0"/>
      <c r="XW289" s="0"/>
      <c r="XX289" s="0"/>
      <c r="XY289" s="0"/>
      <c r="XZ289" s="0"/>
      <c r="YA289" s="0"/>
      <c r="YB289" s="0"/>
      <c r="YC289" s="0"/>
      <c r="YD289" s="0"/>
      <c r="YE289" s="0"/>
      <c r="YF289" s="0"/>
      <c r="YG289" s="0"/>
      <c r="YH289" s="0"/>
      <c r="YI289" s="0"/>
      <c r="YJ289" s="0"/>
      <c r="YK289" s="0"/>
      <c r="YL289" s="0"/>
      <c r="YM289" s="0"/>
      <c r="YN289" s="0"/>
      <c r="YO289" s="0"/>
      <c r="YP289" s="0"/>
      <c r="YQ289" s="0"/>
      <c r="YR289" s="0"/>
      <c r="YS289" s="0"/>
      <c r="YT289" s="0"/>
      <c r="YU289" s="0"/>
      <c r="YV289" s="0"/>
      <c r="YW289" s="0"/>
      <c r="YX289" s="0"/>
      <c r="YY289" s="0"/>
      <c r="YZ289" s="0"/>
      <c r="ZA289" s="0"/>
      <c r="ZB289" s="0"/>
      <c r="ZC289" s="0"/>
      <c r="ZD289" s="0"/>
      <c r="ZE289" s="0"/>
      <c r="ZF289" s="0"/>
      <c r="ZG289" s="0"/>
      <c r="ZH289" s="0"/>
      <c r="ZI289" s="0"/>
      <c r="ZJ289" s="0"/>
      <c r="ZK289" s="0"/>
      <c r="ZL289" s="0"/>
      <c r="ZM289" s="0"/>
      <c r="ZN289" s="0"/>
      <c r="ZO289" s="0"/>
      <c r="ZP289" s="0"/>
      <c r="ZQ289" s="0"/>
      <c r="ZR289" s="0"/>
      <c r="ZS289" s="0"/>
      <c r="ZT289" s="0"/>
      <c r="ZU289" s="0"/>
      <c r="ZV289" s="0"/>
      <c r="ZW289" s="0"/>
      <c r="ZX289" s="0"/>
      <c r="ZY289" s="0"/>
      <c r="ZZ289" s="0"/>
      <c r="AAA289" s="0"/>
      <c r="AAB289" s="0"/>
      <c r="AAC289" s="0"/>
      <c r="AAD289" s="0"/>
      <c r="AAE289" s="0"/>
      <c r="AAF289" s="0"/>
      <c r="AAG289" s="0"/>
      <c r="AAH289" s="0"/>
      <c r="AAI289" s="0"/>
      <c r="AAJ289" s="0"/>
      <c r="AAK289" s="0"/>
      <c r="AAL289" s="0"/>
      <c r="AAM289" s="0"/>
      <c r="AAN289" s="0"/>
      <c r="AAO289" s="0"/>
      <c r="AAP289" s="0"/>
      <c r="AAQ289" s="0"/>
      <c r="AAR289" s="0"/>
      <c r="AAS289" s="0"/>
      <c r="AAT289" s="0"/>
      <c r="AAU289" s="0"/>
      <c r="AAV289" s="0"/>
      <c r="AAW289" s="0"/>
      <c r="AAX289" s="0"/>
      <c r="AAY289" s="0"/>
      <c r="AAZ289" s="0"/>
      <c r="ABA289" s="0"/>
      <c r="ABB289" s="0"/>
      <c r="ABC289" s="0"/>
      <c r="ABD289" s="0"/>
      <c r="ABE289" s="0"/>
      <c r="ABF289" s="0"/>
      <c r="ABG289" s="0"/>
      <c r="ABH289" s="0"/>
      <c r="ABI289" s="0"/>
      <c r="ABJ289" s="0"/>
      <c r="ABK289" s="0"/>
      <c r="ABL289" s="0"/>
      <c r="ABM289" s="0"/>
      <c r="ABN289" s="0"/>
      <c r="ABO289" s="0"/>
      <c r="ABP289" s="0"/>
      <c r="ABQ289" s="0"/>
      <c r="ABR289" s="0"/>
      <c r="ABS289" s="0"/>
      <c r="ABT289" s="0"/>
      <c r="ABU289" s="0"/>
      <c r="ABV289" s="0"/>
      <c r="ABW289" s="0"/>
      <c r="ABX289" s="0"/>
      <c r="ABY289" s="0"/>
      <c r="ABZ289" s="0"/>
      <c r="ACA289" s="0"/>
      <c r="ACB289" s="0"/>
      <c r="ACC289" s="0"/>
      <c r="ACD289" s="0"/>
      <c r="ACE289" s="0"/>
      <c r="ACF289" s="0"/>
      <c r="ACG289" s="0"/>
      <c r="ACH289" s="0"/>
      <c r="ACI289" s="0"/>
      <c r="ACJ289" s="0"/>
      <c r="ACK289" s="0"/>
      <c r="ACL289" s="0"/>
      <c r="ACM289" s="0"/>
      <c r="ACN289" s="0"/>
      <c r="ACO289" s="0"/>
      <c r="ACP289" s="0"/>
      <c r="ACQ289" s="0"/>
      <c r="ACR289" s="0"/>
      <c r="ACS289" s="0"/>
      <c r="ACT289" s="0"/>
      <c r="ACU289" s="0"/>
      <c r="ACV289" s="0"/>
      <c r="ACW289" s="0"/>
      <c r="ACX289" s="0"/>
      <c r="ACY289" s="0"/>
      <c r="ACZ289" s="0"/>
      <c r="ADA289" s="0"/>
      <c r="ADB289" s="0"/>
      <c r="ADC289" s="0"/>
      <c r="ADD289" s="0"/>
      <c r="ADE289" s="0"/>
      <c r="ADF289" s="0"/>
      <c r="ADG289" s="0"/>
      <c r="ADH289" s="0"/>
      <c r="ADI289" s="0"/>
      <c r="ADJ289" s="0"/>
      <c r="ADK289" s="0"/>
      <c r="ADL289" s="0"/>
      <c r="ADM289" s="0"/>
      <c r="ADN289" s="0"/>
      <c r="ADO289" s="0"/>
      <c r="ADP289" s="0"/>
      <c r="ADQ289" s="0"/>
      <c r="ADR289" s="0"/>
      <c r="ADS289" s="0"/>
      <c r="ADT289" s="0"/>
      <c r="ADU289" s="0"/>
      <c r="ADV289" s="0"/>
      <c r="ADW289" s="0"/>
      <c r="ADX289" s="0"/>
      <c r="ADY289" s="0"/>
      <c r="ADZ289" s="0"/>
      <c r="AEA289" s="0"/>
      <c r="AEB289" s="0"/>
      <c r="AEC289" s="0"/>
      <c r="AED289" s="0"/>
      <c r="AEE289" s="0"/>
      <c r="AEF289" s="0"/>
      <c r="AEG289" s="0"/>
      <c r="AEH289" s="0"/>
      <c r="AEI289" s="0"/>
      <c r="AEJ289" s="0"/>
      <c r="AEK289" s="0"/>
      <c r="AEL289" s="0"/>
      <c r="AEM289" s="0"/>
      <c r="AEN289" s="0"/>
      <c r="AEO289" s="0"/>
      <c r="AEP289" s="0"/>
      <c r="AEQ289" s="0"/>
      <c r="AER289" s="0"/>
      <c r="AES289" s="0"/>
      <c r="AET289" s="0"/>
      <c r="AEU289" s="0"/>
      <c r="AEV289" s="0"/>
      <c r="AEW289" s="0"/>
      <c r="AEX289" s="0"/>
      <c r="AEY289" s="0"/>
      <c r="AEZ289" s="0"/>
      <c r="AFA289" s="0"/>
      <c r="AFB289" s="0"/>
      <c r="AFC289" s="0"/>
      <c r="AFD289" s="0"/>
      <c r="AFE289" s="0"/>
      <c r="AFF289" s="0"/>
      <c r="AFG289" s="0"/>
      <c r="AFH289" s="0"/>
      <c r="AFI289" s="0"/>
      <c r="AFJ289" s="0"/>
      <c r="AFK289" s="0"/>
      <c r="AFL289" s="0"/>
      <c r="AFM289" s="0"/>
      <c r="AFN289" s="0"/>
      <c r="AFO289" s="0"/>
      <c r="AFP289" s="0"/>
      <c r="AFQ289" s="0"/>
      <c r="AFR289" s="0"/>
      <c r="AFS289" s="0"/>
      <c r="AFT289" s="0"/>
      <c r="AFU289" s="0"/>
      <c r="AFV289" s="0"/>
      <c r="AFW289" s="0"/>
      <c r="AFX289" s="0"/>
      <c r="AFY289" s="0"/>
      <c r="AFZ289" s="0"/>
      <c r="AGA289" s="0"/>
      <c r="AGB289" s="0"/>
      <c r="AGC289" s="0"/>
      <c r="AGD289" s="0"/>
      <c r="AGE289" s="0"/>
      <c r="AGF289" s="0"/>
      <c r="AGG289" s="0"/>
      <c r="AGH289" s="0"/>
      <c r="AGI289" s="0"/>
      <c r="AGJ289" s="0"/>
      <c r="AGK289" s="0"/>
      <c r="AGL289" s="0"/>
      <c r="AGM289" s="0"/>
      <c r="AGN289" s="0"/>
      <c r="AGO289" s="0"/>
      <c r="AGP289" s="0"/>
      <c r="AGQ289" s="0"/>
      <c r="AGR289" s="0"/>
      <c r="AGS289" s="0"/>
      <c r="AGT289" s="0"/>
      <c r="AGU289" s="0"/>
      <c r="AGV289" s="0"/>
      <c r="AGW289" s="0"/>
      <c r="AGX289" s="0"/>
      <c r="AGY289" s="0"/>
      <c r="AGZ289" s="0"/>
      <c r="AHA289" s="0"/>
      <c r="AHB289" s="0"/>
      <c r="AHC289" s="0"/>
      <c r="AHD289" s="0"/>
      <c r="AHE289" s="0"/>
      <c r="AHF289" s="0"/>
      <c r="AHG289" s="0"/>
      <c r="AHH289" s="0"/>
      <c r="AHI289" s="0"/>
      <c r="AHJ289" s="0"/>
      <c r="AHK289" s="0"/>
      <c r="AHL289" s="0"/>
      <c r="AHM289" s="0"/>
      <c r="AHN289" s="0"/>
      <c r="AHO289" s="0"/>
      <c r="AHP289" s="0"/>
      <c r="AHQ289" s="0"/>
      <c r="AHR289" s="0"/>
      <c r="AHS289" s="0"/>
      <c r="AHT289" s="0"/>
      <c r="AHU289" s="0"/>
      <c r="AHV289" s="0"/>
      <c r="AHW289" s="0"/>
      <c r="AHX289" s="0"/>
      <c r="AHY289" s="0"/>
      <c r="AHZ289" s="0"/>
      <c r="AIA289" s="0"/>
      <c r="AIB289" s="0"/>
      <c r="AIC289" s="0"/>
      <c r="AID289" s="0"/>
      <c r="AIE289" s="0"/>
      <c r="AIF289" s="0"/>
      <c r="AIG289" s="0"/>
      <c r="AIH289" s="0"/>
      <c r="AII289" s="0"/>
      <c r="AIJ289" s="0"/>
      <c r="AIK289" s="0"/>
      <c r="AIL289" s="0"/>
      <c r="AIM289" s="0"/>
      <c r="AIN289" s="0"/>
      <c r="AIO289" s="0"/>
      <c r="AIP289" s="0"/>
      <c r="AIQ289" s="0"/>
      <c r="AIR289" s="0"/>
      <c r="AIS289" s="0"/>
      <c r="AIT289" s="0"/>
      <c r="AIU289" s="0"/>
      <c r="AIV289" s="0"/>
      <c r="AIW289" s="0"/>
      <c r="AIX289" s="0"/>
      <c r="AIY289" s="0"/>
      <c r="AIZ289" s="0"/>
      <c r="AJA289" s="0"/>
      <c r="AJB289" s="0"/>
      <c r="AJC289" s="0"/>
      <c r="AJD289" s="0"/>
      <c r="AJE289" s="0"/>
      <c r="AJF289" s="0"/>
      <c r="AJG289" s="0"/>
      <c r="AJH289" s="0"/>
      <c r="AJI289" s="0"/>
      <c r="AJJ289" s="0"/>
      <c r="AJK289" s="0"/>
      <c r="AJL289" s="0"/>
      <c r="AJM289" s="0"/>
      <c r="AJN289" s="0"/>
      <c r="AJO289" s="0"/>
      <c r="AJP289" s="0"/>
      <c r="AJQ289" s="0"/>
      <c r="AJR289" s="0"/>
      <c r="AJS289" s="0"/>
      <c r="AJT289" s="0"/>
      <c r="AJU289" s="0"/>
      <c r="AJV289" s="0"/>
      <c r="AJW289" s="0"/>
      <c r="AJX289" s="0"/>
      <c r="AJY289" s="0"/>
      <c r="AJZ289" s="0"/>
      <c r="AKA289" s="0"/>
      <c r="AKB289" s="0"/>
      <c r="AKC289" s="0"/>
      <c r="AKD289" s="0"/>
      <c r="AKE289" s="0"/>
      <c r="AKF289" s="0"/>
      <c r="AKG289" s="0"/>
      <c r="AKH289" s="0"/>
      <c r="AKI289" s="0"/>
      <c r="AKJ289" s="0"/>
      <c r="AKK289" s="0"/>
      <c r="AKL289" s="0"/>
      <c r="AKM289" s="0"/>
      <c r="AKN289" s="0"/>
      <c r="AKO289" s="0"/>
      <c r="AKP289" s="0"/>
      <c r="AKQ289" s="0"/>
      <c r="AKR289" s="0"/>
      <c r="AKS289" s="0"/>
      <c r="AKT289" s="0"/>
      <c r="AKU289" s="0"/>
      <c r="AKV289" s="0"/>
      <c r="AKW289" s="0"/>
      <c r="AKX289" s="0"/>
      <c r="AKY289" s="0"/>
      <c r="AKZ289" s="0"/>
      <c r="ALA289" s="0"/>
      <c r="ALB289" s="0"/>
      <c r="ALC289" s="0"/>
      <c r="ALD289" s="0"/>
      <c r="ALE289" s="0"/>
      <c r="ALF289" s="0"/>
      <c r="ALG289" s="0"/>
      <c r="ALH289" s="0"/>
      <c r="ALI289" s="0"/>
      <c r="ALJ289" s="0"/>
      <c r="ALK289" s="0"/>
      <c r="ALL289" s="0"/>
      <c r="ALM289" s="0"/>
      <c r="ALN289" s="0"/>
      <c r="ALO289" s="0"/>
      <c r="ALP289" s="0"/>
      <c r="ALQ289" s="0"/>
      <c r="ALR289" s="0"/>
      <c r="ALS289" s="0"/>
      <c r="ALT289" s="0"/>
      <c r="ALU289" s="0"/>
      <c r="ALV289" s="0"/>
      <c r="ALW289" s="0"/>
      <c r="ALX289" s="0"/>
      <c r="ALY289" s="0"/>
      <c r="ALZ289" s="0"/>
      <c r="AMA289" s="0"/>
      <c r="AMB289" s="0"/>
      <c r="AMC289" s="0"/>
      <c r="AMD289" s="0"/>
      <c r="AME289" s="0"/>
      <c r="AMF289" s="0"/>
      <c r="AMG289" s="0"/>
      <c r="AMH289" s="0"/>
      <c r="AMI289" s="0"/>
      <c r="AMJ289" s="0"/>
    </row>
    <row r="290" s="258" customFormat="true" ht="15" hidden="true" customHeight="true" outlineLevel="1" collapsed="false">
      <c r="B290" s="279"/>
      <c r="C290" s="210"/>
      <c r="D290" s="242"/>
      <c r="E290" s="210"/>
      <c r="F290" s="210"/>
      <c r="G290" s="210"/>
      <c r="H290" s="210"/>
      <c r="I290" s="210"/>
      <c r="J290" s="210"/>
      <c r="K290" s="210"/>
      <c r="L290" s="210"/>
      <c r="M290" s="210"/>
      <c r="N290" s="233"/>
      <c r="O290" s="66"/>
      <c r="P290" s="66"/>
      <c r="Q290" s="66"/>
      <c r="R290" s="66"/>
      <c r="S290" s="66"/>
      <c r="T290" s="66"/>
      <c r="U290" s="66"/>
      <c r="V290" s="66"/>
      <c r="W290" s="66"/>
      <c r="X290" s="235"/>
      <c r="Y290" s="241"/>
      <c r="Z290" s="66"/>
      <c r="AA290" s="66"/>
      <c r="AB290" s="66"/>
      <c r="AC290" s="66"/>
      <c r="AD290" s="66"/>
      <c r="AE290" s="66"/>
      <c r="AF290" s="66"/>
      <c r="AG290" s="66"/>
      <c r="AH290" s="66"/>
      <c r="AI290" s="7"/>
      <c r="AJ290" s="7"/>
      <c r="AK290" s="185"/>
      <c r="AL290" s="185"/>
      <c r="AM290" s="185"/>
      <c r="AN290" s="185"/>
      <c r="AO290" s="185"/>
      <c r="AP290" s="185"/>
      <c r="AQ290" s="185"/>
      <c r="AR290" s="185"/>
      <c r="AS290" s="7"/>
      <c r="AT290" s="7"/>
      <c r="AU290" s="185"/>
      <c r="AV290" s="185"/>
      <c r="AW290" s="185"/>
      <c r="AX290" s="185"/>
      <c r="AY290" s="185"/>
      <c r="AZ290" s="185"/>
      <c r="BA290" s="185"/>
      <c r="BB290" s="185"/>
      <c r="BC290" s="185"/>
      <c r="BD290" s="185"/>
      <c r="BE290" s="185"/>
      <c r="BF290" s="185"/>
      <c r="BG290" s="185"/>
      <c r="BH290" s="185"/>
      <c r="BI290" s="185"/>
      <c r="BJ290" s="185"/>
      <c r="BK290" s="185"/>
      <c r="BL290" s="185"/>
      <c r="BM290" s="185"/>
      <c r="BN290" s="185"/>
      <c r="BO290" s="185"/>
      <c r="BP290" s="185"/>
      <c r="BQ290" s="185"/>
      <c r="BR290" s="185"/>
      <c r="BS290" s="185"/>
      <c r="BT290" s="185"/>
      <c r="BU290" s="185"/>
      <c r="BV290" s="185"/>
    </row>
    <row r="291" customFormat="false" ht="15" hidden="true" customHeight="true" outlineLevel="1" collapsed="false">
      <c r="A291" s="0"/>
      <c r="B291" s="275"/>
      <c r="C291" s="66"/>
      <c r="D291" s="241"/>
      <c r="E291" s="66"/>
      <c r="F291" s="66"/>
      <c r="G291" s="66"/>
      <c r="H291" s="66"/>
      <c r="I291" s="66"/>
      <c r="J291" s="66"/>
      <c r="K291" s="66"/>
      <c r="L291" s="66"/>
      <c r="M291" s="66"/>
      <c r="N291" s="235"/>
      <c r="O291" s="66"/>
      <c r="P291" s="66"/>
      <c r="Q291" s="66"/>
      <c r="R291" s="66"/>
      <c r="S291" s="66"/>
      <c r="T291" s="66"/>
      <c r="U291" s="66"/>
      <c r="V291" s="66"/>
      <c r="W291" s="66"/>
      <c r="X291" s="235"/>
      <c r="Y291" s="241"/>
      <c r="Z291" s="66"/>
      <c r="AA291" s="66"/>
      <c r="AB291" s="66"/>
      <c r="AC291" s="66"/>
      <c r="AD291" s="66"/>
      <c r="AE291" s="66"/>
      <c r="AF291" s="66"/>
      <c r="AG291" s="66"/>
      <c r="AH291" s="66"/>
      <c r="AI291" s="7"/>
      <c r="AJ291" s="7"/>
      <c r="AK291" s="0"/>
      <c r="AL291" s="0"/>
      <c r="AM291" s="0"/>
      <c r="AN291" s="0"/>
      <c r="AO291" s="0"/>
      <c r="AP291" s="0"/>
      <c r="AQ291" s="0"/>
      <c r="AR291" s="0"/>
      <c r="AS291" s="7"/>
      <c r="AT291" s="7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  <c r="EG291" s="0"/>
      <c r="EH291" s="0"/>
      <c r="EI291" s="0"/>
      <c r="EJ291" s="0"/>
      <c r="EK291" s="0"/>
      <c r="EL291" s="0"/>
      <c r="EM291" s="0"/>
      <c r="EN291" s="0"/>
      <c r="EO291" s="0"/>
      <c r="EP291" s="0"/>
      <c r="EQ291" s="0"/>
      <c r="ER291" s="0"/>
      <c r="ES291" s="0"/>
      <c r="ET291" s="0"/>
      <c r="EU291" s="0"/>
      <c r="EV291" s="0"/>
      <c r="EW291" s="0"/>
      <c r="EX291" s="0"/>
      <c r="EY291" s="0"/>
      <c r="EZ291" s="0"/>
      <c r="FA291" s="0"/>
      <c r="FB291" s="0"/>
      <c r="FC291" s="0"/>
      <c r="FD291" s="0"/>
      <c r="FE291" s="0"/>
      <c r="FF291" s="0"/>
      <c r="FG291" s="0"/>
      <c r="FH291" s="0"/>
      <c r="FI291" s="0"/>
      <c r="FJ291" s="0"/>
      <c r="FK291" s="0"/>
      <c r="FL291" s="0"/>
      <c r="FM291" s="0"/>
      <c r="FN291" s="0"/>
      <c r="FO291" s="0"/>
      <c r="FP291" s="0"/>
      <c r="FQ291" s="0"/>
      <c r="FR291" s="0"/>
      <c r="FS291" s="0"/>
      <c r="FT291" s="0"/>
      <c r="FU291" s="0"/>
      <c r="FV291" s="0"/>
      <c r="FW291" s="0"/>
      <c r="FX291" s="0"/>
      <c r="FY291" s="0"/>
      <c r="FZ291" s="0"/>
      <c r="GA291" s="0"/>
      <c r="GB291" s="0"/>
      <c r="GC291" s="0"/>
      <c r="GD291" s="0"/>
      <c r="GE291" s="0"/>
      <c r="GF291" s="0"/>
      <c r="GG291" s="0"/>
      <c r="GH291" s="0"/>
      <c r="GI291" s="0"/>
      <c r="GJ291" s="0"/>
      <c r="GK291" s="0"/>
      <c r="GL291" s="0"/>
      <c r="GM291" s="0"/>
      <c r="GN291" s="0"/>
      <c r="GO291" s="0"/>
      <c r="GP291" s="0"/>
      <c r="GQ291" s="0"/>
      <c r="GR291" s="0"/>
      <c r="GS291" s="0"/>
      <c r="GT291" s="0"/>
      <c r="GU291" s="0"/>
      <c r="GV291" s="0"/>
      <c r="GW291" s="0"/>
      <c r="GX291" s="0"/>
      <c r="GY291" s="0"/>
      <c r="GZ291" s="0"/>
      <c r="HA291" s="0"/>
      <c r="HB291" s="0"/>
      <c r="HC291" s="0"/>
      <c r="HD291" s="0"/>
      <c r="HE291" s="0"/>
      <c r="HF291" s="0"/>
      <c r="HG291" s="0"/>
      <c r="HH291" s="0"/>
      <c r="HI291" s="0"/>
      <c r="HJ291" s="0"/>
      <c r="HK291" s="0"/>
      <c r="HL291" s="0"/>
      <c r="HM291" s="0"/>
      <c r="HN291" s="0"/>
      <c r="HO291" s="0"/>
      <c r="HP291" s="0"/>
      <c r="HQ291" s="0"/>
      <c r="HR291" s="0"/>
      <c r="HS291" s="0"/>
      <c r="HT291" s="0"/>
      <c r="HU291" s="0"/>
      <c r="HV291" s="0"/>
      <c r="HW291" s="0"/>
      <c r="HX291" s="0"/>
      <c r="HY291" s="0"/>
      <c r="HZ291" s="0"/>
      <c r="IA291" s="0"/>
      <c r="IB291" s="0"/>
      <c r="IC291" s="0"/>
      <c r="ID291" s="0"/>
      <c r="IE291" s="0"/>
      <c r="IF291" s="0"/>
      <c r="IG291" s="0"/>
      <c r="IH291" s="0"/>
      <c r="II291" s="0"/>
      <c r="IJ291" s="0"/>
      <c r="IK291" s="0"/>
      <c r="IL291" s="0"/>
      <c r="IM291" s="0"/>
      <c r="IN291" s="0"/>
      <c r="IO291" s="0"/>
      <c r="IP291" s="0"/>
      <c r="IQ291" s="0"/>
      <c r="IR291" s="0"/>
      <c r="IS291" s="0"/>
      <c r="IT291" s="0"/>
      <c r="IU291" s="0"/>
      <c r="IV291" s="0"/>
      <c r="IW291" s="0"/>
      <c r="IX291" s="0"/>
      <c r="IY291" s="0"/>
      <c r="IZ291" s="0"/>
      <c r="JA291" s="0"/>
      <c r="JB291" s="0"/>
      <c r="JC291" s="0"/>
      <c r="JD291" s="0"/>
      <c r="JE291" s="0"/>
      <c r="JF291" s="0"/>
      <c r="JG291" s="0"/>
      <c r="JH291" s="0"/>
      <c r="JI291" s="0"/>
      <c r="JJ291" s="0"/>
      <c r="JK291" s="0"/>
      <c r="JL291" s="0"/>
      <c r="JM291" s="0"/>
      <c r="JN291" s="0"/>
      <c r="JO291" s="0"/>
      <c r="JP291" s="0"/>
      <c r="JQ291" s="0"/>
      <c r="JR291" s="0"/>
      <c r="JS291" s="0"/>
      <c r="JT291" s="0"/>
      <c r="JU291" s="0"/>
      <c r="JV291" s="0"/>
      <c r="JW291" s="0"/>
      <c r="JX291" s="0"/>
      <c r="JY291" s="0"/>
      <c r="JZ291" s="0"/>
      <c r="KA291" s="0"/>
      <c r="KB291" s="0"/>
      <c r="KC291" s="0"/>
      <c r="KD291" s="0"/>
      <c r="KE291" s="0"/>
      <c r="KF291" s="0"/>
      <c r="KG291" s="0"/>
      <c r="KH291" s="0"/>
      <c r="KI291" s="0"/>
      <c r="KJ291" s="0"/>
      <c r="KK291" s="0"/>
      <c r="KL291" s="0"/>
      <c r="KM291" s="0"/>
      <c r="KN291" s="0"/>
      <c r="KO291" s="0"/>
      <c r="KP291" s="0"/>
      <c r="KQ291" s="0"/>
      <c r="KR291" s="0"/>
      <c r="KS291" s="0"/>
      <c r="KT291" s="0"/>
      <c r="KU291" s="0"/>
      <c r="KV291" s="0"/>
      <c r="KW291" s="0"/>
      <c r="KX291" s="0"/>
      <c r="KY291" s="0"/>
      <c r="KZ291" s="0"/>
      <c r="LA291" s="0"/>
      <c r="LB291" s="0"/>
      <c r="LC291" s="0"/>
      <c r="LD291" s="0"/>
      <c r="LE291" s="0"/>
      <c r="LF291" s="0"/>
      <c r="LG291" s="0"/>
      <c r="LH291" s="0"/>
      <c r="LI291" s="0"/>
      <c r="LJ291" s="0"/>
      <c r="LK291" s="0"/>
      <c r="LL291" s="0"/>
      <c r="LM291" s="0"/>
      <c r="LN291" s="0"/>
      <c r="LO291" s="0"/>
      <c r="LP291" s="0"/>
      <c r="LQ291" s="0"/>
      <c r="LR291" s="0"/>
      <c r="LS291" s="0"/>
      <c r="LT291" s="0"/>
      <c r="LU291" s="0"/>
      <c r="LV291" s="0"/>
      <c r="LW291" s="0"/>
      <c r="LX291" s="0"/>
      <c r="LY291" s="0"/>
      <c r="LZ291" s="0"/>
      <c r="MA291" s="0"/>
      <c r="MB291" s="0"/>
      <c r="MC291" s="0"/>
      <c r="MD291" s="0"/>
      <c r="ME291" s="0"/>
      <c r="MF291" s="0"/>
      <c r="MG291" s="0"/>
      <c r="MH291" s="0"/>
      <c r="MI291" s="0"/>
      <c r="MJ291" s="0"/>
      <c r="MK291" s="0"/>
      <c r="ML291" s="0"/>
      <c r="MM291" s="0"/>
      <c r="MN291" s="0"/>
      <c r="MO291" s="0"/>
      <c r="MP291" s="0"/>
      <c r="MQ291" s="0"/>
      <c r="MR291" s="0"/>
      <c r="MS291" s="0"/>
      <c r="MT291" s="0"/>
      <c r="MU291" s="0"/>
      <c r="MV291" s="0"/>
      <c r="MW291" s="0"/>
      <c r="MX291" s="0"/>
      <c r="MY291" s="0"/>
      <c r="MZ291" s="0"/>
      <c r="NA291" s="0"/>
      <c r="NB291" s="0"/>
      <c r="NC291" s="0"/>
      <c r="ND291" s="0"/>
      <c r="NE291" s="0"/>
      <c r="NF291" s="0"/>
      <c r="NG291" s="0"/>
      <c r="NH291" s="0"/>
      <c r="NI291" s="0"/>
      <c r="NJ291" s="0"/>
      <c r="NK291" s="0"/>
      <c r="NL291" s="0"/>
      <c r="NM291" s="0"/>
      <c r="NN291" s="0"/>
      <c r="NO291" s="0"/>
      <c r="NP291" s="0"/>
      <c r="NQ291" s="0"/>
      <c r="NR291" s="0"/>
      <c r="NS291" s="0"/>
      <c r="NT291" s="0"/>
      <c r="NU291" s="0"/>
      <c r="NV291" s="0"/>
      <c r="NW291" s="0"/>
      <c r="NX291" s="0"/>
      <c r="NY291" s="0"/>
      <c r="NZ291" s="0"/>
      <c r="OA291" s="0"/>
      <c r="OB291" s="0"/>
      <c r="OC291" s="0"/>
      <c r="OD291" s="0"/>
      <c r="OE291" s="0"/>
      <c r="OF291" s="0"/>
      <c r="OG291" s="0"/>
      <c r="OH291" s="0"/>
      <c r="OI291" s="0"/>
      <c r="OJ291" s="0"/>
      <c r="OK291" s="0"/>
      <c r="OL291" s="0"/>
      <c r="OM291" s="0"/>
      <c r="ON291" s="0"/>
      <c r="OO291" s="0"/>
      <c r="OP291" s="0"/>
      <c r="OQ291" s="0"/>
      <c r="OR291" s="0"/>
      <c r="OS291" s="0"/>
      <c r="OT291" s="0"/>
      <c r="OU291" s="0"/>
      <c r="OV291" s="0"/>
      <c r="OW291" s="0"/>
      <c r="OX291" s="0"/>
      <c r="OY291" s="0"/>
      <c r="OZ291" s="0"/>
      <c r="PA291" s="0"/>
      <c r="PB291" s="0"/>
      <c r="PC291" s="0"/>
      <c r="PD291" s="0"/>
      <c r="PE291" s="0"/>
      <c r="PF291" s="0"/>
      <c r="PG291" s="0"/>
      <c r="PH291" s="0"/>
      <c r="PI291" s="0"/>
      <c r="PJ291" s="0"/>
      <c r="PK291" s="0"/>
      <c r="PL291" s="0"/>
      <c r="PM291" s="0"/>
      <c r="PN291" s="0"/>
      <c r="PO291" s="0"/>
      <c r="PP291" s="0"/>
      <c r="PQ291" s="0"/>
      <c r="PR291" s="0"/>
      <c r="PS291" s="0"/>
      <c r="PT291" s="0"/>
      <c r="PU291" s="0"/>
      <c r="PV291" s="0"/>
      <c r="PW291" s="0"/>
      <c r="PX291" s="0"/>
      <c r="PY291" s="0"/>
      <c r="PZ291" s="0"/>
      <c r="QA291" s="0"/>
      <c r="QB291" s="0"/>
      <c r="QC291" s="0"/>
      <c r="QD291" s="0"/>
      <c r="QE291" s="0"/>
      <c r="QF291" s="0"/>
      <c r="QG291" s="0"/>
      <c r="QH291" s="0"/>
      <c r="QI291" s="0"/>
      <c r="QJ291" s="0"/>
      <c r="QK291" s="0"/>
      <c r="QL291" s="0"/>
      <c r="QM291" s="0"/>
      <c r="QN291" s="0"/>
      <c r="QO291" s="0"/>
      <c r="QP291" s="0"/>
      <c r="QQ291" s="0"/>
      <c r="QR291" s="0"/>
      <c r="QS291" s="0"/>
      <c r="QT291" s="0"/>
      <c r="QU291" s="0"/>
      <c r="QV291" s="0"/>
      <c r="QW291" s="0"/>
      <c r="QX291" s="0"/>
      <c r="QY291" s="0"/>
      <c r="QZ291" s="0"/>
      <c r="RA291" s="0"/>
      <c r="RB291" s="0"/>
      <c r="RC291" s="0"/>
      <c r="RD291" s="0"/>
      <c r="RE291" s="0"/>
      <c r="RF291" s="0"/>
      <c r="RG291" s="0"/>
      <c r="RH291" s="0"/>
      <c r="RI291" s="0"/>
      <c r="RJ291" s="0"/>
      <c r="RK291" s="0"/>
      <c r="RL291" s="0"/>
      <c r="RM291" s="0"/>
      <c r="RN291" s="0"/>
      <c r="RO291" s="0"/>
      <c r="RP291" s="0"/>
      <c r="RQ291" s="0"/>
      <c r="RR291" s="0"/>
      <c r="RS291" s="0"/>
      <c r="RT291" s="0"/>
      <c r="RU291" s="0"/>
      <c r="RV291" s="0"/>
      <c r="RW291" s="0"/>
      <c r="RX291" s="0"/>
      <c r="RY291" s="0"/>
      <c r="RZ291" s="0"/>
      <c r="SA291" s="0"/>
      <c r="SB291" s="0"/>
      <c r="SC291" s="0"/>
      <c r="SD291" s="0"/>
      <c r="SE291" s="0"/>
      <c r="SF291" s="0"/>
      <c r="SG291" s="0"/>
      <c r="SH291" s="0"/>
      <c r="SI291" s="0"/>
      <c r="SJ291" s="0"/>
      <c r="SK291" s="0"/>
      <c r="SL291" s="0"/>
      <c r="SM291" s="0"/>
      <c r="SN291" s="0"/>
      <c r="SO291" s="0"/>
      <c r="SP291" s="0"/>
      <c r="SQ291" s="0"/>
      <c r="SR291" s="0"/>
      <c r="SS291" s="0"/>
      <c r="ST291" s="0"/>
      <c r="SU291" s="0"/>
      <c r="SV291" s="0"/>
      <c r="SW291" s="0"/>
      <c r="SX291" s="0"/>
      <c r="SY291" s="0"/>
      <c r="SZ291" s="0"/>
      <c r="TA291" s="0"/>
      <c r="TB291" s="0"/>
      <c r="TC291" s="0"/>
      <c r="TD291" s="0"/>
      <c r="TE291" s="0"/>
      <c r="TF291" s="0"/>
      <c r="TG291" s="0"/>
      <c r="TH291" s="0"/>
      <c r="TI291" s="0"/>
      <c r="TJ291" s="0"/>
      <c r="TK291" s="0"/>
      <c r="TL291" s="0"/>
      <c r="TM291" s="0"/>
      <c r="TN291" s="0"/>
      <c r="TO291" s="0"/>
      <c r="TP291" s="0"/>
      <c r="TQ291" s="0"/>
      <c r="TR291" s="0"/>
      <c r="TS291" s="0"/>
      <c r="TT291" s="0"/>
      <c r="TU291" s="0"/>
      <c r="TV291" s="0"/>
      <c r="TW291" s="0"/>
      <c r="TX291" s="0"/>
      <c r="TY291" s="0"/>
      <c r="TZ291" s="0"/>
      <c r="UA291" s="0"/>
      <c r="UB291" s="0"/>
      <c r="UC291" s="0"/>
      <c r="UD291" s="0"/>
      <c r="UE291" s="0"/>
      <c r="UF291" s="0"/>
      <c r="UG291" s="0"/>
      <c r="UH291" s="0"/>
      <c r="UI291" s="0"/>
      <c r="UJ291" s="0"/>
      <c r="UK291" s="0"/>
      <c r="UL291" s="0"/>
      <c r="UM291" s="0"/>
      <c r="UN291" s="0"/>
      <c r="UO291" s="0"/>
      <c r="UP291" s="0"/>
      <c r="UQ291" s="0"/>
      <c r="UR291" s="0"/>
      <c r="US291" s="0"/>
      <c r="UT291" s="0"/>
      <c r="UU291" s="0"/>
      <c r="UV291" s="0"/>
      <c r="UW291" s="0"/>
      <c r="UX291" s="0"/>
      <c r="UY291" s="0"/>
      <c r="UZ291" s="0"/>
      <c r="VA291" s="0"/>
      <c r="VB291" s="0"/>
      <c r="VC291" s="0"/>
      <c r="VD291" s="0"/>
      <c r="VE291" s="0"/>
      <c r="VF291" s="0"/>
      <c r="VG291" s="0"/>
      <c r="VH291" s="0"/>
      <c r="VI291" s="0"/>
      <c r="VJ291" s="0"/>
      <c r="VK291" s="0"/>
      <c r="VL291" s="0"/>
      <c r="VM291" s="0"/>
      <c r="VN291" s="0"/>
      <c r="VO291" s="0"/>
      <c r="VP291" s="0"/>
      <c r="VQ291" s="0"/>
      <c r="VR291" s="0"/>
      <c r="VS291" s="0"/>
      <c r="VT291" s="0"/>
      <c r="VU291" s="0"/>
      <c r="VV291" s="0"/>
      <c r="VW291" s="0"/>
      <c r="VX291" s="0"/>
      <c r="VY291" s="0"/>
      <c r="VZ291" s="0"/>
      <c r="WA291" s="0"/>
      <c r="WB291" s="0"/>
      <c r="WC291" s="0"/>
      <c r="WD291" s="0"/>
      <c r="WE291" s="0"/>
      <c r="WF291" s="0"/>
      <c r="WG291" s="0"/>
      <c r="WH291" s="0"/>
      <c r="WI291" s="0"/>
      <c r="WJ291" s="0"/>
      <c r="WK291" s="0"/>
      <c r="WL291" s="0"/>
      <c r="WM291" s="0"/>
      <c r="WN291" s="0"/>
      <c r="WO291" s="0"/>
      <c r="WP291" s="0"/>
      <c r="WQ291" s="0"/>
      <c r="WR291" s="0"/>
      <c r="WS291" s="0"/>
      <c r="WT291" s="0"/>
      <c r="WU291" s="0"/>
      <c r="WV291" s="0"/>
      <c r="WW291" s="0"/>
      <c r="WX291" s="0"/>
      <c r="WY291" s="0"/>
      <c r="WZ291" s="0"/>
      <c r="XA291" s="0"/>
      <c r="XB291" s="0"/>
      <c r="XC291" s="0"/>
      <c r="XD291" s="0"/>
      <c r="XE291" s="0"/>
      <c r="XF291" s="0"/>
      <c r="XG291" s="0"/>
      <c r="XH291" s="0"/>
      <c r="XI291" s="0"/>
      <c r="XJ291" s="0"/>
      <c r="XK291" s="0"/>
      <c r="XL291" s="0"/>
      <c r="XM291" s="0"/>
      <c r="XN291" s="0"/>
      <c r="XO291" s="0"/>
      <c r="XP291" s="0"/>
      <c r="XQ291" s="0"/>
      <c r="XR291" s="0"/>
      <c r="XS291" s="0"/>
      <c r="XT291" s="0"/>
      <c r="XU291" s="0"/>
      <c r="XV291" s="0"/>
      <c r="XW291" s="0"/>
      <c r="XX291" s="0"/>
      <c r="XY291" s="0"/>
      <c r="XZ291" s="0"/>
      <c r="YA291" s="0"/>
      <c r="YB291" s="0"/>
      <c r="YC291" s="0"/>
      <c r="YD291" s="0"/>
      <c r="YE291" s="0"/>
      <c r="YF291" s="0"/>
      <c r="YG291" s="0"/>
      <c r="YH291" s="0"/>
      <c r="YI291" s="0"/>
      <c r="YJ291" s="0"/>
      <c r="YK291" s="0"/>
      <c r="YL291" s="0"/>
      <c r="YM291" s="0"/>
      <c r="YN291" s="0"/>
      <c r="YO291" s="0"/>
      <c r="YP291" s="0"/>
      <c r="YQ291" s="0"/>
      <c r="YR291" s="0"/>
      <c r="YS291" s="0"/>
      <c r="YT291" s="0"/>
      <c r="YU291" s="0"/>
      <c r="YV291" s="0"/>
      <c r="YW291" s="0"/>
      <c r="YX291" s="0"/>
      <c r="YY291" s="0"/>
      <c r="YZ291" s="0"/>
      <c r="ZA291" s="0"/>
      <c r="ZB291" s="0"/>
      <c r="ZC291" s="0"/>
      <c r="ZD291" s="0"/>
      <c r="ZE291" s="0"/>
      <c r="ZF291" s="0"/>
      <c r="ZG291" s="0"/>
      <c r="ZH291" s="0"/>
      <c r="ZI291" s="0"/>
      <c r="ZJ291" s="0"/>
      <c r="ZK291" s="0"/>
      <c r="ZL291" s="0"/>
      <c r="ZM291" s="0"/>
      <c r="ZN291" s="0"/>
      <c r="ZO291" s="0"/>
      <c r="ZP291" s="0"/>
      <c r="ZQ291" s="0"/>
      <c r="ZR291" s="0"/>
      <c r="ZS291" s="0"/>
      <c r="ZT291" s="0"/>
      <c r="ZU291" s="0"/>
      <c r="ZV291" s="0"/>
      <c r="ZW291" s="0"/>
      <c r="ZX291" s="0"/>
      <c r="ZY291" s="0"/>
      <c r="ZZ291" s="0"/>
      <c r="AAA291" s="0"/>
      <c r="AAB291" s="0"/>
      <c r="AAC291" s="0"/>
      <c r="AAD291" s="0"/>
      <c r="AAE291" s="0"/>
      <c r="AAF291" s="0"/>
      <c r="AAG291" s="0"/>
      <c r="AAH291" s="0"/>
      <c r="AAI291" s="0"/>
      <c r="AAJ291" s="0"/>
      <c r="AAK291" s="0"/>
      <c r="AAL291" s="0"/>
      <c r="AAM291" s="0"/>
      <c r="AAN291" s="0"/>
      <c r="AAO291" s="0"/>
      <c r="AAP291" s="0"/>
      <c r="AAQ291" s="0"/>
      <c r="AAR291" s="0"/>
      <c r="AAS291" s="0"/>
      <c r="AAT291" s="0"/>
      <c r="AAU291" s="0"/>
      <c r="AAV291" s="0"/>
      <c r="AAW291" s="0"/>
      <c r="AAX291" s="0"/>
      <c r="AAY291" s="0"/>
      <c r="AAZ291" s="0"/>
      <c r="ABA291" s="0"/>
      <c r="ABB291" s="0"/>
      <c r="ABC291" s="0"/>
      <c r="ABD291" s="0"/>
      <c r="ABE291" s="0"/>
      <c r="ABF291" s="0"/>
      <c r="ABG291" s="0"/>
      <c r="ABH291" s="0"/>
      <c r="ABI291" s="0"/>
      <c r="ABJ291" s="0"/>
      <c r="ABK291" s="0"/>
      <c r="ABL291" s="0"/>
      <c r="ABM291" s="0"/>
      <c r="ABN291" s="0"/>
      <c r="ABO291" s="0"/>
      <c r="ABP291" s="0"/>
      <c r="ABQ291" s="0"/>
      <c r="ABR291" s="0"/>
      <c r="ABS291" s="0"/>
      <c r="ABT291" s="0"/>
      <c r="ABU291" s="0"/>
      <c r="ABV291" s="0"/>
      <c r="ABW291" s="0"/>
      <c r="ABX291" s="0"/>
      <c r="ABY291" s="0"/>
      <c r="ABZ291" s="0"/>
      <c r="ACA291" s="0"/>
      <c r="ACB291" s="0"/>
      <c r="ACC291" s="0"/>
      <c r="ACD291" s="0"/>
      <c r="ACE291" s="0"/>
      <c r="ACF291" s="0"/>
      <c r="ACG291" s="0"/>
      <c r="ACH291" s="0"/>
      <c r="ACI291" s="0"/>
      <c r="ACJ291" s="0"/>
      <c r="ACK291" s="0"/>
      <c r="ACL291" s="0"/>
      <c r="ACM291" s="0"/>
      <c r="ACN291" s="0"/>
      <c r="ACO291" s="0"/>
      <c r="ACP291" s="0"/>
      <c r="ACQ291" s="0"/>
      <c r="ACR291" s="0"/>
      <c r="ACS291" s="0"/>
      <c r="ACT291" s="0"/>
      <c r="ACU291" s="0"/>
      <c r="ACV291" s="0"/>
      <c r="ACW291" s="0"/>
      <c r="ACX291" s="0"/>
      <c r="ACY291" s="0"/>
      <c r="ACZ291" s="0"/>
      <c r="ADA291" s="0"/>
      <c r="ADB291" s="0"/>
      <c r="ADC291" s="0"/>
      <c r="ADD291" s="0"/>
      <c r="ADE291" s="0"/>
      <c r="ADF291" s="0"/>
      <c r="ADG291" s="0"/>
      <c r="ADH291" s="0"/>
      <c r="ADI291" s="0"/>
      <c r="ADJ291" s="0"/>
      <c r="ADK291" s="0"/>
      <c r="ADL291" s="0"/>
      <c r="ADM291" s="0"/>
      <c r="ADN291" s="0"/>
      <c r="ADO291" s="0"/>
      <c r="ADP291" s="0"/>
      <c r="ADQ291" s="0"/>
      <c r="ADR291" s="0"/>
      <c r="ADS291" s="0"/>
      <c r="ADT291" s="0"/>
      <c r="ADU291" s="0"/>
      <c r="ADV291" s="0"/>
      <c r="ADW291" s="0"/>
      <c r="ADX291" s="0"/>
      <c r="ADY291" s="0"/>
      <c r="ADZ291" s="0"/>
      <c r="AEA291" s="0"/>
      <c r="AEB291" s="0"/>
      <c r="AEC291" s="0"/>
      <c r="AED291" s="0"/>
      <c r="AEE291" s="0"/>
      <c r="AEF291" s="0"/>
      <c r="AEG291" s="0"/>
      <c r="AEH291" s="0"/>
      <c r="AEI291" s="0"/>
      <c r="AEJ291" s="0"/>
      <c r="AEK291" s="0"/>
      <c r="AEL291" s="0"/>
      <c r="AEM291" s="0"/>
      <c r="AEN291" s="0"/>
      <c r="AEO291" s="0"/>
      <c r="AEP291" s="0"/>
      <c r="AEQ291" s="0"/>
      <c r="AER291" s="0"/>
      <c r="AES291" s="0"/>
      <c r="AET291" s="0"/>
      <c r="AEU291" s="0"/>
      <c r="AEV291" s="0"/>
      <c r="AEW291" s="0"/>
      <c r="AEX291" s="0"/>
      <c r="AEY291" s="0"/>
      <c r="AEZ291" s="0"/>
      <c r="AFA291" s="0"/>
      <c r="AFB291" s="0"/>
      <c r="AFC291" s="0"/>
      <c r="AFD291" s="0"/>
      <c r="AFE291" s="0"/>
      <c r="AFF291" s="0"/>
      <c r="AFG291" s="0"/>
      <c r="AFH291" s="0"/>
      <c r="AFI291" s="0"/>
      <c r="AFJ291" s="0"/>
      <c r="AFK291" s="0"/>
      <c r="AFL291" s="0"/>
      <c r="AFM291" s="0"/>
      <c r="AFN291" s="0"/>
      <c r="AFO291" s="0"/>
      <c r="AFP291" s="0"/>
      <c r="AFQ291" s="0"/>
      <c r="AFR291" s="0"/>
      <c r="AFS291" s="0"/>
      <c r="AFT291" s="0"/>
      <c r="AFU291" s="0"/>
      <c r="AFV291" s="0"/>
      <c r="AFW291" s="0"/>
      <c r="AFX291" s="0"/>
      <c r="AFY291" s="0"/>
      <c r="AFZ291" s="0"/>
      <c r="AGA291" s="0"/>
      <c r="AGB291" s="0"/>
      <c r="AGC291" s="0"/>
      <c r="AGD291" s="0"/>
      <c r="AGE291" s="0"/>
      <c r="AGF291" s="0"/>
      <c r="AGG291" s="0"/>
      <c r="AGH291" s="0"/>
      <c r="AGI291" s="0"/>
      <c r="AGJ291" s="0"/>
      <c r="AGK291" s="0"/>
      <c r="AGL291" s="0"/>
      <c r="AGM291" s="0"/>
      <c r="AGN291" s="0"/>
      <c r="AGO291" s="0"/>
      <c r="AGP291" s="0"/>
      <c r="AGQ291" s="0"/>
      <c r="AGR291" s="0"/>
      <c r="AGS291" s="0"/>
      <c r="AGT291" s="0"/>
      <c r="AGU291" s="0"/>
      <c r="AGV291" s="0"/>
      <c r="AGW291" s="0"/>
      <c r="AGX291" s="0"/>
      <c r="AGY291" s="0"/>
      <c r="AGZ291" s="0"/>
      <c r="AHA291" s="0"/>
      <c r="AHB291" s="0"/>
      <c r="AHC291" s="0"/>
      <c r="AHD291" s="0"/>
      <c r="AHE291" s="0"/>
      <c r="AHF291" s="0"/>
      <c r="AHG291" s="0"/>
      <c r="AHH291" s="0"/>
      <c r="AHI291" s="0"/>
      <c r="AHJ291" s="0"/>
      <c r="AHK291" s="0"/>
      <c r="AHL291" s="0"/>
      <c r="AHM291" s="0"/>
      <c r="AHN291" s="0"/>
      <c r="AHO291" s="0"/>
      <c r="AHP291" s="0"/>
      <c r="AHQ291" s="0"/>
      <c r="AHR291" s="0"/>
      <c r="AHS291" s="0"/>
      <c r="AHT291" s="0"/>
      <c r="AHU291" s="0"/>
      <c r="AHV291" s="0"/>
      <c r="AHW291" s="0"/>
      <c r="AHX291" s="0"/>
      <c r="AHY291" s="0"/>
      <c r="AHZ291" s="0"/>
      <c r="AIA291" s="0"/>
      <c r="AIB291" s="0"/>
      <c r="AIC291" s="0"/>
      <c r="AID291" s="0"/>
      <c r="AIE291" s="0"/>
      <c r="AIF291" s="0"/>
      <c r="AIG291" s="0"/>
      <c r="AIH291" s="0"/>
      <c r="AII291" s="0"/>
      <c r="AIJ291" s="0"/>
      <c r="AIK291" s="0"/>
      <c r="AIL291" s="0"/>
      <c r="AIM291" s="0"/>
      <c r="AIN291" s="0"/>
      <c r="AIO291" s="0"/>
      <c r="AIP291" s="0"/>
      <c r="AIQ291" s="0"/>
      <c r="AIR291" s="0"/>
      <c r="AIS291" s="0"/>
      <c r="AIT291" s="0"/>
      <c r="AIU291" s="0"/>
      <c r="AIV291" s="0"/>
      <c r="AIW291" s="0"/>
      <c r="AIX291" s="0"/>
      <c r="AIY291" s="0"/>
      <c r="AIZ291" s="0"/>
      <c r="AJA291" s="0"/>
      <c r="AJB291" s="0"/>
      <c r="AJC291" s="0"/>
      <c r="AJD291" s="0"/>
      <c r="AJE291" s="0"/>
      <c r="AJF291" s="0"/>
      <c r="AJG291" s="0"/>
      <c r="AJH291" s="0"/>
      <c r="AJI291" s="0"/>
      <c r="AJJ291" s="0"/>
      <c r="AJK291" s="0"/>
      <c r="AJL291" s="0"/>
      <c r="AJM291" s="0"/>
      <c r="AJN291" s="0"/>
      <c r="AJO291" s="0"/>
      <c r="AJP291" s="0"/>
      <c r="AJQ291" s="0"/>
      <c r="AJR291" s="0"/>
      <c r="AJS291" s="0"/>
      <c r="AJT291" s="0"/>
      <c r="AJU291" s="0"/>
      <c r="AJV291" s="0"/>
      <c r="AJW291" s="0"/>
      <c r="AJX291" s="0"/>
      <c r="AJY291" s="0"/>
      <c r="AJZ291" s="0"/>
      <c r="AKA291" s="0"/>
      <c r="AKB291" s="0"/>
      <c r="AKC291" s="0"/>
      <c r="AKD291" s="0"/>
      <c r="AKE291" s="0"/>
      <c r="AKF291" s="0"/>
      <c r="AKG291" s="0"/>
      <c r="AKH291" s="0"/>
      <c r="AKI291" s="0"/>
      <c r="AKJ291" s="0"/>
      <c r="AKK291" s="0"/>
      <c r="AKL291" s="0"/>
      <c r="AKM291" s="0"/>
      <c r="AKN291" s="0"/>
      <c r="AKO291" s="0"/>
      <c r="AKP291" s="0"/>
      <c r="AKQ291" s="0"/>
      <c r="AKR291" s="0"/>
      <c r="AKS291" s="0"/>
      <c r="AKT291" s="0"/>
      <c r="AKU291" s="0"/>
      <c r="AKV291" s="0"/>
      <c r="AKW291" s="0"/>
      <c r="AKX291" s="0"/>
      <c r="AKY291" s="0"/>
      <c r="AKZ291" s="0"/>
      <c r="ALA291" s="0"/>
      <c r="ALB291" s="0"/>
      <c r="ALC291" s="0"/>
      <c r="ALD291" s="0"/>
      <c r="ALE291" s="0"/>
      <c r="ALF291" s="0"/>
      <c r="ALG291" s="0"/>
      <c r="ALH291" s="0"/>
      <c r="ALI291" s="0"/>
      <c r="ALJ291" s="0"/>
      <c r="ALK291" s="0"/>
      <c r="ALL291" s="0"/>
      <c r="ALM291" s="0"/>
      <c r="ALN291" s="0"/>
      <c r="ALO291" s="0"/>
      <c r="ALP291" s="0"/>
      <c r="ALQ291" s="0"/>
      <c r="ALR291" s="0"/>
      <c r="ALS291" s="0"/>
      <c r="ALT291" s="0"/>
      <c r="ALU291" s="0"/>
      <c r="ALV291" s="0"/>
      <c r="ALW291" s="0"/>
      <c r="ALX291" s="0"/>
      <c r="ALY291" s="0"/>
      <c r="ALZ291" s="0"/>
      <c r="AMA291" s="0"/>
      <c r="AMB291" s="0"/>
      <c r="AMC291" s="0"/>
      <c r="AMD291" s="0"/>
      <c r="AME291" s="0"/>
      <c r="AMF291" s="0"/>
      <c r="AMG291" s="0"/>
      <c r="AMH291" s="0"/>
      <c r="AMI291" s="0"/>
      <c r="AMJ291" s="0"/>
    </row>
    <row r="292" s="258" customFormat="true" ht="15" hidden="true" customHeight="true" outlineLevel="1" collapsed="false">
      <c r="B292" s="279"/>
      <c r="C292" s="210"/>
      <c r="D292" s="242"/>
      <c r="E292" s="210"/>
      <c r="F292" s="210"/>
      <c r="G292" s="210"/>
      <c r="H292" s="210"/>
      <c r="I292" s="210"/>
      <c r="J292" s="210"/>
      <c r="K292" s="210"/>
      <c r="L292" s="210"/>
      <c r="M292" s="210"/>
      <c r="N292" s="233"/>
      <c r="O292" s="66"/>
      <c r="P292" s="66"/>
      <c r="Q292" s="66"/>
      <c r="R292" s="66"/>
      <c r="S292" s="66"/>
      <c r="T292" s="66"/>
      <c r="U292" s="66"/>
      <c r="V292" s="66"/>
      <c r="W292" s="66"/>
      <c r="X292" s="235"/>
      <c r="Y292" s="241"/>
      <c r="Z292" s="66"/>
      <c r="AA292" s="66"/>
      <c r="AB292" s="66"/>
      <c r="AC292" s="66"/>
      <c r="AD292" s="66"/>
      <c r="AE292" s="66"/>
      <c r="AF292" s="66"/>
      <c r="AG292" s="66"/>
      <c r="AH292" s="66"/>
      <c r="AI292" s="7"/>
      <c r="AJ292" s="7"/>
      <c r="AK292" s="185"/>
      <c r="AL292" s="185"/>
      <c r="AM292" s="185"/>
      <c r="AN292" s="185"/>
      <c r="AO292" s="185"/>
      <c r="AP292" s="185"/>
      <c r="AQ292" s="185"/>
      <c r="AR292" s="185"/>
      <c r="AS292" s="7"/>
      <c r="AT292" s="7"/>
      <c r="AU292" s="185"/>
      <c r="AV292" s="185"/>
      <c r="AW292" s="185"/>
      <c r="AX292" s="185"/>
      <c r="AY292" s="185"/>
      <c r="AZ292" s="185"/>
      <c r="BA292" s="185"/>
      <c r="BB292" s="185"/>
      <c r="BC292" s="185"/>
      <c r="BD292" s="185"/>
      <c r="BE292" s="185"/>
      <c r="BF292" s="185"/>
      <c r="BG292" s="185"/>
      <c r="BH292" s="185"/>
      <c r="BI292" s="185"/>
      <c r="BJ292" s="185"/>
      <c r="BK292" s="185"/>
      <c r="BL292" s="185"/>
      <c r="BM292" s="185"/>
      <c r="BN292" s="185"/>
      <c r="BO292" s="185"/>
      <c r="BP292" s="185"/>
      <c r="BQ292" s="185"/>
      <c r="BR292" s="185"/>
      <c r="BS292" s="185"/>
      <c r="BT292" s="185"/>
      <c r="BU292" s="185"/>
      <c r="BV292" s="185"/>
    </row>
    <row r="293" customFormat="false" ht="15" hidden="true" customHeight="true" outlineLevel="1" collapsed="false">
      <c r="A293" s="0"/>
      <c r="B293" s="275"/>
      <c r="C293" s="66"/>
      <c r="D293" s="241"/>
      <c r="E293" s="66"/>
      <c r="F293" s="66"/>
      <c r="G293" s="66"/>
      <c r="H293" s="66"/>
      <c r="I293" s="66"/>
      <c r="J293" s="66"/>
      <c r="K293" s="66"/>
      <c r="L293" s="66"/>
      <c r="M293" s="66"/>
      <c r="N293" s="235"/>
      <c r="O293" s="66"/>
      <c r="P293" s="66"/>
      <c r="Q293" s="66"/>
      <c r="R293" s="66"/>
      <c r="S293" s="66"/>
      <c r="T293" s="66"/>
      <c r="U293" s="66"/>
      <c r="V293" s="66"/>
      <c r="W293" s="66"/>
      <c r="X293" s="235"/>
      <c r="Y293" s="241"/>
      <c r="Z293" s="66"/>
      <c r="AA293" s="66"/>
      <c r="AB293" s="66"/>
      <c r="AC293" s="66"/>
      <c r="AD293" s="66"/>
      <c r="AE293" s="66"/>
      <c r="AF293" s="66"/>
      <c r="AG293" s="66"/>
      <c r="AH293" s="66"/>
      <c r="AI293" s="7"/>
      <c r="AJ293" s="7"/>
      <c r="AK293" s="0"/>
      <c r="AL293" s="0"/>
      <c r="AM293" s="0"/>
      <c r="AN293" s="0"/>
      <c r="AO293" s="0"/>
      <c r="AP293" s="0"/>
      <c r="AQ293" s="0"/>
      <c r="AR293" s="0"/>
      <c r="AS293" s="7"/>
      <c r="AT293" s="7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  <c r="EG293" s="0"/>
      <c r="EH293" s="0"/>
      <c r="EI293" s="0"/>
      <c r="EJ293" s="0"/>
      <c r="EK293" s="0"/>
      <c r="EL293" s="0"/>
      <c r="EM293" s="0"/>
      <c r="EN293" s="0"/>
      <c r="EO293" s="0"/>
      <c r="EP293" s="0"/>
      <c r="EQ293" s="0"/>
      <c r="ER293" s="0"/>
      <c r="ES293" s="0"/>
      <c r="ET293" s="0"/>
      <c r="EU293" s="0"/>
      <c r="EV293" s="0"/>
      <c r="EW293" s="0"/>
      <c r="EX293" s="0"/>
      <c r="EY293" s="0"/>
      <c r="EZ293" s="0"/>
      <c r="FA293" s="0"/>
      <c r="FB293" s="0"/>
      <c r="FC293" s="0"/>
      <c r="FD293" s="0"/>
      <c r="FE293" s="0"/>
      <c r="FF293" s="0"/>
      <c r="FG293" s="0"/>
      <c r="FH293" s="0"/>
      <c r="FI293" s="0"/>
      <c r="FJ293" s="0"/>
      <c r="FK293" s="0"/>
      <c r="FL293" s="0"/>
      <c r="FM293" s="0"/>
      <c r="FN293" s="0"/>
      <c r="FO293" s="0"/>
      <c r="FP293" s="0"/>
      <c r="FQ293" s="0"/>
      <c r="FR293" s="0"/>
      <c r="FS293" s="0"/>
      <c r="FT293" s="0"/>
      <c r="FU293" s="0"/>
      <c r="FV293" s="0"/>
      <c r="FW293" s="0"/>
      <c r="FX293" s="0"/>
      <c r="FY293" s="0"/>
      <c r="FZ293" s="0"/>
      <c r="GA293" s="0"/>
      <c r="GB293" s="0"/>
      <c r="GC293" s="0"/>
      <c r="GD293" s="0"/>
      <c r="GE293" s="0"/>
      <c r="GF293" s="0"/>
      <c r="GG293" s="0"/>
      <c r="GH293" s="0"/>
      <c r="GI293" s="0"/>
      <c r="GJ293" s="0"/>
      <c r="GK293" s="0"/>
      <c r="GL293" s="0"/>
      <c r="GM293" s="0"/>
      <c r="GN293" s="0"/>
      <c r="GO293" s="0"/>
      <c r="GP293" s="0"/>
      <c r="GQ293" s="0"/>
      <c r="GR293" s="0"/>
      <c r="GS293" s="0"/>
      <c r="GT293" s="0"/>
      <c r="GU293" s="0"/>
      <c r="GV293" s="0"/>
      <c r="GW293" s="0"/>
      <c r="GX293" s="0"/>
      <c r="GY293" s="0"/>
      <c r="GZ293" s="0"/>
      <c r="HA293" s="0"/>
      <c r="HB293" s="0"/>
      <c r="HC293" s="0"/>
      <c r="HD293" s="0"/>
      <c r="HE293" s="0"/>
      <c r="HF293" s="0"/>
      <c r="HG293" s="0"/>
      <c r="HH293" s="0"/>
      <c r="HI293" s="0"/>
      <c r="HJ293" s="0"/>
      <c r="HK293" s="0"/>
      <c r="HL293" s="0"/>
      <c r="HM293" s="0"/>
      <c r="HN293" s="0"/>
      <c r="HO293" s="0"/>
      <c r="HP293" s="0"/>
      <c r="HQ293" s="0"/>
      <c r="HR293" s="0"/>
      <c r="HS293" s="0"/>
      <c r="HT293" s="0"/>
      <c r="HU293" s="0"/>
      <c r="HV293" s="0"/>
      <c r="HW293" s="0"/>
      <c r="HX293" s="0"/>
      <c r="HY293" s="0"/>
      <c r="HZ293" s="0"/>
      <c r="IA293" s="0"/>
      <c r="IB293" s="0"/>
      <c r="IC293" s="0"/>
      <c r="ID293" s="0"/>
      <c r="IE293" s="0"/>
      <c r="IF293" s="0"/>
      <c r="IG293" s="0"/>
      <c r="IH293" s="0"/>
      <c r="II293" s="0"/>
      <c r="IJ293" s="0"/>
      <c r="IK293" s="0"/>
      <c r="IL293" s="0"/>
      <c r="IM293" s="0"/>
      <c r="IN293" s="0"/>
      <c r="IO293" s="0"/>
      <c r="IP293" s="0"/>
      <c r="IQ293" s="0"/>
      <c r="IR293" s="0"/>
      <c r="IS293" s="0"/>
      <c r="IT293" s="0"/>
      <c r="IU293" s="0"/>
      <c r="IV293" s="0"/>
      <c r="IW293" s="0"/>
      <c r="IX293" s="0"/>
      <c r="IY293" s="0"/>
      <c r="IZ293" s="0"/>
      <c r="JA293" s="0"/>
      <c r="JB293" s="0"/>
      <c r="JC293" s="0"/>
      <c r="JD293" s="0"/>
      <c r="JE293" s="0"/>
      <c r="JF293" s="0"/>
      <c r="JG293" s="0"/>
      <c r="JH293" s="0"/>
      <c r="JI293" s="0"/>
      <c r="JJ293" s="0"/>
      <c r="JK293" s="0"/>
      <c r="JL293" s="0"/>
      <c r="JM293" s="0"/>
      <c r="JN293" s="0"/>
      <c r="JO293" s="0"/>
      <c r="JP293" s="0"/>
      <c r="JQ293" s="0"/>
      <c r="JR293" s="0"/>
      <c r="JS293" s="0"/>
      <c r="JT293" s="0"/>
      <c r="JU293" s="0"/>
      <c r="JV293" s="0"/>
      <c r="JW293" s="0"/>
      <c r="JX293" s="0"/>
      <c r="JY293" s="0"/>
      <c r="JZ293" s="0"/>
      <c r="KA293" s="0"/>
      <c r="KB293" s="0"/>
      <c r="KC293" s="0"/>
      <c r="KD293" s="0"/>
      <c r="KE293" s="0"/>
      <c r="KF293" s="0"/>
      <c r="KG293" s="0"/>
      <c r="KH293" s="0"/>
      <c r="KI293" s="0"/>
      <c r="KJ293" s="0"/>
      <c r="KK293" s="0"/>
      <c r="KL293" s="0"/>
      <c r="KM293" s="0"/>
      <c r="KN293" s="0"/>
      <c r="KO293" s="0"/>
      <c r="KP293" s="0"/>
      <c r="KQ293" s="0"/>
      <c r="KR293" s="0"/>
      <c r="KS293" s="0"/>
      <c r="KT293" s="0"/>
      <c r="KU293" s="0"/>
      <c r="KV293" s="0"/>
      <c r="KW293" s="0"/>
      <c r="KX293" s="0"/>
      <c r="KY293" s="0"/>
      <c r="KZ293" s="0"/>
      <c r="LA293" s="0"/>
      <c r="LB293" s="0"/>
      <c r="LC293" s="0"/>
      <c r="LD293" s="0"/>
      <c r="LE293" s="0"/>
      <c r="LF293" s="0"/>
      <c r="LG293" s="0"/>
      <c r="LH293" s="0"/>
      <c r="LI293" s="0"/>
      <c r="LJ293" s="0"/>
      <c r="LK293" s="0"/>
      <c r="LL293" s="0"/>
      <c r="LM293" s="0"/>
      <c r="LN293" s="0"/>
      <c r="LO293" s="0"/>
      <c r="LP293" s="0"/>
      <c r="LQ293" s="0"/>
      <c r="LR293" s="0"/>
      <c r="LS293" s="0"/>
      <c r="LT293" s="0"/>
      <c r="LU293" s="0"/>
      <c r="LV293" s="0"/>
      <c r="LW293" s="0"/>
      <c r="LX293" s="0"/>
      <c r="LY293" s="0"/>
      <c r="LZ293" s="0"/>
      <c r="MA293" s="0"/>
      <c r="MB293" s="0"/>
      <c r="MC293" s="0"/>
      <c r="MD293" s="0"/>
      <c r="ME293" s="0"/>
      <c r="MF293" s="0"/>
      <c r="MG293" s="0"/>
      <c r="MH293" s="0"/>
      <c r="MI293" s="0"/>
      <c r="MJ293" s="0"/>
      <c r="MK293" s="0"/>
      <c r="ML293" s="0"/>
      <c r="MM293" s="0"/>
      <c r="MN293" s="0"/>
      <c r="MO293" s="0"/>
      <c r="MP293" s="0"/>
      <c r="MQ293" s="0"/>
      <c r="MR293" s="0"/>
      <c r="MS293" s="0"/>
      <c r="MT293" s="0"/>
      <c r="MU293" s="0"/>
      <c r="MV293" s="0"/>
      <c r="MW293" s="0"/>
      <c r="MX293" s="0"/>
      <c r="MY293" s="0"/>
      <c r="MZ293" s="0"/>
      <c r="NA293" s="0"/>
      <c r="NB293" s="0"/>
      <c r="NC293" s="0"/>
      <c r="ND293" s="0"/>
      <c r="NE293" s="0"/>
      <c r="NF293" s="0"/>
      <c r="NG293" s="0"/>
      <c r="NH293" s="0"/>
      <c r="NI293" s="0"/>
      <c r="NJ293" s="0"/>
      <c r="NK293" s="0"/>
      <c r="NL293" s="0"/>
      <c r="NM293" s="0"/>
      <c r="NN293" s="0"/>
      <c r="NO293" s="0"/>
      <c r="NP293" s="0"/>
      <c r="NQ293" s="0"/>
      <c r="NR293" s="0"/>
      <c r="NS293" s="0"/>
      <c r="NT293" s="0"/>
      <c r="NU293" s="0"/>
      <c r="NV293" s="0"/>
      <c r="NW293" s="0"/>
      <c r="NX293" s="0"/>
      <c r="NY293" s="0"/>
      <c r="NZ293" s="0"/>
      <c r="OA293" s="0"/>
      <c r="OB293" s="0"/>
      <c r="OC293" s="0"/>
      <c r="OD293" s="0"/>
      <c r="OE293" s="0"/>
      <c r="OF293" s="0"/>
      <c r="OG293" s="0"/>
      <c r="OH293" s="0"/>
      <c r="OI293" s="0"/>
      <c r="OJ293" s="0"/>
      <c r="OK293" s="0"/>
      <c r="OL293" s="0"/>
      <c r="OM293" s="0"/>
      <c r="ON293" s="0"/>
      <c r="OO293" s="0"/>
      <c r="OP293" s="0"/>
      <c r="OQ293" s="0"/>
      <c r="OR293" s="0"/>
      <c r="OS293" s="0"/>
      <c r="OT293" s="0"/>
      <c r="OU293" s="0"/>
      <c r="OV293" s="0"/>
      <c r="OW293" s="0"/>
      <c r="OX293" s="0"/>
      <c r="OY293" s="0"/>
      <c r="OZ293" s="0"/>
      <c r="PA293" s="0"/>
      <c r="PB293" s="0"/>
      <c r="PC293" s="0"/>
      <c r="PD293" s="0"/>
      <c r="PE293" s="0"/>
      <c r="PF293" s="0"/>
      <c r="PG293" s="0"/>
      <c r="PH293" s="0"/>
      <c r="PI293" s="0"/>
      <c r="PJ293" s="0"/>
      <c r="PK293" s="0"/>
      <c r="PL293" s="0"/>
      <c r="PM293" s="0"/>
      <c r="PN293" s="0"/>
      <c r="PO293" s="0"/>
      <c r="PP293" s="0"/>
      <c r="PQ293" s="0"/>
      <c r="PR293" s="0"/>
      <c r="PS293" s="0"/>
      <c r="PT293" s="0"/>
      <c r="PU293" s="0"/>
      <c r="PV293" s="0"/>
      <c r="PW293" s="0"/>
      <c r="PX293" s="0"/>
      <c r="PY293" s="0"/>
      <c r="PZ293" s="0"/>
      <c r="QA293" s="0"/>
      <c r="QB293" s="0"/>
      <c r="QC293" s="0"/>
      <c r="QD293" s="0"/>
      <c r="QE293" s="0"/>
      <c r="QF293" s="0"/>
      <c r="QG293" s="0"/>
      <c r="QH293" s="0"/>
      <c r="QI293" s="0"/>
      <c r="QJ293" s="0"/>
      <c r="QK293" s="0"/>
      <c r="QL293" s="0"/>
      <c r="QM293" s="0"/>
      <c r="QN293" s="0"/>
      <c r="QO293" s="0"/>
      <c r="QP293" s="0"/>
      <c r="QQ293" s="0"/>
      <c r="QR293" s="0"/>
      <c r="QS293" s="0"/>
      <c r="QT293" s="0"/>
      <c r="QU293" s="0"/>
      <c r="QV293" s="0"/>
      <c r="QW293" s="0"/>
      <c r="QX293" s="0"/>
      <c r="QY293" s="0"/>
      <c r="QZ293" s="0"/>
      <c r="RA293" s="0"/>
      <c r="RB293" s="0"/>
      <c r="RC293" s="0"/>
      <c r="RD293" s="0"/>
      <c r="RE293" s="0"/>
      <c r="RF293" s="0"/>
      <c r="RG293" s="0"/>
      <c r="RH293" s="0"/>
      <c r="RI293" s="0"/>
      <c r="RJ293" s="0"/>
      <c r="RK293" s="0"/>
      <c r="RL293" s="0"/>
      <c r="RM293" s="0"/>
      <c r="RN293" s="0"/>
      <c r="RO293" s="0"/>
      <c r="RP293" s="0"/>
      <c r="RQ293" s="0"/>
      <c r="RR293" s="0"/>
      <c r="RS293" s="0"/>
      <c r="RT293" s="0"/>
      <c r="RU293" s="0"/>
      <c r="RV293" s="0"/>
      <c r="RW293" s="0"/>
      <c r="RX293" s="0"/>
      <c r="RY293" s="0"/>
      <c r="RZ293" s="0"/>
      <c r="SA293" s="0"/>
      <c r="SB293" s="0"/>
      <c r="SC293" s="0"/>
      <c r="SD293" s="0"/>
      <c r="SE293" s="0"/>
      <c r="SF293" s="0"/>
      <c r="SG293" s="0"/>
      <c r="SH293" s="0"/>
      <c r="SI293" s="0"/>
      <c r="SJ293" s="0"/>
      <c r="SK293" s="0"/>
      <c r="SL293" s="0"/>
      <c r="SM293" s="0"/>
      <c r="SN293" s="0"/>
      <c r="SO293" s="0"/>
      <c r="SP293" s="0"/>
      <c r="SQ293" s="0"/>
      <c r="SR293" s="0"/>
      <c r="SS293" s="0"/>
      <c r="ST293" s="0"/>
      <c r="SU293" s="0"/>
      <c r="SV293" s="0"/>
      <c r="SW293" s="0"/>
      <c r="SX293" s="0"/>
      <c r="SY293" s="0"/>
      <c r="SZ293" s="0"/>
      <c r="TA293" s="0"/>
      <c r="TB293" s="0"/>
      <c r="TC293" s="0"/>
      <c r="TD293" s="0"/>
      <c r="TE293" s="0"/>
      <c r="TF293" s="0"/>
      <c r="TG293" s="0"/>
      <c r="TH293" s="0"/>
      <c r="TI293" s="0"/>
      <c r="TJ293" s="0"/>
      <c r="TK293" s="0"/>
      <c r="TL293" s="0"/>
      <c r="TM293" s="0"/>
      <c r="TN293" s="0"/>
      <c r="TO293" s="0"/>
      <c r="TP293" s="0"/>
      <c r="TQ293" s="0"/>
      <c r="TR293" s="0"/>
      <c r="TS293" s="0"/>
      <c r="TT293" s="0"/>
      <c r="TU293" s="0"/>
      <c r="TV293" s="0"/>
      <c r="TW293" s="0"/>
      <c r="TX293" s="0"/>
      <c r="TY293" s="0"/>
      <c r="TZ293" s="0"/>
      <c r="UA293" s="0"/>
      <c r="UB293" s="0"/>
      <c r="UC293" s="0"/>
      <c r="UD293" s="0"/>
      <c r="UE293" s="0"/>
      <c r="UF293" s="0"/>
      <c r="UG293" s="0"/>
      <c r="UH293" s="0"/>
      <c r="UI293" s="0"/>
      <c r="UJ293" s="0"/>
      <c r="UK293" s="0"/>
      <c r="UL293" s="0"/>
      <c r="UM293" s="0"/>
      <c r="UN293" s="0"/>
      <c r="UO293" s="0"/>
      <c r="UP293" s="0"/>
      <c r="UQ293" s="0"/>
      <c r="UR293" s="0"/>
      <c r="US293" s="0"/>
      <c r="UT293" s="0"/>
      <c r="UU293" s="0"/>
      <c r="UV293" s="0"/>
      <c r="UW293" s="0"/>
      <c r="UX293" s="0"/>
      <c r="UY293" s="0"/>
      <c r="UZ293" s="0"/>
      <c r="VA293" s="0"/>
      <c r="VB293" s="0"/>
      <c r="VC293" s="0"/>
      <c r="VD293" s="0"/>
      <c r="VE293" s="0"/>
      <c r="VF293" s="0"/>
      <c r="VG293" s="0"/>
      <c r="VH293" s="0"/>
      <c r="VI293" s="0"/>
      <c r="VJ293" s="0"/>
      <c r="VK293" s="0"/>
      <c r="VL293" s="0"/>
      <c r="VM293" s="0"/>
      <c r="VN293" s="0"/>
      <c r="VO293" s="0"/>
      <c r="VP293" s="0"/>
      <c r="VQ293" s="0"/>
      <c r="VR293" s="0"/>
      <c r="VS293" s="0"/>
      <c r="VT293" s="0"/>
      <c r="VU293" s="0"/>
      <c r="VV293" s="0"/>
      <c r="VW293" s="0"/>
      <c r="VX293" s="0"/>
      <c r="VY293" s="0"/>
      <c r="VZ293" s="0"/>
      <c r="WA293" s="0"/>
      <c r="WB293" s="0"/>
      <c r="WC293" s="0"/>
      <c r="WD293" s="0"/>
      <c r="WE293" s="0"/>
      <c r="WF293" s="0"/>
      <c r="WG293" s="0"/>
      <c r="WH293" s="0"/>
      <c r="WI293" s="0"/>
      <c r="WJ293" s="0"/>
      <c r="WK293" s="0"/>
      <c r="WL293" s="0"/>
      <c r="WM293" s="0"/>
      <c r="WN293" s="0"/>
      <c r="WO293" s="0"/>
      <c r="WP293" s="0"/>
      <c r="WQ293" s="0"/>
      <c r="WR293" s="0"/>
      <c r="WS293" s="0"/>
      <c r="WT293" s="0"/>
      <c r="WU293" s="0"/>
      <c r="WV293" s="0"/>
      <c r="WW293" s="0"/>
      <c r="WX293" s="0"/>
      <c r="WY293" s="0"/>
      <c r="WZ293" s="0"/>
      <c r="XA293" s="0"/>
      <c r="XB293" s="0"/>
      <c r="XC293" s="0"/>
      <c r="XD293" s="0"/>
      <c r="XE293" s="0"/>
      <c r="XF293" s="0"/>
      <c r="XG293" s="0"/>
      <c r="XH293" s="0"/>
      <c r="XI293" s="0"/>
      <c r="XJ293" s="0"/>
      <c r="XK293" s="0"/>
      <c r="XL293" s="0"/>
      <c r="XM293" s="0"/>
      <c r="XN293" s="0"/>
      <c r="XO293" s="0"/>
      <c r="XP293" s="0"/>
      <c r="XQ293" s="0"/>
      <c r="XR293" s="0"/>
      <c r="XS293" s="0"/>
      <c r="XT293" s="0"/>
      <c r="XU293" s="0"/>
      <c r="XV293" s="0"/>
      <c r="XW293" s="0"/>
      <c r="XX293" s="0"/>
      <c r="XY293" s="0"/>
      <c r="XZ293" s="0"/>
      <c r="YA293" s="0"/>
      <c r="YB293" s="0"/>
      <c r="YC293" s="0"/>
      <c r="YD293" s="0"/>
      <c r="YE293" s="0"/>
      <c r="YF293" s="0"/>
      <c r="YG293" s="0"/>
      <c r="YH293" s="0"/>
      <c r="YI293" s="0"/>
      <c r="YJ293" s="0"/>
      <c r="YK293" s="0"/>
      <c r="YL293" s="0"/>
      <c r="YM293" s="0"/>
      <c r="YN293" s="0"/>
      <c r="YO293" s="0"/>
      <c r="YP293" s="0"/>
      <c r="YQ293" s="0"/>
      <c r="YR293" s="0"/>
      <c r="YS293" s="0"/>
      <c r="YT293" s="0"/>
      <c r="YU293" s="0"/>
      <c r="YV293" s="0"/>
      <c r="YW293" s="0"/>
      <c r="YX293" s="0"/>
      <c r="YY293" s="0"/>
      <c r="YZ293" s="0"/>
      <c r="ZA293" s="0"/>
      <c r="ZB293" s="0"/>
      <c r="ZC293" s="0"/>
      <c r="ZD293" s="0"/>
      <c r="ZE293" s="0"/>
      <c r="ZF293" s="0"/>
      <c r="ZG293" s="0"/>
      <c r="ZH293" s="0"/>
      <c r="ZI293" s="0"/>
      <c r="ZJ293" s="0"/>
      <c r="ZK293" s="0"/>
      <c r="ZL293" s="0"/>
      <c r="ZM293" s="0"/>
      <c r="ZN293" s="0"/>
      <c r="ZO293" s="0"/>
      <c r="ZP293" s="0"/>
      <c r="ZQ293" s="0"/>
      <c r="ZR293" s="0"/>
      <c r="ZS293" s="0"/>
      <c r="ZT293" s="0"/>
      <c r="ZU293" s="0"/>
      <c r="ZV293" s="0"/>
      <c r="ZW293" s="0"/>
      <c r="ZX293" s="0"/>
      <c r="ZY293" s="0"/>
      <c r="ZZ293" s="0"/>
      <c r="AAA293" s="0"/>
      <c r="AAB293" s="0"/>
      <c r="AAC293" s="0"/>
      <c r="AAD293" s="0"/>
      <c r="AAE293" s="0"/>
      <c r="AAF293" s="0"/>
      <c r="AAG293" s="0"/>
      <c r="AAH293" s="0"/>
      <c r="AAI293" s="0"/>
      <c r="AAJ293" s="0"/>
      <c r="AAK293" s="0"/>
      <c r="AAL293" s="0"/>
      <c r="AAM293" s="0"/>
      <c r="AAN293" s="0"/>
      <c r="AAO293" s="0"/>
      <c r="AAP293" s="0"/>
      <c r="AAQ293" s="0"/>
      <c r="AAR293" s="0"/>
      <c r="AAS293" s="0"/>
      <c r="AAT293" s="0"/>
      <c r="AAU293" s="0"/>
      <c r="AAV293" s="0"/>
      <c r="AAW293" s="0"/>
      <c r="AAX293" s="0"/>
      <c r="AAY293" s="0"/>
      <c r="AAZ293" s="0"/>
      <c r="ABA293" s="0"/>
      <c r="ABB293" s="0"/>
      <c r="ABC293" s="0"/>
      <c r="ABD293" s="0"/>
      <c r="ABE293" s="0"/>
      <c r="ABF293" s="0"/>
      <c r="ABG293" s="0"/>
      <c r="ABH293" s="0"/>
      <c r="ABI293" s="0"/>
      <c r="ABJ293" s="0"/>
      <c r="ABK293" s="0"/>
      <c r="ABL293" s="0"/>
      <c r="ABM293" s="0"/>
      <c r="ABN293" s="0"/>
      <c r="ABO293" s="0"/>
      <c r="ABP293" s="0"/>
      <c r="ABQ293" s="0"/>
      <c r="ABR293" s="0"/>
      <c r="ABS293" s="0"/>
      <c r="ABT293" s="0"/>
      <c r="ABU293" s="0"/>
      <c r="ABV293" s="0"/>
      <c r="ABW293" s="0"/>
      <c r="ABX293" s="0"/>
      <c r="ABY293" s="0"/>
      <c r="ABZ293" s="0"/>
      <c r="ACA293" s="0"/>
      <c r="ACB293" s="0"/>
      <c r="ACC293" s="0"/>
      <c r="ACD293" s="0"/>
      <c r="ACE293" s="0"/>
      <c r="ACF293" s="0"/>
      <c r="ACG293" s="0"/>
      <c r="ACH293" s="0"/>
      <c r="ACI293" s="0"/>
      <c r="ACJ293" s="0"/>
      <c r="ACK293" s="0"/>
      <c r="ACL293" s="0"/>
      <c r="ACM293" s="0"/>
      <c r="ACN293" s="0"/>
      <c r="ACO293" s="0"/>
      <c r="ACP293" s="0"/>
      <c r="ACQ293" s="0"/>
      <c r="ACR293" s="0"/>
      <c r="ACS293" s="0"/>
      <c r="ACT293" s="0"/>
      <c r="ACU293" s="0"/>
      <c r="ACV293" s="0"/>
      <c r="ACW293" s="0"/>
      <c r="ACX293" s="0"/>
      <c r="ACY293" s="0"/>
      <c r="ACZ293" s="0"/>
      <c r="ADA293" s="0"/>
      <c r="ADB293" s="0"/>
      <c r="ADC293" s="0"/>
      <c r="ADD293" s="0"/>
      <c r="ADE293" s="0"/>
      <c r="ADF293" s="0"/>
      <c r="ADG293" s="0"/>
      <c r="ADH293" s="0"/>
      <c r="ADI293" s="0"/>
      <c r="ADJ293" s="0"/>
      <c r="ADK293" s="0"/>
      <c r="ADL293" s="0"/>
      <c r="ADM293" s="0"/>
      <c r="ADN293" s="0"/>
      <c r="ADO293" s="0"/>
      <c r="ADP293" s="0"/>
      <c r="ADQ293" s="0"/>
      <c r="ADR293" s="0"/>
      <c r="ADS293" s="0"/>
      <c r="ADT293" s="0"/>
      <c r="ADU293" s="0"/>
      <c r="ADV293" s="0"/>
      <c r="ADW293" s="0"/>
      <c r="ADX293" s="0"/>
      <c r="ADY293" s="0"/>
      <c r="ADZ293" s="0"/>
      <c r="AEA293" s="0"/>
      <c r="AEB293" s="0"/>
      <c r="AEC293" s="0"/>
      <c r="AED293" s="0"/>
      <c r="AEE293" s="0"/>
      <c r="AEF293" s="0"/>
      <c r="AEG293" s="0"/>
      <c r="AEH293" s="0"/>
      <c r="AEI293" s="0"/>
      <c r="AEJ293" s="0"/>
      <c r="AEK293" s="0"/>
      <c r="AEL293" s="0"/>
      <c r="AEM293" s="0"/>
      <c r="AEN293" s="0"/>
      <c r="AEO293" s="0"/>
      <c r="AEP293" s="0"/>
      <c r="AEQ293" s="0"/>
      <c r="AER293" s="0"/>
      <c r="AES293" s="0"/>
      <c r="AET293" s="0"/>
      <c r="AEU293" s="0"/>
      <c r="AEV293" s="0"/>
      <c r="AEW293" s="0"/>
      <c r="AEX293" s="0"/>
      <c r="AEY293" s="0"/>
      <c r="AEZ293" s="0"/>
      <c r="AFA293" s="0"/>
      <c r="AFB293" s="0"/>
      <c r="AFC293" s="0"/>
      <c r="AFD293" s="0"/>
      <c r="AFE293" s="0"/>
      <c r="AFF293" s="0"/>
      <c r="AFG293" s="0"/>
      <c r="AFH293" s="0"/>
      <c r="AFI293" s="0"/>
      <c r="AFJ293" s="0"/>
      <c r="AFK293" s="0"/>
      <c r="AFL293" s="0"/>
      <c r="AFM293" s="0"/>
      <c r="AFN293" s="0"/>
      <c r="AFO293" s="0"/>
      <c r="AFP293" s="0"/>
      <c r="AFQ293" s="0"/>
      <c r="AFR293" s="0"/>
      <c r="AFS293" s="0"/>
      <c r="AFT293" s="0"/>
      <c r="AFU293" s="0"/>
      <c r="AFV293" s="0"/>
      <c r="AFW293" s="0"/>
      <c r="AFX293" s="0"/>
      <c r="AFY293" s="0"/>
      <c r="AFZ293" s="0"/>
      <c r="AGA293" s="0"/>
      <c r="AGB293" s="0"/>
      <c r="AGC293" s="0"/>
      <c r="AGD293" s="0"/>
      <c r="AGE293" s="0"/>
      <c r="AGF293" s="0"/>
      <c r="AGG293" s="0"/>
      <c r="AGH293" s="0"/>
      <c r="AGI293" s="0"/>
      <c r="AGJ293" s="0"/>
      <c r="AGK293" s="0"/>
      <c r="AGL293" s="0"/>
      <c r="AGM293" s="0"/>
      <c r="AGN293" s="0"/>
      <c r="AGO293" s="0"/>
      <c r="AGP293" s="0"/>
      <c r="AGQ293" s="0"/>
      <c r="AGR293" s="0"/>
      <c r="AGS293" s="0"/>
      <c r="AGT293" s="0"/>
      <c r="AGU293" s="0"/>
      <c r="AGV293" s="0"/>
      <c r="AGW293" s="0"/>
      <c r="AGX293" s="0"/>
      <c r="AGY293" s="0"/>
      <c r="AGZ293" s="0"/>
      <c r="AHA293" s="0"/>
      <c r="AHB293" s="0"/>
      <c r="AHC293" s="0"/>
      <c r="AHD293" s="0"/>
      <c r="AHE293" s="0"/>
      <c r="AHF293" s="0"/>
      <c r="AHG293" s="0"/>
      <c r="AHH293" s="0"/>
      <c r="AHI293" s="0"/>
      <c r="AHJ293" s="0"/>
      <c r="AHK293" s="0"/>
      <c r="AHL293" s="0"/>
      <c r="AHM293" s="0"/>
      <c r="AHN293" s="0"/>
      <c r="AHO293" s="0"/>
      <c r="AHP293" s="0"/>
      <c r="AHQ293" s="0"/>
      <c r="AHR293" s="0"/>
      <c r="AHS293" s="0"/>
      <c r="AHT293" s="0"/>
      <c r="AHU293" s="0"/>
      <c r="AHV293" s="0"/>
      <c r="AHW293" s="0"/>
      <c r="AHX293" s="0"/>
      <c r="AHY293" s="0"/>
      <c r="AHZ293" s="0"/>
      <c r="AIA293" s="0"/>
      <c r="AIB293" s="0"/>
      <c r="AIC293" s="0"/>
      <c r="AID293" s="0"/>
      <c r="AIE293" s="0"/>
      <c r="AIF293" s="0"/>
      <c r="AIG293" s="0"/>
      <c r="AIH293" s="0"/>
      <c r="AII293" s="0"/>
      <c r="AIJ293" s="0"/>
      <c r="AIK293" s="0"/>
      <c r="AIL293" s="0"/>
      <c r="AIM293" s="0"/>
      <c r="AIN293" s="0"/>
      <c r="AIO293" s="0"/>
      <c r="AIP293" s="0"/>
      <c r="AIQ293" s="0"/>
      <c r="AIR293" s="0"/>
      <c r="AIS293" s="0"/>
      <c r="AIT293" s="0"/>
      <c r="AIU293" s="0"/>
      <c r="AIV293" s="0"/>
      <c r="AIW293" s="0"/>
      <c r="AIX293" s="0"/>
      <c r="AIY293" s="0"/>
      <c r="AIZ293" s="0"/>
      <c r="AJA293" s="0"/>
      <c r="AJB293" s="0"/>
      <c r="AJC293" s="0"/>
      <c r="AJD293" s="0"/>
      <c r="AJE293" s="0"/>
      <c r="AJF293" s="0"/>
      <c r="AJG293" s="0"/>
      <c r="AJH293" s="0"/>
      <c r="AJI293" s="0"/>
      <c r="AJJ293" s="0"/>
      <c r="AJK293" s="0"/>
      <c r="AJL293" s="0"/>
      <c r="AJM293" s="0"/>
      <c r="AJN293" s="0"/>
      <c r="AJO293" s="0"/>
      <c r="AJP293" s="0"/>
      <c r="AJQ293" s="0"/>
      <c r="AJR293" s="0"/>
      <c r="AJS293" s="0"/>
      <c r="AJT293" s="0"/>
      <c r="AJU293" s="0"/>
      <c r="AJV293" s="0"/>
      <c r="AJW293" s="0"/>
      <c r="AJX293" s="0"/>
      <c r="AJY293" s="0"/>
      <c r="AJZ293" s="0"/>
      <c r="AKA293" s="0"/>
      <c r="AKB293" s="0"/>
      <c r="AKC293" s="0"/>
      <c r="AKD293" s="0"/>
      <c r="AKE293" s="0"/>
      <c r="AKF293" s="0"/>
      <c r="AKG293" s="0"/>
      <c r="AKH293" s="0"/>
      <c r="AKI293" s="0"/>
      <c r="AKJ293" s="0"/>
      <c r="AKK293" s="0"/>
      <c r="AKL293" s="0"/>
      <c r="AKM293" s="0"/>
      <c r="AKN293" s="0"/>
      <c r="AKO293" s="0"/>
      <c r="AKP293" s="0"/>
      <c r="AKQ293" s="0"/>
      <c r="AKR293" s="0"/>
      <c r="AKS293" s="0"/>
      <c r="AKT293" s="0"/>
      <c r="AKU293" s="0"/>
      <c r="AKV293" s="0"/>
      <c r="AKW293" s="0"/>
      <c r="AKX293" s="0"/>
      <c r="AKY293" s="0"/>
      <c r="AKZ293" s="0"/>
      <c r="ALA293" s="0"/>
      <c r="ALB293" s="0"/>
      <c r="ALC293" s="0"/>
      <c r="ALD293" s="0"/>
      <c r="ALE293" s="0"/>
      <c r="ALF293" s="0"/>
      <c r="ALG293" s="0"/>
      <c r="ALH293" s="0"/>
      <c r="ALI293" s="0"/>
      <c r="ALJ293" s="0"/>
      <c r="ALK293" s="0"/>
      <c r="ALL293" s="0"/>
      <c r="ALM293" s="0"/>
      <c r="ALN293" s="0"/>
      <c r="ALO293" s="0"/>
      <c r="ALP293" s="0"/>
      <c r="ALQ293" s="0"/>
      <c r="ALR293" s="0"/>
      <c r="ALS293" s="0"/>
      <c r="ALT293" s="0"/>
      <c r="ALU293" s="0"/>
      <c r="ALV293" s="0"/>
      <c r="ALW293" s="0"/>
      <c r="ALX293" s="0"/>
      <c r="ALY293" s="0"/>
      <c r="ALZ293" s="0"/>
      <c r="AMA293" s="0"/>
      <c r="AMB293" s="0"/>
      <c r="AMC293" s="0"/>
      <c r="AMD293" s="0"/>
      <c r="AME293" s="0"/>
      <c r="AMF293" s="0"/>
      <c r="AMG293" s="0"/>
      <c r="AMH293" s="0"/>
      <c r="AMI293" s="0"/>
      <c r="AMJ293" s="0"/>
    </row>
    <row r="294" s="258" customFormat="true" ht="15" hidden="true" customHeight="true" outlineLevel="1" collapsed="false">
      <c r="B294" s="279"/>
      <c r="C294" s="210"/>
      <c r="D294" s="242"/>
      <c r="E294" s="210"/>
      <c r="F294" s="210"/>
      <c r="G294" s="210"/>
      <c r="H294" s="210"/>
      <c r="I294" s="210"/>
      <c r="J294" s="210"/>
      <c r="K294" s="210"/>
      <c r="L294" s="210"/>
      <c r="M294" s="210"/>
      <c r="N294" s="233"/>
      <c r="O294" s="66"/>
      <c r="P294" s="66"/>
      <c r="Q294" s="66"/>
      <c r="R294" s="66"/>
      <c r="S294" s="66"/>
      <c r="T294" s="66"/>
      <c r="U294" s="66"/>
      <c r="V294" s="66"/>
      <c r="W294" s="66"/>
      <c r="X294" s="235"/>
      <c r="Y294" s="241"/>
      <c r="Z294" s="66"/>
      <c r="AA294" s="66"/>
      <c r="AB294" s="66"/>
      <c r="AC294" s="66"/>
      <c r="AD294" s="66"/>
      <c r="AE294" s="66"/>
      <c r="AF294" s="66"/>
      <c r="AG294" s="66"/>
      <c r="AH294" s="66"/>
      <c r="AI294" s="7"/>
      <c r="AJ294" s="7"/>
      <c r="AK294" s="185"/>
      <c r="AL294" s="185"/>
      <c r="AM294" s="185"/>
      <c r="AN294" s="185"/>
      <c r="AO294" s="185"/>
      <c r="AP294" s="185"/>
      <c r="AQ294" s="185"/>
      <c r="AR294" s="185"/>
      <c r="AS294" s="7"/>
      <c r="AT294" s="7"/>
      <c r="AU294" s="185"/>
      <c r="AV294" s="185"/>
      <c r="AW294" s="185"/>
      <c r="AX294" s="185"/>
      <c r="AY294" s="185"/>
      <c r="AZ294" s="185"/>
      <c r="BA294" s="185"/>
      <c r="BB294" s="185"/>
      <c r="BC294" s="185"/>
      <c r="BD294" s="185"/>
      <c r="BE294" s="185"/>
      <c r="BF294" s="185"/>
      <c r="BG294" s="185"/>
      <c r="BH294" s="185"/>
      <c r="BI294" s="185"/>
      <c r="BJ294" s="185"/>
      <c r="BK294" s="185"/>
      <c r="BL294" s="185"/>
      <c r="BM294" s="185"/>
      <c r="BN294" s="185"/>
      <c r="BO294" s="185"/>
      <c r="BP294" s="185"/>
      <c r="BQ294" s="185"/>
      <c r="BR294" s="185"/>
      <c r="BS294" s="185"/>
      <c r="BT294" s="185"/>
      <c r="BU294" s="185"/>
      <c r="BV294" s="185"/>
    </row>
    <row r="295" customFormat="false" ht="15.75" hidden="true" customHeight="true" outlineLevel="1" collapsed="false">
      <c r="A295" s="0"/>
      <c r="B295" s="275"/>
      <c r="C295" s="66"/>
      <c r="D295" s="259"/>
      <c r="E295" s="66"/>
      <c r="F295" s="66"/>
      <c r="G295" s="66"/>
      <c r="H295" s="66"/>
      <c r="I295" s="66"/>
      <c r="J295" s="66"/>
      <c r="K295" s="66"/>
      <c r="L295" s="66"/>
      <c r="M295" s="66"/>
      <c r="N295" s="235"/>
      <c r="O295" s="66"/>
      <c r="P295" s="66"/>
      <c r="Q295" s="66"/>
      <c r="R295" s="66"/>
      <c r="S295" s="66"/>
      <c r="T295" s="66"/>
      <c r="U295" s="66"/>
      <c r="V295" s="66"/>
      <c r="W295" s="66"/>
      <c r="X295" s="235"/>
      <c r="Y295" s="259"/>
      <c r="Z295" s="66"/>
      <c r="AA295" s="66"/>
      <c r="AB295" s="66"/>
      <c r="AC295" s="66"/>
      <c r="AD295" s="66"/>
      <c r="AE295" s="66"/>
      <c r="AF295" s="66"/>
      <c r="AG295" s="66"/>
      <c r="AH295" s="66"/>
      <c r="AI295" s="7"/>
      <c r="AJ295" s="7"/>
      <c r="AK295" s="0"/>
      <c r="AL295" s="0"/>
      <c r="AM295" s="0"/>
      <c r="AN295" s="0"/>
      <c r="AO295" s="0"/>
      <c r="AP295" s="0"/>
      <c r="AQ295" s="0"/>
      <c r="AR295" s="0"/>
      <c r="AS295" s="7"/>
      <c r="AT295" s="7"/>
      <c r="AU295" s="0"/>
      <c r="AV295" s="0"/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  <c r="EG295" s="0"/>
      <c r="EH295" s="0"/>
      <c r="EI295" s="0"/>
      <c r="EJ295" s="0"/>
      <c r="EK295" s="0"/>
      <c r="EL295" s="0"/>
      <c r="EM295" s="0"/>
      <c r="EN295" s="0"/>
      <c r="EO295" s="0"/>
      <c r="EP295" s="0"/>
      <c r="EQ295" s="0"/>
      <c r="ER295" s="0"/>
      <c r="ES295" s="0"/>
      <c r="ET295" s="0"/>
      <c r="EU295" s="0"/>
      <c r="EV295" s="0"/>
      <c r="EW295" s="0"/>
      <c r="EX295" s="0"/>
      <c r="EY295" s="0"/>
      <c r="EZ295" s="0"/>
      <c r="FA295" s="0"/>
      <c r="FB295" s="0"/>
      <c r="FC295" s="0"/>
      <c r="FD295" s="0"/>
      <c r="FE295" s="0"/>
      <c r="FF295" s="0"/>
      <c r="FG295" s="0"/>
      <c r="FH295" s="0"/>
      <c r="FI295" s="0"/>
      <c r="FJ295" s="0"/>
      <c r="FK295" s="0"/>
      <c r="FL295" s="0"/>
      <c r="FM295" s="0"/>
      <c r="FN295" s="0"/>
      <c r="FO295" s="0"/>
      <c r="FP295" s="0"/>
      <c r="FQ295" s="0"/>
      <c r="FR295" s="0"/>
      <c r="FS295" s="0"/>
      <c r="FT295" s="0"/>
      <c r="FU295" s="0"/>
      <c r="FV295" s="0"/>
      <c r="FW295" s="0"/>
      <c r="FX295" s="0"/>
      <c r="FY295" s="0"/>
      <c r="FZ295" s="0"/>
      <c r="GA295" s="0"/>
      <c r="GB295" s="0"/>
      <c r="GC295" s="0"/>
      <c r="GD295" s="0"/>
      <c r="GE295" s="0"/>
      <c r="GF295" s="0"/>
      <c r="GG295" s="0"/>
      <c r="GH295" s="0"/>
      <c r="GI295" s="0"/>
      <c r="GJ295" s="0"/>
      <c r="GK295" s="0"/>
      <c r="GL295" s="0"/>
      <c r="GM295" s="0"/>
      <c r="GN295" s="0"/>
      <c r="GO295" s="0"/>
      <c r="GP295" s="0"/>
      <c r="GQ295" s="0"/>
      <c r="GR295" s="0"/>
      <c r="GS295" s="0"/>
      <c r="GT295" s="0"/>
      <c r="GU295" s="0"/>
      <c r="GV295" s="0"/>
      <c r="GW295" s="0"/>
      <c r="GX295" s="0"/>
      <c r="GY295" s="0"/>
      <c r="GZ295" s="0"/>
      <c r="HA295" s="0"/>
      <c r="HB295" s="0"/>
      <c r="HC295" s="0"/>
      <c r="HD295" s="0"/>
      <c r="HE295" s="0"/>
      <c r="HF295" s="0"/>
      <c r="HG295" s="0"/>
      <c r="HH295" s="0"/>
      <c r="HI295" s="0"/>
      <c r="HJ295" s="0"/>
      <c r="HK295" s="0"/>
      <c r="HL295" s="0"/>
      <c r="HM295" s="0"/>
      <c r="HN295" s="0"/>
      <c r="HO295" s="0"/>
      <c r="HP295" s="0"/>
      <c r="HQ295" s="0"/>
      <c r="HR295" s="0"/>
      <c r="HS295" s="0"/>
      <c r="HT295" s="0"/>
      <c r="HU295" s="0"/>
      <c r="HV295" s="0"/>
      <c r="HW295" s="0"/>
      <c r="HX295" s="0"/>
      <c r="HY295" s="0"/>
      <c r="HZ295" s="0"/>
      <c r="IA295" s="0"/>
      <c r="IB295" s="0"/>
      <c r="IC295" s="0"/>
      <c r="ID295" s="0"/>
      <c r="IE295" s="0"/>
      <c r="IF295" s="0"/>
      <c r="IG295" s="0"/>
      <c r="IH295" s="0"/>
      <c r="II295" s="0"/>
      <c r="IJ295" s="0"/>
      <c r="IK295" s="0"/>
      <c r="IL295" s="0"/>
      <c r="IM295" s="0"/>
      <c r="IN295" s="0"/>
      <c r="IO295" s="0"/>
      <c r="IP295" s="0"/>
      <c r="IQ295" s="0"/>
      <c r="IR295" s="0"/>
      <c r="IS295" s="0"/>
      <c r="IT295" s="0"/>
      <c r="IU295" s="0"/>
      <c r="IV295" s="0"/>
      <c r="IW295" s="0"/>
      <c r="IX295" s="0"/>
      <c r="IY295" s="0"/>
      <c r="IZ295" s="0"/>
      <c r="JA295" s="0"/>
      <c r="JB295" s="0"/>
      <c r="JC295" s="0"/>
      <c r="JD295" s="0"/>
      <c r="JE295" s="0"/>
      <c r="JF295" s="0"/>
      <c r="JG295" s="0"/>
      <c r="JH295" s="0"/>
      <c r="JI295" s="0"/>
      <c r="JJ295" s="0"/>
      <c r="JK295" s="0"/>
      <c r="JL295" s="0"/>
      <c r="JM295" s="0"/>
      <c r="JN295" s="0"/>
      <c r="JO295" s="0"/>
      <c r="JP295" s="0"/>
      <c r="JQ295" s="0"/>
      <c r="JR295" s="0"/>
      <c r="JS295" s="0"/>
      <c r="JT295" s="0"/>
      <c r="JU295" s="0"/>
      <c r="JV295" s="0"/>
      <c r="JW295" s="0"/>
      <c r="JX295" s="0"/>
      <c r="JY295" s="0"/>
      <c r="JZ295" s="0"/>
      <c r="KA295" s="0"/>
      <c r="KB295" s="0"/>
      <c r="KC295" s="0"/>
      <c r="KD295" s="0"/>
      <c r="KE295" s="0"/>
      <c r="KF295" s="0"/>
      <c r="KG295" s="0"/>
      <c r="KH295" s="0"/>
      <c r="KI295" s="0"/>
      <c r="KJ295" s="0"/>
      <c r="KK295" s="0"/>
      <c r="KL295" s="0"/>
      <c r="KM295" s="0"/>
      <c r="KN295" s="0"/>
      <c r="KO295" s="0"/>
      <c r="KP295" s="0"/>
      <c r="KQ295" s="0"/>
      <c r="KR295" s="0"/>
      <c r="KS295" s="0"/>
      <c r="KT295" s="0"/>
      <c r="KU295" s="0"/>
      <c r="KV295" s="0"/>
      <c r="KW295" s="0"/>
      <c r="KX295" s="0"/>
      <c r="KY295" s="0"/>
      <c r="KZ295" s="0"/>
      <c r="LA295" s="0"/>
      <c r="LB295" s="0"/>
      <c r="LC295" s="0"/>
      <c r="LD295" s="0"/>
      <c r="LE295" s="0"/>
      <c r="LF295" s="0"/>
      <c r="LG295" s="0"/>
      <c r="LH295" s="0"/>
      <c r="LI295" s="0"/>
      <c r="LJ295" s="0"/>
      <c r="LK295" s="0"/>
      <c r="LL295" s="0"/>
      <c r="LM295" s="0"/>
      <c r="LN295" s="0"/>
      <c r="LO295" s="0"/>
      <c r="LP295" s="0"/>
      <c r="LQ295" s="0"/>
      <c r="LR295" s="0"/>
      <c r="LS295" s="0"/>
      <c r="LT295" s="0"/>
      <c r="LU295" s="0"/>
      <c r="LV295" s="0"/>
      <c r="LW295" s="0"/>
      <c r="LX295" s="0"/>
      <c r="LY295" s="0"/>
      <c r="LZ295" s="0"/>
      <c r="MA295" s="0"/>
      <c r="MB295" s="0"/>
      <c r="MC295" s="0"/>
      <c r="MD295" s="0"/>
      <c r="ME295" s="0"/>
      <c r="MF295" s="0"/>
      <c r="MG295" s="0"/>
      <c r="MH295" s="0"/>
      <c r="MI295" s="0"/>
      <c r="MJ295" s="0"/>
      <c r="MK295" s="0"/>
      <c r="ML295" s="0"/>
      <c r="MM295" s="0"/>
      <c r="MN295" s="0"/>
      <c r="MO295" s="0"/>
      <c r="MP295" s="0"/>
      <c r="MQ295" s="0"/>
      <c r="MR295" s="0"/>
      <c r="MS295" s="0"/>
      <c r="MT295" s="0"/>
      <c r="MU295" s="0"/>
      <c r="MV295" s="0"/>
      <c r="MW295" s="0"/>
      <c r="MX295" s="0"/>
      <c r="MY295" s="0"/>
      <c r="MZ295" s="0"/>
      <c r="NA295" s="0"/>
      <c r="NB295" s="0"/>
      <c r="NC295" s="0"/>
      <c r="ND295" s="0"/>
      <c r="NE295" s="0"/>
      <c r="NF295" s="0"/>
      <c r="NG295" s="0"/>
      <c r="NH295" s="0"/>
      <c r="NI295" s="0"/>
      <c r="NJ295" s="0"/>
      <c r="NK295" s="0"/>
      <c r="NL295" s="0"/>
      <c r="NM295" s="0"/>
      <c r="NN295" s="0"/>
      <c r="NO295" s="0"/>
      <c r="NP295" s="0"/>
      <c r="NQ295" s="0"/>
      <c r="NR295" s="0"/>
      <c r="NS295" s="0"/>
      <c r="NT295" s="0"/>
      <c r="NU295" s="0"/>
      <c r="NV295" s="0"/>
      <c r="NW295" s="0"/>
      <c r="NX295" s="0"/>
      <c r="NY295" s="0"/>
      <c r="NZ295" s="0"/>
      <c r="OA295" s="0"/>
      <c r="OB295" s="0"/>
      <c r="OC295" s="0"/>
      <c r="OD295" s="0"/>
      <c r="OE295" s="0"/>
      <c r="OF295" s="0"/>
      <c r="OG295" s="0"/>
      <c r="OH295" s="0"/>
      <c r="OI295" s="0"/>
      <c r="OJ295" s="0"/>
      <c r="OK295" s="0"/>
      <c r="OL295" s="0"/>
      <c r="OM295" s="0"/>
      <c r="ON295" s="0"/>
      <c r="OO295" s="0"/>
      <c r="OP295" s="0"/>
      <c r="OQ295" s="0"/>
      <c r="OR295" s="0"/>
      <c r="OS295" s="0"/>
      <c r="OT295" s="0"/>
      <c r="OU295" s="0"/>
      <c r="OV295" s="0"/>
      <c r="OW295" s="0"/>
      <c r="OX295" s="0"/>
      <c r="OY295" s="0"/>
      <c r="OZ295" s="0"/>
      <c r="PA295" s="0"/>
      <c r="PB295" s="0"/>
      <c r="PC295" s="0"/>
      <c r="PD295" s="0"/>
      <c r="PE295" s="0"/>
      <c r="PF295" s="0"/>
      <c r="PG295" s="0"/>
      <c r="PH295" s="0"/>
      <c r="PI295" s="0"/>
      <c r="PJ295" s="0"/>
      <c r="PK295" s="0"/>
      <c r="PL295" s="0"/>
      <c r="PM295" s="0"/>
      <c r="PN295" s="0"/>
      <c r="PO295" s="0"/>
      <c r="PP295" s="0"/>
      <c r="PQ295" s="0"/>
      <c r="PR295" s="0"/>
      <c r="PS295" s="0"/>
      <c r="PT295" s="0"/>
      <c r="PU295" s="0"/>
      <c r="PV295" s="0"/>
      <c r="PW295" s="0"/>
      <c r="PX295" s="0"/>
      <c r="PY295" s="0"/>
      <c r="PZ295" s="0"/>
      <c r="QA295" s="0"/>
      <c r="QB295" s="0"/>
      <c r="QC295" s="0"/>
      <c r="QD295" s="0"/>
      <c r="QE295" s="0"/>
      <c r="QF295" s="0"/>
      <c r="QG295" s="0"/>
      <c r="QH295" s="0"/>
      <c r="QI295" s="0"/>
      <c r="QJ295" s="0"/>
      <c r="QK295" s="0"/>
      <c r="QL295" s="0"/>
      <c r="QM295" s="0"/>
      <c r="QN295" s="0"/>
      <c r="QO295" s="0"/>
      <c r="QP295" s="0"/>
      <c r="QQ295" s="0"/>
      <c r="QR295" s="0"/>
      <c r="QS295" s="0"/>
      <c r="QT295" s="0"/>
      <c r="QU295" s="0"/>
      <c r="QV295" s="0"/>
      <c r="QW295" s="0"/>
      <c r="QX295" s="0"/>
      <c r="QY295" s="0"/>
      <c r="QZ295" s="0"/>
      <c r="RA295" s="0"/>
      <c r="RB295" s="0"/>
      <c r="RC295" s="0"/>
      <c r="RD295" s="0"/>
      <c r="RE295" s="0"/>
      <c r="RF295" s="0"/>
      <c r="RG295" s="0"/>
      <c r="RH295" s="0"/>
      <c r="RI295" s="0"/>
      <c r="RJ295" s="0"/>
      <c r="RK295" s="0"/>
      <c r="RL295" s="0"/>
      <c r="RM295" s="0"/>
      <c r="RN295" s="0"/>
      <c r="RO295" s="0"/>
      <c r="RP295" s="0"/>
      <c r="RQ295" s="0"/>
      <c r="RR295" s="0"/>
      <c r="RS295" s="0"/>
      <c r="RT295" s="0"/>
      <c r="RU295" s="0"/>
      <c r="RV295" s="0"/>
      <c r="RW295" s="0"/>
      <c r="RX295" s="0"/>
      <c r="RY295" s="0"/>
      <c r="RZ295" s="0"/>
      <c r="SA295" s="0"/>
      <c r="SB295" s="0"/>
      <c r="SC295" s="0"/>
      <c r="SD295" s="0"/>
      <c r="SE295" s="0"/>
      <c r="SF295" s="0"/>
      <c r="SG295" s="0"/>
      <c r="SH295" s="0"/>
      <c r="SI295" s="0"/>
      <c r="SJ295" s="0"/>
      <c r="SK295" s="0"/>
      <c r="SL295" s="0"/>
      <c r="SM295" s="0"/>
      <c r="SN295" s="0"/>
      <c r="SO295" s="0"/>
      <c r="SP295" s="0"/>
      <c r="SQ295" s="0"/>
      <c r="SR295" s="0"/>
      <c r="SS295" s="0"/>
      <c r="ST295" s="0"/>
      <c r="SU295" s="0"/>
      <c r="SV295" s="0"/>
      <c r="SW295" s="0"/>
      <c r="SX295" s="0"/>
      <c r="SY295" s="0"/>
      <c r="SZ295" s="0"/>
      <c r="TA295" s="0"/>
      <c r="TB295" s="0"/>
      <c r="TC295" s="0"/>
      <c r="TD295" s="0"/>
      <c r="TE295" s="0"/>
      <c r="TF295" s="0"/>
      <c r="TG295" s="0"/>
      <c r="TH295" s="0"/>
      <c r="TI295" s="0"/>
      <c r="TJ295" s="0"/>
      <c r="TK295" s="0"/>
      <c r="TL295" s="0"/>
      <c r="TM295" s="0"/>
      <c r="TN295" s="0"/>
      <c r="TO295" s="0"/>
      <c r="TP295" s="0"/>
      <c r="TQ295" s="0"/>
      <c r="TR295" s="0"/>
      <c r="TS295" s="0"/>
      <c r="TT295" s="0"/>
      <c r="TU295" s="0"/>
      <c r="TV295" s="0"/>
      <c r="TW295" s="0"/>
      <c r="TX295" s="0"/>
      <c r="TY295" s="0"/>
      <c r="TZ295" s="0"/>
      <c r="UA295" s="0"/>
      <c r="UB295" s="0"/>
      <c r="UC295" s="0"/>
      <c r="UD295" s="0"/>
      <c r="UE295" s="0"/>
      <c r="UF295" s="0"/>
      <c r="UG295" s="0"/>
      <c r="UH295" s="0"/>
      <c r="UI295" s="0"/>
      <c r="UJ295" s="0"/>
      <c r="UK295" s="0"/>
      <c r="UL295" s="0"/>
      <c r="UM295" s="0"/>
      <c r="UN295" s="0"/>
      <c r="UO295" s="0"/>
      <c r="UP295" s="0"/>
      <c r="UQ295" s="0"/>
      <c r="UR295" s="0"/>
      <c r="US295" s="0"/>
      <c r="UT295" s="0"/>
      <c r="UU295" s="0"/>
      <c r="UV295" s="0"/>
      <c r="UW295" s="0"/>
      <c r="UX295" s="0"/>
      <c r="UY295" s="0"/>
      <c r="UZ295" s="0"/>
      <c r="VA295" s="0"/>
      <c r="VB295" s="0"/>
      <c r="VC295" s="0"/>
      <c r="VD295" s="0"/>
      <c r="VE295" s="0"/>
      <c r="VF295" s="0"/>
      <c r="VG295" s="0"/>
      <c r="VH295" s="0"/>
      <c r="VI295" s="0"/>
      <c r="VJ295" s="0"/>
      <c r="VK295" s="0"/>
      <c r="VL295" s="0"/>
      <c r="VM295" s="0"/>
      <c r="VN295" s="0"/>
      <c r="VO295" s="0"/>
      <c r="VP295" s="0"/>
      <c r="VQ295" s="0"/>
      <c r="VR295" s="0"/>
      <c r="VS295" s="0"/>
      <c r="VT295" s="0"/>
      <c r="VU295" s="0"/>
      <c r="VV295" s="0"/>
      <c r="VW295" s="0"/>
      <c r="VX295" s="0"/>
      <c r="VY295" s="0"/>
      <c r="VZ295" s="0"/>
      <c r="WA295" s="0"/>
      <c r="WB295" s="0"/>
      <c r="WC295" s="0"/>
      <c r="WD295" s="0"/>
      <c r="WE295" s="0"/>
      <c r="WF295" s="0"/>
      <c r="WG295" s="0"/>
      <c r="WH295" s="0"/>
      <c r="WI295" s="0"/>
      <c r="WJ295" s="0"/>
      <c r="WK295" s="0"/>
      <c r="WL295" s="0"/>
      <c r="WM295" s="0"/>
      <c r="WN295" s="0"/>
      <c r="WO295" s="0"/>
      <c r="WP295" s="0"/>
      <c r="WQ295" s="0"/>
      <c r="WR295" s="0"/>
      <c r="WS295" s="0"/>
      <c r="WT295" s="0"/>
      <c r="WU295" s="0"/>
      <c r="WV295" s="0"/>
      <c r="WW295" s="0"/>
      <c r="WX295" s="0"/>
      <c r="WY295" s="0"/>
      <c r="WZ295" s="0"/>
      <c r="XA295" s="0"/>
      <c r="XB295" s="0"/>
      <c r="XC295" s="0"/>
      <c r="XD295" s="0"/>
      <c r="XE295" s="0"/>
      <c r="XF295" s="0"/>
      <c r="XG295" s="0"/>
      <c r="XH295" s="0"/>
      <c r="XI295" s="0"/>
      <c r="XJ295" s="0"/>
      <c r="XK295" s="0"/>
      <c r="XL295" s="0"/>
      <c r="XM295" s="0"/>
      <c r="XN295" s="0"/>
      <c r="XO295" s="0"/>
      <c r="XP295" s="0"/>
      <c r="XQ295" s="0"/>
      <c r="XR295" s="0"/>
      <c r="XS295" s="0"/>
      <c r="XT295" s="0"/>
      <c r="XU295" s="0"/>
      <c r="XV295" s="0"/>
      <c r="XW295" s="0"/>
      <c r="XX295" s="0"/>
      <c r="XY295" s="0"/>
      <c r="XZ295" s="0"/>
      <c r="YA295" s="0"/>
      <c r="YB295" s="0"/>
      <c r="YC295" s="0"/>
      <c r="YD295" s="0"/>
      <c r="YE295" s="0"/>
      <c r="YF295" s="0"/>
      <c r="YG295" s="0"/>
      <c r="YH295" s="0"/>
      <c r="YI295" s="0"/>
      <c r="YJ295" s="0"/>
      <c r="YK295" s="0"/>
      <c r="YL295" s="0"/>
      <c r="YM295" s="0"/>
      <c r="YN295" s="0"/>
      <c r="YO295" s="0"/>
      <c r="YP295" s="0"/>
      <c r="YQ295" s="0"/>
      <c r="YR295" s="0"/>
      <c r="YS295" s="0"/>
      <c r="YT295" s="0"/>
      <c r="YU295" s="0"/>
      <c r="YV295" s="0"/>
      <c r="YW295" s="0"/>
      <c r="YX295" s="0"/>
      <c r="YY295" s="0"/>
      <c r="YZ295" s="0"/>
      <c r="ZA295" s="0"/>
      <c r="ZB295" s="0"/>
      <c r="ZC295" s="0"/>
      <c r="ZD295" s="0"/>
      <c r="ZE295" s="0"/>
      <c r="ZF295" s="0"/>
      <c r="ZG295" s="0"/>
      <c r="ZH295" s="0"/>
      <c r="ZI295" s="0"/>
      <c r="ZJ295" s="0"/>
      <c r="ZK295" s="0"/>
      <c r="ZL295" s="0"/>
      <c r="ZM295" s="0"/>
      <c r="ZN295" s="0"/>
      <c r="ZO295" s="0"/>
      <c r="ZP295" s="0"/>
      <c r="ZQ295" s="0"/>
      <c r="ZR295" s="0"/>
      <c r="ZS295" s="0"/>
      <c r="ZT295" s="0"/>
      <c r="ZU295" s="0"/>
      <c r="ZV295" s="0"/>
      <c r="ZW295" s="0"/>
      <c r="ZX295" s="0"/>
      <c r="ZY295" s="0"/>
      <c r="ZZ295" s="0"/>
      <c r="AAA295" s="0"/>
      <c r="AAB295" s="0"/>
      <c r="AAC295" s="0"/>
      <c r="AAD295" s="0"/>
      <c r="AAE295" s="0"/>
      <c r="AAF295" s="0"/>
      <c r="AAG295" s="0"/>
      <c r="AAH295" s="0"/>
      <c r="AAI295" s="0"/>
      <c r="AAJ295" s="0"/>
      <c r="AAK295" s="0"/>
      <c r="AAL295" s="0"/>
      <c r="AAM295" s="0"/>
      <c r="AAN295" s="0"/>
      <c r="AAO295" s="0"/>
      <c r="AAP295" s="0"/>
      <c r="AAQ295" s="0"/>
      <c r="AAR295" s="0"/>
      <c r="AAS295" s="0"/>
      <c r="AAT295" s="0"/>
      <c r="AAU295" s="0"/>
      <c r="AAV295" s="0"/>
      <c r="AAW295" s="0"/>
      <c r="AAX295" s="0"/>
      <c r="AAY295" s="0"/>
      <c r="AAZ295" s="0"/>
      <c r="ABA295" s="0"/>
      <c r="ABB295" s="0"/>
      <c r="ABC295" s="0"/>
      <c r="ABD295" s="0"/>
      <c r="ABE295" s="0"/>
      <c r="ABF295" s="0"/>
      <c r="ABG295" s="0"/>
      <c r="ABH295" s="0"/>
      <c r="ABI295" s="0"/>
      <c r="ABJ295" s="0"/>
      <c r="ABK295" s="0"/>
      <c r="ABL295" s="0"/>
      <c r="ABM295" s="0"/>
      <c r="ABN295" s="0"/>
      <c r="ABO295" s="0"/>
      <c r="ABP295" s="0"/>
      <c r="ABQ295" s="0"/>
      <c r="ABR295" s="0"/>
      <c r="ABS295" s="0"/>
      <c r="ABT295" s="0"/>
      <c r="ABU295" s="0"/>
      <c r="ABV295" s="0"/>
      <c r="ABW295" s="0"/>
      <c r="ABX295" s="0"/>
      <c r="ABY295" s="0"/>
      <c r="ABZ295" s="0"/>
      <c r="ACA295" s="0"/>
      <c r="ACB295" s="0"/>
      <c r="ACC295" s="0"/>
      <c r="ACD295" s="0"/>
      <c r="ACE295" s="0"/>
      <c r="ACF295" s="0"/>
      <c r="ACG295" s="0"/>
      <c r="ACH295" s="0"/>
      <c r="ACI295" s="0"/>
      <c r="ACJ295" s="0"/>
      <c r="ACK295" s="0"/>
      <c r="ACL295" s="0"/>
      <c r="ACM295" s="0"/>
      <c r="ACN295" s="0"/>
      <c r="ACO295" s="0"/>
      <c r="ACP295" s="0"/>
      <c r="ACQ295" s="0"/>
      <c r="ACR295" s="0"/>
      <c r="ACS295" s="0"/>
      <c r="ACT295" s="0"/>
      <c r="ACU295" s="0"/>
      <c r="ACV295" s="0"/>
      <c r="ACW295" s="0"/>
      <c r="ACX295" s="0"/>
      <c r="ACY295" s="0"/>
      <c r="ACZ295" s="0"/>
      <c r="ADA295" s="0"/>
      <c r="ADB295" s="0"/>
      <c r="ADC295" s="0"/>
      <c r="ADD295" s="0"/>
      <c r="ADE295" s="0"/>
      <c r="ADF295" s="0"/>
      <c r="ADG295" s="0"/>
      <c r="ADH295" s="0"/>
      <c r="ADI295" s="0"/>
      <c r="ADJ295" s="0"/>
      <c r="ADK295" s="0"/>
      <c r="ADL295" s="0"/>
      <c r="ADM295" s="0"/>
      <c r="ADN295" s="0"/>
      <c r="ADO295" s="0"/>
      <c r="ADP295" s="0"/>
      <c r="ADQ295" s="0"/>
      <c r="ADR295" s="0"/>
      <c r="ADS295" s="0"/>
      <c r="ADT295" s="0"/>
      <c r="ADU295" s="0"/>
      <c r="ADV295" s="0"/>
      <c r="ADW295" s="0"/>
      <c r="ADX295" s="0"/>
      <c r="ADY295" s="0"/>
      <c r="ADZ295" s="0"/>
      <c r="AEA295" s="0"/>
      <c r="AEB295" s="0"/>
      <c r="AEC295" s="0"/>
      <c r="AED295" s="0"/>
      <c r="AEE295" s="0"/>
      <c r="AEF295" s="0"/>
      <c r="AEG295" s="0"/>
      <c r="AEH295" s="0"/>
      <c r="AEI295" s="0"/>
      <c r="AEJ295" s="0"/>
      <c r="AEK295" s="0"/>
      <c r="AEL295" s="0"/>
      <c r="AEM295" s="0"/>
      <c r="AEN295" s="0"/>
      <c r="AEO295" s="0"/>
      <c r="AEP295" s="0"/>
      <c r="AEQ295" s="0"/>
      <c r="AER295" s="0"/>
      <c r="AES295" s="0"/>
      <c r="AET295" s="0"/>
      <c r="AEU295" s="0"/>
      <c r="AEV295" s="0"/>
      <c r="AEW295" s="0"/>
      <c r="AEX295" s="0"/>
      <c r="AEY295" s="0"/>
      <c r="AEZ295" s="0"/>
      <c r="AFA295" s="0"/>
      <c r="AFB295" s="0"/>
      <c r="AFC295" s="0"/>
      <c r="AFD295" s="0"/>
      <c r="AFE295" s="0"/>
      <c r="AFF295" s="0"/>
      <c r="AFG295" s="0"/>
      <c r="AFH295" s="0"/>
      <c r="AFI295" s="0"/>
      <c r="AFJ295" s="0"/>
      <c r="AFK295" s="0"/>
      <c r="AFL295" s="0"/>
      <c r="AFM295" s="0"/>
      <c r="AFN295" s="0"/>
      <c r="AFO295" s="0"/>
      <c r="AFP295" s="0"/>
      <c r="AFQ295" s="0"/>
      <c r="AFR295" s="0"/>
      <c r="AFS295" s="0"/>
      <c r="AFT295" s="0"/>
      <c r="AFU295" s="0"/>
      <c r="AFV295" s="0"/>
      <c r="AFW295" s="0"/>
      <c r="AFX295" s="0"/>
      <c r="AFY295" s="0"/>
      <c r="AFZ295" s="0"/>
      <c r="AGA295" s="0"/>
      <c r="AGB295" s="0"/>
      <c r="AGC295" s="0"/>
      <c r="AGD295" s="0"/>
      <c r="AGE295" s="0"/>
      <c r="AGF295" s="0"/>
      <c r="AGG295" s="0"/>
      <c r="AGH295" s="0"/>
      <c r="AGI295" s="0"/>
      <c r="AGJ295" s="0"/>
      <c r="AGK295" s="0"/>
      <c r="AGL295" s="0"/>
      <c r="AGM295" s="0"/>
      <c r="AGN295" s="0"/>
      <c r="AGO295" s="0"/>
      <c r="AGP295" s="0"/>
      <c r="AGQ295" s="0"/>
      <c r="AGR295" s="0"/>
      <c r="AGS295" s="0"/>
      <c r="AGT295" s="0"/>
      <c r="AGU295" s="0"/>
      <c r="AGV295" s="0"/>
      <c r="AGW295" s="0"/>
      <c r="AGX295" s="0"/>
      <c r="AGY295" s="0"/>
      <c r="AGZ295" s="0"/>
      <c r="AHA295" s="0"/>
      <c r="AHB295" s="0"/>
      <c r="AHC295" s="0"/>
      <c r="AHD295" s="0"/>
      <c r="AHE295" s="0"/>
      <c r="AHF295" s="0"/>
      <c r="AHG295" s="0"/>
      <c r="AHH295" s="0"/>
      <c r="AHI295" s="0"/>
      <c r="AHJ295" s="0"/>
      <c r="AHK295" s="0"/>
      <c r="AHL295" s="0"/>
      <c r="AHM295" s="0"/>
      <c r="AHN295" s="0"/>
      <c r="AHO295" s="0"/>
      <c r="AHP295" s="0"/>
      <c r="AHQ295" s="0"/>
      <c r="AHR295" s="0"/>
      <c r="AHS295" s="0"/>
      <c r="AHT295" s="0"/>
      <c r="AHU295" s="0"/>
      <c r="AHV295" s="0"/>
      <c r="AHW295" s="0"/>
      <c r="AHX295" s="0"/>
      <c r="AHY295" s="0"/>
      <c r="AHZ295" s="0"/>
      <c r="AIA295" s="0"/>
      <c r="AIB295" s="0"/>
      <c r="AIC295" s="0"/>
      <c r="AID295" s="0"/>
      <c r="AIE295" s="0"/>
      <c r="AIF295" s="0"/>
      <c r="AIG295" s="0"/>
      <c r="AIH295" s="0"/>
      <c r="AII295" s="0"/>
      <c r="AIJ295" s="0"/>
      <c r="AIK295" s="0"/>
      <c r="AIL295" s="0"/>
      <c r="AIM295" s="0"/>
      <c r="AIN295" s="0"/>
      <c r="AIO295" s="0"/>
      <c r="AIP295" s="0"/>
      <c r="AIQ295" s="0"/>
      <c r="AIR295" s="0"/>
      <c r="AIS295" s="0"/>
      <c r="AIT295" s="0"/>
      <c r="AIU295" s="0"/>
      <c r="AIV295" s="0"/>
      <c r="AIW295" s="0"/>
      <c r="AIX295" s="0"/>
      <c r="AIY295" s="0"/>
      <c r="AIZ295" s="0"/>
      <c r="AJA295" s="0"/>
      <c r="AJB295" s="0"/>
      <c r="AJC295" s="0"/>
      <c r="AJD295" s="0"/>
      <c r="AJE295" s="0"/>
      <c r="AJF295" s="0"/>
      <c r="AJG295" s="0"/>
      <c r="AJH295" s="0"/>
      <c r="AJI295" s="0"/>
      <c r="AJJ295" s="0"/>
      <c r="AJK295" s="0"/>
      <c r="AJL295" s="0"/>
      <c r="AJM295" s="0"/>
      <c r="AJN295" s="0"/>
      <c r="AJO295" s="0"/>
      <c r="AJP295" s="0"/>
      <c r="AJQ295" s="0"/>
      <c r="AJR295" s="0"/>
      <c r="AJS295" s="0"/>
      <c r="AJT295" s="0"/>
      <c r="AJU295" s="0"/>
      <c r="AJV295" s="0"/>
      <c r="AJW295" s="0"/>
      <c r="AJX295" s="0"/>
      <c r="AJY295" s="0"/>
      <c r="AJZ295" s="0"/>
      <c r="AKA295" s="0"/>
      <c r="AKB295" s="0"/>
      <c r="AKC295" s="0"/>
      <c r="AKD295" s="0"/>
      <c r="AKE295" s="0"/>
      <c r="AKF295" s="0"/>
      <c r="AKG295" s="0"/>
      <c r="AKH295" s="0"/>
      <c r="AKI295" s="0"/>
      <c r="AKJ295" s="0"/>
      <c r="AKK295" s="0"/>
      <c r="AKL295" s="0"/>
      <c r="AKM295" s="0"/>
      <c r="AKN295" s="0"/>
      <c r="AKO295" s="0"/>
      <c r="AKP295" s="0"/>
      <c r="AKQ295" s="0"/>
      <c r="AKR295" s="0"/>
      <c r="AKS295" s="0"/>
      <c r="AKT295" s="0"/>
      <c r="AKU295" s="0"/>
      <c r="AKV295" s="0"/>
      <c r="AKW295" s="0"/>
      <c r="AKX295" s="0"/>
      <c r="AKY295" s="0"/>
      <c r="AKZ295" s="0"/>
      <c r="ALA295" s="0"/>
      <c r="ALB295" s="0"/>
      <c r="ALC295" s="0"/>
      <c r="ALD295" s="0"/>
      <c r="ALE295" s="0"/>
      <c r="ALF295" s="0"/>
      <c r="ALG295" s="0"/>
      <c r="ALH295" s="0"/>
      <c r="ALI295" s="0"/>
      <c r="ALJ295" s="0"/>
      <c r="ALK295" s="0"/>
      <c r="ALL295" s="0"/>
      <c r="ALM295" s="0"/>
      <c r="ALN295" s="0"/>
      <c r="ALO295" s="0"/>
      <c r="ALP295" s="0"/>
      <c r="ALQ295" s="0"/>
      <c r="ALR295" s="0"/>
      <c r="ALS295" s="0"/>
      <c r="ALT295" s="0"/>
      <c r="ALU295" s="0"/>
      <c r="ALV295" s="0"/>
      <c r="ALW295" s="0"/>
      <c r="ALX295" s="0"/>
      <c r="ALY295" s="0"/>
      <c r="ALZ295" s="0"/>
      <c r="AMA295" s="0"/>
      <c r="AMB295" s="0"/>
      <c r="AMC295" s="0"/>
      <c r="AMD295" s="0"/>
      <c r="AME295" s="0"/>
      <c r="AMF295" s="0"/>
      <c r="AMG295" s="0"/>
      <c r="AMH295" s="0"/>
      <c r="AMI295" s="0"/>
      <c r="AMJ295" s="0"/>
    </row>
    <row r="296" s="261" customFormat="true" ht="15" hidden="false" customHeight="false" outlineLevel="0" collapsed="false">
      <c r="AK296" s="265"/>
      <c r="AL296" s="265"/>
      <c r="AM296" s="265"/>
      <c r="AN296" s="265"/>
      <c r="AO296" s="265"/>
      <c r="AP296" s="265"/>
      <c r="AQ296" s="265"/>
      <c r="AR296" s="265"/>
      <c r="AU296" s="265"/>
      <c r="AV296" s="265"/>
      <c r="AW296" s="265"/>
      <c r="AX296" s="265"/>
      <c r="AY296" s="265"/>
      <c r="AZ296" s="265"/>
      <c r="BA296" s="265"/>
      <c r="BB296" s="265"/>
      <c r="BC296" s="265"/>
      <c r="BD296" s="265"/>
      <c r="BE296" s="265"/>
      <c r="BF296" s="265"/>
      <c r="BG296" s="265"/>
      <c r="BH296" s="265"/>
      <c r="BI296" s="265"/>
      <c r="BJ296" s="265"/>
      <c r="BK296" s="265"/>
      <c r="BL296" s="265"/>
      <c r="BM296" s="265"/>
      <c r="BN296" s="265"/>
      <c r="BO296" s="265"/>
      <c r="BP296" s="265"/>
      <c r="BQ296" s="265"/>
      <c r="BR296" s="265"/>
      <c r="BS296" s="265"/>
      <c r="BT296" s="265"/>
      <c r="BU296" s="265"/>
      <c r="BV296" s="265"/>
    </row>
    <row r="297" s="261" customFormat="true" ht="15" hidden="false" customHeight="false" outlineLevel="0" collapsed="false">
      <c r="AK297" s="265"/>
      <c r="AL297" s="265"/>
      <c r="AM297" s="265"/>
      <c r="AN297" s="265"/>
      <c r="AO297" s="265"/>
      <c r="AP297" s="265"/>
      <c r="AQ297" s="265"/>
      <c r="AR297" s="265"/>
      <c r="AU297" s="265"/>
      <c r="AV297" s="265"/>
      <c r="AW297" s="265"/>
      <c r="AX297" s="265"/>
      <c r="AY297" s="265"/>
      <c r="AZ297" s="265"/>
      <c r="BA297" s="265"/>
      <c r="BB297" s="265"/>
      <c r="BC297" s="265"/>
      <c r="BD297" s="265"/>
      <c r="BE297" s="265"/>
      <c r="BF297" s="265"/>
      <c r="BG297" s="265"/>
      <c r="BH297" s="265"/>
      <c r="BI297" s="265"/>
      <c r="BJ297" s="265"/>
      <c r="BK297" s="265"/>
      <c r="BL297" s="265"/>
      <c r="BM297" s="265"/>
      <c r="BN297" s="265"/>
      <c r="BO297" s="265"/>
      <c r="BP297" s="265"/>
      <c r="BQ297" s="265"/>
      <c r="BR297" s="265"/>
      <c r="BS297" s="265"/>
      <c r="BT297" s="265"/>
      <c r="BU297" s="265"/>
      <c r="BV297" s="265"/>
    </row>
    <row r="298" s="261" customFormat="true" ht="15" hidden="false" customHeight="false" outlineLevel="0" collapsed="false">
      <c r="AK298" s="265"/>
      <c r="AL298" s="265"/>
      <c r="AM298" s="265"/>
      <c r="AN298" s="265"/>
      <c r="AO298" s="265"/>
      <c r="AP298" s="265"/>
      <c r="AQ298" s="265"/>
      <c r="AR298" s="265"/>
      <c r="AU298" s="265"/>
      <c r="AV298" s="265"/>
      <c r="AW298" s="265"/>
      <c r="AX298" s="265"/>
      <c r="AY298" s="265"/>
      <c r="AZ298" s="265"/>
      <c r="BA298" s="265"/>
      <c r="BB298" s="265"/>
      <c r="BC298" s="265"/>
      <c r="BD298" s="265"/>
      <c r="BE298" s="265"/>
      <c r="BF298" s="265"/>
      <c r="BG298" s="265"/>
      <c r="BH298" s="265"/>
      <c r="BI298" s="265"/>
      <c r="BJ298" s="265"/>
      <c r="BK298" s="265"/>
      <c r="BL298" s="265"/>
      <c r="BM298" s="265"/>
      <c r="BN298" s="265"/>
      <c r="BO298" s="265"/>
      <c r="BP298" s="265"/>
      <c r="BQ298" s="265"/>
      <c r="BR298" s="265"/>
      <c r="BS298" s="265"/>
      <c r="BT298" s="265"/>
      <c r="BU298" s="265"/>
      <c r="BV298" s="265"/>
    </row>
    <row r="299" s="261" customFormat="true" ht="15" hidden="false" customHeight="false" outlineLevel="0" collapsed="false">
      <c r="AK299" s="0"/>
      <c r="AL299" s="0"/>
      <c r="AM299" s="0"/>
      <c r="AN299" s="0"/>
      <c r="AO299" s="265"/>
      <c r="AP299" s="265"/>
      <c r="AQ299" s="265"/>
      <c r="AR299" s="265"/>
      <c r="AU299" s="265"/>
      <c r="AV299" s="265"/>
      <c r="AW299" s="265"/>
      <c r="AX299" s="265"/>
      <c r="AY299" s="265"/>
      <c r="AZ299" s="265"/>
      <c r="BA299" s="265"/>
      <c r="BB299" s="265"/>
      <c r="BC299" s="265"/>
      <c r="BD299" s="265"/>
      <c r="BE299" s="265"/>
      <c r="BF299" s="265"/>
      <c r="BG299" s="265"/>
      <c r="BH299" s="265"/>
      <c r="BI299" s="265"/>
      <c r="BJ299" s="265"/>
      <c r="BK299" s="265"/>
      <c r="BL299" s="265"/>
      <c r="BM299" s="265"/>
      <c r="BN299" s="265"/>
      <c r="BO299" s="265"/>
      <c r="BP299" s="265"/>
      <c r="BQ299" s="265"/>
      <c r="BR299" s="265"/>
      <c r="BS299" s="265"/>
      <c r="BT299" s="265"/>
      <c r="BU299" s="265"/>
      <c r="BV299" s="265"/>
    </row>
    <row r="300" s="261" customFormat="true" ht="15" hidden="false" customHeight="false" outlineLevel="0" collapsed="false">
      <c r="AK300" s="0"/>
      <c r="AL300" s="0"/>
      <c r="AM300" s="0"/>
      <c r="AN300" s="0"/>
      <c r="AO300" s="265"/>
      <c r="AP300" s="265"/>
      <c r="AQ300" s="265"/>
      <c r="AR300" s="265"/>
      <c r="AU300" s="265"/>
      <c r="AV300" s="265"/>
      <c r="AW300" s="265"/>
      <c r="AX300" s="265"/>
      <c r="AY300" s="265"/>
      <c r="AZ300" s="265"/>
      <c r="BA300" s="265"/>
      <c r="BB300" s="265"/>
      <c r="BC300" s="265"/>
      <c r="BD300" s="265"/>
      <c r="BE300" s="265"/>
      <c r="BF300" s="265"/>
      <c r="BG300" s="265"/>
      <c r="BH300" s="265"/>
      <c r="BI300" s="265"/>
      <c r="BJ300" s="265"/>
      <c r="BK300" s="265"/>
      <c r="BL300" s="265"/>
      <c r="BM300" s="265"/>
      <c r="BN300" s="265"/>
      <c r="BO300" s="265"/>
      <c r="BP300" s="265"/>
      <c r="BQ300" s="265"/>
      <c r="BR300" s="265"/>
      <c r="BS300" s="265"/>
      <c r="BT300" s="265"/>
      <c r="BU300" s="265"/>
      <c r="BV300" s="265"/>
    </row>
    <row r="301" s="261" customFormat="true" ht="15" hidden="false" customHeight="false" outlineLevel="0" collapsed="false">
      <c r="AI301" s="95"/>
      <c r="AJ301" s="95"/>
      <c r="AK301" s="95"/>
      <c r="AL301" s="95"/>
      <c r="AM301" s="95"/>
      <c r="AN301" s="95"/>
      <c r="AO301" s="95"/>
      <c r="AP301" s="95"/>
      <c r="AQ301" s="95"/>
      <c r="AR301" s="95"/>
      <c r="AS301" s="95"/>
      <c r="AU301" s="265"/>
      <c r="AV301" s="265"/>
      <c r="AW301" s="265"/>
      <c r="AX301" s="265"/>
      <c r="AY301" s="265"/>
      <c r="AZ301" s="265"/>
      <c r="BA301" s="265"/>
      <c r="BB301" s="265"/>
      <c r="BC301" s="265"/>
      <c r="BD301" s="265"/>
      <c r="BE301" s="265"/>
      <c r="BF301" s="265"/>
      <c r="BG301" s="265"/>
      <c r="BH301" s="265"/>
      <c r="BI301" s="265"/>
      <c r="BJ301" s="265"/>
      <c r="BK301" s="265"/>
      <c r="BL301" s="265"/>
      <c r="BM301" s="265"/>
      <c r="BN301" s="265"/>
      <c r="BO301" s="265"/>
      <c r="BP301" s="265"/>
      <c r="BQ301" s="265"/>
      <c r="BR301" s="265"/>
      <c r="BS301" s="265"/>
      <c r="BT301" s="265"/>
      <c r="BU301" s="265"/>
      <c r="BV301" s="265"/>
    </row>
    <row r="302" customFormat="false" ht="15" hidden="false" customHeight="false" outlineLevel="0" collapsed="false">
      <c r="A302" s="261"/>
      <c r="B302" s="261"/>
      <c r="C302" s="261"/>
      <c r="D302" s="261"/>
      <c r="E302" s="261"/>
      <c r="F302" s="261"/>
      <c r="G302" s="261"/>
      <c r="H302" s="261"/>
      <c r="I302" s="261"/>
      <c r="J302" s="261"/>
      <c r="K302" s="261"/>
      <c r="L302" s="261"/>
      <c r="M302" s="261"/>
      <c r="N302" s="261"/>
      <c r="O302" s="261"/>
      <c r="P302" s="261"/>
      <c r="Q302" s="261"/>
      <c r="R302" s="261"/>
      <c r="S302" s="261"/>
      <c r="T302" s="261"/>
      <c r="U302" s="261"/>
      <c r="V302" s="261"/>
      <c r="W302" s="261"/>
      <c r="X302" s="261"/>
      <c r="Y302" s="261"/>
      <c r="Z302" s="261"/>
      <c r="AA302" s="261"/>
      <c r="AB302" s="261"/>
      <c r="AC302" s="261"/>
      <c r="AD302" s="261"/>
      <c r="AE302" s="261"/>
      <c r="AF302" s="261"/>
      <c r="AG302" s="261"/>
      <c r="AH302" s="261"/>
      <c r="AI302" s="95"/>
      <c r="AJ302" s="99"/>
      <c r="AK302" s="99"/>
      <c r="AL302" s="99"/>
      <c r="AM302" s="99"/>
      <c r="AN302" s="95"/>
      <c r="AO302" s="99"/>
      <c r="AP302" s="99"/>
      <c r="AQ302" s="99"/>
      <c r="AR302" s="99"/>
      <c r="AS302" s="95"/>
      <c r="AT302" s="265"/>
      <c r="AU302" s="265"/>
      <c r="AV302" s="265"/>
      <c r="AW302" s="265"/>
      <c r="AX302" s="265"/>
      <c r="AY302" s="265"/>
      <c r="AZ302" s="265"/>
      <c r="BA302" s="265"/>
      <c r="BB302" s="265"/>
      <c r="BC302" s="265"/>
      <c r="BD302" s="265"/>
      <c r="BE302" s="265"/>
      <c r="BF302" s="265"/>
      <c r="BG302" s="265"/>
      <c r="BH302" s="265"/>
      <c r="BI302" s="265"/>
      <c r="BJ302" s="265"/>
      <c r="BK302" s="265"/>
      <c r="BL302" s="265"/>
      <c r="BM302" s="265"/>
      <c r="BN302" s="265"/>
      <c r="BO302" s="265"/>
      <c r="BP302" s="265"/>
      <c r="BQ302" s="265"/>
      <c r="BR302" s="265"/>
      <c r="BS302" s="265"/>
      <c r="BT302" s="265"/>
      <c r="BU302" s="265"/>
      <c r="BV302" s="265"/>
    </row>
    <row r="303" customFormat="false" ht="15" hidden="false" customHeight="false" outlineLevel="0" collapsed="false">
      <c r="A303" s="261"/>
      <c r="B303" s="261"/>
      <c r="C303" s="261"/>
      <c r="D303" s="261"/>
      <c r="E303" s="261"/>
      <c r="F303" s="261"/>
      <c r="G303" s="261"/>
      <c r="H303" s="261"/>
      <c r="I303" s="261"/>
      <c r="J303" s="261"/>
      <c r="K303" s="261"/>
      <c r="L303" s="261"/>
      <c r="M303" s="261"/>
      <c r="N303" s="261"/>
      <c r="O303" s="261"/>
      <c r="P303" s="261"/>
      <c r="Q303" s="261"/>
      <c r="R303" s="261"/>
      <c r="S303" s="261"/>
      <c r="T303" s="261"/>
      <c r="U303" s="261"/>
      <c r="V303" s="261"/>
      <c r="W303" s="261"/>
      <c r="X303" s="261"/>
      <c r="Y303" s="261"/>
      <c r="Z303" s="261"/>
      <c r="AA303" s="261"/>
      <c r="AB303" s="261"/>
      <c r="AC303" s="261"/>
      <c r="AD303" s="261"/>
      <c r="AE303" s="261"/>
      <c r="AF303" s="261"/>
      <c r="AG303" s="261"/>
      <c r="AH303" s="261"/>
      <c r="AI303" s="95"/>
      <c r="AJ303" s="102"/>
      <c r="AK303" s="102"/>
      <c r="AL303" s="102"/>
      <c r="AM303" s="102"/>
      <c r="AN303" s="95"/>
      <c r="AO303" s="95"/>
      <c r="AP303" s="99"/>
      <c r="AQ303" s="99"/>
      <c r="AR303" s="99"/>
      <c r="AS303" s="99"/>
      <c r="AT303" s="265"/>
      <c r="AU303" s="265"/>
      <c r="AV303" s="265"/>
      <c r="AW303" s="265"/>
      <c r="AX303" s="265"/>
      <c r="AY303" s="265"/>
      <c r="AZ303" s="265"/>
      <c r="BA303" s="265"/>
      <c r="BB303" s="265"/>
      <c r="BC303" s="265"/>
      <c r="BD303" s="265"/>
      <c r="BE303" s="265"/>
      <c r="BF303" s="265"/>
      <c r="BG303" s="265"/>
      <c r="BH303" s="265"/>
      <c r="BI303" s="265"/>
      <c r="BJ303" s="265"/>
      <c r="BK303" s="265"/>
      <c r="BL303" s="265"/>
      <c r="BM303" s="265"/>
      <c r="BN303" s="265"/>
      <c r="BO303" s="265"/>
      <c r="BP303" s="265"/>
      <c r="BQ303" s="265"/>
      <c r="BR303" s="265"/>
      <c r="BS303" s="265"/>
      <c r="BT303" s="265"/>
      <c r="BU303" s="265"/>
      <c r="BV303" s="265"/>
    </row>
    <row r="304" customFormat="false" ht="15" hidden="false" customHeight="false" outlineLevel="0" collapsed="false">
      <c r="A304" s="261"/>
      <c r="B304" s="261"/>
      <c r="C304" s="261"/>
      <c r="D304" s="261"/>
      <c r="E304" s="261"/>
      <c r="F304" s="261"/>
      <c r="G304" s="261"/>
      <c r="H304" s="261"/>
      <c r="I304" s="261"/>
      <c r="J304" s="261"/>
      <c r="K304" s="261"/>
      <c r="L304" s="261"/>
      <c r="M304" s="261"/>
      <c r="N304" s="261"/>
      <c r="O304" s="261"/>
      <c r="P304" s="261"/>
      <c r="Q304" s="261"/>
      <c r="R304" s="261"/>
      <c r="S304" s="261"/>
      <c r="T304" s="261"/>
      <c r="U304" s="261"/>
      <c r="V304" s="261"/>
      <c r="W304" s="261"/>
      <c r="X304" s="261"/>
      <c r="Y304" s="261"/>
      <c r="Z304" s="261"/>
      <c r="AA304" s="261"/>
      <c r="AB304" s="261"/>
      <c r="AC304" s="261"/>
      <c r="AD304" s="261"/>
      <c r="AE304" s="261"/>
      <c r="AF304" s="261"/>
      <c r="AG304" s="261"/>
      <c r="AH304" s="261"/>
      <c r="AI304" s="95"/>
      <c r="AJ304" s="99"/>
      <c r="AK304" s="99"/>
      <c r="AL304" s="99"/>
      <c r="AM304" s="99"/>
      <c r="AN304" s="95"/>
      <c r="AO304" s="95"/>
      <c r="AP304" s="102"/>
      <c r="AQ304" s="99"/>
      <c r="AR304" s="99"/>
      <c r="AS304" s="99"/>
      <c r="AT304" s="265"/>
      <c r="AU304" s="265"/>
      <c r="AV304" s="265"/>
      <c r="AW304" s="99"/>
      <c r="AX304" s="99"/>
      <c r="AY304" s="99"/>
      <c r="AZ304" s="99"/>
      <c r="BA304" s="99"/>
      <c r="BB304" s="99"/>
      <c r="BC304" s="265"/>
      <c r="BD304" s="265"/>
      <c r="BE304" s="265"/>
      <c r="BF304" s="265"/>
      <c r="BG304" s="265"/>
      <c r="BH304" s="265"/>
      <c r="BI304" s="265"/>
      <c r="BJ304" s="265"/>
      <c r="BK304" s="265"/>
      <c r="BL304" s="265"/>
      <c r="BM304" s="265"/>
      <c r="BN304" s="265"/>
      <c r="BO304" s="265"/>
      <c r="BP304" s="265"/>
      <c r="BQ304" s="265"/>
      <c r="BR304" s="265"/>
      <c r="BS304" s="265"/>
      <c r="BT304" s="265"/>
      <c r="BU304" s="265"/>
      <c r="BV304" s="265"/>
    </row>
    <row r="305" customFormat="false" ht="15" hidden="false" customHeight="false" outlineLevel="0" collapsed="false">
      <c r="A305" s="261"/>
      <c r="B305" s="261"/>
      <c r="C305" s="261"/>
      <c r="D305" s="261"/>
      <c r="E305" s="261"/>
      <c r="F305" s="261"/>
      <c r="G305" s="261"/>
      <c r="H305" s="261"/>
      <c r="I305" s="261"/>
      <c r="J305" s="261"/>
      <c r="K305" s="261"/>
      <c r="L305" s="261"/>
      <c r="M305" s="261"/>
      <c r="N305" s="261"/>
      <c r="O305" s="261"/>
      <c r="P305" s="261"/>
      <c r="Q305" s="261"/>
      <c r="R305" s="261"/>
      <c r="S305" s="261"/>
      <c r="T305" s="261"/>
      <c r="U305" s="261"/>
      <c r="V305" s="261"/>
      <c r="W305" s="261"/>
      <c r="X305" s="261"/>
      <c r="Y305" s="261"/>
      <c r="Z305" s="261"/>
      <c r="AA305" s="261"/>
      <c r="AB305" s="261"/>
      <c r="AC305" s="261"/>
      <c r="AD305" s="261"/>
      <c r="AE305" s="261"/>
      <c r="AF305" s="261"/>
      <c r="AG305" s="261"/>
      <c r="AH305" s="261"/>
      <c r="AI305" s="95"/>
      <c r="AJ305" s="99"/>
      <c r="AK305" s="99"/>
      <c r="AL305" s="99"/>
      <c r="AM305" s="99"/>
      <c r="AN305" s="95"/>
      <c r="AO305" s="95"/>
      <c r="AP305" s="95"/>
      <c r="AQ305" s="95"/>
      <c r="AR305" s="95"/>
      <c r="AS305" s="95"/>
      <c r="AT305" s="265"/>
      <c r="AU305" s="265"/>
      <c r="AV305" s="265"/>
      <c r="AW305" s="265"/>
      <c r="AX305" s="265"/>
      <c r="AY305" s="265"/>
      <c r="AZ305" s="265"/>
      <c r="BA305" s="265"/>
      <c r="BB305" s="265"/>
      <c r="BC305" s="265"/>
      <c r="BD305" s="265"/>
      <c r="BE305" s="265"/>
      <c r="BF305" s="265"/>
      <c r="BG305" s="265"/>
      <c r="BH305" s="265"/>
      <c r="BI305" s="265"/>
      <c r="BJ305" s="265"/>
      <c r="BK305" s="265"/>
      <c r="BL305" s="265"/>
      <c r="BM305" s="265"/>
      <c r="BN305" s="265"/>
      <c r="BO305" s="265"/>
      <c r="BP305" s="265"/>
      <c r="BQ305" s="265"/>
      <c r="BR305" s="265"/>
      <c r="BS305" s="265"/>
      <c r="BT305" s="265"/>
      <c r="BU305" s="265"/>
      <c r="BV305" s="265"/>
    </row>
    <row r="306" customFormat="false" ht="15" hidden="false" customHeight="false" outlineLevel="0" collapsed="false">
      <c r="A306" s="261"/>
      <c r="B306" s="261"/>
      <c r="C306" s="261"/>
      <c r="D306" s="261"/>
      <c r="E306" s="261"/>
      <c r="F306" s="261"/>
      <c r="G306" s="261"/>
      <c r="H306" s="261"/>
      <c r="I306" s="261"/>
      <c r="J306" s="261"/>
      <c r="K306" s="261"/>
      <c r="L306" s="261"/>
      <c r="M306" s="261"/>
      <c r="N306" s="261"/>
      <c r="O306" s="261"/>
      <c r="P306" s="261"/>
      <c r="Q306" s="261"/>
      <c r="R306" s="261"/>
      <c r="S306" s="261"/>
      <c r="T306" s="261"/>
      <c r="U306" s="261"/>
      <c r="V306" s="261"/>
      <c r="W306" s="261"/>
      <c r="X306" s="261"/>
      <c r="Y306" s="261"/>
      <c r="Z306" s="261"/>
      <c r="AA306" s="261"/>
      <c r="AB306" s="261"/>
      <c r="AC306" s="261"/>
      <c r="AD306" s="261"/>
      <c r="AE306" s="261"/>
      <c r="AF306" s="261"/>
      <c r="AG306" s="261"/>
      <c r="AH306" s="261"/>
      <c r="AI306" s="95"/>
      <c r="AJ306" s="99"/>
      <c r="AK306" s="99"/>
      <c r="AL306" s="99"/>
      <c r="AM306" s="99"/>
      <c r="AN306" s="95"/>
      <c r="AO306" s="95"/>
      <c r="AP306" s="95"/>
      <c r="AQ306" s="95"/>
      <c r="AR306" s="95"/>
      <c r="AS306" s="95"/>
      <c r="AT306" s="265"/>
      <c r="AU306" s="265"/>
      <c r="AV306" s="265"/>
      <c r="AW306" s="265"/>
      <c r="AX306" s="265"/>
      <c r="AY306" s="265"/>
      <c r="AZ306" s="265"/>
      <c r="BA306" s="265"/>
      <c r="BB306" s="265"/>
      <c r="BC306" s="265"/>
      <c r="BD306" s="265"/>
      <c r="BE306" s="265"/>
      <c r="BF306" s="265"/>
      <c r="BG306" s="265"/>
      <c r="BH306" s="265"/>
      <c r="BI306" s="265"/>
      <c r="BJ306" s="265"/>
      <c r="BK306" s="265"/>
      <c r="BL306" s="265"/>
      <c r="BM306" s="265"/>
      <c r="BN306" s="265"/>
      <c r="BO306" s="265"/>
      <c r="BP306" s="265"/>
      <c r="BQ306" s="265"/>
      <c r="BR306" s="265"/>
      <c r="BS306" s="265"/>
      <c r="BT306" s="265"/>
      <c r="BU306" s="265"/>
      <c r="BV306" s="265"/>
    </row>
    <row r="307" customFormat="false" ht="15" hidden="false" customHeight="false" outlineLevel="0" collapsed="false">
      <c r="A307" s="261"/>
      <c r="B307" s="261"/>
      <c r="C307" s="261"/>
      <c r="D307" s="261"/>
      <c r="E307" s="261"/>
      <c r="F307" s="261"/>
      <c r="G307" s="261"/>
      <c r="H307" s="261"/>
      <c r="I307" s="261"/>
      <c r="J307" s="261"/>
      <c r="K307" s="261"/>
      <c r="L307" s="261"/>
      <c r="M307" s="261"/>
      <c r="N307" s="261"/>
      <c r="O307" s="261"/>
      <c r="P307" s="261"/>
      <c r="Q307" s="261"/>
      <c r="R307" s="261"/>
      <c r="S307" s="261"/>
      <c r="T307" s="261"/>
      <c r="U307" s="261"/>
      <c r="V307" s="261"/>
      <c r="W307" s="261"/>
      <c r="X307" s="261"/>
      <c r="Y307" s="261"/>
      <c r="Z307" s="261"/>
      <c r="AA307" s="261"/>
      <c r="AB307" s="261"/>
      <c r="AC307" s="261"/>
      <c r="AD307" s="261"/>
      <c r="AE307" s="261"/>
      <c r="AF307" s="261"/>
      <c r="AG307" s="261"/>
      <c r="AH307" s="261"/>
      <c r="AI307" s="95"/>
      <c r="AJ307" s="99"/>
      <c r="AK307" s="99"/>
      <c r="AL307" s="99"/>
      <c r="AM307" s="99"/>
      <c r="AN307" s="95"/>
      <c r="AO307" s="95"/>
      <c r="AP307" s="95"/>
      <c r="AQ307" s="95"/>
      <c r="AR307" s="95"/>
      <c r="AS307" s="95"/>
      <c r="AT307" s="265"/>
      <c r="AU307" s="265"/>
      <c r="AV307" s="265"/>
      <c r="AW307" s="265"/>
      <c r="AX307" s="265"/>
      <c r="AY307" s="265"/>
      <c r="AZ307" s="265"/>
      <c r="BA307" s="265"/>
      <c r="BB307" s="265"/>
      <c r="BC307" s="265"/>
      <c r="BD307" s="265"/>
      <c r="BE307" s="265"/>
      <c r="BF307" s="265"/>
      <c r="BG307" s="265"/>
      <c r="BH307" s="265"/>
      <c r="BI307" s="265"/>
      <c r="BJ307" s="265"/>
      <c r="BK307" s="265"/>
      <c r="BL307" s="265"/>
      <c r="BM307" s="265"/>
      <c r="BN307" s="265"/>
      <c r="BO307" s="265"/>
      <c r="BP307" s="265"/>
      <c r="BQ307" s="265"/>
      <c r="BR307" s="265"/>
      <c r="BS307" s="265"/>
      <c r="BT307" s="265"/>
      <c r="BU307" s="265"/>
      <c r="BV307" s="265"/>
    </row>
    <row r="308" customFormat="false" ht="15" hidden="false" customHeight="false" outlineLevel="0" collapsed="false">
      <c r="A308" s="261"/>
      <c r="B308" s="261"/>
      <c r="C308" s="261"/>
      <c r="D308" s="261"/>
      <c r="E308" s="261"/>
      <c r="F308" s="261"/>
      <c r="G308" s="261"/>
      <c r="H308" s="261"/>
      <c r="I308" s="261"/>
      <c r="J308" s="261"/>
      <c r="K308" s="261"/>
      <c r="L308" s="261"/>
      <c r="M308" s="261"/>
      <c r="N308" s="261"/>
      <c r="O308" s="261"/>
      <c r="P308" s="261"/>
      <c r="Q308" s="261"/>
      <c r="R308" s="261"/>
      <c r="S308" s="261"/>
      <c r="T308" s="261"/>
      <c r="U308" s="261"/>
      <c r="V308" s="261"/>
      <c r="W308" s="261"/>
      <c r="X308" s="261"/>
      <c r="Y308" s="261"/>
      <c r="Z308" s="261"/>
      <c r="AA308" s="261"/>
      <c r="AB308" s="261"/>
      <c r="AC308" s="261"/>
      <c r="AD308" s="261"/>
      <c r="AE308" s="261"/>
      <c r="AF308" s="261"/>
      <c r="AG308" s="261"/>
      <c r="AH308" s="261"/>
      <c r="AI308" s="95"/>
      <c r="AJ308" s="99"/>
      <c r="AK308" s="99"/>
      <c r="AL308" s="99"/>
      <c r="AM308" s="99"/>
      <c r="AN308" s="95"/>
      <c r="AO308" s="99"/>
      <c r="AP308" s="99"/>
      <c r="AQ308" s="99"/>
      <c r="AR308" s="95"/>
      <c r="AS308" s="95"/>
      <c r="AT308" s="265"/>
      <c r="AU308" s="265"/>
      <c r="AV308" s="265"/>
      <c r="AW308" s="99"/>
      <c r="AX308" s="265"/>
      <c r="AY308" s="265"/>
      <c r="AZ308" s="265"/>
      <c r="BA308" s="265"/>
      <c r="BB308" s="265"/>
      <c r="BC308" s="265"/>
      <c r="BD308" s="265"/>
      <c r="BE308" s="265"/>
      <c r="BF308" s="265"/>
      <c r="BG308" s="265"/>
      <c r="BH308" s="265"/>
      <c r="BI308" s="265"/>
      <c r="BJ308" s="265"/>
      <c r="BK308" s="265"/>
      <c r="BL308" s="265"/>
      <c r="BM308" s="265"/>
      <c r="BN308" s="265"/>
      <c r="BO308" s="265"/>
      <c r="BP308" s="265"/>
      <c r="BQ308" s="265"/>
      <c r="BR308" s="265"/>
      <c r="BS308" s="265"/>
      <c r="BT308" s="265"/>
      <c r="BU308" s="265"/>
      <c r="BV308" s="265"/>
    </row>
    <row r="309" customFormat="false" ht="15" hidden="false" customHeight="false" outlineLevel="0" collapsed="false">
      <c r="A309" s="261"/>
      <c r="B309" s="261"/>
      <c r="C309" s="261"/>
      <c r="D309" s="261"/>
      <c r="E309" s="261"/>
      <c r="F309" s="261"/>
      <c r="G309" s="261"/>
      <c r="H309" s="261"/>
      <c r="I309" s="261"/>
      <c r="J309" s="261"/>
      <c r="K309" s="261"/>
      <c r="L309" s="261"/>
      <c r="M309" s="261"/>
      <c r="N309" s="261"/>
      <c r="O309" s="261"/>
      <c r="P309" s="261"/>
      <c r="Q309" s="261"/>
      <c r="R309" s="261"/>
      <c r="S309" s="261"/>
      <c r="T309" s="261"/>
      <c r="U309" s="261"/>
      <c r="V309" s="261"/>
      <c r="W309" s="261"/>
      <c r="X309" s="261"/>
      <c r="Y309" s="261"/>
      <c r="Z309" s="261"/>
      <c r="AA309" s="261"/>
      <c r="AB309" s="261"/>
      <c r="AC309" s="261"/>
      <c r="AD309" s="261"/>
      <c r="AE309" s="261"/>
      <c r="AF309" s="261"/>
      <c r="AG309" s="261"/>
      <c r="AH309" s="261"/>
      <c r="AI309" s="95"/>
      <c r="AJ309" s="99"/>
      <c r="AK309" s="99"/>
      <c r="AL309" s="99"/>
      <c r="AM309" s="99"/>
      <c r="AN309" s="95"/>
      <c r="AO309" s="95"/>
      <c r="AP309" s="95"/>
      <c r="AQ309" s="95"/>
      <c r="AR309" s="95"/>
      <c r="AS309" s="95"/>
      <c r="AT309" s="265"/>
      <c r="AU309" s="265"/>
      <c r="AV309" s="265"/>
      <c r="AW309" s="99"/>
      <c r="AX309" s="265"/>
      <c r="AY309" s="265"/>
      <c r="AZ309" s="265"/>
      <c r="BA309" s="265"/>
      <c r="BB309" s="265"/>
      <c r="BC309" s="265"/>
      <c r="BD309" s="265"/>
      <c r="BE309" s="265"/>
      <c r="BF309" s="265"/>
      <c r="BG309" s="265"/>
      <c r="BH309" s="265"/>
      <c r="BI309" s="265"/>
      <c r="BJ309" s="265"/>
      <c r="BK309" s="265"/>
      <c r="BL309" s="265"/>
      <c r="BM309" s="265"/>
      <c r="BN309" s="265"/>
      <c r="BO309" s="265"/>
      <c r="BP309" s="265"/>
      <c r="BQ309" s="265"/>
      <c r="BR309" s="265"/>
      <c r="BS309" s="265"/>
      <c r="BT309" s="265"/>
      <c r="BU309" s="265"/>
      <c r="BV309" s="265"/>
    </row>
    <row r="310" customFormat="false" ht="15" hidden="false" customHeight="false" outlineLevel="0" collapsed="false">
      <c r="A310" s="261"/>
      <c r="B310" s="261"/>
      <c r="C310" s="261"/>
      <c r="D310" s="261"/>
      <c r="E310" s="261"/>
      <c r="F310" s="261"/>
      <c r="G310" s="261"/>
      <c r="H310" s="261"/>
      <c r="I310" s="261"/>
      <c r="J310" s="261"/>
      <c r="K310" s="261"/>
      <c r="L310" s="261"/>
      <c r="M310" s="261"/>
      <c r="N310" s="261"/>
      <c r="O310" s="261"/>
      <c r="P310" s="261"/>
      <c r="Q310" s="261"/>
      <c r="R310" s="261"/>
      <c r="S310" s="261"/>
      <c r="T310" s="261"/>
      <c r="U310" s="261"/>
      <c r="V310" s="261"/>
      <c r="W310" s="261"/>
      <c r="X310" s="261"/>
      <c r="Y310" s="261"/>
      <c r="Z310" s="261"/>
      <c r="AA310" s="261"/>
      <c r="AB310" s="261"/>
      <c r="AC310" s="261"/>
      <c r="AD310" s="261"/>
      <c r="AE310" s="261"/>
      <c r="AF310" s="261"/>
      <c r="AG310" s="261"/>
      <c r="AH310" s="261"/>
      <c r="AI310" s="95"/>
      <c r="AJ310" s="99"/>
      <c r="AK310" s="99"/>
      <c r="AL310" s="99"/>
      <c r="AM310" s="99"/>
      <c r="AN310" s="95"/>
      <c r="AO310" s="95"/>
      <c r="AP310" s="95"/>
      <c r="AQ310" s="95"/>
      <c r="AR310" s="95"/>
      <c r="AS310" s="95"/>
      <c r="AT310" s="265"/>
      <c r="AU310" s="265"/>
      <c r="AV310" s="265"/>
      <c r="AW310" s="99"/>
      <c r="AX310" s="265"/>
      <c r="AY310" s="265"/>
      <c r="AZ310" s="265"/>
      <c r="BA310" s="265"/>
      <c r="BB310" s="265"/>
      <c r="BC310" s="265"/>
      <c r="BD310" s="265"/>
      <c r="BE310" s="265"/>
      <c r="BF310" s="265"/>
      <c r="BG310" s="265"/>
      <c r="BH310" s="265"/>
      <c r="BI310" s="265"/>
      <c r="BJ310" s="265"/>
      <c r="BK310" s="265"/>
      <c r="BL310" s="265"/>
      <c r="BM310" s="265"/>
      <c r="BN310" s="265"/>
      <c r="BO310" s="265"/>
      <c r="BP310" s="265"/>
      <c r="BQ310" s="265"/>
      <c r="BR310" s="265"/>
      <c r="BS310" s="265"/>
      <c r="BT310" s="265"/>
      <c r="BU310" s="265"/>
      <c r="BV310" s="265"/>
    </row>
    <row r="311" customFormat="false" ht="15" hidden="false" customHeight="false" outlineLevel="0" collapsed="false">
      <c r="A311" s="261"/>
      <c r="B311" s="261"/>
      <c r="C311" s="261"/>
      <c r="D311" s="261"/>
      <c r="E311" s="261"/>
      <c r="F311" s="261"/>
      <c r="G311" s="261"/>
      <c r="H311" s="261"/>
      <c r="I311" s="261"/>
      <c r="J311" s="261"/>
      <c r="K311" s="261"/>
      <c r="L311" s="261"/>
      <c r="M311" s="261"/>
      <c r="N311" s="261"/>
      <c r="O311" s="261"/>
      <c r="P311" s="261"/>
      <c r="Q311" s="261"/>
      <c r="R311" s="261"/>
      <c r="S311" s="261"/>
      <c r="T311" s="261"/>
      <c r="U311" s="261"/>
      <c r="V311" s="261"/>
      <c r="W311" s="261"/>
      <c r="X311" s="261"/>
      <c r="Y311" s="261"/>
      <c r="Z311" s="261"/>
      <c r="AA311" s="261"/>
      <c r="AB311" s="261"/>
      <c r="AC311" s="261"/>
      <c r="AD311" s="261"/>
      <c r="AE311" s="261"/>
      <c r="AF311" s="261"/>
      <c r="AG311" s="261"/>
      <c r="AH311" s="261"/>
      <c r="AI311" s="95"/>
      <c r="AJ311" s="95"/>
      <c r="AK311" s="95"/>
      <c r="AL311" s="95"/>
      <c r="AM311" s="95"/>
      <c r="AN311" s="95"/>
      <c r="AO311" s="95"/>
      <c r="AP311" s="95"/>
      <c r="AQ311" s="95"/>
      <c r="AR311" s="95"/>
      <c r="AS311" s="95"/>
      <c r="AT311" s="265"/>
      <c r="AU311" s="265"/>
      <c r="AV311" s="265"/>
      <c r="AW311" s="99"/>
      <c r="AX311" s="265"/>
      <c r="AY311" s="265"/>
      <c r="AZ311" s="265"/>
      <c r="BA311" s="265"/>
      <c r="BB311" s="265"/>
      <c r="BC311" s="265"/>
      <c r="BD311" s="265"/>
      <c r="BE311" s="265"/>
      <c r="BF311" s="265"/>
      <c r="BG311" s="265"/>
      <c r="BH311" s="265"/>
      <c r="BI311" s="265"/>
      <c r="BJ311" s="265"/>
      <c r="BK311" s="265"/>
      <c r="BL311" s="265"/>
      <c r="BM311" s="265"/>
      <c r="BN311" s="265"/>
      <c r="BO311" s="265"/>
      <c r="BP311" s="265"/>
      <c r="BQ311" s="265"/>
      <c r="BR311" s="265"/>
      <c r="BS311" s="265"/>
      <c r="BT311" s="265"/>
      <c r="BU311" s="265"/>
      <c r="BV311" s="265"/>
    </row>
    <row r="312" customFormat="false" ht="15" hidden="false" customHeight="false" outlineLevel="0" collapsed="false">
      <c r="A312" s="261"/>
      <c r="B312" s="261"/>
      <c r="C312" s="261"/>
      <c r="D312" s="261"/>
      <c r="E312" s="261"/>
      <c r="F312" s="261"/>
      <c r="G312" s="261"/>
      <c r="H312" s="261"/>
      <c r="I312" s="261"/>
      <c r="J312" s="261"/>
      <c r="K312" s="261"/>
      <c r="L312" s="261"/>
      <c r="M312" s="261"/>
      <c r="N312" s="261"/>
      <c r="O312" s="261"/>
      <c r="P312" s="261"/>
      <c r="Q312" s="261"/>
      <c r="R312" s="261"/>
      <c r="S312" s="261"/>
      <c r="T312" s="261"/>
      <c r="U312" s="261"/>
      <c r="V312" s="261"/>
      <c r="W312" s="261"/>
      <c r="X312" s="261"/>
      <c r="Y312" s="261"/>
      <c r="Z312" s="261"/>
      <c r="AA312" s="261"/>
      <c r="AB312" s="261"/>
      <c r="AC312" s="261"/>
      <c r="AD312" s="261"/>
      <c r="AE312" s="261"/>
      <c r="AF312" s="261"/>
      <c r="AG312" s="261"/>
      <c r="AH312" s="261"/>
      <c r="AI312" s="95"/>
      <c r="AJ312" s="99"/>
      <c r="AK312" s="99"/>
      <c r="AL312" s="99"/>
      <c r="AM312" s="99"/>
      <c r="AN312" s="95"/>
      <c r="AO312" s="99"/>
      <c r="AP312" s="99"/>
      <c r="AQ312" s="99"/>
      <c r="AR312" s="99"/>
      <c r="AS312" s="99"/>
      <c r="AT312" s="265"/>
      <c r="AU312" s="265"/>
      <c r="AV312" s="265"/>
      <c r="AW312" s="99"/>
      <c r="AX312" s="265"/>
      <c r="AY312" s="265"/>
      <c r="AZ312" s="265"/>
      <c r="BA312" s="265"/>
      <c r="BB312" s="265"/>
      <c r="BC312" s="265"/>
      <c r="BD312" s="265"/>
      <c r="BE312" s="265"/>
      <c r="BF312" s="265"/>
      <c r="BG312" s="265"/>
      <c r="BH312" s="265"/>
      <c r="BI312" s="265"/>
      <c r="BJ312" s="265"/>
      <c r="BK312" s="265"/>
      <c r="BL312" s="265"/>
      <c r="BM312" s="265"/>
      <c r="BN312" s="265"/>
      <c r="BO312" s="265"/>
      <c r="BP312" s="265"/>
      <c r="BQ312" s="265"/>
      <c r="BR312" s="265"/>
      <c r="BS312" s="265"/>
      <c r="BT312" s="265"/>
      <c r="BU312" s="265"/>
      <c r="BV312" s="265"/>
    </row>
    <row r="313" customFormat="false" ht="15" hidden="false" customHeight="false" outlineLevel="0" collapsed="false">
      <c r="A313" s="261"/>
      <c r="B313" s="261"/>
      <c r="C313" s="261"/>
      <c r="D313" s="261"/>
      <c r="E313" s="261"/>
      <c r="F313" s="261"/>
      <c r="G313" s="261"/>
      <c r="H313" s="261"/>
      <c r="I313" s="261"/>
      <c r="J313" s="261"/>
      <c r="K313" s="261"/>
      <c r="L313" s="261"/>
      <c r="M313" s="261"/>
      <c r="N313" s="261"/>
      <c r="O313" s="261"/>
      <c r="P313" s="261"/>
      <c r="Q313" s="261"/>
      <c r="R313" s="261"/>
      <c r="S313" s="261"/>
      <c r="T313" s="261"/>
      <c r="U313" s="261"/>
      <c r="V313" s="261"/>
      <c r="W313" s="261"/>
      <c r="X313" s="261"/>
      <c r="Y313" s="261"/>
      <c r="Z313" s="261"/>
      <c r="AA313" s="261"/>
      <c r="AB313" s="261"/>
      <c r="AC313" s="261"/>
      <c r="AD313" s="261"/>
      <c r="AE313" s="261"/>
      <c r="AF313" s="261"/>
      <c r="AG313" s="261"/>
      <c r="AH313" s="261"/>
      <c r="AI313" s="95"/>
      <c r="AJ313" s="102"/>
      <c r="AK313" s="102"/>
      <c r="AL313" s="102"/>
      <c r="AM313" s="102"/>
      <c r="AN313" s="95"/>
      <c r="AO313" s="95"/>
      <c r="AP313" s="99"/>
      <c r="AQ313" s="99"/>
      <c r="AR313" s="99"/>
      <c r="AS313" s="99"/>
      <c r="AT313" s="265"/>
      <c r="AU313" s="265"/>
      <c r="AV313" s="265"/>
      <c r="AW313" s="99"/>
      <c r="AX313" s="265"/>
      <c r="AY313" s="265"/>
      <c r="AZ313" s="265"/>
      <c r="BA313" s="265"/>
      <c r="BB313" s="265"/>
      <c r="BC313" s="265"/>
      <c r="BD313" s="265"/>
      <c r="BE313" s="265"/>
      <c r="BF313" s="265"/>
      <c r="BG313" s="265"/>
      <c r="BH313" s="265"/>
      <c r="BI313" s="265"/>
      <c r="BJ313" s="265"/>
      <c r="BK313" s="265"/>
      <c r="BL313" s="265"/>
      <c r="BM313" s="265"/>
      <c r="BN313" s="265"/>
      <c r="BO313" s="265"/>
      <c r="BP313" s="265"/>
      <c r="BQ313" s="265"/>
      <c r="BR313" s="265"/>
      <c r="BS313" s="265"/>
      <c r="BT313" s="265"/>
      <c r="BU313" s="265"/>
      <c r="BV313" s="265"/>
    </row>
    <row r="314" customFormat="false" ht="15" hidden="false" customHeight="false" outlineLevel="0" collapsed="false">
      <c r="A314" s="261"/>
      <c r="B314" s="261"/>
      <c r="C314" s="261"/>
      <c r="D314" s="261"/>
      <c r="E314" s="261"/>
      <c r="F314" s="261"/>
      <c r="G314" s="261"/>
      <c r="H314" s="261"/>
      <c r="I314" s="261"/>
      <c r="J314" s="261"/>
      <c r="K314" s="261"/>
      <c r="L314" s="261"/>
      <c r="M314" s="261"/>
      <c r="N314" s="261"/>
      <c r="O314" s="261"/>
      <c r="P314" s="261"/>
      <c r="Q314" s="261"/>
      <c r="R314" s="261"/>
      <c r="S314" s="261"/>
      <c r="T314" s="261"/>
      <c r="U314" s="261"/>
      <c r="V314" s="261"/>
      <c r="W314" s="261"/>
      <c r="X314" s="261"/>
      <c r="Y314" s="261"/>
      <c r="Z314" s="261"/>
      <c r="AA314" s="261"/>
      <c r="AB314" s="261"/>
      <c r="AC314" s="261"/>
      <c r="AD314" s="261"/>
      <c r="AE314" s="261"/>
      <c r="AF314" s="261"/>
      <c r="AG314" s="261"/>
      <c r="AH314" s="261"/>
      <c r="AI314" s="95"/>
      <c r="AJ314" s="99"/>
      <c r="AK314" s="99"/>
      <c r="AL314" s="99"/>
      <c r="AM314" s="99"/>
      <c r="AN314" s="95"/>
      <c r="AO314" s="95"/>
      <c r="AP314" s="102"/>
      <c r="AQ314" s="99"/>
      <c r="AR314" s="99"/>
      <c r="AS314" s="99"/>
      <c r="AT314" s="265"/>
      <c r="AU314" s="265"/>
      <c r="AV314" s="265"/>
      <c r="AW314" s="265"/>
      <c r="AX314" s="265"/>
      <c r="AY314" s="265"/>
      <c r="AZ314" s="265"/>
      <c r="BA314" s="265"/>
      <c r="BB314" s="265"/>
      <c r="BC314" s="265"/>
      <c r="BD314" s="265"/>
      <c r="BE314" s="265"/>
      <c r="BF314" s="265"/>
      <c r="BG314" s="265"/>
      <c r="BH314" s="265"/>
      <c r="BI314" s="265"/>
      <c r="BJ314" s="265"/>
      <c r="BK314" s="265"/>
      <c r="BL314" s="265"/>
      <c r="BM314" s="265"/>
      <c r="BN314" s="265"/>
      <c r="BO314" s="265"/>
      <c r="BP314" s="265"/>
      <c r="BQ314" s="265"/>
      <c r="BR314" s="265"/>
      <c r="BS314" s="265"/>
      <c r="BT314" s="265"/>
      <c r="BU314" s="265"/>
      <c r="BV314" s="265"/>
    </row>
    <row r="315" customFormat="false" ht="15" hidden="false" customHeight="false" outlineLevel="0" collapsed="false">
      <c r="A315" s="261"/>
      <c r="B315" s="261"/>
      <c r="C315" s="261"/>
      <c r="D315" s="261"/>
      <c r="E315" s="261"/>
      <c r="F315" s="261"/>
      <c r="G315" s="261"/>
      <c r="H315" s="261"/>
      <c r="I315" s="261"/>
      <c r="J315" s="261"/>
      <c r="K315" s="261"/>
      <c r="L315" s="261"/>
      <c r="M315" s="261"/>
      <c r="N315" s="261"/>
      <c r="O315" s="261"/>
      <c r="P315" s="261"/>
      <c r="Q315" s="261"/>
      <c r="R315" s="261"/>
      <c r="S315" s="261"/>
      <c r="T315" s="261"/>
      <c r="U315" s="261"/>
      <c r="V315" s="261"/>
      <c r="W315" s="261"/>
      <c r="X315" s="261"/>
      <c r="Y315" s="261"/>
      <c r="Z315" s="261"/>
      <c r="AA315" s="261"/>
      <c r="AB315" s="261"/>
      <c r="AC315" s="261"/>
      <c r="AD315" s="261"/>
      <c r="AE315" s="261"/>
      <c r="AF315" s="261"/>
      <c r="AG315" s="261"/>
      <c r="AH315" s="261"/>
      <c r="AI315" s="95"/>
      <c r="AJ315" s="99"/>
      <c r="AK315" s="99"/>
      <c r="AL315" s="99"/>
      <c r="AM315" s="99"/>
      <c r="AN315" s="95"/>
      <c r="AO315" s="95"/>
      <c r="AP315" s="95"/>
      <c r="AQ315" s="95"/>
      <c r="AR315" s="95"/>
      <c r="AS315" s="95"/>
      <c r="AT315" s="265"/>
      <c r="AU315" s="265"/>
      <c r="AV315" s="265"/>
      <c r="AW315" s="265"/>
      <c r="AX315" s="265"/>
      <c r="AY315" s="265"/>
      <c r="AZ315" s="265"/>
      <c r="BA315" s="265"/>
      <c r="BB315" s="265"/>
      <c r="BC315" s="265"/>
      <c r="BD315" s="265"/>
      <c r="BE315" s="265"/>
      <c r="BF315" s="265"/>
      <c r="BG315" s="265"/>
      <c r="BH315" s="265"/>
      <c r="BI315" s="265"/>
      <c r="BJ315" s="265"/>
      <c r="BK315" s="265"/>
      <c r="BL315" s="265"/>
      <c r="BM315" s="265"/>
      <c r="BN315" s="265"/>
      <c r="BO315" s="265"/>
      <c r="BP315" s="265"/>
      <c r="BQ315" s="265"/>
      <c r="BR315" s="265"/>
      <c r="BS315" s="265"/>
      <c r="BT315" s="265"/>
      <c r="BU315" s="265"/>
      <c r="BV315" s="265"/>
    </row>
    <row r="316" customFormat="false" ht="15" hidden="false" customHeight="false" outlineLevel="0" collapsed="false">
      <c r="A316" s="261"/>
      <c r="B316" s="261"/>
      <c r="C316" s="261"/>
      <c r="D316" s="261"/>
      <c r="E316" s="261"/>
      <c r="F316" s="261"/>
      <c r="G316" s="261"/>
      <c r="H316" s="261"/>
      <c r="I316" s="261"/>
      <c r="J316" s="261"/>
      <c r="K316" s="261"/>
      <c r="L316" s="261"/>
      <c r="M316" s="261"/>
      <c r="N316" s="261"/>
      <c r="O316" s="261"/>
      <c r="P316" s="261"/>
      <c r="Q316" s="261"/>
      <c r="R316" s="261"/>
      <c r="S316" s="261"/>
      <c r="T316" s="261"/>
      <c r="U316" s="261"/>
      <c r="V316" s="261"/>
      <c r="W316" s="261"/>
      <c r="X316" s="261"/>
      <c r="Y316" s="261"/>
      <c r="Z316" s="261"/>
      <c r="AA316" s="261"/>
      <c r="AB316" s="261"/>
      <c r="AC316" s="261"/>
      <c r="AD316" s="261"/>
      <c r="AE316" s="261"/>
      <c r="AF316" s="261"/>
      <c r="AG316" s="261"/>
      <c r="AH316" s="261"/>
      <c r="AI316" s="95"/>
      <c r="AJ316" s="99"/>
      <c r="AK316" s="99"/>
      <c r="AL316" s="99"/>
      <c r="AM316" s="99"/>
      <c r="AN316" s="95"/>
      <c r="AO316" s="99"/>
      <c r="AP316" s="99"/>
      <c r="AQ316" s="99"/>
      <c r="AR316" s="99"/>
      <c r="AS316" s="95"/>
      <c r="AT316" s="265"/>
      <c r="AU316" s="265"/>
      <c r="AV316" s="265"/>
      <c r="AW316" s="265"/>
      <c r="AX316" s="265"/>
      <c r="AY316" s="265"/>
      <c r="AZ316" s="265"/>
      <c r="BA316" s="265"/>
      <c r="BB316" s="265"/>
      <c r="BC316" s="265"/>
      <c r="BD316" s="265"/>
      <c r="BE316" s="265"/>
      <c r="BF316" s="265"/>
      <c r="BG316" s="265"/>
      <c r="BH316" s="265"/>
      <c r="BI316" s="265"/>
      <c r="BJ316" s="265"/>
      <c r="BK316" s="265"/>
      <c r="BL316" s="265"/>
      <c r="BM316" s="265"/>
      <c r="BN316" s="265"/>
      <c r="BO316" s="265"/>
      <c r="BP316" s="265"/>
      <c r="BQ316" s="265"/>
      <c r="BR316" s="265"/>
      <c r="BS316" s="265"/>
      <c r="BT316" s="265"/>
      <c r="BU316" s="265"/>
      <c r="BV316" s="265"/>
    </row>
    <row r="317" customFormat="false" ht="15" hidden="false" customHeight="false" outlineLevel="0" collapsed="false">
      <c r="A317" s="261"/>
      <c r="B317" s="261"/>
      <c r="C317" s="261"/>
      <c r="D317" s="261"/>
      <c r="E317" s="261"/>
      <c r="F317" s="261"/>
      <c r="G317" s="261"/>
      <c r="H317" s="261"/>
      <c r="I317" s="261"/>
      <c r="J317" s="261"/>
      <c r="K317" s="261"/>
      <c r="L317" s="261"/>
      <c r="M317" s="261"/>
      <c r="N317" s="261"/>
      <c r="O317" s="261"/>
      <c r="P317" s="261"/>
      <c r="Q317" s="261"/>
      <c r="R317" s="261"/>
      <c r="S317" s="261"/>
      <c r="T317" s="261"/>
      <c r="U317" s="261"/>
      <c r="V317" s="261"/>
      <c r="W317" s="261"/>
      <c r="X317" s="261"/>
      <c r="Y317" s="261"/>
      <c r="Z317" s="261"/>
      <c r="AA317" s="261"/>
      <c r="AB317" s="261"/>
      <c r="AC317" s="261"/>
      <c r="AD317" s="261"/>
      <c r="AE317" s="261"/>
      <c r="AF317" s="261"/>
      <c r="AG317" s="261"/>
      <c r="AH317" s="261"/>
      <c r="AI317" s="95"/>
      <c r="AJ317" s="99"/>
      <c r="AK317" s="99"/>
      <c r="AL317" s="99"/>
      <c r="AM317" s="99"/>
      <c r="AN317" s="95"/>
      <c r="AO317" s="95"/>
      <c r="AP317" s="95"/>
      <c r="AQ317" s="95"/>
      <c r="AR317" s="95"/>
      <c r="AS317" s="95"/>
      <c r="AT317" s="265"/>
      <c r="AU317" s="265"/>
      <c r="AV317" s="265"/>
      <c r="AW317" s="265"/>
      <c r="AX317" s="265"/>
      <c r="AY317" s="265"/>
      <c r="AZ317" s="265"/>
      <c r="BA317" s="265"/>
      <c r="BB317" s="265"/>
      <c r="BC317" s="265"/>
      <c r="BD317" s="265"/>
      <c r="BE317" s="265"/>
      <c r="BF317" s="265"/>
      <c r="BG317" s="265"/>
      <c r="BH317" s="265"/>
      <c r="BI317" s="265"/>
      <c r="BJ317" s="265"/>
      <c r="BK317" s="265"/>
      <c r="BL317" s="265"/>
      <c r="BM317" s="265"/>
      <c r="BN317" s="265"/>
      <c r="BO317" s="265"/>
      <c r="BP317" s="265"/>
      <c r="BQ317" s="265"/>
      <c r="BR317" s="265"/>
      <c r="BS317" s="265"/>
      <c r="BT317" s="265"/>
      <c r="BU317" s="265"/>
      <c r="BV317" s="265"/>
    </row>
    <row r="318" customFormat="false" ht="15" hidden="false" customHeight="false" outlineLevel="0" collapsed="false">
      <c r="A318" s="261"/>
      <c r="B318" s="261"/>
      <c r="C318" s="261"/>
      <c r="D318" s="261"/>
      <c r="E318" s="261"/>
      <c r="F318" s="261"/>
      <c r="G318" s="261"/>
      <c r="H318" s="261"/>
      <c r="I318" s="261"/>
      <c r="J318" s="261"/>
      <c r="K318" s="261"/>
      <c r="L318" s="261"/>
      <c r="M318" s="261"/>
      <c r="N318" s="261"/>
      <c r="O318" s="261"/>
      <c r="P318" s="261"/>
      <c r="Q318" s="261"/>
      <c r="R318" s="261"/>
      <c r="S318" s="261"/>
      <c r="T318" s="261"/>
      <c r="U318" s="261"/>
      <c r="V318" s="261"/>
      <c r="W318" s="261"/>
      <c r="X318" s="261"/>
      <c r="Y318" s="261"/>
      <c r="Z318" s="261"/>
      <c r="AA318" s="261"/>
      <c r="AB318" s="261"/>
      <c r="AC318" s="261"/>
      <c r="AD318" s="261"/>
      <c r="AE318" s="261"/>
      <c r="AF318" s="261"/>
      <c r="AG318" s="261"/>
      <c r="AH318" s="261"/>
      <c r="AI318" s="95"/>
      <c r="AJ318" s="99"/>
      <c r="AK318" s="99"/>
      <c r="AL318" s="99"/>
      <c r="AM318" s="99"/>
      <c r="AN318" s="95"/>
      <c r="AO318" s="99"/>
      <c r="AP318" s="99"/>
      <c r="AQ318" s="99"/>
      <c r="AR318" s="95"/>
      <c r="AS318" s="95"/>
      <c r="AT318" s="265"/>
      <c r="AU318" s="265"/>
      <c r="AV318" s="265"/>
      <c r="AW318" s="265"/>
      <c r="AX318" s="265"/>
      <c r="AY318" s="265"/>
      <c r="AZ318" s="265"/>
      <c r="BA318" s="265"/>
      <c r="BB318" s="265"/>
      <c r="BC318" s="265"/>
      <c r="BD318" s="265"/>
      <c r="BE318" s="265"/>
      <c r="BF318" s="265"/>
      <c r="BG318" s="265"/>
      <c r="BH318" s="265"/>
      <c r="BI318" s="265"/>
      <c r="BJ318" s="265"/>
      <c r="BK318" s="265"/>
      <c r="BL318" s="265"/>
      <c r="BM318" s="265"/>
      <c r="BN318" s="265"/>
      <c r="BO318" s="265"/>
      <c r="BP318" s="265"/>
      <c r="BQ318" s="265"/>
      <c r="BR318" s="265"/>
      <c r="BS318" s="265"/>
      <c r="BT318" s="265"/>
      <c r="BU318" s="265"/>
      <c r="BV318" s="265"/>
    </row>
    <row r="319" customFormat="false" ht="15" hidden="false" customHeight="false" outlineLevel="0" collapsed="false">
      <c r="A319" s="261"/>
      <c r="B319" s="261"/>
      <c r="C319" s="261"/>
      <c r="D319" s="261"/>
      <c r="E319" s="261"/>
      <c r="F319" s="261"/>
      <c r="G319" s="261"/>
      <c r="H319" s="261"/>
      <c r="I319" s="261"/>
      <c r="J319" s="261"/>
      <c r="K319" s="261"/>
      <c r="L319" s="261"/>
      <c r="M319" s="261"/>
      <c r="N319" s="261"/>
      <c r="O319" s="261"/>
      <c r="P319" s="261"/>
      <c r="Q319" s="261"/>
      <c r="R319" s="261"/>
      <c r="S319" s="261"/>
      <c r="T319" s="261"/>
      <c r="U319" s="261"/>
      <c r="V319" s="261"/>
      <c r="W319" s="261"/>
      <c r="X319" s="261"/>
      <c r="Y319" s="261"/>
      <c r="Z319" s="261"/>
      <c r="AA319" s="261"/>
      <c r="AB319" s="261"/>
      <c r="AC319" s="261"/>
      <c r="AD319" s="261"/>
      <c r="AE319" s="261"/>
      <c r="AF319" s="261"/>
      <c r="AG319" s="261"/>
      <c r="AH319" s="261"/>
      <c r="AI319" s="95"/>
      <c r="AJ319" s="99"/>
      <c r="AK319" s="99"/>
      <c r="AL319" s="99"/>
      <c r="AM319" s="99"/>
      <c r="AN319" s="95"/>
      <c r="AO319" s="95"/>
      <c r="AP319" s="95"/>
      <c r="AQ319" s="95"/>
      <c r="AR319" s="95"/>
      <c r="AS319" s="95"/>
      <c r="AT319" s="265"/>
      <c r="AU319" s="265"/>
      <c r="AV319" s="265"/>
      <c r="AW319" s="265"/>
      <c r="AX319" s="265"/>
      <c r="AY319" s="265"/>
      <c r="AZ319" s="265"/>
      <c r="BA319" s="265"/>
      <c r="BB319" s="265"/>
      <c r="BC319" s="265"/>
      <c r="BD319" s="265"/>
      <c r="BE319" s="265"/>
      <c r="BF319" s="265"/>
      <c r="BG319" s="265"/>
      <c r="BH319" s="265"/>
      <c r="BI319" s="265"/>
      <c r="BJ319" s="265"/>
      <c r="BK319" s="265"/>
      <c r="BL319" s="265"/>
      <c r="BM319" s="265"/>
      <c r="BN319" s="265"/>
      <c r="BO319" s="265"/>
      <c r="BP319" s="265"/>
      <c r="BQ319" s="265"/>
      <c r="BR319" s="265"/>
      <c r="BS319" s="265"/>
      <c r="BT319" s="265"/>
      <c r="BU319" s="265"/>
      <c r="BV319" s="265"/>
    </row>
    <row r="320" customFormat="false" ht="15" hidden="false" customHeight="false" outlineLevel="0" collapsed="false">
      <c r="A320" s="261"/>
      <c r="B320" s="261"/>
      <c r="C320" s="261"/>
      <c r="D320" s="261"/>
      <c r="E320" s="261"/>
      <c r="F320" s="261"/>
      <c r="G320" s="261"/>
      <c r="H320" s="261"/>
      <c r="I320" s="261"/>
      <c r="J320" s="261"/>
      <c r="K320" s="261"/>
      <c r="L320" s="261"/>
      <c r="M320" s="261"/>
      <c r="N320" s="261"/>
      <c r="O320" s="261"/>
      <c r="P320" s="261"/>
      <c r="Q320" s="261"/>
      <c r="R320" s="261"/>
      <c r="S320" s="261"/>
      <c r="T320" s="261"/>
      <c r="U320" s="261"/>
      <c r="V320" s="261"/>
      <c r="W320" s="261"/>
      <c r="X320" s="261"/>
      <c r="Y320" s="261"/>
      <c r="Z320" s="261"/>
      <c r="AA320" s="261"/>
      <c r="AB320" s="261"/>
      <c r="AC320" s="261"/>
      <c r="AD320" s="261"/>
      <c r="AE320" s="261"/>
      <c r="AF320" s="261"/>
      <c r="AG320" s="261"/>
      <c r="AH320" s="261"/>
      <c r="AI320" s="95"/>
      <c r="AJ320" s="99"/>
      <c r="AK320" s="99"/>
      <c r="AL320" s="99"/>
      <c r="AM320" s="99"/>
      <c r="AN320" s="95"/>
      <c r="AO320" s="95"/>
      <c r="AP320" s="95"/>
      <c r="AQ320" s="95"/>
      <c r="AR320" s="95"/>
      <c r="AS320" s="95"/>
      <c r="AT320" s="265"/>
      <c r="AU320" s="265"/>
      <c r="AV320" s="265"/>
      <c r="AW320" s="265"/>
      <c r="AX320" s="265"/>
      <c r="AY320" s="265"/>
      <c r="AZ320" s="265"/>
      <c r="BA320" s="265"/>
      <c r="BB320" s="265"/>
      <c r="BC320" s="265"/>
      <c r="BD320" s="265"/>
      <c r="BE320" s="265"/>
      <c r="BF320" s="265"/>
      <c r="BG320" s="265"/>
      <c r="BH320" s="265"/>
      <c r="BI320" s="265"/>
      <c r="BJ320" s="265"/>
      <c r="BK320" s="265"/>
      <c r="BL320" s="265"/>
      <c r="BM320" s="265"/>
      <c r="BN320" s="265"/>
      <c r="BO320" s="265"/>
      <c r="BP320" s="265"/>
      <c r="BQ320" s="265"/>
      <c r="BR320" s="265"/>
      <c r="BS320" s="265"/>
      <c r="BT320" s="265"/>
      <c r="BU320" s="265"/>
      <c r="BV320" s="265"/>
    </row>
    <row r="321" customFormat="false" ht="15" hidden="false" customHeight="false" outlineLevel="0" collapsed="false">
      <c r="A321" s="261"/>
      <c r="B321" s="261"/>
      <c r="C321" s="261"/>
      <c r="D321" s="261"/>
      <c r="E321" s="261"/>
      <c r="F321" s="261"/>
      <c r="G321" s="261"/>
      <c r="H321" s="261"/>
      <c r="I321" s="261"/>
      <c r="J321" s="261"/>
      <c r="K321" s="261"/>
      <c r="L321" s="261"/>
      <c r="M321" s="261"/>
      <c r="N321" s="261"/>
      <c r="O321" s="261"/>
      <c r="P321" s="261"/>
      <c r="Q321" s="261"/>
      <c r="R321" s="261"/>
      <c r="S321" s="261"/>
      <c r="T321" s="261"/>
      <c r="U321" s="261"/>
      <c r="V321" s="261"/>
      <c r="W321" s="261"/>
      <c r="X321" s="261"/>
      <c r="Y321" s="261"/>
      <c r="Z321" s="261"/>
      <c r="AA321" s="261"/>
      <c r="AB321" s="261"/>
      <c r="AC321" s="261"/>
      <c r="AD321" s="261"/>
      <c r="AE321" s="261"/>
      <c r="AF321" s="261"/>
      <c r="AG321" s="261"/>
      <c r="AH321" s="261"/>
      <c r="AI321" s="95"/>
      <c r="AJ321" s="95"/>
      <c r="AK321" s="95"/>
      <c r="AL321" s="95"/>
      <c r="AM321" s="95"/>
      <c r="AN321" s="95"/>
      <c r="AO321" s="95"/>
      <c r="AP321" s="95"/>
      <c r="AQ321" s="95"/>
      <c r="AR321" s="95"/>
      <c r="AS321" s="95"/>
      <c r="AT321" s="265"/>
      <c r="AU321" s="265"/>
      <c r="AV321" s="265"/>
      <c r="AW321" s="265"/>
      <c r="AX321" s="265"/>
      <c r="AY321" s="265"/>
      <c r="AZ321" s="265"/>
      <c r="BA321" s="265"/>
      <c r="BB321" s="265"/>
      <c r="BC321" s="265"/>
      <c r="BD321" s="265"/>
      <c r="BE321" s="265"/>
      <c r="BF321" s="265"/>
      <c r="BG321" s="265"/>
      <c r="BH321" s="265"/>
      <c r="BI321" s="265"/>
      <c r="BJ321" s="265"/>
      <c r="BK321" s="265"/>
      <c r="BL321" s="265"/>
      <c r="BM321" s="265"/>
      <c r="BN321" s="265"/>
      <c r="BO321" s="265"/>
      <c r="BP321" s="265"/>
      <c r="BQ321" s="265"/>
      <c r="BR321" s="265"/>
      <c r="BS321" s="265"/>
      <c r="BT321" s="265"/>
      <c r="BU321" s="265"/>
      <c r="BV321" s="265"/>
    </row>
    <row r="322" customFormat="false" ht="15" hidden="false" customHeight="false" outlineLevel="0" collapsed="false">
      <c r="A322" s="261"/>
      <c r="B322" s="261"/>
      <c r="C322" s="261"/>
      <c r="D322" s="261"/>
      <c r="E322" s="261"/>
      <c r="F322" s="261"/>
      <c r="G322" s="261"/>
      <c r="H322" s="261"/>
      <c r="I322" s="261"/>
      <c r="J322" s="261"/>
      <c r="K322" s="261"/>
      <c r="L322" s="261"/>
      <c r="M322" s="261"/>
      <c r="N322" s="261"/>
      <c r="O322" s="261"/>
      <c r="P322" s="261"/>
      <c r="Q322" s="261"/>
      <c r="R322" s="261"/>
      <c r="S322" s="261"/>
      <c r="T322" s="261"/>
      <c r="U322" s="261"/>
      <c r="V322" s="261"/>
      <c r="W322" s="261"/>
      <c r="X322" s="261"/>
      <c r="Y322" s="261"/>
      <c r="Z322" s="261"/>
      <c r="AA322" s="261"/>
      <c r="AB322" s="261"/>
      <c r="AC322" s="261"/>
      <c r="AD322" s="261"/>
      <c r="AE322" s="261"/>
      <c r="AF322" s="261"/>
      <c r="AG322" s="261"/>
      <c r="AH322" s="261"/>
      <c r="AI322" s="95"/>
      <c r="AJ322" s="99"/>
      <c r="AK322" s="99"/>
      <c r="AL322" s="99"/>
      <c r="AM322" s="99"/>
      <c r="AN322" s="95"/>
      <c r="AO322" s="99"/>
      <c r="AP322" s="99"/>
      <c r="AQ322" s="99"/>
      <c r="AR322" s="99"/>
      <c r="AS322" s="95"/>
      <c r="AT322" s="265"/>
      <c r="AU322" s="265"/>
      <c r="AV322" s="265"/>
      <c r="AW322" s="265"/>
      <c r="AX322" s="265"/>
      <c r="AY322" s="265"/>
      <c r="AZ322" s="265"/>
      <c r="BA322" s="265"/>
      <c r="BB322" s="265"/>
      <c r="BC322" s="265"/>
      <c r="BD322" s="265"/>
      <c r="BE322" s="265"/>
      <c r="BF322" s="265"/>
      <c r="BG322" s="265"/>
      <c r="BH322" s="265"/>
      <c r="BI322" s="265"/>
      <c r="BJ322" s="265"/>
      <c r="BK322" s="265"/>
      <c r="BL322" s="265"/>
      <c r="BM322" s="265"/>
      <c r="BN322" s="265"/>
      <c r="BO322" s="265"/>
      <c r="BP322" s="265"/>
      <c r="BQ322" s="265"/>
      <c r="BR322" s="265"/>
      <c r="BS322" s="265"/>
      <c r="BT322" s="265"/>
      <c r="BU322" s="265"/>
      <c r="BV322" s="265"/>
    </row>
    <row r="323" customFormat="false" ht="15" hidden="false" customHeight="false" outlineLevel="0" collapsed="false">
      <c r="A323" s="261"/>
      <c r="B323" s="261"/>
      <c r="C323" s="261"/>
      <c r="D323" s="261"/>
      <c r="E323" s="261"/>
      <c r="F323" s="261"/>
      <c r="G323" s="261"/>
      <c r="H323" s="261"/>
      <c r="I323" s="261"/>
      <c r="J323" s="261"/>
      <c r="K323" s="261"/>
      <c r="L323" s="261"/>
      <c r="M323" s="261"/>
      <c r="N323" s="261"/>
      <c r="O323" s="261"/>
      <c r="P323" s="261"/>
      <c r="Q323" s="261"/>
      <c r="R323" s="261"/>
      <c r="S323" s="261"/>
      <c r="T323" s="261"/>
      <c r="U323" s="261"/>
      <c r="V323" s="261"/>
      <c r="W323" s="261"/>
      <c r="X323" s="261"/>
      <c r="Y323" s="261"/>
      <c r="Z323" s="261"/>
      <c r="AA323" s="261"/>
      <c r="AB323" s="261"/>
      <c r="AC323" s="261"/>
      <c r="AD323" s="261"/>
      <c r="AE323" s="261"/>
      <c r="AF323" s="261"/>
      <c r="AG323" s="261"/>
      <c r="AH323" s="261"/>
      <c r="AI323" s="95"/>
      <c r="AJ323" s="102"/>
      <c r="AK323" s="102"/>
      <c r="AL323" s="102"/>
      <c r="AM323" s="102"/>
      <c r="AN323" s="95"/>
      <c r="AO323" s="95"/>
      <c r="AP323" s="99"/>
      <c r="AQ323" s="99"/>
      <c r="AR323" s="99"/>
      <c r="AS323" s="99"/>
      <c r="AT323" s="265"/>
      <c r="AU323" s="265"/>
      <c r="AV323" s="265"/>
      <c r="AW323" s="265"/>
      <c r="AX323" s="265"/>
      <c r="AY323" s="265"/>
      <c r="AZ323" s="265"/>
      <c r="BA323" s="265"/>
      <c r="BB323" s="265"/>
      <c r="BC323" s="265"/>
      <c r="BD323" s="265"/>
      <c r="BE323" s="265"/>
      <c r="BF323" s="265"/>
      <c r="BG323" s="265"/>
      <c r="BH323" s="265"/>
      <c r="BI323" s="265"/>
      <c r="BJ323" s="265"/>
      <c r="BK323" s="265"/>
      <c r="BL323" s="265"/>
      <c r="BM323" s="265"/>
      <c r="BN323" s="265"/>
      <c r="BO323" s="265"/>
      <c r="BP323" s="265"/>
      <c r="BQ323" s="265"/>
      <c r="BR323" s="265"/>
      <c r="BS323" s="265"/>
      <c r="BT323" s="265"/>
      <c r="BU323" s="265"/>
      <c r="BV323" s="265"/>
    </row>
    <row r="324" customFormat="false" ht="15" hidden="false" customHeight="false" outlineLevel="0" collapsed="false">
      <c r="A324" s="261"/>
      <c r="B324" s="261"/>
      <c r="C324" s="261"/>
      <c r="D324" s="261"/>
      <c r="E324" s="261"/>
      <c r="F324" s="261"/>
      <c r="G324" s="261"/>
      <c r="H324" s="261"/>
      <c r="I324" s="261"/>
      <c r="J324" s="261"/>
      <c r="K324" s="261"/>
      <c r="L324" s="261"/>
      <c r="M324" s="261"/>
      <c r="N324" s="261"/>
      <c r="O324" s="261"/>
      <c r="P324" s="261"/>
      <c r="Q324" s="261"/>
      <c r="R324" s="261"/>
      <c r="S324" s="261"/>
      <c r="T324" s="261"/>
      <c r="U324" s="261"/>
      <c r="V324" s="261"/>
      <c r="W324" s="261"/>
      <c r="X324" s="261"/>
      <c r="Y324" s="261"/>
      <c r="Z324" s="261"/>
      <c r="AA324" s="261"/>
      <c r="AB324" s="261"/>
      <c r="AC324" s="261"/>
      <c r="AD324" s="261"/>
      <c r="AE324" s="261"/>
      <c r="AF324" s="261"/>
      <c r="AG324" s="261"/>
      <c r="AH324" s="261"/>
      <c r="AI324" s="95"/>
      <c r="AJ324" s="99"/>
      <c r="AK324" s="99"/>
      <c r="AL324" s="99"/>
      <c r="AM324" s="99"/>
      <c r="AN324" s="95"/>
      <c r="AO324" s="95"/>
      <c r="AP324" s="102"/>
      <c r="AQ324" s="99"/>
      <c r="AR324" s="99"/>
      <c r="AS324" s="99"/>
      <c r="AT324" s="265"/>
      <c r="AU324" s="265"/>
      <c r="AV324" s="265"/>
      <c r="AW324" s="265"/>
      <c r="AX324" s="265"/>
      <c r="AY324" s="265"/>
      <c r="AZ324" s="265"/>
      <c r="BA324" s="265"/>
      <c r="BB324" s="265"/>
      <c r="BC324" s="265"/>
      <c r="BD324" s="265"/>
      <c r="BE324" s="265"/>
      <c r="BF324" s="265"/>
      <c r="BG324" s="265"/>
      <c r="BH324" s="265"/>
      <c r="BI324" s="265"/>
      <c r="BJ324" s="265"/>
      <c r="BK324" s="265"/>
      <c r="BL324" s="265"/>
      <c r="BM324" s="265"/>
      <c r="BN324" s="265"/>
      <c r="BO324" s="265"/>
      <c r="BP324" s="265"/>
      <c r="BQ324" s="265"/>
      <c r="BR324" s="265"/>
      <c r="BS324" s="265"/>
      <c r="BT324" s="265"/>
      <c r="BU324" s="265"/>
      <c r="BV324" s="265"/>
    </row>
    <row r="325" customFormat="false" ht="15" hidden="false" customHeight="false" outlineLevel="0" collapsed="false">
      <c r="A325" s="261"/>
      <c r="B325" s="261"/>
      <c r="C325" s="261"/>
      <c r="D325" s="261"/>
      <c r="E325" s="261"/>
      <c r="F325" s="261"/>
      <c r="G325" s="261"/>
      <c r="H325" s="261"/>
      <c r="I325" s="261"/>
      <c r="J325" s="261"/>
      <c r="K325" s="261"/>
      <c r="L325" s="261"/>
      <c r="M325" s="261"/>
      <c r="N325" s="261"/>
      <c r="O325" s="261"/>
      <c r="P325" s="261"/>
      <c r="Q325" s="261"/>
      <c r="R325" s="261"/>
      <c r="S325" s="261"/>
      <c r="T325" s="261"/>
      <c r="U325" s="261"/>
      <c r="V325" s="261"/>
      <c r="W325" s="261"/>
      <c r="X325" s="261"/>
      <c r="Y325" s="261"/>
      <c r="Z325" s="261"/>
      <c r="AA325" s="261"/>
      <c r="AB325" s="261"/>
      <c r="AC325" s="261"/>
      <c r="AD325" s="261"/>
      <c r="AE325" s="261"/>
      <c r="AF325" s="261"/>
      <c r="AG325" s="261"/>
      <c r="AH325" s="261"/>
      <c r="AI325" s="95"/>
      <c r="AJ325" s="99"/>
      <c r="AK325" s="99"/>
      <c r="AL325" s="99"/>
      <c r="AM325" s="99"/>
      <c r="AN325" s="95"/>
      <c r="AO325" s="95"/>
      <c r="AP325" s="95"/>
      <c r="AQ325" s="95"/>
      <c r="AR325" s="95"/>
      <c r="AS325" s="95"/>
      <c r="AT325" s="265"/>
      <c r="AU325" s="265"/>
      <c r="AV325" s="265"/>
      <c r="AW325" s="265"/>
      <c r="AX325" s="265"/>
      <c r="AY325" s="265"/>
      <c r="AZ325" s="265"/>
      <c r="BA325" s="265"/>
      <c r="BB325" s="265"/>
      <c r="BC325" s="265"/>
      <c r="BD325" s="265"/>
      <c r="BE325" s="265"/>
      <c r="BF325" s="265"/>
      <c r="BG325" s="265"/>
      <c r="BH325" s="265"/>
      <c r="BI325" s="265"/>
      <c r="BJ325" s="265"/>
      <c r="BK325" s="265"/>
      <c r="BL325" s="265"/>
      <c r="BM325" s="265"/>
      <c r="BN325" s="265"/>
      <c r="BO325" s="265"/>
      <c r="BP325" s="265"/>
      <c r="BQ325" s="265"/>
      <c r="BR325" s="265"/>
      <c r="BS325" s="265"/>
      <c r="BT325" s="265"/>
      <c r="BU325" s="265"/>
      <c r="BV325" s="265"/>
    </row>
    <row r="326" customFormat="false" ht="15" hidden="false" customHeight="false" outlineLevel="0" collapsed="false">
      <c r="A326" s="261"/>
      <c r="B326" s="261"/>
      <c r="C326" s="261"/>
      <c r="D326" s="261"/>
      <c r="E326" s="261"/>
      <c r="F326" s="261"/>
      <c r="G326" s="261"/>
      <c r="H326" s="261"/>
      <c r="I326" s="261"/>
      <c r="J326" s="261"/>
      <c r="K326" s="261"/>
      <c r="L326" s="261"/>
      <c r="M326" s="261"/>
      <c r="N326" s="261"/>
      <c r="O326" s="261"/>
      <c r="P326" s="261"/>
      <c r="Q326" s="261"/>
      <c r="R326" s="261"/>
      <c r="S326" s="261"/>
      <c r="T326" s="261"/>
      <c r="U326" s="261"/>
      <c r="V326" s="261"/>
      <c r="W326" s="261"/>
      <c r="X326" s="261"/>
      <c r="Y326" s="261"/>
      <c r="Z326" s="261"/>
      <c r="AA326" s="261"/>
      <c r="AB326" s="261"/>
      <c r="AC326" s="261"/>
      <c r="AD326" s="261"/>
      <c r="AE326" s="261"/>
      <c r="AF326" s="261"/>
      <c r="AG326" s="261"/>
      <c r="AH326" s="261"/>
      <c r="AI326" s="95"/>
      <c r="AJ326" s="99"/>
      <c r="AK326" s="99"/>
      <c r="AL326" s="99"/>
      <c r="AM326" s="99"/>
      <c r="AN326" s="95"/>
      <c r="AO326" s="95"/>
      <c r="AP326" s="95"/>
      <c r="AQ326" s="95"/>
      <c r="AR326" s="95"/>
      <c r="AS326" s="95"/>
      <c r="AT326" s="265"/>
      <c r="AU326" s="265"/>
      <c r="AV326" s="265"/>
      <c r="AW326" s="265"/>
      <c r="AX326" s="265"/>
      <c r="AY326" s="265"/>
      <c r="AZ326" s="265"/>
      <c r="BA326" s="265"/>
      <c r="BB326" s="265"/>
      <c r="BC326" s="265"/>
      <c r="BD326" s="265"/>
      <c r="BE326" s="265"/>
      <c r="BF326" s="265"/>
      <c r="BG326" s="265"/>
      <c r="BH326" s="265"/>
      <c r="BI326" s="265"/>
      <c r="BJ326" s="265"/>
      <c r="BK326" s="265"/>
      <c r="BL326" s="265"/>
      <c r="BM326" s="265"/>
      <c r="BN326" s="265"/>
      <c r="BO326" s="265"/>
      <c r="BP326" s="265"/>
      <c r="BQ326" s="265"/>
      <c r="BR326" s="265"/>
      <c r="BS326" s="265"/>
      <c r="BT326" s="265"/>
      <c r="BU326" s="265"/>
      <c r="BV326" s="265"/>
    </row>
    <row r="327" customFormat="false" ht="15" hidden="false" customHeight="false" outlineLevel="0" collapsed="false">
      <c r="A327" s="261"/>
      <c r="B327" s="261"/>
      <c r="C327" s="261"/>
      <c r="D327" s="261"/>
      <c r="E327" s="261"/>
      <c r="F327" s="261"/>
      <c r="G327" s="261"/>
      <c r="H327" s="261"/>
      <c r="I327" s="261"/>
      <c r="J327" s="261"/>
      <c r="K327" s="261"/>
      <c r="L327" s="261"/>
      <c r="M327" s="261"/>
      <c r="N327" s="261"/>
      <c r="O327" s="261"/>
      <c r="P327" s="261"/>
      <c r="Q327" s="261"/>
      <c r="R327" s="261"/>
      <c r="S327" s="261"/>
      <c r="T327" s="261"/>
      <c r="U327" s="261"/>
      <c r="V327" s="261"/>
      <c r="W327" s="261"/>
      <c r="X327" s="261"/>
      <c r="Y327" s="261"/>
      <c r="Z327" s="261"/>
      <c r="AA327" s="261"/>
      <c r="AB327" s="261"/>
      <c r="AC327" s="261"/>
      <c r="AD327" s="261"/>
      <c r="AE327" s="261"/>
      <c r="AF327" s="261"/>
      <c r="AG327" s="261"/>
      <c r="AH327" s="261"/>
      <c r="AI327" s="95"/>
      <c r="AJ327" s="99"/>
      <c r="AK327" s="99"/>
      <c r="AL327" s="99"/>
      <c r="AM327" s="99"/>
      <c r="AN327" s="95"/>
      <c r="AO327" s="95"/>
      <c r="AP327" s="95"/>
      <c r="AQ327" s="95"/>
      <c r="AR327" s="95"/>
      <c r="AS327" s="95"/>
      <c r="AT327" s="265"/>
      <c r="AU327" s="265"/>
      <c r="AV327" s="265"/>
      <c r="AW327" s="265"/>
      <c r="AX327" s="265"/>
      <c r="AY327" s="265"/>
      <c r="AZ327" s="265"/>
      <c r="BA327" s="265"/>
      <c r="BB327" s="265"/>
      <c r="BC327" s="265"/>
      <c r="BD327" s="265"/>
      <c r="BE327" s="265"/>
      <c r="BF327" s="265"/>
      <c r="BG327" s="265"/>
      <c r="BH327" s="265"/>
      <c r="BI327" s="265"/>
      <c r="BJ327" s="265"/>
      <c r="BK327" s="265"/>
      <c r="BL327" s="265"/>
      <c r="BM327" s="265"/>
      <c r="BN327" s="265"/>
      <c r="BO327" s="265"/>
      <c r="BP327" s="265"/>
      <c r="BQ327" s="265"/>
      <c r="BR327" s="265"/>
      <c r="BS327" s="265"/>
      <c r="BT327" s="265"/>
      <c r="BU327" s="265"/>
      <c r="BV327" s="265"/>
    </row>
    <row r="328" customFormat="false" ht="15" hidden="false" customHeight="false" outlineLevel="0" collapsed="false">
      <c r="A328" s="261"/>
      <c r="B328" s="261"/>
      <c r="C328" s="261"/>
      <c r="D328" s="261"/>
      <c r="E328" s="261"/>
      <c r="F328" s="261"/>
      <c r="G328" s="261"/>
      <c r="H328" s="261"/>
      <c r="I328" s="261"/>
      <c r="J328" s="261"/>
      <c r="K328" s="261"/>
      <c r="L328" s="261"/>
      <c r="M328" s="261"/>
      <c r="N328" s="261"/>
      <c r="O328" s="261"/>
      <c r="P328" s="261"/>
      <c r="Q328" s="261"/>
      <c r="R328" s="261"/>
      <c r="S328" s="261"/>
      <c r="T328" s="261"/>
      <c r="U328" s="261"/>
      <c r="V328" s="261"/>
      <c r="W328" s="261"/>
      <c r="X328" s="261"/>
      <c r="Y328" s="261"/>
      <c r="Z328" s="261"/>
      <c r="AA328" s="261"/>
      <c r="AB328" s="261"/>
      <c r="AC328" s="261"/>
      <c r="AD328" s="261"/>
      <c r="AE328" s="261"/>
      <c r="AF328" s="261"/>
      <c r="AG328" s="261"/>
      <c r="AH328" s="261"/>
      <c r="AI328" s="95"/>
      <c r="AJ328" s="99"/>
      <c r="AK328" s="99"/>
      <c r="AL328" s="99"/>
      <c r="AM328" s="99"/>
      <c r="AN328" s="95"/>
      <c r="AO328" s="99"/>
      <c r="AP328" s="99"/>
      <c r="AQ328" s="99"/>
      <c r="AR328" s="95"/>
      <c r="AS328" s="95"/>
      <c r="AT328" s="265"/>
      <c r="AU328" s="265"/>
      <c r="AV328" s="265"/>
      <c r="AW328" s="265"/>
      <c r="AX328" s="265"/>
      <c r="AY328" s="265"/>
      <c r="AZ328" s="265"/>
      <c r="BA328" s="265"/>
      <c r="BB328" s="265"/>
      <c r="BC328" s="265"/>
      <c r="BD328" s="265"/>
      <c r="BE328" s="265"/>
      <c r="BF328" s="265"/>
      <c r="BG328" s="265"/>
      <c r="BH328" s="265"/>
      <c r="BI328" s="265"/>
      <c r="BJ328" s="265"/>
      <c r="BK328" s="265"/>
      <c r="BL328" s="265"/>
      <c r="BM328" s="265"/>
      <c r="BN328" s="265"/>
      <c r="BO328" s="265"/>
      <c r="BP328" s="265"/>
      <c r="BQ328" s="265"/>
      <c r="BR328" s="265"/>
      <c r="BS328" s="265"/>
      <c r="BT328" s="265"/>
      <c r="BU328" s="265"/>
      <c r="BV328" s="265"/>
    </row>
    <row r="329" customFormat="false" ht="15" hidden="false" customHeight="false" outlineLevel="0" collapsed="false">
      <c r="A329" s="261"/>
      <c r="B329" s="261"/>
      <c r="C329" s="261"/>
      <c r="D329" s="261"/>
      <c r="E329" s="261"/>
      <c r="F329" s="261"/>
      <c r="G329" s="261"/>
      <c r="H329" s="261"/>
      <c r="I329" s="261"/>
      <c r="J329" s="261"/>
      <c r="K329" s="261"/>
      <c r="L329" s="261"/>
      <c r="M329" s="261"/>
      <c r="N329" s="261"/>
      <c r="O329" s="261"/>
      <c r="P329" s="261"/>
      <c r="Q329" s="261"/>
      <c r="R329" s="261"/>
      <c r="S329" s="261"/>
      <c r="T329" s="261"/>
      <c r="U329" s="261"/>
      <c r="V329" s="261"/>
      <c r="W329" s="261"/>
      <c r="X329" s="261"/>
      <c r="Y329" s="261"/>
      <c r="Z329" s="261"/>
      <c r="AA329" s="261"/>
      <c r="AB329" s="261"/>
      <c r="AC329" s="261"/>
      <c r="AD329" s="261"/>
      <c r="AE329" s="261"/>
      <c r="AF329" s="261"/>
      <c r="AG329" s="261"/>
      <c r="AH329" s="261"/>
      <c r="AI329" s="95"/>
      <c r="AJ329" s="99"/>
      <c r="AK329" s="99"/>
      <c r="AL329" s="99"/>
      <c r="AM329" s="99"/>
      <c r="AN329" s="95"/>
      <c r="AO329" s="95"/>
      <c r="AP329" s="95"/>
      <c r="AQ329" s="95"/>
      <c r="AR329" s="95"/>
      <c r="AS329" s="95"/>
      <c r="AT329" s="265"/>
      <c r="AU329" s="265"/>
      <c r="AV329" s="265"/>
      <c r="AW329" s="265"/>
      <c r="AX329" s="265"/>
      <c r="AY329" s="265"/>
      <c r="AZ329" s="265"/>
      <c r="BA329" s="265"/>
      <c r="BB329" s="265"/>
      <c r="BC329" s="265"/>
      <c r="BD329" s="265"/>
      <c r="BE329" s="265"/>
      <c r="BF329" s="265"/>
      <c r="BG329" s="265"/>
      <c r="BH329" s="265"/>
      <c r="BI329" s="265"/>
      <c r="BJ329" s="265"/>
      <c r="BK329" s="265"/>
      <c r="BL329" s="265"/>
      <c r="BM329" s="265"/>
      <c r="BN329" s="265"/>
      <c r="BO329" s="265"/>
      <c r="BP329" s="265"/>
      <c r="BQ329" s="265"/>
      <c r="BR329" s="265"/>
      <c r="BS329" s="265"/>
      <c r="BT329" s="265"/>
      <c r="BU329" s="265"/>
      <c r="BV329" s="265"/>
    </row>
    <row r="330" customFormat="false" ht="15" hidden="false" customHeight="false" outlineLevel="0" collapsed="false">
      <c r="A330" s="261"/>
      <c r="B330" s="261"/>
      <c r="C330" s="261"/>
      <c r="D330" s="261"/>
      <c r="E330" s="261"/>
      <c r="F330" s="261"/>
      <c r="G330" s="261"/>
      <c r="H330" s="261"/>
      <c r="I330" s="261"/>
      <c r="J330" s="261"/>
      <c r="K330" s="261"/>
      <c r="L330" s="261"/>
      <c r="M330" s="261"/>
      <c r="N330" s="261"/>
      <c r="O330" s="261"/>
      <c r="P330" s="261"/>
      <c r="Q330" s="261"/>
      <c r="R330" s="261"/>
      <c r="S330" s="261"/>
      <c r="T330" s="261"/>
      <c r="U330" s="261"/>
      <c r="V330" s="261"/>
      <c r="W330" s="261"/>
      <c r="X330" s="261"/>
      <c r="Y330" s="261"/>
      <c r="Z330" s="261"/>
      <c r="AA330" s="261"/>
      <c r="AB330" s="261"/>
      <c r="AC330" s="261"/>
      <c r="AD330" s="261"/>
      <c r="AE330" s="261"/>
      <c r="AF330" s="261"/>
      <c r="AG330" s="261"/>
      <c r="AH330" s="261"/>
      <c r="AI330" s="95"/>
      <c r="AJ330" s="99"/>
      <c r="AK330" s="99"/>
      <c r="AL330" s="99"/>
      <c r="AM330" s="99"/>
      <c r="AN330" s="95"/>
      <c r="AO330" s="95"/>
      <c r="AP330" s="95"/>
      <c r="AQ330" s="95"/>
      <c r="AR330" s="95"/>
      <c r="AS330" s="95"/>
      <c r="AT330" s="265"/>
      <c r="AU330" s="265"/>
      <c r="AV330" s="265"/>
      <c r="AW330" s="265"/>
      <c r="AX330" s="265"/>
      <c r="AY330" s="265"/>
      <c r="AZ330" s="265"/>
      <c r="BA330" s="265"/>
      <c r="BB330" s="265"/>
      <c r="BC330" s="265"/>
      <c r="BD330" s="265"/>
      <c r="BE330" s="265"/>
      <c r="BF330" s="265"/>
      <c r="BG330" s="265"/>
      <c r="BH330" s="265"/>
      <c r="BI330" s="265"/>
      <c r="BJ330" s="265"/>
      <c r="BK330" s="265"/>
      <c r="BL330" s="265"/>
      <c r="BM330" s="265"/>
      <c r="BN330" s="265"/>
      <c r="BO330" s="265"/>
      <c r="BP330" s="265"/>
      <c r="BQ330" s="265"/>
      <c r="BR330" s="265"/>
      <c r="BS330" s="265"/>
      <c r="BT330" s="265"/>
      <c r="BU330" s="265"/>
      <c r="BV330" s="265"/>
    </row>
    <row r="331" customFormat="false" ht="15" hidden="false" customHeight="false" outlineLevel="0" collapsed="false">
      <c r="A331" s="261"/>
      <c r="B331" s="261"/>
      <c r="C331" s="261"/>
      <c r="D331" s="261"/>
      <c r="E331" s="261"/>
      <c r="F331" s="261"/>
      <c r="G331" s="261"/>
      <c r="H331" s="261"/>
      <c r="I331" s="261"/>
      <c r="J331" s="261"/>
      <c r="K331" s="261"/>
      <c r="L331" s="261"/>
      <c r="M331" s="261"/>
      <c r="N331" s="261"/>
      <c r="O331" s="261"/>
      <c r="P331" s="261"/>
      <c r="Q331" s="261"/>
      <c r="R331" s="261"/>
      <c r="S331" s="261"/>
      <c r="T331" s="261"/>
      <c r="U331" s="261"/>
      <c r="V331" s="261"/>
      <c r="W331" s="261"/>
      <c r="X331" s="261"/>
      <c r="Y331" s="261"/>
      <c r="Z331" s="261"/>
      <c r="AA331" s="261"/>
      <c r="AB331" s="261"/>
      <c r="AC331" s="261"/>
      <c r="AD331" s="261"/>
      <c r="AE331" s="261"/>
      <c r="AF331" s="261"/>
      <c r="AG331" s="261"/>
      <c r="AH331" s="261"/>
      <c r="AI331" s="95"/>
      <c r="AJ331" s="95"/>
      <c r="AK331" s="95"/>
      <c r="AL331" s="95"/>
      <c r="AM331" s="95"/>
      <c r="AN331" s="95"/>
      <c r="AO331" s="95"/>
      <c r="AP331" s="95"/>
      <c r="AQ331" s="95"/>
      <c r="AR331" s="95"/>
      <c r="AS331" s="95"/>
      <c r="AT331" s="265"/>
      <c r="AU331" s="265"/>
      <c r="AV331" s="265"/>
      <c r="AW331" s="265"/>
      <c r="AX331" s="265"/>
      <c r="AY331" s="265"/>
      <c r="AZ331" s="265"/>
      <c r="BA331" s="265"/>
      <c r="BB331" s="265"/>
      <c r="BC331" s="265"/>
      <c r="BD331" s="265"/>
      <c r="BE331" s="265"/>
      <c r="BF331" s="265"/>
      <c r="BG331" s="265"/>
      <c r="BH331" s="265"/>
      <c r="BI331" s="265"/>
      <c r="BJ331" s="265"/>
      <c r="BK331" s="265"/>
      <c r="BL331" s="265"/>
      <c r="BM331" s="265"/>
      <c r="BN331" s="265"/>
      <c r="BO331" s="265"/>
      <c r="BP331" s="265"/>
      <c r="BQ331" s="265"/>
      <c r="BR331" s="265"/>
      <c r="BS331" s="265"/>
      <c r="BT331" s="265"/>
      <c r="BU331" s="265"/>
      <c r="BV331" s="265"/>
    </row>
    <row r="332" customFormat="false" ht="15" hidden="false" customHeight="false" outlineLevel="0" collapsed="false">
      <c r="A332" s="261"/>
      <c r="B332" s="261"/>
      <c r="C332" s="261"/>
      <c r="D332" s="261"/>
      <c r="E332" s="261"/>
      <c r="F332" s="261"/>
      <c r="G332" s="261"/>
      <c r="H332" s="261"/>
      <c r="I332" s="261"/>
      <c r="J332" s="261"/>
      <c r="K332" s="261"/>
      <c r="L332" s="261"/>
      <c r="M332" s="261"/>
      <c r="N332" s="261"/>
      <c r="O332" s="261"/>
      <c r="P332" s="261"/>
      <c r="Q332" s="261"/>
      <c r="R332" s="261"/>
      <c r="S332" s="261"/>
      <c r="T332" s="261"/>
      <c r="U332" s="261"/>
      <c r="V332" s="261"/>
      <c r="W332" s="261"/>
      <c r="X332" s="261"/>
      <c r="Y332" s="261"/>
      <c r="Z332" s="261"/>
      <c r="AA332" s="261"/>
      <c r="AB332" s="261"/>
      <c r="AC332" s="261"/>
      <c r="AD332" s="261"/>
      <c r="AE332" s="261"/>
      <c r="AF332" s="261"/>
      <c r="AG332" s="261"/>
      <c r="AH332" s="261"/>
      <c r="AI332" s="95"/>
      <c r="AJ332" s="99"/>
      <c r="AK332" s="99"/>
      <c r="AL332" s="99"/>
      <c r="AM332" s="99"/>
      <c r="AN332" s="95"/>
      <c r="AO332" s="99"/>
      <c r="AP332" s="99"/>
      <c r="AQ332" s="99"/>
      <c r="AR332" s="99"/>
      <c r="AS332" s="95"/>
      <c r="AT332" s="265"/>
      <c r="AU332" s="265"/>
      <c r="AV332" s="265"/>
      <c r="AW332" s="265"/>
      <c r="AX332" s="265"/>
      <c r="AY332" s="265"/>
      <c r="AZ332" s="265"/>
      <c r="BA332" s="265"/>
      <c r="BB332" s="265"/>
      <c r="BC332" s="265"/>
      <c r="BD332" s="265"/>
      <c r="BE332" s="265"/>
      <c r="BF332" s="265"/>
      <c r="BG332" s="265"/>
      <c r="BH332" s="265"/>
      <c r="BI332" s="265"/>
      <c r="BJ332" s="265"/>
      <c r="BK332" s="265"/>
      <c r="BL332" s="265"/>
      <c r="BM332" s="265"/>
      <c r="BN332" s="265"/>
      <c r="BO332" s="265"/>
      <c r="BP332" s="265"/>
      <c r="BQ332" s="265"/>
      <c r="BR332" s="265"/>
      <c r="BS332" s="265"/>
      <c r="BT332" s="265"/>
      <c r="BU332" s="265"/>
      <c r="BV332" s="265"/>
    </row>
    <row r="333" customFormat="false" ht="15" hidden="false" customHeight="false" outlineLevel="0" collapsed="false">
      <c r="A333" s="261"/>
      <c r="B333" s="261"/>
      <c r="C333" s="261"/>
      <c r="D333" s="261"/>
      <c r="E333" s="261"/>
      <c r="F333" s="261"/>
      <c r="G333" s="261"/>
      <c r="H333" s="261"/>
      <c r="I333" s="261"/>
      <c r="J333" s="261"/>
      <c r="K333" s="261"/>
      <c r="L333" s="261"/>
      <c r="M333" s="261"/>
      <c r="N333" s="261"/>
      <c r="O333" s="261"/>
      <c r="P333" s="261"/>
      <c r="Q333" s="261"/>
      <c r="R333" s="261"/>
      <c r="S333" s="261"/>
      <c r="T333" s="261"/>
      <c r="U333" s="261"/>
      <c r="V333" s="261"/>
      <c r="W333" s="261"/>
      <c r="X333" s="261"/>
      <c r="Y333" s="261"/>
      <c r="Z333" s="261"/>
      <c r="AA333" s="261"/>
      <c r="AB333" s="261"/>
      <c r="AC333" s="261"/>
      <c r="AD333" s="261"/>
      <c r="AE333" s="261"/>
      <c r="AF333" s="261"/>
      <c r="AG333" s="261"/>
      <c r="AH333" s="261"/>
      <c r="AI333" s="95"/>
      <c r="AJ333" s="102"/>
      <c r="AK333" s="102"/>
      <c r="AL333" s="102"/>
      <c r="AM333" s="102"/>
      <c r="AN333" s="95"/>
      <c r="AO333" s="95"/>
      <c r="AP333" s="99"/>
      <c r="AQ333" s="99"/>
      <c r="AR333" s="99"/>
      <c r="AS333" s="99"/>
      <c r="AT333" s="265"/>
      <c r="AU333" s="265"/>
      <c r="AV333" s="265"/>
      <c r="AW333" s="265"/>
      <c r="AX333" s="265"/>
      <c r="AY333" s="265"/>
      <c r="AZ333" s="265"/>
      <c r="BA333" s="265"/>
      <c r="BB333" s="265"/>
      <c r="BC333" s="265"/>
      <c r="BD333" s="265"/>
      <c r="BE333" s="265"/>
      <c r="BF333" s="265"/>
      <c r="BG333" s="265"/>
      <c r="BH333" s="265"/>
      <c r="BI333" s="265"/>
      <c r="BJ333" s="265"/>
      <c r="BK333" s="265"/>
      <c r="BL333" s="265"/>
      <c r="BM333" s="265"/>
      <c r="BN333" s="265"/>
      <c r="BO333" s="265"/>
      <c r="BP333" s="265"/>
      <c r="BQ333" s="265"/>
      <c r="BR333" s="265"/>
      <c r="BS333" s="265"/>
      <c r="BT333" s="265"/>
      <c r="BU333" s="265"/>
      <c r="BV333" s="265"/>
    </row>
    <row r="334" customFormat="false" ht="15.75" hidden="false" customHeight="false" outlineLevel="0" collapsed="false">
      <c r="A334" s="261"/>
      <c r="B334" s="261"/>
      <c r="C334" s="261"/>
      <c r="D334" s="261"/>
      <c r="E334" s="261"/>
      <c r="F334" s="261"/>
      <c r="G334" s="261"/>
      <c r="H334" s="261"/>
      <c r="I334" s="261"/>
      <c r="J334" s="261"/>
      <c r="K334" s="261"/>
      <c r="L334" s="261"/>
      <c r="M334" s="261"/>
      <c r="N334" s="261"/>
      <c r="O334" s="261"/>
      <c r="P334" s="261"/>
      <c r="Q334" s="261"/>
      <c r="R334" s="261"/>
      <c r="S334" s="261"/>
      <c r="T334" s="261"/>
      <c r="U334" s="261"/>
      <c r="V334" s="261"/>
      <c r="W334" s="261"/>
      <c r="X334" s="261"/>
      <c r="Y334" s="261"/>
      <c r="Z334" s="261"/>
      <c r="AA334" s="261"/>
      <c r="AB334" s="261"/>
      <c r="AC334" s="261"/>
      <c r="AD334" s="261"/>
      <c r="AE334" s="261"/>
      <c r="AF334" s="261"/>
      <c r="AG334" s="261"/>
      <c r="AH334" s="261"/>
      <c r="AI334" s="95"/>
      <c r="AJ334" s="99"/>
      <c r="AK334" s="99"/>
      <c r="AL334" s="99"/>
      <c r="AM334" s="99"/>
      <c r="AN334" s="95"/>
      <c r="AO334" s="95"/>
      <c r="AP334" s="102"/>
      <c r="AQ334" s="99"/>
      <c r="AR334" s="99"/>
      <c r="AS334" s="99"/>
      <c r="AT334" s="265"/>
      <c r="AU334" s="265"/>
      <c r="AV334" s="265"/>
      <c r="AW334" s="265"/>
      <c r="AX334" s="265"/>
      <c r="AY334" s="265"/>
      <c r="AZ334" s="265"/>
      <c r="BA334" s="265"/>
      <c r="BB334" s="265"/>
      <c r="BC334" s="265"/>
      <c r="BD334" s="265"/>
      <c r="BE334" s="265"/>
      <c r="BF334" s="265"/>
      <c r="BG334" s="265"/>
      <c r="BH334" s="265"/>
      <c r="BI334" s="265"/>
      <c r="BJ334" s="265"/>
      <c r="BK334" s="265"/>
      <c r="BL334" s="265"/>
      <c r="BM334" s="265"/>
      <c r="BN334" s="265"/>
      <c r="BO334" s="265"/>
      <c r="BP334" s="265"/>
      <c r="BQ334" s="265"/>
      <c r="BR334" s="265"/>
      <c r="BS334" s="265"/>
      <c r="BT334" s="265"/>
      <c r="BU334" s="265"/>
      <c r="BV334" s="265"/>
    </row>
    <row r="335" customFormat="false" ht="15" hidden="false" customHeight="false" outlineLevel="0" collapsed="false">
      <c r="A335" s="261"/>
      <c r="B335" s="261"/>
      <c r="C335" s="261"/>
      <c r="D335" s="261"/>
      <c r="E335" s="261"/>
      <c r="F335" s="261"/>
      <c r="G335" s="261"/>
      <c r="H335" s="261"/>
      <c r="I335" s="261"/>
      <c r="J335" s="261"/>
      <c r="K335" s="261"/>
      <c r="L335" s="261"/>
      <c r="M335" s="261"/>
      <c r="N335" s="261"/>
      <c r="O335" s="261"/>
      <c r="P335" s="261"/>
      <c r="Q335" s="261"/>
      <c r="R335" s="261"/>
      <c r="S335" s="261"/>
      <c r="T335" s="261"/>
      <c r="U335" s="261"/>
      <c r="V335" s="261"/>
      <c r="W335" s="298"/>
      <c r="X335" s="298"/>
      <c r="Y335" s="298"/>
      <c r="Z335" s="299"/>
      <c r="AA335" s="300"/>
      <c r="AB335" s="300"/>
      <c r="AC335" s="301"/>
      <c r="AD335" s="302"/>
      <c r="AE335" s="302"/>
      <c r="AF335" s="302"/>
      <c r="AG335" s="261"/>
      <c r="AH335" s="302"/>
      <c r="AI335" s="95"/>
      <c r="AJ335" s="99"/>
      <c r="AK335" s="99"/>
      <c r="AL335" s="99"/>
      <c r="AM335" s="99"/>
      <c r="AN335" s="95"/>
      <c r="AO335" s="95"/>
      <c r="AP335" s="95"/>
      <c r="AQ335" s="95"/>
      <c r="AR335" s="95"/>
      <c r="AS335" s="95"/>
      <c r="AT335" s="265"/>
      <c r="AU335" s="265"/>
      <c r="AV335" s="265"/>
      <c r="AW335" s="265"/>
      <c r="AX335" s="265"/>
      <c r="AY335" s="265"/>
      <c r="AZ335" s="265"/>
      <c r="BA335" s="265"/>
      <c r="BB335" s="265"/>
      <c r="BC335" s="265"/>
      <c r="BD335" s="265"/>
      <c r="BE335" s="265"/>
      <c r="BF335" s="265"/>
      <c r="BG335" s="265"/>
      <c r="BH335" s="265"/>
      <c r="BI335" s="265"/>
      <c r="BJ335" s="265"/>
      <c r="BK335" s="265"/>
      <c r="BL335" s="265"/>
      <c r="BM335" s="265"/>
      <c r="BN335" s="265"/>
      <c r="BO335" s="265"/>
      <c r="BP335" s="265"/>
      <c r="BQ335" s="265"/>
      <c r="BR335" s="265"/>
      <c r="BS335" s="265"/>
      <c r="BT335" s="265"/>
      <c r="BU335" s="265"/>
      <c r="BV335" s="265"/>
    </row>
    <row r="336" customFormat="false" ht="15" hidden="false" customHeight="false" outlineLevel="0" collapsed="false">
      <c r="A336" s="261"/>
      <c r="B336" s="261"/>
      <c r="C336" s="261"/>
      <c r="D336" s="261"/>
      <c r="E336" s="261"/>
      <c r="F336" s="261"/>
      <c r="G336" s="261"/>
      <c r="H336" s="261"/>
      <c r="I336" s="261"/>
      <c r="J336" s="261"/>
      <c r="K336" s="261"/>
      <c r="L336" s="261"/>
      <c r="M336" s="261"/>
      <c r="N336" s="261"/>
      <c r="O336" s="261"/>
      <c r="P336" s="261"/>
      <c r="Q336" s="261"/>
      <c r="R336" s="261"/>
      <c r="S336" s="261"/>
      <c r="T336" s="261"/>
      <c r="U336" s="261"/>
      <c r="V336" s="261"/>
      <c r="W336" s="303"/>
      <c r="X336" s="303"/>
      <c r="Y336" s="303"/>
      <c r="Z336" s="134"/>
      <c r="AA336" s="123"/>
      <c r="AB336" s="123"/>
      <c r="AC336" s="304"/>
      <c r="AD336" s="305"/>
      <c r="AE336" s="305"/>
      <c r="AF336" s="305"/>
      <c r="AG336" s="261"/>
      <c r="AH336" s="305"/>
      <c r="AI336" s="95"/>
      <c r="AJ336" s="99"/>
      <c r="AK336" s="99"/>
      <c r="AL336" s="99"/>
      <c r="AM336" s="99"/>
      <c r="AN336" s="95"/>
      <c r="AO336" s="95"/>
      <c r="AP336" s="95"/>
      <c r="AQ336" s="95"/>
      <c r="AR336" s="95"/>
      <c r="AS336" s="95"/>
      <c r="AT336" s="265"/>
      <c r="AU336" s="265"/>
      <c r="AV336" s="265"/>
      <c r="AW336" s="265"/>
      <c r="AX336" s="265"/>
      <c r="AY336" s="265"/>
      <c r="AZ336" s="265"/>
      <c r="BA336" s="265"/>
      <c r="BB336" s="265"/>
      <c r="BC336" s="265"/>
      <c r="BD336" s="265"/>
      <c r="BE336" s="265"/>
      <c r="BF336" s="265"/>
      <c r="BG336" s="265"/>
      <c r="BH336" s="265"/>
      <c r="BI336" s="265"/>
      <c r="BJ336" s="265"/>
      <c r="BK336" s="265"/>
      <c r="BL336" s="265"/>
      <c r="BM336" s="265"/>
      <c r="BN336" s="265"/>
      <c r="BO336" s="265"/>
      <c r="BP336" s="265"/>
      <c r="BQ336" s="265"/>
      <c r="BR336" s="265"/>
      <c r="BS336" s="265"/>
      <c r="BT336" s="265"/>
      <c r="BU336" s="265"/>
      <c r="BV336" s="265"/>
    </row>
    <row r="337" customFormat="false" ht="15" hidden="false" customHeight="false" outlineLevel="0" collapsed="false">
      <c r="A337" s="261"/>
      <c r="B337" s="261"/>
      <c r="C337" s="261"/>
      <c r="D337" s="261"/>
      <c r="E337" s="261"/>
      <c r="F337" s="261"/>
      <c r="G337" s="261"/>
      <c r="H337" s="261"/>
      <c r="I337" s="261"/>
      <c r="J337" s="261"/>
      <c r="K337" s="261"/>
      <c r="L337" s="261"/>
      <c r="M337" s="261"/>
      <c r="N337" s="261"/>
      <c r="O337" s="261"/>
      <c r="P337" s="261"/>
      <c r="Q337" s="261"/>
      <c r="R337" s="261"/>
      <c r="S337" s="261"/>
      <c r="T337" s="261"/>
      <c r="U337" s="261"/>
      <c r="V337" s="261"/>
      <c r="W337" s="303"/>
      <c r="X337" s="303"/>
      <c r="Y337" s="303"/>
      <c r="Z337" s="134"/>
      <c r="AA337" s="147"/>
      <c r="AB337" s="147"/>
      <c r="AC337" s="304"/>
      <c r="AD337" s="305"/>
      <c r="AE337" s="305"/>
      <c r="AF337" s="305"/>
      <c r="AG337" s="261"/>
      <c r="AH337" s="305"/>
      <c r="AI337" s="95"/>
      <c r="AJ337" s="99"/>
      <c r="AK337" s="99"/>
      <c r="AL337" s="99"/>
      <c r="AM337" s="99"/>
      <c r="AN337" s="95"/>
      <c r="AO337" s="95"/>
      <c r="AP337" s="95"/>
      <c r="AQ337" s="95"/>
      <c r="AR337" s="95"/>
      <c r="AS337" s="95"/>
      <c r="AT337" s="265"/>
      <c r="AU337" s="265"/>
      <c r="AV337" s="265"/>
      <c r="AW337" s="265"/>
      <c r="AX337" s="265"/>
      <c r="AY337" s="265"/>
      <c r="AZ337" s="265"/>
      <c r="BA337" s="265"/>
      <c r="BB337" s="265"/>
      <c r="BC337" s="265"/>
      <c r="BD337" s="265"/>
      <c r="BE337" s="265"/>
      <c r="BF337" s="265"/>
      <c r="BG337" s="265"/>
      <c r="BH337" s="265"/>
      <c r="BI337" s="265"/>
      <c r="BJ337" s="265"/>
      <c r="BK337" s="265"/>
      <c r="BL337" s="265"/>
      <c r="BM337" s="265"/>
      <c r="BN337" s="265"/>
      <c r="BO337" s="265"/>
      <c r="BP337" s="265"/>
      <c r="BQ337" s="265"/>
      <c r="BR337" s="265"/>
      <c r="BS337" s="265"/>
      <c r="BT337" s="265"/>
      <c r="BU337" s="265"/>
      <c r="BV337" s="265"/>
    </row>
    <row r="338" customFormat="false" ht="15" hidden="false" customHeight="false" outlineLevel="0" collapsed="false">
      <c r="A338" s="261"/>
      <c r="B338" s="261"/>
      <c r="C338" s="261"/>
      <c r="D338" s="261"/>
      <c r="E338" s="261"/>
      <c r="F338" s="261"/>
      <c r="G338" s="261"/>
      <c r="H338" s="261"/>
      <c r="I338" s="261"/>
      <c r="J338" s="261"/>
      <c r="K338" s="261"/>
      <c r="L338" s="261"/>
      <c r="M338" s="261"/>
      <c r="N338" s="261"/>
      <c r="O338" s="261"/>
      <c r="P338" s="261"/>
      <c r="Q338" s="261"/>
      <c r="R338" s="261"/>
      <c r="S338" s="261"/>
      <c r="T338" s="261"/>
      <c r="U338" s="261"/>
      <c r="V338" s="261"/>
      <c r="W338" s="303"/>
      <c r="X338" s="303"/>
      <c r="Y338" s="303"/>
      <c r="Z338" s="134"/>
      <c r="AA338" s="306"/>
      <c r="AB338" s="306"/>
      <c r="AC338" s="304"/>
      <c r="AD338" s="305"/>
      <c r="AE338" s="305"/>
      <c r="AF338" s="305"/>
      <c r="AG338" s="261"/>
      <c r="AH338" s="305"/>
      <c r="AI338" s="95"/>
      <c r="AJ338" s="99"/>
      <c r="AK338" s="99"/>
      <c r="AL338" s="99"/>
      <c r="AM338" s="99"/>
      <c r="AN338" s="95"/>
      <c r="AO338" s="99"/>
      <c r="AP338" s="99"/>
      <c r="AQ338" s="99"/>
      <c r="AR338" s="95"/>
      <c r="AS338" s="95"/>
      <c r="AT338" s="265"/>
      <c r="AU338" s="265"/>
      <c r="AV338" s="265"/>
      <c r="AW338" s="265"/>
      <c r="AX338" s="265"/>
      <c r="AY338" s="265"/>
      <c r="AZ338" s="265"/>
      <c r="BA338" s="265"/>
      <c r="BB338" s="265"/>
      <c r="BC338" s="265"/>
      <c r="BD338" s="265"/>
      <c r="BE338" s="265"/>
      <c r="BF338" s="265"/>
      <c r="BG338" s="265"/>
      <c r="BH338" s="265"/>
      <c r="BI338" s="265"/>
      <c r="BJ338" s="265"/>
      <c r="BK338" s="265"/>
      <c r="BL338" s="265"/>
      <c r="BM338" s="265"/>
      <c r="BN338" s="265"/>
      <c r="BO338" s="265"/>
      <c r="BP338" s="265"/>
      <c r="BQ338" s="265"/>
      <c r="BR338" s="265"/>
      <c r="BS338" s="265"/>
      <c r="BT338" s="265"/>
      <c r="BU338" s="265"/>
      <c r="BV338" s="265"/>
    </row>
    <row r="339" customFormat="false" ht="15" hidden="false" customHeight="false" outlineLevel="0" collapsed="false">
      <c r="A339" s="261"/>
      <c r="B339" s="261"/>
      <c r="C339" s="261"/>
      <c r="D339" s="261"/>
      <c r="E339" s="261"/>
      <c r="F339" s="261"/>
      <c r="G339" s="261"/>
      <c r="H339" s="261"/>
      <c r="I339" s="261"/>
      <c r="J339" s="261"/>
      <c r="K339" s="261"/>
      <c r="L339" s="261"/>
      <c r="M339" s="261"/>
      <c r="N339" s="261"/>
      <c r="O339" s="261"/>
      <c r="P339" s="261"/>
      <c r="Q339" s="261"/>
      <c r="R339" s="261"/>
      <c r="S339" s="261"/>
      <c r="T339" s="261"/>
      <c r="U339" s="261"/>
      <c r="V339" s="261"/>
      <c r="W339" s="303"/>
      <c r="X339" s="303"/>
      <c r="Y339" s="303"/>
      <c r="Z339" s="134"/>
      <c r="AA339" s="123"/>
      <c r="AB339" s="123"/>
      <c r="AC339" s="304"/>
      <c r="AD339" s="305"/>
      <c r="AE339" s="305"/>
      <c r="AF339" s="305"/>
      <c r="AG339" s="261"/>
      <c r="AH339" s="305"/>
      <c r="AI339" s="95"/>
      <c r="AJ339" s="99"/>
      <c r="AK339" s="99"/>
      <c r="AL339" s="99"/>
      <c r="AM339" s="99"/>
      <c r="AN339" s="95"/>
      <c r="AO339" s="95"/>
      <c r="AP339" s="95"/>
      <c r="AQ339" s="95"/>
      <c r="AR339" s="95"/>
      <c r="AS339" s="95"/>
      <c r="AT339" s="265"/>
      <c r="AU339" s="265"/>
      <c r="AV339" s="265"/>
      <c r="AW339" s="265"/>
      <c r="AX339" s="265"/>
      <c r="AY339" s="265"/>
      <c r="AZ339" s="265"/>
      <c r="BA339" s="265"/>
      <c r="BB339" s="265"/>
      <c r="BC339" s="265"/>
      <c r="BD339" s="265"/>
      <c r="BE339" s="265"/>
      <c r="BF339" s="265"/>
      <c r="BG339" s="265"/>
      <c r="BH339" s="265"/>
      <c r="BI339" s="265"/>
      <c r="BJ339" s="265"/>
      <c r="BK339" s="265"/>
      <c r="BL339" s="265"/>
      <c r="BM339" s="265"/>
      <c r="BN339" s="265"/>
      <c r="BO339" s="265"/>
      <c r="BP339" s="265"/>
      <c r="BQ339" s="265"/>
      <c r="BR339" s="265"/>
      <c r="BS339" s="265"/>
      <c r="BT339" s="265"/>
      <c r="BU339" s="265"/>
      <c r="BV339" s="265"/>
    </row>
    <row r="340" customFormat="false" ht="15" hidden="false" customHeight="false" outlineLevel="0" collapsed="false">
      <c r="A340" s="261"/>
      <c r="B340" s="261"/>
      <c r="C340" s="261"/>
      <c r="D340" s="261"/>
      <c r="E340" s="261"/>
      <c r="F340" s="261"/>
      <c r="G340" s="261"/>
      <c r="H340" s="261"/>
      <c r="I340" s="261"/>
      <c r="J340" s="261"/>
      <c r="K340" s="261"/>
      <c r="L340" s="261"/>
      <c r="M340" s="261"/>
      <c r="N340" s="261"/>
      <c r="O340" s="261"/>
      <c r="P340" s="261"/>
      <c r="Q340" s="261"/>
      <c r="R340" s="261"/>
      <c r="S340" s="261"/>
      <c r="T340" s="261"/>
      <c r="U340" s="261"/>
      <c r="V340" s="261"/>
      <c r="W340" s="303"/>
      <c r="X340" s="303"/>
      <c r="Y340" s="303"/>
      <c r="Z340" s="134"/>
      <c r="AA340" s="123"/>
      <c r="AB340" s="123"/>
      <c r="AC340" s="304"/>
      <c r="AD340" s="305"/>
      <c r="AE340" s="305"/>
      <c r="AF340" s="305"/>
      <c r="AG340" s="261"/>
      <c r="AH340" s="305"/>
      <c r="AI340" s="95"/>
      <c r="AJ340" s="99"/>
      <c r="AK340" s="99"/>
      <c r="AL340" s="99"/>
      <c r="AM340" s="99"/>
      <c r="AN340" s="95"/>
      <c r="AO340" s="95"/>
      <c r="AP340" s="95"/>
      <c r="AQ340" s="95"/>
      <c r="AR340" s="95"/>
      <c r="AS340" s="95"/>
      <c r="AT340" s="265"/>
      <c r="AU340" s="265"/>
      <c r="AV340" s="265"/>
      <c r="AW340" s="265"/>
      <c r="AX340" s="265"/>
      <c r="AY340" s="265"/>
      <c r="AZ340" s="265"/>
      <c r="BA340" s="265"/>
      <c r="BB340" s="265"/>
      <c r="BC340" s="265"/>
      <c r="BD340" s="265"/>
      <c r="BE340" s="265"/>
      <c r="BF340" s="265"/>
      <c r="BG340" s="265"/>
      <c r="BH340" s="265"/>
      <c r="BI340" s="265"/>
      <c r="BJ340" s="265"/>
      <c r="BK340" s="265"/>
      <c r="BL340" s="265"/>
      <c r="BM340" s="265"/>
      <c r="BN340" s="265"/>
      <c r="BO340" s="265"/>
      <c r="BP340" s="265"/>
      <c r="BQ340" s="265"/>
      <c r="BR340" s="265"/>
      <c r="BS340" s="265"/>
      <c r="BT340" s="265"/>
      <c r="BU340" s="265"/>
      <c r="BV340" s="265"/>
    </row>
    <row r="341" customFormat="false" ht="15" hidden="false" customHeight="false" outlineLevel="0" collapsed="false">
      <c r="A341" s="261"/>
      <c r="B341" s="261"/>
      <c r="C341" s="261"/>
      <c r="D341" s="261"/>
      <c r="E341" s="261"/>
      <c r="F341" s="261"/>
      <c r="G341" s="261"/>
      <c r="H341" s="261"/>
      <c r="I341" s="261"/>
      <c r="J341" s="261"/>
      <c r="K341" s="261"/>
      <c r="L341" s="261"/>
      <c r="M341" s="261"/>
      <c r="N341" s="261"/>
      <c r="O341" s="261"/>
      <c r="P341" s="261"/>
      <c r="Q341" s="261"/>
      <c r="R341" s="261"/>
      <c r="S341" s="261"/>
      <c r="T341" s="261"/>
      <c r="U341" s="261"/>
      <c r="V341" s="261"/>
      <c r="W341" s="303"/>
      <c r="X341" s="303"/>
      <c r="Y341" s="303"/>
      <c r="Z341" s="134"/>
      <c r="AA341" s="123"/>
      <c r="AB341" s="123"/>
      <c r="AC341" s="304"/>
      <c r="AD341" s="0"/>
      <c r="AE341" s="0"/>
      <c r="AF341" s="0"/>
      <c r="AG341" s="261"/>
      <c r="AH341" s="0"/>
      <c r="AI341" s="95"/>
      <c r="AJ341" s="95"/>
      <c r="AK341" s="95"/>
      <c r="AL341" s="95"/>
      <c r="AM341" s="95"/>
      <c r="AN341" s="95"/>
      <c r="AO341" s="95"/>
      <c r="AP341" s="95"/>
      <c r="AQ341" s="95"/>
      <c r="AR341" s="95"/>
      <c r="AS341" s="95"/>
      <c r="AT341" s="265"/>
      <c r="AU341" s="265"/>
      <c r="AV341" s="265"/>
      <c r="AW341" s="265"/>
      <c r="AX341" s="265"/>
      <c r="AY341" s="265"/>
      <c r="AZ341" s="265"/>
      <c r="BA341" s="265"/>
      <c r="BB341" s="265"/>
      <c r="BC341" s="265"/>
      <c r="BD341" s="265"/>
      <c r="BE341" s="265"/>
      <c r="BF341" s="265"/>
      <c r="BG341" s="265"/>
      <c r="BH341" s="265"/>
      <c r="BI341" s="265"/>
      <c r="BJ341" s="265"/>
      <c r="BK341" s="265"/>
      <c r="BL341" s="265"/>
      <c r="BM341" s="265"/>
      <c r="BN341" s="265"/>
      <c r="BO341" s="265"/>
      <c r="BP341" s="265"/>
      <c r="BQ341" s="265"/>
      <c r="BR341" s="265"/>
      <c r="BS341" s="265"/>
      <c r="BT341" s="265"/>
      <c r="BU341" s="265"/>
      <c r="BV341" s="265"/>
    </row>
    <row r="342" customFormat="false" ht="15" hidden="false" customHeight="false" outlineLevel="0" collapsed="false">
      <c r="A342" s="261"/>
      <c r="B342" s="261"/>
      <c r="C342" s="261"/>
      <c r="D342" s="261"/>
      <c r="E342" s="261"/>
      <c r="F342" s="261"/>
      <c r="G342" s="261"/>
      <c r="H342" s="261"/>
      <c r="I342" s="261"/>
      <c r="J342" s="261"/>
      <c r="K342" s="261"/>
      <c r="L342" s="261"/>
      <c r="M342" s="261"/>
      <c r="N342" s="261"/>
      <c r="O342" s="261"/>
      <c r="P342" s="261"/>
      <c r="Q342" s="261"/>
      <c r="R342" s="261"/>
      <c r="S342" s="261"/>
      <c r="T342" s="261"/>
      <c r="U342" s="261"/>
      <c r="V342" s="261"/>
      <c r="W342" s="303"/>
      <c r="X342" s="303"/>
      <c r="Y342" s="303"/>
      <c r="Z342" s="134"/>
      <c r="AA342" s="123"/>
      <c r="AB342" s="123"/>
      <c r="AC342" s="304"/>
      <c r="AD342" s="0"/>
      <c r="AE342" s="0"/>
      <c r="AF342" s="0"/>
      <c r="AG342" s="261"/>
      <c r="AH342" s="0"/>
      <c r="AI342" s="95"/>
      <c r="AJ342" s="99"/>
      <c r="AK342" s="99"/>
      <c r="AL342" s="99"/>
      <c r="AM342" s="99"/>
      <c r="AN342" s="95"/>
      <c r="AO342" s="99"/>
      <c r="AP342" s="99"/>
      <c r="AQ342" s="99"/>
      <c r="AR342" s="99"/>
      <c r="AS342" s="95"/>
      <c r="AT342" s="265"/>
      <c r="AU342" s="265"/>
      <c r="AV342" s="265"/>
      <c r="AW342" s="265"/>
      <c r="AX342" s="265"/>
      <c r="AY342" s="265"/>
      <c r="AZ342" s="265"/>
      <c r="BA342" s="265"/>
      <c r="BB342" s="265"/>
      <c r="BC342" s="265"/>
      <c r="BD342" s="265"/>
      <c r="BE342" s="265"/>
      <c r="BF342" s="265"/>
      <c r="BG342" s="265"/>
      <c r="BH342" s="265"/>
      <c r="BI342" s="265"/>
      <c r="BJ342" s="265"/>
      <c r="BK342" s="265"/>
      <c r="BL342" s="265"/>
      <c r="BM342" s="265"/>
      <c r="BN342" s="265"/>
      <c r="BO342" s="265"/>
      <c r="BP342" s="265"/>
      <c r="BQ342" s="265"/>
      <c r="BR342" s="265"/>
      <c r="BS342" s="265"/>
      <c r="BT342" s="265"/>
      <c r="BU342" s="265"/>
      <c r="BV342" s="265"/>
    </row>
    <row r="343" customFormat="false" ht="15.75" hidden="false" customHeight="false" outlineLevel="0" collapsed="false">
      <c r="A343" s="261"/>
      <c r="B343" s="261"/>
      <c r="C343" s="261"/>
      <c r="D343" s="261"/>
      <c r="E343" s="261"/>
      <c r="F343" s="261"/>
      <c r="G343" s="261"/>
      <c r="H343" s="261"/>
      <c r="I343" s="261"/>
      <c r="J343" s="261"/>
      <c r="K343" s="261"/>
      <c r="L343" s="261"/>
      <c r="M343" s="261"/>
      <c r="N343" s="261"/>
      <c r="O343" s="261"/>
      <c r="P343" s="261"/>
      <c r="Q343" s="261"/>
      <c r="R343" s="261"/>
      <c r="S343" s="261"/>
      <c r="T343" s="261"/>
      <c r="U343" s="261"/>
      <c r="V343" s="261"/>
      <c r="W343" s="307"/>
      <c r="X343" s="307"/>
      <c r="Y343" s="307"/>
      <c r="Z343" s="308"/>
      <c r="AA343" s="309"/>
      <c r="AB343" s="309"/>
      <c r="AC343" s="310"/>
      <c r="AD343" s="0"/>
      <c r="AE343" s="0"/>
      <c r="AF343" s="0"/>
      <c r="AG343" s="261"/>
      <c r="AH343" s="0"/>
      <c r="AI343" s="95"/>
      <c r="AJ343" s="102"/>
      <c r="AK343" s="102"/>
      <c r="AL343" s="102"/>
      <c r="AM343" s="102"/>
      <c r="AN343" s="95"/>
      <c r="AO343" s="95"/>
      <c r="AP343" s="99"/>
      <c r="AQ343" s="99"/>
      <c r="AR343" s="99"/>
      <c r="AS343" s="99"/>
      <c r="AT343" s="265"/>
      <c r="AU343" s="265"/>
      <c r="AV343" s="265"/>
      <c r="AW343" s="265"/>
      <c r="AX343" s="265"/>
      <c r="AY343" s="265"/>
      <c r="AZ343" s="265"/>
      <c r="BA343" s="265"/>
      <c r="BB343" s="265"/>
      <c r="BC343" s="265"/>
      <c r="BD343" s="265"/>
      <c r="BE343" s="265"/>
      <c r="BF343" s="265"/>
      <c r="BG343" s="265"/>
      <c r="BH343" s="265"/>
      <c r="BI343" s="265"/>
      <c r="BJ343" s="265"/>
      <c r="BK343" s="265"/>
      <c r="BL343" s="265"/>
      <c r="BM343" s="265"/>
      <c r="BN343" s="265"/>
      <c r="BO343" s="265"/>
      <c r="BP343" s="265"/>
      <c r="BQ343" s="265"/>
      <c r="BR343" s="265"/>
      <c r="BS343" s="265"/>
      <c r="BT343" s="265"/>
      <c r="BU343" s="265"/>
      <c r="BV343" s="265"/>
    </row>
    <row r="344" customFormat="false" ht="15" hidden="false" customHeight="false" outlineLevel="0" collapsed="false">
      <c r="A344" s="261"/>
      <c r="B344" s="261"/>
      <c r="C344" s="261"/>
      <c r="D344" s="261"/>
      <c r="E344" s="261"/>
      <c r="F344" s="261"/>
      <c r="G344" s="261"/>
      <c r="H344" s="261"/>
      <c r="I344" s="261"/>
      <c r="J344" s="261"/>
      <c r="K344" s="261"/>
      <c r="L344" s="261"/>
      <c r="M344" s="261"/>
      <c r="N344" s="261"/>
      <c r="O344" s="261"/>
      <c r="P344" s="261"/>
      <c r="Q344" s="261"/>
      <c r="R344" s="261"/>
      <c r="S344" s="261"/>
      <c r="T344" s="261"/>
      <c r="U344" s="261"/>
      <c r="V344" s="261"/>
      <c r="W344" s="0"/>
      <c r="X344" s="0"/>
      <c r="Y344" s="0"/>
      <c r="Z344" s="0"/>
      <c r="AA344" s="0"/>
      <c r="AB344" s="0"/>
      <c r="AC344" s="0"/>
      <c r="AD344" s="0"/>
      <c r="AE344" s="0"/>
      <c r="AF344" s="0"/>
      <c r="AG344" s="261"/>
      <c r="AH344" s="0"/>
      <c r="AI344" s="95"/>
      <c r="AJ344" s="99"/>
      <c r="AK344" s="99"/>
      <c r="AL344" s="99"/>
      <c r="AM344" s="99"/>
      <c r="AN344" s="95"/>
      <c r="AO344" s="95"/>
      <c r="AP344" s="102"/>
      <c r="AQ344" s="99"/>
      <c r="AR344" s="99"/>
      <c r="AS344" s="99"/>
      <c r="AT344" s="265"/>
      <c r="AU344" s="265"/>
      <c r="AV344" s="265"/>
      <c r="AW344" s="265"/>
      <c r="AX344" s="265"/>
      <c r="AY344" s="265"/>
      <c r="AZ344" s="265"/>
      <c r="BA344" s="265"/>
      <c r="BB344" s="265"/>
      <c r="BC344" s="265"/>
      <c r="BD344" s="265"/>
      <c r="BE344" s="265"/>
      <c r="BF344" s="265"/>
      <c r="BG344" s="265"/>
      <c r="BH344" s="265"/>
      <c r="BI344" s="265"/>
      <c r="BJ344" s="265"/>
      <c r="BK344" s="265"/>
      <c r="BL344" s="265"/>
      <c r="BM344" s="265"/>
      <c r="BN344" s="265"/>
      <c r="BO344" s="265"/>
      <c r="BP344" s="265"/>
      <c r="BQ344" s="265"/>
      <c r="BR344" s="265"/>
      <c r="BS344" s="265"/>
      <c r="BT344" s="265"/>
      <c r="BU344" s="265"/>
      <c r="BV344" s="265"/>
    </row>
    <row r="345" customFormat="false" ht="15" hidden="false" customHeight="false" outlineLevel="0" collapsed="false">
      <c r="A345" s="261"/>
      <c r="B345" s="261"/>
      <c r="C345" s="261"/>
      <c r="D345" s="261"/>
      <c r="E345" s="261"/>
      <c r="F345" s="261"/>
      <c r="G345" s="261"/>
      <c r="H345" s="261"/>
      <c r="I345" s="261"/>
      <c r="J345" s="261"/>
      <c r="K345" s="261"/>
      <c r="L345" s="261"/>
      <c r="M345" s="261"/>
      <c r="N345" s="261"/>
      <c r="O345" s="261"/>
      <c r="P345" s="261"/>
      <c r="Q345" s="261"/>
      <c r="R345" s="261"/>
      <c r="S345" s="261"/>
      <c r="T345" s="261"/>
      <c r="U345" s="261"/>
      <c r="V345" s="261"/>
      <c r="W345" s="0"/>
      <c r="X345" s="0"/>
      <c r="Y345" s="0"/>
      <c r="Z345" s="0"/>
      <c r="AA345" s="0"/>
      <c r="AB345" s="0"/>
      <c r="AC345" s="0"/>
      <c r="AD345" s="0"/>
      <c r="AE345" s="0"/>
      <c r="AF345" s="0"/>
      <c r="AG345" s="261"/>
      <c r="AH345" s="0"/>
      <c r="AI345" s="95"/>
      <c r="AJ345" s="99"/>
      <c r="AK345" s="99"/>
      <c r="AL345" s="99"/>
      <c r="AM345" s="99"/>
      <c r="AN345" s="95"/>
      <c r="AO345" s="95"/>
      <c r="AP345" s="95"/>
      <c r="AQ345" s="95"/>
      <c r="AR345" s="95"/>
      <c r="AS345" s="95"/>
      <c r="AT345" s="265"/>
      <c r="AU345" s="265"/>
      <c r="AV345" s="265"/>
      <c r="AW345" s="265"/>
      <c r="AX345" s="265"/>
      <c r="AY345" s="265"/>
      <c r="AZ345" s="265"/>
      <c r="BA345" s="265"/>
      <c r="BB345" s="265"/>
      <c r="BC345" s="265"/>
      <c r="BD345" s="265"/>
      <c r="BE345" s="265"/>
      <c r="BF345" s="265"/>
      <c r="BG345" s="265"/>
      <c r="BH345" s="265"/>
      <c r="BI345" s="265"/>
      <c r="BJ345" s="265"/>
      <c r="BK345" s="265"/>
      <c r="BL345" s="265"/>
      <c r="BM345" s="265"/>
      <c r="BN345" s="265"/>
      <c r="BO345" s="265"/>
      <c r="BP345" s="265"/>
      <c r="BQ345" s="265"/>
      <c r="BR345" s="265"/>
      <c r="BS345" s="265"/>
      <c r="BT345" s="265"/>
      <c r="BU345" s="265"/>
      <c r="BV345" s="265"/>
    </row>
    <row r="346" customFormat="false" ht="15" hidden="false" customHeight="false" outlineLevel="0" collapsed="false">
      <c r="A346" s="261"/>
      <c r="B346" s="261"/>
      <c r="C346" s="261"/>
      <c r="D346" s="261"/>
      <c r="E346" s="261"/>
      <c r="F346" s="261"/>
      <c r="G346" s="261"/>
      <c r="H346" s="261"/>
      <c r="I346" s="261"/>
      <c r="J346" s="261"/>
      <c r="K346" s="261"/>
      <c r="L346" s="261"/>
      <c r="M346" s="261"/>
      <c r="N346" s="261"/>
      <c r="O346" s="261"/>
      <c r="P346" s="261"/>
      <c r="Q346" s="261"/>
      <c r="R346" s="261"/>
      <c r="S346" s="261"/>
      <c r="T346" s="261"/>
      <c r="U346" s="261"/>
      <c r="V346" s="261"/>
      <c r="W346" s="0"/>
      <c r="X346" s="0"/>
      <c r="Y346" s="0"/>
      <c r="Z346" s="0"/>
      <c r="AA346" s="0"/>
      <c r="AB346" s="0"/>
      <c r="AC346" s="0"/>
      <c r="AD346" s="0"/>
      <c r="AE346" s="0"/>
      <c r="AF346" s="0"/>
      <c r="AG346" s="261"/>
      <c r="AH346" s="0"/>
      <c r="AI346" s="95"/>
      <c r="AJ346" s="99"/>
      <c r="AK346" s="99"/>
      <c r="AL346" s="99"/>
      <c r="AM346" s="99"/>
      <c r="AN346" s="95"/>
      <c r="AO346" s="95"/>
      <c r="AP346" s="95"/>
      <c r="AQ346" s="95"/>
      <c r="AR346" s="95"/>
      <c r="AS346" s="95"/>
      <c r="AT346" s="265"/>
      <c r="AU346" s="265"/>
      <c r="AV346" s="265"/>
      <c r="AW346" s="265"/>
      <c r="AX346" s="265"/>
      <c r="AY346" s="265"/>
      <c r="AZ346" s="265"/>
      <c r="BA346" s="265"/>
      <c r="BB346" s="265"/>
      <c r="BC346" s="265"/>
      <c r="BD346" s="265"/>
      <c r="BE346" s="265"/>
      <c r="BF346" s="265"/>
      <c r="BG346" s="265"/>
      <c r="BH346" s="265"/>
      <c r="BI346" s="265"/>
      <c r="BJ346" s="265"/>
      <c r="BK346" s="265"/>
      <c r="BL346" s="265"/>
      <c r="BM346" s="265"/>
      <c r="BN346" s="265"/>
      <c r="BO346" s="265"/>
      <c r="BP346" s="265"/>
      <c r="BQ346" s="265"/>
      <c r="BR346" s="265"/>
      <c r="BS346" s="265"/>
      <c r="BT346" s="265"/>
      <c r="BU346" s="265"/>
      <c r="BV346" s="265"/>
    </row>
    <row r="347" customFormat="false" ht="15" hidden="false" customHeight="false" outlineLevel="0" collapsed="false">
      <c r="A347" s="261"/>
      <c r="B347" s="261"/>
      <c r="C347" s="261"/>
      <c r="D347" s="261"/>
      <c r="E347" s="261"/>
      <c r="F347" s="261"/>
      <c r="G347" s="261"/>
      <c r="H347" s="261"/>
      <c r="I347" s="261"/>
      <c r="J347" s="261"/>
      <c r="K347" s="261"/>
      <c r="L347" s="261"/>
      <c r="M347" s="261"/>
      <c r="N347" s="261"/>
      <c r="O347" s="261"/>
      <c r="P347" s="261"/>
      <c r="Q347" s="261"/>
      <c r="R347" s="261"/>
      <c r="S347" s="261"/>
      <c r="T347" s="261"/>
      <c r="U347" s="261"/>
      <c r="V347" s="261"/>
      <c r="W347" s="0"/>
      <c r="X347" s="0"/>
      <c r="Y347" s="0"/>
      <c r="Z347" s="0"/>
      <c r="AA347" s="0"/>
      <c r="AB347" s="0"/>
      <c r="AC347" s="0"/>
      <c r="AD347" s="0"/>
      <c r="AE347" s="0"/>
      <c r="AF347" s="0"/>
      <c r="AG347" s="261"/>
      <c r="AH347" s="0"/>
      <c r="AI347" s="95"/>
      <c r="AJ347" s="99"/>
      <c r="AK347" s="99"/>
      <c r="AL347" s="99"/>
      <c r="AM347" s="99"/>
      <c r="AN347" s="95"/>
      <c r="AO347" s="95"/>
      <c r="AP347" s="95"/>
      <c r="AQ347" s="95"/>
      <c r="AR347" s="95"/>
      <c r="AS347" s="95"/>
      <c r="AT347" s="265"/>
      <c r="AU347" s="265"/>
      <c r="AV347" s="265"/>
      <c r="AW347" s="265"/>
      <c r="AX347" s="265"/>
      <c r="AY347" s="265"/>
      <c r="AZ347" s="265"/>
      <c r="BA347" s="265"/>
      <c r="BB347" s="265"/>
      <c r="BC347" s="265"/>
      <c r="BD347" s="265"/>
      <c r="BE347" s="265"/>
      <c r="BF347" s="265"/>
      <c r="BG347" s="265"/>
      <c r="BH347" s="265"/>
      <c r="BI347" s="265"/>
      <c r="BJ347" s="265"/>
      <c r="BK347" s="265"/>
      <c r="BL347" s="265"/>
      <c r="BM347" s="265"/>
      <c r="BN347" s="265"/>
      <c r="BO347" s="265"/>
      <c r="BP347" s="265"/>
      <c r="BQ347" s="265"/>
      <c r="BR347" s="265"/>
      <c r="BS347" s="265"/>
      <c r="BT347" s="265"/>
      <c r="BU347" s="265"/>
      <c r="BV347" s="265"/>
    </row>
    <row r="348" customFormat="false" ht="15" hidden="false" customHeight="false" outlineLevel="0" collapsed="false">
      <c r="A348" s="261"/>
      <c r="B348" s="261"/>
      <c r="C348" s="261"/>
      <c r="D348" s="261"/>
      <c r="E348" s="261"/>
      <c r="F348" s="261"/>
      <c r="G348" s="261"/>
      <c r="H348" s="261"/>
      <c r="I348" s="261"/>
      <c r="J348" s="261"/>
      <c r="K348" s="261"/>
      <c r="L348" s="261"/>
      <c r="M348" s="261"/>
      <c r="N348" s="261"/>
      <c r="O348" s="261"/>
      <c r="P348" s="261"/>
      <c r="Q348" s="261"/>
      <c r="R348" s="261"/>
      <c r="S348" s="261"/>
      <c r="T348" s="261"/>
      <c r="U348" s="261"/>
      <c r="V348" s="261"/>
      <c r="W348" s="0"/>
      <c r="X348" s="0"/>
      <c r="Y348" s="0"/>
      <c r="Z348" s="0"/>
      <c r="AA348" s="0"/>
      <c r="AB348" s="0"/>
      <c r="AC348" s="0"/>
      <c r="AD348" s="0"/>
      <c r="AE348" s="0"/>
      <c r="AF348" s="0"/>
      <c r="AG348" s="261"/>
      <c r="AH348" s="0"/>
      <c r="AI348" s="95"/>
      <c r="AJ348" s="99"/>
      <c r="AK348" s="99"/>
      <c r="AL348" s="99"/>
      <c r="AM348" s="99"/>
      <c r="AN348" s="95"/>
      <c r="AO348" s="99"/>
      <c r="AP348" s="99"/>
      <c r="AQ348" s="99"/>
      <c r="AR348" s="95"/>
      <c r="AS348" s="95"/>
      <c r="AT348" s="265"/>
      <c r="AU348" s="265"/>
      <c r="AV348" s="265"/>
      <c r="AW348" s="265"/>
      <c r="AX348" s="265"/>
      <c r="AY348" s="265"/>
      <c r="AZ348" s="265"/>
      <c r="BA348" s="265"/>
      <c r="BB348" s="265"/>
      <c r="BC348" s="265"/>
      <c r="BD348" s="265"/>
      <c r="BE348" s="265"/>
      <c r="BF348" s="265"/>
      <c r="BG348" s="265"/>
      <c r="BH348" s="265"/>
      <c r="BI348" s="265"/>
      <c r="BJ348" s="265"/>
      <c r="BK348" s="265"/>
      <c r="BL348" s="265"/>
      <c r="BM348" s="265"/>
      <c r="BN348" s="265"/>
      <c r="BO348" s="265"/>
      <c r="BP348" s="265"/>
      <c r="BQ348" s="265"/>
      <c r="BR348" s="265"/>
      <c r="BS348" s="265"/>
      <c r="BT348" s="265"/>
      <c r="BU348" s="265"/>
      <c r="BV348" s="265"/>
    </row>
    <row r="349" customFormat="false" ht="15" hidden="false" customHeight="false" outlineLevel="0" collapsed="false">
      <c r="A349" s="261"/>
      <c r="B349" s="261"/>
      <c r="C349" s="261"/>
      <c r="D349" s="261"/>
      <c r="E349" s="261"/>
      <c r="F349" s="261"/>
      <c r="G349" s="261"/>
      <c r="H349" s="261"/>
      <c r="I349" s="261"/>
      <c r="J349" s="261"/>
      <c r="K349" s="261"/>
      <c r="L349" s="261"/>
      <c r="M349" s="261"/>
      <c r="N349" s="261"/>
      <c r="O349" s="261"/>
      <c r="P349" s="261"/>
      <c r="Q349" s="261"/>
      <c r="R349" s="261"/>
      <c r="S349" s="261"/>
      <c r="T349" s="261"/>
      <c r="U349" s="261"/>
      <c r="V349" s="261"/>
      <c r="W349" s="0"/>
      <c r="X349" s="0"/>
      <c r="Y349" s="0"/>
      <c r="Z349" s="0"/>
      <c r="AA349" s="0"/>
      <c r="AB349" s="0"/>
      <c r="AC349" s="0"/>
      <c r="AD349" s="0"/>
      <c r="AE349" s="0"/>
      <c r="AF349" s="0"/>
      <c r="AG349" s="261"/>
      <c r="AH349" s="0"/>
      <c r="AI349" s="95"/>
      <c r="AJ349" s="99"/>
      <c r="AK349" s="99"/>
      <c r="AL349" s="99"/>
      <c r="AM349" s="99"/>
      <c r="AN349" s="95"/>
      <c r="AO349" s="95"/>
      <c r="AP349" s="95"/>
      <c r="AQ349" s="95"/>
      <c r="AR349" s="95"/>
      <c r="AS349" s="95"/>
      <c r="AT349" s="265"/>
      <c r="AU349" s="265"/>
      <c r="AV349" s="265"/>
      <c r="AW349" s="265"/>
      <c r="AX349" s="265"/>
      <c r="AY349" s="265"/>
      <c r="AZ349" s="265"/>
      <c r="BA349" s="265"/>
      <c r="BB349" s="265"/>
      <c r="BC349" s="265"/>
      <c r="BD349" s="265"/>
      <c r="BE349" s="265"/>
      <c r="BF349" s="265"/>
      <c r="BG349" s="265"/>
      <c r="BH349" s="265"/>
      <c r="BI349" s="265"/>
      <c r="BJ349" s="265"/>
      <c r="BK349" s="265"/>
      <c r="BL349" s="265"/>
      <c r="BM349" s="265"/>
      <c r="BN349" s="265"/>
      <c r="BO349" s="265"/>
      <c r="BP349" s="265"/>
      <c r="BQ349" s="265"/>
      <c r="BR349" s="265"/>
      <c r="BS349" s="265"/>
      <c r="BT349" s="265"/>
      <c r="BU349" s="265"/>
      <c r="BV349" s="265"/>
    </row>
    <row r="350" customFormat="false" ht="15" hidden="false" customHeight="false" outlineLevel="0" collapsed="false">
      <c r="A350" s="261"/>
      <c r="B350" s="261"/>
      <c r="C350" s="261"/>
      <c r="D350" s="261"/>
      <c r="E350" s="261"/>
      <c r="F350" s="261"/>
      <c r="G350" s="261"/>
      <c r="H350" s="261"/>
      <c r="I350" s="261"/>
      <c r="J350" s="261"/>
      <c r="K350" s="261"/>
      <c r="L350" s="261"/>
      <c r="M350" s="261"/>
      <c r="N350" s="261"/>
      <c r="O350" s="261"/>
      <c r="P350" s="261"/>
      <c r="Q350" s="261"/>
      <c r="R350" s="261"/>
      <c r="S350" s="261"/>
      <c r="T350" s="261"/>
      <c r="U350" s="261"/>
      <c r="V350" s="261"/>
      <c r="W350" s="0"/>
      <c r="X350" s="0"/>
      <c r="Y350" s="0"/>
      <c r="Z350" s="0"/>
      <c r="AA350" s="0"/>
      <c r="AB350" s="0"/>
      <c r="AC350" s="0"/>
      <c r="AD350" s="0"/>
      <c r="AE350" s="0"/>
      <c r="AF350" s="0"/>
      <c r="AG350" s="261"/>
      <c r="AH350" s="0"/>
      <c r="AI350" s="95"/>
      <c r="AJ350" s="99"/>
      <c r="AK350" s="99"/>
      <c r="AL350" s="99"/>
      <c r="AM350" s="99"/>
      <c r="AN350" s="95"/>
      <c r="AO350" s="95"/>
      <c r="AP350" s="95"/>
      <c r="AQ350" s="95"/>
      <c r="AR350" s="95"/>
      <c r="AS350" s="95"/>
      <c r="AT350" s="265"/>
      <c r="AU350" s="265"/>
      <c r="AV350" s="265"/>
      <c r="AW350" s="265"/>
      <c r="AX350" s="265"/>
      <c r="AY350" s="265"/>
      <c r="AZ350" s="265"/>
      <c r="BA350" s="265"/>
      <c r="BB350" s="265"/>
      <c r="BC350" s="265"/>
      <c r="BD350" s="265"/>
      <c r="BE350" s="265"/>
      <c r="BF350" s="265"/>
      <c r="BG350" s="265"/>
      <c r="BH350" s="265"/>
      <c r="BI350" s="265"/>
      <c r="BJ350" s="265"/>
      <c r="BK350" s="265"/>
      <c r="BL350" s="265"/>
      <c r="BM350" s="265"/>
      <c r="BN350" s="265"/>
      <c r="BO350" s="265"/>
      <c r="BP350" s="265"/>
      <c r="BQ350" s="265"/>
      <c r="BR350" s="265"/>
      <c r="BS350" s="265"/>
      <c r="BT350" s="265"/>
      <c r="BU350" s="265"/>
      <c r="BV350" s="265"/>
    </row>
    <row r="351" customFormat="false" ht="15" hidden="false" customHeight="false" outlineLevel="0" collapsed="false">
      <c r="A351" s="261"/>
      <c r="B351" s="261"/>
      <c r="C351" s="261"/>
      <c r="D351" s="261"/>
      <c r="E351" s="261"/>
      <c r="F351" s="261"/>
      <c r="G351" s="261"/>
      <c r="H351" s="261"/>
      <c r="I351" s="261"/>
      <c r="J351" s="261"/>
      <c r="K351" s="261"/>
      <c r="L351" s="261"/>
      <c r="M351" s="261"/>
      <c r="N351" s="261"/>
      <c r="O351" s="261"/>
      <c r="P351" s="261"/>
      <c r="Q351" s="261"/>
      <c r="R351" s="261"/>
      <c r="S351" s="261"/>
      <c r="T351" s="261"/>
      <c r="U351" s="261"/>
      <c r="V351" s="261"/>
      <c r="W351" s="0"/>
      <c r="X351" s="0"/>
      <c r="Y351" s="0"/>
      <c r="Z351" s="0"/>
      <c r="AA351" s="0"/>
      <c r="AB351" s="0"/>
      <c r="AC351" s="0"/>
      <c r="AD351" s="0"/>
      <c r="AE351" s="0"/>
      <c r="AF351" s="0"/>
      <c r="AG351" s="261"/>
      <c r="AH351" s="0"/>
      <c r="AI351" s="0"/>
      <c r="AJ351" s="0"/>
      <c r="AK351" s="0"/>
      <c r="AL351" s="0"/>
      <c r="AM351" s="0"/>
      <c r="AN351" s="0"/>
      <c r="AO351" s="265"/>
      <c r="AP351" s="265"/>
      <c r="AQ351" s="265"/>
      <c r="AR351" s="265"/>
      <c r="AS351" s="265"/>
      <c r="AT351" s="265"/>
      <c r="AU351" s="265"/>
      <c r="AV351" s="265"/>
      <c r="AW351" s="265"/>
      <c r="AX351" s="265"/>
      <c r="AY351" s="265"/>
      <c r="AZ351" s="265"/>
      <c r="BA351" s="265"/>
      <c r="BB351" s="265"/>
      <c r="BC351" s="265"/>
      <c r="BD351" s="265"/>
      <c r="BE351" s="265"/>
      <c r="BF351" s="265"/>
      <c r="BG351" s="265"/>
      <c r="BH351" s="265"/>
      <c r="BI351" s="265"/>
      <c r="BJ351" s="265"/>
      <c r="BK351" s="265"/>
      <c r="BL351" s="265"/>
      <c r="BM351" s="265"/>
      <c r="BN351" s="265"/>
      <c r="BO351" s="265"/>
      <c r="BP351" s="265"/>
      <c r="BQ351" s="265"/>
      <c r="BR351" s="265"/>
      <c r="BS351" s="265"/>
      <c r="BT351" s="265"/>
      <c r="BU351" s="265"/>
      <c r="BV351" s="265"/>
    </row>
    <row r="352" customFormat="false" ht="15" hidden="false" customHeight="false" outlineLevel="0" collapsed="false">
      <c r="A352" s="261"/>
      <c r="B352" s="261"/>
      <c r="C352" s="261"/>
      <c r="D352" s="261"/>
      <c r="E352" s="261"/>
      <c r="F352" s="261"/>
      <c r="G352" s="261"/>
      <c r="H352" s="261"/>
      <c r="I352" s="261"/>
      <c r="J352" s="261"/>
      <c r="K352" s="261"/>
      <c r="L352" s="261"/>
      <c r="M352" s="261"/>
      <c r="N352" s="261"/>
      <c r="O352" s="261"/>
      <c r="P352" s="261"/>
      <c r="Q352" s="261"/>
      <c r="R352" s="261"/>
      <c r="S352" s="261"/>
      <c r="T352" s="261"/>
      <c r="U352" s="261"/>
      <c r="V352" s="261"/>
      <c r="W352" s="0"/>
      <c r="X352" s="0"/>
      <c r="Y352" s="0"/>
      <c r="Z352" s="0"/>
      <c r="AA352" s="0"/>
      <c r="AB352" s="0"/>
      <c r="AC352" s="0"/>
      <c r="AD352" s="0"/>
      <c r="AE352" s="0"/>
      <c r="AF352" s="0"/>
      <c r="AG352" s="261"/>
      <c r="AH352" s="0"/>
      <c r="AI352" s="0"/>
      <c r="AJ352" s="0"/>
      <c r="AK352" s="0"/>
      <c r="AL352" s="0"/>
      <c r="AM352" s="0"/>
      <c r="AN352" s="0"/>
      <c r="AO352" s="265"/>
      <c r="AP352" s="265"/>
      <c r="AQ352" s="265"/>
      <c r="AR352" s="265"/>
      <c r="AS352" s="265"/>
      <c r="AT352" s="265"/>
      <c r="AU352" s="265"/>
      <c r="AV352" s="265"/>
      <c r="AW352" s="265"/>
      <c r="AX352" s="265"/>
      <c r="AY352" s="265"/>
      <c r="AZ352" s="265"/>
      <c r="BA352" s="265"/>
      <c r="BB352" s="265"/>
      <c r="BC352" s="265"/>
      <c r="BD352" s="265"/>
      <c r="BE352" s="265"/>
      <c r="BF352" s="265"/>
      <c r="BG352" s="265"/>
      <c r="BH352" s="265"/>
      <c r="BI352" s="265"/>
      <c r="BJ352" s="265"/>
      <c r="BK352" s="265"/>
      <c r="BL352" s="265"/>
      <c r="BM352" s="265"/>
      <c r="BN352" s="265"/>
      <c r="BO352" s="265"/>
      <c r="BP352" s="265"/>
      <c r="BQ352" s="265"/>
      <c r="BR352" s="265"/>
      <c r="BS352" s="265"/>
      <c r="BT352" s="265"/>
      <c r="BU352" s="265"/>
      <c r="BV352" s="265"/>
    </row>
    <row r="353" customFormat="false" ht="15" hidden="false" customHeight="false" outlineLevel="0" collapsed="false">
      <c r="A353" s="261"/>
      <c r="B353" s="261"/>
      <c r="C353" s="261"/>
      <c r="D353" s="261"/>
      <c r="E353" s="261"/>
      <c r="F353" s="261"/>
      <c r="G353" s="261"/>
      <c r="H353" s="261"/>
      <c r="I353" s="261"/>
      <c r="J353" s="261"/>
      <c r="K353" s="261"/>
      <c r="L353" s="261"/>
      <c r="M353" s="261"/>
      <c r="N353" s="261"/>
      <c r="O353" s="261"/>
      <c r="P353" s="261"/>
      <c r="Q353" s="261"/>
      <c r="R353" s="261"/>
      <c r="S353" s="261"/>
      <c r="T353" s="261"/>
      <c r="U353" s="261"/>
      <c r="V353" s="261"/>
      <c r="W353" s="0"/>
      <c r="X353" s="0"/>
      <c r="Y353" s="0"/>
      <c r="Z353" s="0"/>
      <c r="AA353" s="0"/>
      <c r="AB353" s="0"/>
      <c r="AC353" s="0"/>
      <c r="AD353" s="0"/>
      <c r="AE353" s="0"/>
      <c r="AF353" s="0"/>
      <c r="AG353" s="261"/>
      <c r="AH353" s="0"/>
      <c r="AI353" s="0"/>
      <c r="AJ353" s="0"/>
      <c r="AK353" s="0"/>
      <c r="AL353" s="0"/>
      <c r="AM353" s="0"/>
      <c r="AN353" s="0"/>
      <c r="AO353" s="265"/>
      <c r="AP353" s="265"/>
      <c r="AQ353" s="265"/>
      <c r="AR353" s="265"/>
      <c r="AS353" s="265"/>
      <c r="AT353" s="265"/>
      <c r="AU353" s="265"/>
      <c r="AV353" s="265"/>
      <c r="AW353" s="265"/>
      <c r="AX353" s="265"/>
      <c r="AY353" s="265"/>
      <c r="AZ353" s="265"/>
      <c r="BA353" s="265"/>
      <c r="BB353" s="265"/>
      <c r="BC353" s="265"/>
      <c r="BD353" s="265"/>
      <c r="BE353" s="265"/>
      <c r="BF353" s="265"/>
      <c r="BG353" s="265"/>
      <c r="BH353" s="265"/>
      <c r="BI353" s="265"/>
      <c r="BJ353" s="265"/>
      <c r="BK353" s="265"/>
      <c r="BL353" s="265"/>
      <c r="BM353" s="265"/>
      <c r="BN353" s="265"/>
      <c r="BO353" s="265"/>
      <c r="BP353" s="265"/>
      <c r="BQ353" s="265"/>
      <c r="BR353" s="265"/>
      <c r="BS353" s="265"/>
      <c r="BT353" s="265"/>
      <c r="BU353" s="265"/>
      <c r="BV353" s="265"/>
    </row>
    <row r="354" customFormat="false" ht="15" hidden="false" customHeight="false" outlineLevel="0" collapsed="false">
      <c r="A354" s="261"/>
      <c r="B354" s="261"/>
      <c r="C354" s="261"/>
      <c r="D354" s="261"/>
      <c r="E354" s="261"/>
      <c r="F354" s="261"/>
      <c r="G354" s="261"/>
      <c r="H354" s="261"/>
      <c r="I354" s="261"/>
      <c r="J354" s="261"/>
      <c r="K354" s="261"/>
      <c r="L354" s="261"/>
      <c r="M354" s="261"/>
      <c r="N354" s="261"/>
      <c r="O354" s="261"/>
      <c r="P354" s="261"/>
      <c r="Q354" s="261"/>
      <c r="R354" s="261"/>
      <c r="S354" s="261"/>
      <c r="T354" s="261"/>
      <c r="U354" s="261"/>
      <c r="V354" s="261"/>
      <c r="W354" s="0"/>
      <c r="X354" s="0"/>
      <c r="Y354" s="0"/>
      <c r="Z354" s="0"/>
      <c r="AA354" s="0"/>
      <c r="AB354" s="0"/>
      <c r="AC354" s="0"/>
      <c r="AD354" s="0"/>
      <c r="AE354" s="0"/>
      <c r="AF354" s="0"/>
      <c r="AG354" s="261"/>
      <c r="AH354" s="0"/>
      <c r="AI354" s="0"/>
      <c r="AJ354" s="0"/>
      <c r="AK354" s="0"/>
      <c r="AL354" s="0"/>
      <c r="AM354" s="0"/>
      <c r="AN354" s="0"/>
      <c r="AO354" s="265"/>
      <c r="AP354" s="265"/>
      <c r="AQ354" s="265"/>
      <c r="AR354" s="265"/>
      <c r="AS354" s="265"/>
      <c r="AT354" s="265"/>
      <c r="AU354" s="265"/>
      <c r="AV354" s="265"/>
      <c r="AW354" s="265"/>
      <c r="AX354" s="265"/>
      <c r="AY354" s="265"/>
      <c r="AZ354" s="265"/>
      <c r="BA354" s="265"/>
      <c r="BB354" s="265"/>
      <c r="BC354" s="265"/>
      <c r="BD354" s="265"/>
      <c r="BE354" s="265"/>
      <c r="BF354" s="265"/>
      <c r="BG354" s="265"/>
      <c r="BH354" s="265"/>
      <c r="BI354" s="265"/>
      <c r="BJ354" s="265"/>
      <c r="BK354" s="265"/>
      <c r="BL354" s="265"/>
      <c r="BM354" s="265"/>
      <c r="BN354" s="265"/>
      <c r="BO354" s="265"/>
      <c r="BP354" s="265"/>
      <c r="BQ354" s="265"/>
      <c r="BR354" s="265"/>
      <c r="BS354" s="265"/>
      <c r="BT354" s="265"/>
      <c r="BU354" s="265"/>
      <c r="BV354" s="265"/>
    </row>
    <row r="355" customFormat="false" ht="15" hidden="false" customHeight="false" outlineLevel="0" collapsed="false">
      <c r="A355" s="261"/>
      <c r="B355" s="261"/>
      <c r="C355" s="261"/>
      <c r="D355" s="261"/>
      <c r="E355" s="261"/>
      <c r="F355" s="261"/>
      <c r="G355" s="261"/>
      <c r="H355" s="261"/>
      <c r="I355" s="261"/>
      <c r="J355" s="261"/>
      <c r="K355" s="261"/>
      <c r="L355" s="261"/>
      <c r="M355" s="261"/>
      <c r="N355" s="261"/>
      <c r="O355" s="261"/>
      <c r="P355" s="261"/>
      <c r="Q355" s="261"/>
      <c r="R355" s="261"/>
      <c r="S355" s="261"/>
      <c r="T355" s="261"/>
      <c r="U355" s="261"/>
      <c r="V355" s="261"/>
      <c r="W355" s="0"/>
      <c r="X355" s="0"/>
      <c r="Y355" s="0"/>
      <c r="Z355" s="0"/>
      <c r="AA355" s="0"/>
      <c r="AB355" s="0"/>
      <c r="AC355" s="0"/>
      <c r="AD355" s="0"/>
      <c r="AE355" s="0"/>
      <c r="AF355" s="0"/>
      <c r="AG355" s="261"/>
      <c r="AH355" s="0"/>
      <c r="AI355" s="0"/>
      <c r="AJ355" s="0"/>
      <c r="AK355" s="0"/>
      <c r="AL355" s="0"/>
      <c r="AM355" s="0"/>
      <c r="AN355" s="0"/>
      <c r="AO355" s="265"/>
      <c r="AP355" s="265"/>
      <c r="AQ355" s="265"/>
      <c r="AR355" s="265"/>
      <c r="AS355" s="265"/>
      <c r="AT355" s="265"/>
      <c r="AU355" s="265"/>
      <c r="AV355" s="265"/>
      <c r="AW355" s="265"/>
      <c r="AX355" s="265"/>
      <c r="AY355" s="265"/>
      <c r="AZ355" s="265"/>
      <c r="BA355" s="265"/>
      <c r="BB355" s="265"/>
      <c r="BC355" s="265"/>
      <c r="BD355" s="265"/>
      <c r="BE355" s="265"/>
      <c r="BF355" s="265"/>
      <c r="BG355" s="265"/>
      <c r="BH355" s="265"/>
      <c r="BI355" s="265"/>
      <c r="BJ355" s="265"/>
      <c r="BK355" s="265"/>
      <c r="BL355" s="265"/>
      <c r="BM355" s="265"/>
      <c r="BN355" s="265"/>
      <c r="BO355" s="265"/>
      <c r="BP355" s="265"/>
      <c r="BQ355" s="265"/>
      <c r="BR355" s="265"/>
      <c r="BS355" s="265"/>
      <c r="BT355" s="265"/>
      <c r="BU355" s="265"/>
      <c r="BV355" s="265"/>
    </row>
    <row r="356" customFormat="false" ht="15" hidden="false" customHeight="false" outlineLevel="0" collapsed="false">
      <c r="A356" s="261"/>
      <c r="B356" s="261"/>
      <c r="C356" s="261"/>
      <c r="D356" s="261"/>
      <c r="E356" s="261"/>
      <c r="F356" s="261"/>
      <c r="G356" s="261"/>
      <c r="H356" s="261"/>
      <c r="I356" s="261"/>
      <c r="J356" s="261"/>
      <c r="K356" s="261"/>
      <c r="L356" s="261"/>
      <c r="M356" s="261"/>
      <c r="N356" s="261"/>
      <c r="O356" s="261"/>
      <c r="P356" s="261"/>
      <c r="Q356" s="261"/>
      <c r="R356" s="261"/>
      <c r="S356" s="261"/>
      <c r="T356" s="261"/>
      <c r="U356" s="261"/>
      <c r="V356" s="261"/>
      <c r="W356" s="0"/>
      <c r="X356" s="0"/>
      <c r="Y356" s="0"/>
      <c r="Z356" s="0"/>
      <c r="AA356" s="0"/>
      <c r="AB356" s="0"/>
      <c r="AC356" s="0"/>
      <c r="AD356" s="0"/>
      <c r="AE356" s="0"/>
      <c r="AF356" s="0"/>
      <c r="AG356" s="261"/>
      <c r="AH356" s="0"/>
      <c r="AI356" s="0"/>
      <c r="AJ356" s="0"/>
      <c r="AK356" s="0"/>
      <c r="AL356" s="0"/>
      <c r="AM356" s="0"/>
      <c r="AN356" s="0"/>
      <c r="AO356" s="265"/>
      <c r="AP356" s="265"/>
      <c r="AQ356" s="265"/>
      <c r="AR356" s="265"/>
      <c r="AS356" s="265"/>
      <c r="AT356" s="265"/>
      <c r="AU356" s="265"/>
      <c r="AV356" s="265"/>
      <c r="AW356" s="265"/>
      <c r="AX356" s="265"/>
      <c r="AY356" s="265"/>
      <c r="AZ356" s="265"/>
      <c r="BA356" s="265"/>
      <c r="BB356" s="265"/>
      <c r="BC356" s="265"/>
      <c r="BD356" s="265"/>
      <c r="BE356" s="265"/>
      <c r="BF356" s="265"/>
      <c r="BG356" s="265"/>
      <c r="BH356" s="265"/>
      <c r="BI356" s="265"/>
      <c r="BJ356" s="265"/>
      <c r="BK356" s="265"/>
      <c r="BL356" s="265"/>
      <c r="BM356" s="265"/>
      <c r="BN356" s="265"/>
      <c r="BO356" s="265"/>
      <c r="BP356" s="265"/>
      <c r="BQ356" s="265"/>
      <c r="BR356" s="265"/>
      <c r="BS356" s="265"/>
      <c r="BT356" s="265"/>
      <c r="BU356" s="265"/>
      <c r="BV356" s="265"/>
    </row>
    <row r="357" customFormat="false" ht="15" hidden="false" customHeight="false" outlineLevel="0" collapsed="false">
      <c r="A357" s="261"/>
      <c r="B357" s="261"/>
      <c r="C357" s="261"/>
      <c r="D357" s="261"/>
      <c r="E357" s="261"/>
      <c r="F357" s="261"/>
      <c r="G357" s="261"/>
      <c r="H357" s="261"/>
      <c r="I357" s="261"/>
      <c r="J357" s="261"/>
      <c r="K357" s="261"/>
      <c r="L357" s="261"/>
      <c r="M357" s="261"/>
      <c r="N357" s="261"/>
      <c r="O357" s="261"/>
      <c r="P357" s="261"/>
      <c r="Q357" s="261"/>
      <c r="R357" s="261"/>
      <c r="S357" s="261"/>
      <c r="T357" s="261"/>
      <c r="U357" s="261"/>
      <c r="V357" s="261"/>
      <c r="W357" s="0"/>
      <c r="X357" s="0"/>
      <c r="Y357" s="0"/>
      <c r="Z357" s="0"/>
      <c r="AA357" s="0"/>
      <c r="AB357" s="0"/>
      <c r="AC357" s="0"/>
      <c r="AD357" s="0"/>
      <c r="AE357" s="0"/>
      <c r="AF357" s="0"/>
      <c r="AG357" s="261"/>
      <c r="AH357" s="0"/>
      <c r="AI357" s="0"/>
      <c r="AJ357" s="0"/>
      <c r="AK357" s="0"/>
      <c r="AL357" s="0"/>
      <c r="AM357" s="0"/>
      <c r="AN357" s="0"/>
      <c r="AO357" s="265"/>
      <c r="AP357" s="265"/>
      <c r="AQ357" s="265"/>
      <c r="AR357" s="265"/>
      <c r="AS357" s="265"/>
      <c r="AT357" s="265"/>
      <c r="AU357" s="265"/>
      <c r="AV357" s="265"/>
      <c r="AW357" s="265"/>
      <c r="AX357" s="265"/>
      <c r="AY357" s="265"/>
      <c r="AZ357" s="265"/>
      <c r="BA357" s="265"/>
      <c r="BB357" s="265"/>
      <c r="BC357" s="265"/>
      <c r="BD357" s="265"/>
      <c r="BE357" s="265"/>
      <c r="BF357" s="265"/>
      <c r="BG357" s="265"/>
      <c r="BH357" s="265"/>
      <c r="BI357" s="265"/>
      <c r="BJ357" s="265"/>
      <c r="BK357" s="265"/>
      <c r="BL357" s="265"/>
      <c r="BM357" s="265"/>
      <c r="BN357" s="265"/>
      <c r="BO357" s="265"/>
      <c r="BP357" s="265"/>
      <c r="BQ357" s="265"/>
      <c r="BR357" s="265"/>
      <c r="BS357" s="265"/>
      <c r="BT357" s="265"/>
      <c r="BU357" s="265"/>
      <c r="BV357" s="265"/>
    </row>
    <row r="358" customFormat="false" ht="15" hidden="false" customHeight="false" outlineLevel="0" collapsed="false">
      <c r="A358" s="261"/>
      <c r="B358" s="261"/>
      <c r="C358" s="261"/>
      <c r="D358" s="261"/>
      <c r="E358" s="261"/>
      <c r="F358" s="261"/>
      <c r="G358" s="261"/>
      <c r="H358" s="261"/>
      <c r="I358" s="261"/>
      <c r="J358" s="261"/>
      <c r="K358" s="261"/>
      <c r="L358" s="261"/>
      <c r="M358" s="261"/>
      <c r="N358" s="261"/>
      <c r="O358" s="261"/>
      <c r="P358" s="261"/>
      <c r="Q358" s="261"/>
      <c r="R358" s="261"/>
      <c r="S358" s="261"/>
      <c r="T358" s="261"/>
      <c r="U358" s="261"/>
      <c r="V358" s="261"/>
      <c r="W358" s="0"/>
      <c r="X358" s="0"/>
      <c r="Y358" s="0"/>
      <c r="Z358" s="0"/>
      <c r="AA358" s="0"/>
      <c r="AB358" s="0"/>
      <c r="AC358" s="0"/>
      <c r="AD358" s="0"/>
      <c r="AE358" s="0"/>
      <c r="AF358" s="0"/>
      <c r="AG358" s="261"/>
      <c r="AH358" s="0"/>
      <c r="AI358" s="0"/>
      <c r="AJ358" s="0"/>
      <c r="AK358" s="0"/>
      <c r="AL358" s="0"/>
      <c r="AM358" s="0"/>
      <c r="AN358" s="0"/>
      <c r="AO358" s="265"/>
      <c r="AP358" s="265"/>
      <c r="AQ358" s="265"/>
      <c r="AR358" s="265"/>
      <c r="AS358" s="265"/>
      <c r="AT358" s="265"/>
      <c r="AU358" s="265"/>
      <c r="AV358" s="265"/>
      <c r="AW358" s="265"/>
      <c r="AX358" s="265"/>
      <c r="AY358" s="265"/>
      <c r="AZ358" s="265"/>
      <c r="BA358" s="265"/>
      <c r="BB358" s="265"/>
      <c r="BC358" s="265"/>
      <c r="BD358" s="265"/>
      <c r="BE358" s="265"/>
      <c r="BF358" s="265"/>
      <c r="BG358" s="265"/>
      <c r="BH358" s="265"/>
      <c r="BI358" s="265"/>
      <c r="BJ358" s="265"/>
      <c r="BK358" s="265"/>
      <c r="BL358" s="265"/>
      <c r="BM358" s="265"/>
      <c r="BN358" s="265"/>
      <c r="BO358" s="265"/>
      <c r="BP358" s="265"/>
      <c r="BQ358" s="265"/>
      <c r="BR358" s="265"/>
      <c r="BS358" s="265"/>
      <c r="BT358" s="265"/>
      <c r="BU358" s="265"/>
      <c r="BV358" s="265"/>
    </row>
    <row r="359" customFormat="false" ht="15" hidden="false" customHeight="false" outlineLevel="0" collapsed="false">
      <c r="A359" s="261"/>
      <c r="B359" s="261"/>
      <c r="C359" s="261"/>
      <c r="D359" s="261"/>
      <c r="E359" s="261"/>
      <c r="F359" s="261"/>
      <c r="G359" s="261"/>
      <c r="H359" s="261"/>
      <c r="I359" s="261"/>
      <c r="J359" s="261"/>
      <c r="K359" s="261"/>
      <c r="L359" s="261"/>
      <c r="M359" s="261"/>
      <c r="N359" s="261"/>
      <c r="O359" s="261"/>
      <c r="P359" s="261"/>
      <c r="Q359" s="261"/>
      <c r="R359" s="261"/>
      <c r="S359" s="261"/>
      <c r="T359" s="261"/>
      <c r="U359" s="261"/>
      <c r="V359" s="261"/>
      <c r="W359" s="0"/>
      <c r="X359" s="0"/>
      <c r="Y359" s="0"/>
      <c r="Z359" s="0"/>
      <c r="AA359" s="0"/>
      <c r="AB359" s="0"/>
      <c r="AC359" s="0"/>
      <c r="AD359" s="0"/>
      <c r="AE359" s="0"/>
      <c r="AF359" s="0"/>
      <c r="AG359" s="261"/>
      <c r="AH359" s="0"/>
      <c r="AI359" s="0"/>
      <c r="AJ359" s="0"/>
      <c r="AK359" s="0"/>
      <c r="AL359" s="0"/>
      <c r="AM359" s="0"/>
      <c r="AN359" s="0"/>
      <c r="AO359" s="265"/>
      <c r="AP359" s="265"/>
      <c r="AQ359" s="265"/>
      <c r="AR359" s="265"/>
      <c r="AS359" s="265"/>
      <c r="AT359" s="265"/>
      <c r="AU359" s="265"/>
      <c r="AV359" s="265"/>
      <c r="AW359" s="265"/>
      <c r="AX359" s="265"/>
      <c r="AY359" s="265"/>
      <c r="AZ359" s="265"/>
      <c r="BA359" s="265"/>
      <c r="BB359" s="265"/>
      <c r="BC359" s="265"/>
      <c r="BD359" s="265"/>
      <c r="BE359" s="265"/>
      <c r="BF359" s="265"/>
      <c r="BG359" s="265"/>
      <c r="BH359" s="265"/>
      <c r="BI359" s="265"/>
      <c r="BJ359" s="265"/>
      <c r="BK359" s="265"/>
      <c r="BL359" s="265"/>
      <c r="BM359" s="265"/>
      <c r="BN359" s="265"/>
      <c r="BO359" s="265"/>
      <c r="BP359" s="265"/>
      <c r="BQ359" s="265"/>
      <c r="BR359" s="265"/>
      <c r="BS359" s="265"/>
      <c r="BT359" s="265"/>
      <c r="BU359" s="265"/>
      <c r="BV359" s="265"/>
    </row>
    <row r="360" customFormat="false" ht="15" hidden="false" customHeight="false" outlineLevel="0" collapsed="false">
      <c r="A360" s="261"/>
      <c r="B360" s="261"/>
      <c r="C360" s="261"/>
      <c r="D360" s="261"/>
      <c r="E360" s="261"/>
      <c r="F360" s="261"/>
      <c r="G360" s="261"/>
      <c r="H360" s="261"/>
      <c r="I360" s="261"/>
      <c r="J360" s="261"/>
      <c r="K360" s="261"/>
      <c r="L360" s="261"/>
      <c r="M360" s="261"/>
      <c r="N360" s="261"/>
      <c r="O360" s="261"/>
      <c r="P360" s="261"/>
      <c r="Q360" s="261"/>
      <c r="R360" s="261"/>
      <c r="S360" s="261"/>
      <c r="T360" s="261"/>
      <c r="U360" s="261"/>
      <c r="V360" s="261"/>
      <c r="W360" s="0"/>
      <c r="X360" s="0"/>
      <c r="Y360" s="0"/>
      <c r="Z360" s="0"/>
      <c r="AA360" s="0"/>
      <c r="AB360" s="0"/>
      <c r="AC360" s="0"/>
      <c r="AD360" s="0"/>
      <c r="AE360" s="0"/>
      <c r="AF360" s="0"/>
      <c r="AG360" s="261"/>
      <c r="AH360" s="0"/>
      <c r="AI360" s="0"/>
      <c r="AJ360" s="0"/>
      <c r="AK360" s="0"/>
      <c r="AL360" s="0"/>
      <c r="AM360" s="0"/>
      <c r="AN360" s="0"/>
      <c r="AO360" s="265"/>
      <c r="AP360" s="265"/>
      <c r="AQ360" s="265"/>
      <c r="AR360" s="265"/>
      <c r="AS360" s="265"/>
      <c r="AT360" s="265"/>
      <c r="AU360" s="265"/>
      <c r="AV360" s="265"/>
      <c r="AW360" s="265"/>
      <c r="AX360" s="265"/>
      <c r="AY360" s="265"/>
      <c r="AZ360" s="265"/>
      <c r="BA360" s="265"/>
      <c r="BB360" s="265"/>
      <c r="BC360" s="265"/>
      <c r="BD360" s="265"/>
      <c r="BE360" s="265"/>
      <c r="BF360" s="265"/>
      <c r="BG360" s="265"/>
      <c r="BH360" s="265"/>
      <c r="BI360" s="265"/>
      <c r="BJ360" s="265"/>
      <c r="BK360" s="265"/>
      <c r="BL360" s="265"/>
      <c r="BM360" s="265"/>
      <c r="BN360" s="265"/>
      <c r="BO360" s="265"/>
      <c r="BP360" s="265"/>
      <c r="BQ360" s="265"/>
      <c r="BR360" s="265"/>
      <c r="BS360" s="265"/>
      <c r="BT360" s="265"/>
      <c r="BU360" s="265"/>
      <c r="BV360" s="265"/>
    </row>
    <row r="361" customFormat="false" ht="15" hidden="false" customHeight="false" outlineLevel="0" collapsed="false">
      <c r="A361" s="261"/>
      <c r="B361" s="261"/>
      <c r="C361" s="261"/>
      <c r="D361" s="261"/>
      <c r="E361" s="261"/>
      <c r="F361" s="261"/>
      <c r="G361" s="261"/>
      <c r="H361" s="261"/>
      <c r="I361" s="261"/>
      <c r="J361" s="261"/>
      <c r="K361" s="261"/>
      <c r="L361" s="261"/>
      <c r="M361" s="261"/>
      <c r="N361" s="261"/>
      <c r="O361" s="261"/>
      <c r="P361" s="261"/>
      <c r="Q361" s="261"/>
      <c r="R361" s="261"/>
      <c r="S361" s="261"/>
      <c r="T361" s="261"/>
      <c r="U361" s="261"/>
      <c r="V361" s="261"/>
      <c r="W361" s="0"/>
      <c r="X361" s="0"/>
      <c r="Y361" s="0"/>
      <c r="Z361" s="0"/>
      <c r="AA361" s="0"/>
      <c r="AB361" s="0"/>
      <c r="AC361" s="0"/>
      <c r="AD361" s="0"/>
      <c r="AE361" s="0"/>
      <c r="AF361" s="0"/>
      <c r="AG361" s="261"/>
      <c r="AH361" s="0"/>
      <c r="AI361" s="0"/>
      <c r="AJ361" s="0"/>
      <c r="AK361" s="0"/>
      <c r="AL361" s="0"/>
      <c r="AM361" s="0"/>
      <c r="AN361" s="0"/>
      <c r="AO361" s="265"/>
      <c r="AP361" s="265"/>
      <c r="AQ361" s="265"/>
      <c r="AR361" s="265"/>
      <c r="AS361" s="265"/>
      <c r="AT361" s="265"/>
      <c r="AU361" s="265"/>
      <c r="AV361" s="265"/>
      <c r="AW361" s="265"/>
      <c r="AX361" s="265"/>
      <c r="AY361" s="265"/>
      <c r="AZ361" s="265"/>
      <c r="BA361" s="265"/>
      <c r="BB361" s="265"/>
      <c r="BC361" s="265"/>
      <c r="BD361" s="265"/>
      <c r="BE361" s="265"/>
      <c r="BF361" s="265"/>
      <c r="BG361" s="265"/>
      <c r="BH361" s="265"/>
      <c r="BI361" s="265"/>
      <c r="BJ361" s="265"/>
      <c r="BK361" s="265"/>
      <c r="BL361" s="265"/>
      <c r="BM361" s="265"/>
      <c r="BN361" s="265"/>
      <c r="BO361" s="265"/>
      <c r="BP361" s="265"/>
      <c r="BQ361" s="265"/>
      <c r="BR361" s="265"/>
      <c r="BS361" s="265"/>
      <c r="BT361" s="265"/>
      <c r="BU361" s="265"/>
      <c r="BV361" s="265"/>
    </row>
    <row r="362" customFormat="false" ht="15" hidden="false" customHeight="false" outlineLevel="0" collapsed="false">
      <c r="A362" s="261"/>
      <c r="B362" s="261"/>
      <c r="C362" s="261"/>
      <c r="D362" s="261"/>
      <c r="E362" s="261"/>
      <c r="F362" s="261"/>
      <c r="G362" s="261"/>
      <c r="H362" s="261"/>
      <c r="I362" s="261"/>
      <c r="J362" s="261"/>
      <c r="K362" s="261"/>
      <c r="L362" s="261"/>
      <c r="M362" s="261"/>
      <c r="N362" s="261"/>
      <c r="O362" s="261"/>
      <c r="P362" s="261"/>
      <c r="Q362" s="261"/>
      <c r="R362" s="261"/>
      <c r="S362" s="261"/>
      <c r="T362" s="261"/>
      <c r="U362" s="261"/>
      <c r="V362" s="261"/>
      <c r="W362" s="0"/>
      <c r="X362" s="0"/>
      <c r="Y362" s="0"/>
      <c r="Z362" s="0"/>
      <c r="AA362" s="0"/>
      <c r="AB362" s="0"/>
      <c r="AC362" s="0"/>
      <c r="AD362" s="0"/>
      <c r="AE362" s="0"/>
      <c r="AF362" s="0"/>
      <c r="AG362" s="261"/>
      <c r="AH362" s="0"/>
      <c r="AI362" s="0"/>
      <c r="AJ362" s="0"/>
      <c r="AK362" s="0"/>
      <c r="AL362" s="0"/>
      <c r="AM362" s="0"/>
      <c r="AN362" s="0"/>
      <c r="AO362" s="265"/>
      <c r="AP362" s="265"/>
      <c r="AQ362" s="265"/>
      <c r="AR362" s="265"/>
      <c r="AS362" s="265"/>
      <c r="AT362" s="265"/>
      <c r="AU362" s="265"/>
      <c r="AV362" s="265"/>
      <c r="AW362" s="265"/>
      <c r="AX362" s="265"/>
      <c r="AY362" s="265"/>
      <c r="AZ362" s="265"/>
      <c r="BA362" s="265"/>
      <c r="BB362" s="265"/>
      <c r="BC362" s="265"/>
      <c r="BD362" s="265"/>
      <c r="BE362" s="265"/>
      <c r="BF362" s="265"/>
      <c r="BG362" s="265"/>
      <c r="BH362" s="265"/>
      <c r="BI362" s="265"/>
      <c r="BJ362" s="265"/>
      <c r="BK362" s="265"/>
      <c r="BL362" s="265"/>
      <c r="BM362" s="265"/>
      <c r="BN362" s="265"/>
      <c r="BO362" s="265"/>
      <c r="BP362" s="265"/>
      <c r="BQ362" s="265"/>
      <c r="BR362" s="265"/>
      <c r="BS362" s="265"/>
      <c r="BT362" s="265"/>
      <c r="BU362" s="265"/>
      <c r="BV362" s="265"/>
    </row>
    <row r="363" customFormat="false" ht="15" hidden="false" customHeight="false" outlineLevel="0" collapsed="false">
      <c r="A363" s="261"/>
      <c r="B363" s="261"/>
      <c r="C363" s="261"/>
      <c r="D363" s="261"/>
      <c r="E363" s="261"/>
      <c r="F363" s="261"/>
      <c r="G363" s="261"/>
      <c r="H363" s="261"/>
      <c r="I363" s="261"/>
      <c r="J363" s="261"/>
      <c r="K363" s="261"/>
      <c r="L363" s="261"/>
      <c r="M363" s="261"/>
      <c r="N363" s="261"/>
      <c r="O363" s="261"/>
      <c r="P363" s="261"/>
      <c r="Q363" s="261"/>
      <c r="R363" s="261"/>
      <c r="S363" s="261"/>
      <c r="T363" s="261"/>
      <c r="U363" s="261"/>
      <c r="V363" s="261"/>
      <c r="W363" s="0"/>
      <c r="X363" s="0"/>
      <c r="Y363" s="0"/>
      <c r="Z363" s="0"/>
      <c r="AA363" s="0"/>
      <c r="AB363" s="0"/>
      <c r="AC363" s="0"/>
      <c r="AD363" s="0"/>
      <c r="AE363" s="0"/>
      <c r="AF363" s="0"/>
      <c r="AG363" s="261"/>
      <c r="AH363" s="0"/>
      <c r="AI363" s="0"/>
      <c r="AJ363" s="0"/>
      <c r="AK363" s="0"/>
      <c r="AL363" s="0"/>
      <c r="AM363" s="0"/>
      <c r="AN363" s="0"/>
      <c r="AO363" s="265"/>
      <c r="AP363" s="265"/>
      <c r="AQ363" s="265"/>
      <c r="AR363" s="265"/>
      <c r="AS363" s="265"/>
      <c r="AT363" s="265"/>
      <c r="AU363" s="265"/>
      <c r="AV363" s="265"/>
      <c r="AW363" s="265"/>
      <c r="AX363" s="265"/>
      <c r="AY363" s="265"/>
      <c r="AZ363" s="265"/>
      <c r="BA363" s="265"/>
      <c r="BB363" s="265"/>
      <c r="BC363" s="265"/>
      <c r="BD363" s="265"/>
      <c r="BE363" s="265"/>
      <c r="BF363" s="265"/>
      <c r="BG363" s="265"/>
      <c r="BH363" s="265"/>
      <c r="BI363" s="265"/>
      <c r="BJ363" s="265"/>
      <c r="BK363" s="265"/>
      <c r="BL363" s="265"/>
      <c r="BM363" s="265"/>
      <c r="BN363" s="265"/>
      <c r="BO363" s="265"/>
      <c r="BP363" s="265"/>
      <c r="BQ363" s="265"/>
      <c r="BR363" s="265"/>
      <c r="BS363" s="265"/>
      <c r="BT363" s="265"/>
      <c r="BU363" s="265"/>
      <c r="BV363" s="265"/>
    </row>
    <row r="364" customFormat="false" ht="15" hidden="false" customHeight="false" outlineLevel="0" collapsed="false">
      <c r="A364" s="261"/>
      <c r="B364" s="261"/>
      <c r="C364" s="261"/>
      <c r="D364" s="261"/>
      <c r="E364" s="261"/>
      <c r="F364" s="261"/>
      <c r="G364" s="261"/>
      <c r="H364" s="261"/>
      <c r="I364" s="261"/>
      <c r="J364" s="261"/>
      <c r="K364" s="261"/>
      <c r="L364" s="261"/>
      <c r="M364" s="261"/>
      <c r="N364" s="261"/>
      <c r="O364" s="261"/>
      <c r="P364" s="261"/>
      <c r="Q364" s="261"/>
      <c r="R364" s="261"/>
      <c r="S364" s="261"/>
      <c r="T364" s="261"/>
      <c r="U364" s="261"/>
      <c r="V364" s="261"/>
      <c r="W364" s="0"/>
      <c r="X364" s="0"/>
      <c r="Y364" s="0"/>
      <c r="Z364" s="0"/>
      <c r="AA364" s="0"/>
      <c r="AB364" s="0"/>
      <c r="AC364" s="0"/>
      <c r="AD364" s="0"/>
      <c r="AE364" s="0"/>
      <c r="AF364" s="0"/>
      <c r="AG364" s="261"/>
      <c r="AH364" s="0"/>
      <c r="AI364" s="0"/>
      <c r="AJ364" s="0"/>
      <c r="AK364" s="0"/>
      <c r="AL364" s="0"/>
      <c r="AM364" s="0"/>
      <c r="AN364" s="0"/>
      <c r="AO364" s="265"/>
      <c r="AP364" s="265"/>
      <c r="AQ364" s="265"/>
      <c r="AR364" s="265"/>
      <c r="AS364" s="265"/>
      <c r="AT364" s="265"/>
      <c r="AU364" s="265"/>
      <c r="AV364" s="265"/>
      <c r="AW364" s="265"/>
      <c r="AX364" s="265"/>
      <c r="AY364" s="265"/>
      <c r="AZ364" s="265"/>
      <c r="BA364" s="265"/>
      <c r="BB364" s="265"/>
      <c r="BC364" s="265"/>
      <c r="BD364" s="265"/>
      <c r="BE364" s="265"/>
      <c r="BF364" s="265"/>
      <c r="BG364" s="265"/>
      <c r="BH364" s="265"/>
      <c r="BI364" s="265"/>
      <c r="BJ364" s="265"/>
      <c r="BK364" s="265"/>
      <c r="BL364" s="265"/>
      <c r="BM364" s="265"/>
      <c r="BN364" s="265"/>
      <c r="BO364" s="265"/>
      <c r="BP364" s="265"/>
      <c r="BQ364" s="265"/>
      <c r="BR364" s="265"/>
      <c r="BS364" s="265"/>
      <c r="BT364" s="265"/>
      <c r="BU364" s="265"/>
      <c r="BV364" s="265"/>
    </row>
    <row r="365" customFormat="false" ht="15" hidden="false" customHeight="false" outlineLevel="0" collapsed="false">
      <c r="A365" s="261"/>
      <c r="B365" s="261"/>
      <c r="C365" s="261"/>
      <c r="D365" s="261"/>
      <c r="E365" s="261"/>
      <c r="F365" s="261"/>
      <c r="G365" s="261"/>
      <c r="H365" s="261"/>
      <c r="I365" s="261"/>
      <c r="J365" s="261"/>
      <c r="K365" s="261"/>
      <c r="L365" s="261"/>
      <c r="M365" s="261"/>
      <c r="N365" s="261"/>
      <c r="O365" s="261"/>
      <c r="P365" s="261"/>
      <c r="Q365" s="261"/>
      <c r="R365" s="261"/>
      <c r="S365" s="261"/>
      <c r="T365" s="261"/>
      <c r="U365" s="261"/>
      <c r="V365" s="261"/>
      <c r="W365" s="0"/>
      <c r="X365" s="0"/>
      <c r="Y365" s="0"/>
      <c r="Z365" s="0"/>
      <c r="AA365" s="0"/>
      <c r="AB365" s="0"/>
      <c r="AC365" s="0"/>
      <c r="AD365" s="0"/>
      <c r="AE365" s="0"/>
      <c r="AF365" s="0"/>
      <c r="AG365" s="261"/>
      <c r="AH365" s="0"/>
      <c r="AI365" s="0"/>
      <c r="AJ365" s="0"/>
      <c r="AK365" s="0"/>
      <c r="AL365" s="0"/>
      <c r="AM365" s="0"/>
      <c r="AN365" s="0"/>
      <c r="AO365" s="265"/>
      <c r="AP365" s="265"/>
      <c r="AQ365" s="265"/>
      <c r="AR365" s="265"/>
      <c r="AS365" s="265"/>
      <c r="AT365" s="265"/>
      <c r="AU365" s="265"/>
      <c r="AV365" s="265"/>
      <c r="AW365" s="265"/>
      <c r="AX365" s="265"/>
      <c r="AY365" s="265"/>
      <c r="AZ365" s="265"/>
      <c r="BA365" s="265"/>
      <c r="BB365" s="265"/>
      <c r="BC365" s="265"/>
      <c r="BD365" s="265"/>
      <c r="BE365" s="265"/>
      <c r="BF365" s="265"/>
      <c r="BG365" s="265"/>
      <c r="BH365" s="265"/>
      <c r="BI365" s="265"/>
      <c r="BJ365" s="265"/>
      <c r="BK365" s="265"/>
      <c r="BL365" s="265"/>
      <c r="BM365" s="265"/>
      <c r="BN365" s="265"/>
      <c r="BO365" s="265"/>
      <c r="BP365" s="265"/>
      <c r="BQ365" s="265"/>
      <c r="BR365" s="265"/>
      <c r="BS365" s="265"/>
      <c r="BT365" s="265"/>
      <c r="BU365" s="265"/>
      <c r="BV365" s="265"/>
    </row>
    <row r="366" customFormat="false" ht="15" hidden="false" customHeight="false" outlineLevel="0" collapsed="false">
      <c r="A366" s="261"/>
      <c r="B366" s="261"/>
      <c r="C366" s="261"/>
      <c r="D366" s="261"/>
      <c r="E366" s="261"/>
      <c r="F366" s="261"/>
      <c r="G366" s="261"/>
      <c r="H366" s="261"/>
      <c r="I366" s="261"/>
      <c r="J366" s="261"/>
      <c r="K366" s="261"/>
      <c r="L366" s="261"/>
      <c r="M366" s="261"/>
      <c r="N366" s="261"/>
      <c r="O366" s="261"/>
      <c r="P366" s="261"/>
      <c r="Q366" s="261"/>
      <c r="R366" s="261"/>
      <c r="S366" s="261"/>
      <c r="T366" s="261"/>
      <c r="U366" s="261"/>
      <c r="V366" s="261"/>
      <c r="W366" s="0"/>
      <c r="X366" s="0"/>
      <c r="Y366" s="0"/>
      <c r="Z366" s="0"/>
      <c r="AA366" s="0"/>
      <c r="AB366" s="0"/>
      <c r="AC366" s="0"/>
      <c r="AD366" s="0"/>
      <c r="AE366" s="0"/>
      <c r="AF366" s="0"/>
      <c r="AG366" s="261"/>
      <c r="AH366" s="0"/>
      <c r="AI366" s="0"/>
      <c r="AJ366" s="0"/>
      <c r="AK366" s="0"/>
      <c r="AL366" s="0"/>
      <c r="AM366" s="0"/>
      <c r="AN366" s="0"/>
      <c r="AO366" s="265"/>
      <c r="AP366" s="265"/>
      <c r="AQ366" s="265"/>
      <c r="AR366" s="265"/>
      <c r="AS366" s="265"/>
      <c r="AT366" s="265"/>
      <c r="AU366" s="265"/>
      <c r="AV366" s="265"/>
      <c r="AW366" s="265"/>
      <c r="AX366" s="265"/>
      <c r="AY366" s="265"/>
      <c r="AZ366" s="265"/>
      <c r="BA366" s="265"/>
      <c r="BB366" s="265"/>
      <c r="BC366" s="265"/>
      <c r="BD366" s="265"/>
      <c r="BE366" s="265"/>
      <c r="BF366" s="265"/>
      <c r="BG366" s="265"/>
      <c r="BH366" s="265"/>
      <c r="BI366" s="265"/>
      <c r="BJ366" s="265"/>
      <c r="BK366" s="265"/>
      <c r="BL366" s="265"/>
      <c r="BM366" s="265"/>
      <c r="BN366" s="265"/>
      <c r="BO366" s="265"/>
      <c r="BP366" s="265"/>
      <c r="BQ366" s="265"/>
      <c r="BR366" s="265"/>
      <c r="BS366" s="265"/>
      <c r="BT366" s="265"/>
      <c r="BU366" s="265"/>
      <c r="BV366" s="265"/>
    </row>
    <row r="367" customFormat="false" ht="15" hidden="false" customHeight="false" outlineLevel="0" collapsed="false">
      <c r="A367" s="261"/>
      <c r="B367" s="261"/>
      <c r="C367" s="261"/>
      <c r="D367" s="261"/>
      <c r="E367" s="261"/>
      <c r="F367" s="261"/>
      <c r="G367" s="261"/>
      <c r="H367" s="261"/>
      <c r="I367" s="261"/>
      <c r="J367" s="261"/>
      <c r="K367" s="261"/>
      <c r="L367" s="261"/>
      <c r="M367" s="261"/>
      <c r="N367" s="261"/>
      <c r="O367" s="261"/>
      <c r="P367" s="261"/>
      <c r="Q367" s="261"/>
      <c r="R367" s="261"/>
      <c r="S367" s="261"/>
      <c r="T367" s="261"/>
      <c r="U367" s="261"/>
      <c r="V367" s="261"/>
      <c r="W367" s="0"/>
      <c r="X367" s="0"/>
      <c r="Y367" s="0"/>
      <c r="Z367" s="0"/>
      <c r="AA367" s="0"/>
      <c r="AB367" s="0"/>
      <c r="AC367" s="0"/>
      <c r="AD367" s="0"/>
      <c r="AE367" s="0"/>
      <c r="AF367" s="0"/>
      <c r="AG367" s="261"/>
      <c r="AH367" s="0"/>
      <c r="AI367" s="0"/>
      <c r="AJ367" s="0"/>
      <c r="AK367" s="0"/>
      <c r="AL367" s="0"/>
      <c r="AM367" s="0"/>
      <c r="AN367" s="0"/>
      <c r="AO367" s="265"/>
      <c r="AP367" s="265"/>
      <c r="AQ367" s="265"/>
      <c r="AR367" s="265"/>
      <c r="AS367" s="265"/>
      <c r="AT367" s="265"/>
      <c r="AU367" s="265"/>
      <c r="AV367" s="265"/>
      <c r="AW367" s="265"/>
      <c r="AX367" s="265"/>
      <c r="AY367" s="265"/>
      <c r="AZ367" s="265"/>
      <c r="BA367" s="265"/>
      <c r="BB367" s="265"/>
      <c r="BC367" s="265"/>
      <c r="BD367" s="265"/>
      <c r="BE367" s="265"/>
      <c r="BF367" s="265"/>
      <c r="BG367" s="265"/>
      <c r="BH367" s="265"/>
      <c r="BI367" s="265"/>
      <c r="BJ367" s="265"/>
      <c r="BK367" s="265"/>
      <c r="BL367" s="265"/>
      <c r="BM367" s="265"/>
      <c r="BN367" s="265"/>
      <c r="BO367" s="265"/>
      <c r="BP367" s="265"/>
      <c r="BQ367" s="265"/>
      <c r="BR367" s="265"/>
      <c r="BS367" s="265"/>
      <c r="BT367" s="265"/>
      <c r="BU367" s="265"/>
      <c r="BV367" s="265"/>
    </row>
    <row r="368" customFormat="false" ht="15" hidden="false" customHeight="false" outlineLevel="0" collapsed="false">
      <c r="A368" s="261"/>
      <c r="B368" s="261"/>
      <c r="C368" s="261"/>
      <c r="D368" s="261"/>
      <c r="E368" s="261"/>
      <c r="F368" s="261"/>
      <c r="G368" s="261"/>
      <c r="H368" s="261"/>
      <c r="I368" s="261"/>
      <c r="J368" s="261"/>
      <c r="K368" s="261"/>
      <c r="L368" s="261"/>
      <c r="M368" s="261"/>
      <c r="N368" s="261"/>
      <c r="O368" s="261"/>
      <c r="P368" s="261"/>
      <c r="Q368" s="261"/>
      <c r="R368" s="261"/>
      <c r="S368" s="261"/>
      <c r="T368" s="261"/>
      <c r="U368" s="261"/>
      <c r="V368" s="261"/>
      <c r="W368" s="0"/>
      <c r="X368" s="0"/>
      <c r="Y368" s="0"/>
      <c r="Z368" s="0"/>
      <c r="AA368" s="0"/>
      <c r="AB368" s="0"/>
      <c r="AC368" s="0"/>
      <c r="AD368" s="0"/>
      <c r="AE368" s="0"/>
      <c r="AF368" s="0"/>
      <c r="AG368" s="261"/>
      <c r="AH368" s="0"/>
      <c r="AI368" s="0"/>
      <c r="AJ368" s="0"/>
      <c r="AK368" s="0"/>
      <c r="AL368" s="0"/>
      <c r="AM368" s="0"/>
      <c r="AN368" s="0"/>
      <c r="AO368" s="265"/>
      <c r="AP368" s="265"/>
      <c r="AQ368" s="265"/>
      <c r="AR368" s="265"/>
      <c r="AS368" s="265"/>
      <c r="AT368" s="265"/>
      <c r="AU368" s="265"/>
      <c r="AV368" s="265"/>
      <c r="AW368" s="265"/>
      <c r="AX368" s="265"/>
      <c r="AY368" s="265"/>
      <c r="AZ368" s="265"/>
      <c r="BA368" s="265"/>
      <c r="BB368" s="265"/>
      <c r="BC368" s="265"/>
      <c r="BD368" s="265"/>
      <c r="BE368" s="265"/>
      <c r="BF368" s="265"/>
      <c r="BG368" s="265"/>
      <c r="BH368" s="265"/>
      <c r="BI368" s="265"/>
      <c r="BJ368" s="265"/>
      <c r="BK368" s="265"/>
      <c r="BL368" s="265"/>
      <c r="BM368" s="265"/>
      <c r="BN368" s="265"/>
      <c r="BO368" s="265"/>
      <c r="BP368" s="265"/>
      <c r="BQ368" s="265"/>
      <c r="BR368" s="265"/>
      <c r="BS368" s="265"/>
      <c r="BT368" s="265"/>
      <c r="BU368" s="265"/>
      <c r="BV368" s="265"/>
    </row>
    <row r="369" customFormat="false" ht="15" hidden="false" customHeight="false" outlineLevel="0" collapsed="false">
      <c r="A369" s="261"/>
      <c r="B369" s="261"/>
      <c r="C369" s="261"/>
      <c r="D369" s="261"/>
      <c r="E369" s="261"/>
      <c r="F369" s="261"/>
      <c r="G369" s="261"/>
      <c r="H369" s="261"/>
      <c r="I369" s="261"/>
      <c r="J369" s="261"/>
      <c r="K369" s="261"/>
      <c r="L369" s="261"/>
      <c r="M369" s="261"/>
      <c r="N369" s="261"/>
      <c r="O369" s="261"/>
      <c r="P369" s="261"/>
      <c r="Q369" s="261"/>
      <c r="R369" s="261"/>
      <c r="S369" s="261"/>
      <c r="T369" s="261"/>
      <c r="U369" s="261"/>
      <c r="V369" s="261"/>
      <c r="W369" s="0"/>
      <c r="X369" s="0"/>
      <c r="Y369" s="0"/>
      <c r="Z369" s="0"/>
      <c r="AA369" s="0"/>
      <c r="AB369" s="0"/>
      <c r="AC369" s="0"/>
      <c r="AD369" s="0"/>
      <c r="AE369" s="0"/>
      <c r="AF369" s="0"/>
      <c r="AG369" s="261"/>
      <c r="AH369" s="0"/>
      <c r="AI369" s="0"/>
      <c r="AJ369" s="0"/>
      <c r="AK369" s="0"/>
      <c r="AL369" s="0"/>
      <c r="AM369" s="0"/>
      <c r="AN369" s="0"/>
      <c r="AO369" s="265"/>
      <c r="AP369" s="265"/>
      <c r="AQ369" s="265"/>
      <c r="AR369" s="265"/>
      <c r="AS369" s="265"/>
      <c r="AT369" s="265"/>
      <c r="AU369" s="265"/>
      <c r="AV369" s="265"/>
      <c r="AW369" s="265"/>
      <c r="AX369" s="265"/>
      <c r="AY369" s="265"/>
      <c r="AZ369" s="265"/>
      <c r="BA369" s="265"/>
      <c r="BB369" s="265"/>
      <c r="BC369" s="265"/>
      <c r="BD369" s="265"/>
      <c r="BE369" s="265"/>
      <c r="BF369" s="265"/>
      <c r="BG369" s="265"/>
      <c r="BH369" s="265"/>
      <c r="BI369" s="265"/>
      <c r="BJ369" s="265"/>
      <c r="BK369" s="265"/>
      <c r="BL369" s="265"/>
      <c r="BM369" s="265"/>
      <c r="BN369" s="265"/>
      <c r="BO369" s="265"/>
      <c r="BP369" s="265"/>
      <c r="BQ369" s="265"/>
      <c r="BR369" s="265"/>
      <c r="BS369" s="265"/>
      <c r="BT369" s="265"/>
      <c r="BU369" s="265"/>
      <c r="BV369" s="265"/>
    </row>
    <row r="370" customFormat="false" ht="15" hidden="false" customHeight="false" outlineLevel="0" collapsed="false">
      <c r="A370" s="261"/>
      <c r="B370" s="261"/>
      <c r="C370" s="261"/>
      <c r="D370" s="261"/>
      <c r="E370" s="261"/>
      <c r="F370" s="261"/>
      <c r="G370" s="261"/>
      <c r="H370" s="261"/>
      <c r="I370" s="261"/>
      <c r="J370" s="261"/>
      <c r="K370" s="261"/>
      <c r="L370" s="261"/>
      <c r="M370" s="261"/>
      <c r="N370" s="261"/>
      <c r="O370" s="261"/>
      <c r="P370" s="261"/>
      <c r="Q370" s="261"/>
      <c r="R370" s="261"/>
      <c r="S370" s="261"/>
      <c r="T370" s="261"/>
      <c r="U370" s="261"/>
      <c r="V370" s="261"/>
      <c r="W370" s="0"/>
      <c r="X370" s="0"/>
      <c r="Y370" s="0"/>
      <c r="Z370" s="0"/>
      <c r="AA370" s="0"/>
      <c r="AB370" s="0"/>
      <c r="AC370" s="0"/>
      <c r="AD370" s="0"/>
      <c r="AE370" s="0"/>
      <c r="AF370" s="0"/>
      <c r="AG370" s="261"/>
      <c r="AH370" s="0"/>
      <c r="AI370" s="0"/>
      <c r="AJ370" s="0"/>
      <c r="AK370" s="0"/>
      <c r="AL370" s="0"/>
      <c r="AM370" s="0"/>
      <c r="AN370" s="0"/>
      <c r="AO370" s="265"/>
      <c r="AP370" s="265"/>
      <c r="AQ370" s="265"/>
      <c r="AR370" s="265"/>
      <c r="AS370" s="265"/>
      <c r="AT370" s="265"/>
      <c r="AU370" s="265"/>
      <c r="AV370" s="265"/>
      <c r="AW370" s="265"/>
      <c r="AX370" s="265"/>
      <c r="AY370" s="265"/>
      <c r="AZ370" s="265"/>
      <c r="BA370" s="265"/>
      <c r="BB370" s="265"/>
      <c r="BC370" s="265"/>
      <c r="BD370" s="265"/>
      <c r="BE370" s="265"/>
      <c r="BF370" s="265"/>
      <c r="BG370" s="265"/>
      <c r="BH370" s="265"/>
      <c r="BI370" s="265"/>
      <c r="BJ370" s="265"/>
      <c r="BK370" s="265"/>
      <c r="BL370" s="265"/>
      <c r="BM370" s="265"/>
      <c r="BN370" s="265"/>
      <c r="BO370" s="265"/>
      <c r="BP370" s="265"/>
      <c r="BQ370" s="265"/>
      <c r="BR370" s="265"/>
      <c r="BS370" s="265"/>
      <c r="BT370" s="265"/>
      <c r="BU370" s="265"/>
      <c r="BV370" s="265"/>
    </row>
    <row r="371" customFormat="false" ht="15" hidden="false" customHeight="false" outlineLevel="0" collapsed="false">
      <c r="A371" s="261"/>
      <c r="B371" s="261"/>
      <c r="C371" s="261"/>
      <c r="D371" s="261"/>
      <c r="E371" s="261"/>
      <c r="F371" s="261"/>
      <c r="G371" s="261"/>
      <c r="H371" s="261"/>
      <c r="I371" s="261"/>
      <c r="J371" s="261"/>
      <c r="K371" s="261"/>
      <c r="L371" s="261"/>
      <c r="M371" s="261"/>
      <c r="N371" s="261"/>
      <c r="O371" s="261"/>
      <c r="P371" s="261"/>
      <c r="Q371" s="261"/>
      <c r="R371" s="261"/>
      <c r="S371" s="261"/>
      <c r="T371" s="261"/>
      <c r="U371" s="261"/>
      <c r="V371" s="261"/>
      <c r="W371" s="0"/>
      <c r="X371" s="0"/>
      <c r="Y371" s="0"/>
      <c r="Z371" s="0"/>
      <c r="AA371" s="0"/>
      <c r="AB371" s="0"/>
      <c r="AC371" s="0"/>
      <c r="AD371" s="0"/>
      <c r="AE371" s="0"/>
      <c r="AF371" s="0"/>
      <c r="AG371" s="261"/>
      <c r="AH371" s="0"/>
      <c r="AI371" s="0"/>
      <c r="AJ371" s="0"/>
      <c r="AK371" s="0"/>
      <c r="AL371" s="0"/>
      <c r="AM371" s="0"/>
      <c r="AN371" s="0"/>
      <c r="AO371" s="265"/>
      <c r="AP371" s="265"/>
      <c r="AQ371" s="265"/>
      <c r="AR371" s="265"/>
      <c r="AS371" s="265"/>
      <c r="AT371" s="265"/>
      <c r="AU371" s="265"/>
      <c r="AV371" s="265"/>
      <c r="AW371" s="265"/>
      <c r="AX371" s="265"/>
      <c r="AY371" s="265"/>
      <c r="AZ371" s="265"/>
      <c r="BA371" s="265"/>
      <c r="BB371" s="265"/>
      <c r="BC371" s="265"/>
      <c r="BD371" s="265"/>
      <c r="BE371" s="265"/>
      <c r="BF371" s="265"/>
      <c r="BG371" s="265"/>
      <c r="BH371" s="265"/>
      <c r="BI371" s="265"/>
      <c r="BJ371" s="265"/>
      <c r="BK371" s="265"/>
      <c r="BL371" s="265"/>
      <c r="BM371" s="265"/>
      <c r="BN371" s="265"/>
      <c r="BO371" s="265"/>
      <c r="BP371" s="265"/>
      <c r="BQ371" s="265"/>
      <c r="BR371" s="265"/>
      <c r="BS371" s="265"/>
      <c r="BT371" s="265"/>
      <c r="BU371" s="265"/>
      <c r="BV371" s="265"/>
    </row>
    <row r="372" customFormat="false" ht="15" hidden="false" customHeight="false" outlineLevel="0" collapsed="false">
      <c r="A372" s="261"/>
      <c r="B372" s="261"/>
      <c r="C372" s="261"/>
      <c r="D372" s="261"/>
      <c r="E372" s="261"/>
      <c r="F372" s="261"/>
      <c r="G372" s="261"/>
      <c r="H372" s="261"/>
      <c r="I372" s="261"/>
      <c r="J372" s="261"/>
      <c r="K372" s="261"/>
      <c r="L372" s="261"/>
      <c r="M372" s="261"/>
      <c r="N372" s="261"/>
      <c r="O372" s="261"/>
      <c r="P372" s="261"/>
      <c r="Q372" s="261"/>
      <c r="R372" s="261"/>
      <c r="S372" s="261"/>
      <c r="T372" s="261"/>
      <c r="U372" s="261"/>
      <c r="V372" s="261"/>
      <c r="W372" s="0"/>
      <c r="X372" s="0"/>
      <c r="Y372" s="0"/>
      <c r="Z372" s="0"/>
      <c r="AA372" s="0"/>
      <c r="AB372" s="0"/>
      <c r="AC372" s="0"/>
      <c r="AD372" s="0"/>
      <c r="AE372" s="0"/>
      <c r="AF372" s="0"/>
      <c r="AG372" s="261"/>
      <c r="AH372" s="0"/>
      <c r="AI372" s="0"/>
      <c r="AJ372" s="0"/>
      <c r="AK372" s="0"/>
      <c r="AL372" s="0"/>
      <c r="AM372" s="0"/>
      <c r="AN372" s="0"/>
      <c r="AO372" s="265"/>
      <c r="AP372" s="265"/>
      <c r="AQ372" s="265"/>
      <c r="AR372" s="265"/>
      <c r="AS372" s="265"/>
      <c r="AT372" s="265"/>
      <c r="AU372" s="265"/>
      <c r="AV372" s="265"/>
      <c r="AW372" s="265"/>
      <c r="AX372" s="265"/>
      <c r="AY372" s="265"/>
      <c r="AZ372" s="265"/>
      <c r="BA372" s="265"/>
      <c r="BB372" s="265"/>
      <c r="BC372" s="265"/>
      <c r="BD372" s="265"/>
      <c r="BE372" s="265"/>
      <c r="BF372" s="265"/>
      <c r="BG372" s="265"/>
      <c r="BH372" s="265"/>
      <c r="BI372" s="265"/>
      <c r="BJ372" s="265"/>
      <c r="BK372" s="265"/>
      <c r="BL372" s="265"/>
      <c r="BM372" s="265"/>
      <c r="BN372" s="265"/>
      <c r="BO372" s="265"/>
      <c r="BP372" s="265"/>
      <c r="BQ372" s="265"/>
      <c r="BR372" s="265"/>
      <c r="BS372" s="265"/>
      <c r="BT372" s="265"/>
      <c r="BU372" s="265"/>
      <c r="BV372" s="265"/>
    </row>
    <row r="373" customFormat="false" ht="15" hidden="false" customHeight="false" outlineLevel="0" collapsed="false">
      <c r="A373" s="261"/>
      <c r="B373" s="261"/>
      <c r="C373" s="261"/>
      <c r="D373" s="261"/>
      <c r="E373" s="261"/>
      <c r="F373" s="261"/>
      <c r="G373" s="261"/>
      <c r="H373" s="261"/>
      <c r="I373" s="261"/>
      <c r="J373" s="261"/>
      <c r="K373" s="261"/>
      <c r="L373" s="261"/>
      <c r="M373" s="261"/>
      <c r="N373" s="261"/>
      <c r="O373" s="261"/>
      <c r="P373" s="261"/>
      <c r="Q373" s="261"/>
      <c r="R373" s="261"/>
      <c r="S373" s="261"/>
      <c r="T373" s="261"/>
      <c r="U373" s="261"/>
      <c r="V373" s="261"/>
      <c r="W373" s="0"/>
      <c r="X373" s="0"/>
      <c r="Y373" s="0"/>
      <c r="Z373" s="0"/>
      <c r="AA373" s="0"/>
      <c r="AB373" s="0"/>
      <c r="AC373" s="0"/>
      <c r="AD373" s="0"/>
      <c r="AE373" s="0"/>
      <c r="AF373" s="0"/>
      <c r="AG373" s="261"/>
      <c r="AH373" s="0"/>
      <c r="AI373" s="0"/>
      <c r="AJ373" s="0"/>
      <c r="AK373" s="0"/>
      <c r="AL373" s="0"/>
      <c r="AM373" s="0"/>
      <c r="AN373" s="0"/>
      <c r="AO373" s="265"/>
      <c r="AP373" s="265"/>
      <c r="AQ373" s="265"/>
      <c r="AR373" s="265"/>
      <c r="AS373" s="265"/>
      <c r="AT373" s="265"/>
      <c r="AU373" s="265"/>
      <c r="AV373" s="265"/>
      <c r="AW373" s="265"/>
      <c r="AX373" s="265"/>
      <c r="AY373" s="265"/>
      <c r="AZ373" s="265"/>
      <c r="BA373" s="265"/>
      <c r="BB373" s="265"/>
      <c r="BC373" s="265"/>
      <c r="BD373" s="265"/>
      <c r="BE373" s="265"/>
      <c r="BF373" s="265"/>
      <c r="BG373" s="265"/>
      <c r="BH373" s="265"/>
      <c r="BI373" s="265"/>
      <c r="BJ373" s="265"/>
      <c r="BK373" s="265"/>
      <c r="BL373" s="265"/>
      <c r="BM373" s="265"/>
      <c r="BN373" s="265"/>
      <c r="BO373" s="265"/>
      <c r="BP373" s="265"/>
      <c r="BQ373" s="265"/>
      <c r="BR373" s="265"/>
      <c r="BS373" s="265"/>
      <c r="BT373" s="265"/>
      <c r="BU373" s="265"/>
      <c r="BV373" s="265"/>
    </row>
    <row r="374" customFormat="false" ht="15" hidden="false" customHeight="false" outlineLevel="0" collapsed="false">
      <c r="A374" s="261"/>
      <c r="B374" s="261"/>
      <c r="C374" s="261"/>
      <c r="D374" s="261"/>
      <c r="E374" s="261"/>
      <c r="F374" s="261"/>
      <c r="G374" s="261"/>
      <c r="H374" s="261"/>
      <c r="I374" s="261"/>
      <c r="J374" s="261"/>
      <c r="K374" s="261"/>
      <c r="L374" s="261"/>
      <c r="M374" s="261"/>
      <c r="N374" s="261"/>
      <c r="O374" s="261"/>
      <c r="P374" s="261"/>
      <c r="Q374" s="261"/>
      <c r="R374" s="261"/>
      <c r="S374" s="261"/>
      <c r="T374" s="261"/>
      <c r="U374" s="261"/>
      <c r="V374" s="261"/>
      <c r="W374" s="0"/>
      <c r="X374" s="0"/>
      <c r="Y374" s="0"/>
      <c r="Z374" s="0"/>
      <c r="AA374" s="0"/>
      <c r="AB374" s="0"/>
      <c r="AC374" s="0"/>
      <c r="AD374" s="0"/>
      <c r="AE374" s="0"/>
      <c r="AF374" s="0"/>
      <c r="AG374" s="261"/>
      <c r="AH374" s="0"/>
      <c r="AI374" s="0"/>
      <c r="AJ374" s="0"/>
      <c r="AK374" s="0"/>
      <c r="AL374" s="0"/>
      <c r="AM374" s="0"/>
      <c r="AN374" s="0"/>
      <c r="AO374" s="265"/>
      <c r="AP374" s="265"/>
      <c r="AQ374" s="265"/>
      <c r="AR374" s="265"/>
      <c r="AS374" s="265"/>
      <c r="AT374" s="265"/>
      <c r="AU374" s="265"/>
      <c r="AV374" s="265"/>
      <c r="AW374" s="265"/>
      <c r="AX374" s="265"/>
      <c r="AY374" s="265"/>
      <c r="AZ374" s="265"/>
      <c r="BA374" s="265"/>
      <c r="BB374" s="265"/>
      <c r="BC374" s="265"/>
      <c r="BD374" s="265"/>
      <c r="BE374" s="265"/>
      <c r="BF374" s="265"/>
      <c r="BG374" s="265"/>
      <c r="BH374" s="265"/>
      <c r="BI374" s="265"/>
      <c r="BJ374" s="265"/>
      <c r="BK374" s="265"/>
      <c r="BL374" s="265"/>
      <c r="BM374" s="265"/>
      <c r="BN374" s="265"/>
      <c r="BO374" s="265"/>
      <c r="BP374" s="265"/>
      <c r="BQ374" s="265"/>
      <c r="BR374" s="265"/>
      <c r="BS374" s="265"/>
      <c r="BT374" s="265"/>
      <c r="BU374" s="265"/>
      <c r="BV374" s="265"/>
    </row>
    <row r="375" customFormat="false" ht="15" hidden="false" customHeight="false" outlineLevel="0" collapsed="false">
      <c r="A375" s="261"/>
      <c r="B375" s="261"/>
      <c r="C375" s="261"/>
      <c r="D375" s="261"/>
      <c r="E375" s="261"/>
      <c r="F375" s="261"/>
      <c r="G375" s="261"/>
      <c r="H375" s="261"/>
      <c r="I375" s="261"/>
      <c r="J375" s="261"/>
      <c r="K375" s="261"/>
      <c r="L375" s="261"/>
      <c r="M375" s="261"/>
      <c r="N375" s="261"/>
      <c r="O375" s="261"/>
      <c r="P375" s="261"/>
      <c r="Q375" s="261"/>
      <c r="R375" s="261"/>
      <c r="S375" s="261"/>
      <c r="T375" s="261"/>
      <c r="U375" s="261"/>
      <c r="V375" s="261"/>
      <c r="W375" s="0"/>
      <c r="X375" s="0"/>
      <c r="Y375" s="0"/>
      <c r="Z375" s="0"/>
      <c r="AA375" s="0"/>
      <c r="AB375" s="0"/>
      <c r="AC375" s="0"/>
      <c r="AD375" s="0"/>
      <c r="AE375" s="0"/>
      <c r="AF375" s="0"/>
      <c r="AG375" s="261"/>
      <c r="AH375" s="0"/>
      <c r="AI375" s="0"/>
      <c r="AJ375" s="0"/>
      <c r="AK375" s="0"/>
      <c r="AL375" s="0"/>
      <c r="AM375" s="0"/>
      <c r="AN375" s="0"/>
      <c r="AO375" s="265"/>
      <c r="AP375" s="265"/>
      <c r="AQ375" s="265"/>
      <c r="AR375" s="265"/>
      <c r="AS375" s="265"/>
      <c r="AT375" s="265"/>
      <c r="AU375" s="265"/>
      <c r="AV375" s="265"/>
      <c r="AW375" s="265"/>
      <c r="AX375" s="265"/>
      <c r="AY375" s="265"/>
      <c r="AZ375" s="265"/>
      <c r="BA375" s="265"/>
      <c r="BB375" s="265"/>
      <c r="BC375" s="265"/>
      <c r="BD375" s="265"/>
      <c r="BE375" s="265"/>
      <c r="BF375" s="265"/>
      <c r="BG375" s="265"/>
      <c r="BH375" s="265"/>
      <c r="BI375" s="265"/>
      <c r="BJ375" s="265"/>
      <c r="BK375" s="265"/>
      <c r="BL375" s="265"/>
      <c r="BM375" s="265"/>
      <c r="BN375" s="265"/>
      <c r="BO375" s="265"/>
      <c r="BP375" s="265"/>
      <c r="BQ375" s="265"/>
      <c r="BR375" s="265"/>
      <c r="BS375" s="265"/>
      <c r="BT375" s="265"/>
      <c r="BU375" s="265"/>
      <c r="BV375" s="265"/>
    </row>
    <row r="376" customFormat="false" ht="15" hidden="false" customHeight="false" outlineLevel="0" collapsed="false">
      <c r="A376" s="261"/>
      <c r="B376" s="261"/>
      <c r="C376" s="261"/>
      <c r="D376" s="261"/>
      <c r="E376" s="261"/>
      <c r="F376" s="261"/>
      <c r="G376" s="261"/>
      <c r="H376" s="261"/>
      <c r="I376" s="261"/>
      <c r="J376" s="261"/>
      <c r="K376" s="261"/>
      <c r="L376" s="261"/>
      <c r="M376" s="261"/>
      <c r="N376" s="261"/>
      <c r="O376" s="261"/>
      <c r="P376" s="261"/>
      <c r="Q376" s="261"/>
      <c r="R376" s="261"/>
      <c r="S376" s="261"/>
      <c r="T376" s="261"/>
      <c r="U376" s="261"/>
      <c r="V376" s="261"/>
      <c r="W376" s="0"/>
      <c r="X376" s="0"/>
      <c r="Y376" s="0"/>
      <c r="Z376" s="0"/>
      <c r="AA376" s="0"/>
      <c r="AB376" s="0"/>
      <c r="AC376" s="0"/>
      <c r="AD376" s="0"/>
      <c r="AE376" s="0"/>
      <c r="AF376" s="0"/>
      <c r="AG376" s="261"/>
      <c r="AH376" s="0"/>
      <c r="AI376" s="0"/>
      <c r="AJ376" s="0"/>
      <c r="AK376" s="0"/>
      <c r="AL376" s="0"/>
      <c r="AM376" s="0"/>
      <c r="AN376" s="0"/>
      <c r="AO376" s="265"/>
      <c r="AP376" s="265"/>
      <c r="AQ376" s="265"/>
      <c r="AR376" s="265"/>
      <c r="AS376" s="265"/>
      <c r="AT376" s="265"/>
      <c r="AU376" s="265"/>
      <c r="AV376" s="265"/>
      <c r="AW376" s="265"/>
      <c r="AX376" s="265"/>
      <c r="AY376" s="265"/>
      <c r="AZ376" s="265"/>
      <c r="BA376" s="265"/>
      <c r="BB376" s="265"/>
      <c r="BC376" s="265"/>
      <c r="BD376" s="265"/>
      <c r="BE376" s="265"/>
      <c r="BF376" s="265"/>
      <c r="BG376" s="265"/>
      <c r="BH376" s="265"/>
      <c r="BI376" s="265"/>
      <c r="BJ376" s="265"/>
      <c r="BK376" s="265"/>
      <c r="BL376" s="265"/>
      <c r="BM376" s="265"/>
      <c r="BN376" s="265"/>
      <c r="BO376" s="265"/>
      <c r="BP376" s="265"/>
      <c r="BQ376" s="265"/>
      <c r="BR376" s="265"/>
      <c r="BS376" s="265"/>
      <c r="BT376" s="265"/>
      <c r="BU376" s="265"/>
      <c r="BV376" s="265"/>
    </row>
    <row r="377" customFormat="false" ht="15" hidden="false" customHeight="false" outlineLevel="0" collapsed="false">
      <c r="A377" s="261"/>
      <c r="B377" s="261"/>
      <c r="C377" s="261"/>
      <c r="D377" s="261"/>
      <c r="E377" s="261"/>
      <c r="F377" s="261"/>
      <c r="G377" s="261"/>
      <c r="H377" s="261"/>
      <c r="I377" s="261"/>
      <c r="J377" s="261"/>
      <c r="K377" s="261"/>
      <c r="L377" s="261"/>
      <c r="M377" s="261"/>
      <c r="N377" s="261"/>
      <c r="O377" s="261"/>
      <c r="P377" s="261"/>
      <c r="Q377" s="261"/>
      <c r="R377" s="261"/>
      <c r="S377" s="261"/>
      <c r="T377" s="261"/>
      <c r="U377" s="261"/>
      <c r="V377" s="261"/>
      <c r="W377" s="0"/>
      <c r="X377" s="0"/>
      <c r="Y377" s="0"/>
      <c r="Z377" s="0"/>
      <c r="AA377" s="0"/>
      <c r="AB377" s="0"/>
      <c r="AC377" s="0"/>
      <c r="AD377" s="0"/>
      <c r="AE377" s="0"/>
      <c r="AF377" s="0"/>
      <c r="AG377" s="261"/>
      <c r="AH377" s="0"/>
      <c r="AI377" s="0"/>
      <c r="AJ377" s="0"/>
      <c r="AK377" s="0"/>
      <c r="AL377" s="0"/>
      <c r="AM377" s="0"/>
      <c r="AN377" s="0"/>
      <c r="AO377" s="265"/>
      <c r="AP377" s="265"/>
      <c r="AQ377" s="265"/>
      <c r="AR377" s="265"/>
      <c r="AS377" s="265"/>
      <c r="AT377" s="265"/>
      <c r="AU377" s="265"/>
      <c r="AV377" s="265"/>
      <c r="AW377" s="265"/>
      <c r="AX377" s="265"/>
      <c r="AY377" s="265"/>
      <c r="AZ377" s="265"/>
      <c r="BA377" s="265"/>
      <c r="BB377" s="265"/>
      <c r="BC377" s="265"/>
      <c r="BD377" s="265"/>
      <c r="BE377" s="265"/>
      <c r="BF377" s="265"/>
      <c r="BG377" s="265"/>
      <c r="BH377" s="265"/>
      <c r="BI377" s="265"/>
      <c r="BJ377" s="265"/>
      <c r="BK377" s="265"/>
      <c r="BL377" s="265"/>
      <c r="BM377" s="265"/>
      <c r="BN377" s="265"/>
      <c r="BO377" s="265"/>
      <c r="BP377" s="265"/>
      <c r="BQ377" s="265"/>
      <c r="BR377" s="265"/>
      <c r="BS377" s="265"/>
      <c r="BT377" s="265"/>
      <c r="BU377" s="265"/>
      <c r="BV377" s="265"/>
    </row>
    <row r="378" customFormat="false" ht="15" hidden="false" customHeight="false" outlineLevel="0" collapsed="false">
      <c r="A378" s="261"/>
      <c r="B378" s="261"/>
      <c r="C378" s="261"/>
      <c r="D378" s="261"/>
      <c r="E378" s="261"/>
      <c r="F378" s="261"/>
      <c r="G378" s="261"/>
      <c r="H378" s="261"/>
      <c r="I378" s="261"/>
      <c r="J378" s="261"/>
      <c r="K378" s="261"/>
      <c r="L378" s="261"/>
      <c r="M378" s="261"/>
      <c r="N378" s="261"/>
      <c r="O378" s="261"/>
      <c r="P378" s="261"/>
      <c r="Q378" s="261"/>
      <c r="R378" s="261"/>
      <c r="S378" s="261"/>
      <c r="T378" s="261"/>
      <c r="U378" s="261"/>
      <c r="V378" s="261"/>
      <c r="W378" s="0"/>
      <c r="X378" s="0"/>
      <c r="Y378" s="0"/>
      <c r="Z378" s="0"/>
      <c r="AA378" s="0"/>
      <c r="AB378" s="0"/>
      <c r="AC378" s="0"/>
      <c r="AD378" s="0"/>
      <c r="AE378" s="0"/>
      <c r="AF378" s="0"/>
      <c r="AG378" s="261"/>
      <c r="AH378" s="0"/>
      <c r="AI378" s="0"/>
      <c r="AJ378" s="0"/>
      <c r="AK378" s="0"/>
      <c r="AL378" s="0"/>
      <c r="AM378" s="0"/>
      <c r="AN378" s="0"/>
      <c r="AO378" s="265"/>
      <c r="AP378" s="265"/>
      <c r="AQ378" s="265"/>
      <c r="AR378" s="265"/>
      <c r="AS378" s="265"/>
      <c r="AT378" s="265"/>
      <c r="AU378" s="265"/>
      <c r="AV378" s="265"/>
      <c r="AW378" s="265"/>
      <c r="AX378" s="265"/>
      <c r="AY378" s="265"/>
      <c r="AZ378" s="265"/>
      <c r="BA378" s="265"/>
      <c r="BB378" s="265"/>
      <c r="BC378" s="265"/>
      <c r="BD378" s="265"/>
      <c r="BE378" s="265"/>
      <c r="BF378" s="265"/>
      <c r="BG378" s="265"/>
      <c r="BH378" s="265"/>
      <c r="BI378" s="265"/>
      <c r="BJ378" s="265"/>
      <c r="BK378" s="265"/>
      <c r="BL378" s="265"/>
      <c r="BM378" s="265"/>
      <c r="BN378" s="265"/>
      <c r="BO378" s="265"/>
      <c r="BP378" s="265"/>
      <c r="BQ378" s="265"/>
      <c r="BR378" s="265"/>
      <c r="BS378" s="265"/>
      <c r="BT378" s="265"/>
      <c r="BU378" s="265"/>
      <c r="BV378" s="265"/>
    </row>
    <row r="379" customFormat="false" ht="15" hidden="false" customHeight="false" outlineLevel="0" collapsed="false">
      <c r="A379" s="261"/>
      <c r="B379" s="261"/>
      <c r="C379" s="261"/>
      <c r="D379" s="261"/>
      <c r="E379" s="261"/>
      <c r="F379" s="261"/>
      <c r="G379" s="261"/>
      <c r="H379" s="261"/>
      <c r="I379" s="261"/>
      <c r="J379" s="261"/>
      <c r="K379" s="261"/>
      <c r="L379" s="261"/>
      <c r="M379" s="261"/>
      <c r="N379" s="261"/>
      <c r="O379" s="261"/>
      <c r="P379" s="261"/>
      <c r="Q379" s="261"/>
      <c r="R379" s="261"/>
      <c r="S379" s="261"/>
      <c r="T379" s="261"/>
      <c r="U379" s="261"/>
      <c r="V379" s="261"/>
      <c r="W379" s="0"/>
      <c r="X379" s="0"/>
      <c r="Y379" s="0"/>
      <c r="Z379" s="0"/>
      <c r="AA379" s="0"/>
      <c r="AB379" s="0"/>
      <c r="AC379" s="0"/>
      <c r="AD379" s="0"/>
      <c r="AE379" s="0"/>
      <c r="AF379" s="0"/>
      <c r="AG379" s="261"/>
      <c r="AH379" s="0"/>
      <c r="AI379" s="0"/>
      <c r="AJ379" s="0"/>
      <c r="AK379" s="0"/>
      <c r="AL379" s="0"/>
      <c r="AM379" s="0"/>
      <c r="AN379" s="0"/>
      <c r="AO379" s="265"/>
      <c r="AP379" s="265"/>
      <c r="AQ379" s="265"/>
      <c r="AR379" s="265"/>
      <c r="AS379" s="265"/>
      <c r="AT379" s="265"/>
      <c r="AU379" s="265"/>
      <c r="AV379" s="265"/>
      <c r="AW379" s="265"/>
      <c r="AX379" s="265"/>
      <c r="AY379" s="265"/>
      <c r="AZ379" s="265"/>
      <c r="BA379" s="265"/>
      <c r="BB379" s="265"/>
      <c r="BC379" s="265"/>
      <c r="BD379" s="265"/>
      <c r="BE379" s="265"/>
      <c r="BF379" s="265"/>
      <c r="BG379" s="265"/>
      <c r="BH379" s="265"/>
      <c r="BI379" s="265"/>
      <c r="BJ379" s="265"/>
      <c r="BK379" s="265"/>
      <c r="BL379" s="265"/>
      <c r="BM379" s="265"/>
      <c r="BN379" s="265"/>
      <c r="BO379" s="265"/>
      <c r="BP379" s="265"/>
      <c r="BQ379" s="265"/>
      <c r="BR379" s="265"/>
      <c r="BS379" s="265"/>
      <c r="BT379" s="265"/>
      <c r="BU379" s="265"/>
      <c r="BV379" s="265"/>
    </row>
    <row r="380" customFormat="false" ht="15" hidden="false" customHeight="false" outlineLevel="0" collapsed="false">
      <c r="A380" s="261"/>
      <c r="B380" s="261"/>
      <c r="C380" s="261"/>
      <c r="D380" s="261"/>
      <c r="E380" s="261"/>
      <c r="F380" s="261"/>
      <c r="G380" s="261"/>
      <c r="H380" s="261"/>
      <c r="I380" s="261"/>
      <c r="J380" s="261"/>
      <c r="K380" s="261"/>
      <c r="L380" s="261"/>
      <c r="M380" s="261"/>
      <c r="N380" s="261"/>
      <c r="O380" s="261"/>
      <c r="P380" s="261"/>
      <c r="Q380" s="261"/>
      <c r="R380" s="261"/>
      <c r="S380" s="261"/>
      <c r="T380" s="261"/>
      <c r="U380" s="261"/>
      <c r="V380" s="261"/>
      <c r="W380" s="0"/>
      <c r="X380" s="0"/>
      <c r="Y380" s="0"/>
      <c r="Z380" s="0"/>
      <c r="AA380" s="0"/>
      <c r="AB380" s="0"/>
      <c r="AC380" s="0"/>
      <c r="AD380" s="0"/>
      <c r="AE380" s="0"/>
      <c r="AF380" s="0"/>
      <c r="AG380" s="261"/>
      <c r="AH380" s="0"/>
      <c r="AI380" s="0"/>
      <c r="AJ380" s="0"/>
      <c r="AK380" s="0"/>
      <c r="AL380" s="0"/>
      <c r="AM380" s="0"/>
      <c r="AN380" s="0"/>
      <c r="AO380" s="265"/>
      <c r="AP380" s="265"/>
      <c r="AQ380" s="265"/>
      <c r="AR380" s="265"/>
      <c r="AS380" s="265"/>
      <c r="AT380" s="265"/>
      <c r="AU380" s="265"/>
      <c r="AV380" s="265"/>
      <c r="AW380" s="265"/>
      <c r="AX380" s="265"/>
      <c r="AY380" s="265"/>
      <c r="AZ380" s="265"/>
      <c r="BA380" s="265"/>
      <c r="BB380" s="265"/>
      <c r="BC380" s="265"/>
      <c r="BD380" s="265"/>
      <c r="BE380" s="265"/>
      <c r="BF380" s="265"/>
      <c r="BG380" s="265"/>
      <c r="BH380" s="265"/>
      <c r="BI380" s="265"/>
      <c r="BJ380" s="265"/>
      <c r="BK380" s="265"/>
      <c r="BL380" s="265"/>
      <c r="BM380" s="265"/>
      <c r="BN380" s="265"/>
      <c r="BO380" s="265"/>
      <c r="BP380" s="265"/>
      <c r="BQ380" s="265"/>
      <c r="BR380" s="265"/>
      <c r="BS380" s="265"/>
      <c r="BT380" s="265"/>
      <c r="BU380" s="265"/>
      <c r="BV380" s="265"/>
    </row>
    <row r="381" customFormat="false" ht="15" hidden="false" customHeight="false" outlineLevel="0" collapsed="false">
      <c r="A381" s="261"/>
      <c r="B381" s="261"/>
      <c r="C381" s="261"/>
      <c r="D381" s="261"/>
      <c r="E381" s="261"/>
      <c r="F381" s="261"/>
      <c r="G381" s="261"/>
      <c r="H381" s="261"/>
      <c r="I381" s="261"/>
      <c r="J381" s="261"/>
      <c r="K381" s="261"/>
      <c r="L381" s="261"/>
      <c r="M381" s="261"/>
      <c r="N381" s="261"/>
      <c r="O381" s="261"/>
      <c r="P381" s="261"/>
      <c r="Q381" s="261"/>
      <c r="R381" s="261"/>
      <c r="S381" s="261"/>
      <c r="T381" s="261"/>
      <c r="U381" s="261"/>
      <c r="V381" s="261"/>
      <c r="W381" s="0"/>
      <c r="X381" s="0"/>
      <c r="Y381" s="0"/>
      <c r="Z381" s="0"/>
      <c r="AA381" s="0"/>
      <c r="AB381" s="0"/>
      <c r="AC381" s="0"/>
      <c r="AD381" s="0"/>
      <c r="AE381" s="0"/>
      <c r="AF381" s="0"/>
      <c r="AG381" s="261"/>
      <c r="AH381" s="0"/>
      <c r="AI381" s="0"/>
      <c r="AJ381" s="0"/>
      <c r="AK381" s="0"/>
      <c r="AL381" s="0"/>
      <c r="AM381" s="0"/>
      <c r="AN381" s="0"/>
      <c r="AO381" s="265"/>
      <c r="AP381" s="265"/>
      <c r="AQ381" s="265"/>
      <c r="AR381" s="265"/>
      <c r="AS381" s="265"/>
      <c r="AT381" s="265"/>
      <c r="AU381" s="265"/>
      <c r="AV381" s="265"/>
      <c r="AW381" s="265"/>
      <c r="AX381" s="265"/>
      <c r="AY381" s="265"/>
      <c r="AZ381" s="265"/>
      <c r="BA381" s="265"/>
      <c r="BB381" s="265"/>
      <c r="BC381" s="265"/>
      <c r="BD381" s="265"/>
      <c r="BE381" s="265"/>
      <c r="BF381" s="265"/>
      <c r="BG381" s="265"/>
      <c r="BH381" s="265"/>
      <c r="BI381" s="265"/>
      <c r="BJ381" s="265"/>
      <c r="BK381" s="265"/>
      <c r="BL381" s="265"/>
      <c r="BM381" s="265"/>
      <c r="BN381" s="265"/>
      <c r="BO381" s="265"/>
      <c r="BP381" s="265"/>
      <c r="BQ381" s="265"/>
      <c r="BR381" s="265"/>
      <c r="BS381" s="265"/>
      <c r="BT381" s="265"/>
      <c r="BU381" s="265"/>
      <c r="BV381" s="265"/>
    </row>
    <row r="382" customFormat="false" ht="15" hidden="false" customHeight="false" outlineLevel="0" collapsed="false">
      <c r="A382" s="261"/>
      <c r="B382" s="261"/>
      <c r="C382" s="261"/>
      <c r="D382" s="261"/>
      <c r="E382" s="261"/>
      <c r="F382" s="261"/>
      <c r="G382" s="261"/>
      <c r="H382" s="261"/>
      <c r="I382" s="261"/>
      <c r="J382" s="261"/>
      <c r="K382" s="261"/>
      <c r="L382" s="261"/>
      <c r="M382" s="261"/>
      <c r="N382" s="261"/>
      <c r="O382" s="261"/>
      <c r="P382" s="261"/>
      <c r="Q382" s="261"/>
      <c r="R382" s="261"/>
      <c r="S382" s="261"/>
      <c r="T382" s="261"/>
      <c r="U382" s="261"/>
      <c r="V382" s="261"/>
      <c r="W382" s="0"/>
      <c r="X382" s="0"/>
      <c r="Y382" s="0"/>
      <c r="Z382" s="0"/>
      <c r="AA382" s="0"/>
      <c r="AB382" s="0"/>
      <c r="AC382" s="0"/>
      <c r="AD382" s="0"/>
      <c r="AE382" s="0"/>
      <c r="AF382" s="0"/>
      <c r="AG382" s="261"/>
      <c r="AH382" s="0"/>
      <c r="AI382" s="0"/>
      <c r="AJ382" s="0"/>
      <c r="AK382" s="0"/>
      <c r="AL382" s="0"/>
      <c r="AM382" s="0"/>
      <c r="AN382" s="0"/>
      <c r="AO382" s="265"/>
      <c r="AP382" s="265"/>
      <c r="AQ382" s="265"/>
      <c r="AR382" s="265"/>
      <c r="AS382" s="265"/>
      <c r="AT382" s="265"/>
      <c r="AU382" s="265"/>
      <c r="AV382" s="265"/>
      <c r="AW382" s="265"/>
      <c r="AX382" s="265"/>
      <c r="AY382" s="265"/>
      <c r="AZ382" s="265"/>
      <c r="BA382" s="265"/>
      <c r="BB382" s="265"/>
      <c r="BC382" s="265"/>
      <c r="BD382" s="265"/>
      <c r="BE382" s="265"/>
      <c r="BF382" s="265"/>
      <c r="BG382" s="265"/>
      <c r="BH382" s="265"/>
      <c r="BI382" s="265"/>
      <c r="BJ382" s="265"/>
      <c r="BK382" s="265"/>
      <c r="BL382" s="265"/>
      <c r="BM382" s="265"/>
      <c r="BN382" s="265"/>
      <c r="BO382" s="265"/>
      <c r="BP382" s="265"/>
      <c r="BQ382" s="265"/>
      <c r="BR382" s="265"/>
      <c r="BS382" s="265"/>
      <c r="BT382" s="265"/>
      <c r="BU382" s="265"/>
      <c r="BV382" s="265"/>
    </row>
    <row r="383" customFormat="false" ht="15" hidden="false" customHeight="false" outlineLevel="0" collapsed="false">
      <c r="A383" s="261"/>
      <c r="B383" s="261"/>
      <c r="C383" s="261"/>
      <c r="D383" s="261"/>
      <c r="E383" s="261"/>
      <c r="F383" s="261"/>
      <c r="G383" s="261"/>
      <c r="H383" s="261"/>
      <c r="I383" s="261"/>
      <c r="J383" s="261"/>
      <c r="K383" s="261"/>
      <c r="L383" s="261"/>
      <c r="M383" s="261"/>
      <c r="N383" s="261"/>
      <c r="O383" s="261"/>
      <c r="P383" s="261"/>
      <c r="Q383" s="261"/>
      <c r="R383" s="261"/>
      <c r="S383" s="261"/>
      <c r="T383" s="261"/>
      <c r="U383" s="261"/>
      <c r="V383" s="261"/>
      <c r="W383" s="0"/>
      <c r="X383" s="0"/>
      <c r="Y383" s="0"/>
      <c r="Z383" s="0"/>
      <c r="AA383" s="0"/>
      <c r="AB383" s="0"/>
      <c r="AC383" s="0"/>
      <c r="AD383" s="0"/>
      <c r="AE383" s="0"/>
      <c r="AF383" s="0"/>
      <c r="AG383" s="261"/>
      <c r="AH383" s="0"/>
      <c r="AI383" s="0"/>
      <c r="AJ383" s="0"/>
      <c r="AK383" s="0"/>
      <c r="AL383" s="0"/>
      <c r="AM383" s="0"/>
      <c r="AN383" s="0"/>
      <c r="AO383" s="265"/>
      <c r="AP383" s="265"/>
      <c r="AQ383" s="265"/>
      <c r="AR383" s="265"/>
      <c r="AS383" s="265"/>
      <c r="AT383" s="265"/>
      <c r="AU383" s="265"/>
      <c r="AV383" s="265"/>
      <c r="AW383" s="265"/>
      <c r="AX383" s="265"/>
      <c r="AY383" s="265"/>
      <c r="AZ383" s="265"/>
      <c r="BA383" s="265"/>
      <c r="BB383" s="265"/>
      <c r="BC383" s="265"/>
      <c r="BD383" s="265"/>
      <c r="BE383" s="265"/>
      <c r="BF383" s="265"/>
      <c r="BG383" s="265"/>
      <c r="BH383" s="265"/>
      <c r="BI383" s="265"/>
      <c r="BJ383" s="265"/>
      <c r="BK383" s="265"/>
      <c r="BL383" s="265"/>
      <c r="BM383" s="265"/>
      <c r="BN383" s="265"/>
      <c r="BO383" s="265"/>
      <c r="BP383" s="265"/>
      <c r="BQ383" s="265"/>
      <c r="BR383" s="265"/>
      <c r="BS383" s="265"/>
      <c r="BT383" s="265"/>
      <c r="BU383" s="265"/>
      <c r="BV383" s="265"/>
    </row>
    <row r="384" customFormat="false" ht="15" hidden="false" customHeight="false" outlineLevel="0" collapsed="false">
      <c r="A384" s="261"/>
      <c r="B384" s="261"/>
      <c r="C384" s="261"/>
      <c r="D384" s="261"/>
      <c r="E384" s="261"/>
      <c r="F384" s="261"/>
      <c r="G384" s="261"/>
      <c r="H384" s="261"/>
      <c r="I384" s="261"/>
      <c r="J384" s="261"/>
      <c r="K384" s="261"/>
      <c r="L384" s="261"/>
      <c r="M384" s="261"/>
      <c r="N384" s="261"/>
      <c r="O384" s="261"/>
      <c r="P384" s="261"/>
      <c r="Q384" s="261"/>
      <c r="R384" s="261"/>
      <c r="S384" s="261"/>
      <c r="T384" s="261"/>
      <c r="U384" s="261"/>
      <c r="V384" s="261"/>
      <c r="W384" s="0"/>
      <c r="X384" s="0"/>
      <c r="Y384" s="0"/>
      <c r="Z384" s="0"/>
      <c r="AA384" s="0"/>
      <c r="AB384" s="0"/>
      <c r="AC384" s="0"/>
      <c r="AD384" s="0"/>
      <c r="AE384" s="0"/>
      <c r="AF384" s="0"/>
      <c r="AG384" s="261"/>
      <c r="AH384" s="0"/>
      <c r="AI384" s="0"/>
      <c r="AJ384" s="0"/>
      <c r="AK384" s="0"/>
      <c r="AL384" s="0"/>
      <c r="AM384" s="0"/>
      <c r="AN384" s="0"/>
      <c r="AO384" s="265"/>
      <c r="AP384" s="265"/>
      <c r="AQ384" s="265"/>
      <c r="AR384" s="265"/>
      <c r="AS384" s="265"/>
      <c r="AT384" s="265"/>
      <c r="AU384" s="265"/>
      <c r="AV384" s="265"/>
      <c r="AW384" s="265"/>
      <c r="AX384" s="265"/>
      <c r="AY384" s="265"/>
      <c r="AZ384" s="265"/>
      <c r="BA384" s="265"/>
      <c r="BB384" s="265"/>
      <c r="BC384" s="265"/>
      <c r="BD384" s="265"/>
      <c r="BE384" s="265"/>
      <c r="BF384" s="265"/>
      <c r="BG384" s="265"/>
      <c r="BH384" s="265"/>
      <c r="BI384" s="265"/>
      <c r="BJ384" s="265"/>
      <c r="BK384" s="265"/>
      <c r="BL384" s="265"/>
      <c r="BM384" s="265"/>
      <c r="BN384" s="265"/>
      <c r="BO384" s="265"/>
      <c r="BP384" s="265"/>
      <c r="BQ384" s="265"/>
      <c r="BR384" s="265"/>
      <c r="BS384" s="265"/>
      <c r="BT384" s="265"/>
      <c r="BU384" s="265"/>
      <c r="BV384" s="265"/>
    </row>
    <row r="385" customFormat="false" ht="15" hidden="false" customHeight="false" outlineLevel="0" collapsed="false">
      <c r="A385" s="261"/>
      <c r="B385" s="261"/>
      <c r="C385" s="261"/>
      <c r="D385" s="261"/>
      <c r="E385" s="261"/>
      <c r="F385" s="261"/>
      <c r="G385" s="261"/>
      <c r="H385" s="261"/>
      <c r="I385" s="261"/>
      <c r="J385" s="261"/>
      <c r="K385" s="261"/>
      <c r="L385" s="261"/>
      <c r="M385" s="261"/>
      <c r="N385" s="261"/>
      <c r="O385" s="261"/>
      <c r="P385" s="261"/>
      <c r="Q385" s="261"/>
      <c r="R385" s="261"/>
      <c r="S385" s="261"/>
      <c r="T385" s="261"/>
      <c r="U385" s="261"/>
      <c r="V385" s="261"/>
      <c r="W385" s="0"/>
      <c r="X385" s="0"/>
      <c r="Y385" s="0"/>
      <c r="Z385" s="0"/>
      <c r="AA385" s="0"/>
      <c r="AB385" s="0"/>
      <c r="AC385" s="0"/>
      <c r="AD385" s="0"/>
      <c r="AE385" s="0"/>
      <c r="AF385" s="0"/>
      <c r="AG385" s="261"/>
      <c r="AH385" s="0"/>
      <c r="AI385" s="0"/>
      <c r="AJ385" s="0"/>
      <c r="AK385" s="0"/>
      <c r="AL385" s="0"/>
      <c r="AM385" s="0"/>
      <c r="AN385" s="0"/>
      <c r="AO385" s="265"/>
      <c r="AP385" s="265"/>
      <c r="AQ385" s="265"/>
      <c r="AR385" s="265"/>
      <c r="AS385" s="265"/>
      <c r="AT385" s="265"/>
      <c r="AU385" s="265"/>
      <c r="AV385" s="265"/>
      <c r="AW385" s="265"/>
      <c r="AX385" s="265"/>
      <c r="AY385" s="265"/>
      <c r="AZ385" s="265"/>
      <c r="BA385" s="265"/>
      <c r="BB385" s="265"/>
      <c r="BC385" s="265"/>
      <c r="BD385" s="265"/>
      <c r="BE385" s="265"/>
      <c r="BF385" s="265"/>
      <c r="BG385" s="265"/>
      <c r="BH385" s="265"/>
      <c r="BI385" s="265"/>
      <c r="BJ385" s="265"/>
      <c r="BK385" s="265"/>
      <c r="BL385" s="265"/>
      <c r="BM385" s="265"/>
      <c r="BN385" s="265"/>
      <c r="BO385" s="265"/>
      <c r="BP385" s="265"/>
      <c r="BQ385" s="265"/>
      <c r="BR385" s="265"/>
      <c r="BS385" s="265"/>
      <c r="BT385" s="265"/>
      <c r="BU385" s="265"/>
      <c r="BV385" s="265"/>
    </row>
    <row r="386" customFormat="false" ht="15" hidden="false" customHeight="false" outlineLevel="0" collapsed="false">
      <c r="A386" s="261"/>
      <c r="B386" s="261"/>
      <c r="C386" s="261"/>
      <c r="D386" s="261"/>
      <c r="E386" s="261"/>
      <c r="F386" s="261"/>
      <c r="G386" s="261"/>
      <c r="H386" s="261"/>
      <c r="I386" s="261"/>
      <c r="J386" s="261"/>
      <c r="K386" s="261"/>
      <c r="L386" s="261"/>
      <c r="M386" s="261"/>
      <c r="N386" s="261"/>
      <c r="O386" s="261"/>
      <c r="P386" s="261"/>
      <c r="Q386" s="261"/>
      <c r="R386" s="261"/>
      <c r="S386" s="261"/>
      <c r="T386" s="261"/>
      <c r="U386" s="261"/>
      <c r="V386" s="261"/>
      <c r="W386" s="0"/>
      <c r="X386" s="0"/>
      <c r="Y386" s="0"/>
      <c r="Z386" s="0"/>
      <c r="AA386" s="0"/>
      <c r="AB386" s="0"/>
      <c r="AC386" s="0"/>
      <c r="AD386" s="0"/>
      <c r="AE386" s="0"/>
      <c r="AF386" s="0"/>
      <c r="AG386" s="261"/>
      <c r="AH386" s="0"/>
      <c r="AI386" s="0"/>
      <c r="AJ386" s="0"/>
      <c r="AK386" s="0"/>
      <c r="AL386" s="0"/>
      <c r="AM386" s="0"/>
      <c r="AN386" s="0"/>
      <c r="AO386" s="265"/>
      <c r="AP386" s="265"/>
      <c r="AQ386" s="265"/>
      <c r="AR386" s="265"/>
      <c r="AS386" s="265"/>
      <c r="AT386" s="265"/>
      <c r="AU386" s="265"/>
      <c r="AV386" s="265"/>
      <c r="AW386" s="265"/>
      <c r="AX386" s="265"/>
      <c r="AY386" s="265"/>
      <c r="AZ386" s="265"/>
      <c r="BA386" s="265"/>
      <c r="BB386" s="265"/>
      <c r="BC386" s="265"/>
      <c r="BD386" s="265"/>
      <c r="BE386" s="265"/>
      <c r="BF386" s="265"/>
      <c r="BG386" s="265"/>
      <c r="BH386" s="265"/>
      <c r="BI386" s="265"/>
      <c r="BJ386" s="265"/>
      <c r="BK386" s="265"/>
      <c r="BL386" s="265"/>
      <c r="BM386" s="265"/>
      <c r="BN386" s="265"/>
      <c r="BO386" s="265"/>
      <c r="BP386" s="265"/>
      <c r="BQ386" s="265"/>
      <c r="BR386" s="265"/>
      <c r="BS386" s="265"/>
      <c r="BT386" s="265"/>
      <c r="BU386" s="265"/>
      <c r="BV386" s="265"/>
    </row>
    <row r="387" customFormat="false" ht="15" hidden="false" customHeight="false" outlineLevel="0" collapsed="false">
      <c r="A387" s="261"/>
      <c r="B387" s="261"/>
      <c r="C387" s="261"/>
      <c r="D387" s="261"/>
      <c r="E387" s="261"/>
      <c r="F387" s="261"/>
      <c r="G387" s="261"/>
      <c r="H387" s="261"/>
      <c r="I387" s="261"/>
      <c r="J387" s="261"/>
      <c r="K387" s="261"/>
      <c r="L387" s="261"/>
      <c r="M387" s="261"/>
      <c r="N387" s="261"/>
      <c r="O387" s="261"/>
      <c r="P387" s="261"/>
      <c r="Q387" s="261"/>
      <c r="R387" s="261"/>
      <c r="S387" s="261"/>
      <c r="T387" s="261"/>
      <c r="U387" s="261"/>
      <c r="V387" s="261"/>
      <c r="W387" s="0"/>
      <c r="X387" s="0"/>
      <c r="Y387" s="0"/>
      <c r="Z387" s="0"/>
      <c r="AA387" s="0"/>
      <c r="AB387" s="0"/>
      <c r="AC387" s="0"/>
      <c r="AD387" s="0"/>
      <c r="AE387" s="0"/>
      <c r="AF387" s="0"/>
      <c r="AG387" s="261"/>
      <c r="AH387" s="0"/>
      <c r="AI387" s="0"/>
      <c r="AJ387" s="0"/>
      <c r="AK387" s="0"/>
      <c r="AL387" s="0"/>
      <c r="AM387" s="0"/>
      <c r="AN387" s="0"/>
      <c r="AO387" s="265"/>
      <c r="AP387" s="265"/>
      <c r="AQ387" s="265"/>
      <c r="AR387" s="265"/>
      <c r="AS387" s="265"/>
      <c r="AT387" s="265"/>
      <c r="AU387" s="265"/>
      <c r="AV387" s="265"/>
      <c r="AW387" s="265"/>
      <c r="AX387" s="265"/>
      <c r="AY387" s="265"/>
      <c r="AZ387" s="265"/>
      <c r="BA387" s="265"/>
      <c r="BB387" s="265"/>
      <c r="BC387" s="265"/>
      <c r="BD387" s="265"/>
      <c r="BE387" s="265"/>
      <c r="BF387" s="265"/>
      <c r="BG387" s="265"/>
      <c r="BH387" s="265"/>
      <c r="BI387" s="265"/>
      <c r="BJ387" s="265"/>
      <c r="BK387" s="265"/>
      <c r="BL387" s="265"/>
      <c r="BM387" s="265"/>
      <c r="BN387" s="265"/>
      <c r="BO387" s="265"/>
      <c r="BP387" s="265"/>
      <c r="BQ387" s="265"/>
      <c r="BR387" s="265"/>
      <c r="BS387" s="265"/>
      <c r="BT387" s="265"/>
      <c r="BU387" s="265"/>
      <c r="BV387" s="265"/>
    </row>
    <row r="388" customFormat="false" ht="15" hidden="false" customHeight="false" outlineLevel="0" collapsed="false">
      <c r="A388" s="261"/>
      <c r="B388" s="261"/>
      <c r="C388" s="261"/>
      <c r="D388" s="261"/>
      <c r="E388" s="261"/>
      <c r="F388" s="261"/>
      <c r="G388" s="261"/>
      <c r="H388" s="261"/>
      <c r="I388" s="261"/>
      <c r="J388" s="261"/>
      <c r="K388" s="261"/>
      <c r="L388" s="261"/>
      <c r="M388" s="261"/>
      <c r="N388" s="261"/>
      <c r="O388" s="261"/>
      <c r="P388" s="261"/>
      <c r="Q388" s="261"/>
      <c r="R388" s="261"/>
      <c r="S388" s="261"/>
      <c r="T388" s="261"/>
      <c r="U388" s="261"/>
      <c r="V388" s="261"/>
      <c r="W388" s="0"/>
      <c r="X388" s="0"/>
      <c r="Y388" s="0"/>
      <c r="Z388" s="0"/>
      <c r="AA388" s="0"/>
      <c r="AB388" s="0"/>
      <c r="AC388" s="0"/>
      <c r="AD388" s="0"/>
      <c r="AE388" s="0"/>
      <c r="AF388" s="0"/>
      <c r="AG388" s="261"/>
      <c r="AH388" s="0"/>
      <c r="AI388" s="0"/>
      <c r="AJ388" s="0"/>
      <c r="AK388" s="0"/>
      <c r="AL388" s="0"/>
      <c r="AM388" s="0"/>
      <c r="AN388" s="0"/>
      <c r="AO388" s="265"/>
      <c r="AP388" s="265"/>
      <c r="AQ388" s="265"/>
      <c r="AR388" s="265"/>
      <c r="AS388" s="265"/>
      <c r="AT388" s="265"/>
      <c r="AU388" s="265"/>
      <c r="AV388" s="265"/>
      <c r="AW388" s="265"/>
      <c r="AX388" s="265"/>
      <c r="AY388" s="265"/>
      <c r="AZ388" s="265"/>
      <c r="BA388" s="265"/>
      <c r="BB388" s="265"/>
      <c r="BC388" s="265"/>
      <c r="BD388" s="265"/>
      <c r="BE388" s="265"/>
      <c r="BF388" s="265"/>
      <c r="BG388" s="265"/>
      <c r="BH388" s="265"/>
      <c r="BI388" s="265"/>
      <c r="BJ388" s="265"/>
      <c r="BK388" s="265"/>
      <c r="BL388" s="265"/>
      <c r="BM388" s="265"/>
      <c r="BN388" s="265"/>
      <c r="BO388" s="265"/>
      <c r="BP388" s="265"/>
      <c r="BQ388" s="265"/>
      <c r="BR388" s="265"/>
      <c r="BS388" s="265"/>
      <c r="BT388" s="265"/>
      <c r="BU388" s="265"/>
      <c r="BV388" s="265"/>
    </row>
    <row r="389" customFormat="false" ht="15" hidden="false" customHeight="false" outlineLevel="0" collapsed="false">
      <c r="A389" s="261"/>
      <c r="B389" s="261"/>
      <c r="C389" s="261"/>
      <c r="D389" s="261"/>
      <c r="E389" s="261"/>
      <c r="F389" s="261"/>
      <c r="G389" s="261"/>
      <c r="H389" s="261"/>
      <c r="I389" s="261"/>
      <c r="J389" s="261"/>
      <c r="K389" s="261"/>
      <c r="L389" s="261"/>
      <c r="M389" s="261"/>
      <c r="N389" s="261"/>
      <c r="O389" s="261"/>
      <c r="P389" s="261"/>
      <c r="Q389" s="261"/>
      <c r="R389" s="261"/>
      <c r="S389" s="261"/>
      <c r="T389" s="261"/>
      <c r="U389" s="261"/>
      <c r="V389" s="261"/>
      <c r="W389" s="0"/>
      <c r="X389" s="0"/>
      <c r="Y389" s="0"/>
      <c r="Z389" s="0"/>
      <c r="AA389" s="0"/>
      <c r="AB389" s="0"/>
      <c r="AC389" s="0"/>
      <c r="AD389" s="0"/>
      <c r="AE389" s="0"/>
      <c r="AF389" s="0"/>
      <c r="AG389" s="261"/>
      <c r="AH389" s="0"/>
      <c r="AI389" s="0"/>
      <c r="AJ389" s="0"/>
      <c r="AK389" s="0"/>
      <c r="AL389" s="0"/>
      <c r="AM389" s="0"/>
      <c r="AN389" s="0"/>
      <c r="AO389" s="265"/>
      <c r="AP389" s="265"/>
      <c r="AQ389" s="265"/>
      <c r="AR389" s="265"/>
      <c r="AS389" s="265"/>
      <c r="AT389" s="265"/>
      <c r="AU389" s="265"/>
      <c r="AV389" s="265"/>
      <c r="AW389" s="265"/>
      <c r="AX389" s="265"/>
      <c r="AY389" s="265"/>
      <c r="AZ389" s="265"/>
      <c r="BA389" s="265"/>
      <c r="BB389" s="265"/>
      <c r="BC389" s="265"/>
      <c r="BD389" s="265"/>
      <c r="BE389" s="265"/>
      <c r="BF389" s="265"/>
      <c r="BG389" s="265"/>
      <c r="BH389" s="265"/>
      <c r="BI389" s="265"/>
      <c r="BJ389" s="265"/>
      <c r="BK389" s="265"/>
      <c r="BL389" s="265"/>
      <c r="BM389" s="265"/>
      <c r="BN389" s="265"/>
      <c r="BO389" s="265"/>
      <c r="BP389" s="265"/>
      <c r="BQ389" s="265"/>
      <c r="BR389" s="265"/>
      <c r="BS389" s="265"/>
      <c r="BT389" s="265"/>
      <c r="BU389" s="265"/>
      <c r="BV389" s="265"/>
    </row>
    <row r="390" customFormat="false" ht="15" hidden="false" customHeight="false" outlineLevel="0" collapsed="false">
      <c r="A390" s="261"/>
      <c r="B390" s="261"/>
      <c r="C390" s="261"/>
      <c r="D390" s="261"/>
      <c r="E390" s="261"/>
      <c r="F390" s="261"/>
      <c r="G390" s="261"/>
      <c r="H390" s="261"/>
      <c r="I390" s="261"/>
      <c r="J390" s="261"/>
      <c r="K390" s="261"/>
      <c r="L390" s="261"/>
      <c r="M390" s="261"/>
      <c r="N390" s="261"/>
      <c r="O390" s="261"/>
      <c r="P390" s="261"/>
      <c r="Q390" s="261"/>
      <c r="R390" s="261"/>
      <c r="S390" s="261"/>
      <c r="T390" s="261"/>
      <c r="U390" s="261"/>
      <c r="V390" s="261"/>
      <c r="W390" s="0"/>
      <c r="X390" s="0"/>
      <c r="Y390" s="0"/>
      <c r="Z390" s="0"/>
      <c r="AA390" s="0"/>
      <c r="AB390" s="0"/>
      <c r="AC390" s="0"/>
      <c r="AD390" s="0"/>
      <c r="AE390" s="0"/>
      <c r="AF390" s="0"/>
      <c r="AG390" s="261"/>
      <c r="AH390" s="0"/>
      <c r="AI390" s="0"/>
      <c r="AJ390" s="0"/>
      <c r="AK390" s="0"/>
      <c r="AL390" s="0"/>
      <c r="AM390" s="0"/>
      <c r="AN390" s="0"/>
      <c r="AO390" s="265"/>
      <c r="AP390" s="265"/>
      <c r="AQ390" s="265"/>
      <c r="AR390" s="265"/>
      <c r="AS390" s="265"/>
      <c r="AT390" s="265"/>
      <c r="AU390" s="265"/>
      <c r="AV390" s="265"/>
      <c r="AW390" s="265"/>
      <c r="AX390" s="265"/>
      <c r="AY390" s="265"/>
      <c r="AZ390" s="265"/>
      <c r="BA390" s="265"/>
      <c r="BB390" s="265"/>
      <c r="BC390" s="265"/>
      <c r="BD390" s="265"/>
      <c r="BE390" s="265"/>
      <c r="BF390" s="265"/>
      <c r="BG390" s="265"/>
      <c r="BH390" s="265"/>
      <c r="BI390" s="265"/>
      <c r="BJ390" s="265"/>
      <c r="BK390" s="265"/>
      <c r="BL390" s="265"/>
      <c r="BM390" s="265"/>
      <c r="BN390" s="265"/>
      <c r="BO390" s="265"/>
      <c r="BP390" s="265"/>
      <c r="BQ390" s="265"/>
      <c r="BR390" s="265"/>
      <c r="BS390" s="265"/>
      <c r="BT390" s="265"/>
      <c r="BU390" s="265"/>
      <c r="BV390" s="265"/>
    </row>
    <row r="391" customFormat="false" ht="15" hidden="false" customHeight="false" outlineLevel="0" collapsed="false">
      <c r="A391" s="261"/>
      <c r="B391" s="261"/>
      <c r="C391" s="261"/>
      <c r="D391" s="261"/>
      <c r="E391" s="261"/>
      <c r="F391" s="261"/>
      <c r="G391" s="261"/>
      <c r="H391" s="261"/>
      <c r="I391" s="261"/>
      <c r="J391" s="261"/>
      <c r="K391" s="261"/>
      <c r="L391" s="261"/>
      <c r="M391" s="261"/>
      <c r="N391" s="261"/>
      <c r="O391" s="261"/>
      <c r="P391" s="261"/>
      <c r="Q391" s="261"/>
      <c r="R391" s="261"/>
      <c r="S391" s="261"/>
      <c r="T391" s="261"/>
      <c r="U391" s="261"/>
      <c r="V391" s="261"/>
      <c r="W391" s="0"/>
      <c r="X391" s="0"/>
      <c r="Y391" s="0"/>
      <c r="Z391" s="0"/>
      <c r="AA391" s="0"/>
      <c r="AB391" s="0"/>
      <c r="AC391" s="0"/>
      <c r="AD391" s="0"/>
      <c r="AE391" s="0"/>
      <c r="AF391" s="0"/>
      <c r="AG391" s="261"/>
      <c r="AH391" s="0"/>
      <c r="AI391" s="0"/>
      <c r="AJ391" s="0"/>
      <c r="AK391" s="0"/>
      <c r="AL391" s="0"/>
      <c r="AM391" s="0"/>
      <c r="AN391" s="0"/>
      <c r="AO391" s="265"/>
      <c r="AP391" s="265"/>
      <c r="AQ391" s="265"/>
      <c r="AR391" s="265"/>
      <c r="AS391" s="265"/>
      <c r="AT391" s="265"/>
      <c r="AU391" s="265"/>
      <c r="AV391" s="265"/>
      <c r="AW391" s="265"/>
      <c r="AX391" s="265"/>
      <c r="AY391" s="265"/>
      <c r="AZ391" s="265"/>
      <c r="BA391" s="265"/>
      <c r="BB391" s="265"/>
      <c r="BC391" s="265"/>
      <c r="BD391" s="265"/>
      <c r="BE391" s="265"/>
      <c r="BF391" s="265"/>
      <c r="BG391" s="265"/>
      <c r="BH391" s="265"/>
      <c r="BI391" s="265"/>
      <c r="BJ391" s="265"/>
      <c r="BK391" s="265"/>
      <c r="BL391" s="265"/>
      <c r="BM391" s="265"/>
      <c r="BN391" s="265"/>
      <c r="BO391" s="265"/>
      <c r="BP391" s="265"/>
      <c r="BQ391" s="265"/>
      <c r="BR391" s="265"/>
      <c r="BS391" s="265"/>
      <c r="BT391" s="265"/>
      <c r="BU391" s="265"/>
      <c r="BV391" s="265"/>
    </row>
    <row r="392" customFormat="false" ht="15" hidden="false" customHeight="false" outlineLevel="0" collapsed="false">
      <c r="A392" s="261"/>
      <c r="B392" s="261"/>
      <c r="C392" s="261"/>
      <c r="D392" s="261"/>
      <c r="E392" s="261"/>
      <c r="F392" s="261"/>
      <c r="G392" s="261"/>
      <c r="H392" s="261"/>
      <c r="I392" s="261"/>
      <c r="J392" s="261"/>
      <c r="K392" s="261"/>
      <c r="L392" s="261"/>
      <c r="M392" s="261"/>
      <c r="N392" s="261"/>
      <c r="O392" s="261"/>
      <c r="P392" s="261"/>
      <c r="Q392" s="261"/>
      <c r="R392" s="261"/>
      <c r="S392" s="261"/>
      <c r="T392" s="261"/>
      <c r="U392" s="261"/>
      <c r="V392" s="261"/>
      <c r="W392" s="0"/>
      <c r="X392" s="0"/>
      <c r="Y392" s="0"/>
      <c r="Z392" s="0"/>
      <c r="AA392" s="0"/>
      <c r="AB392" s="0"/>
      <c r="AC392" s="0"/>
      <c r="AD392" s="0"/>
      <c r="AE392" s="0"/>
      <c r="AF392" s="0"/>
      <c r="AG392" s="261"/>
      <c r="AH392" s="0"/>
      <c r="AI392" s="0"/>
      <c r="AJ392" s="0"/>
      <c r="AK392" s="0"/>
      <c r="AL392" s="0"/>
      <c r="AM392" s="0"/>
      <c r="AN392" s="0"/>
      <c r="AO392" s="265"/>
      <c r="AP392" s="265"/>
      <c r="AQ392" s="265"/>
      <c r="AR392" s="265"/>
      <c r="AS392" s="265"/>
      <c r="AT392" s="265"/>
      <c r="AU392" s="265"/>
      <c r="AV392" s="265"/>
      <c r="AW392" s="265"/>
      <c r="AX392" s="265"/>
      <c r="AY392" s="265"/>
      <c r="AZ392" s="265"/>
      <c r="BA392" s="265"/>
      <c r="BB392" s="265"/>
      <c r="BC392" s="265"/>
      <c r="BD392" s="265"/>
      <c r="BE392" s="265"/>
      <c r="BF392" s="265"/>
      <c r="BG392" s="265"/>
      <c r="BH392" s="265"/>
      <c r="BI392" s="265"/>
      <c r="BJ392" s="265"/>
      <c r="BK392" s="265"/>
      <c r="BL392" s="265"/>
      <c r="BM392" s="265"/>
      <c r="BN392" s="265"/>
      <c r="BO392" s="265"/>
      <c r="BP392" s="265"/>
      <c r="BQ392" s="265"/>
      <c r="BR392" s="265"/>
      <c r="BS392" s="265"/>
      <c r="BT392" s="265"/>
      <c r="BU392" s="265"/>
      <c r="BV392" s="265"/>
    </row>
    <row r="393" customFormat="false" ht="15" hidden="false" customHeight="false" outlineLevel="0" collapsed="false">
      <c r="A393" s="261"/>
      <c r="B393" s="261"/>
      <c r="C393" s="261"/>
      <c r="D393" s="261"/>
      <c r="E393" s="261"/>
      <c r="F393" s="261"/>
      <c r="G393" s="261"/>
      <c r="H393" s="261"/>
      <c r="I393" s="261"/>
      <c r="J393" s="261"/>
      <c r="K393" s="261"/>
      <c r="L393" s="261"/>
      <c r="M393" s="261"/>
      <c r="N393" s="261"/>
      <c r="O393" s="261"/>
      <c r="P393" s="261"/>
      <c r="Q393" s="261"/>
      <c r="R393" s="261"/>
      <c r="S393" s="261"/>
      <c r="T393" s="261"/>
      <c r="U393" s="261"/>
      <c r="V393" s="261"/>
      <c r="W393" s="0"/>
      <c r="X393" s="0"/>
      <c r="Y393" s="0"/>
      <c r="Z393" s="0"/>
      <c r="AA393" s="0"/>
      <c r="AB393" s="0"/>
      <c r="AC393" s="0"/>
      <c r="AD393" s="0"/>
      <c r="AE393" s="0"/>
      <c r="AF393" s="0"/>
      <c r="AG393" s="261"/>
      <c r="AH393" s="0"/>
      <c r="AI393" s="0"/>
      <c r="AJ393" s="0"/>
      <c r="AK393" s="0"/>
      <c r="AL393" s="0"/>
      <c r="AM393" s="0"/>
      <c r="AN393" s="0"/>
      <c r="AO393" s="265"/>
      <c r="AP393" s="265"/>
      <c r="AQ393" s="265"/>
      <c r="AR393" s="265"/>
      <c r="AS393" s="265"/>
      <c r="AT393" s="265"/>
      <c r="AU393" s="265"/>
      <c r="AV393" s="265"/>
      <c r="AW393" s="265"/>
      <c r="AX393" s="265"/>
      <c r="AY393" s="265"/>
      <c r="AZ393" s="265"/>
      <c r="BA393" s="265"/>
      <c r="BB393" s="265"/>
      <c r="BC393" s="265"/>
      <c r="BD393" s="265"/>
      <c r="BE393" s="265"/>
      <c r="BF393" s="265"/>
      <c r="BG393" s="265"/>
      <c r="BH393" s="265"/>
      <c r="BI393" s="265"/>
      <c r="BJ393" s="265"/>
      <c r="BK393" s="265"/>
      <c r="BL393" s="265"/>
      <c r="BM393" s="265"/>
      <c r="BN393" s="265"/>
      <c r="BO393" s="265"/>
      <c r="BP393" s="265"/>
      <c r="BQ393" s="265"/>
      <c r="BR393" s="265"/>
      <c r="BS393" s="265"/>
      <c r="BT393" s="265"/>
      <c r="BU393" s="265"/>
      <c r="BV393" s="265"/>
    </row>
    <row r="394" customFormat="false" ht="15" hidden="false" customHeight="false" outlineLevel="0" collapsed="false">
      <c r="A394" s="261"/>
      <c r="B394" s="261"/>
      <c r="C394" s="261"/>
      <c r="D394" s="261"/>
      <c r="E394" s="261"/>
      <c r="F394" s="261"/>
      <c r="G394" s="261"/>
      <c r="H394" s="261"/>
      <c r="I394" s="261"/>
      <c r="J394" s="261"/>
      <c r="K394" s="261"/>
      <c r="L394" s="261"/>
      <c r="M394" s="261"/>
      <c r="N394" s="261"/>
      <c r="O394" s="261"/>
      <c r="P394" s="261"/>
      <c r="Q394" s="261"/>
      <c r="R394" s="261"/>
      <c r="S394" s="261"/>
      <c r="T394" s="261"/>
      <c r="U394" s="261"/>
      <c r="V394" s="261"/>
      <c r="W394" s="0"/>
      <c r="X394" s="0"/>
      <c r="Y394" s="0"/>
      <c r="Z394" s="0"/>
      <c r="AA394" s="0"/>
      <c r="AB394" s="0"/>
      <c r="AC394" s="0"/>
      <c r="AD394" s="0"/>
      <c r="AE394" s="0"/>
      <c r="AF394" s="0"/>
      <c r="AG394" s="261"/>
      <c r="AH394" s="0"/>
      <c r="AI394" s="0"/>
      <c r="AJ394" s="0"/>
      <c r="AK394" s="0"/>
      <c r="AL394" s="0"/>
      <c r="AM394" s="0"/>
      <c r="AN394" s="0"/>
      <c r="AO394" s="265"/>
      <c r="AP394" s="265"/>
      <c r="AQ394" s="265"/>
      <c r="AR394" s="265"/>
      <c r="AS394" s="265"/>
      <c r="AT394" s="265"/>
      <c r="AU394" s="265"/>
      <c r="AV394" s="265"/>
      <c r="AW394" s="265"/>
      <c r="AX394" s="265"/>
      <c r="AY394" s="265"/>
      <c r="AZ394" s="265"/>
      <c r="BA394" s="265"/>
      <c r="BB394" s="265"/>
      <c r="BC394" s="265"/>
      <c r="BD394" s="265"/>
      <c r="BE394" s="265"/>
      <c r="BF394" s="265"/>
      <c r="BG394" s="265"/>
      <c r="BH394" s="265"/>
      <c r="BI394" s="265"/>
      <c r="BJ394" s="265"/>
      <c r="BK394" s="265"/>
      <c r="BL394" s="265"/>
      <c r="BM394" s="265"/>
      <c r="BN394" s="265"/>
      <c r="BO394" s="265"/>
      <c r="BP394" s="265"/>
      <c r="BQ394" s="265"/>
      <c r="BR394" s="265"/>
      <c r="BS394" s="265"/>
      <c r="BT394" s="265"/>
      <c r="BU394" s="265"/>
      <c r="BV394" s="265"/>
    </row>
    <row r="395" customFormat="false" ht="15" hidden="false" customHeight="false" outlineLevel="0" collapsed="false">
      <c r="A395" s="261"/>
      <c r="B395" s="261"/>
      <c r="C395" s="261"/>
      <c r="D395" s="261"/>
      <c r="E395" s="261"/>
      <c r="F395" s="261"/>
      <c r="G395" s="261"/>
      <c r="H395" s="261"/>
      <c r="I395" s="261"/>
      <c r="J395" s="261"/>
      <c r="K395" s="261"/>
      <c r="L395" s="261"/>
      <c r="M395" s="261"/>
      <c r="N395" s="261"/>
      <c r="O395" s="261"/>
      <c r="P395" s="261"/>
      <c r="Q395" s="261"/>
      <c r="R395" s="261"/>
      <c r="S395" s="261"/>
      <c r="T395" s="261"/>
      <c r="U395" s="261"/>
      <c r="V395" s="261"/>
      <c r="W395" s="0"/>
      <c r="X395" s="0"/>
      <c r="Y395" s="0"/>
      <c r="Z395" s="0"/>
      <c r="AA395" s="0"/>
      <c r="AB395" s="0"/>
      <c r="AC395" s="0"/>
      <c r="AD395" s="0"/>
      <c r="AE395" s="0"/>
      <c r="AF395" s="0"/>
      <c r="AG395" s="261"/>
      <c r="AH395" s="0"/>
      <c r="AI395" s="0"/>
      <c r="AJ395" s="0"/>
      <c r="AK395" s="0"/>
      <c r="AL395" s="0"/>
      <c r="AM395" s="0"/>
      <c r="AN395" s="0"/>
      <c r="AO395" s="265"/>
      <c r="AP395" s="265"/>
      <c r="AQ395" s="265"/>
      <c r="AR395" s="265"/>
      <c r="AS395" s="265"/>
      <c r="AT395" s="265"/>
      <c r="AU395" s="265"/>
      <c r="AV395" s="265"/>
      <c r="AW395" s="265"/>
      <c r="AX395" s="265"/>
      <c r="AY395" s="265"/>
      <c r="AZ395" s="265"/>
      <c r="BA395" s="265"/>
      <c r="BB395" s="265"/>
      <c r="BC395" s="265"/>
      <c r="BD395" s="265"/>
      <c r="BE395" s="265"/>
      <c r="BF395" s="265"/>
      <c r="BG395" s="265"/>
      <c r="BH395" s="265"/>
      <c r="BI395" s="265"/>
      <c r="BJ395" s="265"/>
      <c r="BK395" s="265"/>
      <c r="BL395" s="265"/>
      <c r="BM395" s="265"/>
      <c r="BN395" s="265"/>
      <c r="BO395" s="265"/>
      <c r="BP395" s="265"/>
      <c r="BQ395" s="265"/>
      <c r="BR395" s="265"/>
      <c r="BS395" s="265"/>
      <c r="BT395" s="265"/>
      <c r="BU395" s="265"/>
      <c r="BV395" s="265"/>
    </row>
    <row r="396" customFormat="false" ht="15" hidden="false" customHeight="false" outlineLevel="0" collapsed="false">
      <c r="A396" s="261"/>
      <c r="B396" s="261"/>
      <c r="C396" s="261"/>
      <c r="D396" s="261"/>
      <c r="E396" s="261"/>
      <c r="F396" s="261"/>
      <c r="G396" s="261"/>
      <c r="H396" s="261"/>
      <c r="I396" s="261"/>
      <c r="J396" s="261"/>
      <c r="K396" s="261"/>
      <c r="L396" s="261"/>
      <c r="M396" s="261"/>
      <c r="N396" s="261"/>
      <c r="O396" s="261"/>
      <c r="P396" s="261"/>
      <c r="Q396" s="261"/>
      <c r="R396" s="261"/>
      <c r="S396" s="261"/>
      <c r="T396" s="261"/>
      <c r="U396" s="261"/>
      <c r="V396" s="261"/>
      <c r="W396" s="0"/>
      <c r="X396" s="0"/>
      <c r="Y396" s="0"/>
      <c r="Z396" s="0"/>
      <c r="AA396" s="0"/>
      <c r="AB396" s="0"/>
      <c r="AC396" s="0"/>
      <c r="AD396" s="0"/>
      <c r="AE396" s="0"/>
      <c r="AF396" s="0"/>
      <c r="AG396" s="261"/>
      <c r="AH396" s="0"/>
      <c r="AI396" s="0"/>
      <c r="AJ396" s="0"/>
      <c r="AK396" s="0"/>
      <c r="AL396" s="0"/>
      <c r="AM396" s="0"/>
      <c r="AN396" s="0"/>
      <c r="AO396" s="265"/>
      <c r="AP396" s="265"/>
      <c r="AQ396" s="265"/>
      <c r="AR396" s="265"/>
      <c r="AS396" s="265"/>
      <c r="AT396" s="265"/>
      <c r="AU396" s="265"/>
      <c r="AV396" s="265"/>
      <c r="AW396" s="265"/>
      <c r="AX396" s="265"/>
      <c r="AY396" s="265"/>
      <c r="AZ396" s="265"/>
      <c r="BA396" s="265"/>
      <c r="BB396" s="265"/>
      <c r="BC396" s="265"/>
      <c r="BD396" s="265"/>
      <c r="BE396" s="265"/>
      <c r="BF396" s="265"/>
      <c r="BG396" s="265"/>
      <c r="BH396" s="265"/>
      <c r="BI396" s="265"/>
      <c r="BJ396" s="265"/>
      <c r="BK396" s="265"/>
      <c r="BL396" s="265"/>
      <c r="BM396" s="265"/>
      <c r="BN396" s="265"/>
      <c r="BO396" s="265"/>
      <c r="BP396" s="265"/>
      <c r="BQ396" s="265"/>
      <c r="BR396" s="265"/>
      <c r="BS396" s="265"/>
      <c r="BT396" s="265"/>
      <c r="BU396" s="265"/>
      <c r="BV396" s="265"/>
    </row>
    <row r="397" customFormat="false" ht="15" hidden="false" customHeight="false" outlineLevel="0" collapsed="false">
      <c r="A397" s="261"/>
      <c r="B397" s="261"/>
      <c r="C397" s="261"/>
      <c r="D397" s="261"/>
      <c r="E397" s="261"/>
      <c r="F397" s="261"/>
      <c r="G397" s="261"/>
      <c r="H397" s="261"/>
      <c r="I397" s="261"/>
      <c r="J397" s="261"/>
      <c r="K397" s="261"/>
      <c r="L397" s="261"/>
      <c r="M397" s="261"/>
      <c r="N397" s="261"/>
      <c r="O397" s="261"/>
      <c r="P397" s="261"/>
      <c r="Q397" s="261"/>
      <c r="R397" s="261"/>
      <c r="S397" s="261"/>
      <c r="T397" s="261"/>
      <c r="U397" s="261"/>
      <c r="V397" s="261"/>
      <c r="W397" s="0"/>
      <c r="X397" s="0"/>
      <c r="Y397" s="0"/>
      <c r="Z397" s="0"/>
      <c r="AA397" s="0"/>
      <c r="AB397" s="0"/>
      <c r="AC397" s="0"/>
      <c r="AD397" s="0"/>
      <c r="AE397" s="0"/>
      <c r="AF397" s="0"/>
      <c r="AG397" s="261"/>
      <c r="AH397" s="0"/>
      <c r="AI397" s="0"/>
      <c r="AJ397" s="0"/>
      <c r="AK397" s="0"/>
      <c r="AL397" s="0"/>
      <c r="AM397" s="0"/>
      <c r="AN397" s="0"/>
      <c r="AO397" s="265"/>
      <c r="AP397" s="265"/>
      <c r="AQ397" s="265"/>
      <c r="AR397" s="265"/>
      <c r="AS397" s="265"/>
      <c r="AT397" s="265"/>
      <c r="AU397" s="265"/>
      <c r="AV397" s="265"/>
      <c r="AW397" s="265"/>
      <c r="AX397" s="265"/>
      <c r="AY397" s="265"/>
      <c r="AZ397" s="265"/>
      <c r="BA397" s="265"/>
      <c r="BB397" s="265"/>
      <c r="BC397" s="265"/>
      <c r="BD397" s="265"/>
      <c r="BE397" s="265"/>
      <c r="BF397" s="265"/>
      <c r="BG397" s="265"/>
      <c r="BH397" s="265"/>
      <c r="BI397" s="265"/>
      <c r="BJ397" s="265"/>
      <c r="BK397" s="265"/>
      <c r="BL397" s="265"/>
      <c r="BM397" s="265"/>
      <c r="BN397" s="265"/>
      <c r="BO397" s="265"/>
      <c r="BP397" s="265"/>
      <c r="BQ397" s="265"/>
      <c r="BR397" s="265"/>
      <c r="BS397" s="265"/>
      <c r="BT397" s="265"/>
      <c r="BU397" s="265"/>
      <c r="BV397" s="265"/>
    </row>
    <row r="398" customFormat="false" ht="15" hidden="false" customHeight="false" outlineLevel="0" collapsed="false">
      <c r="A398" s="261"/>
      <c r="B398" s="261"/>
      <c r="C398" s="261"/>
      <c r="D398" s="261"/>
      <c r="E398" s="261"/>
      <c r="F398" s="261"/>
      <c r="G398" s="261"/>
      <c r="H398" s="261"/>
      <c r="I398" s="261"/>
      <c r="J398" s="261"/>
      <c r="K398" s="261"/>
      <c r="L398" s="261"/>
      <c r="M398" s="261"/>
      <c r="N398" s="261"/>
      <c r="O398" s="261"/>
      <c r="P398" s="261"/>
      <c r="Q398" s="261"/>
      <c r="R398" s="261"/>
      <c r="S398" s="261"/>
      <c r="T398" s="261"/>
      <c r="U398" s="261"/>
      <c r="V398" s="261"/>
      <c r="W398" s="0"/>
      <c r="X398" s="0"/>
      <c r="Y398" s="0"/>
      <c r="Z398" s="0"/>
      <c r="AA398" s="0"/>
      <c r="AB398" s="0"/>
      <c r="AC398" s="0"/>
      <c r="AD398" s="0"/>
      <c r="AE398" s="0"/>
      <c r="AF398" s="0"/>
      <c r="AG398" s="261"/>
      <c r="AH398" s="0"/>
      <c r="AI398" s="0"/>
      <c r="AJ398" s="0"/>
      <c r="AK398" s="0"/>
      <c r="AL398" s="0"/>
      <c r="AM398" s="0"/>
      <c r="AN398" s="0"/>
      <c r="AO398" s="265"/>
      <c r="AP398" s="265"/>
      <c r="AQ398" s="265"/>
      <c r="AR398" s="265"/>
      <c r="AS398" s="265"/>
      <c r="AT398" s="265"/>
      <c r="AU398" s="265"/>
      <c r="AV398" s="265"/>
      <c r="AW398" s="265"/>
      <c r="AX398" s="265"/>
      <c r="AY398" s="265"/>
      <c r="AZ398" s="265"/>
      <c r="BA398" s="265"/>
      <c r="BB398" s="265"/>
      <c r="BC398" s="265"/>
      <c r="BD398" s="265"/>
      <c r="BE398" s="265"/>
      <c r="BF398" s="265"/>
      <c r="BG398" s="265"/>
      <c r="BH398" s="265"/>
      <c r="BI398" s="265"/>
      <c r="BJ398" s="265"/>
      <c r="BK398" s="265"/>
      <c r="BL398" s="265"/>
      <c r="BM398" s="265"/>
      <c r="BN398" s="265"/>
      <c r="BO398" s="265"/>
      <c r="BP398" s="265"/>
      <c r="BQ398" s="265"/>
      <c r="BR398" s="265"/>
      <c r="BS398" s="265"/>
      <c r="BT398" s="265"/>
      <c r="BU398" s="265"/>
      <c r="BV398" s="265"/>
    </row>
    <row r="399" customFormat="false" ht="15" hidden="false" customHeight="false" outlineLevel="0" collapsed="false">
      <c r="A399" s="261"/>
      <c r="B399" s="261"/>
      <c r="C399" s="261"/>
      <c r="D399" s="261"/>
      <c r="E399" s="261"/>
      <c r="F399" s="261"/>
      <c r="G399" s="261"/>
      <c r="H399" s="261"/>
      <c r="I399" s="261"/>
      <c r="J399" s="261"/>
      <c r="K399" s="261"/>
      <c r="L399" s="261"/>
      <c r="M399" s="261"/>
      <c r="N399" s="261"/>
      <c r="O399" s="261"/>
      <c r="P399" s="261"/>
      <c r="Q399" s="261"/>
      <c r="R399" s="261"/>
      <c r="S399" s="261"/>
      <c r="T399" s="261"/>
      <c r="U399" s="261"/>
      <c r="V399" s="261"/>
      <c r="W399" s="0"/>
      <c r="X399" s="0"/>
      <c r="Y399" s="0"/>
      <c r="Z399" s="0"/>
      <c r="AA399" s="0"/>
      <c r="AB399" s="0"/>
      <c r="AC399" s="0"/>
      <c r="AD399" s="0"/>
      <c r="AE399" s="0"/>
      <c r="AF399" s="0"/>
      <c r="AG399" s="261"/>
      <c r="AH399" s="0"/>
      <c r="AI399" s="0"/>
      <c r="AJ399" s="0"/>
      <c r="AK399" s="0"/>
      <c r="AL399" s="0"/>
      <c r="AM399" s="0"/>
      <c r="AN399" s="0"/>
      <c r="AO399" s="265"/>
      <c r="AP399" s="265"/>
      <c r="AQ399" s="265"/>
      <c r="AR399" s="265"/>
      <c r="AS399" s="265"/>
      <c r="AT399" s="265"/>
      <c r="AU399" s="265"/>
      <c r="AV399" s="265"/>
      <c r="AW399" s="265"/>
      <c r="AX399" s="265"/>
      <c r="AY399" s="265"/>
      <c r="AZ399" s="265"/>
      <c r="BA399" s="265"/>
      <c r="BB399" s="265"/>
      <c r="BC399" s="265"/>
      <c r="BD399" s="265"/>
      <c r="BE399" s="265"/>
      <c r="BF399" s="265"/>
      <c r="BG399" s="265"/>
      <c r="BH399" s="265"/>
      <c r="BI399" s="265"/>
      <c r="BJ399" s="265"/>
      <c r="BK399" s="265"/>
      <c r="BL399" s="265"/>
      <c r="BM399" s="265"/>
      <c r="BN399" s="265"/>
      <c r="BO399" s="265"/>
      <c r="BP399" s="265"/>
      <c r="BQ399" s="265"/>
      <c r="BR399" s="265"/>
      <c r="BS399" s="265"/>
      <c r="BT399" s="265"/>
      <c r="BU399" s="265"/>
      <c r="BV399" s="265"/>
    </row>
    <row r="400" customFormat="false" ht="15" hidden="false" customHeight="false" outlineLevel="0" collapsed="false">
      <c r="A400" s="261"/>
      <c r="B400" s="261"/>
      <c r="C400" s="261"/>
      <c r="D400" s="261"/>
      <c r="E400" s="261"/>
      <c r="F400" s="261"/>
      <c r="G400" s="261"/>
      <c r="H400" s="261"/>
      <c r="I400" s="261"/>
      <c r="J400" s="261"/>
      <c r="K400" s="261"/>
      <c r="L400" s="261"/>
      <c r="M400" s="261"/>
      <c r="N400" s="261"/>
      <c r="O400" s="261"/>
      <c r="P400" s="261"/>
      <c r="Q400" s="261"/>
      <c r="R400" s="261"/>
      <c r="S400" s="261"/>
      <c r="T400" s="261"/>
      <c r="U400" s="261"/>
      <c r="V400" s="261"/>
      <c r="W400" s="0"/>
      <c r="X400" s="0"/>
      <c r="Y400" s="0"/>
      <c r="Z400" s="0"/>
      <c r="AA400" s="0"/>
      <c r="AB400" s="0"/>
      <c r="AC400" s="0"/>
      <c r="AD400" s="0"/>
      <c r="AE400" s="0"/>
      <c r="AF400" s="0"/>
      <c r="AG400" s="261"/>
      <c r="AH400" s="0"/>
      <c r="AI400" s="0"/>
      <c r="AJ400" s="0"/>
      <c r="AK400" s="0"/>
      <c r="AL400" s="0"/>
      <c r="AM400" s="0"/>
      <c r="AN400" s="0"/>
      <c r="AO400" s="265"/>
      <c r="AP400" s="265"/>
      <c r="AQ400" s="265"/>
      <c r="AR400" s="265"/>
      <c r="AS400" s="265"/>
      <c r="AT400" s="265"/>
      <c r="AU400" s="265"/>
      <c r="AV400" s="265"/>
      <c r="AW400" s="265"/>
      <c r="AX400" s="265"/>
      <c r="AY400" s="265"/>
      <c r="AZ400" s="265"/>
      <c r="BA400" s="265"/>
      <c r="BB400" s="265"/>
      <c r="BC400" s="265"/>
      <c r="BD400" s="265"/>
      <c r="BE400" s="265"/>
      <c r="BF400" s="265"/>
      <c r="BG400" s="265"/>
      <c r="BH400" s="265"/>
      <c r="BI400" s="265"/>
      <c r="BJ400" s="265"/>
      <c r="BK400" s="265"/>
      <c r="BL400" s="265"/>
      <c r="BM400" s="265"/>
      <c r="BN400" s="265"/>
      <c r="BO400" s="265"/>
      <c r="BP400" s="265"/>
      <c r="BQ400" s="265"/>
      <c r="BR400" s="265"/>
      <c r="BS400" s="265"/>
      <c r="BT400" s="265"/>
      <c r="BU400" s="265"/>
      <c r="BV400" s="265"/>
    </row>
    <row r="401" customFormat="false" ht="15" hidden="false" customHeight="false" outlineLevel="0" collapsed="false">
      <c r="A401" s="261"/>
      <c r="B401" s="261"/>
      <c r="C401" s="261"/>
      <c r="D401" s="261"/>
      <c r="E401" s="261"/>
      <c r="F401" s="261"/>
      <c r="G401" s="261"/>
      <c r="H401" s="261"/>
      <c r="I401" s="261"/>
      <c r="J401" s="261"/>
      <c r="K401" s="261"/>
      <c r="L401" s="261"/>
      <c r="M401" s="261"/>
      <c r="N401" s="261"/>
      <c r="O401" s="261"/>
      <c r="P401" s="261"/>
      <c r="Q401" s="261"/>
      <c r="R401" s="261"/>
      <c r="S401" s="261"/>
      <c r="T401" s="261"/>
      <c r="U401" s="261"/>
      <c r="V401" s="261"/>
      <c r="W401" s="0"/>
      <c r="X401" s="0"/>
      <c r="Y401" s="0"/>
      <c r="Z401" s="0"/>
      <c r="AA401" s="0"/>
      <c r="AB401" s="0"/>
      <c r="AC401" s="0"/>
      <c r="AD401" s="0"/>
      <c r="AE401" s="0"/>
      <c r="AF401" s="0"/>
      <c r="AG401" s="261"/>
      <c r="AH401" s="0"/>
      <c r="AI401" s="0"/>
      <c r="AJ401" s="0"/>
      <c r="AK401" s="0"/>
      <c r="AL401" s="0"/>
      <c r="AM401" s="0"/>
      <c r="AN401" s="0"/>
      <c r="AO401" s="265"/>
      <c r="AP401" s="265"/>
      <c r="AQ401" s="265"/>
      <c r="AR401" s="265"/>
      <c r="AS401" s="265"/>
      <c r="AT401" s="265"/>
      <c r="AU401" s="265"/>
      <c r="AV401" s="265"/>
      <c r="AW401" s="265"/>
      <c r="AX401" s="265"/>
      <c r="AY401" s="265"/>
      <c r="AZ401" s="265"/>
      <c r="BA401" s="265"/>
      <c r="BB401" s="265"/>
      <c r="BC401" s="265"/>
      <c r="BD401" s="265"/>
      <c r="BE401" s="265"/>
      <c r="BF401" s="265"/>
      <c r="BG401" s="265"/>
      <c r="BH401" s="265"/>
      <c r="BI401" s="265"/>
      <c r="BJ401" s="265"/>
      <c r="BK401" s="265"/>
      <c r="BL401" s="265"/>
      <c r="BM401" s="265"/>
      <c r="BN401" s="265"/>
      <c r="BO401" s="265"/>
      <c r="BP401" s="265"/>
      <c r="BQ401" s="265"/>
      <c r="BR401" s="265"/>
      <c r="BS401" s="265"/>
      <c r="BT401" s="265"/>
      <c r="BU401" s="265"/>
      <c r="BV401" s="265"/>
    </row>
    <row r="402" customFormat="false" ht="15" hidden="false" customHeight="false" outlineLevel="0" collapsed="false">
      <c r="A402" s="261"/>
      <c r="B402" s="261"/>
      <c r="C402" s="261"/>
      <c r="D402" s="261"/>
      <c r="E402" s="261"/>
      <c r="F402" s="261"/>
      <c r="G402" s="261"/>
      <c r="H402" s="261"/>
      <c r="I402" s="261"/>
      <c r="J402" s="261"/>
      <c r="K402" s="261"/>
      <c r="L402" s="261"/>
      <c r="M402" s="261"/>
      <c r="N402" s="261"/>
      <c r="O402" s="261"/>
      <c r="P402" s="261"/>
      <c r="Q402" s="261"/>
      <c r="R402" s="261"/>
      <c r="S402" s="261"/>
      <c r="T402" s="261"/>
      <c r="U402" s="261"/>
      <c r="V402" s="261"/>
      <c r="W402" s="0"/>
      <c r="X402" s="0"/>
      <c r="Y402" s="0"/>
      <c r="Z402" s="0"/>
      <c r="AA402" s="0"/>
      <c r="AB402" s="0"/>
      <c r="AC402" s="0"/>
      <c r="AD402" s="0"/>
      <c r="AE402" s="0"/>
      <c r="AF402" s="0"/>
      <c r="AG402" s="261"/>
      <c r="AH402" s="0"/>
      <c r="AI402" s="0"/>
      <c r="AJ402" s="0"/>
      <c r="AK402" s="0"/>
      <c r="AL402" s="0"/>
      <c r="AM402" s="0"/>
      <c r="AN402" s="0"/>
      <c r="AO402" s="265"/>
      <c r="AP402" s="265"/>
      <c r="AQ402" s="265"/>
      <c r="AR402" s="265"/>
      <c r="AS402" s="265"/>
      <c r="AT402" s="265"/>
      <c r="AU402" s="265"/>
      <c r="AV402" s="265"/>
      <c r="AW402" s="265"/>
      <c r="AX402" s="265"/>
      <c r="AY402" s="265"/>
      <c r="AZ402" s="265"/>
      <c r="BA402" s="265"/>
      <c r="BB402" s="265"/>
      <c r="BC402" s="265"/>
      <c r="BD402" s="265"/>
      <c r="BE402" s="265"/>
      <c r="BF402" s="265"/>
      <c r="BG402" s="265"/>
      <c r="BH402" s="265"/>
      <c r="BI402" s="265"/>
      <c r="BJ402" s="265"/>
      <c r="BK402" s="265"/>
      <c r="BL402" s="265"/>
      <c r="BM402" s="265"/>
      <c r="BN402" s="265"/>
      <c r="BO402" s="265"/>
      <c r="BP402" s="265"/>
      <c r="BQ402" s="265"/>
      <c r="BR402" s="265"/>
      <c r="BS402" s="265"/>
      <c r="BT402" s="265"/>
      <c r="BU402" s="265"/>
      <c r="BV402" s="265"/>
    </row>
    <row r="403" customFormat="false" ht="15" hidden="false" customHeight="false" outlineLevel="0" collapsed="false">
      <c r="A403" s="261"/>
      <c r="B403" s="261"/>
      <c r="C403" s="261"/>
      <c r="D403" s="261"/>
      <c r="E403" s="261"/>
      <c r="F403" s="261"/>
      <c r="G403" s="261"/>
      <c r="H403" s="261"/>
      <c r="I403" s="261"/>
      <c r="J403" s="261"/>
      <c r="K403" s="261"/>
      <c r="L403" s="261"/>
      <c r="M403" s="261"/>
      <c r="N403" s="261"/>
      <c r="O403" s="261"/>
      <c r="P403" s="261"/>
      <c r="Q403" s="261"/>
      <c r="R403" s="261"/>
      <c r="S403" s="261"/>
      <c r="T403" s="261"/>
      <c r="U403" s="261"/>
      <c r="V403" s="261"/>
      <c r="W403" s="0"/>
      <c r="X403" s="0"/>
      <c r="Y403" s="0"/>
      <c r="Z403" s="0"/>
      <c r="AA403" s="0"/>
      <c r="AB403" s="0"/>
      <c r="AC403" s="0"/>
      <c r="AD403" s="0"/>
      <c r="AE403" s="0"/>
      <c r="AF403" s="0"/>
      <c r="AG403" s="261"/>
      <c r="AH403" s="0"/>
      <c r="AI403" s="0"/>
      <c r="AJ403" s="0"/>
      <c r="AK403" s="0"/>
      <c r="AL403" s="0"/>
      <c r="AM403" s="0"/>
      <c r="AN403" s="0"/>
      <c r="AO403" s="265"/>
      <c r="AP403" s="265"/>
      <c r="AQ403" s="265"/>
      <c r="AR403" s="265"/>
      <c r="AS403" s="265"/>
      <c r="AT403" s="265"/>
      <c r="AU403" s="265"/>
      <c r="AV403" s="265"/>
      <c r="AW403" s="265"/>
      <c r="AX403" s="265"/>
      <c r="AY403" s="265"/>
      <c r="AZ403" s="265"/>
      <c r="BA403" s="265"/>
      <c r="BB403" s="265"/>
      <c r="BC403" s="265"/>
      <c r="BD403" s="265"/>
      <c r="BE403" s="265"/>
      <c r="BF403" s="265"/>
      <c r="BG403" s="265"/>
      <c r="BH403" s="265"/>
      <c r="BI403" s="265"/>
      <c r="BJ403" s="265"/>
      <c r="BK403" s="265"/>
      <c r="BL403" s="265"/>
      <c r="BM403" s="265"/>
      <c r="BN403" s="265"/>
      <c r="BO403" s="265"/>
      <c r="BP403" s="265"/>
      <c r="BQ403" s="265"/>
      <c r="BR403" s="265"/>
      <c r="BS403" s="265"/>
      <c r="BT403" s="265"/>
      <c r="BU403" s="265"/>
      <c r="BV403" s="265"/>
    </row>
    <row r="404" customFormat="false" ht="15" hidden="false" customHeight="false" outlineLevel="0" collapsed="false">
      <c r="A404" s="261"/>
      <c r="B404" s="261"/>
      <c r="C404" s="261"/>
      <c r="D404" s="261"/>
      <c r="E404" s="261"/>
      <c r="F404" s="261"/>
      <c r="G404" s="261"/>
      <c r="H404" s="261"/>
      <c r="I404" s="261"/>
      <c r="J404" s="261"/>
      <c r="K404" s="261"/>
      <c r="L404" s="261"/>
      <c r="M404" s="261"/>
      <c r="N404" s="261"/>
      <c r="O404" s="261"/>
      <c r="P404" s="261"/>
      <c r="Q404" s="261"/>
      <c r="R404" s="261"/>
      <c r="S404" s="261"/>
      <c r="T404" s="261"/>
      <c r="U404" s="261"/>
      <c r="V404" s="261"/>
      <c r="W404" s="0"/>
      <c r="X404" s="0"/>
      <c r="Y404" s="0"/>
      <c r="Z404" s="0"/>
      <c r="AA404" s="0"/>
      <c r="AB404" s="0"/>
      <c r="AC404" s="0"/>
      <c r="AD404" s="0"/>
      <c r="AE404" s="0"/>
      <c r="AF404" s="0"/>
      <c r="AG404" s="261"/>
      <c r="AH404" s="0"/>
      <c r="AI404" s="0"/>
      <c r="AJ404" s="0"/>
      <c r="AK404" s="0"/>
      <c r="AL404" s="0"/>
      <c r="AM404" s="0"/>
      <c r="AN404" s="0"/>
      <c r="AO404" s="265"/>
      <c r="AP404" s="265"/>
      <c r="AQ404" s="265"/>
      <c r="AR404" s="265"/>
      <c r="AS404" s="265"/>
      <c r="AT404" s="265"/>
      <c r="AU404" s="265"/>
      <c r="AV404" s="265"/>
      <c r="AW404" s="265"/>
      <c r="AX404" s="265"/>
      <c r="AY404" s="265"/>
      <c r="AZ404" s="265"/>
      <c r="BA404" s="265"/>
      <c r="BB404" s="265"/>
      <c r="BC404" s="265"/>
      <c r="BD404" s="265"/>
      <c r="BE404" s="265"/>
      <c r="BF404" s="265"/>
      <c r="BG404" s="265"/>
      <c r="BH404" s="265"/>
      <c r="BI404" s="265"/>
      <c r="BJ404" s="265"/>
      <c r="BK404" s="265"/>
      <c r="BL404" s="265"/>
      <c r="BM404" s="265"/>
      <c r="BN404" s="265"/>
      <c r="BO404" s="265"/>
      <c r="BP404" s="265"/>
      <c r="BQ404" s="265"/>
      <c r="BR404" s="265"/>
      <c r="BS404" s="265"/>
      <c r="BT404" s="265"/>
      <c r="BU404" s="265"/>
      <c r="BV404" s="265"/>
    </row>
    <row r="405" customFormat="false" ht="15" hidden="false" customHeight="false" outlineLevel="0" collapsed="false">
      <c r="A405" s="261"/>
      <c r="B405" s="261"/>
      <c r="C405" s="261"/>
      <c r="D405" s="261"/>
      <c r="E405" s="261"/>
      <c r="F405" s="261"/>
      <c r="G405" s="261"/>
      <c r="H405" s="261"/>
      <c r="I405" s="261"/>
      <c r="J405" s="261"/>
      <c r="K405" s="261"/>
      <c r="L405" s="261"/>
      <c r="M405" s="261"/>
      <c r="N405" s="261"/>
      <c r="O405" s="261"/>
      <c r="P405" s="261"/>
      <c r="Q405" s="261"/>
      <c r="R405" s="261"/>
      <c r="S405" s="261"/>
      <c r="T405" s="261"/>
      <c r="U405" s="261"/>
      <c r="V405" s="261"/>
      <c r="W405" s="0"/>
      <c r="X405" s="0"/>
      <c r="Y405" s="0"/>
      <c r="Z405" s="0"/>
      <c r="AA405" s="0"/>
      <c r="AB405" s="0"/>
      <c r="AC405" s="0"/>
      <c r="AD405" s="0"/>
      <c r="AE405" s="0"/>
      <c r="AF405" s="0"/>
      <c r="AG405" s="261"/>
      <c r="AH405" s="0"/>
      <c r="AI405" s="0"/>
      <c r="AJ405" s="0"/>
      <c r="AK405" s="0"/>
      <c r="AL405" s="0"/>
      <c r="AM405" s="0"/>
      <c r="AN405" s="0"/>
      <c r="AO405" s="265"/>
      <c r="AP405" s="265"/>
      <c r="AQ405" s="265"/>
      <c r="AR405" s="265"/>
      <c r="AS405" s="265"/>
      <c r="AT405" s="265"/>
      <c r="AU405" s="265"/>
      <c r="AV405" s="265"/>
      <c r="AW405" s="265"/>
      <c r="AX405" s="265"/>
      <c r="AY405" s="265"/>
      <c r="AZ405" s="265"/>
      <c r="BA405" s="265"/>
      <c r="BB405" s="265"/>
      <c r="BC405" s="265"/>
      <c r="BD405" s="265"/>
      <c r="BE405" s="265"/>
      <c r="BF405" s="265"/>
      <c r="BG405" s="265"/>
      <c r="BH405" s="265"/>
      <c r="BI405" s="265"/>
      <c r="BJ405" s="265"/>
      <c r="BK405" s="265"/>
      <c r="BL405" s="265"/>
      <c r="BM405" s="265"/>
      <c r="BN405" s="265"/>
      <c r="BO405" s="265"/>
      <c r="BP405" s="265"/>
      <c r="BQ405" s="265"/>
      <c r="BR405" s="265"/>
      <c r="BS405" s="265"/>
      <c r="BT405" s="265"/>
      <c r="BU405" s="265"/>
      <c r="BV405" s="265"/>
    </row>
    <row r="406" customFormat="false" ht="15" hidden="false" customHeight="false" outlineLevel="0" collapsed="false">
      <c r="A406" s="261"/>
      <c r="B406" s="261"/>
      <c r="C406" s="261"/>
      <c r="D406" s="261"/>
      <c r="E406" s="261"/>
      <c r="F406" s="261"/>
      <c r="G406" s="261"/>
      <c r="H406" s="261"/>
      <c r="I406" s="261"/>
      <c r="J406" s="261"/>
      <c r="K406" s="261"/>
      <c r="L406" s="261"/>
      <c r="M406" s="261"/>
      <c r="N406" s="261"/>
      <c r="O406" s="261"/>
      <c r="P406" s="261"/>
      <c r="Q406" s="261"/>
      <c r="R406" s="261"/>
      <c r="S406" s="261"/>
      <c r="T406" s="261"/>
      <c r="U406" s="261"/>
      <c r="V406" s="261"/>
      <c r="W406" s="0"/>
      <c r="X406" s="0"/>
      <c r="Y406" s="0"/>
      <c r="Z406" s="0"/>
      <c r="AA406" s="0"/>
      <c r="AB406" s="0"/>
      <c r="AC406" s="0"/>
      <c r="AD406" s="0"/>
      <c r="AE406" s="0"/>
      <c r="AF406" s="0"/>
      <c r="AG406" s="261"/>
      <c r="AH406" s="0"/>
      <c r="AI406" s="0"/>
      <c r="AJ406" s="0"/>
      <c r="AK406" s="0"/>
      <c r="AL406" s="0"/>
      <c r="AM406" s="0"/>
      <c r="AN406" s="0"/>
      <c r="AO406" s="265"/>
      <c r="AP406" s="265"/>
      <c r="AQ406" s="265"/>
      <c r="AR406" s="265"/>
      <c r="AS406" s="265"/>
      <c r="AT406" s="265"/>
      <c r="AU406" s="265"/>
      <c r="AV406" s="265"/>
      <c r="AW406" s="265"/>
      <c r="AX406" s="265"/>
      <c r="AY406" s="265"/>
      <c r="AZ406" s="265"/>
      <c r="BA406" s="265"/>
      <c r="BB406" s="265"/>
      <c r="BC406" s="265"/>
      <c r="BD406" s="265"/>
      <c r="BE406" s="265"/>
      <c r="BF406" s="265"/>
      <c r="BG406" s="265"/>
      <c r="BH406" s="265"/>
      <c r="BI406" s="265"/>
      <c r="BJ406" s="265"/>
      <c r="BK406" s="265"/>
      <c r="BL406" s="265"/>
      <c r="BM406" s="265"/>
      <c r="BN406" s="265"/>
      <c r="BO406" s="265"/>
      <c r="BP406" s="265"/>
      <c r="BQ406" s="265"/>
      <c r="BR406" s="265"/>
      <c r="BS406" s="265"/>
      <c r="BT406" s="265"/>
      <c r="BU406" s="265"/>
      <c r="BV406" s="265"/>
    </row>
    <row r="407" customFormat="false" ht="15" hidden="false" customHeight="false" outlineLevel="0" collapsed="false">
      <c r="A407" s="261"/>
      <c r="B407" s="261"/>
      <c r="C407" s="261"/>
      <c r="D407" s="261"/>
      <c r="E407" s="261"/>
      <c r="F407" s="261"/>
      <c r="G407" s="261"/>
      <c r="H407" s="261"/>
      <c r="I407" s="261"/>
      <c r="J407" s="261"/>
      <c r="K407" s="261"/>
      <c r="L407" s="261"/>
      <c r="M407" s="261"/>
      <c r="N407" s="261"/>
      <c r="O407" s="261"/>
      <c r="P407" s="261"/>
      <c r="Q407" s="261"/>
      <c r="R407" s="261"/>
      <c r="S407" s="261"/>
      <c r="T407" s="261"/>
      <c r="U407" s="261"/>
      <c r="V407" s="261"/>
      <c r="W407" s="0"/>
      <c r="X407" s="0"/>
      <c r="Y407" s="0"/>
      <c r="Z407" s="0"/>
      <c r="AA407" s="0"/>
      <c r="AB407" s="0"/>
      <c r="AC407" s="0"/>
      <c r="AD407" s="0"/>
      <c r="AE407" s="0"/>
      <c r="AF407" s="0"/>
      <c r="AG407" s="261"/>
      <c r="AH407" s="0"/>
      <c r="AI407" s="0"/>
      <c r="AJ407" s="0"/>
      <c r="AK407" s="0"/>
      <c r="AL407" s="0"/>
      <c r="AM407" s="0"/>
      <c r="AN407" s="0"/>
      <c r="AO407" s="265"/>
      <c r="AP407" s="265"/>
      <c r="AQ407" s="265"/>
      <c r="AR407" s="265"/>
      <c r="AS407" s="265"/>
      <c r="AT407" s="265"/>
      <c r="AU407" s="265"/>
      <c r="AV407" s="265"/>
      <c r="AW407" s="265"/>
      <c r="AX407" s="265"/>
      <c r="AY407" s="265"/>
      <c r="AZ407" s="265"/>
      <c r="BA407" s="265"/>
      <c r="BB407" s="265"/>
      <c r="BC407" s="265"/>
      <c r="BD407" s="265"/>
      <c r="BE407" s="265"/>
      <c r="BF407" s="265"/>
      <c r="BG407" s="265"/>
      <c r="BH407" s="265"/>
      <c r="BI407" s="265"/>
      <c r="BJ407" s="265"/>
      <c r="BK407" s="265"/>
      <c r="BL407" s="265"/>
      <c r="BM407" s="265"/>
      <c r="BN407" s="265"/>
      <c r="BO407" s="265"/>
      <c r="BP407" s="265"/>
      <c r="BQ407" s="265"/>
      <c r="BR407" s="265"/>
      <c r="BS407" s="265"/>
      <c r="BT407" s="265"/>
      <c r="BU407" s="265"/>
      <c r="BV407" s="265"/>
    </row>
    <row r="408" customFormat="false" ht="15" hidden="false" customHeight="false" outlineLevel="0" collapsed="false">
      <c r="A408" s="261"/>
      <c r="B408" s="261"/>
      <c r="C408" s="261"/>
      <c r="D408" s="261"/>
      <c r="E408" s="261"/>
      <c r="F408" s="261"/>
      <c r="G408" s="261"/>
      <c r="H408" s="261"/>
      <c r="I408" s="261"/>
      <c r="J408" s="261"/>
      <c r="K408" s="261"/>
      <c r="L408" s="261"/>
      <c r="M408" s="261"/>
      <c r="N408" s="261"/>
      <c r="O408" s="261"/>
      <c r="P408" s="261"/>
      <c r="Q408" s="261"/>
      <c r="R408" s="261"/>
      <c r="S408" s="261"/>
      <c r="T408" s="261"/>
      <c r="U408" s="261"/>
      <c r="V408" s="261"/>
      <c r="W408" s="0"/>
      <c r="X408" s="0"/>
      <c r="Y408" s="0"/>
      <c r="Z408" s="0"/>
      <c r="AA408" s="0"/>
      <c r="AB408" s="0"/>
      <c r="AC408" s="0"/>
      <c r="AD408" s="0"/>
      <c r="AE408" s="0"/>
      <c r="AF408" s="0"/>
      <c r="AG408" s="261"/>
      <c r="AH408" s="0"/>
      <c r="AI408" s="0"/>
      <c r="AJ408" s="0"/>
      <c r="AK408" s="0"/>
      <c r="AL408" s="0"/>
      <c r="AM408" s="0"/>
      <c r="AN408" s="0"/>
      <c r="AO408" s="265"/>
      <c r="AP408" s="265"/>
      <c r="AQ408" s="265"/>
      <c r="AR408" s="265"/>
      <c r="AS408" s="265"/>
      <c r="AT408" s="265"/>
      <c r="AU408" s="265"/>
      <c r="AV408" s="265"/>
      <c r="AW408" s="265"/>
      <c r="AX408" s="265"/>
      <c r="AY408" s="265"/>
      <c r="AZ408" s="265"/>
      <c r="BA408" s="265"/>
      <c r="BB408" s="265"/>
      <c r="BC408" s="265"/>
      <c r="BD408" s="265"/>
      <c r="BE408" s="265"/>
      <c r="BF408" s="265"/>
      <c r="BG408" s="265"/>
      <c r="BH408" s="265"/>
      <c r="BI408" s="265"/>
      <c r="BJ408" s="265"/>
      <c r="BK408" s="265"/>
      <c r="BL408" s="265"/>
      <c r="BM408" s="265"/>
      <c r="BN408" s="265"/>
      <c r="BO408" s="265"/>
      <c r="BP408" s="265"/>
      <c r="BQ408" s="265"/>
      <c r="BR408" s="265"/>
      <c r="BS408" s="265"/>
      <c r="BT408" s="265"/>
      <c r="BU408" s="265"/>
      <c r="BV408" s="265"/>
    </row>
    <row r="409" customFormat="false" ht="15" hidden="false" customHeight="false" outlineLevel="0" collapsed="false">
      <c r="A409" s="261"/>
      <c r="B409" s="261"/>
      <c r="C409" s="261"/>
      <c r="D409" s="261"/>
      <c r="E409" s="261"/>
      <c r="F409" s="261"/>
      <c r="G409" s="261"/>
      <c r="H409" s="261"/>
      <c r="I409" s="261"/>
      <c r="J409" s="261"/>
      <c r="K409" s="261"/>
      <c r="L409" s="261"/>
      <c r="M409" s="261"/>
      <c r="N409" s="261"/>
      <c r="O409" s="261"/>
      <c r="P409" s="261"/>
      <c r="Q409" s="261"/>
      <c r="R409" s="261"/>
      <c r="S409" s="261"/>
      <c r="T409" s="261"/>
      <c r="U409" s="261"/>
      <c r="V409" s="261"/>
      <c r="W409" s="0"/>
      <c r="X409" s="0"/>
      <c r="Y409" s="0"/>
      <c r="Z409" s="0"/>
      <c r="AA409" s="0"/>
      <c r="AB409" s="0"/>
      <c r="AC409" s="0"/>
      <c r="AD409" s="0"/>
      <c r="AE409" s="0"/>
      <c r="AF409" s="0"/>
      <c r="AG409" s="261"/>
      <c r="AH409" s="0"/>
      <c r="AI409" s="0"/>
      <c r="AJ409" s="0"/>
      <c r="AK409" s="0"/>
      <c r="AL409" s="0"/>
      <c r="AM409" s="0"/>
      <c r="AN409" s="0"/>
      <c r="AO409" s="265"/>
      <c r="AP409" s="265"/>
      <c r="AQ409" s="265"/>
      <c r="AR409" s="265"/>
      <c r="AS409" s="265"/>
      <c r="AT409" s="265"/>
      <c r="AU409" s="265"/>
      <c r="AV409" s="265"/>
      <c r="AW409" s="265"/>
      <c r="AX409" s="265"/>
      <c r="AY409" s="265"/>
      <c r="AZ409" s="265"/>
      <c r="BA409" s="265"/>
      <c r="BB409" s="265"/>
      <c r="BC409" s="265"/>
      <c r="BD409" s="265"/>
      <c r="BE409" s="265"/>
      <c r="BF409" s="265"/>
      <c r="BG409" s="265"/>
      <c r="BH409" s="265"/>
      <c r="BI409" s="265"/>
      <c r="BJ409" s="265"/>
      <c r="BK409" s="265"/>
      <c r="BL409" s="265"/>
      <c r="BM409" s="265"/>
      <c r="BN409" s="265"/>
      <c r="BO409" s="265"/>
      <c r="BP409" s="265"/>
      <c r="BQ409" s="265"/>
      <c r="BR409" s="265"/>
      <c r="BS409" s="265"/>
      <c r="BT409" s="265"/>
      <c r="BU409" s="265"/>
      <c r="BV409" s="265"/>
    </row>
    <row r="410" customFormat="false" ht="15" hidden="false" customHeight="false" outlineLevel="0" collapsed="false">
      <c r="A410" s="261"/>
      <c r="B410" s="261"/>
      <c r="C410" s="261"/>
      <c r="D410" s="261"/>
      <c r="E410" s="261"/>
      <c r="F410" s="261"/>
      <c r="G410" s="261"/>
      <c r="H410" s="261"/>
      <c r="I410" s="261"/>
      <c r="J410" s="261"/>
      <c r="K410" s="261"/>
      <c r="L410" s="261"/>
      <c r="M410" s="261"/>
      <c r="N410" s="261"/>
      <c r="O410" s="261"/>
      <c r="P410" s="261"/>
      <c r="Q410" s="261"/>
      <c r="R410" s="261"/>
      <c r="S410" s="261"/>
      <c r="T410" s="261"/>
      <c r="U410" s="261"/>
      <c r="V410" s="261"/>
      <c r="W410" s="0"/>
      <c r="X410" s="0"/>
      <c r="Y410" s="0"/>
      <c r="Z410" s="0"/>
      <c r="AA410" s="0"/>
      <c r="AB410" s="0"/>
      <c r="AC410" s="0"/>
      <c r="AD410" s="0"/>
      <c r="AE410" s="0"/>
      <c r="AF410" s="0"/>
      <c r="AG410" s="261"/>
      <c r="AH410" s="0"/>
      <c r="AI410" s="0"/>
      <c r="AJ410" s="0"/>
      <c r="AK410" s="0"/>
      <c r="AL410" s="0"/>
      <c r="AM410" s="0"/>
      <c r="AN410" s="0"/>
      <c r="AO410" s="265"/>
      <c r="AP410" s="265"/>
      <c r="AQ410" s="265"/>
      <c r="AR410" s="265"/>
      <c r="AS410" s="265"/>
      <c r="AT410" s="265"/>
      <c r="AU410" s="265"/>
      <c r="AV410" s="265"/>
      <c r="AW410" s="265"/>
      <c r="AX410" s="265"/>
      <c r="AY410" s="265"/>
      <c r="AZ410" s="265"/>
      <c r="BA410" s="265"/>
      <c r="BB410" s="265"/>
      <c r="BC410" s="265"/>
      <c r="BD410" s="265"/>
      <c r="BE410" s="265"/>
      <c r="BF410" s="265"/>
      <c r="BG410" s="265"/>
      <c r="BH410" s="265"/>
      <c r="BI410" s="265"/>
      <c r="BJ410" s="265"/>
      <c r="BK410" s="265"/>
      <c r="BL410" s="265"/>
      <c r="BM410" s="265"/>
      <c r="BN410" s="265"/>
      <c r="BO410" s="265"/>
      <c r="BP410" s="265"/>
      <c r="BQ410" s="265"/>
      <c r="BR410" s="265"/>
      <c r="BS410" s="265"/>
      <c r="BT410" s="265"/>
      <c r="BU410" s="265"/>
      <c r="BV410" s="265"/>
    </row>
    <row r="411" customFormat="false" ht="15" hidden="false" customHeight="false" outlineLevel="0" collapsed="false">
      <c r="A411" s="261"/>
      <c r="B411" s="261"/>
      <c r="C411" s="261"/>
      <c r="D411" s="261"/>
      <c r="E411" s="261"/>
      <c r="F411" s="261"/>
      <c r="G411" s="261"/>
      <c r="H411" s="261"/>
      <c r="I411" s="261"/>
      <c r="J411" s="261"/>
      <c r="K411" s="261"/>
      <c r="L411" s="261"/>
      <c r="M411" s="261"/>
      <c r="N411" s="261"/>
      <c r="O411" s="261"/>
      <c r="P411" s="261"/>
      <c r="Q411" s="261"/>
      <c r="R411" s="261"/>
      <c r="S411" s="261"/>
      <c r="T411" s="261"/>
      <c r="U411" s="261"/>
      <c r="V411" s="261"/>
      <c r="W411" s="0"/>
      <c r="X411" s="0"/>
      <c r="Y411" s="0"/>
      <c r="Z411" s="0"/>
      <c r="AA411" s="0"/>
      <c r="AB411" s="0"/>
      <c r="AC411" s="0"/>
      <c r="AD411" s="0"/>
      <c r="AE411" s="0"/>
      <c r="AF411" s="0"/>
      <c r="AG411" s="261"/>
      <c r="AH411" s="0"/>
      <c r="AI411" s="0"/>
      <c r="AJ411" s="0"/>
      <c r="AK411" s="0"/>
      <c r="AL411" s="0"/>
      <c r="AM411" s="0"/>
      <c r="AN411" s="0"/>
      <c r="AO411" s="265"/>
      <c r="AP411" s="265"/>
      <c r="AQ411" s="265"/>
      <c r="AR411" s="265"/>
      <c r="AS411" s="265"/>
      <c r="AT411" s="265"/>
      <c r="AU411" s="265"/>
      <c r="AV411" s="265"/>
      <c r="AW411" s="265"/>
      <c r="AX411" s="265"/>
      <c r="AY411" s="265"/>
      <c r="AZ411" s="265"/>
      <c r="BA411" s="265"/>
      <c r="BB411" s="265"/>
      <c r="BC411" s="265"/>
      <c r="BD411" s="265"/>
      <c r="BE411" s="265"/>
      <c r="BF411" s="265"/>
      <c r="BG411" s="265"/>
      <c r="BH411" s="265"/>
      <c r="BI411" s="265"/>
      <c r="BJ411" s="265"/>
      <c r="BK411" s="265"/>
      <c r="BL411" s="265"/>
      <c r="BM411" s="265"/>
      <c r="BN411" s="265"/>
      <c r="BO411" s="265"/>
      <c r="BP411" s="265"/>
      <c r="BQ411" s="265"/>
      <c r="BR411" s="265"/>
      <c r="BS411" s="265"/>
      <c r="BT411" s="265"/>
      <c r="BU411" s="265"/>
      <c r="BV411" s="265"/>
    </row>
    <row r="412" customFormat="false" ht="15" hidden="false" customHeight="false" outlineLevel="0" collapsed="false">
      <c r="A412" s="261"/>
      <c r="B412" s="261"/>
      <c r="C412" s="261"/>
      <c r="D412" s="261"/>
      <c r="E412" s="261"/>
      <c r="F412" s="261"/>
      <c r="G412" s="261"/>
      <c r="H412" s="261"/>
      <c r="I412" s="261"/>
      <c r="J412" s="261"/>
      <c r="K412" s="261"/>
      <c r="L412" s="261"/>
      <c r="M412" s="261"/>
      <c r="N412" s="261"/>
      <c r="O412" s="261"/>
      <c r="P412" s="261"/>
      <c r="Q412" s="261"/>
      <c r="R412" s="261"/>
      <c r="S412" s="261"/>
      <c r="T412" s="261"/>
      <c r="U412" s="261"/>
      <c r="V412" s="261"/>
      <c r="W412" s="0"/>
      <c r="X412" s="0"/>
      <c r="Y412" s="0"/>
      <c r="Z412" s="0"/>
      <c r="AA412" s="0"/>
      <c r="AB412" s="0"/>
      <c r="AC412" s="0"/>
      <c r="AD412" s="0"/>
      <c r="AE412" s="0"/>
      <c r="AF412" s="0"/>
      <c r="AG412" s="261"/>
      <c r="AH412" s="0"/>
      <c r="AI412" s="0"/>
      <c r="AJ412" s="0"/>
      <c r="AK412" s="0"/>
      <c r="AL412" s="0"/>
      <c r="AM412" s="0"/>
      <c r="AN412" s="0"/>
      <c r="AO412" s="265"/>
      <c r="AP412" s="265"/>
      <c r="AQ412" s="265"/>
      <c r="AR412" s="265"/>
      <c r="AS412" s="265"/>
      <c r="AT412" s="265"/>
      <c r="AU412" s="265"/>
      <c r="AV412" s="265"/>
      <c r="AW412" s="265"/>
      <c r="AX412" s="265"/>
      <c r="AY412" s="265"/>
      <c r="AZ412" s="265"/>
      <c r="BA412" s="265"/>
      <c r="BB412" s="265"/>
      <c r="BC412" s="265"/>
      <c r="BD412" s="265"/>
      <c r="BE412" s="265"/>
      <c r="BF412" s="265"/>
      <c r="BG412" s="265"/>
      <c r="BH412" s="265"/>
      <c r="BI412" s="265"/>
      <c r="BJ412" s="265"/>
      <c r="BK412" s="265"/>
      <c r="BL412" s="265"/>
      <c r="BM412" s="265"/>
      <c r="BN412" s="265"/>
      <c r="BO412" s="265"/>
      <c r="BP412" s="265"/>
      <c r="BQ412" s="265"/>
      <c r="BR412" s="265"/>
      <c r="BS412" s="265"/>
      <c r="BT412" s="265"/>
      <c r="BU412" s="265"/>
      <c r="BV412" s="265"/>
    </row>
    <row r="413" customFormat="false" ht="15" hidden="false" customHeight="false" outlineLevel="0" collapsed="false">
      <c r="A413" s="261"/>
      <c r="B413" s="261"/>
      <c r="C413" s="261"/>
      <c r="D413" s="261"/>
      <c r="E413" s="261"/>
      <c r="F413" s="261"/>
      <c r="G413" s="261"/>
      <c r="H413" s="261"/>
      <c r="I413" s="261"/>
      <c r="J413" s="261"/>
      <c r="K413" s="261"/>
      <c r="L413" s="261"/>
      <c r="M413" s="261"/>
      <c r="N413" s="261"/>
      <c r="O413" s="261"/>
      <c r="P413" s="261"/>
      <c r="Q413" s="261"/>
      <c r="R413" s="261"/>
      <c r="S413" s="261"/>
      <c r="T413" s="261"/>
      <c r="U413" s="261"/>
      <c r="V413" s="261"/>
      <c r="W413" s="0"/>
      <c r="X413" s="0"/>
      <c r="Y413" s="0"/>
      <c r="Z413" s="0"/>
      <c r="AA413" s="0"/>
      <c r="AB413" s="0"/>
      <c r="AC413" s="0"/>
      <c r="AD413" s="0"/>
      <c r="AE413" s="0"/>
      <c r="AF413" s="0"/>
      <c r="AG413" s="261"/>
      <c r="AH413" s="0"/>
      <c r="AI413" s="0"/>
      <c r="AJ413" s="0"/>
      <c r="AK413" s="0"/>
      <c r="AL413" s="0"/>
      <c r="AM413" s="0"/>
      <c r="AN413" s="0"/>
      <c r="AO413" s="265"/>
      <c r="AP413" s="265"/>
      <c r="AQ413" s="265"/>
      <c r="AR413" s="265"/>
      <c r="AS413" s="265"/>
      <c r="AT413" s="265"/>
      <c r="AU413" s="265"/>
      <c r="AV413" s="265"/>
      <c r="AW413" s="265"/>
      <c r="AX413" s="265"/>
      <c r="AY413" s="265"/>
      <c r="AZ413" s="265"/>
      <c r="BA413" s="265"/>
      <c r="BB413" s="265"/>
      <c r="BC413" s="265"/>
      <c r="BD413" s="265"/>
      <c r="BE413" s="265"/>
      <c r="BF413" s="265"/>
      <c r="BG413" s="265"/>
      <c r="BH413" s="265"/>
      <c r="BI413" s="265"/>
      <c r="BJ413" s="265"/>
      <c r="BK413" s="265"/>
      <c r="BL413" s="265"/>
      <c r="BM413" s="265"/>
      <c r="BN413" s="265"/>
      <c r="BO413" s="265"/>
      <c r="BP413" s="265"/>
      <c r="BQ413" s="265"/>
      <c r="BR413" s="265"/>
      <c r="BS413" s="265"/>
      <c r="BT413" s="265"/>
      <c r="BU413" s="265"/>
      <c r="BV413" s="265"/>
    </row>
    <row r="414" customFormat="false" ht="15" hidden="false" customHeight="false" outlineLevel="0" collapsed="false">
      <c r="A414" s="261"/>
      <c r="B414" s="261"/>
      <c r="C414" s="261"/>
      <c r="D414" s="261"/>
      <c r="E414" s="261"/>
      <c r="F414" s="261"/>
      <c r="G414" s="261"/>
      <c r="H414" s="261"/>
      <c r="I414" s="261"/>
      <c r="J414" s="261"/>
      <c r="K414" s="261"/>
      <c r="L414" s="261"/>
      <c r="M414" s="261"/>
      <c r="N414" s="261"/>
      <c r="O414" s="261"/>
      <c r="P414" s="261"/>
      <c r="Q414" s="261"/>
      <c r="R414" s="261"/>
      <c r="S414" s="261"/>
      <c r="T414" s="261"/>
      <c r="U414" s="261"/>
      <c r="V414" s="261"/>
      <c r="W414" s="0"/>
      <c r="X414" s="0"/>
      <c r="Y414" s="0"/>
      <c r="Z414" s="0"/>
      <c r="AA414" s="0"/>
      <c r="AB414" s="0"/>
      <c r="AC414" s="0"/>
      <c r="AD414" s="0"/>
      <c r="AE414" s="0"/>
      <c r="AF414" s="0"/>
      <c r="AG414" s="261"/>
      <c r="AH414" s="0"/>
      <c r="AI414" s="0"/>
      <c r="AJ414" s="0"/>
      <c r="AK414" s="0"/>
      <c r="AL414" s="0"/>
      <c r="AM414" s="0"/>
      <c r="AN414" s="0"/>
      <c r="AO414" s="265"/>
      <c r="AP414" s="265"/>
      <c r="AQ414" s="265"/>
      <c r="AR414" s="265"/>
      <c r="AS414" s="265"/>
      <c r="AT414" s="265"/>
      <c r="AU414" s="265"/>
      <c r="AV414" s="265"/>
      <c r="AW414" s="265"/>
      <c r="AX414" s="265"/>
      <c r="AY414" s="265"/>
      <c r="AZ414" s="265"/>
      <c r="BA414" s="265"/>
      <c r="BB414" s="265"/>
      <c r="BC414" s="265"/>
      <c r="BD414" s="265"/>
      <c r="BE414" s="265"/>
      <c r="BF414" s="265"/>
      <c r="BG414" s="265"/>
      <c r="BH414" s="265"/>
      <c r="BI414" s="265"/>
      <c r="BJ414" s="265"/>
      <c r="BK414" s="265"/>
      <c r="BL414" s="265"/>
      <c r="BM414" s="265"/>
      <c r="BN414" s="265"/>
      <c r="BO414" s="265"/>
      <c r="BP414" s="265"/>
      <c r="BQ414" s="265"/>
      <c r="BR414" s="265"/>
      <c r="BS414" s="265"/>
      <c r="BT414" s="265"/>
      <c r="BU414" s="265"/>
      <c r="BV414" s="265"/>
    </row>
    <row r="415" customFormat="false" ht="15" hidden="false" customHeight="false" outlineLevel="0" collapsed="false">
      <c r="A415" s="261"/>
      <c r="B415" s="261"/>
      <c r="C415" s="261"/>
      <c r="D415" s="261"/>
      <c r="E415" s="261"/>
      <c r="F415" s="261"/>
      <c r="G415" s="261"/>
      <c r="H415" s="261"/>
      <c r="I415" s="261"/>
      <c r="J415" s="261"/>
      <c r="K415" s="261"/>
      <c r="L415" s="261"/>
      <c r="M415" s="261"/>
      <c r="N415" s="261"/>
      <c r="O415" s="261"/>
      <c r="P415" s="261"/>
      <c r="Q415" s="261"/>
      <c r="R415" s="261"/>
      <c r="S415" s="261"/>
      <c r="T415" s="261"/>
      <c r="U415" s="261"/>
      <c r="V415" s="261"/>
      <c r="W415" s="0"/>
      <c r="X415" s="0"/>
      <c r="Y415" s="0"/>
      <c r="Z415" s="0"/>
      <c r="AA415" s="0"/>
      <c r="AB415" s="0"/>
      <c r="AC415" s="0"/>
      <c r="AD415" s="0"/>
      <c r="AE415" s="0"/>
      <c r="AF415" s="0"/>
      <c r="AG415" s="261"/>
      <c r="AH415" s="0"/>
      <c r="AI415" s="0"/>
      <c r="AJ415" s="0"/>
      <c r="AK415" s="0"/>
      <c r="AL415" s="0"/>
      <c r="AM415" s="0"/>
      <c r="AN415" s="0"/>
      <c r="AO415" s="265"/>
      <c r="AP415" s="265"/>
      <c r="AQ415" s="265"/>
      <c r="AR415" s="265"/>
      <c r="AS415" s="265"/>
      <c r="AT415" s="265"/>
      <c r="AU415" s="265"/>
      <c r="AV415" s="265"/>
      <c r="AW415" s="265"/>
      <c r="AX415" s="265"/>
      <c r="AY415" s="265"/>
      <c r="AZ415" s="265"/>
      <c r="BA415" s="265"/>
      <c r="BB415" s="265"/>
      <c r="BC415" s="265"/>
      <c r="BD415" s="265"/>
      <c r="BE415" s="265"/>
      <c r="BF415" s="265"/>
      <c r="BG415" s="265"/>
      <c r="BH415" s="265"/>
      <c r="BI415" s="265"/>
      <c r="BJ415" s="265"/>
      <c r="BK415" s="265"/>
      <c r="BL415" s="265"/>
      <c r="BM415" s="265"/>
      <c r="BN415" s="265"/>
      <c r="BO415" s="265"/>
      <c r="BP415" s="265"/>
      <c r="BQ415" s="265"/>
      <c r="BR415" s="265"/>
      <c r="BS415" s="265"/>
      <c r="BT415" s="265"/>
      <c r="BU415" s="265"/>
      <c r="BV415" s="265"/>
    </row>
    <row r="416" customFormat="false" ht="15" hidden="false" customHeight="false" outlineLevel="0" collapsed="false">
      <c r="A416" s="261"/>
      <c r="B416" s="261"/>
      <c r="C416" s="261"/>
      <c r="D416" s="261"/>
      <c r="E416" s="261"/>
      <c r="F416" s="261"/>
      <c r="G416" s="261"/>
      <c r="H416" s="261"/>
      <c r="I416" s="261"/>
      <c r="J416" s="261"/>
      <c r="K416" s="261"/>
      <c r="L416" s="261"/>
      <c r="M416" s="261"/>
      <c r="N416" s="261"/>
      <c r="O416" s="261"/>
      <c r="P416" s="261"/>
      <c r="Q416" s="261"/>
      <c r="R416" s="261"/>
      <c r="S416" s="261"/>
      <c r="T416" s="261"/>
      <c r="U416" s="261"/>
      <c r="V416" s="261"/>
      <c r="W416" s="0"/>
      <c r="X416" s="0"/>
      <c r="Y416" s="0"/>
      <c r="Z416" s="0"/>
      <c r="AA416" s="0"/>
      <c r="AB416" s="0"/>
      <c r="AC416" s="0"/>
      <c r="AD416" s="0"/>
      <c r="AE416" s="0"/>
      <c r="AF416" s="0"/>
      <c r="AG416" s="261"/>
      <c r="AH416" s="0"/>
      <c r="AI416" s="0"/>
      <c r="AJ416" s="0"/>
      <c r="AK416" s="0"/>
      <c r="AL416" s="0"/>
      <c r="AM416" s="0"/>
      <c r="AN416" s="0"/>
      <c r="AO416" s="265"/>
      <c r="AP416" s="265"/>
      <c r="AQ416" s="265"/>
      <c r="AR416" s="265"/>
      <c r="AS416" s="265"/>
      <c r="AT416" s="265"/>
      <c r="AU416" s="265"/>
      <c r="AV416" s="265"/>
      <c r="AW416" s="265"/>
      <c r="AX416" s="265"/>
      <c r="AY416" s="265"/>
      <c r="AZ416" s="265"/>
      <c r="BA416" s="265"/>
      <c r="BB416" s="265"/>
      <c r="BC416" s="265"/>
      <c r="BD416" s="265"/>
      <c r="BE416" s="265"/>
      <c r="BF416" s="265"/>
      <c r="BG416" s="265"/>
      <c r="BH416" s="265"/>
      <c r="BI416" s="265"/>
      <c r="BJ416" s="265"/>
      <c r="BK416" s="265"/>
      <c r="BL416" s="265"/>
      <c r="BM416" s="265"/>
      <c r="BN416" s="265"/>
      <c r="BO416" s="265"/>
      <c r="BP416" s="265"/>
      <c r="BQ416" s="265"/>
      <c r="BR416" s="265"/>
      <c r="BS416" s="265"/>
      <c r="BT416" s="265"/>
      <c r="BU416" s="265"/>
      <c r="BV416" s="265"/>
    </row>
    <row r="417" customFormat="false" ht="15" hidden="false" customHeight="false" outlineLevel="0" collapsed="false">
      <c r="A417" s="261"/>
      <c r="B417" s="261"/>
      <c r="C417" s="261"/>
      <c r="D417" s="261"/>
      <c r="E417" s="261"/>
      <c r="F417" s="261"/>
      <c r="G417" s="261"/>
      <c r="H417" s="261"/>
      <c r="I417" s="261"/>
      <c r="J417" s="261"/>
      <c r="K417" s="261"/>
      <c r="L417" s="261"/>
      <c r="M417" s="261"/>
      <c r="N417" s="261"/>
      <c r="O417" s="261"/>
      <c r="P417" s="261"/>
      <c r="Q417" s="261"/>
      <c r="R417" s="261"/>
      <c r="S417" s="261"/>
      <c r="T417" s="261"/>
      <c r="U417" s="261"/>
      <c r="V417" s="261"/>
      <c r="W417" s="0"/>
      <c r="X417" s="0"/>
      <c r="Y417" s="0"/>
      <c r="Z417" s="0"/>
      <c r="AA417" s="0"/>
      <c r="AB417" s="0"/>
      <c r="AC417" s="0"/>
      <c r="AD417" s="0"/>
      <c r="AE417" s="0"/>
      <c r="AF417" s="0"/>
      <c r="AG417" s="261"/>
      <c r="AH417" s="0"/>
      <c r="AI417" s="0"/>
      <c r="AJ417" s="0"/>
      <c r="AK417" s="0"/>
      <c r="AL417" s="0"/>
      <c r="AM417" s="0"/>
      <c r="AN417" s="0"/>
      <c r="AO417" s="265"/>
      <c r="AP417" s="265"/>
      <c r="AQ417" s="265"/>
      <c r="AR417" s="265"/>
      <c r="AS417" s="265"/>
      <c r="AT417" s="265"/>
      <c r="AU417" s="265"/>
      <c r="AV417" s="265"/>
      <c r="AW417" s="265"/>
      <c r="AX417" s="265"/>
      <c r="AY417" s="265"/>
      <c r="AZ417" s="265"/>
      <c r="BA417" s="265"/>
      <c r="BB417" s="265"/>
      <c r="BC417" s="265"/>
      <c r="BD417" s="265"/>
      <c r="BE417" s="265"/>
      <c r="BF417" s="265"/>
      <c r="BG417" s="265"/>
      <c r="BH417" s="265"/>
      <c r="BI417" s="265"/>
      <c r="BJ417" s="265"/>
      <c r="BK417" s="265"/>
      <c r="BL417" s="265"/>
      <c r="BM417" s="265"/>
      <c r="BN417" s="265"/>
      <c r="BO417" s="265"/>
      <c r="BP417" s="265"/>
      <c r="BQ417" s="265"/>
      <c r="BR417" s="265"/>
      <c r="BS417" s="265"/>
      <c r="BT417" s="265"/>
      <c r="BU417" s="265"/>
      <c r="BV417" s="265"/>
    </row>
    <row r="418" customFormat="false" ht="15" hidden="false" customHeight="false" outlineLevel="0" collapsed="false">
      <c r="A418" s="261"/>
      <c r="B418" s="261"/>
      <c r="C418" s="261"/>
      <c r="D418" s="261"/>
      <c r="E418" s="261"/>
      <c r="F418" s="261"/>
      <c r="G418" s="261"/>
      <c r="H418" s="261"/>
      <c r="I418" s="261"/>
      <c r="J418" s="261"/>
      <c r="K418" s="261"/>
      <c r="L418" s="261"/>
      <c r="M418" s="261"/>
      <c r="N418" s="261"/>
      <c r="O418" s="261"/>
      <c r="P418" s="261"/>
      <c r="Q418" s="261"/>
      <c r="R418" s="261"/>
      <c r="S418" s="261"/>
      <c r="T418" s="261"/>
      <c r="U418" s="261"/>
      <c r="V418" s="261"/>
      <c r="W418" s="0"/>
      <c r="X418" s="0"/>
      <c r="Y418" s="0"/>
      <c r="Z418" s="0"/>
      <c r="AA418" s="0"/>
      <c r="AB418" s="0"/>
      <c r="AC418" s="0"/>
      <c r="AD418" s="0"/>
      <c r="AE418" s="0"/>
      <c r="AF418" s="0"/>
      <c r="AG418" s="261"/>
      <c r="AH418" s="0"/>
      <c r="AI418" s="0"/>
      <c r="AJ418" s="0"/>
      <c r="AK418" s="0"/>
      <c r="AL418" s="0"/>
      <c r="AM418" s="0"/>
      <c r="AN418" s="0"/>
      <c r="AO418" s="265"/>
      <c r="AP418" s="265"/>
      <c r="AQ418" s="265"/>
      <c r="AR418" s="265"/>
      <c r="AS418" s="265"/>
      <c r="AT418" s="265"/>
      <c r="AU418" s="265"/>
      <c r="AV418" s="265"/>
      <c r="AW418" s="265"/>
      <c r="AX418" s="265"/>
      <c r="AY418" s="265"/>
      <c r="AZ418" s="265"/>
      <c r="BA418" s="265"/>
      <c r="BB418" s="265"/>
      <c r="BC418" s="265"/>
      <c r="BD418" s="265"/>
      <c r="BE418" s="265"/>
      <c r="BF418" s="265"/>
      <c r="BG418" s="265"/>
      <c r="BH418" s="265"/>
      <c r="BI418" s="265"/>
      <c r="BJ418" s="265"/>
      <c r="BK418" s="265"/>
      <c r="BL418" s="265"/>
      <c r="BM418" s="265"/>
      <c r="BN418" s="265"/>
      <c r="BO418" s="265"/>
      <c r="BP418" s="265"/>
      <c r="BQ418" s="265"/>
      <c r="BR418" s="265"/>
      <c r="BS418" s="265"/>
      <c r="BT418" s="265"/>
      <c r="BU418" s="265"/>
      <c r="BV418" s="265"/>
    </row>
    <row r="419" customFormat="false" ht="15" hidden="false" customHeight="false" outlineLevel="0" collapsed="false">
      <c r="A419" s="261"/>
      <c r="B419" s="261"/>
      <c r="C419" s="261"/>
      <c r="D419" s="261"/>
      <c r="E419" s="261"/>
      <c r="F419" s="261"/>
      <c r="G419" s="261"/>
      <c r="H419" s="261"/>
      <c r="I419" s="261"/>
      <c r="J419" s="261"/>
      <c r="K419" s="261"/>
      <c r="L419" s="261"/>
      <c r="M419" s="261"/>
      <c r="N419" s="261"/>
      <c r="O419" s="261"/>
      <c r="P419" s="261"/>
      <c r="Q419" s="261"/>
      <c r="R419" s="261"/>
      <c r="S419" s="261"/>
      <c r="T419" s="261"/>
      <c r="U419" s="261"/>
      <c r="V419" s="261"/>
      <c r="W419" s="0"/>
      <c r="X419" s="0"/>
      <c r="Y419" s="0"/>
      <c r="Z419" s="0"/>
      <c r="AA419" s="0"/>
      <c r="AB419" s="0"/>
      <c r="AC419" s="0"/>
      <c r="AD419" s="0"/>
      <c r="AE419" s="0"/>
      <c r="AF419" s="0"/>
      <c r="AG419" s="261"/>
      <c r="AH419" s="0"/>
      <c r="AI419" s="0"/>
      <c r="AJ419" s="0"/>
      <c r="AK419" s="0"/>
      <c r="AL419" s="0"/>
      <c r="AM419" s="0"/>
      <c r="AN419" s="0"/>
      <c r="AO419" s="265"/>
      <c r="AP419" s="265"/>
      <c r="AQ419" s="265"/>
      <c r="AR419" s="265"/>
      <c r="AS419" s="265"/>
      <c r="AT419" s="265"/>
      <c r="AU419" s="265"/>
      <c r="AV419" s="265"/>
      <c r="AW419" s="265"/>
      <c r="AX419" s="265"/>
      <c r="AY419" s="265"/>
      <c r="AZ419" s="265"/>
      <c r="BA419" s="265"/>
      <c r="BB419" s="265"/>
      <c r="BC419" s="265"/>
      <c r="BD419" s="265"/>
      <c r="BE419" s="265"/>
      <c r="BF419" s="265"/>
      <c r="BG419" s="265"/>
      <c r="BH419" s="265"/>
      <c r="BI419" s="265"/>
      <c r="BJ419" s="265"/>
      <c r="BK419" s="265"/>
      <c r="BL419" s="265"/>
      <c r="BM419" s="265"/>
      <c r="BN419" s="265"/>
      <c r="BO419" s="265"/>
      <c r="BP419" s="265"/>
      <c r="BQ419" s="265"/>
      <c r="BR419" s="265"/>
      <c r="BS419" s="265"/>
      <c r="BT419" s="265"/>
      <c r="BU419" s="265"/>
      <c r="BV419" s="265"/>
    </row>
    <row r="420" customFormat="false" ht="15" hidden="false" customHeight="false" outlineLevel="0" collapsed="false">
      <c r="A420" s="261"/>
      <c r="B420" s="261"/>
      <c r="C420" s="261"/>
      <c r="D420" s="261"/>
      <c r="E420" s="261"/>
      <c r="F420" s="261"/>
      <c r="G420" s="261"/>
      <c r="H420" s="261"/>
      <c r="I420" s="261"/>
      <c r="J420" s="261"/>
      <c r="K420" s="261"/>
      <c r="L420" s="261"/>
      <c r="M420" s="261"/>
      <c r="N420" s="261"/>
      <c r="O420" s="261"/>
      <c r="P420" s="261"/>
      <c r="Q420" s="261"/>
      <c r="R420" s="261"/>
      <c r="S420" s="261"/>
      <c r="T420" s="261"/>
      <c r="U420" s="261"/>
      <c r="V420" s="261"/>
      <c r="W420" s="0"/>
      <c r="X420" s="0"/>
      <c r="Y420" s="0"/>
      <c r="Z420" s="0"/>
      <c r="AA420" s="0"/>
      <c r="AB420" s="0"/>
      <c r="AC420" s="0"/>
      <c r="AD420" s="0"/>
      <c r="AE420" s="0"/>
      <c r="AF420" s="0"/>
      <c r="AG420" s="261"/>
      <c r="AH420" s="0"/>
      <c r="AI420" s="0"/>
      <c r="AJ420" s="0"/>
      <c r="AK420" s="0"/>
      <c r="AL420" s="0"/>
      <c r="AM420" s="0"/>
      <c r="AN420" s="0"/>
      <c r="AO420" s="265"/>
      <c r="AP420" s="265"/>
      <c r="AQ420" s="265"/>
      <c r="AR420" s="265"/>
      <c r="AS420" s="265"/>
      <c r="AT420" s="265"/>
      <c r="AU420" s="265"/>
      <c r="AV420" s="265"/>
      <c r="AW420" s="265"/>
      <c r="AX420" s="265"/>
      <c r="AY420" s="265"/>
      <c r="AZ420" s="265"/>
      <c r="BA420" s="265"/>
      <c r="BB420" s="265"/>
      <c r="BC420" s="265"/>
      <c r="BD420" s="265"/>
      <c r="BE420" s="265"/>
      <c r="BF420" s="265"/>
      <c r="BG420" s="265"/>
      <c r="BH420" s="265"/>
      <c r="BI420" s="265"/>
      <c r="BJ420" s="265"/>
      <c r="BK420" s="265"/>
      <c r="BL420" s="265"/>
      <c r="BM420" s="265"/>
      <c r="BN420" s="265"/>
      <c r="BO420" s="265"/>
      <c r="BP420" s="265"/>
      <c r="BQ420" s="265"/>
      <c r="BR420" s="265"/>
      <c r="BS420" s="265"/>
      <c r="BT420" s="265"/>
      <c r="BU420" s="265"/>
      <c r="BV420" s="265"/>
    </row>
    <row r="421" customFormat="false" ht="15" hidden="false" customHeight="false" outlineLevel="0" collapsed="false">
      <c r="A421" s="261"/>
      <c r="B421" s="261"/>
      <c r="C421" s="261"/>
      <c r="D421" s="261"/>
      <c r="E421" s="261"/>
      <c r="F421" s="261"/>
      <c r="G421" s="261"/>
      <c r="H421" s="261"/>
      <c r="I421" s="261"/>
      <c r="J421" s="261"/>
      <c r="K421" s="261"/>
      <c r="L421" s="261"/>
      <c r="M421" s="261"/>
      <c r="N421" s="261"/>
      <c r="O421" s="261"/>
      <c r="P421" s="261"/>
      <c r="Q421" s="261"/>
      <c r="R421" s="261"/>
      <c r="S421" s="261"/>
      <c r="T421" s="261"/>
      <c r="U421" s="261"/>
      <c r="V421" s="261"/>
      <c r="W421" s="0"/>
      <c r="X421" s="0"/>
      <c r="Y421" s="0"/>
      <c r="Z421" s="0"/>
      <c r="AA421" s="0"/>
      <c r="AB421" s="0"/>
      <c r="AC421" s="0"/>
      <c r="AD421" s="0"/>
      <c r="AE421" s="0"/>
      <c r="AF421" s="0"/>
      <c r="AG421" s="261"/>
      <c r="AH421" s="0"/>
      <c r="AI421" s="0"/>
      <c r="AJ421" s="0"/>
      <c r="AK421" s="0"/>
      <c r="AL421" s="0"/>
      <c r="AM421" s="0"/>
      <c r="AN421" s="0"/>
      <c r="AO421" s="265"/>
      <c r="AP421" s="265"/>
      <c r="AQ421" s="265"/>
      <c r="AR421" s="265"/>
      <c r="AS421" s="265"/>
      <c r="AT421" s="265"/>
      <c r="AU421" s="265"/>
      <c r="AV421" s="265"/>
      <c r="AW421" s="265"/>
      <c r="AX421" s="265"/>
      <c r="AY421" s="265"/>
      <c r="AZ421" s="265"/>
      <c r="BA421" s="265"/>
      <c r="BB421" s="265"/>
      <c r="BC421" s="265"/>
      <c r="BD421" s="265"/>
      <c r="BE421" s="265"/>
      <c r="BF421" s="265"/>
      <c r="BG421" s="265"/>
      <c r="BH421" s="265"/>
      <c r="BI421" s="265"/>
      <c r="BJ421" s="265"/>
      <c r="BK421" s="265"/>
      <c r="BL421" s="265"/>
      <c r="BM421" s="265"/>
      <c r="BN421" s="265"/>
      <c r="BO421" s="265"/>
      <c r="BP421" s="265"/>
      <c r="BQ421" s="265"/>
      <c r="BR421" s="265"/>
      <c r="BS421" s="265"/>
      <c r="BT421" s="265"/>
      <c r="BU421" s="265"/>
      <c r="BV421" s="265"/>
    </row>
    <row r="422" customFormat="false" ht="15" hidden="false" customHeight="false" outlineLevel="0" collapsed="false">
      <c r="A422" s="261"/>
      <c r="B422" s="261"/>
      <c r="C422" s="261"/>
      <c r="D422" s="261"/>
      <c r="E422" s="261"/>
      <c r="F422" s="261"/>
      <c r="G422" s="261"/>
      <c r="H422" s="261"/>
      <c r="I422" s="261"/>
      <c r="J422" s="261"/>
      <c r="K422" s="261"/>
      <c r="L422" s="261"/>
      <c r="M422" s="261"/>
      <c r="N422" s="261"/>
      <c r="O422" s="261"/>
      <c r="P422" s="261"/>
      <c r="Q422" s="261"/>
      <c r="R422" s="261"/>
      <c r="S422" s="261"/>
      <c r="T422" s="261"/>
      <c r="U422" s="261"/>
      <c r="V422" s="261"/>
      <c r="W422" s="0"/>
      <c r="X422" s="0"/>
      <c r="Y422" s="0"/>
      <c r="Z422" s="0"/>
      <c r="AA422" s="0"/>
      <c r="AB422" s="0"/>
      <c r="AC422" s="0"/>
      <c r="AD422" s="0"/>
      <c r="AE422" s="0"/>
      <c r="AF422" s="0"/>
      <c r="AG422" s="261"/>
      <c r="AH422" s="0"/>
      <c r="AI422" s="0"/>
      <c r="AJ422" s="0"/>
      <c r="AK422" s="0"/>
      <c r="AL422" s="0"/>
      <c r="AM422" s="0"/>
      <c r="AN422" s="0"/>
      <c r="AO422" s="265"/>
      <c r="AP422" s="265"/>
      <c r="AQ422" s="265"/>
      <c r="AR422" s="265"/>
      <c r="AS422" s="265"/>
      <c r="AT422" s="265"/>
      <c r="AU422" s="265"/>
      <c r="AV422" s="265"/>
      <c r="AW422" s="265"/>
      <c r="AX422" s="265"/>
      <c r="AY422" s="265"/>
      <c r="AZ422" s="265"/>
      <c r="BA422" s="265"/>
      <c r="BB422" s="265"/>
      <c r="BC422" s="265"/>
      <c r="BD422" s="265"/>
      <c r="BE422" s="265"/>
      <c r="BF422" s="265"/>
      <c r="BG422" s="265"/>
      <c r="BH422" s="265"/>
      <c r="BI422" s="265"/>
      <c r="BJ422" s="265"/>
      <c r="BK422" s="265"/>
      <c r="BL422" s="265"/>
      <c r="BM422" s="265"/>
      <c r="BN422" s="265"/>
      <c r="BO422" s="265"/>
      <c r="BP422" s="265"/>
      <c r="BQ422" s="265"/>
      <c r="BR422" s="265"/>
      <c r="BS422" s="265"/>
      <c r="BT422" s="265"/>
      <c r="BU422" s="265"/>
      <c r="BV422" s="265"/>
    </row>
    <row r="423" customFormat="false" ht="15" hidden="false" customHeight="false" outlineLevel="0" collapsed="false">
      <c r="A423" s="261"/>
      <c r="B423" s="261"/>
      <c r="C423" s="261"/>
      <c r="D423" s="261"/>
      <c r="E423" s="261"/>
      <c r="F423" s="261"/>
      <c r="G423" s="261"/>
      <c r="H423" s="261"/>
      <c r="I423" s="261"/>
      <c r="J423" s="261"/>
      <c r="K423" s="261"/>
      <c r="L423" s="261"/>
      <c r="M423" s="261"/>
      <c r="N423" s="261"/>
      <c r="O423" s="261"/>
      <c r="P423" s="261"/>
      <c r="Q423" s="261"/>
      <c r="R423" s="261"/>
      <c r="S423" s="261"/>
      <c r="T423" s="261"/>
      <c r="U423" s="261"/>
      <c r="V423" s="261"/>
      <c r="W423" s="0"/>
      <c r="X423" s="0"/>
      <c r="Y423" s="0"/>
      <c r="Z423" s="0"/>
      <c r="AA423" s="0"/>
      <c r="AB423" s="0"/>
      <c r="AC423" s="0"/>
      <c r="AD423" s="0"/>
      <c r="AE423" s="0"/>
      <c r="AF423" s="0"/>
      <c r="AG423" s="261"/>
      <c r="AH423" s="0"/>
      <c r="AI423" s="0"/>
      <c r="AJ423" s="0"/>
      <c r="AK423" s="0"/>
      <c r="AL423" s="0"/>
      <c r="AM423" s="0"/>
      <c r="AN423" s="0"/>
      <c r="AO423" s="265"/>
      <c r="AP423" s="265"/>
      <c r="AQ423" s="265"/>
      <c r="AR423" s="265"/>
      <c r="AS423" s="265"/>
      <c r="AT423" s="265"/>
      <c r="AU423" s="265"/>
      <c r="AV423" s="265"/>
      <c r="AW423" s="265"/>
      <c r="AX423" s="265"/>
      <c r="AY423" s="265"/>
      <c r="AZ423" s="265"/>
      <c r="BA423" s="265"/>
      <c r="BB423" s="265"/>
      <c r="BC423" s="265"/>
      <c r="BD423" s="265"/>
      <c r="BE423" s="265"/>
      <c r="BF423" s="265"/>
      <c r="BG423" s="265"/>
      <c r="BH423" s="265"/>
      <c r="BI423" s="265"/>
      <c r="BJ423" s="265"/>
      <c r="BK423" s="265"/>
      <c r="BL423" s="265"/>
      <c r="BM423" s="265"/>
      <c r="BN423" s="265"/>
      <c r="BO423" s="265"/>
      <c r="BP423" s="265"/>
      <c r="BQ423" s="265"/>
      <c r="BR423" s="265"/>
      <c r="BS423" s="265"/>
      <c r="BT423" s="265"/>
      <c r="BU423" s="265"/>
      <c r="BV423" s="265"/>
    </row>
    <row r="424" customFormat="false" ht="15" hidden="false" customHeight="false" outlineLevel="0" collapsed="false">
      <c r="A424" s="261"/>
      <c r="B424" s="261"/>
      <c r="C424" s="261"/>
      <c r="D424" s="261"/>
      <c r="E424" s="261"/>
      <c r="F424" s="261"/>
      <c r="G424" s="261"/>
      <c r="H424" s="261"/>
      <c r="I424" s="261"/>
      <c r="J424" s="261"/>
      <c r="K424" s="261"/>
      <c r="L424" s="261"/>
      <c r="M424" s="261"/>
      <c r="N424" s="261"/>
      <c r="O424" s="261"/>
      <c r="P424" s="261"/>
      <c r="Q424" s="261"/>
      <c r="R424" s="261"/>
      <c r="S424" s="261"/>
      <c r="T424" s="261"/>
      <c r="U424" s="261"/>
      <c r="V424" s="261"/>
      <c r="W424" s="0"/>
      <c r="X424" s="0"/>
      <c r="Y424" s="0"/>
      <c r="Z424" s="0"/>
      <c r="AA424" s="0"/>
      <c r="AB424" s="0"/>
      <c r="AC424" s="0"/>
      <c r="AD424" s="0"/>
      <c r="AE424" s="0"/>
      <c r="AF424" s="0"/>
      <c r="AG424" s="261"/>
      <c r="AH424" s="0"/>
      <c r="AI424" s="0"/>
      <c r="AJ424" s="0"/>
      <c r="AK424" s="0"/>
      <c r="AL424" s="0"/>
      <c r="AM424" s="0"/>
      <c r="AN424" s="0"/>
      <c r="AO424" s="265"/>
      <c r="AP424" s="265"/>
      <c r="AQ424" s="265"/>
      <c r="AR424" s="265"/>
      <c r="AS424" s="265"/>
      <c r="AT424" s="265"/>
      <c r="AU424" s="265"/>
      <c r="AV424" s="265"/>
      <c r="AW424" s="265"/>
      <c r="AX424" s="265"/>
      <c r="AY424" s="265"/>
      <c r="AZ424" s="265"/>
      <c r="BA424" s="265"/>
      <c r="BB424" s="265"/>
      <c r="BC424" s="265"/>
      <c r="BD424" s="265"/>
      <c r="BE424" s="265"/>
      <c r="BF424" s="265"/>
      <c r="BG424" s="265"/>
      <c r="BH424" s="265"/>
      <c r="BI424" s="265"/>
      <c r="BJ424" s="265"/>
      <c r="BK424" s="265"/>
      <c r="BL424" s="265"/>
      <c r="BM424" s="265"/>
      <c r="BN424" s="265"/>
      <c r="BO424" s="265"/>
      <c r="BP424" s="265"/>
      <c r="BQ424" s="265"/>
      <c r="BR424" s="265"/>
      <c r="BS424" s="265"/>
      <c r="BT424" s="265"/>
      <c r="BU424" s="265"/>
      <c r="BV424" s="265"/>
    </row>
    <row r="425" customFormat="false" ht="15" hidden="false" customHeight="false" outlineLevel="0" collapsed="false">
      <c r="A425" s="261"/>
      <c r="B425" s="261"/>
      <c r="C425" s="261"/>
      <c r="D425" s="261"/>
      <c r="E425" s="261"/>
      <c r="F425" s="261"/>
      <c r="G425" s="261"/>
      <c r="H425" s="261"/>
      <c r="I425" s="261"/>
      <c r="J425" s="261"/>
      <c r="K425" s="261"/>
      <c r="L425" s="261"/>
      <c r="M425" s="261"/>
      <c r="N425" s="261"/>
      <c r="O425" s="261"/>
      <c r="P425" s="261"/>
      <c r="Q425" s="261"/>
      <c r="R425" s="261"/>
      <c r="S425" s="261"/>
      <c r="T425" s="261"/>
      <c r="U425" s="261"/>
      <c r="V425" s="261"/>
      <c r="W425" s="0"/>
      <c r="X425" s="0"/>
      <c r="Y425" s="0"/>
      <c r="Z425" s="0"/>
      <c r="AA425" s="0"/>
      <c r="AB425" s="0"/>
      <c r="AC425" s="0"/>
      <c r="AD425" s="0"/>
      <c r="AE425" s="0"/>
      <c r="AF425" s="0"/>
      <c r="AG425" s="261"/>
      <c r="AH425" s="0"/>
      <c r="AI425" s="0"/>
      <c r="AJ425" s="0"/>
      <c r="AK425" s="0"/>
      <c r="AL425" s="0"/>
      <c r="AM425" s="0"/>
      <c r="AN425" s="0"/>
      <c r="AO425" s="265"/>
      <c r="AP425" s="265"/>
      <c r="AQ425" s="265"/>
      <c r="AR425" s="265"/>
      <c r="AS425" s="265"/>
      <c r="AT425" s="265"/>
      <c r="AU425" s="265"/>
      <c r="AV425" s="265"/>
      <c r="AW425" s="265"/>
      <c r="AX425" s="265"/>
      <c r="AY425" s="265"/>
      <c r="AZ425" s="265"/>
      <c r="BA425" s="265"/>
      <c r="BB425" s="265"/>
      <c r="BC425" s="265"/>
      <c r="BD425" s="265"/>
      <c r="BE425" s="265"/>
      <c r="BF425" s="265"/>
      <c r="BG425" s="265"/>
      <c r="BH425" s="265"/>
      <c r="BI425" s="265"/>
      <c r="BJ425" s="265"/>
      <c r="BK425" s="265"/>
      <c r="BL425" s="265"/>
      <c r="BM425" s="265"/>
      <c r="BN425" s="265"/>
      <c r="BO425" s="265"/>
      <c r="BP425" s="265"/>
      <c r="BQ425" s="265"/>
      <c r="BR425" s="265"/>
      <c r="BS425" s="265"/>
      <c r="BT425" s="265"/>
      <c r="BU425" s="265"/>
      <c r="BV425" s="265"/>
    </row>
    <row r="426" customFormat="false" ht="15" hidden="false" customHeight="false" outlineLevel="0" collapsed="false">
      <c r="A426" s="261"/>
      <c r="B426" s="261"/>
      <c r="C426" s="261"/>
      <c r="D426" s="261"/>
      <c r="E426" s="261"/>
      <c r="F426" s="261"/>
      <c r="G426" s="261"/>
      <c r="H426" s="261"/>
      <c r="I426" s="261"/>
      <c r="J426" s="261"/>
      <c r="K426" s="261"/>
      <c r="L426" s="261"/>
      <c r="M426" s="261"/>
      <c r="N426" s="261"/>
      <c r="O426" s="261"/>
      <c r="P426" s="261"/>
      <c r="Q426" s="261"/>
      <c r="R426" s="261"/>
      <c r="S426" s="261"/>
      <c r="T426" s="261"/>
      <c r="U426" s="261"/>
      <c r="V426" s="261"/>
      <c r="W426" s="0"/>
      <c r="X426" s="0"/>
      <c r="Y426" s="265"/>
      <c r="Z426" s="265"/>
      <c r="AA426" s="265"/>
      <c r="AB426" s="265"/>
      <c r="AC426" s="265"/>
      <c r="AD426" s="265"/>
      <c r="AE426" s="265"/>
      <c r="AF426" s="265"/>
      <c r="AG426" s="265"/>
      <c r="AH426" s="265"/>
      <c r="AI426" s="265"/>
      <c r="AJ426" s="265"/>
      <c r="AK426" s="265"/>
      <c r="AL426" s="265"/>
      <c r="AM426" s="265"/>
      <c r="AN426" s="265"/>
      <c r="AO426" s="265"/>
      <c r="AP426" s="265"/>
      <c r="AQ426" s="265"/>
      <c r="AR426" s="265"/>
      <c r="AS426" s="265"/>
      <c r="AT426" s="265"/>
      <c r="AU426" s="265"/>
      <c r="AV426" s="265"/>
      <c r="AW426" s="265"/>
      <c r="AX426" s="265"/>
      <c r="AY426" s="265"/>
      <c r="AZ426" s="265"/>
      <c r="BA426" s="265"/>
      <c r="BB426" s="265"/>
      <c r="BC426" s="265"/>
      <c r="BD426" s="265"/>
      <c r="BE426" s="265"/>
      <c r="BF426" s="265"/>
      <c r="BG426" s="265"/>
      <c r="BH426" s="265"/>
      <c r="BI426" s="265"/>
      <c r="BJ426" s="265"/>
      <c r="BK426" s="265"/>
      <c r="BL426" s="265"/>
      <c r="BM426" s="265"/>
      <c r="BN426" s="265"/>
      <c r="BO426" s="265"/>
      <c r="BP426" s="265"/>
      <c r="BQ426" s="265"/>
      <c r="BR426" s="265"/>
      <c r="BS426" s="265"/>
      <c r="BT426" s="265"/>
      <c r="BU426" s="265"/>
      <c r="BV426" s="265"/>
    </row>
    <row r="427" customFormat="false" ht="15" hidden="false" customHeight="false" outlineLevel="0" collapsed="false">
      <c r="A427" s="261"/>
      <c r="B427" s="261"/>
      <c r="C427" s="261"/>
      <c r="D427" s="261"/>
      <c r="E427" s="261"/>
      <c r="F427" s="261"/>
      <c r="G427" s="261"/>
      <c r="H427" s="261"/>
      <c r="I427" s="261"/>
      <c r="J427" s="261"/>
      <c r="K427" s="261"/>
      <c r="L427" s="261"/>
      <c r="M427" s="261"/>
      <c r="N427" s="261"/>
      <c r="O427" s="261"/>
      <c r="P427" s="261"/>
      <c r="Q427" s="261"/>
      <c r="R427" s="261"/>
      <c r="S427" s="261"/>
      <c r="T427" s="261"/>
      <c r="U427" s="261"/>
      <c r="V427" s="261"/>
      <c r="W427" s="0"/>
      <c r="X427" s="0"/>
      <c r="Y427" s="265"/>
      <c r="Z427" s="265"/>
      <c r="AA427" s="265"/>
      <c r="AB427" s="265"/>
      <c r="AC427" s="265"/>
      <c r="AD427" s="265"/>
      <c r="AE427" s="265"/>
      <c r="AF427" s="265"/>
      <c r="AG427" s="265"/>
      <c r="AH427" s="265"/>
      <c r="AI427" s="265"/>
      <c r="AJ427" s="265"/>
      <c r="AK427" s="265"/>
      <c r="AL427" s="265"/>
      <c r="AM427" s="265"/>
      <c r="AN427" s="265"/>
      <c r="AO427" s="265"/>
      <c r="AP427" s="265"/>
      <c r="AQ427" s="265"/>
      <c r="AR427" s="265"/>
      <c r="AS427" s="265"/>
      <c r="AT427" s="265"/>
      <c r="AU427" s="265"/>
      <c r="AV427" s="265"/>
      <c r="AW427" s="265"/>
      <c r="AX427" s="265"/>
      <c r="AY427" s="265"/>
      <c r="AZ427" s="265"/>
      <c r="BA427" s="265"/>
      <c r="BB427" s="265"/>
      <c r="BC427" s="265"/>
      <c r="BD427" s="265"/>
      <c r="BE427" s="265"/>
      <c r="BF427" s="265"/>
      <c r="BG427" s="265"/>
      <c r="BH427" s="265"/>
      <c r="BI427" s="265"/>
      <c r="BJ427" s="265"/>
      <c r="BK427" s="265"/>
      <c r="BL427" s="265"/>
      <c r="BM427" s="265"/>
      <c r="BN427" s="265"/>
      <c r="BO427" s="265"/>
      <c r="BP427" s="265"/>
      <c r="BQ427" s="265"/>
      <c r="BR427" s="265"/>
      <c r="BS427" s="265"/>
      <c r="BT427" s="265"/>
      <c r="BU427" s="265"/>
      <c r="BV427" s="265"/>
    </row>
    <row r="428" customFormat="false" ht="15.75" hidden="false" customHeight="false" outlineLevel="0" collapsed="false">
      <c r="A428" s="261"/>
      <c r="B428" s="261"/>
      <c r="C428" s="261"/>
      <c r="D428" s="261"/>
      <c r="E428" s="261"/>
      <c r="F428" s="261"/>
      <c r="G428" s="261"/>
      <c r="H428" s="261"/>
      <c r="I428" s="261"/>
      <c r="J428" s="261"/>
      <c r="K428" s="261"/>
      <c r="L428" s="261"/>
      <c r="M428" s="261"/>
      <c r="N428" s="261"/>
      <c r="O428" s="261"/>
      <c r="P428" s="261"/>
      <c r="Q428" s="261"/>
      <c r="R428" s="261"/>
      <c r="S428" s="261"/>
      <c r="T428" s="261"/>
      <c r="U428" s="261"/>
      <c r="V428" s="261"/>
      <c r="W428" s="0"/>
      <c r="X428" s="0"/>
      <c r="Y428" s="265"/>
      <c r="Z428" s="265"/>
      <c r="AA428" s="265"/>
      <c r="AB428" s="265"/>
      <c r="AC428" s="265"/>
      <c r="AD428" s="265"/>
      <c r="AE428" s="265"/>
      <c r="AF428" s="265"/>
      <c r="AG428" s="265"/>
      <c r="AH428" s="265"/>
      <c r="AI428" s="265"/>
      <c r="AJ428" s="265"/>
      <c r="AK428" s="265"/>
      <c r="AL428" s="265"/>
      <c r="AM428" s="265"/>
      <c r="AN428" s="265"/>
      <c r="AO428" s="265"/>
      <c r="AP428" s="265"/>
      <c r="AQ428" s="265"/>
      <c r="AR428" s="265"/>
      <c r="AS428" s="265"/>
      <c r="AT428" s="265"/>
      <c r="AU428" s="265"/>
      <c r="AV428" s="265"/>
      <c r="AW428" s="265"/>
      <c r="AX428" s="265"/>
      <c r="AY428" s="265"/>
      <c r="AZ428" s="265"/>
      <c r="BA428" s="265"/>
      <c r="BB428" s="265"/>
      <c r="BC428" s="265"/>
      <c r="BD428" s="265"/>
      <c r="BE428" s="265"/>
      <c r="BF428" s="265"/>
      <c r="BG428" s="265"/>
      <c r="BH428" s="265"/>
      <c r="BI428" s="265"/>
      <c r="BJ428" s="265"/>
      <c r="BK428" s="265"/>
      <c r="BL428" s="265"/>
      <c r="BM428" s="265"/>
      <c r="BN428" s="265"/>
      <c r="BO428" s="265"/>
      <c r="BP428" s="265"/>
      <c r="BQ428" s="265"/>
      <c r="BR428" s="265"/>
      <c r="BS428" s="265"/>
      <c r="BT428" s="265"/>
      <c r="BU428" s="265"/>
      <c r="BV428" s="265"/>
    </row>
    <row r="429" customFormat="false" ht="15" hidden="false" customHeight="false" outlineLevel="0" collapsed="false">
      <c r="A429" s="261"/>
      <c r="B429" s="261"/>
      <c r="C429" s="261"/>
      <c r="D429" s="261"/>
      <c r="E429" s="263"/>
      <c r="F429" s="263"/>
      <c r="G429" s="263"/>
      <c r="H429" s="263"/>
      <c r="I429" s="263"/>
      <c r="J429" s="263"/>
      <c r="K429" s="263"/>
      <c r="L429" s="263"/>
      <c r="M429" s="263"/>
      <c r="N429" s="263"/>
      <c r="O429" s="264"/>
      <c r="P429" s="264"/>
      <c r="Q429" s="264"/>
      <c r="R429" s="264"/>
      <c r="S429" s="264"/>
      <c r="T429" s="264"/>
      <c r="U429" s="264"/>
      <c r="V429" s="264"/>
      <c r="W429" s="264"/>
      <c r="X429" s="264"/>
      <c r="Y429" s="264"/>
      <c r="Z429" s="264"/>
      <c r="AA429" s="264"/>
      <c r="AB429" s="264"/>
      <c r="AC429" s="264"/>
      <c r="AD429" s="264"/>
      <c r="AE429" s="264"/>
      <c r="AF429" s="264"/>
      <c r="AG429" s="264"/>
      <c r="AH429" s="264"/>
      <c r="AI429" s="264"/>
      <c r="AJ429" s="264"/>
      <c r="AK429" s="264"/>
      <c r="AL429" s="264"/>
      <c r="AM429" s="264"/>
      <c r="AN429" s="264"/>
      <c r="AO429" s="264"/>
      <c r="AP429" s="264"/>
      <c r="AQ429" s="264"/>
      <c r="AR429" s="264"/>
      <c r="AS429" s="264"/>
      <c r="AT429" s="264"/>
      <c r="AU429" s="264"/>
      <c r="AV429" s="264"/>
      <c r="AW429" s="264"/>
      <c r="AX429" s="264"/>
      <c r="AY429" s="264"/>
      <c r="AZ429" s="264"/>
      <c r="BA429" s="264"/>
      <c r="BB429" s="264"/>
      <c r="BC429" s="265"/>
      <c r="BD429" s="265"/>
      <c r="BE429" s="265"/>
      <c r="BF429" s="265"/>
      <c r="BG429" s="265"/>
      <c r="BH429" s="265"/>
      <c r="BI429" s="265"/>
      <c r="BJ429" s="265"/>
      <c r="BK429" s="265"/>
      <c r="BL429" s="265"/>
      <c r="BM429" s="265"/>
      <c r="BN429" s="265"/>
      <c r="BO429" s="265"/>
      <c r="BP429" s="265"/>
      <c r="BQ429" s="265"/>
      <c r="BR429" s="265"/>
      <c r="BS429" s="265"/>
      <c r="BT429" s="265"/>
      <c r="BU429" s="265"/>
      <c r="BV429" s="265"/>
    </row>
    <row r="430" customFormat="false" ht="15" hidden="false" customHeight="false" outlineLevel="0" collapsed="false">
      <c r="A430" s="261"/>
      <c r="B430" s="261"/>
      <c r="C430" s="261"/>
      <c r="D430" s="261"/>
      <c r="E430" s="263"/>
      <c r="F430" s="263"/>
      <c r="G430" s="263"/>
      <c r="H430" s="263"/>
      <c r="I430" s="263"/>
      <c r="J430" s="263"/>
      <c r="K430" s="263"/>
      <c r="L430" s="263"/>
      <c r="M430" s="263"/>
      <c r="N430" s="263"/>
      <c r="O430" s="264"/>
      <c r="P430" s="264"/>
      <c r="Q430" s="264"/>
      <c r="R430" s="264"/>
      <c r="S430" s="264"/>
      <c r="T430" s="264"/>
      <c r="U430" s="264"/>
      <c r="V430" s="264"/>
      <c r="W430" s="264"/>
      <c r="X430" s="264"/>
      <c r="Y430" s="264"/>
      <c r="Z430" s="264"/>
      <c r="AA430" s="264"/>
      <c r="AB430" s="264"/>
      <c r="AC430" s="264"/>
      <c r="AD430" s="264"/>
      <c r="AE430" s="264"/>
      <c r="AF430" s="264"/>
      <c r="AG430" s="264"/>
      <c r="AH430" s="264"/>
      <c r="AI430" s="264"/>
      <c r="AJ430" s="264"/>
      <c r="AK430" s="264"/>
      <c r="AL430" s="264"/>
      <c r="AM430" s="264"/>
      <c r="AN430" s="264"/>
      <c r="AO430" s="264"/>
      <c r="AP430" s="264"/>
      <c r="AQ430" s="264"/>
      <c r="AR430" s="264"/>
      <c r="AS430" s="264"/>
      <c r="AT430" s="264"/>
      <c r="AU430" s="264"/>
      <c r="AV430" s="264"/>
      <c r="AW430" s="264"/>
      <c r="AX430" s="264"/>
      <c r="AY430" s="264"/>
      <c r="AZ430" s="264"/>
      <c r="BA430" s="264"/>
      <c r="BB430" s="264"/>
      <c r="BC430" s="265"/>
      <c r="BD430" s="265"/>
      <c r="BE430" s="265"/>
      <c r="BF430" s="265"/>
      <c r="BG430" s="265"/>
      <c r="BH430" s="265"/>
      <c r="BI430" s="265"/>
      <c r="BJ430" s="265"/>
      <c r="BK430" s="265"/>
      <c r="BL430" s="265"/>
      <c r="BM430" s="265"/>
      <c r="BN430" s="265"/>
      <c r="BO430" s="265"/>
      <c r="BP430" s="265"/>
      <c r="BQ430" s="265"/>
      <c r="BR430" s="265"/>
      <c r="BS430" s="265"/>
      <c r="BT430" s="265"/>
      <c r="BU430" s="265"/>
      <c r="BV430" s="265"/>
    </row>
    <row r="431" customFormat="false" ht="15" hidden="false" customHeight="false" outlineLevel="0" collapsed="false">
      <c r="A431" s="261"/>
      <c r="B431" s="261"/>
      <c r="C431" s="261"/>
      <c r="D431" s="261"/>
      <c r="E431" s="263"/>
      <c r="F431" s="263"/>
      <c r="G431" s="263"/>
      <c r="H431" s="263"/>
      <c r="I431" s="263"/>
      <c r="J431" s="263"/>
      <c r="K431" s="263"/>
      <c r="L431" s="263"/>
      <c r="M431" s="263"/>
      <c r="N431" s="263"/>
      <c r="O431" s="264"/>
      <c r="P431" s="264"/>
      <c r="Q431" s="264"/>
      <c r="R431" s="264"/>
      <c r="S431" s="264"/>
      <c r="T431" s="264"/>
      <c r="U431" s="264"/>
      <c r="V431" s="264"/>
      <c r="W431" s="264"/>
      <c r="X431" s="264"/>
      <c r="Y431" s="264"/>
      <c r="Z431" s="264"/>
      <c r="AA431" s="264"/>
      <c r="AB431" s="264"/>
      <c r="AC431" s="264"/>
      <c r="AD431" s="264"/>
      <c r="AE431" s="264"/>
      <c r="AF431" s="264"/>
      <c r="AG431" s="264"/>
      <c r="AH431" s="264"/>
      <c r="AI431" s="264"/>
      <c r="AJ431" s="264"/>
      <c r="AK431" s="264"/>
      <c r="AL431" s="264"/>
      <c r="AM431" s="264"/>
      <c r="AN431" s="264"/>
      <c r="AO431" s="264"/>
      <c r="AP431" s="264"/>
      <c r="AQ431" s="264"/>
      <c r="AR431" s="264"/>
      <c r="AS431" s="264"/>
      <c r="AT431" s="264"/>
      <c r="AU431" s="264"/>
      <c r="AV431" s="264"/>
      <c r="AW431" s="264"/>
      <c r="AX431" s="264"/>
      <c r="AY431" s="264"/>
      <c r="AZ431" s="264"/>
      <c r="BA431" s="264"/>
      <c r="BB431" s="264"/>
      <c r="BC431" s="265"/>
      <c r="BD431" s="265"/>
      <c r="BE431" s="265"/>
      <c r="BF431" s="265"/>
      <c r="BG431" s="265"/>
      <c r="BH431" s="265"/>
      <c r="BI431" s="265"/>
      <c r="BJ431" s="265"/>
      <c r="BK431" s="265"/>
      <c r="BL431" s="265"/>
      <c r="BM431" s="265"/>
      <c r="BN431" s="265"/>
      <c r="BO431" s="265"/>
      <c r="BP431" s="265"/>
      <c r="BQ431" s="265"/>
      <c r="BR431" s="265"/>
      <c r="BS431" s="265"/>
      <c r="BT431" s="265"/>
      <c r="BU431" s="265"/>
      <c r="BV431" s="265"/>
    </row>
    <row r="432" customFormat="false" ht="15" hidden="false" customHeight="false" outlineLevel="0" collapsed="false">
      <c r="A432" s="261"/>
      <c r="B432" s="261"/>
      <c r="C432" s="261"/>
      <c r="D432" s="261"/>
      <c r="E432" s="263"/>
      <c r="F432" s="263"/>
      <c r="G432" s="263"/>
      <c r="H432" s="263"/>
      <c r="I432" s="263"/>
      <c r="J432" s="263"/>
      <c r="K432" s="263"/>
      <c r="L432" s="263"/>
      <c r="M432" s="263"/>
      <c r="N432" s="263"/>
      <c r="O432" s="264"/>
      <c r="P432" s="264"/>
      <c r="Q432" s="264"/>
      <c r="R432" s="264"/>
      <c r="S432" s="264"/>
      <c r="T432" s="264"/>
      <c r="U432" s="264"/>
      <c r="V432" s="264"/>
      <c r="W432" s="264"/>
      <c r="X432" s="264"/>
      <c r="Y432" s="264"/>
      <c r="Z432" s="264"/>
      <c r="AA432" s="264"/>
      <c r="AB432" s="264"/>
      <c r="AC432" s="264"/>
      <c r="AD432" s="264"/>
      <c r="AE432" s="264"/>
      <c r="AF432" s="264"/>
      <c r="AG432" s="264"/>
      <c r="AH432" s="264"/>
      <c r="AI432" s="264"/>
      <c r="AJ432" s="264"/>
      <c r="AK432" s="264"/>
      <c r="AL432" s="264"/>
      <c r="AM432" s="264"/>
      <c r="AN432" s="264"/>
      <c r="AO432" s="264"/>
      <c r="AP432" s="264"/>
      <c r="AQ432" s="264"/>
      <c r="AR432" s="264"/>
      <c r="AS432" s="264"/>
      <c r="AT432" s="264"/>
      <c r="AU432" s="264"/>
      <c r="AV432" s="264"/>
      <c r="AW432" s="264"/>
      <c r="AX432" s="264"/>
      <c r="AY432" s="264"/>
      <c r="AZ432" s="264"/>
      <c r="BA432" s="264"/>
      <c r="BB432" s="264"/>
      <c r="BC432" s="265"/>
      <c r="BD432" s="265"/>
      <c r="BE432" s="265"/>
      <c r="BF432" s="265"/>
      <c r="BG432" s="265"/>
      <c r="BH432" s="265"/>
      <c r="BI432" s="265"/>
      <c r="BJ432" s="265"/>
      <c r="BK432" s="265"/>
      <c r="BL432" s="265"/>
      <c r="BM432" s="265"/>
      <c r="BN432" s="265"/>
      <c r="BO432" s="265"/>
      <c r="BP432" s="265"/>
      <c r="BQ432" s="265"/>
      <c r="BR432" s="265"/>
      <c r="BS432" s="265"/>
      <c r="BT432" s="265"/>
      <c r="BU432" s="265"/>
      <c r="BV432" s="265"/>
    </row>
    <row r="433" customFormat="false" ht="15.75" hidden="false" customHeight="false" outlineLevel="0" collapsed="false">
      <c r="A433" s="261"/>
      <c r="B433" s="261"/>
      <c r="C433" s="261"/>
      <c r="D433" s="261"/>
      <c r="E433" s="263"/>
      <c r="F433" s="263"/>
      <c r="G433" s="263"/>
      <c r="H433" s="263"/>
      <c r="I433" s="263"/>
      <c r="J433" s="263"/>
      <c r="K433" s="263"/>
      <c r="L433" s="263"/>
      <c r="M433" s="263"/>
      <c r="N433" s="263"/>
      <c r="O433" s="264"/>
      <c r="P433" s="264"/>
      <c r="Q433" s="264"/>
      <c r="R433" s="264"/>
      <c r="S433" s="264"/>
      <c r="T433" s="264"/>
      <c r="U433" s="264"/>
      <c r="V433" s="264"/>
      <c r="W433" s="264"/>
      <c r="X433" s="264"/>
      <c r="Y433" s="264"/>
      <c r="Z433" s="264"/>
      <c r="AA433" s="264"/>
      <c r="AB433" s="264"/>
      <c r="AC433" s="264"/>
      <c r="AD433" s="264"/>
      <c r="AE433" s="264"/>
      <c r="AF433" s="264"/>
      <c r="AG433" s="264"/>
      <c r="AH433" s="264"/>
      <c r="AI433" s="264"/>
      <c r="AJ433" s="264"/>
      <c r="AK433" s="264"/>
      <c r="AL433" s="264"/>
      <c r="AM433" s="264"/>
      <c r="AN433" s="264"/>
      <c r="AO433" s="264"/>
      <c r="AP433" s="264"/>
      <c r="AQ433" s="264"/>
      <c r="AR433" s="264"/>
      <c r="AS433" s="264"/>
      <c r="AT433" s="264"/>
      <c r="AU433" s="264"/>
      <c r="AV433" s="264"/>
      <c r="AW433" s="264"/>
      <c r="AX433" s="264"/>
      <c r="AY433" s="264"/>
      <c r="AZ433" s="264"/>
      <c r="BA433" s="264"/>
      <c r="BB433" s="264"/>
      <c r="BC433" s="265"/>
      <c r="BD433" s="265"/>
      <c r="BE433" s="265"/>
      <c r="BF433" s="265"/>
      <c r="BG433" s="265"/>
      <c r="BH433" s="265"/>
      <c r="BI433" s="265"/>
      <c r="BJ433" s="265"/>
      <c r="BK433" s="265"/>
      <c r="BL433" s="265"/>
      <c r="BM433" s="265"/>
      <c r="BN433" s="265"/>
      <c r="BO433" s="265"/>
      <c r="BP433" s="265"/>
      <c r="BQ433" s="265"/>
      <c r="BR433" s="265"/>
      <c r="BS433" s="265"/>
      <c r="BT433" s="265"/>
      <c r="BU433" s="265"/>
      <c r="BV433" s="265"/>
    </row>
    <row r="434" customFormat="false" ht="15.75" hidden="false" customHeight="false" outlineLevel="0" collapsed="false">
      <c r="A434" s="261"/>
      <c r="B434" s="261"/>
      <c r="C434" s="261"/>
      <c r="D434" s="261"/>
      <c r="E434" s="194"/>
      <c r="F434" s="194"/>
      <c r="G434" s="194"/>
      <c r="H434" s="194"/>
      <c r="I434" s="194"/>
      <c r="J434" s="194"/>
      <c r="K434" s="194"/>
      <c r="L434" s="194"/>
      <c r="M434" s="194"/>
      <c r="N434" s="194"/>
      <c r="O434" s="195"/>
      <c r="P434" s="194"/>
      <c r="Q434" s="194"/>
      <c r="R434" s="194"/>
      <c r="S434" s="194"/>
      <c r="T434" s="194"/>
      <c r="U434" s="194"/>
      <c r="V434" s="194"/>
      <c r="W434" s="194"/>
      <c r="X434" s="196"/>
      <c r="Y434" s="195"/>
      <c r="Z434" s="194"/>
      <c r="AA434" s="194"/>
      <c r="AB434" s="194"/>
      <c r="AC434" s="194"/>
      <c r="AD434" s="194"/>
      <c r="AE434" s="194"/>
      <c r="AF434" s="194"/>
      <c r="AG434" s="194"/>
      <c r="AH434" s="196"/>
      <c r="AI434" s="197"/>
      <c r="AJ434" s="198"/>
      <c r="AK434" s="198"/>
      <c r="AL434" s="198"/>
      <c r="AM434" s="198"/>
      <c r="AN434" s="198"/>
      <c r="AO434" s="198"/>
      <c r="AP434" s="198"/>
      <c r="AQ434" s="198"/>
      <c r="AR434" s="199"/>
      <c r="AS434" s="197"/>
      <c r="AT434" s="198"/>
      <c r="AU434" s="198"/>
      <c r="AV434" s="198"/>
      <c r="AW434" s="198"/>
      <c r="AX434" s="198"/>
      <c r="AY434" s="198"/>
      <c r="AZ434" s="198"/>
      <c r="BA434" s="198"/>
      <c r="BB434" s="199"/>
      <c r="BC434" s="265"/>
      <c r="BD434" s="265"/>
      <c r="BE434" s="265"/>
      <c r="BF434" s="265"/>
      <c r="BG434" s="265"/>
      <c r="BH434" s="265"/>
      <c r="BI434" s="265"/>
      <c r="BJ434" s="265"/>
      <c r="BK434" s="265"/>
      <c r="BL434" s="265"/>
      <c r="BM434" s="265"/>
      <c r="BN434" s="265"/>
      <c r="BO434" s="265"/>
      <c r="BP434" s="265"/>
      <c r="BQ434" s="265"/>
      <c r="BR434" s="265"/>
      <c r="BS434" s="265"/>
      <c r="BT434" s="265"/>
      <c r="BU434" s="265"/>
      <c r="BV434" s="265"/>
    </row>
    <row r="444" customFormat="false" ht="15.75" hidden="false" customHeight="false" outlineLevel="0" collapsed="false"/>
    <row r="449" customFormat="false" ht="15.75" hidden="false" customHeight="false" outlineLevel="0" collapsed="false"/>
    <row r="578" customFormat="false" ht="15.75" hidden="false" customHeight="false" outlineLevel="0" collapsed="false"/>
    <row r="583" customFormat="false" ht="15.75" hidden="false" customHeight="false" outlineLevel="0" collapsed="false"/>
    <row r="584" customFormat="false" ht="15.75" hidden="false" customHeight="false" outlineLevel="0" collapsed="false"/>
    <row r="594" customFormat="false" ht="15.75" hidden="false" customHeight="false" outlineLevel="0" collapsed="false"/>
    <row r="599" customFormat="false" ht="15.75" hidden="false" customHeight="false" outlineLevel="0" collapsed="false"/>
  </sheetData>
  <mergeCells count="46">
    <mergeCell ref="A1:A130"/>
    <mergeCell ref="B1:B2"/>
    <mergeCell ref="B9:N9"/>
    <mergeCell ref="O9:X9"/>
    <mergeCell ref="Y9:AH9"/>
    <mergeCell ref="AI9:AR9"/>
    <mergeCell ref="AS9:BB9"/>
    <mergeCell ref="B31:B32"/>
    <mergeCell ref="B61:B62"/>
    <mergeCell ref="E146:N150"/>
    <mergeCell ref="O146:X150"/>
    <mergeCell ref="Y146:AH150"/>
    <mergeCell ref="AI146:AR150"/>
    <mergeCell ref="AS146:BB150"/>
    <mergeCell ref="A151:A280"/>
    <mergeCell ref="B151:B152"/>
    <mergeCell ref="B159:N159"/>
    <mergeCell ref="O159:X159"/>
    <mergeCell ref="Y159:AH159"/>
    <mergeCell ref="AI159:AR159"/>
    <mergeCell ref="AS159:BB159"/>
    <mergeCell ref="B181:B182"/>
    <mergeCell ref="B211:B212"/>
    <mergeCell ref="W335:Y335"/>
    <mergeCell ref="AA335:AB335"/>
    <mergeCell ref="W336:Y336"/>
    <mergeCell ref="AA336:AB336"/>
    <mergeCell ref="W337:Y337"/>
    <mergeCell ref="AA337:AB337"/>
    <mergeCell ref="W338:Y338"/>
    <mergeCell ref="AA338:AB338"/>
    <mergeCell ref="W339:Y339"/>
    <mergeCell ref="AA339:AB339"/>
    <mergeCell ref="W340:Y340"/>
    <mergeCell ref="AA340:AB340"/>
    <mergeCell ref="W341:Y341"/>
    <mergeCell ref="AA341:AB341"/>
    <mergeCell ref="W342:Y342"/>
    <mergeCell ref="AA342:AB342"/>
    <mergeCell ref="W343:Y343"/>
    <mergeCell ref="AA343:AB343"/>
    <mergeCell ref="E429:N433"/>
    <mergeCell ref="O429:X433"/>
    <mergeCell ref="Y429:AH433"/>
    <mergeCell ref="AI429:AR433"/>
    <mergeCell ref="AS429:BB433"/>
  </mergeCells>
  <dataValidations count="1">
    <dataValidation allowBlank="true" operator="between" showDropDown="false" showErrorMessage="true" showInputMessage="true" sqref="B12:B30 IX12:IX30 ST12:ST30 ACP12:ACP30 B162:B180 IX162:IX180 ST162:ST180 ACP162:ACP180" type="list">
      <formula1>GASES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19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L25" activeCellId="0" sqref="L25"/>
    </sheetView>
  </sheetViews>
  <sheetFormatPr defaultRowHeight="12.75"/>
  <cols>
    <col collapsed="false" hidden="false" max="2" min="1" style="311" width="9.04591836734694"/>
    <col collapsed="false" hidden="false" max="3" min="3" style="311" width="15.6581632653061"/>
    <col collapsed="false" hidden="false" max="6" min="4" style="311" width="9.04591836734694"/>
    <col collapsed="false" hidden="false" max="7" min="7" style="312" width="9.04591836734694"/>
    <col collapsed="false" hidden="false" max="258" min="8" style="311" width="9.04591836734694"/>
    <col collapsed="false" hidden="false" max="259" min="259" style="311" width="15.6581632653061"/>
    <col collapsed="false" hidden="false" max="514" min="260" style="311" width="9.04591836734694"/>
    <col collapsed="false" hidden="false" max="515" min="515" style="311" width="15.6581632653061"/>
    <col collapsed="false" hidden="false" max="770" min="516" style="311" width="9.04591836734694"/>
    <col collapsed="false" hidden="false" max="771" min="771" style="311" width="15.6581632653061"/>
    <col collapsed="false" hidden="false" max="1025" min="772" style="311" width="9.04591836734694"/>
  </cols>
  <sheetData>
    <row r="1" customFormat="false" ht="13.5" hidden="false" customHeight="false" outlineLevel="0" collapsed="false">
      <c r="A1" s="313" t="s">
        <v>446</v>
      </c>
      <c r="C1" s="313" t="s">
        <v>447</v>
      </c>
      <c r="D1" s="313" t="s">
        <v>448</v>
      </c>
      <c r="E1" s="313" t="s">
        <v>449</v>
      </c>
      <c r="G1" s="312" t="s">
        <v>450</v>
      </c>
      <c r="I1" s="311" t="s">
        <v>451</v>
      </c>
      <c r="M1" s="311" t="n">
        <v>1</v>
      </c>
      <c r="N1" s="311" t="s">
        <v>452</v>
      </c>
      <c r="O1" s="311" t="s">
        <v>453</v>
      </c>
      <c r="Q1" s="311" t="s">
        <v>454</v>
      </c>
    </row>
    <row r="2" customFormat="false" ht="12.75" hidden="false" customHeight="false" outlineLevel="0" collapsed="false">
      <c r="A2" s="313" t="s">
        <v>455</v>
      </c>
      <c r="C2" s="313" t="s">
        <v>13</v>
      </c>
      <c r="D2" s="313" t="s">
        <v>21</v>
      </c>
      <c r="E2" s="313" t="s">
        <v>456</v>
      </c>
      <c r="G2" s="314" t="s">
        <v>457</v>
      </c>
      <c r="I2" s="311" t="s">
        <v>458</v>
      </c>
      <c r="M2" s="311" t="n">
        <v>2</v>
      </c>
      <c r="N2" s="311" t="s">
        <v>459</v>
      </c>
      <c r="O2" s="311" t="n">
        <v>2</v>
      </c>
      <c r="Q2" s="311" t="n">
        <v>1</v>
      </c>
    </row>
    <row r="3" customFormat="false" ht="12.75" hidden="false" customHeight="false" outlineLevel="0" collapsed="false">
      <c r="A3" s="313" t="s">
        <v>460</v>
      </c>
      <c r="C3" s="313" t="s">
        <v>461</v>
      </c>
      <c r="D3" s="313" t="s">
        <v>57</v>
      </c>
      <c r="E3" s="313" t="s">
        <v>462</v>
      </c>
      <c r="G3" s="315" t="s">
        <v>463</v>
      </c>
      <c r="I3" s="311" t="s">
        <v>464</v>
      </c>
      <c r="N3" s="311" t="s">
        <v>465</v>
      </c>
      <c r="O3" s="311" t="n">
        <v>4</v>
      </c>
      <c r="Q3" s="311" t="n">
        <v>2</v>
      </c>
    </row>
    <row r="4" customFormat="false" ht="12.75" hidden="false" customHeight="false" outlineLevel="0" collapsed="false">
      <c r="D4" s="313" t="s">
        <v>466</v>
      </c>
      <c r="E4" s="311" t="s">
        <v>467</v>
      </c>
      <c r="G4" s="315" t="s">
        <v>176</v>
      </c>
      <c r="Q4" s="311" t="n">
        <v>3</v>
      </c>
    </row>
    <row r="5" customFormat="false" ht="12.75" hidden="false" customHeight="false" outlineLevel="0" collapsed="false">
      <c r="D5" s="313" t="s">
        <v>468</v>
      </c>
      <c r="G5" s="315" t="s">
        <v>469</v>
      </c>
    </row>
    <row r="6" customFormat="false" ht="12.75" hidden="false" customHeight="false" outlineLevel="0" collapsed="false">
      <c r="G6" s="315" t="s">
        <v>82</v>
      </c>
    </row>
    <row r="7" customFormat="false" ht="12.75" hidden="false" customHeight="false" outlineLevel="0" collapsed="false">
      <c r="G7" s="315" t="s">
        <v>470</v>
      </c>
    </row>
    <row r="8" customFormat="false" ht="12.75" hidden="false" customHeight="false" outlineLevel="0" collapsed="false">
      <c r="G8" s="315" t="s">
        <v>76</v>
      </c>
    </row>
    <row r="9" customFormat="false" ht="16.5" hidden="false" customHeight="false" outlineLevel="0" collapsed="false">
      <c r="G9" s="315" t="s">
        <v>471</v>
      </c>
    </row>
    <row r="10" customFormat="false" ht="12.75" hidden="false" customHeight="false" outlineLevel="0" collapsed="false">
      <c r="G10" s="315" t="s">
        <v>472</v>
      </c>
    </row>
    <row r="11" customFormat="false" ht="12.75" hidden="false" customHeight="false" outlineLevel="0" collapsed="false">
      <c r="G11" s="315" t="s">
        <v>473</v>
      </c>
    </row>
    <row r="12" customFormat="false" ht="12.75" hidden="false" customHeight="false" outlineLevel="0" collapsed="false">
      <c r="G12" s="315" t="s">
        <v>474</v>
      </c>
    </row>
    <row r="13" customFormat="false" ht="12.75" hidden="false" customHeight="false" outlineLevel="0" collapsed="false">
      <c r="G13" s="315" t="s">
        <v>475</v>
      </c>
    </row>
    <row r="14" customFormat="false" ht="12.75" hidden="false" customHeight="false" outlineLevel="0" collapsed="false">
      <c r="G14" s="315" t="s">
        <v>476</v>
      </c>
    </row>
    <row r="15" customFormat="false" ht="12.75" hidden="false" customHeight="false" outlineLevel="0" collapsed="false">
      <c r="G15" s="315" t="s">
        <v>477</v>
      </c>
    </row>
    <row r="16" customFormat="false" ht="12.75" hidden="false" customHeight="false" outlineLevel="0" collapsed="false">
      <c r="G16" s="315" t="s">
        <v>478</v>
      </c>
    </row>
    <row r="17" customFormat="false" ht="12.75" hidden="false" customHeight="false" outlineLevel="0" collapsed="false">
      <c r="G17" s="315" t="s">
        <v>479</v>
      </c>
    </row>
    <row r="18" customFormat="false" ht="12.75" hidden="false" customHeight="false" outlineLevel="0" collapsed="false">
      <c r="G18" s="315" t="s">
        <v>316</v>
      </c>
    </row>
    <row r="19" customFormat="false" ht="12.75" hidden="false" customHeight="false" outlineLevel="0" collapsed="false">
      <c r="G19" s="316" t="s">
        <v>480</v>
      </c>
    </row>
    <row r="20" customFormat="false" ht="12.75" hidden="false" customHeight="false" outlineLevel="0" collapsed="false">
      <c r="G20" s="315" t="s">
        <v>481</v>
      </c>
    </row>
    <row r="21" customFormat="false" ht="16.5" hidden="false" customHeight="false" outlineLevel="0" collapsed="false">
      <c r="G21" s="315" t="s">
        <v>482</v>
      </c>
    </row>
    <row r="22" customFormat="false" ht="12.75" hidden="false" customHeight="false" outlineLevel="0" collapsed="false">
      <c r="G22" s="315" t="s">
        <v>483</v>
      </c>
    </row>
    <row r="23" customFormat="false" ht="12.75" hidden="false" customHeight="false" outlineLevel="0" collapsed="false">
      <c r="G23" s="315" t="s">
        <v>318</v>
      </c>
    </row>
    <row r="24" customFormat="false" ht="12.75" hidden="false" customHeight="false" outlineLevel="0" collapsed="false">
      <c r="G24" s="316" t="s">
        <v>484</v>
      </c>
    </row>
    <row r="25" customFormat="false" ht="12.75" hidden="false" customHeight="false" outlineLevel="0" collapsed="false">
      <c r="G25" s="315" t="s">
        <v>80</v>
      </c>
    </row>
    <row r="26" customFormat="false" ht="12.75" hidden="false" customHeight="false" outlineLevel="0" collapsed="false">
      <c r="G26" s="315" t="s">
        <v>485</v>
      </c>
    </row>
    <row r="27" customFormat="false" ht="12.75" hidden="false" customHeight="false" outlineLevel="0" collapsed="false">
      <c r="G27" s="315" t="s">
        <v>83</v>
      </c>
    </row>
    <row r="28" customFormat="false" ht="12.75" hidden="false" customHeight="false" outlineLevel="0" collapsed="false">
      <c r="G28" s="315" t="s">
        <v>486</v>
      </c>
    </row>
    <row r="29" customFormat="false" ht="12.75" hidden="false" customHeight="false" outlineLevel="0" collapsed="false">
      <c r="G29" s="317" t="s">
        <v>487</v>
      </c>
    </row>
    <row r="30" customFormat="false" ht="12.75" hidden="false" customHeight="false" outlineLevel="0" collapsed="false">
      <c r="G30" s="315" t="s">
        <v>488</v>
      </c>
    </row>
    <row r="31" customFormat="false" ht="12.75" hidden="false" customHeight="false" outlineLevel="0" collapsed="false">
      <c r="G31" s="315" t="s">
        <v>174</v>
      </c>
    </row>
    <row r="32" customFormat="false" ht="12.75" hidden="false" customHeight="false" outlineLevel="0" collapsed="false">
      <c r="G32" s="315" t="s">
        <v>171</v>
      </c>
    </row>
    <row r="33" customFormat="false" ht="12.75" hidden="false" customHeight="false" outlineLevel="0" collapsed="false">
      <c r="G33" s="315" t="s">
        <v>170</v>
      </c>
    </row>
    <row r="34" customFormat="false" ht="16.5" hidden="false" customHeight="false" outlineLevel="0" collapsed="false">
      <c r="G34" s="315" t="s">
        <v>489</v>
      </c>
    </row>
    <row r="35" customFormat="false" ht="16.5" hidden="false" customHeight="false" outlineLevel="0" collapsed="false">
      <c r="G35" s="315" t="s">
        <v>164</v>
      </c>
    </row>
    <row r="36" customFormat="false" ht="12.75" hidden="false" customHeight="false" outlineLevel="0" collapsed="false">
      <c r="G36" s="316" t="s">
        <v>490</v>
      </c>
    </row>
    <row r="37" customFormat="false" ht="12.75" hidden="false" customHeight="false" outlineLevel="0" collapsed="false">
      <c r="G37" s="315" t="s">
        <v>167</v>
      </c>
    </row>
    <row r="38" customFormat="false" ht="12.75" hidden="false" customHeight="false" outlineLevel="0" collapsed="false">
      <c r="G38" s="315" t="s">
        <v>491</v>
      </c>
    </row>
    <row r="39" customFormat="false" ht="12.75" hidden="false" customHeight="false" outlineLevel="0" collapsed="false">
      <c r="G39" s="315" t="s">
        <v>431</v>
      </c>
    </row>
    <row r="40" customFormat="false" ht="12.75" hidden="false" customHeight="false" outlineLevel="0" collapsed="false">
      <c r="G40" s="315" t="s">
        <v>168</v>
      </c>
    </row>
    <row r="41" customFormat="false" ht="12.75" hidden="false" customHeight="false" outlineLevel="0" collapsed="false">
      <c r="G41" s="315" t="s">
        <v>492</v>
      </c>
    </row>
    <row r="42" customFormat="false" ht="12.75" hidden="false" customHeight="false" outlineLevel="0" collapsed="false">
      <c r="G42" s="315" t="s">
        <v>493</v>
      </c>
    </row>
    <row r="43" customFormat="false" ht="12.75" hidden="false" customHeight="false" outlineLevel="0" collapsed="false">
      <c r="G43" s="315" t="s">
        <v>494</v>
      </c>
    </row>
    <row r="44" customFormat="false" ht="12.75" hidden="false" customHeight="false" outlineLevel="0" collapsed="false">
      <c r="G44" s="315" t="s">
        <v>495</v>
      </c>
    </row>
    <row r="45" customFormat="false" ht="12.75" hidden="false" customHeight="false" outlineLevel="0" collapsed="false">
      <c r="G45" s="315" t="s">
        <v>496</v>
      </c>
    </row>
    <row r="46" customFormat="false" ht="12.75" hidden="false" customHeight="false" outlineLevel="0" collapsed="false">
      <c r="G46" s="315" t="s">
        <v>166</v>
      </c>
    </row>
    <row r="47" customFormat="false" ht="12.75" hidden="false" customHeight="false" outlineLevel="0" collapsed="false">
      <c r="G47" s="315" t="s">
        <v>497</v>
      </c>
    </row>
    <row r="48" customFormat="false" ht="12.75" hidden="false" customHeight="false" outlineLevel="0" collapsed="false">
      <c r="G48" s="315" t="s">
        <v>498</v>
      </c>
    </row>
    <row r="49" customFormat="false" ht="16.5" hidden="false" customHeight="false" outlineLevel="0" collapsed="false">
      <c r="G49" s="315" t="s">
        <v>499</v>
      </c>
    </row>
    <row r="50" customFormat="false" ht="12.75" hidden="false" customHeight="false" outlineLevel="0" collapsed="false">
      <c r="G50" s="315" t="s">
        <v>500</v>
      </c>
    </row>
    <row r="51" customFormat="false" ht="16.5" hidden="false" customHeight="false" outlineLevel="0" collapsed="false">
      <c r="G51" s="315" t="s">
        <v>501</v>
      </c>
    </row>
    <row r="52" customFormat="false" ht="12.75" hidden="false" customHeight="false" outlineLevel="0" collapsed="false">
      <c r="G52" s="315" t="s">
        <v>502</v>
      </c>
    </row>
    <row r="53" customFormat="false" ht="16.5" hidden="false" customHeight="false" outlineLevel="0" collapsed="false">
      <c r="G53" s="315" t="s">
        <v>503</v>
      </c>
    </row>
    <row r="54" customFormat="false" ht="12.75" hidden="false" customHeight="false" outlineLevel="0" collapsed="false">
      <c r="G54" s="315" t="s">
        <v>504</v>
      </c>
    </row>
    <row r="55" customFormat="false" ht="12.75" hidden="false" customHeight="false" outlineLevel="0" collapsed="false">
      <c r="G55" s="316" t="s">
        <v>505</v>
      </c>
    </row>
    <row r="56" customFormat="false" ht="12.75" hidden="false" customHeight="false" outlineLevel="0" collapsed="false">
      <c r="G56" s="315" t="s">
        <v>506</v>
      </c>
    </row>
    <row r="57" customFormat="false" ht="12.75" hidden="false" customHeight="false" outlineLevel="0" collapsed="false">
      <c r="G57" s="315" t="s">
        <v>507</v>
      </c>
    </row>
    <row r="58" customFormat="false" ht="12.75" hidden="false" customHeight="false" outlineLevel="0" collapsed="false">
      <c r="G58" s="315" t="s">
        <v>78</v>
      </c>
    </row>
    <row r="59" customFormat="false" ht="16.5" hidden="false" customHeight="false" outlineLevel="0" collapsed="false">
      <c r="G59" s="315" t="s">
        <v>508</v>
      </c>
    </row>
    <row r="60" customFormat="false" ht="12.75" hidden="false" customHeight="false" outlineLevel="0" collapsed="false">
      <c r="G60" s="315" t="s">
        <v>509</v>
      </c>
    </row>
    <row r="61" customFormat="false" ht="12.75" hidden="false" customHeight="false" outlineLevel="0" collapsed="false">
      <c r="G61" s="315" t="s">
        <v>173</v>
      </c>
    </row>
    <row r="62" customFormat="false" ht="12.75" hidden="false" customHeight="false" outlineLevel="0" collapsed="false">
      <c r="G62" s="316" t="s">
        <v>510</v>
      </c>
    </row>
    <row r="63" customFormat="false" ht="12.75" hidden="false" customHeight="false" outlineLevel="0" collapsed="false">
      <c r="G63" s="315" t="s">
        <v>172</v>
      </c>
    </row>
    <row r="64" customFormat="false" ht="12.75" hidden="false" customHeight="false" outlineLevel="0" collapsed="false">
      <c r="G64" s="315" t="s">
        <v>511</v>
      </c>
    </row>
    <row r="65" customFormat="false" ht="12.75" hidden="false" customHeight="false" outlineLevel="0" collapsed="false">
      <c r="G65" s="315" t="s">
        <v>79</v>
      </c>
    </row>
    <row r="66" customFormat="false" ht="12.75" hidden="false" customHeight="false" outlineLevel="0" collapsed="false">
      <c r="G66" s="316" t="s">
        <v>512</v>
      </c>
    </row>
    <row r="67" customFormat="false" ht="12.75" hidden="false" customHeight="false" outlineLevel="0" collapsed="false">
      <c r="G67" s="315" t="s">
        <v>513</v>
      </c>
    </row>
    <row r="68" customFormat="false" ht="12.75" hidden="false" customHeight="false" outlineLevel="0" collapsed="false">
      <c r="G68" s="315" t="s">
        <v>169</v>
      </c>
    </row>
    <row r="69" customFormat="false" ht="16.5" hidden="false" customHeight="false" outlineLevel="0" collapsed="false">
      <c r="G69" s="315" t="s">
        <v>514</v>
      </c>
    </row>
    <row r="70" customFormat="false" ht="16.5" hidden="false" customHeight="false" outlineLevel="0" collapsed="false">
      <c r="G70" s="315" t="s">
        <v>515</v>
      </c>
    </row>
    <row r="71" customFormat="false" ht="12.75" hidden="false" customHeight="false" outlineLevel="0" collapsed="false">
      <c r="G71" s="315" t="s">
        <v>81</v>
      </c>
    </row>
    <row r="72" customFormat="false" ht="16.5" hidden="false" customHeight="false" outlineLevel="0" collapsed="false">
      <c r="G72" s="315" t="s">
        <v>516</v>
      </c>
    </row>
    <row r="73" customFormat="false" ht="12.75" hidden="false" customHeight="false" outlineLevel="0" collapsed="false">
      <c r="G73" s="315" t="s">
        <v>84</v>
      </c>
    </row>
    <row r="74" customFormat="false" ht="12.75" hidden="false" customHeight="false" outlineLevel="0" collapsed="false">
      <c r="G74" s="315" t="s">
        <v>85</v>
      </c>
    </row>
    <row r="75" customFormat="false" ht="12.75" hidden="false" customHeight="false" outlineLevel="0" collapsed="false">
      <c r="G75" s="316" t="s">
        <v>517</v>
      </c>
    </row>
    <row r="76" customFormat="false" ht="12.75" hidden="false" customHeight="false" outlineLevel="0" collapsed="false">
      <c r="G76" s="315" t="s">
        <v>518</v>
      </c>
    </row>
    <row r="77" customFormat="false" ht="12.75" hidden="false" customHeight="false" outlineLevel="0" collapsed="false">
      <c r="G77" s="315" t="s">
        <v>519</v>
      </c>
    </row>
    <row r="78" customFormat="false" ht="12.75" hidden="false" customHeight="false" outlineLevel="0" collapsed="false">
      <c r="G78" s="315" t="s">
        <v>520</v>
      </c>
    </row>
    <row r="79" customFormat="false" ht="12.75" hidden="false" customHeight="false" outlineLevel="0" collapsed="false">
      <c r="G79" s="315" t="s">
        <v>521</v>
      </c>
    </row>
    <row r="80" customFormat="false" ht="12.75" hidden="false" customHeight="false" outlineLevel="0" collapsed="false">
      <c r="G80" s="315" t="s">
        <v>522</v>
      </c>
    </row>
    <row r="81" customFormat="false" ht="12.75" hidden="false" customHeight="false" outlineLevel="0" collapsed="false">
      <c r="G81" s="315" t="s">
        <v>523</v>
      </c>
    </row>
    <row r="82" customFormat="false" ht="12.75" hidden="false" customHeight="false" outlineLevel="0" collapsed="false">
      <c r="G82" s="316" t="s">
        <v>524</v>
      </c>
    </row>
    <row r="83" customFormat="false" ht="12.75" hidden="false" customHeight="false" outlineLevel="0" collapsed="false">
      <c r="G83" s="315" t="s">
        <v>525</v>
      </c>
    </row>
    <row r="84" customFormat="false" ht="12.75" hidden="false" customHeight="false" outlineLevel="0" collapsed="false">
      <c r="G84" s="316" t="s">
        <v>526</v>
      </c>
    </row>
    <row r="85" customFormat="false" ht="12.75" hidden="false" customHeight="false" outlineLevel="0" collapsed="false">
      <c r="G85" s="315" t="s">
        <v>527</v>
      </c>
    </row>
    <row r="86" customFormat="false" ht="12.75" hidden="false" customHeight="false" outlineLevel="0" collapsed="false">
      <c r="G86" s="315" t="s">
        <v>528</v>
      </c>
    </row>
    <row r="87" customFormat="false" ht="12.75" hidden="false" customHeight="false" outlineLevel="0" collapsed="false">
      <c r="G87" s="315" t="s">
        <v>529</v>
      </c>
    </row>
    <row r="88" customFormat="false" ht="12.75" hidden="false" customHeight="false" outlineLevel="0" collapsed="false">
      <c r="G88" s="315" t="s">
        <v>530</v>
      </c>
    </row>
    <row r="89" customFormat="false" ht="12.75" hidden="false" customHeight="false" outlineLevel="0" collapsed="false">
      <c r="G89" s="315" t="s">
        <v>531</v>
      </c>
    </row>
    <row r="90" customFormat="false" ht="12.75" hidden="false" customHeight="false" outlineLevel="0" collapsed="false">
      <c r="G90" s="315" t="s">
        <v>77</v>
      </c>
    </row>
    <row r="91" customFormat="false" ht="12.75" hidden="false" customHeight="false" outlineLevel="0" collapsed="false">
      <c r="G91" s="315" t="s">
        <v>532</v>
      </c>
    </row>
    <row r="92" customFormat="false" ht="12.75" hidden="false" customHeight="false" outlineLevel="0" collapsed="false">
      <c r="G92" s="315" t="s">
        <v>533</v>
      </c>
    </row>
    <row r="93" customFormat="false" ht="12.75" hidden="false" customHeight="false" outlineLevel="0" collapsed="false">
      <c r="G93" s="315" t="s">
        <v>534</v>
      </c>
    </row>
    <row r="94" customFormat="false" ht="12.75" hidden="false" customHeight="false" outlineLevel="0" collapsed="false">
      <c r="G94" s="315" t="s">
        <v>535</v>
      </c>
    </row>
    <row r="95" customFormat="false" ht="12.75" hidden="false" customHeight="false" outlineLevel="0" collapsed="false">
      <c r="G95" s="315" t="s">
        <v>536</v>
      </c>
    </row>
    <row r="96" customFormat="false" ht="12.75" hidden="false" customHeight="false" outlineLevel="0" collapsed="false">
      <c r="G96" s="315" t="s">
        <v>537</v>
      </c>
    </row>
    <row r="97" customFormat="false" ht="12.75" hidden="false" customHeight="false" outlineLevel="0" collapsed="false">
      <c r="G97" s="315" t="s">
        <v>538</v>
      </c>
    </row>
    <row r="98" customFormat="false" ht="12.75" hidden="false" customHeight="false" outlineLevel="0" collapsed="false">
      <c r="G98" s="315" t="s">
        <v>539</v>
      </c>
    </row>
    <row r="99" customFormat="false" ht="12.75" hidden="false" customHeight="false" outlineLevel="0" collapsed="false">
      <c r="G99" s="315" t="s">
        <v>540</v>
      </c>
    </row>
    <row r="100" customFormat="false" ht="12.75" hidden="false" customHeight="false" outlineLevel="0" collapsed="false">
      <c r="G100" s="315" t="s">
        <v>541</v>
      </c>
    </row>
    <row r="101" customFormat="false" ht="12.75" hidden="false" customHeight="false" outlineLevel="0" collapsed="false">
      <c r="G101" s="315" t="s">
        <v>542</v>
      </c>
    </row>
    <row r="102" customFormat="false" ht="12.75" hidden="false" customHeight="false" outlineLevel="0" collapsed="false">
      <c r="G102" s="315" t="s">
        <v>543</v>
      </c>
    </row>
    <row r="103" customFormat="false" ht="12.75" hidden="false" customHeight="false" outlineLevel="0" collapsed="false">
      <c r="G103" s="315" t="s">
        <v>544</v>
      </c>
    </row>
    <row r="104" customFormat="false" ht="12.75" hidden="false" customHeight="false" outlineLevel="0" collapsed="false">
      <c r="G104" s="315" t="s">
        <v>545</v>
      </c>
    </row>
    <row r="105" customFormat="false" ht="12.75" hidden="false" customHeight="false" outlineLevel="0" collapsed="false">
      <c r="G105" s="315" t="s">
        <v>546</v>
      </c>
    </row>
    <row r="106" customFormat="false" ht="12.75" hidden="false" customHeight="false" outlineLevel="0" collapsed="false">
      <c r="G106" s="315" t="s">
        <v>547</v>
      </c>
    </row>
    <row r="107" customFormat="false" ht="12.75" hidden="false" customHeight="false" outlineLevel="0" collapsed="false">
      <c r="G107" s="315" t="s">
        <v>548</v>
      </c>
    </row>
    <row r="108" customFormat="false" ht="12.75" hidden="false" customHeight="false" outlineLevel="0" collapsed="false">
      <c r="G108" s="316" t="s">
        <v>549</v>
      </c>
    </row>
    <row r="109" customFormat="false" ht="12.75" hidden="false" customHeight="false" outlineLevel="0" collapsed="false">
      <c r="G109" s="315" t="s">
        <v>550</v>
      </c>
    </row>
    <row r="110" customFormat="false" ht="12.75" hidden="false" customHeight="false" outlineLevel="0" collapsed="false">
      <c r="G110" s="315" t="s">
        <v>551</v>
      </c>
    </row>
    <row r="111" customFormat="false" ht="12.75" hidden="false" customHeight="false" outlineLevel="0" collapsed="false">
      <c r="G111" s="316" t="s">
        <v>552</v>
      </c>
    </row>
    <row r="112" customFormat="false" ht="12.75" hidden="false" customHeight="false" outlineLevel="0" collapsed="false">
      <c r="G112" s="316" t="s">
        <v>553</v>
      </c>
    </row>
    <row r="113" customFormat="false" ht="12.75" hidden="false" customHeight="false" outlineLevel="0" collapsed="false">
      <c r="G113" s="316" t="s">
        <v>554</v>
      </c>
    </row>
    <row r="114" customFormat="false" ht="12.75" hidden="false" customHeight="false" outlineLevel="0" collapsed="false">
      <c r="G114" s="316" t="s">
        <v>555</v>
      </c>
    </row>
    <row r="115" customFormat="false" ht="12.75" hidden="false" customHeight="false" outlineLevel="0" collapsed="false">
      <c r="G115" s="315" t="s">
        <v>556</v>
      </c>
    </row>
    <row r="116" customFormat="false" ht="16.5" hidden="false" customHeight="false" outlineLevel="0" collapsed="false">
      <c r="G116" s="315" t="s">
        <v>557</v>
      </c>
    </row>
    <row r="117" customFormat="false" ht="12.75" hidden="false" customHeight="false" outlineLevel="0" collapsed="false">
      <c r="G117" s="315" t="s">
        <v>558</v>
      </c>
    </row>
    <row r="118" customFormat="false" ht="12.75" hidden="false" customHeight="false" outlineLevel="0" collapsed="false">
      <c r="G118" s="315" t="s">
        <v>559</v>
      </c>
    </row>
    <row r="119" customFormat="false" ht="16.5" hidden="false" customHeight="false" outlineLevel="0" collapsed="false">
      <c r="G119" s="315" t="s">
        <v>560</v>
      </c>
    </row>
    <row r="120" customFormat="false" ht="12.75" hidden="false" customHeight="false" outlineLevel="0" collapsed="false">
      <c r="G120" s="315" t="s">
        <v>317</v>
      </c>
    </row>
    <row r="121" customFormat="false" ht="12.75" hidden="false" customHeight="false" outlineLevel="0" collapsed="false">
      <c r="G121" s="315" t="s">
        <v>165</v>
      </c>
    </row>
    <row r="122" customFormat="false" ht="13.5" hidden="false" customHeight="false" outlineLevel="0" collapsed="false">
      <c r="G122" s="318" t="s">
        <v>561</v>
      </c>
    </row>
    <row r="123" customFormat="false" ht="12.75" hidden="false" customHeight="false" outlineLevel="0" collapsed="false">
      <c r="G123" s="319" t="s">
        <v>175</v>
      </c>
    </row>
    <row r="124" customFormat="false" ht="12.75" hidden="false" customHeight="false" outlineLevel="0" collapsed="false">
      <c r="G124" s="320" t="s">
        <v>562</v>
      </c>
    </row>
    <row r="125" customFormat="false" ht="12.75" hidden="false" customHeight="false" outlineLevel="0" collapsed="false">
      <c r="G125" s="320" t="s">
        <v>563</v>
      </c>
    </row>
    <row r="126" customFormat="false" ht="12.75" hidden="false" customHeight="false" outlineLevel="0" collapsed="false">
      <c r="G126" s="320" t="s">
        <v>564</v>
      </c>
    </row>
    <row r="127" customFormat="false" ht="12.75" hidden="false" customHeight="false" outlineLevel="0" collapsed="false">
      <c r="G127" s="320" t="s">
        <v>565</v>
      </c>
    </row>
    <row r="128" customFormat="false" ht="12.75" hidden="false" customHeight="false" outlineLevel="0" collapsed="false">
      <c r="G128" s="320" t="s">
        <v>566</v>
      </c>
    </row>
    <row r="129" customFormat="false" ht="12.75" hidden="false" customHeight="false" outlineLevel="0" collapsed="false">
      <c r="G129" s="320" t="s">
        <v>567</v>
      </c>
    </row>
    <row r="130" customFormat="false" ht="12.75" hidden="false" customHeight="false" outlineLevel="0" collapsed="false">
      <c r="G130" s="320" t="s">
        <v>568</v>
      </c>
    </row>
    <row r="131" customFormat="false" ht="12.75" hidden="false" customHeight="false" outlineLevel="0" collapsed="false">
      <c r="G131" s="320" t="s">
        <v>569</v>
      </c>
    </row>
    <row r="132" customFormat="false" ht="12.75" hidden="false" customHeight="false" outlineLevel="0" collapsed="false">
      <c r="G132" s="320" t="s">
        <v>570</v>
      </c>
    </row>
    <row r="133" customFormat="false" ht="12.75" hidden="false" customHeight="false" outlineLevel="0" collapsed="false">
      <c r="G133" s="320" t="s">
        <v>571</v>
      </c>
    </row>
    <row r="134" customFormat="false" ht="12.75" hidden="false" customHeight="false" outlineLevel="0" collapsed="false">
      <c r="G134" s="320" t="s">
        <v>572</v>
      </c>
    </row>
    <row r="135" customFormat="false" ht="12.75" hidden="false" customHeight="false" outlineLevel="0" collapsed="false">
      <c r="G135" s="320" t="s">
        <v>573</v>
      </c>
    </row>
    <row r="136" customFormat="false" ht="12.75" hidden="false" customHeight="false" outlineLevel="0" collapsed="false">
      <c r="G136" s="320" t="s">
        <v>574</v>
      </c>
    </row>
    <row r="137" customFormat="false" ht="12.75" hidden="false" customHeight="false" outlineLevel="0" collapsed="false">
      <c r="G137" s="320" t="s">
        <v>575</v>
      </c>
    </row>
    <row r="138" customFormat="false" ht="12.75" hidden="false" customHeight="false" outlineLevel="0" collapsed="false">
      <c r="G138" s="320" t="s">
        <v>576</v>
      </c>
    </row>
    <row r="139" customFormat="false" ht="12.75" hidden="false" customHeight="false" outlineLevel="0" collapsed="false">
      <c r="G139" s="321" t="s">
        <v>577</v>
      </c>
    </row>
    <row r="140" customFormat="false" ht="12.75" hidden="false" customHeight="false" outlineLevel="0" collapsed="false">
      <c r="G140" s="320" t="s">
        <v>578</v>
      </c>
    </row>
    <row r="141" customFormat="false" ht="12.75" hidden="false" customHeight="false" outlineLevel="0" collapsed="false">
      <c r="G141" s="320" t="s">
        <v>579</v>
      </c>
    </row>
    <row r="142" customFormat="false" ht="12.75" hidden="false" customHeight="false" outlineLevel="0" collapsed="false">
      <c r="G142" s="320" t="s">
        <v>580</v>
      </c>
    </row>
    <row r="143" customFormat="false" ht="12.75" hidden="false" customHeight="false" outlineLevel="0" collapsed="false">
      <c r="G143" s="320" t="s">
        <v>581</v>
      </c>
    </row>
    <row r="144" customFormat="false" ht="12.75" hidden="false" customHeight="false" outlineLevel="0" collapsed="false">
      <c r="G144" s="320" t="s">
        <v>582</v>
      </c>
    </row>
    <row r="145" customFormat="false" ht="12.75" hidden="false" customHeight="false" outlineLevel="0" collapsed="false">
      <c r="G145" s="320" t="s">
        <v>583</v>
      </c>
    </row>
    <row r="146" customFormat="false" ht="12.75" hidden="false" customHeight="false" outlineLevel="0" collapsed="false">
      <c r="G146" s="320" t="s">
        <v>584</v>
      </c>
    </row>
    <row r="147" customFormat="false" ht="12.75" hidden="false" customHeight="false" outlineLevel="0" collapsed="false">
      <c r="G147" s="320" t="s">
        <v>585</v>
      </c>
    </row>
    <row r="148" customFormat="false" ht="12.75" hidden="false" customHeight="false" outlineLevel="0" collapsed="false">
      <c r="G148" s="320" t="s">
        <v>586</v>
      </c>
    </row>
    <row r="149" customFormat="false" ht="12.75" hidden="false" customHeight="false" outlineLevel="0" collapsed="false">
      <c r="G149" s="320" t="s">
        <v>587</v>
      </c>
    </row>
    <row r="150" customFormat="false" ht="12.75" hidden="false" customHeight="false" outlineLevel="0" collapsed="false">
      <c r="G150" s="320" t="s">
        <v>588</v>
      </c>
    </row>
    <row r="151" customFormat="false" ht="12.75" hidden="false" customHeight="false" outlineLevel="0" collapsed="false">
      <c r="G151" s="320" t="s">
        <v>589</v>
      </c>
    </row>
    <row r="152" customFormat="false" ht="12.75" hidden="false" customHeight="false" outlineLevel="0" collapsed="false">
      <c r="G152" s="320" t="s">
        <v>590</v>
      </c>
    </row>
    <row r="153" customFormat="false" ht="12.75" hidden="false" customHeight="false" outlineLevel="0" collapsed="false">
      <c r="G153" s="320" t="s">
        <v>591</v>
      </c>
    </row>
    <row r="154" customFormat="false" ht="12.75" hidden="false" customHeight="false" outlineLevel="0" collapsed="false">
      <c r="G154" s="320" t="s">
        <v>592</v>
      </c>
    </row>
    <row r="155" customFormat="false" ht="12.75" hidden="false" customHeight="false" outlineLevel="0" collapsed="false">
      <c r="G155" s="320" t="s">
        <v>593</v>
      </c>
    </row>
    <row r="156" customFormat="false" ht="12.75" hidden="false" customHeight="false" outlineLevel="0" collapsed="false">
      <c r="G156" s="320" t="s">
        <v>594</v>
      </c>
    </row>
    <row r="157" customFormat="false" ht="12.75" hidden="false" customHeight="false" outlineLevel="0" collapsed="false">
      <c r="G157" s="320" t="s">
        <v>595</v>
      </c>
    </row>
    <row r="158" customFormat="false" ht="12.75" hidden="false" customHeight="false" outlineLevel="0" collapsed="false">
      <c r="G158" s="320" t="s">
        <v>596</v>
      </c>
    </row>
    <row r="159" customFormat="false" ht="12.75" hidden="false" customHeight="false" outlineLevel="0" collapsed="false">
      <c r="G159" s="320" t="s">
        <v>597</v>
      </c>
    </row>
    <row r="160" customFormat="false" ht="12.75" hidden="false" customHeight="false" outlineLevel="0" collapsed="false">
      <c r="G160" s="320" t="s">
        <v>598</v>
      </c>
    </row>
    <row r="161" customFormat="false" ht="12.75" hidden="false" customHeight="false" outlineLevel="0" collapsed="false">
      <c r="G161" s="320" t="s">
        <v>599</v>
      </c>
    </row>
    <row r="162" customFormat="false" ht="12.75" hidden="false" customHeight="false" outlineLevel="0" collapsed="false">
      <c r="G162" s="320" t="s">
        <v>600</v>
      </c>
    </row>
    <row r="163" customFormat="false" ht="12.75" hidden="false" customHeight="false" outlineLevel="0" collapsed="false">
      <c r="G163" s="320" t="s">
        <v>601</v>
      </c>
    </row>
    <row r="164" customFormat="false" ht="12.75" hidden="false" customHeight="false" outlineLevel="0" collapsed="false">
      <c r="G164" s="320" t="s">
        <v>602</v>
      </c>
    </row>
    <row r="165" customFormat="false" ht="12.75" hidden="false" customHeight="false" outlineLevel="0" collapsed="false">
      <c r="G165" s="320" t="s">
        <v>603</v>
      </c>
    </row>
    <row r="166" customFormat="false" ht="12.75" hidden="false" customHeight="false" outlineLevel="0" collapsed="false">
      <c r="G166" s="320" t="s">
        <v>604</v>
      </c>
    </row>
    <row r="167" customFormat="false" ht="12.75" hidden="false" customHeight="false" outlineLevel="0" collapsed="false">
      <c r="G167" s="320" t="s">
        <v>605</v>
      </c>
    </row>
    <row r="168" customFormat="false" ht="12.75" hidden="false" customHeight="false" outlineLevel="0" collapsed="false">
      <c r="G168" s="320" t="s">
        <v>606</v>
      </c>
    </row>
    <row r="169" customFormat="false" ht="12.75" hidden="false" customHeight="false" outlineLevel="0" collapsed="false">
      <c r="G169" s="320" t="s">
        <v>607</v>
      </c>
    </row>
    <row r="170" customFormat="false" ht="12.75" hidden="false" customHeight="false" outlineLevel="0" collapsed="false">
      <c r="G170" s="320" t="s">
        <v>608</v>
      </c>
    </row>
    <row r="171" customFormat="false" ht="12.75" hidden="false" customHeight="false" outlineLevel="0" collapsed="false">
      <c r="G171" s="320" t="s">
        <v>609</v>
      </c>
    </row>
    <row r="172" customFormat="false" ht="12.75" hidden="false" customHeight="false" outlineLevel="0" collapsed="false">
      <c r="G172" s="320" t="s">
        <v>610</v>
      </c>
    </row>
    <row r="173" customFormat="false" ht="12.75" hidden="false" customHeight="false" outlineLevel="0" collapsed="false">
      <c r="G173" s="320" t="s">
        <v>611</v>
      </c>
    </row>
    <row r="174" customFormat="false" ht="12.75" hidden="false" customHeight="false" outlineLevel="0" collapsed="false">
      <c r="G174" s="320" t="s">
        <v>612</v>
      </c>
    </row>
    <row r="175" customFormat="false" ht="12.75" hidden="false" customHeight="false" outlineLevel="0" collapsed="false">
      <c r="G175" s="320" t="s">
        <v>613</v>
      </c>
    </row>
    <row r="176" customFormat="false" ht="12.75" hidden="false" customHeight="false" outlineLevel="0" collapsed="false">
      <c r="G176" s="315" t="s">
        <v>614</v>
      </c>
    </row>
    <row r="177" customFormat="false" ht="12.75" hidden="false" customHeight="false" outlineLevel="0" collapsed="false">
      <c r="G177" s="315" t="s">
        <v>615</v>
      </c>
    </row>
    <row r="178" customFormat="false" ht="12.75" hidden="false" customHeight="false" outlineLevel="0" collapsed="false">
      <c r="G178" s="315" t="s">
        <v>616</v>
      </c>
    </row>
    <row r="179" customFormat="false" ht="12.75" hidden="false" customHeight="false" outlineLevel="0" collapsed="false">
      <c r="G179" s="315" t="s">
        <v>617</v>
      </c>
    </row>
    <row r="180" customFormat="false" ht="12.75" hidden="false" customHeight="false" outlineLevel="0" collapsed="false">
      <c r="G180" s="315" t="s">
        <v>618</v>
      </c>
    </row>
    <row r="181" customFormat="false" ht="12.75" hidden="false" customHeight="false" outlineLevel="0" collapsed="false">
      <c r="G181" s="321" t="s">
        <v>619</v>
      </c>
    </row>
    <row r="182" customFormat="false" ht="12.75" hidden="false" customHeight="false" outlineLevel="0" collapsed="false">
      <c r="G182" s="321" t="s">
        <v>620</v>
      </c>
    </row>
    <row r="183" customFormat="false" ht="12.75" hidden="false" customHeight="false" outlineLevel="0" collapsed="false">
      <c r="G183" s="321" t="s">
        <v>621</v>
      </c>
    </row>
    <row r="184" customFormat="false" ht="12.75" hidden="false" customHeight="false" outlineLevel="0" collapsed="false">
      <c r="G184" s="321" t="s">
        <v>622</v>
      </c>
    </row>
    <row r="185" customFormat="false" ht="12.75" hidden="false" customHeight="false" outlineLevel="0" collapsed="false">
      <c r="G185" s="320" t="s">
        <v>623</v>
      </c>
    </row>
    <row r="186" customFormat="false" ht="12.75" hidden="false" customHeight="false" outlineLevel="0" collapsed="false">
      <c r="G186" s="320" t="s">
        <v>624</v>
      </c>
    </row>
    <row r="187" customFormat="false" ht="12.75" hidden="false" customHeight="false" outlineLevel="0" collapsed="false">
      <c r="G187" s="320" t="s">
        <v>625</v>
      </c>
    </row>
    <row r="188" customFormat="false" ht="12.75" hidden="false" customHeight="false" outlineLevel="0" collapsed="false">
      <c r="G188" s="320" t="s">
        <v>626</v>
      </c>
    </row>
    <row r="189" customFormat="false" ht="12.75" hidden="false" customHeight="false" outlineLevel="0" collapsed="false">
      <c r="G189" s="320" t="s">
        <v>627</v>
      </c>
    </row>
    <row r="190" customFormat="false" ht="12.75" hidden="false" customHeight="false" outlineLevel="0" collapsed="false">
      <c r="G190" s="320" t="s">
        <v>628</v>
      </c>
    </row>
    <row r="191" customFormat="false" ht="12.75" hidden="false" customHeight="false" outlineLevel="0" collapsed="false">
      <c r="G191" s="320" t="s">
        <v>629</v>
      </c>
    </row>
    <row r="192" customFormat="false" ht="12.75" hidden="false" customHeight="false" outlineLevel="0" collapsed="false">
      <c r="G192" s="320" t="s">
        <v>630</v>
      </c>
    </row>
    <row r="193" customFormat="false" ht="12.75" hidden="false" customHeight="false" outlineLevel="0" collapsed="false">
      <c r="G193" s="320" t="s">
        <v>631</v>
      </c>
    </row>
    <row r="194" customFormat="false" ht="12.75" hidden="false" customHeight="false" outlineLevel="0" collapsed="false">
      <c r="G194" s="315" t="s">
        <v>632</v>
      </c>
    </row>
    <row r="195" customFormat="false" ht="13.5" hidden="false" customHeight="false" outlineLevel="0" collapsed="false">
      <c r="G195" s="318" t="s">
        <v>633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2013-10-18T10:07:06Z</dcterms:created>
  <dc:creator>Raphael</dc:creator>
  <dc:description/>
  <dc:language>en-US</dc:language>
  <cp:lastModifiedBy/>
  <cp:lastPrinted>2014-03-02T14:25:58Z</cp:lastPrinted>
  <dcterms:modified xsi:type="dcterms:W3CDTF">2018-04-21T20:12:53Z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